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24226"/>
  <mc:AlternateContent xmlns:mc="http://schemas.openxmlformats.org/markup-compatibility/2006">
    <mc:Choice Requires="x15">
      <x15ac:absPath xmlns:x15ac="http://schemas.microsoft.com/office/spreadsheetml/2010/11/ac" url="https://lineacomunicacionesco.sharepoint.com/sites/OperacinBanca/Shared Documents/GERENCIA DE OPERACIONES WOMPI/FACTURACIÓN/2025/OCTUBRE/"/>
    </mc:Choice>
  </mc:AlternateContent>
  <xr:revisionPtr revIDLastSave="70" documentId="8_{404545CD-776B-438B-90A3-89A2E22FE288}" xr6:coauthVersionLast="47" xr6:coauthVersionMax="47" xr10:uidLastSave="{6DFAC6B4-6F32-4D82-BFEA-9325718AFD88}"/>
  <bookViews>
    <workbookView xWindow="28680" yWindow="-120" windowWidth="29040" windowHeight="15720" activeTab="2" xr2:uid="{00000000-000D-0000-FFFF-FFFF00000000}"/>
  </bookViews>
  <sheets>
    <sheet name="RESUMEN" sheetId="5" r:id="rId1"/>
    <sheet name="BASE TARIFA 2025" sheetId="4" r:id="rId2"/>
    <sheet name="TD" sheetId="8" r:id="rId3"/>
    <sheet name="Hoja1" sheetId="7" state="hidden" r:id="rId4"/>
    <sheet name="ENTREGA DE ROLLOS EN BODEGAS" sheetId="1" r:id="rId5"/>
  </sheets>
  <externalReferences>
    <externalReference r:id="rId6"/>
    <externalReference r:id="rId7"/>
  </externalReferences>
  <definedNames>
    <definedName name="_xlnm._FilterDatabase" localSheetId="1" hidden="1">'BASE TARIFA 2025'!$A$1:$F$23</definedName>
    <definedName name="_xlnm._FilterDatabase" localSheetId="4" hidden="1">'ENTREGA DE ROLLOS EN BODEGAS'!$A$1:$R$3485</definedName>
  </definedNames>
  <calcPr calcId="191028"/>
  <pivotCaches>
    <pivotCache cacheId="1126"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133" i="1" l="1"/>
  <c r="Q3133" i="1" s="1"/>
  <c r="P3134" i="1"/>
  <c r="Q3134" i="1"/>
  <c r="R3134" i="1"/>
  <c r="P3135" i="1"/>
  <c r="Q3135" i="1"/>
  <c r="R3135" i="1"/>
  <c r="P3136" i="1"/>
  <c r="Q3136" i="1" s="1"/>
  <c r="R3136" i="1"/>
  <c r="P3137" i="1"/>
  <c r="P3138" i="1"/>
  <c r="Q3138" i="1" s="1"/>
  <c r="P3139" i="1"/>
  <c r="Q3139" i="1" s="1"/>
  <c r="R3139" i="1"/>
  <c r="P3140" i="1"/>
  <c r="Q3140" i="1"/>
  <c r="R3140" i="1"/>
  <c r="P3141" i="1"/>
  <c r="P3142" i="1"/>
  <c r="Q3142" i="1"/>
  <c r="R3142" i="1"/>
  <c r="P3143" i="1"/>
  <c r="Q3143" i="1" s="1"/>
  <c r="R3143" i="1"/>
  <c r="P3144" i="1"/>
  <c r="Q3144" i="1"/>
  <c r="R3144" i="1"/>
  <c r="P3145" i="1"/>
  <c r="P3146" i="1"/>
  <c r="Q3146" i="1" s="1"/>
  <c r="R3146" i="1"/>
  <c r="P3147" i="1"/>
  <c r="R3147" i="1" s="1"/>
  <c r="Q3147" i="1"/>
  <c r="P3148" i="1"/>
  <c r="Q3148" i="1" s="1"/>
  <c r="P3149" i="1"/>
  <c r="P3150" i="1"/>
  <c r="Q3150" i="1"/>
  <c r="R3150" i="1"/>
  <c r="P3151" i="1"/>
  <c r="Q3151" i="1"/>
  <c r="R3151" i="1"/>
  <c r="P3152" i="1"/>
  <c r="Q3152" i="1" s="1"/>
  <c r="P3153" i="1"/>
  <c r="P3154" i="1"/>
  <c r="Q3154" i="1"/>
  <c r="R3154" i="1"/>
  <c r="P3155" i="1"/>
  <c r="Q3155" i="1"/>
  <c r="R3155" i="1"/>
  <c r="P3156" i="1"/>
  <c r="Q3156" i="1"/>
  <c r="R3156" i="1"/>
  <c r="P3157" i="1"/>
  <c r="P3158" i="1"/>
  <c r="Q3158" i="1" s="1"/>
  <c r="P3159" i="1"/>
  <c r="Q3159" i="1"/>
  <c r="R3159" i="1"/>
  <c r="P3160" i="1"/>
  <c r="Q3160" i="1"/>
  <c r="R3160" i="1"/>
  <c r="P3161" i="1"/>
  <c r="P3162" i="1"/>
  <c r="Q3162" i="1" s="1"/>
  <c r="P3163" i="1"/>
  <c r="Q3163" i="1" s="1"/>
  <c r="R3163" i="1"/>
  <c r="P3164" i="1"/>
  <c r="Q3164" i="1"/>
  <c r="R3164" i="1"/>
  <c r="P3165" i="1"/>
  <c r="P3166" i="1"/>
  <c r="Q3166" i="1"/>
  <c r="R3166" i="1"/>
  <c r="P3167" i="1"/>
  <c r="Q3167" i="1" s="1"/>
  <c r="R3167" i="1"/>
  <c r="P3168" i="1"/>
  <c r="Q3168" i="1"/>
  <c r="R3168" i="1"/>
  <c r="P3169" i="1"/>
  <c r="P3170" i="1"/>
  <c r="Q3170" i="1"/>
  <c r="R3170" i="1"/>
  <c r="P3171" i="1"/>
  <c r="R3171" i="1" s="1"/>
  <c r="Q3171" i="1"/>
  <c r="P3172" i="1"/>
  <c r="Q3172" i="1" s="1"/>
  <c r="P3173" i="1"/>
  <c r="P3174" i="1"/>
  <c r="Q3174" i="1"/>
  <c r="R3174" i="1"/>
  <c r="P3175" i="1"/>
  <c r="Q3175" i="1"/>
  <c r="R3175" i="1"/>
  <c r="P3176" i="1"/>
  <c r="Q3176" i="1" s="1"/>
  <c r="P3177" i="1"/>
  <c r="P3178" i="1"/>
  <c r="Q3178" i="1"/>
  <c r="R3178" i="1"/>
  <c r="P3179" i="1"/>
  <c r="Q3179" i="1"/>
  <c r="R3179" i="1"/>
  <c r="P3180" i="1"/>
  <c r="Q3180" i="1"/>
  <c r="R3180" i="1"/>
  <c r="P3181" i="1"/>
  <c r="P3182" i="1"/>
  <c r="Q3182" i="1" s="1"/>
  <c r="P3183" i="1"/>
  <c r="Q3183" i="1"/>
  <c r="R3183" i="1"/>
  <c r="P3184" i="1"/>
  <c r="Q3184" i="1"/>
  <c r="R3184" i="1"/>
  <c r="P3185" i="1"/>
  <c r="P3186" i="1"/>
  <c r="Q3186" i="1" s="1"/>
  <c r="P3187" i="1"/>
  <c r="Q3187" i="1" s="1"/>
  <c r="R3187" i="1"/>
  <c r="P3188" i="1"/>
  <c r="Q3188" i="1"/>
  <c r="R3188" i="1"/>
  <c r="P3189" i="1"/>
  <c r="P3190" i="1"/>
  <c r="Q3190" i="1"/>
  <c r="R3190" i="1"/>
  <c r="P3191" i="1"/>
  <c r="Q3191" i="1" s="1"/>
  <c r="R3191" i="1"/>
  <c r="P3192" i="1"/>
  <c r="Q3192" i="1"/>
  <c r="R3192" i="1"/>
  <c r="P3193" i="1"/>
  <c r="P3194" i="1"/>
  <c r="Q3194" i="1"/>
  <c r="R3194" i="1"/>
  <c r="P3195" i="1"/>
  <c r="R3195" i="1" s="1"/>
  <c r="Q3195" i="1"/>
  <c r="P3196" i="1"/>
  <c r="Q3196" i="1" s="1"/>
  <c r="P3197" i="1"/>
  <c r="P3198" i="1"/>
  <c r="Q3198" i="1"/>
  <c r="R3198" i="1"/>
  <c r="P3199" i="1"/>
  <c r="Q3199" i="1"/>
  <c r="R3199" i="1"/>
  <c r="P3200" i="1"/>
  <c r="Q3200" i="1" s="1"/>
  <c r="P3201" i="1"/>
  <c r="P3202" i="1"/>
  <c r="Q3202" i="1"/>
  <c r="R3202" i="1"/>
  <c r="P3203" i="1"/>
  <c r="Q3203" i="1"/>
  <c r="R3203" i="1"/>
  <c r="P3204" i="1"/>
  <c r="Q3204" i="1"/>
  <c r="R3204" i="1"/>
  <c r="P3205" i="1"/>
  <c r="P3206" i="1"/>
  <c r="Q3206" i="1" s="1"/>
  <c r="P3207" i="1"/>
  <c r="Q3207" i="1"/>
  <c r="R3207" i="1"/>
  <c r="P3208" i="1"/>
  <c r="Q3208" i="1"/>
  <c r="R3208" i="1"/>
  <c r="P3209" i="1"/>
  <c r="P3210" i="1"/>
  <c r="Q3210" i="1" s="1"/>
  <c r="P3211" i="1"/>
  <c r="Q3211" i="1" s="1"/>
  <c r="R3211" i="1"/>
  <c r="P3212" i="1"/>
  <c r="Q3212" i="1"/>
  <c r="R3212" i="1"/>
  <c r="P3213" i="1"/>
  <c r="P3214" i="1"/>
  <c r="Q3214" i="1"/>
  <c r="R3214" i="1"/>
  <c r="P3215" i="1"/>
  <c r="Q3215" i="1"/>
  <c r="R3215" i="1"/>
  <c r="P3216" i="1"/>
  <c r="Q3216" i="1"/>
  <c r="R3216" i="1"/>
  <c r="P3217" i="1"/>
  <c r="P3218" i="1"/>
  <c r="Q3218" i="1"/>
  <c r="R3218" i="1"/>
  <c r="P3219" i="1"/>
  <c r="R3219" i="1" s="1"/>
  <c r="Q3219" i="1"/>
  <c r="P3220" i="1"/>
  <c r="Q3220" i="1" s="1"/>
  <c r="P3221" i="1"/>
  <c r="P3222" i="1"/>
  <c r="Q3222" i="1"/>
  <c r="R3222" i="1"/>
  <c r="P3223" i="1"/>
  <c r="Q3223" i="1"/>
  <c r="R3223" i="1"/>
  <c r="P3224" i="1"/>
  <c r="Q3224" i="1" s="1"/>
  <c r="P3225" i="1"/>
  <c r="P3226" i="1"/>
  <c r="Q3226" i="1"/>
  <c r="R3226" i="1"/>
  <c r="P3227" i="1"/>
  <c r="Q3227" i="1"/>
  <c r="R3227" i="1"/>
  <c r="P3228" i="1"/>
  <c r="Q3228" i="1"/>
  <c r="R3228" i="1"/>
  <c r="P3229" i="1"/>
  <c r="P3230" i="1"/>
  <c r="Q3230" i="1" s="1"/>
  <c r="P3231" i="1"/>
  <c r="Q3231" i="1"/>
  <c r="R3231" i="1"/>
  <c r="P3232" i="1"/>
  <c r="Q3232" i="1"/>
  <c r="R3232" i="1"/>
  <c r="P3233" i="1"/>
  <c r="P3234" i="1"/>
  <c r="Q3234" i="1" s="1"/>
  <c r="P3235" i="1"/>
  <c r="Q3235" i="1" s="1"/>
  <c r="R3235" i="1"/>
  <c r="P3236" i="1"/>
  <c r="Q3236" i="1"/>
  <c r="R3236" i="1"/>
  <c r="P3237" i="1"/>
  <c r="P3238" i="1"/>
  <c r="Q3238" i="1"/>
  <c r="R3238" i="1"/>
  <c r="P3239" i="1"/>
  <c r="Q3239" i="1"/>
  <c r="R3239" i="1"/>
  <c r="P3240" i="1"/>
  <c r="Q3240" i="1"/>
  <c r="R3240" i="1"/>
  <c r="P3241" i="1"/>
  <c r="P3242" i="1"/>
  <c r="Q3242" i="1"/>
  <c r="R3242" i="1"/>
  <c r="P3243" i="1"/>
  <c r="R3243" i="1" s="1"/>
  <c r="Q3243" i="1"/>
  <c r="P3244" i="1"/>
  <c r="Q3244" i="1" s="1"/>
  <c r="P3245" i="1"/>
  <c r="P3246" i="1"/>
  <c r="Q3246" i="1"/>
  <c r="R3246" i="1"/>
  <c r="P3247" i="1"/>
  <c r="Q3247" i="1"/>
  <c r="R3247" i="1"/>
  <c r="P3248" i="1"/>
  <c r="Q3248" i="1" s="1"/>
  <c r="P3249" i="1"/>
  <c r="P3250" i="1"/>
  <c r="Q3250" i="1"/>
  <c r="R3250" i="1"/>
  <c r="P3251" i="1"/>
  <c r="Q3251" i="1"/>
  <c r="R3251" i="1"/>
  <c r="P3252" i="1"/>
  <c r="Q3252" i="1"/>
  <c r="R3252" i="1"/>
  <c r="P3253" i="1"/>
  <c r="P3254" i="1"/>
  <c r="Q3254" i="1" s="1"/>
  <c r="P3255" i="1"/>
  <c r="Q3255" i="1"/>
  <c r="R3255" i="1"/>
  <c r="P3256" i="1"/>
  <c r="Q3256" i="1"/>
  <c r="R3256" i="1"/>
  <c r="P3257" i="1"/>
  <c r="P3258" i="1"/>
  <c r="Q3258" i="1" s="1"/>
  <c r="P3259" i="1"/>
  <c r="Q3259" i="1" s="1"/>
  <c r="R3259" i="1"/>
  <c r="P3260" i="1"/>
  <c r="Q3260" i="1"/>
  <c r="R3260" i="1"/>
  <c r="P3261" i="1"/>
  <c r="P3262" i="1"/>
  <c r="Q3262" i="1"/>
  <c r="R3262" i="1"/>
  <c r="P3263" i="1"/>
  <c r="Q3263" i="1"/>
  <c r="R3263" i="1"/>
  <c r="P3264" i="1"/>
  <c r="Q3264" i="1"/>
  <c r="R3264" i="1"/>
  <c r="P3265" i="1"/>
  <c r="P3266" i="1"/>
  <c r="Q3266" i="1"/>
  <c r="R3266" i="1"/>
  <c r="P3267" i="1"/>
  <c r="R3267" i="1" s="1"/>
  <c r="Q3267" i="1"/>
  <c r="P3268" i="1"/>
  <c r="Q3268" i="1" s="1"/>
  <c r="P3269" i="1"/>
  <c r="P3270" i="1"/>
  <c r="Q3270" i="1"/>
  <c r="R3270" i="1"/>
  <c r="P3271" i="1"/>
  <c r="Q3271" i="1"/>
  <c r="R3271" i="1"/>
  <c r="P3272" i="1"/>
  <c r="Q3272" i="1" s="1"/>
  <c r="P3273" i="1"/>
  <c r="P3274" i="1"/>
  <c r="Q3274" i="1"/>
  <c r="R3274" i="1"/>
  <c r="P3275" i="1"/>
  <c r="Q3275" i="1"/>
  <c r="R3275" i="1"/>
  <c r="P3276" i="1"/>
  <c r="Q3276" i="1"/>
  <c r="R3276" i="1"/>
  <c r="P3277" i="1"/>
  <c r="P3278" i="1"/>
  <c r="Q3278" i="1" s="1"/>
  <c r="P3279" i="1"/>
  <c r="Q3279" i="1"/>
  <c r="R3279" i="1"/>
  <c r="P3280" i="1"/>
  <c r="Q3280" i="1"/>
  <c r="R3280" i="1"/>
  <c r="P3281" i="1"/>
  <c r="P3282" i="1"/>
  <c r="Q3282" i="1" s="1"/>
  <c r="P3283" i="1"/>
  <c r="Q3283" i="1" s="1"/>
  <c r="R3283" i="1"/>
  <c r="P3284" i="1"/>
  <c r="Q3284" i="1"/>
  <c r="R3284" i="1"/>
  <c r="P3285" i="1"/>
  <c r="P3286" i="1"/>
  <c r="Q3286" i="1"/>
  <c r="R3286" i="1"/>
  <c r="P3287" i="1"/>
  <c r="Q3287" i="1"/>
  <c r="R3287" i="1"/>
  <c r="P3288" i="1"/>
  <c r="Q3288" i="1"/>
  <c r="R3288" i="1"/>
  <c r="P3289" i="1"/>
  <c r="P3290" i="1"/>
  <c r="Q3290" i="1"/>
  <c r="R3290" i="1"/>
  <c r="P3291" i="1"/>
  <c r="R3291" i="1" s="1"/>
  <c r="Q3291" i="1"/>
  <c r="P3292" i="1"/>
  <c r="Q3292" i="1" s="1"/>
  <c r="P3293" i="1"/>
  <c r="P3294" i="1"/>
  <c r="Q3294" i="1"/>
  <c r="R3294" i="1"/>
  <c r="P3295" i="1"/>
  <c r="Q3295" i="1"/>
  <c r="R3295" i="1"/>
  <c r="P3296" i="1"/>
  <c r="Q3296" i="1" s="1"/>
  <c r="P3297" i="1"/>
  <c r="P3298" i="1"/>
  <c r="Q3298" i="1"/>
  <c r="R3298" i="1"/>
  <c r="P3299" i="1"/>
  <c r="Q3299" i="1"/>
  <c r="R3299" i="1"/>
  <c r="P3300" i="1"/>
  <c r="Q3300" i="1"/>
  <c r="R3300" i="1"/>
  <c r="P3301" i="1"/>
  <c r="P3302" i="1"/>
  <c r="Q3302" i="1" s="1"/>
  <c r="P3303" i="1"/>
  <c r="Q3303" i="1"/>
  <c r="R3303" i="1"/>
  <c r="P3304" i="1"/>
  <c r="Q3304" i="1"/>
  <c r="R3304" i="1"/>
  <c r="P3305" i="1"/>
  <c r="P3306" i="1"/>
  <c r="Q3306" i="1" s="1"/>
  <c r="P3307" i="1"/>
  <c r="Q3307" i="1" s="1"/>
  <c r="R3307" i="1"/>
  <c r="P3308" i="1"/>
  <c r="Q3308" i="1"/>
  <c r="R3308" i="1"/>
  <c r="P3309" i="1"/>
  <c r="P3310" i="1"/>
  <c r="Q3310" i="1"/>
  <c r="R3310" i="1"/>
  <c r="P3311" i="1"/>
  <c r="Q3311" i="1" s="1"/>
  <c r="P3312" i="1"/>
  <c r="Q3312" i="1"/>
  <c r="R3312" i="1"/>
  <c r="P3313" i="1"/>
  <c r="P3314" i="1"/>
  <c r="Q3314" i="1"/>
  <c r="R3314" i="1"/>
  <c r="P3315" i="1"/>
  <c r="R3315" i="1" s="1"/>
  <c r="Q3315" i="1"/>
  <c r="P3316" i="1"/>
  <c r="Q3316" i="1" s="1"/>
  <c r="R3316" i="1"/>
  <c r="P3317" i="1"/>
  <c r="P3318" i="1"/>
  <c r="Q3318" i="1"/>
  <c r="R3318" i="1"/>
  <c r="P3319" i="1"/>
  <c r="Q3319" i="1"/>
  <c r="R3319" i="1"/>
  <c r="P3320" i="1"/>
  <c r="Q3320" i="1" s="1"/>
  <c r="P3321" i="1"/>
  <c r="P3322" i="1"/>
  <c r="Q3322" i="1"/>
  <c r="R3322" i="1"/>
  <c r="P3323" i="1"/>
  <c r="Q3323" i="1"/>
  <c r="R3323" i="1"/>
  <c r="P3324" i="1"/>
  <c r="Q3324" i="1"/>
  <c r="R3324" i="1"/>
  <c r="P3325" i="1"/>
  <c r="P3326" i="1"/>
  <c r="R3326" i="1" s="1"/>
  <c r="Q3326" i="1"/>
  <c r="P3327" i="1"/>
  <c r="Q3327" i="1"/>
  <c r="R3327" i="1"/>
  <c r="P3328" i="1"/>
  <c r="Q3328" i="1"/>
  <c r="R3328" i="1"/>
  <c r="P3329" i="1"/>
  <c r="P3330" i="1"/>
  <c r="Q3330" i="1" s="1"/>
  <c r="P3331" i="1"/>
  <c r="Q3331" i="1" s="1"/>
  <c r="P3332" i="1"/>
  <c r="Q3332" i="1"/>
  <c r="R3332" i="1"/>
  <c r="P3333" i="1"/>
  <c r="P3334" i="1"/>
  <c r="Q3334" i="1"/>
  <c r="R3334" i="1"/>
  <c r="P3335" i="1"/>
  <c r="Q3335" i="1" s="1"/>
  <c r="R3335" i="1"/>
  <c r="P3336" i="1"/>
  <c r="Q3336" i="1"/>
  <c r="R3336" i="1"/>
  <c r="P3337" i="1"/>
  <c r="P3338" i="1"/>
  <c r="Q3338" i="1"/>
  <c r="R3338" i="1"/>
  <c r="P3339" i="1"/>
  <c r="R3339" i="1" s="1"/>
  <c r="Q3339" i="1"/>
  <c r="P3340" i="1"/>
  <c r="R3340" i="1" s="1"/>
  <c r="Q3340" i="1"/>
  <c r="P3341" i="1"/>
  <c r="P3342" i="1"/>
  <c r="Q3342" i="1"/>
  <c r="R3342" i="1"/>
  <c r="P3343" i="1"/>
  <c r="Q3343" i="1"/>
  <c r="R3343" i="1"/>
  <c r="P3344" i="1"/>
  <c r="Q3344" i="1" s="1"/>
  <c r="P3345" i="1"/>
  <c r="P3346" i="1"/>
  <c r="Q3346" i="1"/>
  <c r="R3346" i="1"/>
  <c r="P3347" i="1"/>
  <c r="Q3347" i="1"/>
  <c r="R3347" i="1"/>
  <c r="P3348" i="1"/>
  <c r="Q3348" i="1"/>
  <c r="R3348" i="1"/>
  <c r="P3349" i="1"/>
  <c r="P3350" i="1"/>
  <c r="R3350" i="1" s="1"/>
  <c r="Q3350" i="1"/>
  <c r="P3351" i="1"/>
  <c r="Q3351" i="1"/>
  <c r="R3351" i="1"/>
  <c r="P3352" i="1"/>
  <c r="Q3352" i="1"/>
  <c r="R3352" i="1"/>
  <c r="P3353" i="1"/>
  <c r="P3354" i="1"/>
  <c r="Q3354" i="1" s="1"/>
  <c r="P3355" i="1"/>
  <c r="Q3355" i="1" s="1"/>
  <c r="P3356" i="1"/>
  <c r="Q3356" i="1"/>
  <c r="R3356" i="1"/>
  <c r="P3357" i="1"/>
  <c r="P3358" i="1"/>
  <c r="Q3358" i="1"/>
  <c r="R3358" i="1"/>
  <c r="P3359" i="1"/>
  <c r="Q3359" i="1" s="1"/>
  <c r="R3359" i="1"/>
  <c r="P3360" i="1"/>
  <c r="Q3360" i="1"/>
  <c r="R3360" i="1"/>
  <c r="P3361" i="1"/>
  <c r="P3362" i="1"/>
  <c r="Q3362" i="1"/>
  <c r="R3362" i="1"/>
  <c r="P3363" i="1"/>
  <c r="R3363" i="1" s="1"/>
  <c r="Q3363" i="1"/>
  <c r="P3364" i="1"/>
  <c r="R3364" i="1" s="1"/>
  <c r="Q3364" i="1"/>
  <c r="P3365" i="1"/>
  <c r="P3366" i="1"/>
  <c r="Q3366" i="1"/>
  <c r="R3366" i="1"/>
  <c r="P3367" i="1"/>
  <c r="Q3367" i="1"/>
  <c r="R3367" i="1"/>
  <c r="P3368" i="1"/>
  <c r="Q3368" i="1" s="1"/>
  <c r="P3369" i="1"/>
  <c r="P3370" i="1"/>
  <c r="Q3370" i="1"/>
  <c r="R3370" i="1"/>
  <c r="P3371" i="1"/>
  <c r="Q3371" i="1"/>
  <c r="R3371" i="1"/>
  <c r="P3372" i="1"/>
  <c r="Q3372" i="1"/>
  <c r="R3372" i="1"/>
  <c r="P3373" i="1"/>
  <c r="P3374" i="1"/>
  <c r="R3374" i="1" s="1"/>
  <c r="Q3374" i="1"/>
  <c r="P3375" i="1"/>
  <c r="Q3375" i="1"/>
  <c r="R3375" i="1"/>
  <c r="P3376" i="1"/>
  <c r="Q3376" i="1"/>
  <c r="R3376" i="1"/>
  <c r="P3377" i="1"/>
  <c r="P3378" i="1"/>
  <c r="Q3378" i="1" s="1"/>
  <c r="P3379" i="1"/>
  <c r="Q3379" i="1" s="1"/>
  <c r="P3380" i="1"/>
  <c r="Q3380" i="1"/>
  <c r="R3380" i="1"/>
  <c r="P3381" i="1"/>
  <c r="P3382" i="1"/>
  <c r="Q3382" i="1"/>
  <c r="R3382" i="1"/>
  <c r="P3383" i="1"/>
  <c r="Q3383" i="1" s="1"/>
  <c r="R3383" i="1"/>
  <c r="P3384" i="1"/>
  <c r="Q3384" i="1"/>
  <c r="R3384" i="1"/>
  <c r="P3385" i="1"/>
  <c r="P3386" i="1"/>
  <c r="Q3386" i="1"/>
  <c r="R3386" i="1"/>
  <c r="P3387" i="1"/>
  <c r="R3387" i="1" s="1"/>
  <c r="Q3387" i="1"/>
  <c r="P3388" i="1"/>
  <c r="R3388" i="1" s="1"/>
  <c r="Q3388" i="1"/>
  <c r="P3389" i="1"/>
  <c r="P3390" i="1"/>
  <c r="Q3390" i="1"/>
  <c r="R3390" i="1"/>
  <c r="P3391" i="1"/>
  <c r="Q3391" i="1"/>
  <c r="R3391" i="1"/>
  <c r="P3392" i="1"/>
  <c r="Q3392" i="1" s="1"/>
  <c r="P3393" i="1"/>
  <c r="P3394" i="1"/>
  <c r="Q3394" i="1"/>
  <c r="R3394" i="1"/>
  <c r="P3395" i="1"/>
  <c r="Q3395" i="1"/>
  <c r="R3395" i="1"/>
  <c r="P3396" i="1"/>
  <c r="Q3396" i="1"/>
  <c r="R3396" i="1"/>
  <c r="P3397" i="1"/>
  <c r="P3398" i="1"/>
  <c r="R3398" i="1" s="1"/>
  <c r="Q3398" i="1"/>
  <c r="P3399" i="1"/>
  <c r="Q3399" i="1"/>
  <c r="R3399" i="1"/>
  <c r="P3400" i="1"/>
  <c r="Q3400" i="1"/>
  <c r="R3400" i="1"/>
  <c r="P3401" i="1"/>
  <c r="P3402" i="1"/>
  <c r="Q3402" i="1" s="1"/>
  <c r="P3403" i="1"/>
  <c r="Q3403" i="1" s="1"/>
  <c r="P3404" i="1"/>
  <c r="Q3404" i="1"/>
  <c r="R3404" i="1"/>
  <c r="P3405" i="1"/>
  <c r="P3406" i="1"/>
  <c r="Q3406" i="1"/>
  <c r="R3406" i="1"/>
  <c r="P3407" i="1"/>
  <c r="Q3407" i="1" s="1"/>
  <c r="R3407" i="1"/>
  <c r="P3408" i="1"/>
  <c r="Q3408" i="1"/>
  <c r="R3408" i="1"/>
  <c r="P3409" i="1"/>
  <c r="P3410" i="1"/>
  <c r="Q3410" i="1"/>
  <c r="R3410" i="1"/>
  <c r="P3411" i="1"/>
  <c r="R3411" i="1" s="1"/>
  <c r="Q3411" i="1"/>
  <c r="P3412" i="1"/>
  <c r="R3412" i="1" s="1"/>
  <c r="Q3412" i="1"/>
  <c r="P3413" i="1"/>
  <c r="P3414" i="1"/>
  <c r="Q3414" i="1"/>
  <c r="R3414" i="1"/>
  <c r="P3415" i="1"/>
  <c r="Q3415" i="1"/>
  <c r="R3415" i="1"/>
  <c r="P3416" i="1"/>
  <c r="Q3416" i="1" s="1"/>
  <c r="P3417" i="1"/>
  <c r="P3418" i="1"/>
  <c r="Q3418" i="1"/>
  <c r="R3418" i="1"/>
  <c r="P3419" i="1"/>
  <c r="Q3419" i="1"/>
  <c r="R3419" i="1"/>
  <c r="P3420" i="1"/>
  <c r="Q3420" i="1"/>
  <c r="R3420" i="1"/>
  <c r="P3421" i="1"/>
  <c r="P3422" i="1"/>
  <c r="R3422" i="1" s="1"/>
  <c r="Q3422" i="1"/>
  <c r="P3423" i="1"/>
  <c r="Q3423" i="1"/>
  <c r="R3423" i="1"/>
  <c r="P3424" i="1"/>
  <c r="Q3424" i="1"/>
  <c r="R3424" i="1"/>
  <c r="P3425" i="1"/>
  <c r="P3426" i="1"/>
  <c r="Q3426" i="1" s="1"/>
  <c r="P3427" i="1"/>
  <c r="Q3427" i="1" s="1"/>
  <c r="P3428" i="1"/>
  <c r="Q3428" i="1"/>
  <c r="R3428" i="1"/>
  <c r="P3429" i="1"/>
  <c r="P3430" i="1"/>
  <c r="Q3430" i="1"/>
  <c r="R3430" i="1"/>
  <c r="P3431" i="1"/>
  <c r="Q3431" i="1" s="1"/>
  <c r="R3431" i="1"/>
  <c r="P3432" i="1"/>
  <c r="Q3432" i="1"/>
  <c r="R3432" i="1"/>
  <c r="P3433" i="1"/>
  <c r="P3434" i="1"/>
  <c r="Q3434" i="1"/>
  <c r="R3434" i="1"/>
  <c r="P3435" i="1"/>
  <c r="R3435" i="1" s="1"/>
  <c r="Q3435" i="1"/>
  <c r="P3436" i="1"/>
  <c r="R3436" i="1" s="1"/>
  <c r="Q3436" i="1"/>
  <c r="P3437" i="1"/>
  <c r="P3438" i="1"/>
  <c r="Q3438" i="1"/>
  <c r="R3438" i="1"/>
  <c r="P3439" i="1"/>
  <c r="Q3439" i="1"/>
  <c r="R3439" i="1"/>
  <c r="P3440" i="1"/>
  <c r="Q3440" i="1" s="1"/>
  <c r="P3441" i="1"/>
  <c r="P3442" i="1"/>
  <c r="Q3442" i="1"/>
  <c r="R3442" i="1"/>
  <c r="P3443" i="1"/>
  <c r="Q3443" i="1"/>
  <c r="R3443" i="1"/>
  <c r="P3444" i="1"/>
  <c r="Q3444" i="1"/>
  <c r="R3444" i="1"/>
  <c r="P3445" i="1"/>
  <c r="P3446" i="1"/>
  <c r="R3446" i="1" s="1"/>
  <c r="Q3446" i="1"/>
  <c r="P3447" i="1"/>
  <c r="Q3447" i="1"/>
  <c r="R3447" i="1"/>
  <c r="P3448" i="1"/>
  <c r="Q3448" i="1"/>
  <c r="R3448" i="1"/>
  <c r="P3449" i="1"/>
  <c r="P3450" i="1"/>
  <c r="Q3450" i="1" s="1"/>
  <c r="P3451" i="1"/>
  <c r="Q3451" i="1" s="1"/>
  <c r="P3452" i="1"/>
  <c r="Q3452" i="1"/>
  <c r="R3452" i="1"/>
  <c r="P3453" i="1"/>
  <c r="P3454" i="1"/>
  <c r="Q3454" i="1"/>
  <c r="R3454" i="1"/>
  <c r="P3455" i="1"/>
  <c r="Q3455" i="1" s="1"/>
  <c r="R3455" i="1"/>
  <c r="P3456" i="1"/>
  <c r="Q3456" i="1"/>
  <c r="R3456" i="1"/>
  <c r="P3457" i="1"/>
  <c r="P3458" i="1"/>
  <c r="Q3458" i="1"/>
  <c r="R3458" i="1"/>
  <c r="P3459" i="1"/>
  <c r="R3459" i="1" s="1"/>
  <c r="Q3459" i="1"/>
  <c r="P3460" i="1"/>
  <c r="R3460" i="1" s="1"/>
  <c r="Q3460" i="1"/>
  <c r="P3461" i="1"/>
  <c r="P3462" i="1"/>
  <c r="Q3462" i="1"/>
  <c r="R3462" i="1"/>
  <c r="P3463" i="1"/>
  <c r="Q3463" i="1"/>
  <c r="R3463" i="1"/>
  <c r="P3464" i="1"/>
  <c r="Q3464" i="1" s="1"/>
  <c r="P3465" i="1"/>
  <c r="P3466" i="1"/>
  <c r="Q3466" i="1"/>
  <c r="R3466" i="1"/>
  <c r="P3467" i="1"/>
  <c r="Q3467" i="1"/>
  <c r="R3467" i="1"/>
  <c r="P3468" i="1"/>
  <c r="Q3468" i="1"/>
  <c r="R3468" i="1"/>
  <c r="P3469" i="1"/>
  <c r="P3470" i="1"/>
  <c r="R3470" i="1" s="1"/>
  <c r="Q3470" i="1"/>
  <c r="P3471" i="1"/>
  <c r="Q3471" i="1"/>
  <c r="R3471" i="1"/>
  <c r="P3472" i="1"/>
  <c r="Q3472" i="1"/>
  <c r="R3472" i="1"/>
  <c r="P3473" i="1"/>
  <c r="R3473" i="1" s="1"/>
  <c r="Q3473" i="1"/>
  <c r="P3474" i="1"/>
  <c r="R3474" i="1" s="1"/>
  <c r="Q3474" i="1"/>
  <c r="P3475" i="1"/>
  <c r="Q3475" i="1"/>
  <c r="R3475" i="1"/>
  <c r="P3476" i="1"/>
  <c r="Q3476" i="1"/>
  <c r="R3476" i="1"/>
  <c r="P3477" i="1"/>
  <c r="R3477" i="1" s="1"/>
  <c r="Q3477" i="1"/>
  <c r="P3478" i="1"/>
  <c r="R3478" i="1" s="1"/>
  <c r="Q3478" i="1"/>
  <c r="P3479" i="1"/>
  <c r="Q3479" i="1"/>
  <c r="R3479" i="1"/>
  <c r="P3480" i="1"/>
  <c r="Q3480" i="1"/>
  <c r="R3480" i="1"/>
  <c r="P3481" i="1"/>
  <c r="R3481" i="1" s="1"/>
  <c r="Q3481" i="1"/>
  <c r="P3482" i="1"/>
  <c r="R3482" i="1" s="1"/>
  <c r="Q3482" i="1"/>
  <c r="P3483" i="1"/>
  <c r="Q3483" i="1"/>
  <c r="R3483" i="1"/>
  <c r="P3484" i="1"/>
  <c r="Q3484" i="1"/>
  <c r="R3484" i="1"/>
  <c r="P3485" i="1"/>
  <c r="R3485" i="1" s="1"/>
  <c r="Q3485" i="1"/>
  <c r="P3" i="1"/>
  <c r="Q3" i="1"/>
  <c r="R3" i="1"/>
  <c r="P4" i="1"/>
  <c r="Q4" i="1" s="1"/>
  <c r="R4" i="1"/>
  <c r="P5" i="1"/>
  <c r="Q5" i="1"/>
  <c r="R5" i="1"/>
  <c r="P6" i="1"/>
  <c r="R6" i="1" s="1"/>
  <c r="Q6" i="1"/>
  <c r="P7" i="1"/>
  <c r="Q7" i="1"/>
  <c r="R7" i="1"/>
  <c r="P8" i="1"/>
  <c r="Q8" i="1" s="1"/>
  <c r="R8" i="1"/>
  <c r="P9" i="1"/>
  <c r="Q9" i="1" s="1"/>
  <c r="R9" i="1"/>
  <c r="P10" i="1"/>
  <c r="R10" i="1" s="1"/>
  <c r="Q10" i="1"/>
  <c r="P11" i="1"/>
  <c r="Q11" i="1"/>
  <c r="R11" i="1"/>
  <c r="P12" i="1"/>
  <c r="Q12" i="1" s="1"/>
  <c r="R12" i="1"/>
  <c r="P13" i="1"/>
  <c r="Q13" i="1" s="1"/>
  <c r="P14" i="1"/>
  <c r="R14" i="1" s="1"/>
  <c r="Q14" i="1"/>
  <c r="P15" i="1"/>
  <c r="Q15" i="1"/>
  <c r="R15" i="1"/>
  <c r="P16" i="1"/>
  <c r="Q16" i="1" s="1"/>
  <c r="R16" i="1"/>
  <c r="P17" i="1"/>
  <c r="Q17" i="1" s="1"/>
  <c r="R17" i="1"/>
  <c r="P18" i="1"/>
  <c r="R18" i="1" s="1"/>
  <c r="Q18" i="1"/>
  <c r="P19" i="1"/>
  <c r="Q19" i="1"/>
  <c r="R19" i="1"/>
  <c r="P20" i="1"/>
  <c r="Q20" i="1" s="1"/>
  <c r="R20" i="1"/>
  <c r="P21" i="1"/>
  <c r="R21" i="1" s="1"/>
  <c r="Q21" i="1"/>
  <c r="P22" i="1"/>
  <c r="R22" i="1" s="1"/>
  <c r="Q22" i="1"/>
  <c r="P23" i="1"/>
  <c r="Q23" i="1" s="1"/>
  <c r="P24" i="1"/>
  <c r="P25" i="1"/>
  <c r="Q25" i="1" s="1"/>
  <c r="P26" i="1"/>
  <c r="P27" i="1"/>
  <c r="Q27" i="1" s="1"/>
  <c r="P28" i="1"/>
  <c r="Q28" i="1" s="1"/>
  <c r="P29" i="1"/>
  <c r="Q29" i="1"/>
  <c r="R29" i="1"/>
  <c r="P30" i="1"/>
  <c r="R30" i="1" s="1"/>
  <c r="Q30" i="1"/>
  <c r="P31" i="1"/>
  <c r="P32" i="1"/>
  <c r="Q32" i="1" s="1"/>
  <c r="P33" i="1"/>
  <c r="Q33" i="1" s="1"/>
  <c r="R33" i="1"/>
  <c r="P34" i="1"/>
  <c r="R34" i="1" s="1"/>
  <c r="P35" i="1"/>
  <c r="Q35" i="1"/>
  <c r="R35" i="1"/>
  <c r="P36" i="1"/>
  <c r="Q36" i="1" s="1"/>
  <c r="R36" i="1"/>
  <c r="P37" i="1"/>
  <c r="Q37" i="1" s="1"/>
  <c r="P38" i="1"/>
  <c r="R38" i="1" s="1"/>
  <c r="Q38" i="1"/>
  <c r="P39" i="1"/>
  <c r="Q39" i="1" s="1"/>
  <c r="R39" i="1"/>
  <c r="P40" i="1"/>
  <c r="Q40" i="1" s="1"/>
  <c r="R40" i="1"/>
  <c r="P41" i="1"/>
  <c r="Q41" i="1"/>
  <c r="R41" i="1"/>
  <c r="P42" i="1"/>
  <c r="R42" i="1" s="1"/>
  <c r="Q42" i="1"/>
  <c r="P43" i="1"/>
  <c r="Q43" i="1"/>
  <c r="R43" i="1"/>
  <c r="P44" i="1"/>
  <c r="Q44" i="1" s="1"/>
  <c r="R44" i="1"/>
  <c r="P45" i="1"/>
  <c r="R45" i="1" s="1"/>
  <c r="Q45" i="1"/>
  <c r="P46" i="1"/>
  <c r="R46" i="1" s="1"/>
  <c r="Q46" i="1"/>
  <c r="P47" i="1"/>
  <c r="R47" i="1" s="1"/>
  <c r="Q47" i="1"/>
  <c r="P48" i="1"/>
  <c r="Q48" i="1" s="1"/>
  <c r="R48" i="1"/>
  <c r="P49" i="1"/>
  <c r="R49" i="1" s="1"/>
  <c r="Q49" i="1"/>
  <c r="P50" i="1"/>
  <c r="P51" i="1"/>
  <c r="Q51" i="1"/>
  <c r="R51" i="1"/>
  <c r="P52" i="1"/>
  <c r="Q52" i="1" s="1"/>
  <c r="P53" i="1"/>
  <c r="Q53" i="1" s="1"/>
  <c r="P54" i="1"/>
  <c r="P55" i="1"/>
  <c r="P56" i="1"/>
  <c r="Q56" i="1" s="1"/>
  <c r="P57" i="1"/>
  <c r="Q57" i="1" s="1"/>
  <c r="R57" i="1"/>
  <c r="P58" i="1"/>
  <c r="R58" i="1" s="1"/>
  <c r="Q58" i="1"/>
  <c r="P59" i="1"/>
  <c r="Q59" i="1" s="1"/>
  <c r="R59" i="1"/>
  <c r="P60" i="1"/>
  <c r="Q60" i="1" s="1"/>
  <c r="R60" i="1"/>
  <c r="P61" i="1"/>
  <c r="Q61" i="1" s="1"/>
  <c r="P62" i="1"/>
  <c r="R62" i="1" s="1"/>
  <c r="Q62" i="1"/>
  <c r="P63" i="1"/>
  <c r="Q63" i="1" s="1"/>
  <c r="R63" i="1"/>
  <c r="P64" i="1"/>
  <c r="P65" i="1"/>
  <c r="Q65" i="1"/>
  <c r="R65" i="1"/>
  <c r="P66" i="1"/>
  <c r="R66" i="1" s="1"/>
  <c r="P67" i="1"/>
  <c r="Q67" i="1"/>
  <c r="R67" i="1"/>
  <c r="P68" i="1"/>
  <c r="Q68" i="1" s="1"/>
  <c r="P69" i="1"/>
  <c r="R69" i="1" s="1"/>
  <c r="Q69" i="1"/>
  <c r="P70" i="1"/>
  <c r="R70" i="1" s="1"/>
  <c r="Q70" i="1"/>
  <c r="P71" i="1"/>
  <c r="Q71" i="1" s="1"/>
  <c r="P72" i="1"/>
  <c r="Q72" i="1" s="1"/>
  <c r="R72" i="1"/>
  <c r="P73" i="1"/>
  <c r="R73" i="1" s="1"/>
  <c r="Q73" i="1"/>
  <c r="P74" i="1"/>
  <c r="P75" i="1"/>
  <c r="Q75" i="1" s="1"/>
  <c r="P76" i="1"/>
  <c r="Q76" i="1" s="1"/>
  <c r="P77" i="1"/>
  <c r="Q77" i="1"/>
  <c r="R77" i="1"/>
  <c r="P78" i="1"/>
  <c r="R78" i="1" s="1"/>
  <c r="P79" i="1"/>
  <c r="P80" i="1"/>
  <c r="Q80" i="1" s="1"/>
  <c r="P81" i="1"/>
  <c r="Q81" i="1" s="1"/>
  <c r="R81" i="1"/>
  <c r="P82" i="1"/>
  <c r="R82" i="1" s="1"/>
  <c r="P83" i="1"/>
  <c r="Q83" i="1"/>
  <c r="R83" i="1"/>
  <c r="P84" i="1"/>
  <c r="Q84" i="1" s="1"/>
  <c r="R84" i="1"/>
  <c r="P85" i="1"/>
  <c r="Q85" i="1" s="1"/>
  <c r="P86" i="1"/>
  <c r="R86" i="1" s="1"/>
  <c r="Q86" i="1"/>
  <c r="P87" i="1"/>
  <c r="Q87" i="1" s="1"/>
  <c r="R87" i="1"/>
  <c r="P88" i="1"/>
  <c r="Q88" i="1" s="1"/>
  <c r="R88" i="1"/>
  <c r="P89" i="1"/>
  <c r="Q89" i="1"/>
  <c r="R89" i="1"/>
  <c r="P90" i="1"/>
  <c r="R90" i="1" s="1"/>
  <c r="Q90" i="1"/>
  <c r="P91" i="1"/>
  <c r="Q91" i="1"/>
  <c r="R91" i="1"/>
  <c r="P92" i="1"/>
  <c r="Q92" i="1" s="1"/>
  <c r="R92" i="1"/>
  <c r="P93" i="1"/>
  <c r="R93" i="1" s="1"/>
  <c r="Q93" i="1"/>
  <c r="P94" i="1"/>
  <c r="R94" i="1" s="1"/>
  <c r="Q94" i="1"/>
  <c r="P95" i="1"/>
  <c r="Q95" i="1" s="1"/>
  <c r="P96" i="1"/>
  <c r="Q96" i="1" s="1"/>
  <c r="R96" i="1"/>
  <c r="P97" i="1"/>
  <c r="P98" i="1"/>
  <c r="P99" i="1"/>
  <c r="Q99" i="1" s="1"/>
  <c r="P100" i="1"/>
  <c r="Q100" i="1" s="1"/>
  <c r="P101" i="1"/>
  <c r="Q101" i="1"/>
  <c r="R101" i="1"/>
  <c r="P102" i="1"/>
  <c r="R102" i="1" s="1"/>
  <c r="Q102" i="1"/>
  <c r="P103" i="1"/>
  <c r="P104" i="1"/>
  <c r="Q104" i="1" s="1"/>
  <c r="P105" i="1"/>
  <c r="Q105" i="1" s="1"/>
  <c r="R105" i="1"/>
  <c r="P106" i="1"/>
  <c r="R106" i="1" s="1"/>
  <c r="Q106" i="1"/>
  <c r="P107" i="1"/>
  <c r="Q107" i="1"/>
  <c r="R107" i="1"/>
  <c r="P108" i="1"/>
  <c r="Q108" i="1" s="1"/>
  <c r="R108" i="1"/>
  <c r="P109" i="1"/>
  <c r="Q109" i="1" s="1"/>
  <c r="P110" i="1"/>
  <c r="R110" i="1" s="1"/>
  <c r="Q110" i="1"/>
  <c r="P111" i="1"/>
  <c r="R111" i="1" s="1"/>
  <c r="Q111" i="1"/>
  <c r="P112" i="1"/>
  <c r="Q112" i="1" s="1"/>
  <c r="P113" i="1"/>
  <c r="Q113" i="1"/>
  <c r="R113" i="1"/>
  <c r="P114" i="1"/>
  <c r="R114" i="1" s="1"/>
  <c r="Q114" i="1"/>
  <c r="P115" i="1"/>
  <c r="Q115" i="1"/>
  <c r="R115" i="1"/>
  <c r="P116" i="1"/>
  <c r="Q116" i="1" s="1"/>
  <c r="P117" i="1"/>
  <c r="R117" i="1" s="1"/>
  <c r="P118" i="1"/>
  <c r="R118" i="1" s="1"/>
  <c r="Q118" i="1"/>
  <c r="P119" i="1"/>
  <c r="R119" i="1" s="1"/>
  <c r="Q119" i="1"/>
  <c r="P120" i="1"/>
  <c r="Q120" i="1" s="1"/>
  <c r="R120" i="1"/>
  <c r="P121" i="1"/>
  <c r="P122" i="1"/>
  <c r="P123" i="1"/>
  <c r="R123" i="1" s="1"/>
  <c r="Q123" i="1"/>
  <c r="P124" i="1"/>
  <c r="Q124" i="1" s="1"/>
  <c r="P125" i="1"/>
  <c r="P126" i="1"/>
  <c r="R126" i="1" s="1"/>
  <c r="Q126" i="1"/>
  <c r="P127" i="1"/>
  <c r="P128" i="1"/>
  <c r="Q128" i="1" s="1"/>
  <c r="P129" i="1"/>
  <c r="Q129" i="1" s="1"/>
  <c r="R129" i="1"/>
  <c r="P130" i="1"/>
  <c r="R130" i="1" s="1"/>
  <c r="P131" i="1"/>
  <c r="Q131" i="1"/>
  <c r="R131" i="1"/>
  <c r="P132" i="1"/>
  <c r="Q132" i="1" s="1"/>
  <c r="R132" i="1"/>
  <c r="P133" i="1"/>
  <c r="Q133" i="1" s="1"/>
  <c r="P134" i="1"/>
  <c r="R134" i="1" s="1"/>
  <c r="Q134" i="1"/>
  <c r="P135" i="1"/>
  <c r="Q135" i="1" s="1"/>
  <c r="R135" i="1"/>
  <c r="P136" i="1"/>
  <c r="Q136" i="1" s="1"/>
  <c r="R136" i="1"/>
  <c r="P137" i="1"/>
  <c r="Q137" i="1"/>
  <c r="R137" i="1"/>
  <c r="P138" i="1"/>
  <c r="R138" i="1" s="1"/>
  <c r="Q138" i="1"/>
  <c r="P139" i="1"/>
  <c r="Q139" i="1"/>
  <c r="R139" i="1"/>
  <c r="P140" i="1"/>
  <c r="Q140" i="1" s="1"/>
  <c r="R140" i="1"/>
  <c r="P141" i="1"/>
  <c r="R141" i="1" s="1"/>
  <c r="Q141" i="1"/>
  <c r="P142" i="1"/>
  <c r="R142" i="1" s="1"/>
  <c r="Q142" i="1"/>
  <c r="P143" i="1"/>
  <c r="Q143" i="1"/>
  <c r="R143" i="1"/>
  <c r="P144" i="1"/>
  <c r="P145" i="1"/>
  <c r="Q145" i="1" s="1"/>
  <c r="R145" i="1"/>
  <c r="P146" i="1"/>
  <c r="P147" i="1"/>
  <c r="Q147" i="1" s="1"/>
  <c r="P148" i="1"/>
  <c r="Q148" i="1" s="1"/>
  <c r="P149" i="1"/>
  <c r="Q149" i="1"/>
  <c r="R149" i="1"/>
  <c r="P150" i="1"/>
  <c r="P151" i="1"/>
  <c r="Q151" i="1" s="1"/>
  <c r="R151" i="1"/>
  <c r="P152" i="1"/>
  <c r="Q152" i="1" s="1"/>
  <c r="P153" i="1"/>
  <c r="Q153" i="1" s="1"/>
  <c r="P154" i="1"/>
  <c r="R154" i="1" s="1"/>
  <c r="Q154" i="1"/>
  <c r="P155" i="1"/>
  <c r="P156" i="1"/>
  <c r="Q156" i="1" s="1"/>
  <c r="R156" i="1"/>
  <c r="P157" i="1"/>
  <c r="Q157" i="1" s="1"/>
  <c r="R157" i="1"/>
  <c r="P158" i="1"/>
  <c r="R158" i="1" s="1"/>
  <c r="Q158" i="1"/>
  <c r="P159" i="1"/>
  <c r="Q159" i="1"/>
  <c r="R159" i="1"/>
  <c r="P160" i="1"/>
  <c r="P161" i="1"/>
  <c r="Q161" i="1"/>
  <c r="R161" i="1"/>
  <c r="P162" i="1"/>
  <c r="R162" i="1" s="1"/>
  <c r="Q162" i="1"/>
  <c r="P163" i="1"/>
  <c r="Q163" i="1"/>
  <c r="R163" i="1"/>
  <c r="P164" i="1"/>
  <c r="Q164" i="1" s="1"/>
  <c r="R164" i="1"/>
  <c r="P165" i="1"/>
  <c r="P166" i="1"/>
  <c r="P167" i="1"/>
  <c r="Q167" i="1"/>
  <c r="R167" i="1"/>
  <c r="P168" i="1"/>
  <c r="Q168" i="1" s="1"/>
  <c r="P169" i="1"/>
  <c r="Q169" i="1" s="1"/>
  <c r="R169" i="1"/>
  <c r="P170" i="1"/>
  <c r="P171" i="1"/>
  <c r="P172" i="1"/>
  <c r="P173" i="1"/>
  <c r="P174" i="1"/>
  <c r="R174" i="1" s="1"/>
  <c r="Q174" i="1"/>
  <c r="P175" i="1"/>
  <c r="Q175" i="1" s="1"/>
  <c r="R175" i="1"/>
  <c r="P176" i="1"/>
  <c r="Q176" i="1" s="1"/>
  <c r="P177" i="1"/>
  <c r="Q177" i="1" s="1"/>
  <c r="R177" i="1"/>
  <c r="P178" i="1"/>
  <c r="R178" i="1" s="1"/>
  <c r="Q178" i="1"/>
  <c r="P179" i="1"/>
  <c r="P180" i="1"/>
  <c r="Q180" i="1" s="1"/>
  <c r="R180" i="1"/>
  <c r="P181" i="1"/>
  <c r="Q181" i="1" s="1"/>
  <c r="R181" i="1"/>
  <c r="P182" i="1"/>
  <c r="R182" i="1" s="1"/>
  <c r="Q182" i="1"/>
  <c r="P183" i="1"/>
  <c r="Q183" i="1"/>
  <c r="R183" i="1"/>
  <c r="P184" i="1"/>
  <c r="P185" i="1"/>
  <c r="Q185" i="1"/>
  <c r="R185" i="1"/>
  <c r="P186" i="1"/>
  <c r="R186" i="1" s="1"/>
  <c r="Q186" i="1"/>
  <c r="P187" i="1"/>
  <c r="Q187" i="1"/>
  <c r="R187" i="1"/>
  <c r="P188" i="1"/>
  <c r="Q188" i="1" s="1"/>
  <c r="R188" i="1"/>
  <c r="P189" i="1"/>
  <c r="P190" i="1"/>
  <c r="P191" i="1"/>
  <c r="Q191" i="1"/>
  <c r="R191" i="1"/>
  <c r="P192" i="1"/>
  <c r="Q192" i="1" s="1"/>
  <c r="P193" i="1"/>
  <c r="Q193" i="1"/>
  <c r="R193" i="1"/>
  <c r="P194" i="1"/>
  <c r="P195" i="1"/>
  <c r="Q195" i="1" s="1"/>
  <c r="R195" i="1"/>
  <c r="P196" i="1"/>
  <c r="P197" i="1"/>
  <c r="Q197" i="1" s="1"/>
  <c r="R197" i="1"/>
  <c r="P198" i="1"/>
  <c r="R198" i="1" s="1"/>
  <c r="Q198" i="1"/>
  <c r="P199" i="1"/>
  <c r="Q199" i="1" s="1"/>
  <c r="R199" i="1"/>
  <c r="P200" i="1"/>
  <c r="Q200" i="1" s="1"/>
  <c r="R200" i="1"/>
  <c r="P201" i="1"/>
  <c r="R201" i="1" s="1"/>
  <c r="P202" i="1"/>
  <c r="R202" i="1" s="1"/>
  <c r="P203" i="1"/>
  <c r="Q203" i="1" s="1"/>
  <c r="R203" i="1"/>
  <c r="P204" i="1"/>
  <c r="Q204" i="1" s="1"/>
  <c r="R204" i="1"/>
  <c r="P205" i="1"/>
  <c r="Q205" i="1" s="1"/>
  <c r="P206" i="1"/>
  <c r="P207" i="1"/>
  <c r="Q207" i="1" s="1"/>
  <c r="R207" i="1"/>
  <c r="P208" i="1"/>
  <c r="Q208" i="1" s="1"/>
  <c r="R208" i="1"/>
  <c r="P209" i="1"/>
  <c r="Q209" i="1"/>
  <c r="R209" i="1"/>
  <c r="P210" i="1"/>
  <c r="P211" i="1"/>
  <c r="P212" i="1"/>
  <c r="Q212" i="1" s="1"/>
  <c r="R212" i="1"/>
  <c r="P213" i="1"/>
  <c r="R213" i="1" s="1"/>
  <c r="Q213" i="1"/>
  <c r="P214" i="1"/>
  <c r="R214" i="1" s="1"/>
  <c r="Q214" i="1"/>
  <c r="P215" i="1"/>
  <c r="P216" i="1"/>
  <c r="P217" i="1"/>
  <c r="Q217" i="1" s="1"/>
  <c r="R217" i="1"/>
  <c r="P218" i="1"/>
  <c r="P219" i="1"/>
  <c r="Q219" i="1"/>
  <c r="R219" i="1"/>
  <c r="P220" i="1"/>
  <c r="Q220" i="1" s="1"/>
  <c r="R220" i="1"/>
  <c r="P221" i="1"/>
  <c r="P222" i="1"/>
  <c r="R222" i="1" s="1"/>
  <c r="P223" i="1"/>
  <c r="Q223" i="1" s="1"/>
  <c r="P224" i="1"/>
  <c r="Q224" i="1" s="1"/>
  <c r="R224" i="1"/>
  <c r="P225" i="1"/>
  <c r="Q225" i="1"/>
  <c r="R225" i="1"/>
  <c r="P226" i="1"/>
  <c r="R226" i="1" s="1"/>
  <c r="P227" i="1"/>
  <c r="R227" i="1" s="1"/>
  <c r="Q227" i="1"/>
  <c r="P228" i="1"/>
  <c r="Q228" i="1" s="1"/>
  <c r="R228" i="1"/>
  <c r="P229" i="1"/>
  <c r="Q229" i="1"/>
  <c r="R229" i="1"/>
  <c r="P230" i="1"/>
  <c r="R230" i="1" s="1"/>
  <c r="Q230" i="1"/>
  <c r="P231" i="1"/>
  <c r="R231" i="1" s="1"/>
  <c r="Q231" i="1"/>
  <c r="P232" i="1"/>
  <c r="Q232" i="1" s="1"/>
  <c r="P233" i="1"/>
  <c r="Q233" i="1"/>
  <c r="R233" i="1"/>
  <c r="P234" i="1"/>
  <c r="R234" i="1" s="1"/>
  <c r="Q234" i="1"/>
  <c r="P235" i="1"/>
  <c r="Q235" i="1" s="1"/>
  <c r="P236" i="1"/>
  <c r="P237" i="1"/>
  <c r="R237" i="1" s="1"/>
  <c r="P238" i="1"/>
  <c r="R238" i="1" s="1"/>
  <c r="P239" i="1"/>
  <c r="Q239" i="1"/>
  <c r="R239" i="1"/>
  <c r="P240" i="1"/>
  <c r="Q240" i="1" s="1"/>
  <c r="P241" i="1"/>
  <c r="P242" i="1"/>
  <c r="P243" i="1"/>
  <c r="Q243" i="1"/>
  <c r="R243" i="1"/>
  <c r="P244" i="1"/>
  <c r="Q244" i="1" s="1"/>
  <c r="P245" i="1"/>
  <c r="R245" i="1" s="1"/>
  <c r="Q245" i="1"/>
  <c r="P246" i="1"/>
  <c r="R246" i="1" s="1"/>
  <c r="Q246" i="1"/>
  <c r="P247" i="1"/>
  <c r="Q247" i="1" s="1"/>
  <c r="R247" i="1"/>
  <c r="P248" i="1"/>
  <c r="Q248" i="1" s="1"/>
  <c r="R248" i="1"/>
  <c r="P249" i="1"/>
  <c r="Q249" i="1"/>
  <c r="R249" i="1"/>
  <c r="P250" i="1"/>
  <c r="R250" i="1" s="1"/>
  <c r="Q250" i="1"/>
  <c r="P251" i="1"/>
  <c r="Q251" i="1"/>
  <c r="R251" i="1"/>
  <c r="P252" i="1"/>
  <c r="Q252" i="1" s="1"/>
  <c r="R252" i="1"/>
  <c r="P253" i="1"/>
  <c r="Q253" i="1"/>
  <c r="R253" i="1"/>
  <c r="P254" i="1"/>
  <c r="R254" i="1" s="1"/>
  <c r="P255" i="1"/>
  <c r="Q255" i="1" s="1"/>
  <c r="R255" i="1"/>
  <c r="P256" i="1"/>
  <c r="Q256" i="1" s="1"/>
  <c r="R256" i="1"/>
  <c r="P257" i="1"/>
  <c r="Q257" i="1"/>
  <c r="R257" i="1"/>
  <c r="P258" i="1"/>
  <c r="R258" i="1" s="1"/>
  <c r="P259" i="1"/>
  <c r="Q259" i="1"/>
  <c r="R259" i="1"/>
  <c r="P260" i="1"/>
  <c r="Q260" i="1" s="1"/>
  <c r="P261" i="1"/>
  <c r="R261" i="1" s="1"/>
  <c r="P262" i="1"/>
  <c r="R262" i="1" s="1"/>
  <c r="Q262" i="1"/>
  <c r="P263" i="1"/>
  <c r="Q263" i="1"/>
  <c r="R263" i="1"/>
  <c r="P264" i="1"/>
  <c r="Q264" i="1" s="1"/>
  <c r="R264" i="1"/>
  <c r="P265" i="1"/>
  <c r="Q265" i="1"/>
  <c r="R265" i="1"/>
  <c r="P266" i="1"/>
  <c r="P267" i="1"/>
  <c r="P268" i="1"/>
  <c r="Q268" i="1" s="1"/>
  <c r="R268" i="1"/>
  <c r="P269" i="1"/>
  <c r="Q269" i="1"/>
  <c r="R269" i="1"/>
  <c r="P270" i="1"/>
  <c r="R270" i="1" s="1"/>
  <c r="Q270" i="1"/>
  <c r="P271" i="1"/>
  <c r="Q271" i="1" s="1"/>
  <c r="R271" i="1"/>
  <c r="P272" i="1"/>
  <c r="P273" i="1"/>
  <c r="Q273" i="1" s="1"/>
  <c r="R273" i="1"/>
  <c r="P274" i="1"/>
  <c r="R274" i="1" s="1"/>
  <c r="Q274" i="1"/>
  <c r="P275" i="1"/>
  <c r="Q275" i="1" s="1"/>
  <c r="R275" i="1"/>
  <c r="P276" i="1"/>
  <c r="Q276" i="1" s="1"/>
  <c r="R276" i="1"/>
  <c r="P277" i="1"/>
  <c r="P278" i="1"/>
  <c r="R278" i="1" s="1"/>
  <c r="Q278" i="1"/>
  <c r="P279" i="1"/>
  <c r="Q279" i="1"/>
  <c r="R279" i="1"/>
  <c r="P280" i="1"/>
  <c r="Q280" i="1" s="1"/>
  <c r="P281" i="1"/>
  <c r="Q281" i="1"/>
  <c r="R281" i="1"/>
  <c r="P282" i="1"/>
  <c r="R282" i="1" s="1"/>
  <c r="Q282" i="1"/>
  <c r="P283" i="1"/>
  <c r="Q283" i="1"/>
  <c r="R283" i="1"/>
  <c r="P284" i="1"/>
  <c r="Q284" i="1" s="1"/>
  <c r="R284" i="1"/>
  <c r="P285" i="1"/>
  <c r="R285" i="1" s="1"/>
  <c r="P286" i="1"/>
  <c r="R286" i="1" s="1"/>
  <c r="Q286" i="1"/>
  <c r="P287" i="1"/>
  <c r="P288" i="1"/>
  <c r="Q288" i="1" s="1"/>
  <c r="R288" i="1"/>
  <c r="P289" i="1"/>
  <c r="Q289" i="1"/>
  <c r="R289" i="1"/>
  <c r="P290" i="1"/>
  <c r="P291" i="1"/>
  <c r="P292" i="1"/>
  <c r="P293" i="1"/>
  <c r="Q293" i="1" s="1"/>
  <c r="R293" i="1"/>
  <c r="P294" i="1"/>
  <c r="R294" i="1" s="1"/>
  <c r="Q294" i="1"/>
  <c r="P295" i="1"/>
  <c r="Q295" i="1" s="1"/>
  <c r="R295" i="1"/>
  <c r="P296" i="1"/>
  <c r="Q296" i="1" s="1"/>
  <c r="P297" i="1"/>
  <c r="P298" i="1"/>
  <c r="R298" i="1" s="1"/>
  <c r="P299" i="1"/>
  <c r="Q299" i="1" s="1"/>
  <c r="R299" i="1"/>
  <c r="P300" i="1"/>
  <c r="Q300" i="1" s="1"/>
  <c r="R300" i="1"/>
  <c r="P301" i="1"/>
  <c r="Q301" i="1"/>
  <c r="R301" i="1"/>
  <c r="P302" i="1"/>
  <c r="P303" i="1"/>
  <c r="Q303" i="1" s="1"/>
  <c r="R303" i="1"/>
  <c r="P304" i="1"/>
  <c r="Q304" i="1" s="1"/>
  <c r="R304" i="1"/>
  <c r="P305" i="1"/>
  <c r="Q305" i="1"/>
  <c r="R305" i="1"/>
  <c r="P306" i="1"/>
  <c r="R306" i="1" s="1"/>
  <c r="P307" i="1"/>
  <c r="P308" i="1"/>
  <c r="Q308" i="1" s="1"/>
  <c r="R308" i="1"/>
  <c r="P309" i="1"/>
  <c r="R309" i="1" s="1"/>
  <c r="Q309" i="1"/>
  <c r="P310" i="1"/>
  <c r="R310" i="1" s="1"/>
  <c r="P311" i="1"/>
  <c r="Q311" i="1"/>
  <c r="R311" i="1"/>
  <c r="P312" i="1"/>
  <c r="P313" i="1"/>
  <c r="Q313" i="1" s="1"/>
  <c r="R313" i="1"/>
  <c r="P314" i="1"/>
  <c r="P315" i="1"/>
  <c r="Q315" i="1"/>
  <c r="R315" i="1"/>
  <c r="P316" i="1"/>
  <c r="Q316" i="1" s="1"/>
  <c r="P317" i="1"/>
  <c r="R317" i="1" s="1"/>
  <c r="Q317" i="1"/>
  <c r="P318" i="1"/>
  <c r="R318" i="1" s="1"/>
  <c r="P319" i="1"/>
  <c r="Q319" i="1" s="1"/>
  <c r="P320" i="1"/>
  <c r="Q320" i="1" s="1"/>
  <c r="R320" i="1"/>
  <c r="P321" i="1"/>
  <c r="Q321" i="1"/>
  <c r="R321" i="1"/>
  <c r="P322" i="1"/>
  <c r="P323" i="1"/>
  <c r="Q323" i="1" s="1"/>
  <c r="P324" i="1"/>
  <c r="Q324" i="1" s="1"/>
  <c r="R324" i="1"/>
  <c r="P325" i="1"/>
  <c r="Q325" i="1"/>
  <c r="R325" i="1"/>
  <c r="P326" i="1"/>
  <c r="R326" i="1" s="1"/>
  <c r="P327" i="1"/>
  <c r="R327" i="1" s="1"/>
  <c r="Q327" i="1"/>
  <c r="P328" i="1"/>
  <c r="Q328" i="1" s="1"/>
  <c r="P329" i="1"/>
  <c r="Q329" i="1"/>
  <c r="R329" i="1"/>
  <c r="P330" i="1"/>
  <c r="R330" i="1" s="1"/>
  <c r="P331" i="1"/>
  <c r="Q331" i="1" s="1"/>
  <c r="R331" i="1"/>
  <c r="P332" i="1"/>
  <c r="P333" i="1"/>
  <c r="R333" i="1" s="1"/>
  <c r="P334" i="1"/>
  <c r="R334" i="1" s="1"/>
  <c r="P335" i="1"/>
  <c r="P336" i="1"/>
  <c r="Q336" i="1" s="1"/>
  <c r="R336" i="1"/>
  <c r="P337" i="1"/>
  <c r="R337" i="1" s="1"/>
  <c r="Q337" i="1"/>
  <c r="P338" i="1"/>
  <c r="P339" i="1"/>
  <c r="Q339" i="1"/>
  <c r="R339" i="1"/>
  <c r="P340" i="1"/>
  <c r="Q340" i="1" s="1"/>
  <c r="R340" i="1"/>
  <c r="P341" i="1"/>
  <c r="Q341" i="1" s="1"/>
  <c r="P342" i="1"/>
  <c r="R342" i="1" s="1"/>
  <c r="P343" i="1"/>
  <c r="Q343" i="1" s="1"/>
  <c r="P344" i="1"/>
  <c r="Q344" i="1"/>
  <c r="R344" i="1"/>
  <c r="P345" i="1"/>
  <c r="R345" i="1" s="1"/>
  <c r="Q345" i="1"/>
  <c r="P346" i="1"/>
  <c r="Q346" i="1" s="1"/>
  <c r="P347" i="1"/>
  <c r="P348" i="1"/>
  <c r="Q348" i="1" s="1"/>
  <c r="R348" i="1"/>
  <c r="P349" i="1"/>
  <c r="Q349" i="1"/>
  <c r="R349" i="1"/>
  <c r="P350" i="1"/>
  <c r="Q350" i="1" s="1"/>
  <c r="R350" i="1"/>
  <c r="P351" i="1"/>
  <c r="Q351" i="1" s="1"/>
  <c r="P352" i="1"/>
  <c r="Q352" i="1" s="1"/>
  <c r="P353" i="1"/>
  <c r="Q353" i="1" s="1"/>
  <c r="R353" i="1"/>
  <c r="P354" i="1"/>
  <c r="Q354" i="1" s="1"/>
  <c r="P355" i="1"/>
  <c r="Q355" i="1" s="1"/>
  <c r="R355" i="1"/>
  <c r="P356" i="1"/>
  <c r="P357" i="1"/>
  <c r="Q357" i="1"/>
  <c r="R357" i="1"/>
  <c r="P358" i="1"/>
  <c r="Q358" i="1"/>
  <c r="R358" i="1"/>
  <c r="P359" i="1"/>
  <c r="P360" i="1"/>
  <c r="R360" i="1" s="1"/>
  <c r="P361" i="1"/>
  <c r="Q361" i="1" s="1"/>
  <c r="R361" i="1"/>
  <c r="P362" i="1"/>
  <c r="Q362" i="1"/>
  <c r="R362" i="1"/>
  <c r="P363" i="1"/>
  <c r="Q363" i="1" s="1"/>
  <c r="R363" i="1"/>
  <c r="P364" i="1"/>
  <c r="Q364" i="1"/>
  <c r="R364" i="1"/>
  <c r="P365" i="1"/>
  <c r="Q365" i="1" s="1"/>
  <c r="P366" i="1"/>
  <c r="Q366" i="1" s="1"/>
  <c r="R366" i="1"/>
  <c r="P367" i="1"/>
  <c r="P368" i="1"/>
  <c r="Q368" i="1" s="1"/>
  <c r="P369" i="1"/>
  <c r="P370" i="1"/>
  <c r="Q370" i="1"/>
  <c r="R370" i="1"/>
  <c r="P371" i="1"/>
  <c r="Q371" i="1" s="1"/>
  <c r="P372" i="1"/>
  <c r="Q372" i="1" s="1"/>
  <c r="P373" i="1"/>
  <c r="R373" i="1" s="1"/>
  <c r="P374" i="1"/>
  <c r="Q374" i="1" s="1"/>
  <c r="R374" i="1"/>
  <c r="P375" i="1"/>
  <c r="Q375" i="1" s="1"/>
  <c r="R375" i="1"/>
  <c r="P376" i="1"/>
  <c r="Q376" i="1"/>
  <c r="R376" i="1"/>
  <c r="P377" i="1"/>
  <c r="R377" i="1" s="1"/>
  <c r="Q377" i="1"/>
  <c r="P378" i="1"/>
  <c r="Q378" i="1" s="1"/>
  <c r="P379" i="1"/>
  <c r="Q379" i="1" s="1"/>
  <c r="P380" i="1"/>
  <c r="Q380" i="1"/>
  <c r="R380" i="1"/>
  <c r="P381" i="1"/>
  <c r="P382" i="1"/>
  <c r="P383" i="1"/>
  <c r="Q383" i="1" s="1"/>
  <c r="R383" i="1"/>
  <c r="P384" i="1"/>
  <c r="Q384" i="1"/>
  <c r="R384" i="1"/>
  <c r="P385" i="1"/>
  <c r="Q385" i="1"/>
  <c r="R385" i="1"/>
  <c r="P386" i="1"/>
  <c r="P387" i="1"/>
  <c r="Q387" i="1" s="1"/>
  <c r="P388" i="1"/>
  <c r="Q388" i="1" s="1"/>
  <c r="R388" i="1"/>
  <c r="P389" i="1"/>
  <c r="R389" i="1" s="1"/>
  <c r="P390" i="1"/>
  <c r="Q390" i="1"/>
  <c r="R390" i="1"/>
  <c r="P391" i="1"/>
  <c r="Q391" i="1" s="1"/>
  <c r="P392" i="1"/>
  <c r="R392" i="1" s="1"/>
  <c r="Q392" i="1"/>
  <c r="P393" i="1"/>
  <c r="R393" i="1" s="1"/>
  <c r="Q393" i="1"/>
  <c r="P394" i="1"/>
  <c r="R394" i="1" s="1"/>
  <c r="Q394" i="1"/>
  <c r="P395" i="1"/>
  <c r="Q395" i="1" s="1"/>
  <c r="R395" i="1"/>
  <c r="P396" i="1"/>
  <c r="Q396" i="1" s="1"/>
  <c r="P397" i="1"/>
  <c r="Q397" i="1"/>
  <c r="R397" i="1"/>
  <c r="P398" i="1"/>
  <c r="Q398" i="1"/>
  <c r="R398" i="1"/>
  <c r="P399" i="1"/>
  <c r="P400" i="1"/>
  <c r="P401" i="1"/>
  <c r="Q401" i="1"/>
  <c r="R401" i="1"/>
  <c r="P402" i="1"/>
  <c r="Q402" i="1"/>
  <c r="R402" i="1"/>
  <c r="P403" i="1"/>
  <c r="Q403" i="1" s="1"/>
  <c r="R403" i="1"/>
  <c r="P404" i="1"/>
  <c r="R404" i="1" s="1"/>
  <c r="Q404" i="1"/>
  <c r="P405" i="1"/>
  <c r="Q405" i="1"/>
  <c r="R405" i="1"/>
  <c r="P406" i="1"/>
  <c r="Q406" i="1"/>
  <c r="R406" i="1"/>
  <c r="P407" i="1"/>
  <c r="P408" i="1"/>
  <c r="Q408" i="1"/>
  <c r="R408" i="1"/>
  <c r="P409" i="1"/>
  <c r="Q409" i="1" s="1"/>
  <c r="P410" i="1"/>
  <c r="Q410" i="1"/>
  <c r="R410" i="1"/>
  <c r="P411" i="1"/>
  <c r="Q411" i="1" s="1"/>
  <c r="R411" i="1"/>
  <c r="P412" i="1"/>
  <c r="Q412" i="1"/>
  <c r="R412" i="1"/>
  <c r="P413" i="1"/>
  <c r="P414" i="1"/>
  <c r="Q414" i="1" s="1"/>
  <c r="R414" i="1"/>
  <c r="P415" i="1"/>
  <c r="Q415" i="1" s="1"/>
  <c r="R415" i="1"/>
  <c r="P416" i="1"/>
  <c r="Q416" i="1" s="1"/>
  <c r="P417" i="1"/>
  <c r="R417" i="1" s="1"/>
  <c r="P418" i="1"/>
  <c r="Q418" i="1"/>
  <c r="R418" i="1"/>
  <c r="P419" i="1"/>
  <c r="Q419" i="1" s="1"/>
  <c r="R419" i="1"/>
  <c r="P420" i="1"/>
  <c r="R420" i="1" s="1"/>
  <c r="Q420" i="1"/>
  <c r="P421" i="1"/>
  <c r="Q421" i="1"/>
  <c r="R421" i="1"/>
  <c r="P422" i="1"/>
  <c r="Q422" i="1" s="1"/>
  <c r="R422" i="1"/>
  <c r="P423" i="1"/>
  <c r="Q423" i="1" s="1"/>
  <c r="R423" i="1"/>
  <c r="P424" i="1"/>
  <c r="Q424" i="1"/>
  <c r="R424" i="1"/>
  <c r="P425" i="1"/>
  <c r="P426" i="1"/>
  <c r="P427" i="1"/>
  <c r="P428" i="1"/>
  <c r="Q428" i="1"/>
  <c r="R428" i="1"/>
  <c r="P429" i="1"/>
  <c r="Q429" i="1" s="1"/>
  <c r="R429" i="1"/>
  <c r="P430" i="1"/>
  <c r="R430" i="1" s="1"/>
  <c r="Q430" i="1"/>
  <c r="P431" i="1"/>
  <c r="Q431" i="1" s="1"/>
  <c r="R431" i="1"/>
  <c r="P432" i="1"/>
  <c r="Q432" i="1"/>
  <c r="R432" i="1"/>
  <c r="P433" i="1"/>
  <c r="P434" i="1"/>
  <c r="Q434" i="1" s="1"/>
  <c r="R434" i="1"/>
  <c r="P435" i="1"/>
  <c r="Q435" i="1" s="1"/>
  <c r="P436" i="1"/>
  <c r="Q436" i="1" s="1"/>
  <c r="P437" i="1"/>
  <c r="Q437" i="1"/>
  <c r="R437" i="1"/>
  <c r="P438" i="1"/>
  <c r="Q438" i="1" s="1"/>
  <c r="R438" i="1"/>
  <c r="P439" i="1"/>
  <c r="P440" i="1"/>
  <c r="Q440" i="1"/>
  <c r="R440" i="1"/>
  <c r="P441" i="1"/>
  <c r="Q441" i="1" s="1"/>
  <c r="P442" i="1"/>
  <c r="Q442" i="1" s="1"/>
  <c r="R442" i="1"/>
  <c r="P443" i="1"/>
  <c r="Q443" i="1" s="1"/>
  <c r="R443" i="1"/>
  <c r="P444" i="1"/>
  <c r="Q444" i="1" s="1"/>
  <c r="R444" i="1"/>
  <c r="P445" i="1"/>
  <c r="Q445" i="1"/>
  <c r="R445" i="1"/>
  <c r="P446" i="1"/>
  <c r="Q446" i="1" s="1"/>
  <c r="R446" i="1"/>
  <c r="P447" i="1"/>
  <c r="Q447" i="1" s="1"/>
  <c r="R447" i="1"/>
  <c r="P448" i="1"/>
  <c r="P449" i="1"/>
  <c r="Q449" i="1" s="1"/>
  <c r="R449" i="1"/>
  <c r="P450" i="1"/>
  <c r="Q450" i="1"/>
  <c r="R450" i="1"/>
  <c r="P451" i="1"/>
  <c r="Q451" i="1" s="1"/>
  <c r="P452" i="1"/>
  <c r="R452" i="1" s="1"/>
  <c r="Q452" i="1"/>
  <c r="P453" i="1"/>
  <c r="Q453" i="1"/>
  <c r="R453" i="1"/>
  <c r="P454" i="1"/>
  <c r="Q454" i="1"/>
  <c r="R454" i="1"/>
  <c r="P455" i="1"/>
  <c r="Q455" i="1" s="1"/>
  <c r="R455" i="1"/>
  <c r="P456" i="1"/>
  <c r="Q456" i="1" s="1"/>
  <c r="P457" i="1"/>
  <c r="Q457" i="1" s="1"/>
  <c r="R457" i="1"/>
  <c r="P458" i="1"/>
  <c r="Q458" i="1"/>
  <c r="R458" i="1"/>
  <c r="P459" i="1"/>
  <c r="Q459" i="1" s="1"/>
  <c r="R459" i="1"/>
  <c r="P460" i="1"/>
  <c r="R460" i="1" s="1"/>
  <c r="Q460" i="1"/>
  <c r="P461" i="1"/>
  <c r="P462" i="1"/>
  <c r="Q462" i="1" s="1"/>
  <c r="R462" i="1"/>
  <c r="P463" i="1"/>
  <c r="Q463" i="1" s="1"/>
  <c r="R463" i="1"/>
  <c r="P464" i="1"/>
  <c r="Q464" i="1" s="1"/>
  <c r="R464" i="1"/>
  <c r="P465" i="1"/>
  <c r="R465" i="1" s="1"/>
  <c r="Q465" i="1"/>
  <c r="P466" i="1"/>
  <c r="Q466" i="1"/>
  <c r="R466" i="1"/>
  <c r="P467" i="1"/>
  <c r="Q467" i="1" s="1"/>
  <c r="R467" i="1"/>
  <c r="P468" i="1"/>
  <c r="Q468" i="1"/>
  <c r="R468" i="1"/>
  <c r="P469" i="1"/>
  <c r="Q469" i="1"/>
  <c r="R469" i="1"/>
  <c r="P470" i="1"/>
  <c r="Q470" i="1" s="1"/>
  <c r="R470" i="1"/>
  <c r="P471" i="1"/>
  <c r="Q471" i="1" s="1"/>
  <c r="R471" i="1"/>
  <c r="P472" i="1"/>
  <c r="Q472" i="1"/>
  <c r="R472" i="1"/>
  <c r="P473" i="1"/>
  <c r="R473" i="1" s="1"/>
  <c r="Q473" i="1"/>
  <c r="P474" i="1"/>
  <c r="P475" i="1"/>
  <c r="P476" i="1"/>
  <c r="R476" i="1" s="1"/>
  <c r="Q476" i="1"/>
  <c r="P477" i="1"/>
  <c r="Q477" i="1"/>
  <c r="R477" i="1"/>
  <c r="P478" i="1"/>
  <c r="R478" i="1" s="1"/>
  <c r="Q478" i="1"/>
  <c r="P479" i="1"/>
  <c r="Q479" i="1" s="1"/>
  <c r="R479" i="1"/>
  <c r="P480" i="1"/>
  <c r="Q480" i="1"/>
  <c r="R480" i="1"/>
  <c r="P481" i="1"/>
  <c r="P482" i="1"/>
  <c r="Q482" i="1"/>
  <c r="R482" i="1"/>
  <c r="P483" i="1"/>
  <c r="Q483" i="1" s="1"/>
  <c r="P484" i="1"/>
  <c r="Q484" i="1" s="1"/>
  <c r="R484" i="1"/>
  <c r="P485" i="1"/>
  <c r="R485" i="1" s="1"/>
  <c r="Q485" i="1"/>
  <c r="P486" i="1"/>
  <c r="P487" i="1"/>
  <c r="P488" i="1"/>
  <c r="Q488" i="1"/>
  <c r="R488" i="1"/>
  <c r="P489" i="1"/>
  <c r="Q489" i="1"/>
  <c r="R489" i="1"/>
  <c r="P490" i="1"/>
  <c r="P491" i="1"/>
  <c r="Q491" i="1" s="1"/>
  <c r="P492" i="1"/>
  <c r="Q492" i="1" s="1"/>
  <c r="R492" i="1"/>
  <c r="P493" i="1"/>
  <c r="Q493" i="1"/>
  <c r="R493" i="1"/>
  <c r="P494" i="1"/>
  <c r="P495" i="1"/>
  <c r="P496" i="1"/>
  <c r="P497" i="1"/>
  <c r="Q497" i="1" s="1"/>
  <c r="R497" i="1"/>
  <c r="P498" i="1"/>
  <c r="Q498" i="1" s="1"/>
  <c r="R498" i="1"/>
  <c r="P499" i="1"/>
  <c r="Q499" i="1" s="1"/>
  <c r="R499" i="1"/>
  <c r="P500" i="1"/>
  <c r="R500" i="1" s="1"/>
  <c r="Q500" i="1"/>
  <c r="P501" i="1"/>
  <c r="R501" i="1" s="1"/>
  <c r="Q501" i="1"/>
  <c r="P502" i="1"/>
  <c r="Q502" i="1" s="1"/>
  <c r="P503" i="1"/>
  <c r="Q503" i="1" s="1"/>
  <c r="P504" i="1"/>
  <c r="Q504" i="1"/>
  <c r="R504" i="1"/>
  <c r="P505" i="1"/>
  <c r="Q505" i="1" s="1"/>
  <c r="R505" i="1"/>
  <c r="P506" i="1"/>
  <c r="Q506" i="1"/>
  <c r="R506" i="1"/>
  <c r="P507" i="1"/>
  <c r="Q507" i="1" s="1"/>
  <c r="P508" i="1"/>
  <c r="Q508" i="1" s="1"/>
  <c r="R508" i="1"/>
  <c r="P509" i="1"/>
  <c r="P510" i="1"/>
  <c r="Q510" i="1" s="1"/>
  <c r="R510" i="1"/>
  <c r="P511" i="1"/>
  <c r="Q511" i="1" s="1"/>
  <c r="R511" i="1"/>
  <c r="P512" i="1"/>
  <c r="P513" i="1"/>
  <c r="R513" i="1" s="1"/>
  <c r="Q513" i="1"/>
  <c r="P514" i="1"/>
  <c r="R514" i="1" s="1"/>
  <c r="Q514" i="1"/>
  <c r="P515" i="1"/>
  <c r="P516" i="1"/>
  <c r="Q516" i="1" s="1"/>
  <c r="R516" i="1"/>
  <c r="P517" i="1"/>
  <c r="P518" i="1"/>
  <c r="Q518" i="1" s="1"/>
  <c r="R518" i="1"/>
  <c r="P519" i="1"/>
  <c r="Q519" i="1" s="1"/>
  <c r="R519" i="1"/>
  <c r="P520" i="1"/>
  <c r="Q520" i="1" s="1"/>
  <c r="R520" i="1"/>
  <c r="P521" i="1"/>
  <c r="R521" i="1" s="1"/>
  <c r="Q521" i="1"/>
  <c r="P522" i="1"/>
  <c r="P523" i="1"/>
  <c r="P524" i="1"/>
  <c r="Q524" i="1"/>
  <c r="R524" i="1"/>
  <c r="P525" i="1"/>
  <c r="Q525" i="1"/>
  <c r="R525" i="1"/>
  <c r="P526" i="1"/>
  <c r="P527" i="1"/>
  <c r="Q527" i="1" s="1"/>
  <c r="R527" i="1"/>
  <c r="P528" i="1"/>
  <c r="Q528" i="1"/>
  <c r="R528" i="1"/>
  <c r="P529" i="1"/>
  <c r="Q529" i="1" s="1"/>
  <c r="R529" i="1"/>
  <c r="P530" i="1"/>
  <c r="Q530" i="1" s="1"/>
  <c r="R530" i="1"/>
  <c r="P531" i="1"/>
  <c r="Q531" i="1" s="1"/>
  <c r="P532" i="1"/>
  <c r="Q532" i="1" s="1"/>
  <c r="R532" i="1"/>
  <c r="P533" i="1"/>
  <c r="Q533" i="1" s="1"/>
  <c r="P534" i="1"/>
  <c r="Q534" i="1" s="1"/>
  <c r="P535" i="1"/>
  <c r="P536" i="1"/>
  <c r="R536" i="1" s="1"/>
  <c r="Q536" i="1"/>
  <c r="P537" i="1"/>
  <c r="Q537" i="1"/>
  <c r="R537" i="1"/>
  <c r="P538" i="1"/>
  <c r="Q538" i="1" s="1"/>
  <c r="P539" i="1"/>
  <c r="P540" i="1"/>
  <c r="Q540" i="1" s="1"/>
  <c r="R540" i="1"/>
  <c r="P541" i="1"/>
  <c r="Q541" i="1"/>
  <c r="R541" i="1"/>
  <c r="P542" i="1"/>
  <c r="R542" i="1" s="1"/>
  <c r="P543" i="1"/>
  <c r="Q543" i="1" s="1"/>
  <c r="P544" i="1"/>
  <c r="P545" i="1"/>
  <c r="Q545" i="1" s="1"/>
  <c r="R545" i="1"/>
  <c r="P546" i="1"/>
  <c r="R546" i="1" s="1"/>
  <c r="Q546" i="1"/>
  <c r="P547" i="1"/>
  <c r="Q547" i="1" s="1"/>
  <c r="P548" i="1"/>
  <c r="P549" i="1"/>
  <c r="R549" i="1" s="1"/>
  <c r="Q549" i="1"/>
  <c r="P550" i="1"/>
  <c r="Q550" i="1"/>
  <c r="R550" i="1"/>
  <c r="P551" i="1"/>
  <c r="P552" i="1"/>
  <c r="Q552" i="1" s="1"/>
  <c r="R552" i="1"/>
  <c r="P553" i="1"/>
  <c r="Q553" i="1" s="1"/>
  <c r="P554" i="1"/>
  <c r="Q554" i="1"/>
  <c r="R554" i="1"/>
  <c r="P555" i="1"/>
  <c r="Q555" i="1" s="1"/>
  <c r="R555" i="1"/>
  <c r="P556" i="1"/>
  <c r="R556" i="1" s="1"/>
  <c r="P557" i="1"/>
  <c r="R557" i="1" s="1"/>
  <c r="P558" i="1"/>
  <c r="Q558" i="1" s="1"/>
  <c r="P559" i="1"/>
  <c r="Q559" i="1" s="1"/>
  <c r="R559" i="1"/>
  <c r="P560" i="1"/>
  <c r="Q560" i="1"/>
  <c r="R560" i="1"/>
  <c r="P561" i="1"/>
  <c r="Q561" i="1" s="1"/>
  <c r="P562" i="1"/>
  <c r="R562" i="1" s="1"/>
  <c r="Q562" i="1"/>
  <c r="P563" i="1"/>
  <c r="Q563" i="1" s="1"/>
  <c r="P564" i="1"/>
  <c r="Q564" i="1"/>
  <c r="R564" i="1"/>
  <c r="P565" i="1"/>
  <c r="Q565" i="1"/>
  <c r="R565" i="1"/>
  <c r="P566" i="1"/>
  <c r="Q566" i="1" s="1"/>
  <c r="P567" i="1"/>
  <c r="Q567" i="1" s="1"/>
  <c r="R567" i="1"/>
  <c r="P568" i="1"/>
  <c r="Q568" i="1" s="1"/>
  <c r="P569" i="1"/>
  <c r="Q569" i="1" s="1"/>
  <c r="R569" i="1"/>
  <c r="P570" i="1"/>
  <c r="R570" i="1" s="1"/>
  <c r="Q570" i="1"/>
  <c r="P571" i="1"/>
  <c r="P572" i="1"/>
  <c r="R572" i="1" s="1"/>
  <c r="Q572" i="1"/>
  <c r="P573" i="1"/>
  <c r="Q573" i="1" s="1"/>
  <c r="P574" i="1"/>
  <c r="P575" i="1"/>
  <c r="Q575" i="1" s="1"/>
  <c r="R575" i="1"/>
  <c r="P576" i="1"/>
  <c r="Q576" i="1"/>
  <c r="R576" i="1"/>
  <c r="P577" i="1"/>
  <c r="R577" i="1" s="1"/>
  <c r="P578" i="1"/>
  <c r="Q578" i="1"/>
  <c r="R578" i="1"/>
  <c r="P579" i="1"/>
  <c r="P580" i="1"/>
  <c r="R580" i="1" s="1"/>
  <c r="Q580" i="1"/>
  <c r="P581" i="1"/>
  <c r="Q581" i="1" s="1"/>
  <c r="P582" i="1"/>
  <c r="P583" i="1"/>
  <c r="P584" i="1"/>
  <c r="Q584" i="1"/>
  <c r="R584" i="1"/>
  <c r="P585" i="1"/>
  <c r="P586" i="1"/>
  <c r="R586" i="1" s="1"/>
  <c r="Q586" i="1"/>
  <c r="P587" i="1"/>
  <c r="Q587" i="1" s="1"/>
  <c r="R587" i="1"/>
  <c r="P588" i="1"/>
  <c r="Q588" i="1" s="1"/>
  <c r="R588" i="1"/>
  <c r="P589" i="1"/>
  <c r="Q589" i="1"/>
  <c r="R589" i="1"/>
  <c r="P590" i="1"/>
  <c r="P591" i="1"/>
  <c r="P592" i="1"/>
  <c r="R592" i="1" s="1"/>
  <c r="Q592" i="1"/>
  <c r="P593" i="1"/>
  <c r="Q593" i="1"/>
  <c r="R593" i="1"/>
  <c r="P594" i="1"/>
  <c r="Q594" i="1" s="1"/>
  <c r="R594" i="1"/>
  <c r="P595" i="1"/>
  <c r="P596" i="1"/>
  <c r="P597" i="1"/>
  <c r="Q597" i="1"/>
  <c r="R597" i="1"/>
  <c r="P598" i="1"/>
  <c r="Q598" i="1"/>
  <c r="R598" i="1"/>
  <c r="P599" i="1"/>
  <c r="Q599" i="1" s="1"/>
  <c r="R599" i="1"/>
  <c r="P600" i="1"/>
  <c r="R600" i="1" s="1"/>
  <c r="Q600" i="1"/>
  <c r="P601" i="1"/>
  <c r="Q601" i="1" s="1"/>
  <c r="R601" i="1"/>
  <c r="P602" i="1"/>
  <c r="Q602" i="1"/>
  <c r="R602" i="1"/>
  <c r="P603" i="1"/>
  <c r="Q603" i="1" s="1"/>
  <c r="R603" i="1"/>
  <c r="P604" i="1"/>
  <c r="Q604" i="1"/>
  <c r="R604" i="1"/>
  <c r="P605" i="1"/>
  <c r="P606" i="1"/>
  <c r="Q606" i="1"/>
  <c r="R606" i="1"/>
  <c r="P607" i="1"/>
  <c r="Q607" i="1" s="1"/>
  <c r="R607" i="1"/>
  <c r="P608" i="1"/>
  <c r="Q608" i="1"/>
  <c r="R608" i="1"/>
  <c r="P609" i="1"/>
  <c r="Q609" i="1"/>
  <c r="R609" i="1"/>
  <c r="P610" i="1"/>
  <c r="Q610" i="1"/>
  <c r="R610" i="1"/>
  <c r="P611" i="1"/>
  <c r="Q611" i="1" s="1"/>
  <c r="R611" i="1"/>
  <c r="P612" i="1"/>
  <c r="Q612" i="1" s="1"/>
  <c r="P613" i="1"/>
  <c r="R613" i="1" s="1"/>
  <c r="Q613" i="1"/>
  <c r="P614" i="1"/>
  <c r="P615" i="1"/>
  <c r="Q615" i="1" s="1"/>
  <c r="R615" i="1"/>
  <c r="P616" i="1"/>
  <c r="Q616" i="1"/>
  <c r="R616" i="1"/>
  <c r="P617" i="1"/>
  <c r="Q617" i="1" s="1"/>
  <c r="P618" i="1"/>
  <c r="R618" i="1" s="1"/>
  <c r="Q618" i="1"/>
  <c r="P619" i="1"/>
  <c r="P620" i="1"/>
  <c r="Q620" i="1"/>
  <c r="R620" i="1"/>
  <c r="P621" i="1"/>
  <c r="R621" i="1" s="1"/>
  <c r="Q621" i="1"/>
  <c r="P622" i="1"/>
  <c r="Q622" i="1" s="1"/>
  <c r="P623" i="1"/>
  <c r="Q623" i="1" s="1"/>
  <c r="R623" i="1"/>
  <c r="P624" i="1"/>
  <c r="Q624" i="1"/>
  <c r="R624" i="1"/>
  <c r="P625" i="1"/>
  <c r="Q625" i="1"/>
  <c r="R625" i="1"/>
  <c r="P626" i="1"/>
  <c r="Q626" i="1"/>
  <c r="R626" i="1"/>
  <c r="P627" i="1"/>
  <c r="P628" i="1"/>
  <c r="R628" i="1" s="1"/>
  <c r="Q628" i="1"/>
  <c r="P629" i="1"/>
  <c r="Q629" i="1"/>
  <c r="R629" i="1"/>
  <c r="P630" i="1"/>
  <c r="P631" i="1"/>
  <c r="Q631" i="1" s="1"/>
  <c r="R631" i="1"/>
  <c r="P632" i="1"/>
  <c r="Q632" i="1"/>
  <c r="R632" i="1"/>
  <c r="P633" i="1"/>
  <c r="Q633" i="1"/>
  <c r="R633" i="1"/>
  <c r="P634" i="1"/>
  <c r="Q634" i="1"/>
  <c r="R634" i="1"/>
  <c r="P635" i="1"/>
  <c r="Q635" i="1" s="1"/>
  <c r="P636" i="1"/>
  <c r="Q636" i="1" s="1"/>
  <c r="P637" i="1"/>
  <c r="R637" i="1" s="1"/>
  <c r="Q637" i="1"/>
  <c r="P638" i="1"/>
  <c r="Q638" i="1"/>
  <c r="R638" i="1"/>
  <c r="P639" i="1"/>
  <c r="Q639" i="1" s="1"/>
  <c r="R639" i="1"/>
  <c r="P640" i="1"/>
  <c r="R640" i="1" s="1"/>
  <c r="Q640" i="1"/>
  <c r="P641" i="1"/>
  <c r="Q641" i="1"/>
  <c r="R641" i="1"/>
  <c r="P642" i="1"/>
  <c r="P643" i="1"/>
  <c r="P644" i="1"/>
  <c r="R644" i="1" s="1"/>
  <c r="Q644" i="1"/>
  <c r="P645" i="1"/>
  <c r="Q645" i="1"/>
  <c r="R645" i="1"/>
  <c r="P646" i="1"/>
  <c r="R646" i="1" s="1"/>
  <c r="P647" i="1"/>
  <c r="Q647" i="1" s="1"/>
  <c r="R647" i="1"/>
  <c r="P648" i="1"/>
  <c r="Q648" i="1"/>
  <c r="R648" i="1"/>
  <c r="P649" i="1"/>
  <c r="Q649" i="1" s="1"/>
  <c r="R649" i="1"/>
  <c r="P650" i="1"/>
  <c r="R650" i="1" s="1"/>
  <c r="Q650" i="1"/>
  <c r="P651" i="1"/>
  <c r="P652" i="1"/>
  <c r="Q652" i="1"/>
  <c r="R652" i="1"/>
  <c r="P653" i="1"/>
  <c r="R653" i="1" s="1"/>
  <c r="Q653" i="1"/>
  <c r="P654" i="1"/>
  <c r="Q654" i="1" s="1"/>
  <c r="R654" i="1"/>
  <c r="P655" i="1"/>
  <c r="Q655" i="1" s="1"/>
  <c r="P656" i="1"/>
  <c r="P657" i="1"/>
  <c r="Q657" i="1" s="1"/>
  <c r="P658" i="1"/>
  <c r="Q658" i="1"/>
  <c r="R658" i="1"/>
  <c r="P659" i="1"/>
  <c r="Q659" i="1" s="1"/>
  <c r="R659" i="1"/>
  <c r="P660" i="1"/>
  <c r="R660" i="1" s="1"/>
  <c r="P661" i="1"/>
  <c r="Q661" i="1"/>
  <c r="R661" i="1"/>
  <c r="P662" i="1"/>
  <c r="Q662" i="1" s="1"/>
  <c r="P663" i="1"/>
  <c r="Q663" i="1" s="1"/>
  <c r="P664" i="1"/>
  <c r="Q664" i="1"/>
  <c r="R664" i="1"/>
  <c r="P665" i="1"/>
  <c r="P666" i="1"/>
  <c r="P667" i="1"/>
  <c r="Q667" i="1" s="1"/>
  <c r="P668" i="1"/>
  <c r="R668" i="1" s="1"/>
  <c r="Q668" i="1"/>
  <c r="P669" i="1"/>
  <c r="Q669" i="1" s="1"/>
  <c r="R669" i="1"/>
  <c r="P670" i="1"/>
  <c r="Q670" i="1"/>
  <c r="R670" i="1"/>
  <c r="P671" i="1"/>
  <c r="Q671" i="1" s="1"/>
  <c r="R671" i="1"/>
  <c r="P672" i="1"/>
  <c r="P673" i="1"/>
  <c r="Q673" i="1"/>
  <c r="R673" i="1"/>
  <c r="P674" i="1"/>
  <c r="P675" i="1"/>
  <c r="P676" i="1"/>
  <c r="Q676" i="1"/>
  <c r="R676" i="1"/>
  <c r="P677" i="1"/>
  <c r="R677" i="1" s="1"/>
  <c r="Q677" i="1"/>
  <c r="P678" i="1"/>
  <c r="Q678" i="1" s="1"/>
  <c r="R678" i="1"/>
  <c r="P679" i="1"/>
  <c r="Q679" i="1" s="1"/>
  <c r="R679" i="1"/>
  <c r="P680" i="1"/>
  <c r="Q680" i="1"/>
  <c r="R680" i="1"/>
  <c r="P681" i="1"/>
  <c r="Q681" i="1"/>
  <c r="R681" i="1"/>
  <c r="P682" i="1"/>
  <c r="R682" i="1" s="1"/>
  <c r="Q682" i="1"/>
  <c r="P683" i="1"/>
  <c r="P684" i="1"/>
  <c r="Q684" i="1" s="1"/>
  <c r="R684" i="1"/>
  <c r="P685" i="1"/>
  <c r="Q685" i="1"/>
  <c r="R685" i="1"/>
  <c r="P686" i="1"/>
  <c r="Q686" i="1"/>
  <c r="R686" i="1"/>
  <c r="P687" i="1"/>
  <c r="Q687" i="1" s="1"/>
  <c r="R687" i="1"/>
  <c r="P688" i="1"/>
  <c r="P689" i="1"/>
  <c r="Q689" i="1"/>
  <c r="R689" i="1"/>
  <c r="P690" i="1"/>
  <c r="Q690" i="1"/>
  <c r="R690" i="1"/>
  <c r="P691" i="1"/>
  <c r="Q691" i="1" s="1"/>
  <c r="R691" i="1"/>
  <c r="P692" i="1"/>
  <c r="P693" i="1"/>
  <c r="Q693" i="1"/>
  <c r="R693" i="1"/>
  <c r="P694" i="1"/>
  <c r="Q694" i="1"/>
  <c r="R694" i="1"/>
  <c r="P695" i="1"/>
  <c r="Q695" i="1" s="1"/>
  <c r="R695" i="1"/>
  <c r="P696" i="1"/>
  <c r="R696" i="1" s="1"/>
  <c r="P697" i="1"/>
  <c r="P698" i="1"/>
  <c r="Q698" i="1"/>
  <c r="R698" i="1"/>
  <c r="P699" i="1"/>
  <c r="Q699" i="1" s="1"/>
  <c r="P700" i="1"/>
  <c r="P701" i="1"/>
  <c r="R701" i="1" s="1"/>
  <c r="Q701" i="1"/>
  <c r="P702" i="1"/>
  <c r="P703" i="1"/>
  <c r="P704" i="1"/>
  <c r="Q704" i="1"/>
  <c r="R704" i="1"/>
  <c r="P705" i="1"/>
  <c r="Q705" i="1" s="1"/>
  <c r="R705" i="1"/>
  <c r="P706" i="1"/>
  <c r="Q706" i="1"/>
  <c r="R706" i="1"/>
  <c r="P707" i="1"/>
  <c r="Q707" i="1" s="1"/>
  <c r="R707" i="1"/>
  <c r="P708" i="1"/>
  <c r="Q708" i="1"/>
  <c r="R708" i="1"/>
  <c r="P709" i="1"/>
  <c r="Q709" i="1"/>
  <c r="R709" i="1"/>
  <c r="P710" i="1"/>
  <c r="P711" i="1"/>
  <c r="P712" i="1"/>
  <c r="Q712" i="1"/>
  <c r="R712" i="1"/>
  <c r="P713" i="1"/>
  <c r="Q713" i="1" s="1"/>
  <c r="R713" i="1"/>
  <c r="P714" i="1"/>
  <c r="R714" i="1" s="1"/>
  <c r="Q714" i="1"/>
  <c r="P715" i="1"/>
  <c r="P716" i="1"/>
  <c r="P717" i="1"/>
  <c r="Q717" i="1" s="1"/>
  <c r="P718" i="1"/>
  <c r="P719" i="1"/>
  <c r="Q719" i="1" s="1"/>
  <c r="R719" i="1"/>
  <c r="P720" i="1"/>
  <c r="R720" i="1" s="1"/>
  <c r="Q720" i="1"/>
  <c r="P721" i="1"/>
  <c r="Q721" i="1"/>
  <c r="R721" i="1"/>
  <c r="P722" i="1"/>
  <c r="P723" i="1"/>
  <c r="P724" i="1"/>
  <c r="Q724" i="1" s="1"/>
  <c r="R724" i="1"/>
  <c r="P725" i="1"/>
  <c r="P726" i="1"/>
  <c r="Q726" i="1" s="1"/>
  <c r="R726" i="1"/>
  <c r="P727" i="1"/>
  <c r="Q727" i="1" s="1"/>
  <c r="R727" i="1"/>
  <c r="P728" i="1"/>
  <c r="Q728" i="1"/>
  <c r="R728" i="1"/>
  <c r="P729" i="1"/>
  <c r="R729" i="1" s="1"/>
  <c r="Q729" i="1"/>
  <c r="P730" i="1"/>
  <c r="Q730" i="1"/>
  <c r="R730" i="1"/>
  <c r="P731" i="1"/>
  <c r="Q731" i="1" s="1"/>
  <c r="R731" i="1"/>
  <c r="P732" i="1"/>
  <c r="Q732" i="1" s="1"/>
  <c r="R732" i="1"/>
  <c r="P733" i="1"/>
  <c r="Q733" i="1"/>
  <c r="R733" i="1"/>
  <c r="P734" i="1"/>
  <c r="P735" i="1"/>
  <c r="P736" i="1"/>
  <c r="Q736" i="1"/>
  <c r="R736" i="1"/>
  <c r="P737" i="1"/>
  <c r="Q737" i="1"/>
  <c r="R737" i="1"/>
  <c r="P738" i="1"/>
  <c r="R738" i="1" s="1"/>
  <c r="P739" i="1"/>
  <c r="Q739" i="1" s="1"/>
  <c r="R739" i="1"/>
  <c r="P740" i="1"/>
  <c r="Q740" i="1"/>
  <c r="R740" i="1"/>
  <c r="P741" i="1"/>
  <c r="Q741" i="1" s="1"/>
  <c r="P742" i="1"/>
  <c r="Q742" i="1"/>
  <c r="R742" i="1"/>
  <c r="P743" i="1"/>
  <c r="Q743" i="1" s="1"/>
  <c r="P744" i="1"/>
  <c r="Q744" i="1" s="1"/>
  <c r="P745" i="1"/>
  <c r="R745" i="1" s="1"/>
  <c r="Q745" i="1"/>
  <c r="P746" i="1"/>
  <c r="Q746" i="1" s="1"/>
  <c r="R746" i="1"/>
  <c r="P747" i="1"/>
  <c r="Q747" i="1" s="1"/>
  <c r="P748" i="1"/>
  <c r="Q748" i="1"/>
  <c r="R748" i="1"/>
  <c r="P749" i="1"/>
  <c r="Q749" i="1" s="1"/>
  <c r="P750" i="1"/>
  <c r="Q750" i="1"/>
  <c r="R750" i="1"/>
  <c r="P751" i="1"/>
  <c r="Q751" i="1" s="1"/>
  <c r="R751" i="1"/>
  <c r="P752" i="1"/>
  <c r="Q752" i="1" s="1"/>
  <c r="P753" i="1"/>
  <c r="Q753" i="1"/>
  <c r="R753" i="1"/>
  <c r="P754" i="1"/>
  <c r="R754" i="1" s="1"/>
  <c r="Q754" i="1"/>
  <c r="P755" i="1"/>
  <c r="P756" i="1"/>
  <c r="P757" i="1"/>
  <c r="Q757" i="1" s="1"/>
  <c r="R757" i="1"/>
  <c r="P758" i="1"/>
  <c r="Q758" i="1" s="1"/>
  <c r="R758" i="1"/>
  <c r="P759" i="1"/>
  <c r="Q759" i="1" s="1"/>
  <c r="R759" i="1"/>
  <c r="P760" i="1"/>
  <c r="Q760" i="1"/>
  <c r="R760" i="1"/>
  <c r="P761" i="1"/>
  <c r="Q761" i="1"/>
  <c r="R761" i="1"/>
  <c r="P762" i="1"/>
  <c r="R762" i="1" s="1"/>
  <c r="Q762" i="1"/>
  <c r="P763" i="1"/>
  <c r="P764" i="1"/>
  <c r="Q764" i="1" s="1"/>
  <c r="P765" i="1"/>
  <c r="Q765" i="1" s="1"/>
  <c r="R765" i="1"/>
  <c r="P766" i="1"/>
  <c r="Q766" i="1"/>
  <c r="R766" i="1"/>
  <c r="P767" i="1"/>
  <c r="Q767" i="1" s="1"/>
  <c r="R767" i="1"/>
  <c r="P768" i="1"/>
  <c r="Q768" i="1" s="1"/>
  <c r="P769" i="1"/>
  <c r="R769" i="1" s="1"/>
  <c r="Q769" i="1"/>
  <c r="P770" i="1"/>
  <c r="Q770" i="1" s="1"/>
  <c r="R770" i="1"/>
  <c r="P771" i="1"/>
  <c r="Q771" i="1" s="1"/>
  <c r="P772" i="1"/>
  <c r="P773" i="1"/>
  <c r="Q773" i="1" s="1"/>
  <c r="R773" i="1"/>
  <c r="P774" i="1"/>
  <c r="Q774" i="1"/>
  <c r="R774" i="1"/>
  <c r="P775" i="1"/>
  <c r="Q775" i="1" s="1"/>
  <c r="P776" i="1"/>
  <c r="Q776" i="1" s="1"/>
  <c r="R776" i="1"/>
  <c r="P777" i="1"/>
  <c r="R777" i="1" s="1"/>
  <c r="P778" i="1"/>
  <c r="P779" i="1"/>
  <c r="Q779" i="1" s="1"/>
  <c r="R779" i="1"/>
  <c r="P780" i="1"/>
  <c r="Q780" i="1"/>
  <c r="R780" i="1"/>
  <c r="P781" i="1"/>
  <c r="R781" i="1" s="1"/>
  <c r="Q781" i="1"/>
  <c r="P782" i="1"/>
  <c r="P783" i="1"/>
  <c r="P784" i="1"/>
  <c r="Q784" i="1"/>
  <c r="R784" i="1"/>
  <c r="P785" i="1"/>
  <c r="Q785" i="1"/>
  <c r="R785" i="1"/>
  <c r="P786" i="1"/>
  <c r="Q786" i="1"/>
  <c r="R786" i="1"/>
  <c r="P787" i="1"/>
  <c r="Q787" i="1" s="1"/>
  <c r="R787" i="1"/>
  <c r="P788" i="1"/>
  <c r="Q788" i="1"/>
  <c r="R788" i="1"/>
  <c r="P789" i="1"/>
  <c r="Q789" i="1"/>
  <c r="R789" i="1"/>
  <c r="P790" i="1"/>
  <c r="Q790" i="1"/>
  <c r="R790" i="1"/>
  <c r="P791" i="1"/>
  <c r="P792" i="1"/>
  <c r="P793" i="1"/>
  <c r="P794" i="1"/>
  <c r="Q794" i="1"/>
  <c r="R794" i="1"/>
  <c r="P795" i="1"/>
  <c r="Q795" i="1" s="1"/>
  <c r="R795" i="1"/>
  <c r="P796" i="1"/>
  <c r="Q796" i="1"/>
  <c r="R796" i="1"/>
  <c r="P797" i="1"/>
  <c r="R797" i="1" s="1"/>
  <c r="Q797" i="1"/>
  <c r="P798" i="1"/>
  <c r="P799" i="1"/>
  <c r="Q799" i="1" s="1"/>
  <c r="R799" i="1"/>
  <c r="P800" i="1"/>
  <c r="Q800" i="1" s="1"/>
  <c r="P801" i="1"/>
  <c r="Q801" i="1"/>
  <c r="R801" i="1"/>
  <c r="P802" i="1"/>
  <c r="P803" i="1"/>
  <c r="Q803" i="1" s="1"/>
  <c r="R803" i="1"/>
  <c r="P804" i="1"/>
  <c r="R804" i="1" s="1"/>
  <c r="P805" i="1"/>
  <c r="Q805" i="1" s="1"/>
  <c r="R805" i="1"/>
  <c r="P806" i="1"/>
  <c r="R806" i="1" s="1"/>
  <c r="Q806" i="1"/>
  <c r="P807" i="1"/>
  <c r="P808" i="1"/>
  <c r="Q808" i="1" s="1"/>
  <c r="R808" i="1"/>
  <c r="P809" i="1"/>
  <c r="Q809" i="1"/>
  <c r="R809" i="1"/>
  <c r="P810" i="1"/>
  <c r="Q810" i="1" s="1"/>
  <c r="R810" i="1"/>
  <c r="P811" i="1"/>
  <c r="Q811" i="1" s="1"/>
  <c r="R811" i="1"/>
  <c r="P812" i="1"/>
  <c r="Q812" i="1"/>
  <c r="R812" i="1"/>
  <c r="P813" i="1"/>
  <c r="Q813" i="1" s="1"/>
  <c r="R813" i="1"/>
  <c r="P814" i="1"/>
  <c r="Q814" i="1"/>
  <c r="R814" i="1"/>
  <c r="P815" i="1"/>
  <c r="Q815" i="1" s="1"/>
  <c r="R815" i="1"/>
  <c r="P816" i="1"/>
  <c r="R816" i="1" s="1"/>
  <c r="Q816" i="1"/>
  <c r="P817" i="1"/>
  <c r="P818" i="1"/>
  <c r="Q818" i="1" s="1"/>
  <c r="R818" i="1"/>
  <c r="P819" i="1"/>
  <c r="Q819" i="1" s="1"/>
  <c r="R819" i="1"/>
  <c r="P820" i="1"/>
  <c r="P821" i="1"/>
  <c r="R821" i="1" s="1"/>
  <c r="Q821" i="1"/>
  <c r="P822" i="1"/>
  <c r="Q822" i="1"/>
  <c r="R822" i="1"/>
  <c r="P823" i="1"/>
  <c r="Q823" i="1" s="1"/>
  <c r="P824" i="1"/>
  <c r="Q824" i="1"/>
  <c r="R824" i="1"/>
  <c r="P825" i="1"/>
  <c r="P826" i="1"/>
  <c r="Q826" i="1" s="1"/>
  <c r="R826" i="1"/>
  <c r="P827" i="1"/>
  <c r="Q827" i="1" s="1"/>
  <c r="R827" i="1"/>
  <c r="P828" i="1"/>
  <c r="Q828" i="1" s="1"/>
  <c r="R828" i="1"/>
  <c r="P829" i="1"/>
  <c r="Q829" i="1"/>
  <c r="R829" i="1"/>
  <c r="P830" i="1"/>
  <c r="R830" i="1" s="1"/>
  <c r="Q830" i="1"/>
  <c r="P831" i="1"/>
  <c r="P832" i="1"/>
  <c r="Q832" i="1" s="1"/>
  <c r="R832" i="1"/>
  <c r="P833" i="1"/>
  <c r="Q833" i="1"/>
  <c r="R833" i="1"/>
  <c r="P834" i="1"/>
  <c r="Q834" i="1" s="1"/>
  <c r="R834" i="1"/>
  <c r="P835" i="1"/>
  <c r="Q835" i="1" s="1"/>
  <c r="R835" i="1"/>
  <c r="P836" i="1"/>
  <c r="Q836" i="1"/>
  <c r="R836" i="1"/>
  <c r="P837" i="1"/>
  <c r="Q837" i="1" s="1"/>
  <c r="R837" i="1"/>
  <c r="P838" i="1"/>
  <c r="Q838" i="1" s="1"/>
  <c r="R838" i="1"/>
  <c r="P839" i="1"/>
  <c r="P840" i="1"/>
  <c r="Q840" i="1" s="1"/>
  <c r="R840" i="1"/>
  <c r="P841" i="1"/>
  <c r="Q841" i="1"/>
  <c r="R841" i="1"/>
  <c r="P842" i="1"/>
  <c r="Q842" i="1" s="1"/>
  <c r="R842" i="1"/>
  <c r="P843" i="1"/>
  <c r="P844" i="1"/>
  <c r="Q844" i="1"/>
  <c r="R844" i="1"/>
  <c r="P845" i="1"/>
  <c r="P846" i="1"/>
  <c r="Q846" i="1"/>
  <c r="R846" i="1"/>
  <c r="P847" i="1"/>
  <c r="Q847" i="1" s="1"/>
  <c r="R847" i="1"/>
  <c r="P848" i="1"/>
  <c r="Q848" i="1" s="1"/>
  <c r="R848" i="1"/>
  <c r="P849" i="1"/>
  <c r="Q849" i="1"/>
  <c r="R849" i="1"/>
  <c r="P850" i="1"/>
  <c r="Q850" i="1"/>
  <c r="R850" i="1"/>
  <c r="P851" i="1"/>
  <c r="Q851" i="1" s="1"/>
  <c r="R851" i="1"/>
  <c r="P852" i="1"/>
  <c r="R852" i="1" s="1"/>
  <c r="Q852" i="1"/>
  <c r="P853" i="1"/>
  <c r="Q853" i="1" s="1"/>
  <c r="R853" i="1"/>
  <c r="P854" i="1"/>
  <c r="Q854" i="1" s="1"/>
  <c r="P855" i="1"/>
  <c r="Q855" i="1" s="1"/>
  <c r="R855" i="1"/>
  <c r="P856" i="1"/>
  <c r="Q856" i="1"/>
  <c r="R856" i="1"/>
  <c r="P857" i="1"/>
  <c r="Q857" i="1"/>
  <c r="R857" i="1"/>
  <c r="P858" i="1"/>
  <c r="R858" i="1" s="1"/>
  <c r="Q858" i="1"/>
  <c r="P859" i="1"/>
  <c r="Q859" i="1" s="1"/>
  <c r="P860" i="1"/>
  <c r="Q860" i="1"/>
  <c r="R860" i="1"/>
  <c r="P861" i="1"/>
  <c r="Q861" i="1"/>
  <c r="R861" i="1"/>
  <c r="P862" i="1"/>
  <c r="R862" i="1" s="1"/>
  <c r="Q862" i="1"/>
  <c r="P863" i="1"/>
  <c r="Q863" i="1" s="1"/>
  <c r="R863" i="1"/>
  <c r="P864" i="1"/>
  <c r="Q864" i="1"/>
  <c r="R864" i="1"/>
  <c r="P865" i="1"/>
  <c r="Q865" i="1"/>
  <c r="R865" i="1"/>
  <c r="P866" i="1"/>
  <c r="R866" i="1" s="1"/>
  <c r="Q866" i="1"/>
  <c r="P867" i="1"/>
  <c r="Q867" i="1" s="1"/>
  <c r="R867" i="1"/>
  <c r="P868" i="1"/>
  <c r="Q868" i="1"/>
  <c r="R868" i="1"/>
  <c r="P869" i="1"/>
  <c r="Q869" i="1"/>
  <c r="R869" i="1"/>
  <c r="P870" i="1"/>
  <c r="R870" i="1" s="1"/>
  <c r="P871" i="1"/>
  <c r="Q871" i="1" s="1"/>
  <c r="R871" i="1"/>
  <c r="P872" i="1"/>
  <c r="Q872" i="1"/>
  <c r="R872" i="1"/>
  <c r="P873" i="1"/>
  <c r="Q873" i="1"/>
  <c r="R873" i="1"/>
  <c r="P874" i="1"/>
  <c r="R874" i="1" s="1"/>
  <c r="Q874" i="1"/>
  <c r="P875" i="1"/>
  <c r="Q875" i="1" s="1"/>
  <c r="P876" i="1"/>
  <c r="Q876" i="1"/>
  <c r="R876" i="1"/>
  <c r="P877" i="1"/>
  <c r="Q877" i="1"/>
  <c r="R877" i="1"/>
  <c r="P878" i="1"/>
  <c r="R878" i="1" s="1"/>
  <c r="Q878" i="1"/>
  <c r="P879" i="1"/>
  <c r="Q879" i="1" s="1"/>
  <c r="P880" i="1"/>
  <c r="Q880" i="1"/>
  <c r="R880" i="1"/>
  <c r="P881" i="1"/>
  <c r="Q881" i="1"/>
  <c r="R881" i="1"/>
  <c r="P882" i="1"/>
  <c r="R882" i="1" s="1"/>
  <c r="P883" i="1"/>
  <c r="Q883" i="1" s="1"/>
  <c r="R883" i="1"/>
  <c r="P884" i="1"/>
  <c r="Q884" i="1"/>
  <c r="R884" i="1"/>
  <c r="P885" i="1"/>
  <c r="Q885" i="1"/>
  <c r="R885" i="1"/>
  <c r="P886" i="1"/>
  <c r="R886" i="1" s="1"/>
  <c r="Q886" i="1"/>
  <c r="P887" i="1"/>
  <c r="Q887" i="1" s="1"/>
  <c r="P888" i="1"/>
  <c r="Q888" i="1"/>
  <c r="R888" i="1"/>
  <c r="P889" i="1"/>
  <c r="Q889" i="1"/>
  <c r="R889" i="1"/>
  <c r="P890" i="1"/>
  <c r="R890" i="1" s="1"/>
  <c r="Q890" i="1"/>
  <c r="P891" i="1"/>
  <c r="Q891" i="1" s="1"/>
  <c r="R891" i="1"/>
  <c r="P892" i="1"/>
  <c r="Q892" i="1"/>
  <c r="R892" i="1"/>
  <c r="P893" i="1"/>
  <c r="Q893" i="1"/>
  <c r="R893" i="1"/>
  <c r="P894" i="1"/>
  <c r="R894" i="1" s="1"/>
  <c r="P895" i="1"/>
  <c r="Q895" i="1" s="1"/>
  <c r="R895" i="1"/>
  <c r="P896" i="1"/>
  <c r="Q896" i="1"/>
  <c r="R896" i="1"/>
  <c r="P897" i="1"/>
  <c r="Q897" i="1"/>
  <c r="R897" i="1"/>
  <c r="P898" i="1"/>
  <c r="P899" i="1"/>
  <c r="Q899" i="1" s="1"/>
  <c r="P900" i="1"/>
  <c r="Q900" i="1"/>
  <c r="R900" i="1"/>
  <c r="P901" i="1"/>
  <c r="Q901" i="1"/>
  <c r="R901" i="1"/>
  <c r="P902" i="1"/>
  <c r="R902" i="1" s="1"/>
  <c r="Q902" i="1"/>
  <c r="P903" i="1"/>
  <c r="Q903" i="1" s="1"/>
  <c r="R903" i="1"/>
  <c r="P904" i="1"/>
  <c r="Q904" i="1"/>
  <c r="R904" i="1"/>
  <c r="P905" i="1"/>
  <c r="Q905" i="1"/>
  <c r="R905" i="1"/>
  <c r="P906" i="1"/>
  <c r="R906" i="1" s="1"/>
  <c r="Q906" i="1"/>
  <c r="P907" i="1"/>
  <c r="Q907" i="1" s="1"/>
  <c r="R907" i="1"/>
  <c r="P908" i="1"/>
  <c r="Q908" i="1"/>
  <c r="R908" i="1"/>
  <c r="P909" i="1"/>
  <c r="Q909" i="1"/>
  <c r="R909" i="1"/>
  <c r="P910" i="1"/>
  <c r="R910" i="1" s="1"/>
  <c r="Q910" i="1"/>
  <c r="P911" i="1"/>
  <c r="Q911" i="1" s="1"/>
  <c r="R911" i="1"/>
  <c r="P912" i="1"/>
  <c r="Q912" i="1"/>
  <c r="R912" i="1"/>
  <c r="P913" i="1"/>
  <c r="Q913" i="1"/>
  <c r="R913" i="1"/>
  <c r="P914" i="1"/>
  <c r="R914" i="1" s="1"/>
  <c r="Q914" i="1"/>
  <c r="P915" i="1"/>
  <c r="Q915" i="1" s="1"/>
  <c r="R915" i="1"/>
  <c r="P916" i="1"/>
  <c r="Q916" i="1"/>
  <c r="R916" i="1"/>
  <c r="P917" i="1"/>
  <c r="Q917" i="1"/>
  <c r="R917" i="1"/>
  <c r="P918" i="1"/>
  <c r="R918" i="1" s="1"/>
  <c r="P919" i="1"/>
  <c r="Q919" i="1" s="1"/>
  <c r="R919" i="1"/>
  <c r="P920" i="1"/>
  <c r="Q920" i="1"/>
  <c r="R920" i="1"/>
  <c r="P921" i="1"/>
  <c r="Q921" i="1"/>
  <c r="R921" i="1"/>
  <c r="P922" i="1"/>
  <c r="R922" i="1" s="1"/>
  <c r="P923" i="1"/>
  <c r="Q923" i="1" s="1"/>
  <c r="P924" i="1"/>
  <c r="Q924" i="1"/>
  <c r="R924" i="1"/>
  <c r="P925" i="1"/>
  <c r="Q925" i="1"/>
  <c r="R925" i="1"/>
  <c r="P926" i="1"/>
  <c r="R926" i="1" s="1"/>
  <c r="Q926" i="1"/>
  <c r="P927" i="1"/>
  <c r="Q927" i="1" s="1"/>
  <c r="R927" i="1"/>
  <c r="P928" i="1"/>
  <c r="Q928" i="1"/>
  <c r="R928" i="1"/>
  <c r="P929" i="1"/>
  <c r="Q929" i="1"/>
  <c r="R929" i="1"/>
  <c r="P930" i="1"/>
  <c r="R930" i="1" s="1"/>
  <c r="Q930" i="1"/>
  <c r="P931" i="1"/>
  <c r="Q931" i="1" s="1"/>
  <c r="R931" i="1"/>
  <c r="P932" i="1"/>
  <c r="Q932" i="1"/>
  <c r="R932" i="1"/>
  <c r="P933" i="1"/>
  <c r="Q933" i="1"/>
  <c r="R933" i="1"/>
  <c r="P934" i="1"/>
  <c r="R934" i="1" s="1"/>
  <c r="Q934" i="1"/>
  <c r="P935" i="1"/>
  <c r="Q935" i="1" s="1"/>
  <c r="R935" i="1"/>
  <c r="P936" i="1"/>
  <c r="Q936" i="1"/>
  <c r="R936" i="1"/>
  <c r="P937" i="1"/>
  <c r="Q937" i="1"/>
  <c r="R937" i="1"/>
  <c r="P938" i="1"/>
  <c r="R938" i="1" s="1"/>
  <c r="Q938" i="1"/>
  <c r="P939" i="1"/>
  <c r="Q939" i="1" s="1"/>
  <c r="R939" i="1"/>
  <c r="P940" i="1"/>
  <c r="Q940" i="1"/>
  <c r="R940" i="1"/>
  <c r="P941" i="1"/>
  <c r="Q941" i="1"/>
  <c r="R941" i="1"/>
  <c r="P942" i="1"/>
  <c r="R942" i="1" s="1"/>
  <c r="P943" i="1"/>
  <c r="Q943" i="1" s="1"/>
  <c r="R943" i="1"/>
  <c r="P944" i="1"/>
  <c r="Q944" i="1"/>
  <c r="R944" i="1"/>
  <c r="P945" i="1"/>
  <c r="Q945" i="1"/>
  <c r="R945" i="1"/>
  <c r="P946" i="1"/>
  <c r="R946" i="1" s="1"/>
  <c r="P947" i="1"/>
  <c r="Q947" i="1" s="1"/>
  <c r="P948" i="1"/>
  <c r="Q948" i="1"/>
  <c r="R948" i="1"/>
  <c r="P949" i="1"/>
  <c r="Q949" i="1"/>
  <c r="R949" i="1"/>
  <c r="P950" i="1"/>
  <c r="R950" i="1" s="1"/>
  <c r="Q950" i="1"/>
  <c r="P951" i="1"/>
  <c r="Q951" i="1" s="1"/>
  <c r="R951" i="1"/>
  <c r="P952" i="1"/>
  <c r="Q952" i="1"/>
  <c r="R952" i="1"/>
  <c r="P953" i="1"/>
  <c r="R953" i="1" s="1"/>
  <c r="Q953" i="1"/>
  <c r="P954" i="1"/>
  <c r="R954" i="1" s="1"/>
  <c r="Q954" i="1"/>
  <c r="P955" i="1"/>
  <c r="R955" i="1" s="1"/>
  <c r="Q955" i="1"/>
  <c r="P956" i="1"/>
  <c r="Q956" i="1" s="1"/>
  <c r="P957" i="1"/>
  <c r="R957" i="1" s="1"/>
  <c r="P958" i="1"/>
  <c r="Q958" i="1" s="1"/>
  <c r="P959" i="1"/>
  <c r="R959" i="1" s="1"/>
  <c r="P960" i="1"/>
  <c r="Q960" i="1"/>
  <c r="R960" i="1"/>
  <c r="P961" i="1"/>
  <c r="P962" i="1"/>
  <c r="Q962" i="1"/>
  <c r="R962" i="1"/>
  <c r="P963" i="1"/>
  <c r="Q963" i="1"/>
  <c r="R963" i="1"/>
  <c r="P964" i="1"/>
  <c r="P965" i="1"/>
  <c r="R965" i="1" s="1"/>
  <c r="Q965" i="1"/>
  <c r="P966" i="1"/>
  <c r="P967" i="1"/>
  <c r="Q967" i="1" s="1"/>
  <c r="P968" i="1"/>
  <c r="R968" i="1" s="1"/>
  <c r="Q968" i="1"/>
  <c r="P969" i="1"/>
  <c r="P970" i="1"/>
  <c r="P971" i="1"/>
  <c r="P972" i="1"/>
  <c r="Q972" i="1" s="1"/>
  <c r="P973" i="1"/>
  <c r="R973" i="1" s="1"/>
  <c r="Q973" i="1"/>
  <c r="P974" i="1"/>
  <c r="Q974" i="1"/>
  <c r="R974" i="1"/>
  <c r="P975" i="1"/>
  <c r="R975" i="1" s="1"/>
  <c r="Q975" i="1"/>
  <c r="P976" i="1"/>
  <c r="Q976" i="1"/>
  <c r="R976" i="1"/>
  <c r="P977" i="1"/>
  <c r="P978" i="1"/>
  <c r="Q978" i="1" s="1"/>
  <c r="P979" i="1"/>
  <c r="Q979" i="1" s="1"/>
  <c r="R979" i="1"/>
  <c r="P980" i="1"/>
  <c r="R980" i="1" s="1"/>
  <c r="Q980" i="1"/>
  <c r="P981" i="1"/>
  <c r="R981" i="1" s="1"/>
  <c r="Q981" i="1"/>
  <c r="P982" i="1"/>
  <c r="Q982" i="1"/>
  <c r="R982" i="1"/>
  <c r="P983" i="1"/>
  <c r="Q983" i="1" s="1"/>
  <c r="R983" i="1"/>
  <c r="P984" i="1"/>
  <c r="Q984" i="1"/>
  <c r="R984" i="1"/>
  <c r="P985" i="1"/>
  <c r="R985" i="1" s="1"/>
  <c r="P986" i="1"/>
  <c r="Q986" i="1" s="1"/>
  <c r="P987" i="1"/>
  <c r="Q987" i="1"/>
  <c r="R987" i="1"/>
  <c r="P988" i="1"/>
  <c r="P989" i="1"/>
  <c r="R989" i="1" s="1"/>
  <c r="P990" i="1"/>
  <c r="R990" i="1" s="1"/>
  <c r="P991" i="1"/>
  <c r="Q991" i="1" s="1"/>
  <c r="P992" i="1"/>
  <c r="Q992" i="1"/>
  <c r="R992" i="1"/>
  <c r="P993" i="1"/>
  <c r="R993" i="1" s="1"/>
  <c r="P994" i="1"/>
  <c r="P995" i="1"/>
  <c r="Q995" i="1"/>
  <c r="R995" i="1"/>
  <c r="P996" i="1"/>
  <c r="Q996" i="1" s="1"/>
  <c r="R996" i="1"/>
  <c r="P997" i="1"/>
  <c r="R997" i="1" s="1"/>
  <c r="Q997" i="1"/>
  <c r="P998" i="1"/>
  <c r="Q998" i="1"/>
  <c r="R998" i="1"/>
  <c r="P999" i="1"/>
  <c r="P1000" i="1"/>
  <c r="Q1000" i="1"/>
  <c r="R1000" i="1"/>
  <c r="P1001" i="1"/>
  <c r="R1001" i="1" s="1"/>
  <c r="Q1001" i="1"/>
  <c r="P1002" i="1"/>
  <c r="Q1002" i="1" s="1"/>
  <c r="P1003" i="1"/>
  <c r="R1003" i="1" s="1"/>
  <c r="Q1003" i="1"/>
  <c r="P1004" i="1"/>
  <c r="P1005" i="1"/>
  <c r="R1005" i="1" s="1"/>
  <c r="Q1005" i="1"/>
  <c r="P1006" i="1"/>
  <c r="Q1006" i="1" s="1"/>
  <c r="R1006" i="1"/>
  <c r="P1007" i="1"/>
  <c r="Q1007" i="1"/>
  <c r="R1007" i="1"/>
  <c r="P1008" i="1"/>
  <c r="Q1008" i="1"/>
  <c r="R1008" i="1"/>
  <c r="P1009" i="1"/>
  <c r="R1009" i="1" s="1"/>
  <c r="P1010" i="1"/>
  <c r="Q1010" i="1" s="1"/>
  <c r="P1011" i="1"/>
  <c r="Q1011" i="1" s="1"/>
  <c r="R1011" i="1"/>
  <c r="P1012" i="1"/>
  <c r="Q1012" i="1" s="1"/>
  <c r="R1012" i="1"/>
  <c r="P1013" i="1"/>
  <c r="R1013" i="1" s="1"/>
  <c r="Q1013" i="1"/>
  <c r="P1014" i="1"/>
  <c r="Q1014" i="1" s="1"/>
  <c r="R1014" i="1"/>
  <c r="P1015" i="1"/>
  <c r="Q1015" i="1" s="1"/>
  <c r="R1015" i="1"/>
  <c r="P1016" i="1"/>
  <c r="P1017" i="1"/>
  <c r="P1018" i="1"/>
  <c r="Q1018" i="1" s="1"/>
  <c r="R1018" i="1"/>
  <c r="P1019" i="1"/>
  <c r="Q1019" i="1" s="1"/>
  <c r="R1019" i="1"/>
  <c r="P1020" i="1"/>
  <c r="Q1020" i="1" s="1"/>
  <c r="R1020" i="1"/>
  <c r="P1021" i="1"/>
  <c r="R1021" i="1" s="1"/>
  <c r="Q1021" i="1"/>
  <c r="P1022" i="1"/>
  <c r="Q1022" i="1"/>
  <c r="R1022" i="1"/>
  <c r="P1023" i="1"/>
  <c r="P1024" i="1"/>
  <c r="Q1024" i="1" s="1"/>
  <c r="P1025" i="1"/>
  <c r="P1026" i="1"/>
  <c r="Q1026" i="1" s="1"/>
  <c r="R1026" i="1"/>
  <c r="P1027" i="1"/>
  <c r="P1028" i="1"/>
  <c r="P1029" i="1"/>
  <c r="R1029" i="1" s="1"/>
  <c r="P1030" i="1"/>
  <c r="Q1030" i="1"/>
  <c r="R1030" i="1"/>
  <c r="P1031" i="1"/>
  <c r="Q1031" i="1"/>
  <c r="R1031" i="1"/>
  <c r="P1032" i="1"/>
  <c r="R1032" i="1" s="1"/>
  <c r="P1033" i="1"/>
  <c r="R1033" i="1" s="1"/>
  <c r="Q1033" i="1"/>
  <c r="P1034" i="1"/>
  <c r="Q1034" i="1" s="1"/>
  <c r="P1035" i="1"/>
  <c r="Q1035" i="1"/>
  <c r="R1035" i="1"/>
  <c r="P1036" i="1"/>
  <c r="Q1036" i="1" s="1"/>
  <c r="R1036" i="1"/>
  <c r="P1037" i="1"/>
  <c r="P1038" i="1"/>
  <c r="R1038" i="1" s="1"/>
  <c r="Q1038" i="1"/>
  <c r="P1039" i="1"/>
  <c r="Q1039" i="1" s="1"/>
  <c r="P1040" i="1"/>
  <c r="Q1040" i="1"/>
  <c r="R1040" i="1"/>
  <c r="P1041" i="1"/>
  <c r="R1041" i="1" s="1"/>
  <c r="P1042" i="1"/>
  <c r="R1042" i="1" s="1"/>
  <c r="P1043" i="1"/>
  <c r="Q1043" i="1"/>
  <c r="R1043" i="1"/>
  <c r="P1044" i="1"/>
  <c r="Q1044" i="1"/>
  <c r="R1044" i="1"/>
  <c r="P1045" i="1"/>
  <c r="P1046" i="1"/>
  <c r="Q1046" i="1" s="1"/>
  <c r="R1046" i="1"/>
  <c r="P1047" i="1"/>
  <c r="Q1047" i="1" s="1"/>
  <c r="P1048" i="1"/>
  <c r="Q1048" i="1"/>
  <c r="R1048" i="1"/>
  <c r="P1049" i="1"/>
  <c r="R1049" i="1" s="1"/>
  <c r="P1050" i="1"/>
  <c r="R1050" i="1" s="1"/>
  <c r="Q1050" i="1"/>
  <c r="P1051" i="1"/>
  <c r="R1051" i="1" s="1"/>
  <c r="P1052" i="1"/>
  <c r="Q1052" i="1" s="1"/>
  <c r="P1053" i="1"/>
  <c r="R1053" i="1" s="1"/>
  <c r="P1054" i="1"/>
  <c r="Q1054" i="1"/>
  <c r="R1054" i="1"/>
  <c r="P1055" i="1"/>
  <c r="Q1055" i="1"/>
  <c r="R1055" i="1"/>
  <c r="P1056" i="1"/>
  <c r="Q1056" i="1"/>
  <c r="R1056" i="1"/>
  <c r="P1057" i="1"/>
  <c r="R1057" i="1" s="1"/>
  <c r="Q1057" i="1"/>
  <c r="P1058" i="1"/>
  <c r="Q1058" i="1" s="1"/>
  <c r="R1058" i="1"/>
  <c r="P1059" i="1"/>
  <c r="Q1059" i="1"/>
  <c r="R1059" i="1"/>
  <c r="P1060" i="1"/>
  <c r="Q1060" i="1" s="1"/>
  <c r="R1060" i="1"/>
  <c r="P1061" i="1"/>
  <c r="R1061" i="1" s="1"/>
  <c r="Q1061" i="1"/>
  <c r="P1062" i="1"/>
  <c r="Q1062" i="1"/>
  <c r="R1062" i="1"/>
  <c r="P1063" i="1"/>
  <c r="Q1063" i="1"/>
  <c r="R1063" i="1"/>
  <c r="P1064" i="1"/>
  <c r="R1064" i="1" s="1"/>
  <c r="P1065" i="1"/>
  <c r="P1066" i="1"/>
  <c r="R1066" i="1" s="1"/>
  <c r="P1067" i="1"/>
  <c r="Q1067" i="1"/>
  <c r="R1067" i="1"/>
  <c r="P1068" i="1"/>
  <c r="Q1068" i="1"/>
  <c r="R1068" i="1"/>
  <c r="P1069" i="1"/>
  <c r="R1069" i="1" s="1"/>
  <c r="Q1069" i="1"/>
  <c r="P1070" i="1"/>
  <c r="Q1070" i="1"/>
  <c r="R1070" i="1"/>
  <c r="P1071" i="1"/>
  <c r="Q1071" i="1" s="1"/>
  <c r="R1071" i="1"/>
  <c r="P1072" i="1"/>
  <c r="Q1072" i="1" s="1"/>
  <c r="R1072" i="1"/>
  <c r="P1073" i="1"/>
  <c r="P1074" i="1"/>
  <c r="Q1074" i="1" s="1"/>
  <c r="R1074" i="1"/>
  <c r="P1075" i="1"/>
  <c r="Q1075" i="1"/>
  <c r="R1075" i="1"/>
  <c r="P1076" i="1"/>
  <c r="Q1076" i="1" s="1"/>
  <c r="R1076" i="1"/>
  <c r="P1077" i="1"/>
  <c r="R1077" i="1" s="1"/>
  <c r="P1078" i="1"/>
  <c r="Q1078" i="1"/>
  <c r="R1078" i="1"/>
  <c r="P1079" i="1"/>
  <c r="Q1079" i="1" s="1"/>
  <c r="R1079" i="1"/>
  <c r="P1080" i="1"/>
  <c r="P1081" i="1"/>
  <c r="R1081" i="1" s="1"/>
  <c r="P1082" i="1"/>
  <c r="Q1082" i="1" s="1"/>
  <c r="R1082" i="1"/>
  <c r="P1083" i="1"/>
  <c r="Q1083" i="1"/>
  <c r="R1083" i="1"/>
  <c r="P1084" i="1"/>
  <c r="Q1084" i="1" s="1"/>
  <c r="R1084" i="1"/>
  <c r="P1085" i="1"/>
  <c r="R1085" i="1" s="1"/>
  <c r="P1086" i="1"/>
  <c r="R1086" i="1" s="1"/>
  <c r="P1087" i="1"/>
  <c r="Q1087" i="1" s="1"/>
  <c r="R1087" i="1"/>
  <c r="P1088" i="1"/>
  <c r="Q1088" i="1"/>
  <c r="R1088" i="1"/>
  <c r="P1089" i="1"/>
  <c r="R1089" i="1" s="1"/>
  <c r="Q1089" i="1"/>
  <c r="P1090" i="1"/>
  <c r="P1091" i="1"/>
  <c r="Q1091" i="1"/>
  <c r="R1091" i="1"/>
  <c r="P1092" i="1"/>
  <c r="Q1092" i="1"/>
  <c r="R1092" i="1"/>
  <c r="P1093" i="1"/>
  <c r="R1093" i="1" s="1"/>
  <c r="Q1093" i="1"/>
  <c r="P1094" i="1"/>
  <c r="R1094" i="1" s="1"/>
  <c r="Q1094" i="1"/>
  <c r="P1095" i="1"/>
  <c r="Q1095" i="1" s="1"/>
  <c r="R1095" i="1"/>
  <c r="P1096" i="1"/>
  <c r="Q1096" i="1"/>
  <c r="R1096" i="1"/>
  <c r="P1097" i="1"/>
  <c r="R1097" i="1" s="1"/>
  <c r="Q1097" i="1"/>
  <c r="P1098" i="1"/>
  <c r="Q1098" i="1" s="1"/>
  <c r="R1098" i="1"/>
  <c r="P1099" i="1"/>
  <c r="P1100" i="1"/>
  <c r="Q1100" i="1" s="1"/>
  <c r="R1100" i="1"/>
  <c r="P1101" i="1"/>
  <c r="R1101" i="1" s="1"/>
  <c r="P1102" i="1"/>
  <c r="R1102" i="1" s="1"/>
  <c r="Q1102" i="1"/>
  <c r="P1103" i="1"/>
  <c r="Q1103" i="1"/>
  <c r="R1103" i="1"/>
  <c r="P1104" i="1"/>
  <c r="Q1104" i="1"/>
  <c r="R1104" i="1"/>
  <c r="P1105" i="1"/>
  <c r="R1105" i="1" s="1"/>
  <c r="P1106" i="1"/>
  <c r="Q1106" i="1"/>
  <c r="R1106" i="1"/>
  <c r="P1107" i="1"/>
  <c r="Q1107" i="1" s="1"/>
  <c r="R1107" i="1"/>
  <c r="P1108" i="1"/>
  <c r="Q1108" i="1" s="1"/>
  <c r="R1108" i="1"/>
  <c r="P1109" i="1"/>
  <c r="R1109" i="1" s="1"/>
  <c r="Q1109" i="1"/>
  <c r="P1110" i="1"/>
  <c r="Q1110" i="1" s="1"/>
  <c r="P1111" i="1"/>
  <c r="R1111" i="1" s="1"/>
  <c r="Q1111" i="1"/>
  <c r="P1112" i="1"/>
  <c r="R1112" i="1" s="1"/>
  <c r="Q1112" i="1"/>
  <c r="P1113" i="1"/>
  <c r="P1114" i="1"/>
  <c r="P1115" i="1"/>
  <c r="Q1115" i="1" s="1"/>
  <c r="P1116" i="1"/>
  <c r="Q1116" i="1"/>
  <c r="R1116" i="1"/>
  <c r="P1117" i="1"/>
  <c r="R1117" i="1" s="1"/>
  <c r="Q1117" i="1"/>
  <c r="P1118" i="1"/>
  <c r="Q1118" i="1"/>
  <c r="R1118" i="1"/>
  <c r="P1119" i="1"/>
  <c r="Q1119" i="1"/>
  <c r="R1119" i="1"/>
  <c r="P1120" i="1"/>
  <c r="Q1120" i="1"/>
  <c r="R1120" i="1"/>
  <c r="P1121" i="1"/>
  <c r="P1122" i="1"/>
  <c r="Q1122" i="1" s="1"/>
  <c r="R1122" i="1"/>
  <c r="P1123" i="1"/>
  <c r="P1124" i="1"/>
  <c r="Q1124" i="1" s="1"/>
  <c r="P1125" i="1"/>
  <c r="R1125" i="1" s="1"/>
  <c r="P1126" i="1"/>
  <c r="Q1126" i="1"/>
  <c r="R1126" i="1"/>
  <c r="P1127" i="1"/>
  <c r="R1127" i="1" s="1"/>
  <c r="Q1127" i="1"/>
  <c r="P1128" i="1"/>
  <c r="Q1128" i="1"/>
  <c r="R1128" i="1"/>
  <c r="P1129" i="1"/>
  <c r="R1129" i="1" s="1"/>
  <c r="Q1129" i="1"/>
  <c r="P1130" i="1"/>
  <c r="Q1130" i="1" s="1"/>
  <c r="P1131" i="1"/>
  <c r="Q1131" i="1"/>
  <c r="R1131" i="1"/>
  <c r="P1132" i="1"/>
  <c r="P1133" i="1"/>
  <c r="R1133" i="1" s="1"/>
  <c r="P1134" i="1"/>
  <c r="R1134" i="1" s="1"/>
  <c r="Q1134" i="1"/>
  <c r="P1135" i="1"/>
  <c r="P1136" i="1"/>
  <c r="Q1136" i="1" s="1"/>
  <c r="R1136" i="1"/>
  <c r="P1137" i="1"/>
  <c r="R1137" i="1" s="1"/>
  <c r="P1138" i="1"/>
  <c r="Q1138" i="1" s="1"/>
  <c r="P1139" i="1"/>
  <c r="Q1139" i="1"/>
  <c r="R1139" i="1"/>
  <c r="P1140" i="1"/>
  <c r="P1141" i="1"/>
  <c r="P1142" i="1"/>
  <c r="Q1142" i="1"/>
  <c r="R1142" i="1"/>
  <c r="P1143" i="1"/>
  <c r="Q1143" i="1" s="1"/>
  <c r="R1143" i="1"/>
  <c r="P1144" i="1"/>
  <c r="Q1144" i="1"/>
  <c r="R1144" i="1"/>
  <c r="P1145" i="1"/>
  <c r="R1145" i="1" s="1"/>
  <c r="Q1145" i="1"/>
  <c r="P1146" i="1"/>
  <c r="P1147" i="1"/>
  <c r="R1147" i="1" s="1"/>
  <c r="P1148" i="1"/>
  <c r="Q1148" i="1"/>
  <c r="R1148" i="1"/>
  <c r="P1149" i="1"/>
  <c r="R1149" i="1" s="1"/>
  <c r="Q1149" i="1"/>
  <c r="P1150" i="1"/>
  <c r="Q1150" i="1"/>
  <c r="R1150" i="1"/>
  <c r="P1151" i="1"/>
  <c r="Q1151" i="1" s="1"/>
  <c r="R1151" i="1"/>
  <c r="P1152" i="1"/>
  <c r="Q1152" i="1"/>
  <c r="R1152" i="1"/>
  <c r="P1153" i="1"/>
  <c r="R1153" i="1" s="1"/>
  <c r="Q1153" i="1"/>
  <c r="P1154" i="1"/>
  <c r="R1154" i="1" s="1"/>
  <c r="Q1154" i="1"/>
  <c r="P1155" i="1"/>
  <c r="P1156" i="1"/>
  <c r="Q1156" i="1" s="1"/>
  <c r="P1157" i="1"/>
  <c r="R1157" i="1" s="1"/>
  <c r="Q1157" i="1"/>
  <c r="P1158" i="1"/>
  <c r="Q1158" i="1" s="1"/>
  <c r="R1158" i="1"/>
  <c r="P1159" i="1"/>
  <c r="Q1159" i="1"/>
  <c r="R1159" i="1"/>
  <c r="P1160" i="1"/>
  <c r="R1160" i="1" s="1"/>
  <c r="P1161" i="1"/>
  <c r="R1161" i="1" s="1"/>
  <c r="P1162" i="1"/>
  <c r="Q1162" i="1"/>
  <c r="R1162" i="1"/>
  <c r="P1163" i="1"/>
  <c r="P1164" i="1"/>
  <c r="R1164" i="1" s="1"/>
  <c r="P1165" i="1"/>
  <c r="R1165" i="1" s="1"/>
  <c r="Q1165" i="1"/>
  <c r="P1166" i="1"/>
  <c r="Q1166" i="1"/>
  <c r="R1166" i="1"/>
  <c r="P1167" i="1"/>
  <c r="R1167" i="1" s="1"/>
  <c r="Q1167" i="1"/>
  <c r="P1168" i="1"/>
  <c r="Q1168" i="1" s="1"/>
  <c r="R1168" i="1"/>
  <c r="P1169" i="1"/>
  <c r="P1170" i="1"/>
  <c r="Q1170" i="1"/>
  <c r="R1170" i="1"/>
  <c r="P1171" i="1"/>
  <c r="Q1171" i="1"/>
  <c r="R1171" i="1"/>
  <c r="P1172" i="1"/>
  <c r="R1172" i="1" s="1"/>
  <c r="Q1172" i="1"/>
  <c r="P1173" i="1"/>
  <c r="R1173" i="1" s="1"/>
  <c r="Q1173" i="1"/>
  <c r="P1174" i="1"/>
  <c r="Q1174" i="1"/>
  <c r="R1174" i="1"/>
  <c r="P1175" i="1"/>
  <c r="Q1175" i="1"/>
  <c r="R1175" i="1"/>
  <c r="P1176" i="1"/>
  <c r="Q1176" i="1" s="1"/>
  <c r="R1176" i="1"/>
  <c r="P1177" i="1"/>
  <c r="R1177" i="1" s="1"/>
  <c r="P1178" i="1"/>
  <c r="P1179" i="1"/>
  <c r="Q1179" i="1"/>
  <c r="R1179" i="1"/>
  <c r="P1180" i="1"/>
  <c r="Q1180" i="1"/>
  <c r="R1180" i="1"/>
  <c r="P1181" i="1"/>
  <c r="R1181" i="1" s="1"/>
  <c r="Q1181" i="1"/>
  <c r="P1182" i="1"/>
  <c r="P1183" i="1"/>
  <c r="P1184" i="1"/>
  <c r="P1185" i="1"/>
  <c r="R1185" i="1" s="1"/>
  <c r="Q1185" i="1"/>
  <c r="P1186" i="1"/>
  <c r="R1186" i="1" s="1"/>
  <c r="Q1186" i="1"/>
  <c r="P1187" i="1"/>
  <c r="Q1187" i="1"/>
  <c r="R1187" i="1"/>
  <c r="P1188" i="1"/>
  <c r="Q1188" i="1"/>
  <c r="R1188" i="1"/>
  <c r="P1189" i="1"/>
  <c r="R1189" i="1" s="1"/>
  <c r="P1190" i="1"/>
  <c r="Q1190" i="1" s="1"/>
  <c r="R1190" i="1"/>
  <c r="P1191" i="1"/>
  <c r="Q1191" i="1" s="1"/>
  <c r="R1191" i="1"/>
  <c r="P1192" i="1"/>
  <c r="P1193" i="1"/>
  <c r="P1194" i="1"/>
  <c r="P1195" i="1"/>
  <c r="R1195" i="1" s="1"/>
  <c r="P1196" i="1"/>
  <c r="Q1196" i="1"/>
  <c r="R1196" i="1"/>
  <c r="P1197" i="1"/>
  <c r="R1197" i="1" s="1"/>
  <c r="P1198" i="1"/>
  <c r="Q1198" i="1" s="1"/>
  <c r="R1198" i="1"/>
  <c r="P1199" i="1"/>
  <c r="R1199" i="1" s="1"/>
  <c r="Q1199" i="1"/>
  <c r="P1200" i="1"/>
  <c r="Q1200" i="1"/>
  <c r="R1200" i="1"/>
  <c r="P1201" i="1"/>
  <c r="P1202" i="1"/>
  <c r="Q1202" i="1"/>
  <c r="R1202" i="1"/>
  <c r="P1203" i="1"/>
  <c r="Q1203" i="1" s="1"/>
  <c r="R1203" i="1"/>
  <c r="P1204" i="1"/>
  <c r="P1205" i="1"/>
  <c r="R1205" i="1" s="1"/>
  <c r="Q1205" i="1"/>
  <c r="P1206" i="1"/>
  <c r="P1207" i="1"/>
  <c r="Q1207" i="1" s="1"/>
  <c r="R1207" i="1"/>
  <c r="P1208" i="1"/>
  <c r="R1208" i="1" s="1"/>
  <c r="Q1208" i="1"/>
  <c r="P1209" i="1"/>
  <c r="R1209" i="1" s="1"/>
  <c r="Q1209" i="1"/>
  <c r="P1210" i="1"/>
  <c r="R1210" i="1" s="1"/>
  <c r="Q1210" i="1"/>
  <c r="P1211" i="1"/>
  <c r="Q1211" i="1" s="1"/>
  <c r="R1211" i="1"/>
  <c r="P1212" i="1"/>
  <c r="Q1212" i="1"/>
  <c r="R1212" i="1"/>
  <c r="P1213" i="1"/>
  <c r="R1213" i="1" s="1"/>
  <c r="Q1213" i="1"/>
  <c r="P1214" i="1"/>
  <c r="Q1214" i="1"/>
  <c r="R1214" i="1"/>
  <c r="P1215" i="1"/>
  <c r="P1216" i="1"/>
  <c r="Q1216" i="1" s="1"/>
  <c r="P1217" i="1"/>
  <c r="P1218" i="1"/>
  <c r="Q1218" i="1"/>
  <c r="R1218" i="1"/>
  <c r="P1219" i="1"/>
  <c r="R1219" i="1" s="1"/>
  <c r="Q1219" i="1"/>
  <c r="P1220" i="1"/>
  <c r="Q1220" i="1" s="1"/>
  <c r="R1220" i="1"/>
  <c r="P1221" i="1"/>
  <c r="R1221" i="1" s="1"/>
  <c r="Q1221" i="1"/>
  <c r="P1222" i="1"/>
  <c r="Q1222" i="1"/>
  <c r="R1222" i="1"/>
  <c r="P1223" i="1"/>
  <c r="Q1223" i="1"/>
  <c r="R1223" i="1"/>
  <c r="P1224" i="1"/>
  <c r="P1225" i="1"/>
  <c r="P1226" i="1"/>
  <c r="Q1226" i="1" s="1"/>
  <c r="R1226" i="1"/>
  <c r="P1227" i="1"/>
  <c r="P1228" i="1"/>
  <c r="Q1228" i="1" s="1"/>
  <c r="R1228" i="1"/>
  <c r="P1229" i="1"/>
  <c r="R1229" i="1" s="1"/>
  <c r="P1230" i="1"/>
  <c r="P1231" i="1"/>
  <c r="Q1231" i="1"/>
  <c r="R1231" i="1"/>
  <c r="P1232" i="1"/>
  <c r="R1232" i="1" s="1"/>
  <c r="P1233" i="1"/>
  <c r="R1233" i="1" s="1"/>
  <c r="Q1233" i="1"/>
  <c r="P1234" i="1"/>
  <c r="Q1234" i="1" s="1"/>
  <c r="R1234" i="1"/>
  <c r="P1235" i="1"/>
  <c r="Q1235" i="1"/>
  <c r="R1235" i="1"/>
  <c r="P1236" i="1"/>
  <c r="Q1236" i="1"/>
  <c r="R1236" i="1"/>
  <c r="P1237" i="1"/>
  <c r="P1238" i="1"/>
  <c r="P1239" i="1"/>
  <c r="P1240" i="1"/>
  <c r="Q1240" i="1"/>
  <c r="R1240" i="1"/>
  <c r="P1241" i="1"/>
  <c r="R1241" i="1" s="1"/>
  <c r="P1242" i="1"/>
  <c r="Q1242" i="1" s="1"/>
  <c r="R1242" i="1"/>
  <c r="P1243" i="1"/>
  <c r="R1243" i="1" s="1"/>
  <c r="P1244" i="1"/>
  <c r="Q1244" i="1" s="1"/>
  <c r="P1245" i="1"/>
  <c r="P1246" i="1"/>
  <c r="P1247" i="1"/>
  <c r="R1247" i="1" s="1"/>
  <c r="Q1247" i="1"/>
  <c r="P1248" i="1"/>
  <c r="Q1248" i="1"/>
  <c r="R1248" i="1"/>
  <c r="P1249" i="1"/>
  <c r="R1249" i="1" s="1"/>
  <c r="P1250" i="1"/>
  <c r="Q1250" i="1" s="1"/>
  <c r="R1250" i="1"/>
  <c r="P1251" i="1"/>
  <c r="Q1251" i="1"/>
  <c r="R1251" i="1"/>
  <c r="P1252" i="1"/>
  <c r="Q1252" i="1" s="1"/>
  <c r="P1253" i="1"/>
  <c r="P1254" i="1"/>
  <c r="R1254" i="1" s="1"/>
  <c r="Q1254" i="1"/>
  <c r="P1255" i="1"/>
  <c r="R1255" i="1" s="1"/>
  <c r="Q1255" i="1"/>
  <c r="P1256" i="1"/>
  <c r="P1257" i="1"/>
  <c r="R1257" i="1" s="1"/>
  <c r="P1258" i="1"/>
  <c r="Q1258" i="1" s="1"/>
  <c r="R1258" i="1"/>
  <c r="P1259" i="1"/>
  <c r="P1260" i="1"/>
  <c r="Q1260" i="1" s="1"/>
  <c r="R1260" i="1"/>
  <c r="P1261" i="1"/>
  <c r="R1261" i="1" s="1"/>
  <c r="Q1261" i="1"/>
  <c r="P1262" i="1"/>
  <c r="Q1262" i="1"/>
  <c r="R1262" i="1"/>
  <c r="P1263" i="1"/>
  <c r="Q1263" i="1"/>
  <c r="R1263" i="1"/>
  <c r="P1264" i="1"/>
  <c r="P1265" i="1"/>
  <c r="P1266" i="1"/>
  <c r="P1267" i="1"/>
  <c r="Q1267" i="1" s="1"/>
  <c r="P1268" i="1"/>
  <c r="Q1268" i="1"/>
  <c r="R1268" i="1"/>
  <c r="P1269" i="1"/>
  <c r="R1269" i="1" s="1"/>
  <c r="P1270" i="1"/>
  <c r="Q1270" i="1"/>
  <c r="R1270" i="1"/>
  <c r="P1271" i="1"/>
  <c r="Q1271" i="1"/>
  <c r="R1271" i="1"/>
  <c r="P1272" i="1"/>
  <c r="Q1272" i="1" s="1"/>
  <c r="P1273" i="1"/>
  <c r="R1273" i="1" s="1"/>
  <c r="Q1273" i="1"/>
  <c r="P1274" i="1"/>
  <c r="Q1274" i="1" s="1"/>
  <c r="R1274" i="1"/>
  <c r="P1275" i="1"/>
  <c r="P1276" i="1"/>
  <c r="Q1276" i="1" s="1"/>
  <c r="R1276" i="1"/>
  <c r="P1277" i="1"/>
  <c r="R1277" i="1" s="1"/>
  <c r="Q1277" i="1"/>
  <c r="P1278" i="1"/>
  <c r="P1279" i="1"/>
  <c r="P1280" i="1"/>
  <c r="Q1280" i="1" s="1"/>
  <c r="R1280" i="1"/>
  <c r="P1281" i="1"/>
  <c r="R1281" i="1" s="1"/>
  <c r="Q1281" i="1"/>
  <c r="P1282" i="1"/>
  <c r="Q1282" i="1" s="1"/>
  <c r="P1283" i="1"/>
  <c r="Q1283" i="1"/>
  <c r="R1283" i="1"/>
  <c r="P1284" i="1"/>
  <c r="P1285" i="1"/>
  <c r="P1286" i="1"/>
  <c r="R1286" i="1" s="1"/>
  <c r="P1287" i="1"/>
  <c r="Q1287" i="1" s="1"/>
  <c r="R1287" i="1"/>
  <c r="P1288" i="1"/>
  <c r="Q1288" i="1"/>
  <c r="R1288" i="1"/>
  <c r="P1289" i="1"/>
  <c r="R1289" i="1" s="1"/>
  <c r="P1290" i="1"/>
  <c r="P1291" i="1"/>
  <c r="P1292" i="1"/>
  <c r="P1293" i="1"/>
  <c r="P1294" i="1"/>
  <c r="Q1294" i="1" s="1"/>
  <c r="R1294" i="1"/>
  <c r="P1295" i="1"/>
  <c r="Q1295" i="1"/>
  <c r="R1295" i="1"/>
  <c r="P1296" i="1"/>
  <c r="Q1296" i="1"/>
  <c r="R1296" i="1"/>
  <c r="P1297" i="1"/>
  <c r="R1297" i="1" s="1"/>
  <c r="P1298" i="1"/>
  <c r="P1299" i="1"/>
  <c r="Q1299" i="1" s="1"/>
  <c r="R1299" i="1"/>
  <c r="P1300" i="1"/>
  <c r="Q1300" i="1" s="1"/>
  <c r="R1300" i="1"/>
  <c r="P1301" i="1"/>
  <c r="R1301" i="1" s="1"/>
  <c r="P1302" i="1"/>
  <c r="Q1302" i="1"/>
  <c r="R1302" i="1"/>
  <c r="P1303" i="1"/>
  <c r="Q1303" i="1" s="1"/>
  <c r="R1303" i="1"/>
  <c r="P1304" i="1"/>
  <c r="R1304" i="1" s="1"/>
  <c r="Q1304" i="1"/>
  <c r="P1305" i="1"/>
  <c r="R1305" i="1" s="1"/>
  <c r="Q1305" i="1"/>
  <c r="P1306" i="1"/>
  <c r="Q1306" i="1" s="1"/>
  <c r="P1307" i="1"/>
  <c r="R1307" i="1" s="1"/>
  <c r="Q1307" i="1"/>
  <c r="P1308" i="1"/>
  <c r="Q1308" i="1"/>
  <c r="R1308" i="1"/>
  <c r="P1309" i="1"/>
  <c r="R1309" i="1" s="1"/>
  <c r="Q1309" i="1"/>
  <c r="P1310" i="1"/>
  <c r="Q1310" i="1"/>
  <c r="R1310" i="1"/>
  <c r="P1311" i="1"/>
  <c r="Q1311" i="1" s="1"/>
  <c r="R1311" i="1"/>
  <c r="P1312" i="1"/>
  <c r="Q1312" i="1" s="1"/>
  <c r="R1312" i="1"/>
  <c r="P1313" i="1"/>
  <c r="P1314" i="1"/>
  <c r="R1314" i="1" s="1"/>
  <c r="Q1314" i="1"/>
  <c r="P1315" i="1"/>
  <c r="Q1315" i="1" s="1"/>
  <c r="R1315" i="1"/>
  <c r="P1316" i="1"/>
  <c r="R1316" i="1" s="1"/>
  <c r="Q1316" i="1"/>
  <c r="P1317" i="1"/>
  <c r="R1317" i="1" s="1"/>
  <c r="Q1317" i="1"/>
  <c r="P1318" i="1"/>
  <c r="Q1318" i="1"/>
  <c r="R1318" i="1"/>
  <c r="P1319" i="1"/>
  <c r="P1320" i="1"/>
  <c r="Q1320" i="1" s="1"/>
  <c r="R1320" i="1"/>
  <c r="P1321" i="1"/>
  <c r="R1321" i="1" s="1"/>
  <c r="P1322" i="1"/>
  <c r="P1323" i="1"/>
  <c r="R1323" i="1" s="1"/>
  <c r="Q1323" i="1"/>
  <c r="P1324" i="1"/>
  <c r="R1324" i="1" s="1"/>
  <c r="Q1324" i="1"/>
  <c r="P1325" i="1"/>
  <c r="R1325" i="1" s="1"/>
  <c r="Q1325" i="1"/>
  <c r="P1326" i="1"/>
  <c r="R1326" i="1" s="1"/>
  <c r="P1327" i="1"/>
  <c r="Q1327" i="1" s="1"/>
  <c r="P1328" i="1"/>
  <c r="R1328" i="1" s="1"/>
  <c r="Q1328" i="1"/>
  <c r="P1329" i="1"/>
  <c r="R1329" i="1" s="1"/>
  <c r="P1330" i="1"/>
  <c r="P1331" i="1"/>
  <c r="Q1331" i="1"/>
  <c r="R1331" i="1"/>
  <c r="P1332" i="1"/>
  <c r="P1333" i="1"/>
  <c r="R1333" i="1" s="1"/>
  <c r="Q1333" i="1"/>
  <c r="P1334" i="1"/>
  <c r="P1335" i="1"/>
  <c r="Q1335" i="1" s="1"/>
  <c r="P1336" i="1"/>
  <c r="Q1336" i="1" s="1"/>
  <c r="R1336" i="1"/>
  <c r="P1337" i="1"/>
  <c r="P1338" i="1"/>
  <c r="P1339" i="1"/>
  <c r="R1339" i="1" s="1"/>
  <c r="Q1339" i="1"/>
  <c r="P1340" i="1"/>
  <c r="Q1340" i="1" s="1"/>
  <c r="R1340" i="1"/>
  <c r="P1341" i="1"/>
  <c r="R1341" i="1" s="1"/>
  <c r="Q1341" i="1"/>
  <c r="P1342" i="1"/>
  <c r="R1342" i="1" s="1"/>
  <c r="Q1342" i="1"/>
  <c r="P1343" i="1"/>
  <c r="P1344" i="1"/>
  <c r="Q1344" i="1"/>
  <c r="R1344" i="1"/>
  <c r="P1345" i="1"/>
  <c r="P1346" i="1"/>
  <c r="Q1346" i="1"/>
  <c r="R1346" i="1"/>
  <c r="P1347" i="1"/>
  <c r="Q1347" i="1" s="1"/>
  <c r="R1347" i="1"/>
  <c r="P1348" i="1"/>
  <c r="Q1348" i="1" s="1"/>
  <c r="R1348" i="1"/>
  <c r="P1349" i="1"/>
  <c r="R1349" i="1" s="1"/>
  <c r="P1350" i="1"/>
  <c r="P1351" i="1"/>
  <c r="Q1351" i="1" s="1"/>
  <c r="R1351" i="1"/>
  <c r="P1352" i="1"/>
  <c r="R1352" i="1" s="1"/>
  <c r="P1353" i="1"/>
  <c r="R1353" i="1" s="1"/>
  <c r="Q1353" i="1"/>
  <c r="P1354" i="1"/>
  <c r="Q1354" i="1" s="1"/>
  <c r="R1354" i="1"/>
  <c r="P1355" i="1"/>
  <c r="Q1355" i="1"/>
  <c r="R1355" i="1"/>
  <c r="P1356" i="1"/>
  <c r="Q1356" i="1" s="1"/>
  <c r="R1356" i="1"/>
  <c r="P1357" i="1"/>
  <c r="R1357" i="1" s="1"/>
  <c r="Q1357" i="1"/>
  <c r="P1358" i="1"/>
  <c r="P1359" i="1"/>
  <c r="Q1359" i="1" s="1"/>
  <c r="R1359" i="1"/>
  <c r="P1360" i="1"/>
  <c r="Q1360" i="1"/>
  <c r="R1360" i="1"/>
  <c r="P1361" i="1"/>
  <c r="P1362" i="1"/>
  <c r="Q1362" i="1" s="1"/>
  <c r="R1362" i="1"/>
  <c r="P1363" i="1"/>
  <c r="Q1363" i="1" s="1"/>
  <c r="R1363" i="1"/>
  <c r="P1364" i="1"/>
  <c r="Q1364" i="1"/>
  <c r="R1364" i="1"/>
  <c r="P1365" i="1"/>
  <c r="P1366" i="1"/>
  <c r="Q1366" i="1"/>
  <c r="R1366" i="1"/>
  <c r="P1367" i="1"/>
  <c r="P1368" i="1"/>
  <c r="Q1368" i="1" s="1"/>
  <c r="R1368" i="1"/>
  <c r="P1369" i="1"/>
  <c r="R1369" i="1" s="1"/>
  <c r="Q1369" i="1"/>
  <c r="P1370" i="1"/>
  <c r="Q1370" i="1" s="1"/>
  <c r="P1371" i="1"/>
  <c r="Q1371" i="1" s="1"/>
  <c r="P1372" i="1"/>
  <c r="Q1372" i="1" s="1"/>
  <c r="R1372" i="1"/>
  <c r="P1373" i="1"/>
  <c r="R1373" i="1" s="1"/>
  <c r="Q1373" i="1"/>
  <c r="P1374" i="1"/>
  <c r="R1374" i="1" s="1"/>
  <c r="Q1374" i="1"/>
  <c r="P1375" i="1"/>
  <c r="Q1375" i="1"/>
  <c r="R1375" i="1"/>
  <c r="P1376" i="1"/>
  <c r="P1377" i="1"/>
  <c r="R1377" i="1" s="1"/>
  <c r="Q1377" i="1"/>
  <c r="P1378" i="1"/>
  <c r="Q1378" i="1"/>
  <c r="R1378" i="1"/>
  <c r="P1379" i="1"/>
  <c r="Q1379" i="1"/>
  <c r="R1379" i="1"/>
  <c r="P1380" i="1"/>
  <c r="Q1380" i="1"/>
  <c r="R1380" i="1"/>
  <c r="P1381" i="1"/>
  <c r="R1381" i="1" s="1"/>
  <c r="P1382" i="1"/>
  <c r="P1383" i="1"/>
  <c r="P1384" i="1"/>
  <c r="Q1384" i="1" s="1"/>
  <c r="R1384" i="1"/>
  <c r="P1385" i="1"/>
  <c r="R1385" i="1" s="1"/>
  <c r="Q1385" i="1"/>
  <c r="P1386" i="1"/>
  <c r="Q1386" i="1" s="1"/>
  <c r="R1386" i="1"/>
  <c r="P1387" i="1"/>
  <c r="R1387" i="1" s="1"/>
  <c r="Q1387" i="1"/>
  <c r="P1388" i="1"/>
  <c r="R1388" i="1" s="1"/>
  <c r="Q1388" i="1"/>
  <c r="P1389" i="1"/>
  <c r="R1389" i="1" s="1"/>
  <c r="Q1389" i="1"/>
  <c r="P1390" i="1"/>
  <c r="R1390" i="1" s="1"/>
  <c r="Q1390" i="1"/>
  <c r="P1391" i="1"/>
  <c r="Q1391" i="1"/>
  <c r="R1391" i="1"/>
  <c r="P1392" i="1"/>
  <c r="Q1392" i="1"/>
  <c r="R1392" i="1"/>
  <c r="P1393" i="1"/>
  <c r="P1394" i="1"/>
  <c r="P1395" i="1"/>
  <c r="Q1395" i="1" s="1"/>
  <c r="R1395" i="1"/>
  <c r="P1396" i="1"/>
  <c r="Q1396" i="1" s="1"/>
  <c r="R1396" i="1"/>
  <c r="P1397" i="1"/>
  <c r="R1397" i="1" s="1"/>
  <c r="Q1397" i="1"/>
  <c r="P1398" i="1"/>
  <c r="R1398" i="1" s="1"/>
  <c r="Q1398" i="1"/>
  <c r="P1399" i="1"/>
  <c r="R1399" i="1" s="1"/>
  <c r="Q1399" i="1"/>
  <c r="P1400" i="1"/>
  <c r="R1400" i="1" s="1"/>
  <c r="Q1400" i="1"/>
  <c r="P1401" i="1"/>
  <c r="R1401" i="1" s="1"/>
  <c r="Q1401" i="1"/>
  <c r="P1402" i="1"/>
  <c r="Q1402" i="1"/>
  <c r="R1402" i="1"/>
  <c r="P1403" i="1"/>
  <c r="R1403" i="1" s="1"/>
  <c r="Q1403" i="1"/>
  <c r="P1404" i="1"/>
  <c r="P1405" i="1"/>
  <c r="R1405" i="1" s="1"/>
  <c r="Q1405" i="1"/>
  <c r="P1406" i="1"/>
  <c r="R1406" i="1" s="1"/>
  <c r="Q1406" i="1"/>
  <c r="P1407" i="1"/>
  <c r="Q1407" i="1" s="1"/>
  <c r="P1408" i="1"/>
  <c r="R1408" i="1" s="1"/>
  <c r="Q1408" i="1"/>
  <c r="P1409" i="1"/>
  <c r="P1410" i="1"/>
  <c r="Q1410" i="1" s="1"/>
  <c r="R1410" i="1"/>
  <c r="P1411" i="1"/>
  <c r="R1411" i="1" s="1"/>
  <c r="Q1411" i="1"/>
  <c r="P1412" i="1"/>
  <c r="Q1412" i="1" s="1"/>
  <c r="R1412" i="1"/>
  <c r="P1413" i="1"/>
  <c r="P1414" i="1"/>
  <c r="Q1414" i="1"/>
  <c r="R1414" i="1"/>
  <c r="P1415" i="1"/>
  <c r="Q1415" i="1"/>
  <c r="R1415" i="1"/>
  <c r="P1416" i="1"/>
  <c r="Q1416" i="1" s="1"/>
  <c r="R1416" i="1"/>
  <c r="P1417" i="1"/>
  <c r="R1417" i="1" s="1"/>
  <c r="P1418" i="1"/>
  <c r="Q1418" i="1" s="1"/>
  <c r="P1419" i="1"/>
  <c r="Q1419" i="1" s="1"/>
  <c r="R1419" i="1"/>
  <c r="P1420" i="1"/>
  <c r="Q1420" i="1" s="1"/>
  <c r="R1420" i="1"/>
  <c r="P1421" i="1"/>
  <c r="R1421" i="1" s="1"/>
  <c r="Q1421" i="1"/>
  <c r="P1422" i="1"/>
  <c r="R1422" i="1" s="1"/>
  <c r="Q1422" i="1"/>
  <c r="P1423" i="1"/>
  <c r="Q1423" i="1" s="1"/>
  <c r="R1423" i="1"/>
  <c r="P1424" i="1"/>
  <c r="Q1424" i="1" s="1"/>
  <c r="R1424" i="1"/>
  <c r="P1425" i="1"/>
  <c r="R1425" i="1" s="1"/>
  <c r="Q1425" i="1"/>
  <c r="P1426" i="1"/>
  <c r="Q1426" i="1"/>
  <c r="R1426" i="1"/>
  <c r="P1427" i="1"/>
  <c r="Q1427" i="1"/>
  <c r="R1427" i="1"/>
  <c r="P1428" i="1"/>
  <c r="R1428" i="1" s="1"/>
  <c r="Q1428" i="1"/>
  <c r="P1429" i="1"/>
  <c r="R1429" i="1" s="1"/>
  <c r="Q1429" i="1"/>
  <c r="P1430" i="1"/>
  <c r="R1430" i="1" s="1"/>
  <c r="Q1430" i="1"/>
  <c r="P1431" i="1"/>
  <c r="P1432" i="1"/>
  <c r="Q1432" i="1" s="1"/>
  <c r="R1432" i="1"/>
  <c r="P1433" i="1"/>
  <c r="R1433" i="1" s="1"/>
  <c r="Q1433" i="1"/>
  <c r="P1434" i="1"/>
  <c r="Q1434" i="1"/>
  <c r="R1434" i="1"/>
  <c r="P1435" i="1"/>
  <c r="R1435" i="1" s="1"/>
  <c r="Q1435" i="1"/>
  <c r="P1436" i="1"/>
  <c r="R1436" i="1" s="1"/>
  <c r="Q1436" i="1"/>
  <c r="P1437" i="1"/>
  <c r="R1437" i="1" s="1"/>
  <c r="Q1437" i="1"/>
  <c r="P1438" i="1"/>
  <c r="Q1438" i="1" s="1"/>
  <c r="R1438" i="1"/>
  <c r="P1439" i="1"/>
  <c r="Q1439" i="1"/>
  <c r="R1439" i="1"/>
  <c r="P1440" i="1"/>
  <c r="Q1440" i="1"/>
  <c r="R1440" i="1"/>
  <c r="P1441" i="1"/>
  <c r="R1441" i="1" s="1"/>
  <c r="P1442" i="1"/>
  <c r="P1443" i="1"/>
  <c r="R1443" i="1" s="1"/>
  <c r="Q1443" i="1"/>
  <c r="P1444" i="1"/>
  <c r="P1445" i="1"/>
  <c r="R1445" i="1" s="1"/>
  <c r="Q1445" i="1"/>
  <c r="P1446" i="1"/>
  <c r="Q1446" i="1" s="1"/>
  <c r="R1446" i="1"/>
  <c r="P1447" i="1"/>
  <c r="Q1447" i="1"/>
  <c r="R1447" i="1"/>
  <c r="P1448" i="1"/>
  <c r="R1448" i="1" s="1"/>
  <c r="P1449" i="1"/>
  <c r="R1449" i="1" s="1"/>
  <c r="Q1449" i="1"/>
  <c r="P1450" i="1"/>
  <c r="P1451" i="1"/>
  <c r="Q1451" i="1"/>
  <c r="R1451" i="1"/>
  <c r="P1452" i="1"/>
  <c r="Q1452" i="1"/>
  <c r="R1452" i="1"/>
  <c r="P1453" i="1"/>
  <c r="R1453" i="1" s="1"/>
  <c r="Q1453" i="1"/>
  <c r="P1454" i="1"/>
  <c r="Q1454" i="1"/>
  <c r="R1454" i="1"/>
  <c r="P1455" i="1"/>
  <c r="Q1455" i="1" s="1"/>
  <c r="R1455" i="1"/>
  <c r="P1456" i="1"/>
  <c r="R1456" i="1" s="1"/>
  <c r="Q1456" i="1"/>
  <c r="P1457" i="1"/>
  <c r="P1458" i="1"/>
  <c r="R1458" i="1" s="1"/>
  <c r="Q1458" i="1"/>
  <c r="P1459" i="1"/>
  <c r="R1459" i="1" s="1"/>
  <c r="Q1459" i="1"/>
  <c r="P1460" i="1"/>
  <c r="Q1460" i="1"/>
  <c r="R1460" i="1"/>
  <c r="P1461" i="1"/>
  <c r="R1461" i="1" s="1"/>
  <c r="Q1461" i="1"/>
  <c r="P1462" i="1"/>
  <c r="Q1462" i="1"/>
  <c r="R1462" i="1"/>
  <c r="P1463" i="1"/>
  <c r="R1463" i="1" s="1"/>
  <c r="P1464" i="1"/>
  <c r="Q1464" i="1" s="1"/>
  <c r="R1464" i="1"/>
  <c r="P1465" i="1"/>
  <c r="R1465" i="1" s="1"/>
  <c r="Q1465" i="1"/>
  <c r="P1466" i="1"/>
  <c r="Q1466" i="1" s="1"/>
  <c r="P1467" i="1"/>
  <c r="Q1467" i="1" s="1"/>
  <c r="R1467" i="1"/>
  <c r="P1468" i="1"/>
  <c r="R1468" i="1" s="1"/>
  <c r="Q1468" i="1"/>
  <c r="P1469" i="1"/>
  <c r="R1469" i="1" s="1"/>
  <c r="Q1469" i="1"/>
  <c r="P1470" i="1"/>
  <c r="R1470" i="1" s="1"/>
  <c r="Q1470" i="1"/>
  <c r="P1471" i="1"/>
  <c r="Q1471" i="1"/>
  <c r="R1471" i="1"/>
  <c r="P1472" i="1"/>
  <c r="P1473" i="1"/>
  <c r="P1474" i="1"/>
  <c r="Q1474" i="1"/>
  <c r="R1474" i="1"/>
  <c r="P1475" i="1"/>
  <c r="Q1475" i="1"/>
  <c r="R1475" i="1"/>
  <c r="P1476" i="1"/>
  <c r="Q1476" i="1" s="1"/>
  <c r="P1477" i="1"/>
  <c r="R1477" i="1" s="1"/>
  <c r="Q1477" i="1"/>
  <c r="P1478" i="1"/>
  <c r="Q1478" i="1" s="1"/>
  <c r="R1478" i="1"/>
  <c r="P1479" i="1"/>
  <c r="Q1479" i="1" s="1"/>
  <c r="R1479" i="1"/>
  <c r="P1480" i="1"/>
  <c r="Q1480" i="1"/>
  <c r="R1480" i="1"/>
  <c r="P1481" i="1"/>
  <c r="R1481" i="1" s="1"/>
  <c r="P1482" i="1"/>
  <c r="P1483" i="1"/>
  <c r="R1483" i="1" s="1"/>
  <c r="Q1483" i="1"/>
  <c r="P1484" i="1"/>
  <c r="Q1484" i="1" s="1"/>
  <c r="P1485" i="1"/>
  <c r="R1485" i="1" s="1"/>
  <c r="Q1485" i="1"/>
  <c r="P1486" i="1"/>
  <c r="Q1486" i="1" s="1"/>
  <c r="R1486" i="1"/>
  <c r="P1487" i="1"/>
  <c r="P1488" i="1"/>
  <c r="Q1488" i="1"/>
  <c r="R1488" i="1"/>
  <c r="P1489" i="1"/>
  <c r="P1490" i="1"/>
  <c r="Q1490" i="1" s="1"/>
  <c r="R1490" i="1"/>
  <c r="P1491" i="1"/>
  <c r="R1491" i="1" s="1"/>
  <c r="Q1491" i="1"/>
  <c r="P1492" i="1"/>
  <c r="Q1492" i="1" s="1"/>
  <c r="R1492" i="1"/>
  <c r="P1493" i="1"/>
  <c r="R1493" i="1" s="1"/>
  <c r="Q1493" i="1"/>
  <c r="P1494" i="1"/>
  <c r="R1494" i="1" s="1"/>
  <c r="Q1494" i="1"/>
  <c r="P1495" i="1"/>
  <c r="R1495" i="1" s="1"/>
  <c r="Q1495" i="1"/>
  <c r="P1496" i="1"/>
  <c r="P1497" i="1"/>
  <c r="R1497" i="1" s="1"/>
  <c r="Q1497" i="1"/>
  <c r="P1498" i="1"/>
  <c r="Q1498" i="1" s="1"/>
  <c r="P1499" i="1"/>
  <c r="P1500" i="1"/>
  <c r="P1501" i="1"/>
  <c r="R1501" i="1" s="1"/>
  <c r="Q1501" i="1"/>
  <c r="P1502" i="1"/>
  <c r="R1502" i="1" s="1"/>
  <c r="Q1502" i="1"/>
  <c r="P1503" i="1"/>
  <c r="Q1503" i="1"/>
  <c r="R1503" i="1"/>
  <c r="P1504" i="1"/>
  <c r="Q1504" i="1"/>
  <c r="R1504" i="1"/>
  <c r="P1505" i="1"/>
  <c r="P1506" i="1"/>
  <c r="Q1506" i="1"/>
  <c r="R1506" i="1"/>
  <c r="P1507" i="1"/>
  <c r="P1508" i="1"/>
  <c r="R1508" i="1" s="1"/>
  <c r="Q1508" i="1"/>
  <c r="P1509" i="1"/>
  <c r="Q1509" i="1" s="1"/>
  <c r="R1509" i="1"/>
  <c r="P1510" i="1"/>
  <c r="Q1510" i="1" s="1"/>
  <c r="R1510" i="1"/>
  <c r="P1511" i="1"/>
  <c r="Q1511" i="1"/>
  <c r="R1511" i="1"/>
  <c r="P1512" i="1"/>
  <c r="P1513" i="1"/>
  <c r="P1514" i="1"/>
  <c r="P1515" i="1"/>
  <c r="Q1515" i="1"/>
  <c r="R1515" i="1"/>
  <c r="P1516" i="1"/>
  <c r="Q1516" i="1" s="1"/>
  <c r="R1516" i="1"/>
  <c r="P1517" i="1"/>
  <c r="Q1517" i="1" s="1"/>
  <c r="R1517" i="1"/>
  <c r="P1518" i="1"/>
  <c r="P1519" i="1"/>
  <c r="Q1519" i="1"/>
  <c r="R1519" i="1"/>
  <c r="P1520" i="1"/>
  <c r="P1521" i="1"/>
  <c r="Q1521" i="1" s="1"/>
  <c r="R1521" i="1"/>
  <c r="P1522" i="1"/>
  <c r="Q1522" i="1"/>
  <c r="R1522" i="1"/>
  <c r="P1523" i="1"/>
  <c r="Q1523" i="1" s="1"/>
  <c r="R1523" i="1"/>
  <c r="P1524" i="1"/>
  <c r="Q1524" i="1" s="1"/>
  <c r="R1524" i="1"/>
  <c r="P1525" i="1"/>
  <c r="Q1525" i="1" s="1"/>
  <c r="R1525" i="1"/>
  <c r="P1526" i="1"/>
  <c r="Q1526" i="1"/>
  <c r="R1526" i="1"/>
  <c r="P1527" i="1"/>
  <c r="P1528" i="1"/>
  <c r="R1528" i="1" s="1"/>
  <c r="Q1528" i="1"/>
  <c r="P1529" i="1"/>
  <c r="Q1529" i="1" s="1"/>
  <c r="R1529" i="1"/>
  <c r="P1530" i="1"/>
  <c r="Q1530" i="1"/>
  <c r="R1530" i="1"/>
  <c r="P1531" i="1"/>
  <c r="R1531" i="1" s="1"/>
  <c r="P1532" i="1"/>
  <c r="Q1532" i="1"/>
  <c r="R1532" i="1"/>
  <c r="P1533" i="1"/>
  <c r="P1534" i="1"/>
  <c r="Q1534" i="1"/>
  <c r="R1534" i="1"/>
  <c r="P1535" i="1"/>
  <c r="Q1535" i="1"/>
  <c r="R1535" i="1"/>
  <c r="P1536" i="1"/>
  <c r="Q1536" i="1" s="1"/>
  <c r="R1536" i="1"/>
  <c r="P1537" i="1"/>
  <c r="Q1537" i="1" s="1"/>
  <c r="P1538" i="1"/>
  <c r="Q1538" i="1" s="1"/>
  <c r="P1539" i="1"/>
  <c r="Q1539" i="1"/>
  <c r="R1539" i="1"/>
  <c r="P1540" i="1"/>
  <c r="P1541" i="1"/>
  <c r="P1542" i="1"/>
  <c r="Q1542" i="1" s="1"/>
  <c r="R1542" i="1"/>
  <c r="P1543" i="1"/>
  <c r="Q1543" i="1" s="1"/>
  <c r="P1544" i="1"/>
  <c r="R1544" i="1" s="1"/>
  <c r="Q1544" i="1"/>
  <c r="P1545" i="1"/>
  <c r="Q1545" i="1" s="1"/>
  <c r="R1545" i="1"/>
  <c r="P1546" i="1"/>
  <c r="Q1546" i="1"/>
  <c r="R1546" i="1"/>
  <c r="P1547" i="1"/>
  <c r="Q1547" i="1" s="1"/>
  <c r="R1547" i="1"/>
  <c r="P1548" i="1"/>
  <c r="Q1548" i="1"/>
  <c r="R1548" i="1"/>
  <c r="P1549" i="1"/>
  <c r="Q1549" i="1" s="1"/>
  <c r="P1550" i="1"/>
  <c r="R1550" i="1" s="1"/>
  <c r="Q1550" i="1"/>
  <c r="P1551" i="1"/>
  <c r="P1552" i="1"/>
  <c r="R1552" i="1" s="1"/>
  <c r="Q1552" i="1"/>
  <c r="P1553" i="1"/>
  <c r="P1554" i="1"/>
  <c r="Q1554" i="1"/>
  <c r="R1554" i="1"/>
  <c r="P1555" i="1"/>
  <c r="R1555" i="1" s="1"/>
  <c r="P1556" i="1"/>
  <c r="P1557" i="1"/>
  <c r="P1558" i="1"/>
  <c r="Q1558" i="1" s="1"/>
  <c r="R1558" i="1"/>
  <c r="P1559" i="1"/>
  <c r="Q1559" i="1" s="1"/>
  <c r="R1559" i="1"/>
  <c r="P1560" i="1"/>
  <c r="R1560" i="1" s="1"/>
  <c r="Q1560" i="1"/>
  <c r="P1561" i="1"/>
  <c r="P1562" i="1"/>
  <c r="P1563" i="1"/>
  <c r="Q1563" i="1"/>
  <c r="R1563" i="1"/>
  <c r="P1564" i="1"/>
  <c r="R1564" i="1" s="1"/>
  <c r="Q1564" i="1"/>
  <c r="P1565" i="1"/>
  <c r="Q1565" i="1" s="1"/>
  <c r="R1565" i="1"/>
  <c r="P1566" i="1"/>
  <c r="R1566" i="1" s="1"/>
  <c r="Q1566" i="1"/>
  <c r="P1567" i="1"/>
  <c r="Q1567" i="1"/>
  <c r="R1567" i="1"/>
  <c r="P1568" i="1"/>
  <c r="Q1568" i="1"/>
  <c r="R1568" i="1"/>
  <c r="P1569" i="1"/>
  <c r="Q1569" i="1" s="1"/>
  <c r="P1570" i="1"/>
  <c r="R1570" i="1" s="1"/>
  <c r="Q1570" i="1"/>
  <c r="P1571" i="1"/>
  <c r="Q1571" i="1" s="1"/>
  <c r="R1571" i="1"/>
  <c r="P1572" i="1"/>
  <c r="Q1572" i="1" s="1"/>
  <c r="P1573" i="1"/>
  <c r="Q1573" i="1" s="1"/>
  <c r="P1574" i="1"/>
  <c r="Q1574" i="1"/>
  <c r="R1574" i="1"/>
  <c r="P1575" i="1"/>
  <c r="P1576" i="1"/>
  <c r="Q1576" i="1" s="1"/>
  <c r="P1577" i="1"/>
  <c r="P1578" i="1"/>
  <c r="Q1578" i="1" s="1"/>
  <c r="R1578" i="1"/>
  <c r="P1579" i="1"/>
  <c r="Q1579" i="1"/>
  <c r="R1579" i="1"/>
  <c r="P1580" i="1"/>
  <c r="Q1580" i="1"/>
  <c r="R1580" i="1"/>
  <c r="P1581" i="1"/>
  <c r="Q1581" i="1" s="1"/>
  <c r="R1581" i="1"/>
  <c r="P1582" i="1"/>
  <c r="Q1582" i="1"/>
  <c r="R1582" i="1"/>
  <c r="P1583" i="1"/>
  <c r="Q1583" i="1"/>
  <c r="R1583" i="1"/>
  <c r="P1584" i="1"/>
  <c r="Q1584" i="1" s="1"/>
  <c r="P1585" i="1"/>
  <c r="P1586" i="1"/>
  <c r="R1586" i="1" s="1"/>
  <c r="Q1586" i="1"/>
  <c r="P1587" i="1"/>
  <c r="R1587" i="1" s="1"/>
  <c r="Q1587" i="1"/>
  <c r="P1588" i="1"/>
  <c r="R1588" i="1" s="1"/>
  <c r="Q1588" i="1"/>
  <c r="P1589" i="1"/>
  <c r="Q1589" i="1" s="1"/>
  <c r="R1589" i="1"/>
  <c r="P1590" i="1"/>
  <c r="Q1590" i="1" s="1"/>
  <c r="R1590" i="1"/>
  <c r="P1591" i="1"/>
  <c r="Q1591" i="1" s="1"/>
  <c r="R1591" i="1"/>
  <c r="P1592" i="1"/>
  <c r="R1592" i="1" s="1"/>
  <c r="Q1592" i="1"/>
  <c r="P1593" i="1"/>
  <c r="Q1593" i="1" s="1"/>
  <c r="R1593" i="1"/>
  <c r="P1594" i="1"/>
  <c r="Q1594" i="1"/>
  <c r="R1594" i="1"/>
  <c r="P1595" i="1"/>
  <c r="R1595" i="1" s="1"/>
  <c r="P1596" i="1"/>
  <c r="Q1596" i="1"/>
  <c r="R1596" i="1"/>
  <c r="P1597" i="1"/>
  <c r="P1598" i="1"/>
  <c r="Q1598" i="1"/>
  <c r="R1598" i="1"/>
  <c r="P1599" i="1"/>
  <c r="Q1599" i="1"/>
  <c r="R1599" i="1"/>
  <c r="P1600" i="1"/>
  <c r="Q1600" i="1" s="1"/>
  <c r="P1601" i="1"/>
  <c r="Q1601" i="1" s="1"/>
  <c r="R1601" i="1"/>
  <c r="P1602" i="1"/>
  <c r="Q1602" i="1"/>
  <c r="R1602" i="1"/>
  <c r="P1603" i="1"/>
  <c r="P1604" i="1"/>
  <c r="R1604" i="1" s="1"/>
  <c r="Q1604" i="1"/>
  <c r="P1605" i="1"/>
  <c r="Q1605" i="1" s="1"/>
  <c r="P1606" i="1"/>
  <c r="Q1606" i="1" s="1"/>
  <c r="R1606" i="1"/>
  <c r="P1607" i="1"/>
  <c r="R1607" i="1" s="1"/>
  <c r="Q1607" i="1"/>
  <c r="P1608" i="1"/>
  <c r="R1608" i="1" s="1"/>
  <c r="Q1608" i="1"/>
  <c r="P1609" i="1"/>
  <c r="P1610" i="1"/>
  <c r="R1610" i="1" s="1"/>
  <c r="Q1610" i="1"/>
  <c r="P1611" i="1"/>
  <c r="Q1611" i="1" s="1"/>
  <c r="P1612" i="1"/>
  <c r="R1612" i="1" s="1"/>
  <c r="Q1612" i="1"/>
  <c r="P1613" i="1"/>
  <c r="Q1613" i="1" s="1"/>
  <c r="R1613" i="1"/>
  <c r="P1614" i="1"/>
  <c r="Q1614" i="1" s="1"/>
  <c r="R1614" i="1"/>
  <c r="P1615" i="1"/>
  <c r="Q1615" i="1"/>
  <c r="R1615" i="1"/>
  <c r="P1616" i="1"/>
  <c r="Q1616" i="1"/>
  <c r="R1616" i="1"/>
  <c r="P1617" i="1"/>
  <c r="Q1617" i="1" s="1"/>
  <c r="R1617" i="1"/>
  <c r="P1618" i="1"/>
  <c r="Q1618" i="1" s="1"/>
  <c r="R1618" i="1"/>
  <c r="P1619" i="1"/>
  <c r="Q1619" i="1"/>
  <c r="R1619" i="1"/>
  <c r="P1620" i="1"/>
  <c r="Q1620" i="1" s="1"/>
  <c r="R1620" i="1"/>
  <c r="P1621" i="1"/>
  <c r="R1621" i="1" s="1"/>
  <c r="Q1621" i="1"/>
  <c r="P1622" i="1"/>
  <c r="Q1622" i="1" s="1"/>
  <c r="R1622" i="1"/>
  <c r="P1623" i="1"/>
  <c r="Q1623" i="1"/>
  <c r="R1623" i="1"/>
  <c r="P1624" i="1"/>
  <c r="R1624" i="1" s="1"/>
  <c r="Q1624" i="1"/>
  <c r="P1625" i="1"/>
  <c r="P1626" i="1"/>
  <c r="Q1626" i="1" s="1"/>
  <c r="R1626" i="1"/>
  <c r="P1627" i="1"/>
  <c r="Q1627" i="1"/>
  <c r="R1627" i="1"/>
  <c r="P1628" i="1"/>
  <c r="Q1628" i="1" s="1"/>
  <c r="P1629" i="1"/>
  <c r="Q1629" i="1"/>
  <c r="R1629" i="1"/>
  <c r="P1630" i="1"/>
  <c r="Q1630" i="1" s="1"/>
  <c r="P1631" i="1"/>
  <c r="Q1631" i="1"/>
  <c r="R1631" i="1"/>
  <c r="P1632" i="1"/>
  <c r="Q1632" i="1" s="1"/>
  <c r="R1632" i="1"/>
  <c r="P1633" i="1"/>
  <c r="Q1633" i="1" s="1"/>
  <c r="P1634" i="1"/>
  <c r="Q1634" i="1" s="1"/>
  <c r="R1634" i="1"/>
  <c r="P1635" i="1"/>
  <c r="Q1635" i="1"/>
  <c r="R1635" i="1"/>
  <c r="P1636" i="1"/>
  <c r="Q1636" i="1"/>
  <c r="R1636" i="1"/>
  <c r="P1637" i="1"/>
  <c r="R1637" i="1" s="1"/>
  <c r="Q1637" i="1"/>
  <c r="P1638" i="1"/>
  <c r="P1639" i="1"/>
  <c r="Q1639" i="1"/>
  <c r="R1639" i="1"/>
  <c r="P1640" i="1"/>
  <c r="P1641" i="1"/>
  <c r="Q1641" i="1"/>
  <c r="R1641" i="1"/>
  <c r="P1642" i="1"/>
  <c r="Q1642" i="1" s="1"/>
  <c r="R1642" i="1"/>
  <c r="P1643" i="1"/>
  <c r="Q1643" i="1"/>
  <c r="R1643" i="1"/>
  <c r="P1644" i="1"/>
  <c r="R1644" i="1" s="1"/>
  <c r="Q1644" i="1"/>
  <c r="P1645" i="1"/>
  <c r="Q1645" i="1"/>
  <c r="R1645" i="1"/>
  <c r="P1646" i="1"/>
  <c r="P1647" i="1"/>
  <c r="Q1647" i="1"/>
  <c r="R1647" i="1"/>
  <c r="P1648" i="1"/>
  <c r="Q1648" i="1"/>
  <c r="R1648" i="1"/>
  <c r="P1649" i="1"/>
  <c r="P1650" i="1"/>
  <c r="Q1650" i="1" s="1"/>
  <c r="R1650" i="1"/>
  <c r="P1651" i="1"/>
  <c r="Q1651" i="1"/>
  <c r="R1651" i="1"/>
  <c r="P1652" i="1"/>
  <c r="Q1652" i="1" s="1"/>
  <c r="R1652" i="1"/>
  <c r="P1653" i="1"/>
  <c r="Q1653" i="1"/>
  <c r="R1653" i="1"/>
  <c r="P1654" i="1"/>
  <c r="Q1654" i="1" s="1"/>
  <c r="R1654" i="1"/>
  <c r="P1655" i="1"/>
  <c r="Q1655" i="1"/>
  <c r="R1655" i="1"/>
  <c r="P1656" i="1"/>
  <c r="R1656" i="1" s="1"/>
  <c r="Q1656" i="1"/>
  <c r="P1657" i="1"/>
  <c r="R1657" i="1" s="1"/>
  <c r="Q1657" i="1"/>
  <c r="P1658" i="1"/>
  <c r="Q1658" i="1" s="1"/>
  <c r="R1658" i="1"/>
  <c r="P1659" i="1"/>
  <c r="Q1659" i="1"/>
  <c r="R1659" i="1"/>
  <c r="P1660" i="1"/>
  <c r="Q1660" i="1" s="1"/>
  <c r="P1661" i="1"/>
  <c r="Q1661" i="1"/>
  <c r="R1661" i="1"/>
  <c r="P1662" i="1"/>
  <c r="Q1662" i="1" s="1"/>
  <c r="P1663" i="1"/>
  <c r="Q1663" i="1"/>
  <c r="R1663" i="1"/>
  <c r="P1664" i="1"/>
  <c r="Q1664" i="1"/>
  <c r="R1664" i="1"/>
  <c r="P1665" i="1"/>
  <c r="Q1665" i="1" s="1"/>
  <c r="P1666" i="1"/>
  <c r="Q1666" i="1" s="1"/>
  <c r="P1667" i="1"/>
  <c r="Q1667" i="1"/>
  <c r="R1667" i="1"/>
  <c r="P1668" i="1"/>
  <c r="P1669" i="1"/>
  <c r="R1669" i="1" s="1"/>
  <c r="Q1669" i="1"/>
  <c r="P1670" i="1"/>
  <c r="Q1670" i="1" s="1"/>
  <c r="P1671" i="1"/>
  <c r="Q1671" i="1"/>
  <c r="R1671" i="1"/>
  <c r="P1672" i="1"/>
  <c r="R1672" i="1" s="1"/>
  <c r="P1673" i="1"/>
  <c r="Q1673" i="1" s="1"/>
  <c r="R1673" i="1"/>
  <c r="P1674" i="1"/>
  <c r="Q1674" i="1" s="1"/>
  <c r="R1674" i="1"/>
  <c r="P1675" i="1"/>
  <c r="Q1675" i="1"/>
  <c r="R1675" i="1"/>
  <c r="P1676" i="1"/>
  <c r="Q1676" i="1"/>
  <c r="R1676" i="1"/>
  <c r="P1677" i="1"/>
  <c r="Q1677" i="1"/>
  <c r="R1677" i="1"/>
  <c r="P1678" i="1"/>
  <c r="P1679" i="1"/>
  <c r="Q1679" i="1"/>
  <c r="R1679" i="1"/>
  <c r="P1680" i="1"/>
  <c r="Q1680" i="1" s="1"/>
  <c r="P1681" i="1"/>
  <c r="Q1681" i="1" s="1"/>
  <c r="P1682" i="1"/>
  <c r="Q1682" i="1" s="1"/>
  <c r="R1682" i="1"/>
  <c r="P1683" i="1"/>
  <c r="Q1683" i="1"/>
  <c r="R1683" i="1"/>
  <c r="P1684" i="1"/>
  <c r="Q1684" i="1"/>
  <c r="R1684" i="1"/>
  <c r="P1685" i="1"/>
  <c r="R1685" i="1" s="1"/>
  <c r="P1686" i="1"/>
  <c r="P1687" i="1"/>
  <c r="Q1687" i="1"/>
  <c r="R1687" i="1"/>
  <c r="P1688" i="1"/>
  <c r="R1688" i="1" s="1"/>
  <c r="Q1688" i="1"/>
  <c r="P1689" i="1"/>
  <c r="Q1689" i="1"/>
  <c r="R1689" i="1"/>
  <c r="P1690" i="1"/>
  <c r="Q1690" i="1" s="1"/>
  <c r="R1690" i="1"/>
  <c r="P1691" i="1"/>
  <c r="Q1691" i="1"/>
  <c r="R1691" i="1"/>
  <c r="P1692" i="1"/>
  <c r="Q1692" i="1"/>
  <c r="R1692" i="1"/>
  <c r="P1693" i="1"/>
  <c r="Q1693" i="1"/>
  <c r="R1693" i="1"/>
  <c r="P1694" i="1"/>
  <c r="P1695" i="1"/>
  <c r="Q1695" i="1"/>
  <c r="R1695" i="1"/>
  <c r="P1696" i="1"/>
  <c r="Q1696" i="1"/>
  <c r="R1696" i="1"/>
  <c r="P1697" i="1"/>
  <c r="R1697" i="1" s="1"/>
  <c r="Q1697" i="1"/>
  <c r="P1698" i="1"/>
  <c r="Q1698" i="1" s="1"/>
  <c r="R1698" i="1"/>
  <c r="P1699" i="1"/>
  <c r="Q1699" i="1"/>
  <c r="R1699" i="1"/>
  <c r="P1700" i="1"/>
  <c r="Q1700" i="1" s="1"/>
  <c r="R1700" i="1"/>
  <c r="P1701" i="1"/>
  <c r="R1701" i="1" s="1"/>
  <c r="Q1701" i="1"/>
  <c r="P1702" i="1"/>
  <c r="P1703" i="1"/>
  <c r="Q1703" i="1"/>
  <c r="R1703" i="1"/>
  <c r="P1704" i="1"/>
  <c r="R1704" i="1" s="1"/>
  <c r="Q1704" i="1"/>
  <c r="P1705" i="1"/>
  <c r="P1706" i="1"/>
  <c r="Q1706" i="1" s="1"/>
  <c r="R1706" i="1"/>
  <c r="P1707" i="1"/>
  <c r="Q1707" i="1"/>
  <c r="R1707" i="1"/>
  <c r="P1708" i="1"/>
  <c r="Q1708" i="1" s="1"/>
  <c r="R1708" i="1"/>
  <c r="P1709" i="1"/>
  <c r="Q1709" i="1"/>
  <c r="R1709" i="1"/>
  <c r="P1710" i="1"/>
  <c r="Q1710" i="1" s="1"/>
  <c r="R1710" i="1"/>
  <c r="P1711" i="1"/>
  <c r="Q1711" i="1"/>
  <c r="R1711" i="1"/>
  <c r="P1712" i="1"/>
  <c r="Q1712" i="1"/>
  <c r="R1712" i="1"/>
  <c r="P1713" i="1"/>
  <c r="Q1713" i="1" s="1"/>
  <c r="P1714" i="1"/>
  <c r="Q1714" i="1" s="1"/>
  <c r="R1714" i="1"/>
  <c r="P1715" i="1"/>
  <c r="Q1715" i="1"/>
  <c r="R1715" i="1"/>
  <c r="P1716" i="1"/>
  <c r="Q1716" i="1" s="1"/>
  <c r="R1716" i="1"/>
  <c r="P1717" i="1"/>
  <c r="R1717" i="1" s="1"/>
  <c r="Q1717" i="1"/>
  <c r="P1718" i="1"/>
  <c r="Q1718" i="1" s="1"/>
  <c r="R1718" i="1"/>
  <c r="P1719" i="1"/>
  <c r="Q1719" i="1"/>
  <c r="R1719" i="1"/>
  <c r="P1720" i="1"/>
  <c r="P1721" i="1"/>
  <c r="Q1721" i="1" s="1"/>
  <c r="R1721" i="1"/>
  <c r="P1722" i="1"/>
  <c r="Q1722" i="1" s="1"/>
  <c r="R1722" i="1"/>
  <c r="P1723" i="1"/>
  <c r="Q1723" i="1"/>
  <c r="R1723" i="1"/>
  <c r="P1724" i="1"/>
  <c r="Q1724" i="1" s="1"/>
  <c r="R1724" i="1"/>
  <c r="P1725" i="1"/>
  <c r="Q1725" i="1"/>
  <c r="R1725" i="1"/>
  <c r="P1726" i="1"/>
  <c r="P1727" i="1"/>
  <c r="Q1727" i="1"/>
  <c r="R1727" i="1"/>
  <c r="P1728" i="1"/>
  <c r="R1728" i="1" s="1"/>
  <c r="Q1728" i="1"/>
  <c r="P1729" i="1"/>
  <c r="Q1729" i="1" s="1"/>
  <c r="R1729" i="1"/>
  <c r="P1730" i="1"/>
  <c r="Q1730" i="1" s="1"/>
  <c r="R1730" i="1"/>
  <c r="P1731" i="1"/>
  <c r="Q1731" i="1"/>
  <c r="R1731" i="1"/>
  <c r="P1732" i="1"/>
  <c r="Q1732" i="1"/>
  <c r="R1732" i="1"/>
  <c r="P1733" i="1"/>
  <c r="R1733" i="1" s="1"/>
  <c r="P1734" i="1"/>
  <c r="P1735" i="1"/>
  <c r="Q1735" i="1"/>
  <c r="R1735" i="1"/>
  <c r="P1736" i="1"/>
  <c r="R1736" i="1" s="1"/>
  <c r="Q1736" i="1"/>
  <c r="P1737" i="1"/>
  <c r="Q1737" i="1"/>
  <c r="R1737" i="1"/>
  <c r="P1738" i="1"/>
  <c r="Q1738" i="1" s="1"/>
  <c r="R1738" i="1"/>
  <c r="P1739" i="1"/>
  <c r="Q1739" i="1"/>
  <c r="R1739" i="1"/>
  <c r="P1740" i="1"/>
  <c r="Q1740" i="1"/>
  <c r="R1740" i="1"/>
  <c r="P1741" i="1"/>
  <c r="P1742" i="1"/>
  <c r="P1743" i="1"/>
  <c r="Q1743" i="1"/>
  <c r="R1743" i="1"/>
  <c r="P1744" i="1"/>
  <c r="Q1744" i="1"/>
  <c r="R1744" i="1"/>
  <c r="P1745" i="1"/>
  <c r="Q1745" i="1"/>
  <c r="R1745" i="1"/>
  <c r="P1746" i="1"/>
  <c r="Q1746" i="1" s="1"/>
  <c r="R1746" i="1"/>
  <c r="P1747" i="1"/>
  <c r="Q1747" i="1"/>
  <c r="R1747" i="1"/>
  <c r="P1748" i="1"/>
  <c r="Q1748" i="1" s="1"/>
  <c r="R1748" i="1"/>
  <c r="P1749" i="1"/>
  <c r="Q1749" i="1"/>
  <c r="R1749" i="1"/>
  <c r="P1750" i="1"/>
  <c r="Q1750" i="1" s="1"/>
  <c r="R1750" i="1"/>
  <c r="P1751" i="1"/>
  <c r="Q1751" i="1"/>
  <c r="R1751" i="1"/>
  <c r="P1752" i="1"/>
  <c r="R1752" i="1" s="1"/>
  <c r="Q1752" i="1"/>
  <c r="P1753" i="1"/>
  <c r="Q1753" i="1"/>
  <c r="R1753" i="1"/>
  <c r="P1754" i="1"/>
  <c r="Q1754" i="1" s="1"/>
  <c r="P1755" i="1"/>
  <c r="Q1755" i="1"/>
  <c r="R1755" i="1"/>
  <c r="P1756" i="1"/>
  <c r="Q1756" i="1" s="1"/>
  <c r="R1756" i="1"/>
  <c r="P1757" i="1"/>
  <c r="Q1757" i="1"/>
  <c r="R1757" i="1"/>
  <c r="P1758" i="1"/>
  <c r="Q1758" i="1" s="1"/>
  <c r="R1758" i="1"/>
  <c r="P1759" i="1"/>
  <c r="Q1759" i="1"/>
  <c r="R1759" i="1"/>
  <c r="P1760" i="1"/>
  <c r="Q1760" i="1"/>
  <c r="R1760" i="1"/>
  <c r="P1761" i="1"/>
  <c r="Q1761" i="1" s="1"/>
  <c r="R1761" i="1"/>
  <c r="P1762" i="1"/>
  <c r="Q1762" i="1" s="1"/>
  <c r="P1763" i="1"/>
  <c r="Q1763" i="1"/>
  <c r="R1763" i="1"/>
  <c r="P1764" i="1"/>
  <c r="Q1764" i="1" s="1"/>
  <c r="P1765" i="1"/>
  <c r="R1765" i="1" s="1"/>
  <c r="Q1765" i="1"/>
  <c r="P1766" i="1"/>
  <c r="Q1766" i="1" s="1"/>
  <c r="R1766" i="1"/>
  <c r="P1767" i="1"/>
  <c r="Q1767" i="1"/>
  <c r="R1767" i="1"/>
  <c r="P1768" i="1"/>
  <c r="R1768" i="1" s="1"/>
  <c r="Q1768" i="1"/>
  <c r="P1769" i="1"/>
  <c r="Q1769" i="1" s="1"/>
  <c r="R1769" i="1"/>
  <c r="P1770" i="1"/>
  <c r="Q1770" i="1" s="1"/>
  <c r="R1770" i="1"/>
  <c r="P1771" i="1"/>
  <c r="Q1771" i="1"/>
  <c r="R1771" i="1"/>
  <c r="P1772" i="1"/>
  <c r="Q1772" i="1" s="1"/>
  <c r="P1773" i="1"/>
  <c r="Q1773" i="1"/>
  <c r="R1773" i="1"/>
  <c r="P1774" i="1"/>
  <c r="P1775" i="1"/>
  <c r="Q1775" i="1"/>
  <c r="R1775" i="1"/>
  <c r="P1776" i="1"/>
  <c r="Q1776" i="1"/>
  <c r="R1776" i="1"/>
  <c r="P1777" i="1"/>
  <c r="Q1777" i="1" s="1"/>
  <c r="P1778" i="1"/>
  <c r="Q1778" i="1" s="1"/>
  <c r="R1778" i="1"/>
  <c r="P1779" i="1"/>
  <c r="Q1779" i="1"/>
  <c r="R1779" i="1"/>
  <c r="P1780" i="1"/>
  <c r="P1781" i="1"/>
  <c r="R1781" i="1" s="1"/>
  <c r="Q1781" i="1"/>
  <c r="P1782" i="1"/>
  <c r="P1783" i="1"/>
  <c r="Q1783" i="1"/>
  <c r="R1783" i="1"/>
  <c r="P1784" i="1"/>
  <c r="Q1784" i="1"/>
  <c r="R1784" i="1"/>
  <c r="P1785" i="1"/>
  <c r="P1786" i="1"/>
  <c r="Q1786" i="1" s="1"/>
  <c r="R1786" i="1"/>
  <c r="P1787" i="1"/>
  <c r="Q1787" i="1"/>
  <c r="R1787" i="1"/>
  <c r="P1788" i="1"/>
  <c r="R1788" i="1" s="1"/>
  <c r="Q1788" i="1"/>
  <c r="P1789" i="1"/>
  <c r="R1789" i="1" s="1"/>
  <c r="Q1789" i="1"/>
  <c r="P1790" i="1"/>
  <c r="P1791" i="1"/>
  <c r="Q1791" i="1"/>
  <c r="R1791" i="1"/>
  <c r="P1792" i="1"/>
  <c r="Q1792" i="1"/>
  <c r="R1792" i="1"/>
  <c r="P1793" i="1"/>
  <c r="R1793" i="1" s="1"/>
  <c r="Q1793" i="1"/>
  <c r="P1794" i="1"/>
  <c r="P1795" i="1"/>
  <c r="Q1795" i="1"/>
  <c r="R1795" i="1"/>
  <c r="P1796" i="1"/>
  <c r="Q1796" i="1" s="1"/>
  <c r="P1797" i="1"/>
  <c r="Q1797" i="1" s="1"/>
  <c r="R1797" i="1"/>
  <c r="P1798" i="1"/>
  <c r="Q1798" i="1" s="1"/>
  <c r="P1799" i="1"/>
  <c r="Q1799" i="1"/>
  <c r="R1799" i="1"/>
  <c r="P1800" i="1"/>
  <c r="R1800" i="1" s="1"/>
  <c r="Q1800" i="1"/>
  <c r="P1801" i="1"/>
  <c r="Q1801" i="1" s="1"/>
  <c r="R1801" i="1"/>
  <c r="P1802" i="1"/>
  <c r="Q1802" i="1" s="1"/>
  <c r="P1803" i="1"/>
  <c r="Q1803" i="1"/>
  <c r="R1803" i="1"/>
  <c r="P1804" i="1"/>
  <c r="Q1804" i="1" s="1"/>
  <c r="R1804" i="1"/>
  <c r="P1805" i="1"/>
  <c r="Q1805" i="1"/>
  <c r="R1805" i="1"/>
  <c r="P1806" i="1"/>
  <c r="Q1806" i="1" s="1"/>
  <c r="R1806" i="1"/>
  <c r="P1807" i="1"/>
  <c r="Q1807" i="1"/>
  <c r="R1807" i="1"/>
  <c r="P1808" i="1"/>
  <c r="Q1808" i="1"/>
  <c r="R1808" i="1"/>
  <c r="P1809" i="1"/>
  <c r="Q1809" i="1" s="1"/>
  <c r="R1809" i="1"/>
  <c r="P1810" i="1"/>
  <c r="Q1810" i="1" s="1"/>
  <c r="P1811" i="1"/>
  <c r="Q1811" i="1"/>
  <c r="R1811" i="1"/>
  <c r="P1812" i="1"/>
  <c r="Q1812" i="1" s="1"/>
  <c r="P1813" i="1"/>
  <c r="R1813" i="1" s="1"/>
  <c r="Q1813" i="1"/>
  <c r="P1814" i="1"/>
  <c r="Q1814" i="1" s="1"/>
  <c r="R1814" i="1"/>
  <c r="P1815" i="1"/>
  <c r="Q1815" i="1"/>
  <c r="R1815" i="1"/>
  <c r="P1816" i="1"/>
  <c r="R1816" i="1" s="1"/>
  <c r="Q1816" i="1"/>
  <c r="P1817" i="1"/>
  <c r="Q1817" i="1" s="1"/>
  <c r="R1817" i="1"/>
  <c r="P1818" i="1"/>
  <c r="Q1818" i="1" s="1"/>
  <c r="R1818" i="1"/>
  <c r="P1819" i="1"/>
  <c r="Q1819" i="1"/>
  <c r="R1819" i="1"/>
  <c r="P1820" i="1"/>
  <c r="R1820" i="1" s="1"/>
  <c r="Q1820" i="1"/>
  <c r="P1821" i="1"/>
  <c r="Q1821" i="1"/>
  <c r="R1821" i="1"/>
  <c r="P1822" i="1"/>
  <c r="P1823" i="1"/>
  <c r="Q1823" i="1"/>
  <c r="R1823" i="1"/>
  <c r="P1824" i="1"/>
  <c r="Q1824" i="1"/>
  <c r="R1824" i="1"/>
  <c r="P1825" i="1"/>
  <c r="P1826" i="1"/>
  <c r="Q1826" i="1" s="1"/>
  <c r="R1826" i="1"/>
  <c r="P1827" i="1"/>
  <c r="Q1827" i="1"/>
  <c r="R1827" i="1"/>
  <c r="P1828" i="1"/>
  <c r="R1828" i="1" s="1"/>
  <c r="P1829" i="1"/>
  <c r="R1829" i="1" s="1"/>
  <c r="Q1829" i="1"/>
  <c r="P1830" i="1"/>
  <c r="P1831" i="1"/>
  <c r="Q1831" i="1"/>
  <c r="R1831" i="1"/>
  <c r="P1832" i="1"/>
  <c r="R1832" i="1" s="1"/>
  <c r="Q1832" i="1"/>
  <c r="P1833" i="1"/>
  <c r="R1833" i="1" s="1"/>
  <c r="Q1833" i="1"/>
  <c r="P1834" i="1"/>
  <c r="Q1834" i="1" s="1"/>
  <c r="R1834" i="1"/>
  <c r="P1835" i="1"/>
  <c r="Q1835" i="1"/>
  <c r="R1835" i="1"/>
  <c r="P1836" i="1"/>
  <c r="Q1836" i="1"/>
  <c r="R1836" i="1"/>
  <c r="P1837" i="1"/>
  <c r="Q1837" i="1" s="1"/>
  <c r="P1838" i="1"/>
  <c r="P1839" i="1"/>
  <c r="Q1839" i="1"/>
  <c r="R1839" i="1"/>
  <c r="P1840" i="1"/>
  <c r="Q1840" i="1"/>
  <c r="R1840" i="1"/>
  <c r="P1841" i="1"/>
  <c r="Q1841" i="1"/>
  <c r="R1841" i="1"/>
  <c r="P1842" i="1"/>
  <c r="Q1842" i="1" s="1"/>
  <c r="R1842" i="1"/>
  <c r="P1843" i="1"/>
  <c r="Q1843" i="1"/>
  <c r="R1843" i="1"/>
  <c r="P1844" i="1"/>
  <c r="P1845" i="1"/>
  <c r="Q1845" i="1"/>
  <c r="R1845" i="1"/>
  <c r="P1846" i="1"/>
  <c r="Q1846" i="1" s="1"/>
  <c r="R1846" i="1"/>
  <c r="P1847" i="1"/>
  <c r="Q1847" i="1"/>
  <c r="R1847" i="1"/>
  <c r="P1848" i="1"/>
  <c r="R1848" i="1" s="1"/>
  <c r="Q1848" i="1"/>
  <c r="P1849" i="1"/>
  <c r="P1850" i="1"/>
  <c r="Q1850" i="1" s="1"/>
  <c r="P1851" i="1"/>
  <c r="Q1851" i="1"/>
  <c r="R1851" i="1"/>
  <c r="P1852" i="1"/>
  <c r="P1853" i="1"/>
  <c r="Q1853" i="1"/>
  <c r="R1853" i="1"/>
  <c r="P1854" i="1"/>
  <c r="Q1854" i="1" s="1"/>
  <c r="P1855" i="1"/>
  <c r="Q1855" i="1"/>
  <c r="R1855" i="1"/>
  <c r="P1856" i="1"/>
  <c r="Q1856" i="1"/>
  <c r="R1856" i="1"/>
  <c r="P1857" i="1"/>
  <c r="Q1857" i="1" s="1"/>
  <c r="R1857" i="1"/>
  <c r="P1858" i="1"/>
  <c r="Q1858" i="1" s="1"/>
  <c r="R1858" i="1"/>
  <c r="P1859" i="1"/>
  <c r="Q1859" i="1"/>
  <c r="R1859" i="1"/>
  <c r="P1860" i="1"/>
  <c r="Q1860" i="1" s="1"/>
  <c r="R1860" i="1"/>
  <c r="P1861" i="1"/>
  <c r="R1861" i="1" s="1"/>
  <c r="Q1861" i="1"/>
  <c r="P1862" i="1"/>
  <c r="P1863" i="1"/>
  <c r="Q1863" i="1"/>
  <c r="R1863" i="1"/>
  <c r="P1864" i="1"/>
  <c r="R1864" i="1" s="1"/>
  <c r="P1865" i="1"/>
  <c r="Q1865" i="1" s="1"/>
  <c r="R1865" i="1"/>
  <c r="P1866" i="1"/>
  <c r="Q1866" i="1" s="1"/>
  <c r="R1866" i="1"/>
  <c r="P1867" i="1"/>
  <c r="Q1867" i="1"/>
  <c r="R1867" i="1"/>
  <c r="P1868" i="1"/>
  <c r="Q1868" i="1"/>
  <c r="R1868" i="1"/>
  <c r="P1869" i="1"/>
  <c r="Q1869" i="1"/>
  <c r="R1869" i="1"/>
  <c r="P1870" i="1"/>
  <c r="P1871" i="1"/>
  <c r="Q1871" i="1"/>
  <c r="R1871" i="1"/>
  <c r="P1872" i="1"/>
  <c r="P1873" i="1"/>
  <c r="Q1873" i="1" s="1"/>
  <c r="R1873" i="1"/>
  <c r="P1874" i="1"/>
  <c r="Q1874" i="1" s="1"/>
  <c r="R1874" i="1"/>
  <c r="P1875" i="1"/>
  <c r="Q1875" i="1"/>
  <c r="R1875" i="1"/>
  <c r="P1876" i="1"/>
  <c r="Q1876" i="1" s="1"/>
  <c r="P1877" i="1"/>
  <c r="R1877" i="1" s="1"/>
  <c r="Q1877" i="1"/>
  <c r="P1878" i="1"/>
  <c r="Q1878" i="1" s="1"/>
  <c r="R1878" i="1"/>
  <c r="P1879" i="1"/>
  <c r="Q1879" i="1"/>
  <c r="R1879" i="1"/>
  <c r="P1880" i="1"/>
  <c r="Q1880" i="1"/>
  <c r="R1880" i="1"/>
  <c r="P1881" i="1"/>
  <c r="R1881" i="1" s="1"/>
  <c r="Q1881" i="1"/>
  <c r="P1882" i="1"/>
  <c r="Q1882" i="1" s="1"/>
  <c r="R1882" i="1"/>
  <c r="P1883" i="1"/>
  <c r="Q1883" i="1"/>
  <c r="R1883" i="1"/>
  <c r="P1884" i="1"/>
  <c r="R1884" i="1" s="1"/>
  <c r="Q1884" i="1"/>
  <c r="P1885" i="1"/>
  <c r="Q1885" i="1"/>
  <c r="R1885" i="1"/>
  <c r="P1886" i="1"/>
  <c r="P1887" i="1"/>
  <c r="Q1887" i="1"/>
  <c r="R1887" i="1"/>
  <c r="P1888" i="1"/>
  <c r="Q1888" i="1"/>
  <c r="R1888" i="1"/>
  <c r="P1889" i="1"/>
  <c r="Q1889" i="1" s="1"/>
  <c r="P1890" i="1"/>
  <c r="Q1890" i="1" s="1"/>
  <c r="R1890" i="1"/>
  <c r="P1891" i="1"/>
  <c r="Q1891" i="1"/>
  <c r="R1891" i="1"/>
  <c r="P1892" i="1"/>
  <c r="P1893" i="1"/>
  <c r="Q1893" i="1"/>
  <c r="R1893" i="1"/>
  <c r="P1894" i="1"/>
  <c r="Q1894" i="1" s="1"/>
  <c r="P1895" i="1"/>
  <c r="Q1895" i="1"/>
  <c r="R1895" i="1"/>
  <c r="P1896" i="1"/>
  <c r="R1896" i="1" s="1"/>
  <c r="Q1896" i="1"/>
  <c r="P1897" i="1"/>
  <c r="P1898" i="1"/>
  <c r="P1899" i="1"/>
  <c r="Q1899" i="1"/>
  <c r="R1899" i="1"/>
  <c r="P1900" i="1"/>
  <c r="P1901" i="1"/>
  <c r="Q1901" i="1"/>
  <c r="R1901" i="1"/>
  <c r="P1902" i="1"/>
  <c r="Q1902" i="1" s="1"/>
  <c r="R1902" i="1"/>
  <c r="P1903" i="1"/>
  <c r="Q1903" i="1"/>
  <c r="R1903" i="1"/>
  <c r="P1904" i="1"/>
  <c r="Q1904" i="1"/>
  <c r="R1904" i="1"/>
  <c r="P1905" i="1"/>
  <c r="Q1905" i="1" s="1"/>
  <c r="R1905" i="1"/>
  <c r="P1906" i="1"/>
  <c r="P1907" i="1"/>
  <c r="Q1907" i="1"/>
  <c r="R1907" i="1"/>
  <c r="P1908" i="1"/>
  <c r="Q1908" i="1" s="1"/>
  <c r="R1908" i="1"/>
  <c r="P1909" i="1"/>
  <c r="R1909" i="1" s="1"/>
  <c r="Q1909" i="1"/>
  <c r="P1910" i="1"/>
  <c r="Q1910" i="1" s="1"/>
  <c r="R1910" i="1"/>
  <c r="P1911" i="1"/>
  <c r="Q1911" i="1"/>
  <c r="R1911" i="1"/>
  <c r="P1912" i="1"/>
  <c r="R1912" i="1" s="1"/>
  <c r="Q1912" i="1"/>
  <c r="P1913" i="1"/>
  <c r="Q1913" i="1"/>
  <c r="R1913" i="1"/>
  <c r="P1914" i="1"/>
  <c r="Q1914" i="1" s="1"/>
  <c r="R1914" i="1"/>
  <c r="P1915" i="1"/>
  <c r="Q1915" i="1"/>
  <c r="R1915" i="1"/>
  <c r="P1916" i="1"/>
  <c r="P1917" i="1"/>
  <c r="Q1917" i="1"/>
  <c r="R1917" i="1"/>
  <c r="P1918" i="1"/>
  <c r="P1919" i="1"/>
  <c r="Q1919" i="1"/>
  <c r="R1919" i="1"/>
  <c r="P1920" i="1"/>
  <c r="Q1920" i="1"/>
  <c r="R1920" i="1"/>
  <c r="P1921" i="1"/>
  <c r="Q1921" i="1" s="1"/>
  <c r="P1922" i="1"/>
  <c r="Q1922" i="1" s="1"/>
  <c r="R1922" i="1"/>
  <c r="P1923" i="1"/>
  <c r="Q1923" i="1"/>
  <c r="R1923" i="1"/>
  <c r="P1924" i="1"/>
  <c r="P1925" i="1"/>
  <c r="P1926" i="1"/>
  <c r="Q1926" i="1" s="1"/>
  <c r="P1927" i="1"/>
  <c r="Q1927" i="1"/>
  <c r="R1927" i="1"/>
  <c r="P1928" i="1"/>
  <c r="Q1928" i="1"/>
  <c r="R1928" i="1"/>
  <c r="P1929" i="1"/>
  <c r="Q1929" i="1"/>
  <c r="R1929" i="1"/>
  <c r="P1930" i="1"/>
  <c r="Q1930" i="1" s="1"/>
  <c r="R1930" i="1"/>
  <c r="P1931" i="1"/>
  <c r="Q1931" i="1"/>
  <c r="R1931" i="1"/>
  <c r="P1932" i="1"/>
  <c r="Q1932" i="1"/>
  <c r="R1932" i="1"/>
  <c r="P1933" i="1"/>
  <c r="P1934" i="1"/>
  <c r="P1935" i="1"/>
  <c r="Q1935" i="1"/>
  <c r="R1935" i="1"/>
  <c r="P1936" i="1"/>
  <c r="Q1936" i="1"/>
  <c r="R1936" i="1"/>
  <c r="P1937" i="1"/>
  <c r="Q1937" i="1" s="1"/>
  <c r="P1938" i="1"/>
  <c r="Q1938" i="1" s="1"/>
  <c r="R1938" i="1"/>
  <c r="P1939" i="1"/>
  <c r="Q1939" i="1"/>
  <c r="R1939" i="1"/>
  <c r="P1940" i="1"/>
  <c r="Q1940" i="1" s="1"/>
  <c r="R1940" i="1"/>
  <c r="P1941" i="1"/>
  <c r="Q1941" i="1"/>
  <c r="R1941" i="1"/>
  <c r="P1942" i="1"/>
  <c r="Q1942" i="1" s="1"/>
  <c r="R1942" i="1"/>
  <c r="P1943" i="1"/>
  <c r="Q1943" i="1"/>
  <c r="R1943" i="1"/>
  <c r="P1944" i="1"/>
  <c r="R1944" i="1" s="1"/>
  <c r="Q1944" i="1"/>
  <c r="P1945" i="1"/>
  <c r="Q1945" i="1"/>
  <c r="R1945" i="1"/>
  <c r="P1946" i="1"/>
  <c r="Q1946" i="1" s="1"/>
  <c r="R1946" i="1"/>
  <c r="P1947" i="1"/>
  <c r="Q1947" i="1"/>
  <c r="R1947" i="1"/>
  <c r="P1948" i="1"/>
  <c r="Q1948" i="1"/>
  <c r="R1948" i="1"/>
  <c r="P1949" i="1"/>
  <c r="Q1949" i="1"/>
  <c r="R1949" i="1"/>
  <c r="P1950" i="1"/>
  <c r="Q1950" i="1" s="1"/>
  <c r="R1950" i="1"/>
  <c r="P1951" i="1"/>
  <c r="Q1951" i="1"/>
  <c r="R1951" i="1"/>
  <c r="P1952" i="1"/>
  <c r="Q1952" i="1"/>
  <c r="R1952" i="1"/>
  <c r="P1953" i="1"/>
  <c r="Q1953" i="1" s="1"/>
  <c r="R1953" i="1"/>
  <c r="P1954" i="1"/>
  <c r="Q1954" i="1" s="1"/>
  <c r="R1954" i="1"/>
  <c r="P1955" i="1"/>
  <c r="Q1955" i="1"/>
  <c r="R1955" i="1"/>
  <c r="P1956" i="1"/>
  <c r="Q1956" i="1" s="1"/>
  <c r="R1956" i="1"/>
  <c r="P1957" i="1"/>
  <c r="R1957" i="1" s="1"/>
  <c r="Q1957" i="1"/>
  <c r="P1958" i="1"/>
  <c r="Q1958" i="1" s="1"/>
  <c r="R1958" i="1"/>
  <c r="P1959" i="1"/>
  <c r="Q1959" i="1"/>
  <c r="R1959" i="1"/>
  <c r="P1960" i="1"/>
  <c r="R1960" i="1" s="1"/>
  <c r="Q1960" i="1"/>
  <c r="P1961" i="1"/>
  <c r="Q1961" i="1" s="1"/>
  <c r="P1962" i="1"/>
  <c r="Q1962" i="1" s="1"/>
  <c r="R1962" i="1"/>
  <c r="P1963" i="1"/>
  <c r="Q1963" i="1"/>
  <c r="R1963" i="1"/>
  <c r="P1964" i="1"/>
  <c r="Q1964" i="1"/>
  <c r="R1964" i="1"/>
  <c r="P1965" i="1"/>
  <c r="Q1965" i="1"/>
  <c r="R1965" i="1"/>
  <c r="P1966" i="1"/>
  <c r="P1967" i="1"/>
  <c r="Q1967" i="1"/>
  <c r="R1967" i="1"/>
  <c r="P1968" i="1"/>
  <c r="R1968" i="1" s="1"/>
  <c r="Q1968" i="1"/>
  <c r="P1969" i="1"/>
  <c r="P1970" i="1"/>
  <c r="Q1970" i="1" s="1"/>
  <c r="R1970" i="1"/>
  <c r="P1971" i="1"/>
  <c r="Q1971" i="1"/>
  <c r="R1971" i="1"/>
  <c r="P1972" i="1"/>
  <c r="Q1972" i="1"/>
  <c r="R1972" i="1"/>
  <c r="P1973" i="1"/>
  <c r="P1974" i="1"/>
  <c r="Q1974" i="1" s="1"/>
  <c r="R1974" i="1"/>
  <c r="P1975" i="1"/>
  <c r="Q1975" i="1"/>
  <c r="R1975" i="1"/>
  <c r="P1976" i="1"/>
  <c r="P1977" i="1"/>
  <c r="Q1977" i="1"/>
  <c r="R1977" i="1"/>
  <c r="P1978" i="1"/>
  <c r="Q1978" i="1" s="1"/>
  <c r="R1978" i="1"/>
  <c r="P1979" i="1"/>
  <c r="Q1979" i="1"/>
  <c r="R1979" i="1"/>
  <c r="P1980" i="1"/>
  <c r="R1980" i="1" s="1"/>
  <c r="Q1980" i="1"/>
  <c r="P1981" i="1"/>
  <c r="Q1981" i="1"/>
  <c r="R1981" i="1"/>
  <c r="P1982" i="1"/>
  <c r="P1983" i="1"/>
  <c r="Q1983" i="1"/>
  <c r="R1983" i="1"/>
  <c r="P1984" i="1"/>
  <c r="Q1984" i="1"/>
  <c r="R1984" i="1"/>
  <c r="P1985" i="1"/>
  <c r="P1986" i="1"/>
  <c r="Q1986" i="1" s="1"/>
  <c r="R1986" i="1"/>
  <c r="P1987" i="1"/>
  <c r="Q1987" i="1"/>
  <c r="R1987" i="1"/>
  <c r="P1988" i="1"/>
  <c r="Q1988" i="1" s="1"/>
  <c r="R1988" i="1"/>
  <c r="P1989" i="1"/>
  <c r="Q1989" i="1" s="1"/>
  <c r="R1989" i="1"/>
  <c r="P1990" i="1"/>
  <c r="Q1990" i="1" s="1"/>
  <c r="R1990" i="1"/>
  <c r="P1991" i="1"/>
  <c r="Q1991" i="1"/>
  <c r="R1991" i="1"/>
  <c r="P1992" i="1"/>
  <c r="R1992" i="1" s="1"/>
  <c r="Q1992" i="1"/>
  <c r="P1993" i="1"/>
  <c r="Q1993" i="1"/>
  <c r="R1993" i="1"/>
  <c r="P1994" i="1"/>
  <c r="Q1994" i="1" s="1"/>
  <c r="R1994" i="1"/>
  <c r="P1995" i="1"/>
  <c r="Q1995" i="1"/>
  <c r="R1995" i="1"/>
  <c r="P1996" i="1"/>
  <c r="R1996" i="1" s="1"/>
  <c r="Q1996" i="1"/>
  <c r="P1997" i="1"/>
  <c r="Q1997" i="1"/>
  <c r="R1997" i="1"/>
  <c r="P1998" i="1"/>
  <c r="Q1998" i="1" s="1"/>
  <c r="R1998" i="1"/>
  <c r="P1999" i="1"/>
  <c r="Q1999" i="1"/>
  <c r="R1999" i="1"/>
  <c r="P2000" i="1"/>
  <c r="Q2000" i="1"/>
  <c r="R2000" i="1"/>
  <c r="P2001" i="1"/>
  <c r="Q2001" i="1" s="1"/>
  <c r="R2001" i="1"/>
  <c r="P2002" i="1"/>
  <c r="Q2002" i="1" s="1"/>
  <c r="R2002" i="1"/>
  <c r="P2003" i="1"/>
  <c r="Q2003" i="1"/>
  <c r="R2003" i="1"/>
  <c r="P2004" i="1"/>
  <c r="Q2004" i="1" s="1"/>
  <c r="R2004" i="1"/>
  <c r="P2005" i="1"/>
  <c r="R2005" i="1" s="1"/>
  <c r="Q2005" i="1"/>
  <c r="P2006" i="1"/>
  <c r="P2007" i="1"/>
  <c r="Q2007" i="1"/>
  <c r="R2007" i="1"/>
  <c r="P2008" i="1"/>
  <c r="R2008" i="1" s="1"/>
  <c r="Q2008" i="1"/>
  <c r="P2009" i="1"/>
  <c r="P2010" i="1"/>
  <c r="Q2010" i="1" s="1"/>
  <c r="R2010" i="1"/>
  <c r="P2011" i="1"/>
  <c r="Q2011" i="1"/>
  <c r="R2011" i="1"/>
  <c r="P2012" i="1"/>
  <c r="Q2012" i="1" s="1"/>
  <c r="P2013" i="1"/>
  <c r="Q2013" i="1"/>
  <c r="R2013" i="1"/>
  <c r="P2014" i="1"/>
  <c r="P2015" i="1"/>
  <c r="Q2015" i="1"/>
  <c r="R2015" i="1"/>
  <c r="P2016" i="1"/>
  <c r="Q2016" i="1"/>
  <c r="R2016" i="1"/>
  <c r="P2017" i="1"/>
  <c r="Q2017" i="1" s="1"/>
  <c r="P2018" i="1"/>
  <c r="Q2018" i="1" s="1"/>
  <c r="R2018" i="1"/>
  <c r="P2019" i="1"/>
  <c r="Q2019" i="1"/>
  <c r="R2019" i="1"/>
  <c r="P2020" i="1"/>
  <c r="R2020" i="1" s="1"/>
  <c r="Q2020" i="1"/>
  <c r="P2021" i="1"/>
  <c r="R2021" i="1" s="1"/>
  <c r="Q2021" i="1"/>
  <c r="P2022" i="1"/>
  <c r="Q2022" i="1" s="1"/>
  <c r="P2023" i="1"/>
  <c r="Q2023" i="1"/>
  <c r="R2023" i="1"/>
  <c r="P2024" i="1"/>
  <c r="Q2024" i="1"/>
  <c r="R2024" i="1"/>
  <c r="P2025" i="1"/>
  <c r="Q2025" i="1" s="1"/>
  <c r="R2025" i="1"/>
  <c r="P2026" i="1"/>
  <c r="Q2026" i="1" s="1"/>
  <c r="R2026" i="1"/>
  <c r="P2027" i="1"/>
  <c r="Q2027" i="1"/>
  <c r="R2027" i="1"/>
  <c r="P2028" i="1"/>
  <c r="Q2028" i="1"/>
  <c r="R2028" i="1"/>
  <c r="P2029" i="1"/>
  <c r="R2029" i="1" s="1"/>
  <c r="Q2029" i="1"/>
  <c r="P2030" i="1"/>
  <c r="P2031" i="1"/>
  <c r="Q2031" i="1"/>
  <c r="R2031" i="1"/>
  <c r="P2032" i="1"/>
  <c r="Q2032" i="1"/>
  <c r="R2032" i="1"/>
  <c r="P2033" i="1"/>
  <c r="Q2033" i="1"/>
  <c r="R2033" i="1"/>
  <c r="P2034" i="1"/>
  <c r="P2035" i="1"/>
  <c r="Q2035" i="1"/>
  <c r="R2035" i="1"/>
  <c r="P2036" i="1"/>
  <c r="Q2036" i="1" s="1"/>
  <c r="R2036" i="1"/>
  <c r="P2037" i="1"/>
  <c r="P2038" i="1"/>
  <c r="Q2038" i="1" s="1"/>
  <c r="P2039" i="1"/>
  <c r="Q2039" i="1"/>
  <c r="R2039" i="1"/>
  <c r="P2040" i="1"/>
  <c r="R2040" i="1" s="1"/>
  <c r="Q2040" i="1"/>
  <c r="P2041" i="1"/>
  <c r="R2041" i="1" s="1"/>
  <c r="P2042" i="1"/>
  <c r="Q2042" i="1" s="1"/>
  <c r="R2042" i="1"/>
  <c r="P2043" i="1"/>
  <c r="Q2043" i="1"/>
  <c r="R2043" i="1"/>
  <c r="P2044" i="1"/>
  <c r="Q2044" i="1"/>
  <c r="R2044" i="1"/>
  <c r="P2045" i="1"/>
  <c r="Q2045" i="1"/>
  <c r="R2045" i="1"/>
  <c r="P2046" i="1"/>
  <c r="P2047" i="1"/>
  <c r="Q2047" i="1"/>
  <c r="R2047" i="1"/>
  <c r="P2048" i="1"/>
  <c r="Q2048" i="1"/>
  <c r="R2048" i="1"/>
  <c r="P2049" i="1"/>
  <c r="Q2049" i="1" s="1"/>
  <c r="R2049" i="1"/>
  <c r="P2050" i="1"/>
  <c r="Q2050" i="1" s="1"/>
  <c r="R2050" i="1"/>
  <c r="P2051" i="1"/>
  <c r="Q2051" i="1"/>
  <c r="R2051" i="1"/>
  <c r="P2052" i="1"/>
  <c r="Q2052" i="1" s="1"/>
  <c r="R2052" i="1"/>
  <c r="P2053" i="1"/>
  <c r="P2054" i="1"/>
  <c r="Q2054" i="1" s="1"/>
  <c r="R2054" i="1"/>
  <c r="P2055" i="1"/>
  <c r="Q2055" i="1"/>
  <c r="R2055" i="1"/>
  <c r="P2056" i="1"/>
  <c r="P2057" i="1"/>
  <c r="Q2057" i="1"/>
  <c r="R2057" i="1"/>
  <c r="P2058" i="1"/>
  <c r="Q2058" i="1" s="1"/>
  <c r="R2058" i="1"/>
  <c r="P2059" i="1"/>
  <c r="Q2059" i="1"/>
  <c r="R2059" i="1"/>
  <c r="P2060" i="1"/>
  <c r="Q2060" i="1"/>
  <c r="R2060" i="1"/>
  <c r="P2061" i="1"/>
  <c r="Q2061" i="1"/>
  <c r="R2061" i="1"/>
  <c r="P2062" i="1"/>
  <c r="P2063" i="1"/>
  <c r="Q2063" i="1"/>
  <c r="R2063" i="1"/>
  <c r="P2064" i="1"/>
  <c r="Q2064" i="1"/>
  <c r="R2064" i="1"/>
  <c r="P2065" i="1"/>
  <c r="Q2065" i="1" s="1"/>
  <c r="R2065" i="1"/>
  <c r="P2066" i="1"/>
  <c r="Q2066" i="1" s="1"/>
  <c r="R2066" i="1"/>
  <c r="P2067" i="1"/>
  <c r="Q2067" i="1"/>
  <c r="R2067" i="1"/>
  <c r="P2068" i="1"/>
  <c r="Q2068" i="1"/>
  <c r="R2068" i="1"/>
  <c r="P2069" i="1"/>
  <c r="R2069" i="1" s="1"/>
  <c r="Q2069" i="1"/>
  <c r="P2070" i="1"/>
  <c r="Q2070" i="1" s="1"/>
  <c r="R2070" i="1"/>
  <c r="P2071" i="1"/>
  <c r="Q2071" i="1"/>
  <c r="R2071" i="1"/>
  <c r="P2072" i="1"/>
  <c r="Q2072" i="1"/>
  <c r="R2072" i="1"/>
  <c r="P2073" i="1"/>
  <c r="Q2073" i="1"/>
  <c r="R2073" i="1"/>
  <c r="P2074" i="1"/>
  <c r="Q2074" i="1" s="1"/>
  <c r="R2074" i="1"/>
  <c r="P2075" i="1"/>
  <c r="Q2075" i="1"/>
  <c r="R2075" i="1"/>
  <c r="P2076" i="1"/>
  <c r="Q2076" i="1"/>
  <c r="R2076" i="1"/>
  <c r="P2077" i="1"/>
  <c r="Q2077" i="1" s="1"/>
  <c r="R2077" i="1"/>
  <c r="P2078" i="1"/>
  <c r="P2079" i="1"/>
  <c r="Q2079" i="1"/>
  <c r="R2079" i="1"/>
  <c r="P2080" i="1"/>
  <c r="Q2080" i="1"/>
  <c r="R2080" i="1"/>
  <c r="P2081" i="1"/>
  <c r="Q2081" i="1"/>
  <c r="R2081" i="1"/>
  <c r="P2082" i="1"/>
  <c r="Q2082" i="1" s="1"/>
  <c r="R2082" i="1"/>
  <c r="P2083" i="1"/>
  <c r="Q2083" i="1"/>
  <c r="R2083" i="1"/>
  <c r="P2084" i="1"/>
  <c r="P2085" i="1"/>
  <c r="Q2085" i="1"/>
  <c r="R2085" i="1"/>
  <c r="P2086" i="1"/>
  <c r="Q2086" i="1" s="1"/>
  <c r="R2086" i="1"/>
  <c r="P2087" i="1"/>
  <c r="Q2087" i="1"/>
  <c r="R2087" i="1"/>
  <c r="P2088" i="1"/>
  <c r="R2088" i="1" s="1"/>
  <c r="Q2088" i="1"/>
  <c r="P2089" i="1"/>
  <c r="P2090" i="1"/>
  <c r="Q2090" i="1" s="1"/>
  <c r="R2090" i="1"/>
  <c r="P2091" i="1"/>
  <c r="Q2091" i="1"/>
  <c r="R2091" i="1"/>
  <c r="P2092" i="1"/>
  <c r="Q2092" i="1" s="1"/>
  <c r="P2093" i="1"/>
  <c r="Q2093" i="1"/>
  <c r="R2093" i="1"/>
  <c r="P2094" i="1"/>
  <c r="Q2094" i="1" s="1"/>
  <c r="R2094" i="1"/>
  <c r="P2095" i="1"/>
  <c r="Q2095" i="1"/>
  <c r="R2095" i="1"/>
  <c r="P2096" i="1"/>
  <c r="Q2096" i="1"/>
  <c r="R2096" i="1"/>
  <c r="P2097" i="1"/>
  <c r="Q2097" i="1" s="1"/>
  <c r="R2097" i="1"/>
  <c r="P2098" i="1"/>
  <c r="P2099" i="1"/>
  <c r="Q2099" i="1"/>
  <c r="R2099" i="1"/>
  <c r="P2100" i="1"/>
  <c r="Q2100" i="1" s="1"/>
  <c r="R2100" i="1"/>
  <c r="P2101" i="1"/>
  <c r="R2101" i="1" s="1"/>
  <c r="Q2101" i="1"/>
  <c r="P2102" i="1"/>
  <c r="Q2102" i="1" s="1"/>
  <c r="P2103" i="1"/>
  <c r="Q2103" i="1"/>
  <c r="R2103" i="1"/>
  <c r="P2104" i="1"/>
  <c r="R2104" i="1" s="1"/>
  <c r="Q2104" i="1"/>
  <c r="P2105" i="1"/>
  <c r="Q2105" i="1"/>
  <c r="R2105" i="1"/>
  <c r="P2106" i="1"/>
  <c r="Q2106" i="1" s="1"/>
  <c r="R2106" i="1"/>
  <c r="P2107" i="1"/>
  <c r="Q2107" i="1"/>
  <c r="R2107" i="1"/>
  <c r="P2108" i="1"/>
  <c r="Q2108" i="1" s="1"/>
  <c r="R2108" i="1"/>
  <c r="P2109" i="1"/>
  <c r="Q2109" i="1"/>
  <c r="R2109" i="1"/>
  <c r="P2110" i="1"/>
  <c r="Q2110" i="1" s="1"/>
  <c r="R2110" i="1"/>
  <c r="P2111" i="1"/>
  <c r="Q2111" i="1"/>
  <c r="R2111" i="1"/>
  <c r="P2112" i="1"/>
  <c r="R2112" i="1" s="1"/>
  <c r="P2113" i="1"/>
  <c r="Q2113" i="1" s="1"/>
  <c r="R2113" i="1"/>
  <c r="P2114" i="1"/>
  <c r="Q2114" i="1" s="1"/>
  <c r="P2115" i="1"/>
  <c r="Q2115" i="1"/>
  <c r="R2115" i="1"/>
  <c r="P2116" i="1"/>
  <c r="Q2116" i="1"/>
  <c r="R2116" i="1"/>
  <c r="P2117" i="1"/>
  <c r="Q2117" i="1" s="1"/>
  <c r="P2118" i="1"/>
  <c r="Q2118" i="1" s="1"/>
  <c r="R2118" i="1"/>
  <c r="P2119" i="1"/>
  <c r="Q2119" i="1"/>
  <c r="R2119" i="1"/>
  <c r="P2120" i="1"/>
  <c r="R2120" i="1" s="1"/>
  <c r="Q2120" i="1"/>
  <c r="P2121" i="1"/>
  <c r="R2121" i="1" s="1"/>
  <c r="Q2121" i="1"/>
  <c r="P2122" i="1"/>
  <c r="Q2122" i="1" s="1"/>
  <c r="P2123" i="1"/>
  <c r="Q2123" i="1"/>
  <c r="R2123" i="1"/>
  <c r="P2124" i="1"/>
  <c r="Q2124" i="1"/>
  <c r="R2124" i="1"/>
  <c r="P2125" i="1"/>
  <c r="P2126" i="1"/>
  <c r="Q2126" i="1" s="1"/>
  <c r="R2126" i="1"/>
  <c r="P2127" i="1"/>
  <c r="Q2127" i="1"/>
  <c r="R2127" i="1"/>
  <c r="P2128" i="1"/>
  <c r="Q2128" i="1"/>
  <c r="R2128" i="1"/>
  <c r="P2129" i="1"/>
  <c r="R2129" i="1" s="1"/>
  <c r="Q2129" i="1"/>
  <c r="P2130" i="1"/>
  <c r="P2131" i="1"/>
  <c r="Q2131" i="1"/>
  <c r="R2131" i="1"/>
  <c r="P2132" i="1"/>
  <c r="Q2132" i="1"/>
  <c r="R2132" i="1"/>
  <c r="P2133" i="1"/>
  <c r="Q2133" i="1"/>
  <c r="R2133" i="1"/>
  <c r="P2134" i="1"/>
  <c r="P2135" i="1"/>
  <c r="Q2135" i="1"/>
  <c r="R2135" i="1"/>
  <c r="P2136" i="1"/>
  <c r="Q2136" i="1"/>
  <c r="R2136" i="1"/>
  <c r="P2137" i="1"/>
  <c r="Q2137" i="1"/>
  <c r="R2137" i="1"/>
  <c r="P2138" i="1"/>
  <c r="Q2138" i="1" s="1"/>
  <c r="R2138" i="1"/>
  <c r="P2139" i="1"/>
  <c r="Q2139" i="1"/>
  <c r="R2139" i="1"/>
  <c r="P2140" i="1"/>
  <c r="Q2140" i="1" s="1"/>
  <c r="R2140" i="1"/>
  <c r="P2141" i="1"/>
  <c r="Q2141" i="1"/>
  <c r="R2141" i="1"/>
  <c r="P2142" i="1"/>
  <c r="Q2142" i="1" s="1"/>
  <c r="R2142" i="1"/>
  <c r="P2143" i="1"/>
  <c r="Q2143" i="1"/>
  <c r="R2143" i="1"/>
  <c r="P2144" i="1"/>
  <c r="Q2144" i="1" s="1"/>
  <c r="P2145" i="1"/>
  <c r="Q2145" i="1"/>
  <c r="R2145" i="1"/>
  <c r="P2146" i="1"/>
  <c r="Q2146" i="1" s="1"/>
  <c r="R2146" i="1"/>
  <c r="P2147" i="1"/>
  <c r="Q2147" i="1"/>
  <c r="R2147" i="1"/>
  <c r="P2148" i="1"/>
  <c r="Q2148" i="1"/>
  <c r="R2148" i="1"/>
  <c r="P2149" i="1"/>
  <c r="Q2149" i="1"/>
  <c r="R2149" i="1"/>
  <c r="P2150" i="1"/>
  <c r="Q2150" i="1" s="1"/>
  <c r="R2150" i="1"/>
  <c r="P2151" i="1"/>
  <c r="Q2151" i="1"/>
  <c r="R2151" i="1"/>
  <c r="P2152" i="1"/>
  <c r="Q2152" i="1" s="1"/>
  <c r="R2152" i="1"/>
  <c r="P2153" i="1"/>
  <c r="Q2153" i="1" s="1"/>
  <c r="P2154" i="1"/>
  <c r="Q2154" i="1" s="1"/>
  <c r="R2154" i="1"/>
  <c r="P2155" i="1"/>
  <c r="Q2155" i="1"/>
  <c r="R2155" i="1"/>
  <c r="P2156" i="1"/>
  <c r="R2156" i="1" s="1"/>
  <c r="Q2156" i="1"/>
  <c r="P2157" i="1"/>
  <c r="Q2157" i="1"/>
  <c r="R2157" i="1"/>
  <c r="P2158" i="1"/>
  <c r="Q2158" i="1" s="1"/>
  <c r="P2159" i="1"/>
  <c r="Q2159" i="1"/>
  <c r="R2159" i="1"/>
  <c r="P2160" i="1"/>
  <c r="Q2160" i="1" s="1"/>
  <c r="R2160" i="1"/>
  <c r="P2161" i="1"/>
  <c r="Q2161" i="1"/>
  <c r="R2161" i="1"/>
  <c r="P2162" i="1"/>
  <c r="Q2162" i="1" s="1"/>
  <c r="P2163" i="1"/>
  <c r="Q2163" i="1"/>
  <c r="R2163" i="1"/>
  <c r="P2164" i="1"/>
  <c r="Q2164" i="1"/>
  <c r="R2164" i="1"/>
  <c r="P2165" i="1"/>
  <c r="Q2165" i="1" s="1"/>
  <c r="R2165" i="1"/>
  <c r="P2166" i="1"/>
  <c r="Q2166" i="1" s="1"/>
  <c r="R2166" i="1"/>
  <c r="P2167" i="1"/>
  <c r="Q2167" i="1"/>
  <c r="R2167" i="1"/>
  <c r="P2168" i="1"/>
  <c r="Q2168" i="1"/>
  <c r="R2168" i="1"/>
  <c r="P2169" i="1"/>
  <c r="R2169" i="1" s="1"/>
  <c r="Q2169" i="1"/>
  <c r="P2170" i="1"/>
  <c r="Q2170" i="1" s="1"/>
  <c r="R2170" i="1"/>
  <c r="P2171" i="1"/>
  <c r="Q2171" i="1"/>
  <c r="R2171" i="1"/>
  <c r="P2172" i="1"/>
  <c r="Q2172" i="1" s="1"/>
  <c r="R2172" i="1"/>
  <c r="P2173" i="1"/>
  <c r="R2173" i="1" s="1"/>
  <c r="Q2173" i="1"/>
  <c r="P2174" i="1"/>
  <c r="Q2174" i="1" s="1"/>
  <c r="R2174" i="1"/>
  <c r="P2175" i="1"/>
  <c r="P2176" i="1"/>
  <c r="Q2176" i="1" s="1"/>
  <c r="P2177" i="1"/>
  <c r="Q2177" i="1"/>
  <c r="R2177" i="1"/>
  <c r="P2178" i="1"/>
  <c r="P2179" i="1"/>
  <c r="Q2179" i="1"/>
  <c r="R2179" i="1"/>
  <c r="P2180" i="1"/>
  <c r="Q2180" i="1"/>
  <c r="R2180" i="1"/>
  <c r="P2181" i="1"/>
  <c r="Q2181" i="1" s="1"/>
  <c r="R2181" i="1"/>
  <c r="P2182" i="1"/>
  <c r="Q2182" i="1" s="1"/>
  <c r="R2182" i="1"/>
  <c r="P2183" i="1"/>
  <c r="Q2183" i="1"/>
  <c r="R2183" i="1"/>
  <c r="P2184" i="1"/>
  <c r="P2185" i="1"/>
  <c r="Q2185" i="1" s="1"/>
  <c r="P2186" i="1"/>
  <c r="Q2186" i="1" s="1"/>
  <c r="R2186" i="1"/>
  <c r="P2187" i="1"/>
  <c r="Q2187" i="1" s="1"/>
  <c r="P2188" i="1"/>
  <c r="Q2188" i="1"/>
  <c r="R2188" i="1"/>
  <c r="P2189" i="1"/>
  <c r="Q2189" i="1"/>
  <c r="R2189" i="1"/>
  <c r="P2190" i="1"/>
  <c r="Q2190" i="1" s="1"/>
  <c r="P2191" i="1"/>
  <c r="R2191" i="1" s="1"/>
  <c r="Q2191" i="1"/>
  <c r="P2192" i="1"/>
  <c r="R2192" i="1" s="1"/>
  <c r="Q2192" i="1"/>
  <c r="P2193" i="1"/>
  <c r="R2193" i="1" s="1"/>
  <c r="Q2193" i="1"/>
  <c r="P2194" i="1"/>
  <c r="Q2194" i="1" s="1"/>
  <c r="R2194" i="1"/>
  <c r="P2195" i="1"/>
  <c r="Q2195" i="1" s="1"/>
  <c r="R2195" i="1"/>
  <c r="P2196" i="1"/>
  <c r="Q2196" i="1"/>
  <c r="R2196" i="1"/>
  <c r="P2197" i="1"/>
  <c r="R2197" i="1" s="1"/>
  <c r="Q2197" i="1"/>
  <c r="P2198" i="1"/>
  <c r="Q2198" i="1" s="1"/>
  <c r="R2198" i="1"/>
  <c r="P2199" i="1"/>
  <c r="Q2199" i="1" s="1"/>
  <c r="P2200" i="1"/>
  <c r="Q2200" i="1" s="1"/>
  <c r="R2200" i="1"/>
  <c r="P2201" i="1"/>
  <c r="Q2201" i="1"/>
  <c r="R2201" i="1"/>
  <c r="P2202" i="1"/>
  <c r="Q2202" i="1" s="1"/>
  <c r="R2202" i="1"/>
  <c r="P2203" i="1"/>
  <c r="Q2203" i="1"/>
  <c r="R2203" i="1"/>
  <c r="P2204" i="1"/>
  <c r="R2204" i="1" s="1"/>
  <c r="P2205" i="1"/>
  <c r="Q2205" i="1"/>
  <c r="R2205" i="1"/>
  <c r="P2206" i="1"/>
  <c r="Q2206" i="1" s="1"/>
  <c r="R2206" i="1"/>
  <c r="P2207" i="1"/>
  <c r="R2207" i="1" s="1"/>
  <c r="P2208" i="1"/>
  <c r="Q2208" i="1"/>
  <c r="R2208" i="1"/>
  <c r="P2209" i="1"/>
  <c r="Q2209" i="1"/>
  <c r="R2209" i="1"/>
  <c r="P2210" i="1"/>
  <c r="Q2210" i="1" s="1"/>
  <c r="R2210" i="1"/>
  <c r="P2211" i="1"/>
  <c r="Q2211" i="1"/>
  <c r="R2211" i="1"/>
  <c r="P2212" i="1"/>
  <c r="Q2212" i="1"/>
  <c r="R2212" i="1"/>
  <c r="P2213" i="1"/>
  <c r="Q2213" i="1" s="1"/>
  <c r="P2214" i="1"/>
  <c r="Q2214" i="1" s="1"/>
  <c r="R2214" i="1"/>
  <c r="P2215" i="1"/>
  <c r="Q2215" i="1"/>
  <c r="R2215" i="1"/>
  <c r="P2216" i="1"/>
  <c r="R2216" i="1" s="1"/>
  <c r="Q2216" i="1"/>
  <c r="P2217" i="1"/>
  <c r="R2217" i="1" s="1"/>
  <c r="Q2217" i="1"/>
  <c r="P2218" i="1"/>
  <c r="Q2218" i="1" s="1"/>
  <c r="P2219" i="1"/>
  <c r="Q2219" i="1"/>
  <c r="R2219" i="1"/>
  <c r="P2220" i="1"/>
  <c r="Q2220" i="1"/>
  <c r="R2220" i="1"/>
  <c r="P2221" i="1"/>
  <c r="P2222" i="1"/>
  <c r="Q2222" i="1" s="1"/>
  <c r="R2222" i="1"/>
  <c r="P2223" i="1"/>
  <c r="Q2223" i="1"/>
  <c r="R2223" i="1"/>
  <c r="P2224" i="1"/>
  <c r="Q2224" i="1" s="1"/>
  <c r="R2224" i="1"/>
  <c r="P2225" i="1"/>
  <c r="R2225" i="1" s="1"/>
  <c r="Q2225" i="1"/>
  <c r="P2226" i="1"/>
  <c r="P2227" i="1"/>
  <c r="Q2227" i="1" s="1"/>
  <c r="P2228" i="1"/>
  <c r="Q2228" i="1"/>
  <c r="R2228" i="1"/>
  <c r="P2229" i="1"/>
  <c r="Q2229" i="1"/>
  <c r="R2229" i="1"/>
  <c r="P2230" i="1"/>
  <c r="P2231" i="1"/>
  <c r="Q2231" i="1"/>
  <c r="R2231" i="1"/>
  <c r="P2232" i="1"/>
  <c r="Q2232" i="1"/>
  <c r="R2232" i="1"/>
  <c r="P2233" i="1"/>
  <c r="R2233" i="1" s="1"/>
  <c r="Q2233" i="1"/>
  <c r="P2234" i="1"/>
  <c r="Q2234" i="1" s="1"/>
  <c r="R2234" i="1"/>
  <c r="P2235" i="1"/>
  <c r="Q2235" i="1" s="1"/>
  <c r="R2235" i="1"/>
  <c r="P2236" i="1"/>
  <c r="Q2236" i="1" s="1"/>
  <c r="P2237" i="1"/>
  <c r="Q2237" i="1"/>
  <c r="R2237" i="1"/>
  <c r="P2238" i="1"/>
  <c r="Q2238" i="1" s="1"/>
  <c r="R2238" i="1"/>
  <c r="P2239" i="1"/>
  <c r="R2239" i="1" s="1"/>
  <c r="P2240" i="1"/>
  <c r="Q2240" i="1"/>
  <c r="R2240" i="1"/>
  <c r="P2241" i="1"/>
  <c r="Q2241" i="1" s="1"/>
  <c r="R2241" i="1"/>
  <c r="P2242" i="1"/>
  <c r="Q2242" i="1" s="1"/>
  <c r="R2242" i="1"/>
  <c r="P2243" i="1"/>
  <c r="Q2243" i="1"/>
  <c r="R2243" i="1"/>
  <c r="P2244" i="1"/>
  <c r="Q2244" i="1"/>
  <c r="R2244" i="1"/>
  <c r="P2245" i="1"/>
  <c r="Q2245" i="1" s="1"/>
  <c r="P2246" i="1"/>
  <c r="Q2246" i="1" s="1"/>
  <c r="R2246" i="1"/>
  <c r="P2247" i="1"/>
  <c r="Q2247" i="1"/>
  <c r="R2247" i="1"/>
  <c r="P2248" i="1"/>
  <c r="Q2248" i="1" s="1"/>
  <c r="R2248" i="1"/>
  <c r="P2249" i="1"/>
  <c r="Q2249" i="1"/>
  <c r="R2249" i="1"/>
  <c r="P2250" i="1"/>
  <c r="Q2250" i="1" s="1"/>
  <c r="P2251" i="1"/>
  <c r="Q2251" i="1" s="1"/>
  <c r="R2251" i="1"/>
  <c r="P2252" i="1"/>
  <c r="R2252" i="1" s="1"/>
  <c r="Q2252" i="1"/>
  <c r="P2253" i="1"/>
  <c r="R2253" i="1" s="1"/>
  <c r="Q2253" i="1"/>
  <c r="P2254" i="1"/>
  <c r="Q2254" i="1" s="1"/>
  <c r="R2254" i="1"/>
  <c r="P2255" i="1"/>
  <c r="Q2255" i="1" s="1"/>
  <c r="R2255" i="1"/>
  <c r="P2256" i="1"/>
  <c r="R2256" i="1" s="1"/>
  <c r="Q2256" i="1"/>
  <c r="P2257" i="1"/>
  <c r="Q2257" i="1"/>
  <c r="R2257" i="1"/>
  <c r="P2258" i="1"/>
  <c r="Q2258" i="1" s="1"/>
  <c r="R2258" i="1"/>
  <c r="P2259" i="1"/>
  <c r="Q2259" i="1" s="1"/>
  <c r="P2260" i="1"/>
  <c r="R2260" i="1" s="1"/>
  <c r="Q2260" i="1"/>
  <c r="P2261" i="1"/>
  <c r="Q2261" i="1" s="1"/>
  <c r="R2261" i="1"/>
  <c r="P2262" i="1"/>
  <c r="Q2262" i="1" s="1"/>
  <c r="R2262" i="1"/>
  <c r="P2263" i="1"/>
  <c r="Q2263" i="1"/>
  <c r="R2263" i="1"/>
  <c r="P2264" i="1"/>
  <c r="Q2264" i="1" s="1"/>
  <c r="R2264" i="1"/>
  <c r="P2265" i="1"/>
  <c r="R2265" i="1" s="1"/>
  <c r="Q2265" i="1"/>
  <c r="P2266" i="1"/>
  <c r="Q2266" i="1" s="1"/>
  <c r="R2266" i="1"/>
  <c r="P2267" i="1"/>
  <c r="R2267" i="1" s="1"/>
  <c r="P2268" i="1"/>
  <c r="Q2268" i="1"/>
  <c r="R2268" i="1"/>
  <c r="P2269" i="1"/>
  <c r="Q2269" i="1"/>
  <c r="R2269" i="1"/>
  <c r="P2270" i="1"/>
  <c r="Q2270" i="1" s="1"/>
  <c r="R2270" i="1"/>
  <c r="P2271" i="1"/>
  <c r="Q2271" i="1"/>
  <c r="R2271" i="1"/>
  <c r="P2272" i="1"/>
  <c r="Q2272" i="1"/>
  <c r="R2272" i="1"/>
  <c r="P2273" i="1"/>
  <c r="Q2273" i="1" s="1"/>
  <c r="R2273" i="1"/>
  <c r="P2274" i="1"/>
  <c r="P2275" i="1"/>
  <c r="Q2275" i="1"/>
  <c r="R2275" i="1"/>
  <c r="P2276" i="1"/>
  <c r="R2276" i="1" s="1"/>
  <c r="Q2276" i="1"/>
  <c r="P2277" i="1"/>
  <c r="Q2277" i="1"/>
  <c r="R2277" i="1"/>
  <c r="P2278" i="1"/>
  <c r="Q2278" i="1" s="1"/>
  <c r="R2278" i="1"/>
  <c r="P2279" i="1"/>
  <c r="Q2279" i="1"/>
  <c r="R2279" i="1"/>
  <c r="P2280" i="1"/>
  <c r="R2280" i="1" s="1"/>
  <c r="Q2280" i="1"/>
  <c r="P2281" i="1"/>
  <c r="Q2281" i="1"/>
  <c r="R2281" i="1"/>
  <c r="P2282" i="1"/>
  <c r="Q2282" i="1" s="1"/>
  <c r="P2283" i="1"/>
  <c r="Q2283" i="1" s="1"/>
  <c r="R2283" i="1"/>
  <c r="P2284" i="1"/>
  <c r="Q2284" i="1"/>
  <c r="R2284" i="1"/>
  <c r="P2285" i="1"/>
  <c r="R2285" i="1" s="1"/>
  <c r="Q2285" i="1"/>
  <c r="P2286" i="1"/>
  <c r="Q2286" i="1" s="1"/>
  <c r="R2286" i="1"/>
  <c r="P2287" i="1"/>
  <c r="P2288" i="1"/>
  <c r="Q2288" i="1"/>
  <c r="R2288" i="1"/>
  <c r="P2289" i="1"/>
  <c r="Q2289" i="1"/>
  <c r="R2289" i="1"/>
  <c r="P2290" i="1"/>
  <c r="P2291" i="1"/>
  <c r="Q2291" i="1"/>
  <c r="R2291" i="1"/>
  <c r="P2292" i="1"/>
  <c r="Q2292" i="1"/>
  <c r="R2292" i="1"/>
  <c r="P2293" i="1"/>
  <c r="Q2293" i="1"/>
  <c r="R2293" i="1"/>
  <c r="P2294" i="1"/>
  <c r="Q2294" i="1" s="1"/>
  <c r="R2294" i="1"/>
  <c r="P2295" i="1"/>
  <c r="Q2295" i="1"/>
  <c r="R2295" i="1"/>
  <c r="P2296" i="1"/>
  <c r="P2297" i="1"/>
  <c r="R2297" i="1" s="1"/>
  <c r="Q2297" i="1"/>
  <c r="P2298" i="1"/>
  <c r="Q2298" i="1" s="1"/>
  <c r="R2298" i="1"/>
  <c r="P2299" i="1"/>
  <c r="R2299" i="1" s="1"/>
  <c r="Q2299" i="1"/>
  <c r="P2300" i="1"/>
  <c r="R2300" i="1" s="1"/>
  <c r="Q2300" i="1"/>
  <c r="P2301" i="1"/>
  <c r="Q2301" i="1" s="1"/>
  <c r="R2301" i="1"/>
  <c r="P2302" i="1"/>
  <c r="Q2302" i="1" s="1"/>
  <c r="R2302" i="1"/>
  <c r="P2303" i="1"/>
  <c r="Q2303" i="1" s="1"/>
  <c r="R2303" i="1"/>
  <c r="P2304" i="1"/>
  <c r="P2305" i="1"/>
  <c r="Q2305" i="1"/>
  <c r="R2305" i="1"/>
  <c r="P2306" i="1"/>
  <c r="Q2306" i="1" s="1"/>
  <c r="P2307" i="1"/>
  <c r="Q2307" i="1" s="1"/>
  <c r="P2308" i="1"/>
  <c r="R2308" i="1" s="1"/>
  <c r="P2309" i="1"/>
  <c r="Q2309" i="1" s="1"/>
  <c r="R2309" i="1"/>
  <c r="P2310" i="1"/>
  <c r="P2311" i="1"/>
  <c r="Q2311" i="1"/>
  <c r="R2311" i="1"/>
  <c r="P2312" i="1"/>
  <c r="R2312" i="1" s="1"/>
  <c r="Q2312" i="1"/>
  <c r="P2313" i="1"/>
  <c r="P2314" i="1"/>
  <c r="Q2314" i="1" s="1"/>
  <c r="R2314" i="1"/>
  <c r="P2315" i="1"/>
  <c r="Q2315" i="1" s="1"/>
  <c r="R2315" i="1"/>
  <c r="P2316" i="1"/>
  <c r="Q2316" i="1"/>
  <c r="R2316" i="1"/>
  <c r="P2317" i="1"/>
  <c r="Q2317" i="1"/>
  <c r="R2317" i="1"/>
  <c r="P2318" i="1"/>
  <c r="Q2318" i="1" s="1"/>
  <c r="R2318" i="1"/>
  <c r="P2319" i="1"/>
  <c r="R2319" i="1" s="1"/>
  <c r="P2320" i="1"/>
  <c r="Q2320" i="1"/>
  <c r="R2320" i="1"/>
  <c r="P2321" i="1"/>
  <c r="Q2321" i="1"/>
  <c r="R2321" i="1"/>
  <c r="P2322" i="1"/>
  <c r="P2323" i="1"/>
  <c r="Q2323" i="1"/>
  <c r="R2323" i="1"/>
  <c r="P2324" i="1"/>
  <c r="Q2324" i="1" s="1"/>
  <c r="P2325" i="1"/>
  <c r="Q2325" i="1"/>
  <c r="R2325" i="1"/>
  <c r="P2326" i="1"/>
  <c r="Q2326" i="1" s="1"/>
  <c r="R2326" i="1"/>
  <c r="P2327" i="1"/>
  <c r="Q2327" i="1"/>
  <c r="R2327" i="1"/>
  <c r="P2328" i="1"/>
  <c r="R2328" i="1" s="1"/>
  <c r="Q2328" i="1"/>
  <c r="P2329" i="1"/>
  <c r="Q2329" i="1" s="1"/>
  <c r="P2330" i="1"/>
  <c r="Q2330" i="1" s="1"/>
  <c r="R2330" i="1"/>
  <c r="P2331" i="1"/>
  <c r="Q2331" i="1" s="1"/>
  <c r="R2331" i="1"/>
  <c r="P2332" i="1"/>
  <c r="Q2332" i="1"/>
  <c r="R2332" i="1"/>
  <c r="P2333" i="1"/>
  <c r="Q2333" i="1" s="1"/>
  <c r="R2333" i="1"/>
  <c r="P2334" i="1"/>
  <c r="Q2334" i="1" s="1"/>
  <c r="P2335" i="1"/>
  <c r="R2335" i="1" s="1"/>
  <c r="Q2335" i="1"/>
  <c r="P2336" i="1"/>
  <c r="R2336" i="1" s="1"/>
  <c r="Q2336" i="1"/>
  <c r="P2337" i="1"/>
  <c r="Q2337" i="1"/>
  <c r="R2337" i="1"/>
  <c r="P2338" i="1"/>
  <c r="Q2338" i="1" s="1"/>
  <c r="R2338" i="1"/>
  <c r="P2339" i="1"/>
  <c r="R2339" i="1" s="1"/>
  <c r="Q2339" i="1"/>
  <c r="P2340" i="1"/>
  <c r="Q2340" i="1"/>
  <c r="R2340" i="1"/>
  <c r="P2341" i="1"/>
  <c r="Q2341" i="1"/>
  <c r="R2341" i="1"/>
  <c r="P2342" i="1"/>
  <c r="P2343" i="1"/>
  <c r="Q2343" i="1" s="1"/>
  <c r="P2344" i="1"/>
  <c r="Q2344" i="1" s="1"/>
  <c r="P2345" i="1"/>
  <c r="R2345" i="1" s="1"/>
  <c r="Q2345" i="1"/>
  <c r="P2346" i="1"/>
  <c r="Q2346" i="1" s="1"/>
  <c r="R2346" i="1"/>
  <c r="P2347" i="1"/>
  <c r="Q2347" i="1" s="1"/>
  <c r="R2347" i="1"/>
  <c r="P2348" i="1"/>
  <c r="R2348" i="1" s="1"/>
  <c r="Q2348" i="1"/>
  <c r="P2349" i="1"/>
  <c r="Q2349" i="1"/>
  <c r="R2349" i="1"/>
  <c r="P2350" i="1"/>
  <c r="P2351" i="1"/>
  <c r="Q2351" i="1"/>
  <c r="R2351" i="1"/>
  <c r="P2352" i="1"/>
  <c r="Q2352" i="1"/>
  <c r="R2352" i="1"/>
  <c r="P2353" i="1"/>
  <c r="Q2353" i="1"/>
  <c r="R2353" i="1"/>
  <c r="P2354" i="1"/>
  <c r="Q2354" i="1" s="1"/>
  <c r="R2354" i="1"/>
  <c r="P2355" i="1"/>
  <c r="Q2355" i="1"/>
  <c r="R2355" i="1"/>
  <c r="P2356" i="1"/>
  <c r="Q2356" i="1" s="1"/>
  <c r="R2356" i="1"/>
  <c r="P2357" i="1"/>
  <c r="Q2357" i="1" s="1"/>
  <c r="R2357" i="1"/>
  <c r="P2358" i="1"/>
  <c r="Q2358" i="1" s="1"/>
  <c r="R2358" i="1"/>
  <c r="P2359" i="1"/>
  <c r="R2359" i="1" s="1"/>
  <c r="Q2359" i="1"/>
  <c r="P2360" i="1"/>
  <c r="Q2360" i="1" s="1"/>
  <c r="P2361" i="1"/>
  <c r="R2361" i="1" s="1"/>
  <c r="Q2361" i="1"/>
  <c r="P2362" i="1"/>
  <c r="Q2362" i="1" s="1"/>
  <c r="R2362" i="1"/>
  <c r="P2363" i="1"/>
  <c r="Q2363" i="1"/>
  <c r="R2363" i="1"/>
  <c r="P2364" i="1"/>
  <c r="Q2364" i="1" s="1"/>
  <c r="R2364" i="1"/>
  <c r="P2365" i="1"/>
  <c r="R2365" i="1" s="1"/>
  <c r="P2366" i="1"/>
  <c r="Q2366" i="1" s="1"/>
  <c r="R2366" i="1"/>
  <c r="P2367" i="1"/>
  <c r="Q2367" i="1"/>
  <c r="R2367" i="1"/>
  <c r="P2368" i="1"/>
  <c r="R2368" i="1" s="1"/>
  <c r="Q2368" i="1"/>
  <c r="P2369" i="1"/>
  <c r="Q2369" i="1" s="1"/>
  <c r="P2370" i="1"/>
  <c r="P2371" i="1"/>
  <c r="Q2371" i="1"/>
  <c r="R2371" i="1"/>
  <c r="P2372" i="1"/>
  <c r="Q2372" i="1"/>
  <c r="R2372" i="1"/>
  <c r="P2373" i="1"/>
  <c r="Q2373" i="1" s="1"/>
  <c r="R2373" i="1"/>
  <c r="P2374" i="1"/>
  <c r="Q2374" i="1" s="1"/>
  <c r="P2375" i="1"/>
  <c r="Q2375" i="1"/>
  <c r="R2375" i="1"/>
  <c r="P2376" i="1"/>
  <c r="Q2376" i="1"/>
  <c r="R2376" i="1"/>
  <c r="P2377" i="1"/>
  <c r="R2377" i="1" s="1"/>
  <c r="Q2377" i="1"/>
  <c r="P2378" i="1"/>
  <c r="Q2378" i="1" s="1"/>
  <c r="R2378" i="1"/>
  <c r="P2379" i="1"/>
  <c r="P2380" i="1"/>
  <c r="Q2380" i="1"/>
  <c r="R2380" i="1"/>
  <c r="P2381" i="1"/>
  <c r="Q2381" i="1"/>
  <c r="R2381" i="1"/>
  <c r="P2382" i="1"/>
  <c r="P2383" i="1"/>
  <c r="R2383" i="1" s="1"/>
  <c r="Q2383" i="1"/>
  <c r="P2384" i="1"/>
  <c r="Q2384" i="1" s="1"/>
  <c r="R2384" i="1"/>
  <c r="P2385" i="1"/>
  <c r="Q2385" i="1" s="1"/>
  <c r="P2386" i="1"/>
  <c r="Q2386" i="1" s="1"/>
  <c r="P2387" i="1"/>
  <c r="Q2387" i="1" s="1"/>
  <c r="R2387" i="1"/>
  <c r="P2388" i="1"/>
  <c r="Q2388" i="1"/>
  <c r="R2388" i="1"/>
  <c r="P2389" i="1"/>
  <c r="Q2389" i="1"/>
  <c r="R2389" i="1"/>
  <c r="P2390" i="1"/>
  <c r="Q2390" i="1" s="1"/>
  <c r="R2390" i="1"/>
  <c r="P2391" i="1"/>
  <c r="R2391" i="1" s="1"/>
  <c r="P2392" i="1"/>
  <c r="Q2392" i="1" s="1"/>
  <c r="R2392" i="1"/>
  <c r="P2393" i="1"/>
  <c r="Q2393" i="1" s="1"/>
  <c r="R2393" i="1"/>
  <c r="P2394" i="1"/>
  <c r="Q2394" i="1" s="1"/>
  <c r="R2394" i="1"/>
  <c r="P2395" i="1"/>
  <c r="R2395" i="1" s="1"/>
  <c r="Q2395" i="1"/>
  <c r="P2396" i="1"/>
  <c r="P2397" i="1"/>
  <c r="Q2397" i="1" s="1"/>
  <c r="P2398" i="1"/>
  <c r="Q2398" i="1" s="1"/>
  <c r="R2398" i="1"/>
  <c r="P2399" i="1"/>
  <c r="Q2399" i="1"/>
  <c r="R2399" i="1"/>
  <c r="P2400" i="1"/>
  <c r="R2400" i="1" s="1"/>
  <c r="Q2400" i="1"/>
  <c r="P2401" i="1"/>
  <c r="Q2401" i="1"/>
  <c r="R2401" i="1"/>
  <c r="P2402" i="1"/>
  <c r="P2403" i="1"/>
  <c r="Q2403" i="1"/>
  <c r="R2403" i="1"/>
  <c r="P2404" i="1"/>
  <c r="Q2404" i="1"/>
  <c r="R2404" i="1"/>
  <c r="P2405" i="1"/>
  <c r="P2406" i="1"/>
  <c r="Q2406" i="1" s="1"/>
  <c r="R2406" i="1"/>
  <c r="P2407" i="1"/>
  <c r="Q2407" i="1" s="1"/>
  <c r="P2408" i="1"/>
  <c r="Q2408" i="1"/>
  <c r="R2408" i="1"/>
  <c r="P2409" i="1"/>
  <c r="R2409" i="1" s="1"/>
  <c r="Q2409" i="1"/>
  <c r="P2410" i="1"/>
  <c r="P2411" i="1"/>
  <c r="R2411" i="1" s="1"/>
  <c r="Q2411" i="1"/>
  <c r="P2412" i="1"/>
  <c r="Q2412" i="1"/>
  <c r="R2412" i="1"/>
  <c r="P2413" i="1"/>
  <c r="Q2413" i="1"/>
  <c r="R2413" i="1"/>
  <c r="P2414" i="1"/>
  <c r="Q2414" i="1" s="1"/>
  <c r="R2414" i="1"/>
  <c r="P2415" i="1"/>
  <c r="Q2415" i="1"/>
  <c r="R2415" i="1"/>
  <c r="P2416" i="1"/>
  <c r="Q2416" i="1" s="1"/>
  <c r="R2416" i="1"/>
  <c r="P2417" i="1"/>
  <c r="Q2417" i="1" s="1"/>
  <c r="P2418" i="1"/>
  <c r="P2419" i="1"/>
  <c r="R2419" i="1" s="1"/>
  <c r="Q2419" i="1"/>
  <c r="P2420" i="1"/>
  <c r="Q2420" i="1"/>
  <c r="R2420" i="1"/>
  <c r="P2421" i="1"/>
  <c r="Q2421" i="1"/>
  <c r="R2421" i="1"/>
  <c r="P2422" i="1"/>
  <c r="Q2422" i="1" s="1"/>
  <c r="P2423" i="1"/>
  <c r="Q2423" i="1"/>
  <c r="R2423" i="1"/>
  <c r="P2424" i="1"/>
  <c r="Q2424" i="1"/>
  <c r="R2424" i="1"/>
  <c r="P2425" i="1"/>
  <c r="Q2425" i="1" s="1"/>
  <c r="R2425" i="1"/>
  <c r="P2426" i="1"/>
  <c r="Q2426" i="1" s="1"/>
  <c r="R2426" i="1"/>
  <c r="P2427" i="1"/>
  <c r="Q2427" i="1" s="1"/>
  <c r="P2428" i="1"/>
  <c r="R2428" i="1" s="1"/>
  <c r="Q2428" i="1"/>
  <c r="P2429" i="1"/>
  <c r="Q2429" i="1"/>
  <c r="R2429" i="1"/>
  <c r="P2430" i="1"/>
  <c r="Q2430" i="1" s="1"/>
  <c r="R2430" i="1"/>
  <c r="P2431" i="1"/>
  <c r="R2431" i="1" s="1"/>
  <c r="P2432" i="1"/>
  <c r="R2432" i="1" s="1"/>
  <c r="Q2432" i="1"/>
  <c r="P2433" i="1"/>
  <c r="Q2433" i="1" s="1"/>
  <c r="R2433" i="1"/>
  <c r="P2434" i="1"/>
  <c r="Q2434" i="1" s="1"/>
  <c r="R2434" i="1"/>
  <c r="P2435" i="1"/>
  <c r="Q2435" i="1"/>
  <c r="R2435" i="1"/>
  <c r="P2436" i="1"/>
  <c r="Q2436" i="1"/>
  <c r="R2436" i="1"/>
  <c r="P2437" i="1"/>
  <c r="R2437" i="1" s="1"/>
  <c r="P2438" i="1"/>
  <c r="Q2438" i="1" s="1"/>
  <c r="R2438" i="1"/>
  <c r="P2439" i="1"/>
  <c r="Q2439" i="1" s="1"/>
  <c r="R2439" i="1"/>
  <c r="P2440" i="1"/>
  <c r="Q2440" i="1" s="1"/>
  <c r="R2440" i="1"/>
  <c r="P2441" i="1"/>
  <c r="R2441" i="1" s="1"/>
  <c r="Q2441" i="1"/>
  <c r="P2442" i="1"/>
  <c r="P2443" i="1"/>
  <c r="Q2443" i="1" s="1"/>
  <c r="P2444" i="1"/>
  <c r="R2444" i="1" s="1"/>
  <c r="Q2444" i="1"/>
  <c r="P2445" i="1"/>
  <c r="Q2445" i="1"/>
  <c r="R2445" i="1"/>
  <c r="P2446" i="1"/>
  <c r="Q2446" i="1" s="1"/>
  <c r="R2446" i="1"/>
  <c r="P2447" i="1"/>
  <c r="Q2447" i="1" s="1"/>
  <c r="R2447" i="1"/>
  <c r="P2448" i="1"/>
  <c r="R2448" i="1" s="1"/>
  <c r="P2449" i="1"/>
  <c r="Q2449" i="1"/>
  <c r="R2449" i="1"/>
  <c r="P2450" i="1"/>
  <c r="Q2450" i="1" s="1"/>
  <c r="R2450" i="1"/>
  <c r="P2451" i="1"/>
  <c r="R2451" i="1" s="1"/>
  <c r="Q2451" i="1"/>
  <c r="P2452" i="1"/>
  <c r="Q2452" i="1" s="1"/>
  <c r="P2453" i="1"/>
  <c r="Q2453" i="1" s="1"/>
  <c r="R2453" i="1"/>
  <c r="P2454" i="1"/>
  <c r="Q2454" i="1" s="1"/>
  <c r="R2454" i="1"/>
  <c r="P2455" i="1"/>
  <c r="Q2455" i="1"/>
  <c r="R2455" i="1"/>
  <c r="P2456" i="1"/>
  <c r="Q2456" i="1" s="1"/>
  <c r="R2456" i="1"/>
  <c r="P2457" i="1"/>
  <c r="R2457" i="1" s="1"/>
  <c r="P2458" i="1"/>
  <c r="Q2458" i="1" s="1"/>
  <c r="R2458" i="1"/>
  <c r="P2459" i="1"/>
  <c r="Q2459" i="1"/>
  <c r="R2459" i="1"/>
  <c r="P2460" i="1"/>
  <c r="Q2460" i="1"/>
  <c r="R2460" i="1"/>
  <c r="P2461" i="1"/>
  <c r="Q2461" i="1"/>
  <c r="R2461" i="1"/>
  <c r="P2462" i="1"/>
  <c r="Q2462" i="1" s="1"/>
  <c r="R2462" i="1"/>
  <c r="P2463" i="1"/>
  <c r="Q2463" i="1" s="1"/>
  <c r="P2464" i="1"/>
  <c r="Q2464" i="1"/>
  <c r="R2464" i="1"/>
  <c r="P2465" i="1"/>
  <c r="Q2465" i="1" s="1"/>
  <c r="R2465" i="1"/>
  <c r="P2466" i="1"/>
  <c r="P2467" i="1"/>
  <c r="Q2467" i="1" s="1"/>
  <c r="P2468" i="1"/>
  <c r="R2468" i="1" s="1"/>
  <c r="Q2468" i="1"/>
  <c r="P2469" i="1"/>
  <c r="Q2469" i="1"/>
  <c r="R2469" i="1"/>
  <c r="P2470" i="1"/>
  <c r="Q2470" i="1" s="1"/>
  <c r="R2470" i="1"/>
  <c r="P2471" i="1"/>
  <c r="Q2471" i="1"/>
  <c r="R2471" i="1"/>
  <c r="P2472" i="1"/>
  <c r="Q2472" i="1"/>
  <c r="R2472" i="1"/>
  <c r="P2473" i="1"/>
  <c r="Q2473" i="1"/>
  <c r="R2473" i="1"/>
  <c r="P2474" i="1"/>
  <c r="P2475" i="1"/>
  <c r="Q2475" i="1" s="1"/>
  <c r="R2475" i="1"/>
  <c r="P2476" i="1"/>
  <c r="Q2476" i="1" s="1"/>
  <c r="R2476" i="1"/>
  <c r="P2477" i="1"/>
  <c r="Q2477" i="1" s="1"/>
  <c r="P2478" i="1"/>
  <c r="Q2478" i="1" s="1"/>
  <c r="P2479" i="1"/>
  <c r="P2480" i="1"/>
  <c r="Q2480" i="1"/>
  <c r="R2480" i="1"/>
  <c r="P2481" i="1"/>
  <c r="Q2481" i="1"/>
  <c r="R2481" i="1"/>
  <c r="P2482" i="1"/>
  <c r="Q2482" i="1" s="1"/>
  <c r="P2483" i="1"/>
  <c r="R2483" i="1" s="1"/>
  <c r="Q2483" i="1"/>
  <c r="P2484" i="1"/>
  <c r="Q2484" i="1"/>
  <c r="R2484" i="1"/>
  <c r="P2485" i="1"/>
  <c r="Q2485" i="1" s="1"/>
  <c r="R2485" i="1"/>
  <c r="P2486" i="1"/>
  <c r="Q2486" i="1" s="1"/>
  <c r="R2486" i="1"/>
  <c r="P2487" i="1"/>
  <c r="Q2487" i="1" s="1"/>
  <c r="P2488" i="1"/>
  <c r="P2489" i="1"/>
  <c r="Q2489" i="1"/>
  <c r="R2489" i="1"/>
  <c r="P2490" i="1"/>
  <c r="Q2490" i="1" s="1"/>
  <c r="R2490" i="1"/>
  <c r="P2491" i="1"/>
  <c r="Q2491" i="1"/>
  <c r="R2491" i="1"/>
  <c r="P2492" i="1"/>
  <c r="R2492" i="1" s="1"/>
  <c r="P2493" i="1"/>
  <c r="Q2493" i="1" s="1"/>
  <c r="R2493" i="1"/>
  <c r="P2494" i="1"/>
  <c r="Q2494" i="1" s="1"/>
  <c r="R2494" i="1"/>
  <c r="P2495" i="1"/>
  <c r="Q2495" i="1"/>
  <c r="R2495" i="1"/>
  <c r="P2496" i="1"/>
  <c r="Q2496" i="1"/>
  <c r="R2496" i="1"/>
  <c r="P2497" i="1"/>
  <c r="Q2497" i="1"/>
  <c r="R2497" i="1"/>
  <c r="P2498" i="1"/>
  <c r="Q2498" i="1" s="1"/>
  <c r="P2499" i="1"/>
  <c r="Q2499" i="1" s="1"/>
  <c r="R2499" i="1"/>
  <c r="P2500" i="1"/>
  <c r="Q2500" i="1"/>
  <c r="R2500" i="1"/>
  <c r="P2501" i="1"/>
  <c r="Q2501" i="1" s="1"/>
  <c r="R2501" i="1"/>
  <c r="P2502" i="1"/>
  <c r="P2503" i="1"/>
  <c r="Q2503" i="1"/>
  <c r="R2503" i="1"/>
  <c r="P2504" i="1"/>
  <c r="Q2504" i="1"/>
  <c r="R2504" i="1"/>
  <c r="P2505" i="1"/>
  <c r="R2505" i="1" s="1"/>
  <c r="Q2505" i="1"/>
  <c r="P2506" i="1"/>
  <c r="Q2506" i="1" s="1"/>
  <c r="R2506" i="1"/>
  <c r="P2507" i="1"/>
  <c r="Q2507" i="1" s="1"/>
  <c r="R2507" i="1"/>
  <c r="P2508" i="1"/>
  <c r="R2508" i="1" s="1"/>
  <c r="Q2508" i="1"/>
  <c r="P2509" i="1"/>
  <c r="Q2509" i="1" s="1"/>
  <c r="P2510" i="1"/>
  <c r="Q2510" i="1" s="1"/>
  <c r="R2510" i="1"/>
  <c r="P2511" i="1"/>
  <c r="R2511" i="1" s="1"/>
  <c r="Q2511" i="1"/>
  <c r="P2512" i="1"/>
  <c r="Q2512" i="1"/>
  <c r="R2512" i="1"/>
  <c r="P2513" i="1"/>
  <c r="Q2513" i="1"/>
  <c r="R2513" i="1"/>
  <c r="P2514" i="1"/>
  <c r="P2515" i="1"/>
  <c r="Q2515" i="1"/>
  <c r="R2515" i="1"/>
  <c r="P2516" i="1"/>
  <c r="Q2516" i="1" s="1"/>
  <c r="R2516" i="1"/>
  <c r="P2517" i="1"/>
  <c r="R2517" i="1" s="1"/>
  <c r="Q2517" i="1"/>
  <c r="P2518" i="1"/>
  <c r="Q2518" i="1" s="1"/>
  <c r="P2519" i="1"/>
  <c r="Q2519" i="1"/>
  <c r="R2519" i="1"/>
  <c r="P2520" i="1"/>
  <c r="R2520" i="1" s="1"/>
  <c r="Q2520" i="1"/>
  <c r="P2521" i="1"/>
  <c r="Q2521" i="1"/>
  <c r="R2521" i="1"/>
  <c r="P2522" i="1"/>
  <c r="Q2522" i="1" s="1"/>
  <c r="R2522" i="1"/>
  <c r="P2523" i="1"/>
  <c r="Q2523" i="1" s="1"/>
  <c r="P2524" i="1"/>
  <c r="R2524" i="1" s="1"/>
  <c r="Q2524" i="1"/>
  <c r="P2525" i="1"/>
  <c r="Q2525" i="1" s="1"/>
  <c r="R2525" i="1"/>
  <c r="P2526" i="1"/>
  <c r="Q2526" i="1" s="1"/>
  <c r="R2526" i="1"/>
  <c r="P2527" i="1"/>
  <c r="R2527" i="1" s="1"/>
  <c r="Q2527" i="1"/>
  <c r="P2528" i="1"/>
  <c r="R2528" i="1" s="1"/>
  <c r="Q2528" i="1"/>
  <c r="P2529" i="1"/>
  <c r="R2529" i="1" s="1"/>
  <c r="Q2529" i="1"/>
  <c r="P2530" i="1"/>
  <c r="Q2530" i="1" s="1"/>
  <c r="R2530" i="1"/>
  <c r="P2531" i="1"/>
  <c r="R2531" i="1" s="1"/>
  <c r="Q2531" i="1"/>
  <c r="P2532" i="1"/>
  <c r="Q2532" i="1"/>
  <c r="R2532" i="1"/>
  <c r="P2533" i="1"/>
  <c r="Q2533" i="1" s="1"/>
  <c r="P2534" i="1"/>
  <c r="P2535" i="1"/>
  <c r="Q2535" i="1"/>
  <c r="R2535" i="1"/>
  <c r="P2536" i="1"/>
  <c r="Q2536" i="1" s="1"/>
  <c r="R2536" i="1"/>
  <c r="P2537" i="1"/>
  <c r="Q2537" i="1"/>
  <c r="R2537" i="1"/>
  <c r="P2538" i="1"/>
  <c r="Q2538" i="1" s="1"/>
  <c r="P2539" i="1"/>
  <c r="Q2539" i="1" s="1"/>
  <c r="R2539" i="1"/>
  <c r="P2540" i="1"/>
  <c r="R2540" i="1" s="1"/>
  <c r="Q2540" i="1"/>
  <c r="P2541" i="1"/>
  <c r="Q2541" i="1"/>
  <c r="R2541" i="1"/>
  <c r="P2542" i="1"/>
  <c r="Q2542" i="1" s="1"/>
  <c r="R2542" i="1"/>
  <c r="P2543" i="1"/>
  <c r="R2543" i="1" s="1"/>
  <c r="Q2543" i="1"/>
  <c r="P2544" i="1"/>
  <c r="Q2544" i="1"/>
  <c r="R2544" i="1"/>
  <c r="P2545" i="1"/>
  <c r="Q2545" i="1"/>
  <c r="R2545" i="1"/>
  <c r="P2546" i="1"/>
  <c r="Q2546" i="1" s="1"/>
  <c r="R2546" i="1"/>
  <c r="P2547" i="1"/>
  <c r="Q2547" i="1"/>
  <c r="R2547" i="1"/>
  <c r="P2548" i="1"/>
  <c r="Q2548" i="1" s="1"/>
  <c r="R2548" i="1"/>
  <c r="P2549" i="1"/>
  <c r="Q2549" i="1" s="1"/>
  <c r="P2550" i="1"/>
  <c r="Q2550" i="1" s="1"/>
  <c r="R2550" i="1"/>
  <c r="P2551" i="1"/>
  <c r="Q2551" i="1"/>
  <c r="R2551" i="1"/>
  <c r="P2552" i="1"/>
  <c r="Q2552" i="1"/>
  <c r="R2552" i="1"/>
  <c r="P2553" i="1"/>
  <c r="R2553" i="1" s="1"/>
  <c r="Q2553" i="1"/>
  <c r="P2554" i="1"/>
  <c r="Q2554" i="1" s="1"/>
  <c r="P2555" i="1"/>
  <c r="Q2555" i="1"/>
  <c r="R2555" i="1"/>
  <c r="P2556" i="1"/>
  <c r="Q2556" i="1"/>
  <c r="R2556" i="1"/>
  <c r="P2557" i="1"/>
  <c r="R2557" i="1" s="1"/>
  <c r="Q2557" i="1"/>
  <c r="P2558" i="1"/>
  <c r="Q2558" i="1" s="1"/>
  <c r="R2558" i="1"/>
  <c r="P2559" i="1"/>
  <c r="Q2559" i="1" s="1"/>
  <c r="P2560" i="1"/>
  <c r="Q2560" i="1"/>
  <c r="R2560" i="1"/>
  <c r="P2561" i="1"/>
  <c r="Q2561" i="1"/>
  <c r="R2561" i="1"/>
  <c r="P2562" i="1"/>
  <c r="P2563" i="1"/>
  <c r="Q2563" i="1" s="1"/>
  <c r="P2564" i="1"/>
  <c r="Q2564" i="1" s="1"/>
  <c r="P2565" i="1"/>
  <c r="Q2565" i="1"/>
  <c r="R2565" i="1"/>
  <c r="P2566" i="1"/>
  <c r="Q2566" i="1" s="1"/>
  <c r="R2566" i="1"/>
  <c r="P2567" i="1"/>
  <c r="Q2567" i="1"/>
  <c r="R2567" i="1"/>
  <c r="P2568" i="1"/>
  <c r="R2568" i="1" s="1"/>
  <c r="Q2568" i="1"/>
  <c r="P2569" i="1"/>
  <c r="Q2569" i="1"/>
  <c r="R2569" i="1"/>
  <c r="P2570" i="1"/>
  <c r="Q2570" i="1" s="1"/>
  <c r="R2570" i="1"/>
  <c r="P2571" i="1"/>
  <c r="P2572" i="1"/>
  <c r="R2572" i="1" s="1"/>
  <c r="Q2572" i="1"/>
  <c r="P2573" i="1"/>
  <c r="R2573" i="1" s="1"/>
  <c r="Q2573" i="1"/>
  <c r="P2574" i="1"/>
  <c r="Q2574" i="1" s="1"/>
  <c r="R2574" i="1"/>
  <c r="P2575" i="1"/>
  <c r="R2575" i="1" s="1"/>
  <c r="Q2575" i="1"/>
  <c r="P2576" i="1"/>
  <c r="Q2576" i="1" s="1"/>
  <c r="R2576" i="1"/>
  <c r="P2577" i="1"/>
  <c r="R2577" i="1" s="1"/>
  <c r="Q2577" i="1"/>
  <c r="P2578" i="1"/>
  <c r="Q2578" i="1" s="1"/>
  <c r="R2578" i="1"/>
  <c r="P2579" i="1"/>
  <c r="Q2579" i="1"/>
  <c r="R2579" i="1"/>
  <c r="P2580" i="1"/>
  <c r="Q2580" i="1"/>
  <c r="R2580" i="1"/>
  <c r="P2581" i="1"/>
  <c r="Q2581" i="1"/>
  <c r="R2581" i="1"/>
  <c r="P2582" i="1"/>
  <c r="Q2582" i="1" s="1"/>
  <c r="R2582" i="1"/>
  <c r="P2583" i="1"/>
  <c r="Q2583" i="1" s="1"/>
  <c r="P2584" i="1"/>
  <c r="Q2584" i="1" s="1"/>
  <c r="R2584" i="1"/>
  <c r="P2585" i="1"/>
  <c r="Q2585" i="1" s="1"/>
  <c r="R2585" i="1"/>
  <c r="P2586" i="1"/>
  <c r="Q2586" i="1" s="1"/>
  <c r="R2586" i="1"/>
  <c r="P2587" i="1"/>
  <c r="Q2587" i="1" s="1"/>
  <c r="P2588" i="1"/>
  <c r="R2588" i="1" s="1"/>
  <c r="P2589" i="1"/>
  <c r="Q2589" i="1"/>
  <c r="R2589" i="1"/>
  <c r="P2590" i="1"/>
  <c r="Q2590" i="1" s="1"/>
  <c r="R2590" i="1"/>
  <c r="P2591" i="1"/>
  <c r="Q2591" i="1"/>
  <c r="R2591" i="1"/>
  <c r="P2592" i="1"/>
  <c r="Q2592" i="1"/>
  <c r="R2592" i="1"/>
  <c r="P2593" i="1"/>
  <c r="Q2593" i="1"/>
  <c r="R2593" i="1"/>
  <c r="P2594" i="1"/>
  <c r="P2595" i="1"/>
  <c r="Q2595" i="1"/>
  <c r="R2595" i="1"/>
  <c r="P2596" i="1"/>
  <c r="R2596" i="1" s="1"/>
  <c r="Q2596" i="1"/>
  <c r="P2597" i="1"/>
  <c r="Q2597" i="1" s="1"/>
  <c r="R2597" i="1"/>
  <c r="P2598" i="1"/>
  <c r="Q2598" i="1" s="1"/>
  <c r="R2598" i="1"/>
  <c r="P2599" i="1"/>
  <c r="Q2599" i="1" s="1"/>
  <c r="R2599" i="1"/>
  <c r="P2600" i="1"/>
  <c r="Q2600" i="1"/>
  <c r="R2600" i="1"/>
  <c r="P2601" i="1"/>
  <c r="R2601" i="1" s="1"/>
  <c r="Q2601" i="1"/>
  <c r="P2602" i="1"/>
  <c r="Q2602" i="1" s="1"/>
  <c r="R2602" i="1"/>
  <c r="P2603" i="1"/>
  <c r="Q2603" i="1" s="1"/>
  <c r="P2604" i="1"/>
  <c r="Q2604" i="1"/>
  <c r="R2604" i="1"/>
  <c r="P2605" i="1"/>
  <c r="Q2605" i="1"/>
  <c r="R2605" i="1"/>
  <c r="P2606" i="1"/>
  <c r="Q2606" i="1" s="1"/>
  <c r="R2606" i="1"/>
  <c r="P2607" i="1"/>
  <c r="R2607" i="1" s="1"/>
  <c r="Q2607" i="1"/>
  <c r="P2608" i="1"/>
  <c r="Q2608" i="1" s="1"/>
  <c r="R2608" i="1"/>
  <c r="P2609" i="1"/>
  <c r="Q2609" i="1"/>
  <c r="R2609" i="1"/>
  <c r="P2610" i="1"/>
  <c r="P2611" i="1"/>
  <c r="R2611" i="1" s="1"/>
  <c r="Q2611" i="1"/>
  <c r="P2612" i="1"/>
  <c r="R2612" i="1" s="1"/>
  <c r="Q2612" i="1"/>
  <c r="P2613" i="1"/>
  <c r="Q2613" i="1"/>
  <c r="R2613" i="1"/>
  <c r="P2614" i="1"/>
  <c r="Q2614" i="1" s="1"/>
  <c r="R2614" i="1"/>
  <c r="P2615" i="1"/>
  <c r="Q2615" i="1"/>
  <c r="R2615" i="1"/>
  <c r="P2616" i="1"/>
  <c r="Q2616" i="1"/>
  <c r="R2616" i="1"/>
  <c r="P2617" i="1"/>
  <c r="Q2617" i="1" s="1"/>
  <c r="R2617" i="1"/>
  <c r="P2618" i="1"/>
  <c r="Q2618" i="1" s="1"/>
  <c r="R2618" i="1"/>
  <c r="P2619" i="1"/>
  <c r="Q2619" i="1" s="1"/>
  <c r="R2619" i="1"/>
  <c r="P2620" i="1"/>
  <c r="Q2620" i="1"/>
  <c r="R2620" i="1"/>
  <c r="P2621" i="1"/>
  <c r="Q2621" i="1"/>
  <c r="R2621" i="1"/>
  <c r="P2622" i="1"/>
  <c r="Q2622" i="1" s="1"/>
  <c r="R2622" i="1"/>
  <c r="P2623" i="1"/>
  <c r="R2623" i="1" s="1"/>
  <c r="Q2623" i="1"/>
  <c r="P2624" i="1"/>
  <c r="Q2624" i="1"/>
  <c r="R2624" i="1"/>
  <c r="P2625" i="1"/>
  <c r="R2625" i="1" s="1"/>
  <c r="Q2625" i="1"/>
  <c r="P2626" i="1"/>
  <c r="Q2626" i="1" s="1"/>
  <c r="R2626" i="1"/>
  <c r="P2627" i="1"/>
  <c r="Q2627" i="1"/>
  <c r="R2627" i="1"/>
  <c r="P2628" i="1"/>
  <c r="Q2628" i="1"/>
  <c r="R2628" i="1"/>
  <c r="P2629" i="1"/>
  <c r="Q2629" i="1"/>
  <c r="R2629" i="1"/>
  <c r="P2630" i="1"/>
  <c r="Q2630" i="1" s="1"/>
  <c r="R2630" i="1"/>
  <c r="P2631" i="1"/>
  <c r="Q2631" i="1" s="1"/>
  <c r="P2632" i="1"/>
  <c r="Q2632" i="1" s="1"/>
  <c r="R2632" i="1"/>
  <c r="P2633" i="1"/>
  <c r="Q2633" i="1"/>
  <c r="R2633" i="1"/>
  <c r="P2634" i="1"/>
  <c r="Q2634" i="1" s="1"/>
  <c r="R2634" i="1"/>
  <c r="P2635" i="1"/>
  <c r="Q2635" i="1" s="1"/>
  <c r="P2636" i="1"/>
  <c r="R2636" i="1" s="1"/>
  <c r="Q2636" i="1"/>
  <c r="P2637" i="1"/>
  <c r="Q2637" i="1"/>
  <c r="R2637" i="1"/>
  <c r="P2638" i="1"/>
  <c r="Q2638" i="1" s="1"/>
  <c r="R2638" i="1"/>
  <c r="P2639" i="1"/>
  <c r="Q2639" i="1"/>
  <c r="R2639" i="1"/>
  <c r="P2640" i="1"/>
  <c r="R2640" i="1" s="1"/>
  <c r="Q2640" i="1"/>
  <c r="P2641" i="1"/>
  <c r="Q2641" i="1"/>
  <c r="R2641" i="1"/>
  <c r="P2642" i="1"/>
  <c r="Q2642" i="1" s="1"/>
  <c r="R2642" i="1"/>
  <c r="P2643" i="1"/>
  <c r="Q2643" i="1"/>
  <c r="R2643" i="1"/>
  <c r="P2644" i="1"/>
  <c r="R2644" i="1" s="1"/>
  <c r="Q2644" i="1"/>
  <c r="P2645" i="1"/>
  <c r="Q2645" i="1" s="1"/>
  <c r="R2645" i="1"/>
  <c r="P2646" i="1"/>
  <c r="Q2646" i="1" s="1"/>
  <c r="R2646" i="1"/>
  <c r="P2647" i="1"/>
  <c r="Q2647" i="1"/>
  <c r="R2647" i="1"/>
  <c r="P2648" i="1"/>
  <c r="Q2648" i="1"/>
  <c r="R2648" i="1"/>
  <c r="P2649" i="1"/>
  <c r="R2649" i="1" s="1"/>
  <c r="P2650" i="1"/>
  <c r="Q2650" i="1" s="1"/>
  <c r="R2650" i="1"/>
  <c r="P2651" i="1"/>
  <c r="Q2651" i="1"/>
  <c r="R2651" i="1"/>
  <c r="P2652" i="1"/>
  <c r="Q2652" i="1"/>
  <c r="R2652" i="1"/>
  <c r="P2653" i="1"/>
  <c r="Q2653" i="1"/>
  <c r="R2653" i="1"/>
  <c r="P2654" i="1"/>
  <c r="Q2654" i="1" s="1"/>
  <c r="R2654" i="1"/>
  <c r="P2655" i="1"/>
  <c r="Q2655" i="1" s="1"/>
  <c r="P2656" i="1"/>
  <c r="Q2656" i="1"/>
  <c r="R2656" i="1"/>
  <c r="P2657" i="1"/>
  <c r="Q2657" i="1"/>
  <c r="R2657" i="1"/>
  <c r="P2658" i="1"/>
  <c r="P2659" i="1"/>
  <c r="Q2659" i="1" s="1"/>
  <c r="R2659" i="1"/>
  <c r="P2660" i="1"/>
  <c r="Q2660" i="1" s="1"/>
  <c r="P2661" i="1"/>
  <c r="Q2661" i="1"/>
  <c r="R2661" i="1"/>
  <c r="P2662" i="1"/>
  <c r="Q2662" i="1" s="1"/>
  <c r="R2662" i="1"/>
  <c r="P2663" i="1"/>
  <c r="Q2663" i="1"/>
  <c r="R2663" i="1"/>
  <c r="P2664" i="1"/>
  <c r="R2664" i="1" s="1"/>
  <c r="Q2664" i="1"/>
  <c r="P2665" i="1"/>
  <c r="Q2665" i="1"/>
  <c r="R2665" i="1"/>
  <c r="P2666" i="1"/>
  <c r="Q2666" i="1" s="1"/>
  <c r="R2666" i="1"/>
  <c r="P2667" i="1"/>
  <c r="Q2667" i="1" s="1"/>
  <c r="R2667" i="1"/>
  <c r="P2668" i="1"/>
  <c r="Q2668" i="1" s="1"/>
  <c r="P2669" i="1"/>
  <c r="R2669" i="1" s="1"/>
  <c r="Q2669" i="1"/>
  <c r="P2670" i="1"/>
  <c r="Q2670" i="1" s="1"/>
  <c r="R2670" i="1"/>
  <c r="P2671" i="1"/>
  <c r="R2671" i="1" s="1"/>
  <c r="Q2671" i="1"/>
  <c r="P2672" i="1"/>
  <c r="Q2672" i="1"/>
  <c r="R2672" i="1"/>
  <c r="P2673" i="1"/>
  <c r="Q2673" i="1"/>
  <c r="R2673" i="1"/>
  <c r="P2674" i="1"/>
  <c r="Q2674" i="1" s="1"/>
  <c r="P2675" i="1"/>
  <c r="Q2675" i="1"/>
  <c r="R2675" i="1"/>
  <c r="P2676" i="1"/>
  <c r="Q2676" i="1"/>
  <c r="R2676" i="1"/>
  <c r="P2677" i="1"/>
  <c r="Q2677" i="1" s="1"/>
  <c r="R2677" i="1"/>
  <c r="P2678" i="1"/>
  <c r="Q2678" i="1" s="1"/>
  <c r="R2678" i="1"/>
  <c r="P2679" i="1"/>
  <c r="Q2679" i="1" s="1"/>
  <c r="P2680" i="1"/>
  <c r="Q2680" i="1" s="1"/>
  <c r="R2680" i="1"/>
  <c r="P2681" i="1"/>
  <c r="Q2681" i="1"/>
  <c r="R2681" i="1"/>
  <c r="P2682" i="1"/>
  <c r="Q2682" i="1" s="1"/>
  <c r="R2682" i="1"/>
  <c r="P2683" i="1"/>
  <c r="Q2683" i="1"/>
  <c r="R2683" i="1"/>
  <c r="P2684" i="1"/>
  <c r="R2684" i="1" s="1"/>
  <c r="Q2684" i="1"/>
  <c r="P2685" i="1"/>
  <c r="Q2685" i="1"/>
  <c r="R2685" i="1"/>
  <c r="P2686" i="1"/>
  <c r="Q2686" i="1" s="1"/>
  <c r="R2686" i="1"/>
  <c r="P2687" i="1"/>
  <c r="Q2687" i="1"/>
  <c r="R2687" i="1"/>
  <c r="P2688" i="1"/>
  <c r="R2688" i="1" s="1"/>
  <c r="Q2688" i="1"/>
  <c r="P2689" i="1"/>
  <c r="Q2689" i="1"/>
  <c r="R2689" i="1"/>
  <c r="P2690" i="1"/>
  <c r="Q2690" i="1" s="1"/>
  <c r="R2690" i="1"/>
  <c r="P2691" i="1"/>
  <c r="Q2691" i="1" s="1"/>
  <c r="R2691" i="1"/>
  <c r="P2692" i="1"/>
  <c r="Q2692" i="1" s="1"/>
  <c r="P2693" i="1"/>
  <c r="Q2693" i="1" s="1"/>
  <c r="P2694" i="1"/>
  <c r="Q2694" i="1" s="1"/>
  <c r="R2694" i="1"/>
  <c r="P2695" i="1"/>
  <c r="Q2695" i="1"/>
  <c r="R2695" i="1"/>
  <c r="P2696" i="1"/>
  <c r="Q2696" i="1"/>
  <c r="R2696" i="1"/>
  <c r="P2697" i="1"/>
  <c r="R2697" i="1" s="1"/>
  <c r="Q2697" i="1"/>
  <c r="P2698" i="1"/>
  <c r="Q2698" i="1" s="1"/>
  <c r="P2699" i="1"/>
  <c r="Q2699" i="1"/>
  <c r="R2699" i="1"/>
  <c r="P2700" i="1"/>
  <c r="R2700" i="1" s="1"/>
  <c r="Q2700" i="1"/>
  <c r="P2701" i="1"/>
  <c r="Q2701" i="1"/>
  <c r="R2701" i="1"/>
  <c r="P2702" i="1"/>
  <c r="Q2702" i="1" s="1"/>
  <c r="R2702" i="1"/>
  <c r="P2703" i="1"/>
  <c r="Q2703" i="1" s="1"/>
  <c r="P2704" i="1"/>
  <c r="Q2704" i="1"/>
  <c r="R2704" i="1"/>
  <c r="P2705" i="1"/>
  <c r="Q2705" i="1"/>
  <c r="R2705" i="1"/>
  <c r="P2706" i="1"/>
  <c r="P2707" i="1"/>
  <c r="Q2707" i="1"/>
  <c r="R2707" i="1"/>
  <c r="P2708" i="1"/>
  <c r="Q2708" i="1"/>
  <c r="R2708" i="1"/>
  <c r="P2709" i="1"/>
  <c r="R2709" i="1" s="1"/>
  <c r="Q2709" i="1"/>
  <c r="P2710" i="1"/>
  <c r="Q2710" i="1" s="1"/>
  <c r="R2710" i="1"/>
  <c r="P2711" i="1"/>
  <c r="Q2711" i="1"/>
  <c r="R2711" i="1"/>
  <c r="P2712" i="1"/>
  <c r="R2712" i="1" s="1"/>
  <c r="Q2712" i="1"/>
  <c r="P2713" i="1"/>
  <c r="Q2713" i="1"/>
  <c r="R2713" i="1"/>
  <c r="P2714" i="1"/>
  <c r="Q2714" i="1" s="1"/>
  <c r="R2714" i="1"/>
  <c r="P2715" i="1"/>
  <c r="Q2715" i="1" s="1"/>
  <c r="R2715" i="1"/>
  <c r="P2716" i="1"/>
  <c r="Q2716" i="1" s="1"/>
  <c r="P2717" i="1"/>
  <c r="Q2717" i="1" s="1"/>
  <c r="P2718" i="1"/>
  <c r="R2718" i="1" s="1"/>
  <c r="Q2718" i="1"/>
  <c r="P2719" i="1"/>
  <c r="Q2719" i="1" s="1"/>
  <c r="R2719" i="1"/>
  <c r="P2720" i="1"/>
  <c r="Q2720" i="1"/>
  <c r="R2720" i="1"/>
  <c r="P2721" i="1"/>
  <c r="Q2721" i="1"/>
  <c r="R2721" i="1"/>
  <c r="P2722" i="1"/>
  <c r="Q2722" i="1"/>
  <c r="R2722" i="1"/>
  <c r="P2723" i="1"/>
  <c r="Q2723" i="1" s="1"/>
  <c r="R2723" i="1"/>
  <c r="P2724" i="1"/>
  <c r="Q2724" i="1"/>
  <c r="R2724" i="1"/>
  <c r="P2725" i="1"/>
  <c r="Q2725" i="1" s="1"/>
  <c r="P2726" i="1"/>
  <c r="Q2726" i="1" s="1"/>
  <c r="P2727" i="1"/>
  <c r="P2728" i="1"/>
  <c r="Q2728" i="1"/>
  <c r="R2728" i="1"/>
  <c r="P2729" i="1"/>
  <c r="Q2729" i="1"/>
  <c r="R2729" i="1"/>
  <c r="P2730" i="1"/>
  <c r="Q2730" i="1"/>
  <c r="R2730" i="1"/>
  <c r="P2731" i="1"/>
  <c r="Q2731" i="1" s="1"/>
  <c r="R2731" i="1"/>
  <c r="P2732" i="1"/>
  <c r="Q2732" i="1"/>
  <c r="R2732" i="1"/>
  <c r="P2733" i="1"/>
  <c r="Q2733" i="1"/>
  <c r="R2733" i="1"/>
  <c r="P2734" i="1"/>
  <c r="Q2734" i="1" s="1"/>
  <c r="P2735" i="1"/>
  <c r="Q2735" i="1" s="1"/>
  <c r="P2736" i="1"/>
  <c r="Q2736" i="1" s="1"/>
  <c r="R2736" i="1"/>
  <c r="P2737" i="1"/>
  <c r="Q2737" i="1"/>
  <c r="R2737" i="1"/>
  <c r="P2738" i="1"/>
  <c r="Q2738" i="1"/>
  <c r="R2738" i="1"/>
  <c r="P2739" i="1"/>
  <c r="Q2739" i="1" s="1"/>
  <c r="R2739" i="1"/>
  <c r="P2740" i="1"/>
  <c r="R2740" i="1" s="1"/>
  <c r="P2741" i="1"/>
  <c r="Q2741" i="1"/>
  <c r="R2741" i="1"/>
  <c r="P2742" i="1"/>
  <c r="Q2742" i="1"/>
  <c r="R2742" i="1"/>
  <c r="P2743" i="1"/>
  <c r="Q2743" i="1" s="1"/>
  <c r="R2743" i="1"/>
  <c r="P2744" i="1"/>
  <c r="Q2744" i="1"/>
  <c r="R2744" i="1"/>
  <c r="P2745" i="1"/>
  <c r="Q2745" i="1"/>
  <c r="R2745" i="1"/>
  <c r="P2746" i="1"/>
  <c r="Q2746" i="1"/>
  <c r="R2746" i="1"/>
  <c r="P2747" i="1"/>
  <c r="Q2747" i="1" s="1"/>
  <c r="R2747" i="1"/>
  <c r="P2748" i="1"/>
  <c r="Q2748" i="1" s="1"/>
  <c r="P2749" i="1"/>
  <c r="Q2749" i="1" s="1"/>
  <c r="P2750" i="1"/>
  <c r="Q2750" i="1"/>
  <c r="R2750" i="1"/>
  <c r="P2751" i="1"/>
  <c r="Q2751" i="1" s="1"/>
  <c r="R2751" i="1"/>
  <c r="P2752" i="1"/>
  <c r="Q2752" i="1"/>
  <c r="R2752" i="1"/>
  <c r="P2753" i="1"/>
  <c r="R2753" i="1" s="1"/>
  <c r="Q2753" i="1"/>
  <c r="P2754" i="1"/>
  <c r="Q2754" i="1" s="1"/>
  <c r="P2755" i="1"/>
  <c r="Q2755" i="1" s="1"/>
  <c r="R2755" i="1"/>
  <c r="P2756" i="1"/>
  <c r="Q2756" i="1"/>
  <c r="R2756" i="1"/>
  <c r="P2757" i="1"/>
  <c r="R2757" i="1" s="1"/>
  <c r="Q2757" i="1"/>
  <c r="P2758" i="1"/>
  <c r="Q2758" i="1"/>
  <c r="R2758" i="1"/>
  <c r="P2759" i="1"/>
  <c r="Q2759" i="1" s="1"/>
  <c r="R2759" i="1"/>
  <c r="P2760" i="1"/>
  <c r="Q2760" i="1"/>
  <c r="R2760" i="1"/>
  <c r="P2761" i="1"/>
  <c r="Q2761" i="1"/>
  <c r="R2761" i="1"/>
  <c r="P2762" i="1"/>
  <c r="Q2762" i="1" s="1"/>
  <c r="R2762" i="1"/>
  <c r="P2763" i="1"/>
  <c r="Q2763" i="1" s="1"/>
  <c r="P2764" i="1"/>
  <c r="Q2764" i="1"/>
  <c r="R2764" i="1"/>
  <c r="P2765" i="1"/>
  <c r="Q2765" i="1"/>
  <c r="R2765" i="1"/>
  <c r="P2766" i="1"/>
  <c r="R2766" i="1" s="1"/>
  <c r="Q2766" i="1"/>
  <c r="P2767" i="1"/>
  <c r="Q2767" i="1" s="1"/>
  <c r="R2767" i="1"/>
  <c r="P2768" i="1"/>
  <c r="Q2768" i="1" s="1"/>
  <c r="P2769" i="1"/>
  <c r="Q2769" i="1"/>
  <c r="R2769" i="1"/>
  <c r="P2770" i="1"/>
  <c r="Q2770" i="1"/>
  <c r="R2770" i="1"/>
  <c r="P2771" i="1"/>
  <c r="Q2771" i="1" s="1"/>
  <c r="R2771" i="1"/>
  <c r="P2772" i="1"/>
  <c r="R2772" i="1" s="1"/>
  <c r="Q2772" i="1"/>
  <c r="P2773" i="1"/>
  <c r="Q2773" i="1"/>
  <c r="R2773" i="1"/>
  <c r="P2774" i="1"/>
  <c r="Q2774" i="1"/>
  <c r="R2774" i="1"/>
  <c r="P2775" i="1"/>
  <c r="P2776" i="1"/>
  <c r="Q2776" i="1" s="1"/>
  <c r="P2777" i="1"/>
  <c r="Q2777" i="1" s="1"/>
  <c r="P2778" i="1"/>
  <c r="Q2778" i="1"/>
  <c r="R2778" i="1"/>
  <c r="P2779" i="1"/>
  <c r="Q2779" i="1" s="1"/>
  <c r="R2779" i="1"/>
  <c r="P2780" i="1"/>
  <c r="Q2780" i="1"/>
  <c r="R2780" i="1"/>
  <c r="P2781" i="1"/>
  <c r="R2781" i="1" s="1"/>
  <c r="Q2781" i="1"/>
  <c r="P2782" i="1"/>
  <c r="Q2782" i="1"/>
  <c r="R2782" i="1"/>
  <c r="P2783" i="1"/>
  <c r="Q2783" i="1" s="1"/>
  <c r="R2783" i="1"/>
  <c r="P2784" i="1"/>
  <c r="Q2784" i="1" s="1"/>
  <c r="R2784" i="1"/>
  <c r="P2785" i="1"/>
  <c r="Q2785" i="1" s="1"/>
  <c r="P2786" i="1"/>
  <c r="Q2786" i="1" s="1"/>
  <c r="P2787" i="1"/>
  <c r="Q2787" i="1" s="1"/>
  <c r="R2787" i="1"/>
  <c r="P2788" i="1"/>
  <c r="R2788" i="1" s="1"/>
  <c r="Q2788" i="1"/>
  <c r="P2789" i="1"/>
  <c r="Q2789" i="1"/>
  <c r="R2789" i="1"/>
  <c r="P2790" i="1"/>
  <c r="Q2790" i="1"/>
  <c r="R2790" i="1"/>
  <c r="P2791" i="1"/>
  <c r="Q2791" i="1" s="1"/>
  <c r="R2791" i="1"/>
  <c r="P2792" i="1"/>
  <c r="Q2792" i="1"/>
  <c r="R2792" i="1"/>
  <c r="P2793" i="1"/>
  <c r="Q2793" i="1"/>
  <c r="R2793" i="1"/>
  <c r="P2794" i="1"/>
  <c r="Q2794" i="1" s="1"/>
  <c r="P2795" i="1"/>
  <c r="Q2795" i="1" s="1"/>
  <c r="P2796" i="1"/>
  <c r="Q2796" i="1"/>
  <c r="R2796" i="1"/>
  <c r="P2797" i="1"/>
  <c r="Q2797" i="1" s="1"/>
  <c r="R2797" i="1"/>
  <c r="P2798" i="1"/>
  <c r="Q2798" i="1"/>
  <c r="R2798" i="1"/>
  <c r="P2799" i="1"/>
  <c r="Q2799" i="1" s="1"/>
  <c r="R2799" i="1"/>
  <c r="P2800" i="1"/>
  <c r="Q2800" i="1" s="1"/>
  <c r="P2801" i="1"/>
  <c r="R2801" i="1" s="1"/>
  <c r="Q2801" i="1"/>
  <c r="P2802" i="1"/>
  <c r="Q2802" i="1"/>
  <c r="R2802" i="1"/>
  <c r="P2803" i="1"/>
  <c r="Q2803" i="1" s="1"/>
  <c r="R2803" i="1"/>
  <c r="P2804" i="1"/>
  <c r="Q2804" i="1"/>
  <c r="R2804" i="1"/>
  <c r="P2805" i="1"/>
  <c r="Q2805" i="1"/>
  <c r="R2805" i="1"/>
  <c r="P2806" i="1"/>
  <c r="Q2806" i="1"/>
  <c r="R2806" i="1"/>
  <c r="P2807" i="1"/>
  <c r="Q2807" i="1" s="1"/>
  <c r="R2807" i="1"/>
  <c r="P2808" i="1"/>
  <c r="Q2808" i="1" s="1"/>
  <c r="P2809" i="1"/>
  <c r="Q2809" i="1" s="1"/>
  <c r="P2810" i="1"/>
  <c r="Q2810" i="1" s="1"/>
  <c r="R2810" i="1"/>
  <c r="P2811" i="1"/>
  <c r="Q2811" i="1" s="1"/>
  <c r="R2811" i="1"/>
  <c r="P2812" i="1"/>
  <c r="Q2812" i="1"/>
  <c r="R2812" i="1"/>
  <c r="P2813" i="1"/>
  <c r="Q2813" i="1"/>
  <c r="R2813" i="1"/>
  <c r="P2814" i="1"/>
  <c r="R2814" i="1" s="1"/>
  <c r="Q2814" i="1"/>
  <c r="P2815" i="1"/>
  <c r="Q2815" i="1" s="1"/>
  <c r="R2815" i="1"/>
  <c r="P2816" i="1"/>
  <c r="Q2816" i="1"/>
  <c r="R2816" i="1"/>
  <c r="P2817" i="1"/>
  <c r="R2817" i="1" s="1"/>
  <c r="Q2817" i="1"/>
  <c r="P2818" i="1"/>
  <c r="R2818" i="1" s="1"/>
  <c r="Q2818" i="1"/>
  <c r="P2819" i="1"/>
  <c r="Q2819" i="1" s="1"/>
  <c r="R2819" i="1"/>
  <c r="P2820" i="1"/>
  <c r="Q2820" i="1"/>
  <c r="R2820" i="1"/>
  <c r="P2821" i="1"/>
  <c r="Q2821" i="1"/>
  <c r="R2821" i="1"/>
  <c r="P2822" i="1"/>
  <c r="Q2822" i="1"/>
  <c r="R2822" i="1"/>
  <c r="P2823" i="1"/>
  <c r="P2824" i="1"/>
  <c r="Q2824" i="1"/>
  <c r="R2824" i="1"/>
  <c r="P2825" i="1"/>
  <c r="Q2825" i="1"/>
  <c r="R2825" i="1"/>
  <c r="P2826" i="1"/>
  <c r="R2826" i="1" s="1"/>
  <c r="Q2826" i="1"/>
  <c r="P2827" i="1"/>
  <c r="Q2827" i="1" s="1"/>
  <c r="R2827" i="1"/>
  <c r="P2828" i="1"/>
  <c r="Q2828" i="1"/>
  <c r="R2828" i="1"/>
  <c r="P2829" i="1"/>
  <c r="Q2829" i="1"/>
  <c r="R2829" i="1"/>
  <c r="P2830" i="1"/>
  <c r="Q2830" i="1"/>
  <c r="R2830" i="1"/>
  <c r="P2831" i="1"/>
  <c r="Q2831" i="1" s="1"/>
  <c r="R2831" i="1"/>
  <c r="P2832" i="1"/>
  <c r="Q2832" i="1" s="1"/>
  <c r="P2833" i="1"/>
  <c r="Q2833" i="1"/>
  <c r="R2833" i="1"/>
  <c r="P2834" i="1"/>
  <c r="Q2834" i="1"/>
  <c r="R2834" i="1"/>
  <c r="P2835" i="1"/>
  <c r="Q2835" i="1" s="1"/>
  <c r="R2835" i="1"/>
  <c r="P2836" i="1"/>
  <c r="R2836" i="1" s="1"/>
  <c r="Q2836" i="1"/>
  <c r="P2837" i="1"/>
  <c r="Q2837" i="1" s="1"/>
  <c r="P2838" i="1"/>
  <c r="Q2838" i="1"/>
  <c r="R2838" i="1"/>
  <c r="P2839" i="1"/>
  <c r="Q2839" i="1" s="1"/>
  <c r="R2839" i="1"/>
  <c r="P2840" i="1"/>
  <c r="R2840" i="1" s="1"/>
  <c r="Q2840" i="1"/>
  <c r="P2841" i="1"/>
  <c r="Q2841" i="1"/>
  <c r="R2841" i="1"/>
  <c r="P2842" i="1"/>
  <c r="Q2842" i="1"/>
  <c r="R2842" i="1"/>
  <c r="P2843" i="1"/>
  <c r="Q2843" i="1" s="1"/>
  <c r="R2843" i="1"/>
  <c r="P2844" i="1"/>
  <c r="Q2844" i="1"/>
  <c r="R2844" i="1"/>
  <c r="P2845" i="1"/>
  <c r="Q2845" i="1" s="1"/>
  <c r="R2845" i="1"/>
  <c r="P2846" i="1"/>
  <c r="Q2846" i="1" s="1"/>
  <c r="P2847" i="1"/>
  <c r="Q2847" i="1" s="1"/>
  <c r="R2847" i="1"/>
  <c r="P2848" i="1"/>
  <c r="Q2848" i="1"/>
  <c r="R2848" i="1"/>
  <c r="P2849" i="1"/>
  <c r="R2849" i="1" s="1"/>
  <c r="Q2849" i="1"/>
  <c r="P2850" i="1"/>
  <c r="Q2850" i="1"/>
  <c r="R2850" i="1"/>
  <c r="P2851" i="1"/>
  <c r="Q2851" i="1" s="1"/>
  <c r="R2851" i="1"/>
  <c r="P2852" i="1"/>
  <c r="Q2852" i="1"/>
  <c r="R2852" i="1"/>
  <c r="P2853" i="1"/>
  <c r="Q2853" i="1"/>
  <c r="R2853" i="1"/>
  <c r="P2854" i="1"/>
  <c r="Q2854" i="1"/>
  <c r="R2854" i="1"/>
  <c r="P2855" i="1"/>
  <c r="Q2855" i="1" s="1"/>
  <c r="P2856" i="1"/>
  <c r="Q2856" i="1"/>
  <c r="R2856" i="1"/>
  <c r="P2857" i="1"/>
  <c r="Q2857" i="1"/>
  <c r="R2857" i="1"/>
  <c r="P2858" i="1"/>
  <c r="Q2858" i="1" s="1"/>
  <c r="R2858" i="1"/>
  <c r="P2859" i="1"/>
  <c r="Q2859" i="1"/>
  <c r="R2859" i="1"/>
  <c r="P2860" i="1"/>
  <c r="Q2860" i="1"/>
  <c r="R2860" i="1"/>
  <c r="P2861" i="1"/>
  <c r="Q2861" i="1"/>
  <c r="R2861" i="1"/>
  <c r="P2862" i="1"/>
  <c r="Q2862" i="1" s="1"/>
  <c r="R2862" i="1"/>
  <c r="P2863" i="1"/>
  <c r="Q2863" i="1" s="1"/>
  <c r="P2864" i="1"/>
  <c r="Q2864" i="1" s="1"/>
  <c r="P2865" i="1"/>
  <c r="Q2865" i="1"/>
  <c r="R2865" i="1"/>
  <c r="P2866" i="1"/>
  <c r="Q2866" i="1" s="1"/>
  <c r="R2866" i="1"/>
  <c r="P2867" i="1"/>
  <c r="R2867" i="1" s="1"/>
  <c r="Q2867" i="1"/>
  <c r="P2868" i="1"/>
  <c r="R2868" i="1" s="1"/>
  <c r="Q2868" i="1"/>
  <c r="P2869" i="1"/>
  <c r="Q2869" i="1"/>
  <c r="R2869" i="1"/>
  <c r="P2870" i="1"/>
  <c r="Q2870" i="1" s="1"/>
  <c r="R2870" i="1"/>
  <c r="P2871" i="1"/>
  <c r="Q2871" i="1"/>
  <c r="R2871" i="1"/>
  <c r="P2872" i="1"/>
  <c r="Q2872" i="1"/>
  <c r="R2872" i="1"/>
  <c r="P2873" i="1"/>
  <c r="Q2873" i="1"/>
  <c r="R2873" i="1"/>
  <c r="P2874" i="1"/>
  <c r="Q2874" i="1" s="1"/>
  <c r="R2874" i="1"/>
  <c r="P2875" i="1"/>
  <c r="Q2875" i="1"/>
  <c r="R2875" i="1"/>
  <c r="P2876" i="1"/>
  <c r="Q2876" i="1" s="1"/>
  <c r="P2877" i="1"/>
  <c r="Q2877" i="1" s="1"/>
  <c r="P2878" i="1"/>
  <c r="Q2878" i="1" s="1"/>
  <c r="R2878" i="1"/>
  <c r="P2879" i="1"/>
  <c r="Q2879" i="1"/>
  <c r="R2879" i="1"/>
  <c r="P2880" i="1"/>
  <c r="R2880" i="1" s="1"/>
  <c r="Q2880" i="1"/>
  <c r="P2881" i="1"/>
  <c r="R2881" i="1" s="1"/>
  <c r="Q2881" i="1"/>
  <c r="P2882" i="1"/>
  <c r="Q2882" i="1" s="1"/>
  <c r="R2882" i="1"/>
  <c r="P2883" i="1"/>
  <c r="Q2883" i="1"/>
  <c r="R2883" i="1"/>
  <c r="P2884" i="1"/>
  <c r="Q2884" i="1"/>
  <c r="R2884" i="1"/>
  <c r="P2885" i="1"/>
  <c r="Q2885" i="1"/>
  <c r="R2885" i="1"/>
  <c r="P2886" i="1"/>
  <c r="Q2886" i="1" s="1"/>
  <c r="R2886" i="1"/>
  <c r="P2887" i="1"/>
  <c r="Q2887" i="1"/>
  <c r="R2887" i="1"/>
  <c r="P2888" i="1"/>
  <c r="Q2888" i="1"/>
  <c r="R2888" i="1"/>
  <c r="P2889" i="1"/>
  <c r="Q2889" i="1" s="1"/>
  <c r="P2890" i="1"/>
  <c r="Q2890" i="1" s="1"/>
  <c r="P2891" i="1"/>
  <c r="Q2891" i="1"/>
  <c r="R2891" i="1"/>
  <c r="P2892" i="1"/>
  <c r="Q2892" i="1"/>
  <c r="R2892" i="1"/>
  <c r="P2893" i="1"/>
  <c r="R2893" i="1" s="1"/>
  <c r="Q2893" i="1"/>
  <c r="P2894" i="1"/>
  <c r="Q2894" i="1" s="1"/>
  <c r="R2894" i="1"/>
  <c r="P2895" i="1"/>
  <c r="Q2895" i="1"/>
  <c r="R2895" i="1"/>
  <c r="P2896" i="1"/>
  <c r="Q2896" i="1"/>
  <c r="R2896" i="1"/>
  <c r="P2897" i="1"/>
  <c r="Q2897" i="1"/>
  <c r="R2897" i="1"/>
  <c r="P2898" i="1"/>
  <c r="Q2898" i="1" s="1"/>
  <c r="R2898" i="1"/>
  <c r="P2899" i="1"/>
  <c r="Q2899" i="1" s="1"/>
  <c r="P2900" i="1"/>
  <c r="Q2900" i="1"/>
  <c r="R2900" i="1"/>
  <c r="P2901" i="1"/>
  <c r="Q2901" i="1"/>
  <c r="R2901" i="1"/>
  <c r="P2902" i="1"/>
  <c r="Q2902" i="1" s="1"/>
  <c r="P2903" i="1"/>
  <c r="R2903" i="1" s="1"/>
  <c r="Q2903" i="1"/>
  <c r="P2904" i="1"/>
  <c r="Q2904" i="1"/>
  <c r="R2904" i="1"/>
  <c r="P2905" i="1"/>
  <c r="Q2905" i="1"/>
  <c r="R2905" i="1"/>
  <c r="P2906" i="1"/>
  <c r="Q2906" i="1" s="1"/>
  <c r="R2906" i="1"/>
  <c r="P2907" i="1"/>
  <c r="Q2907" i="1"/>
  <c r="R2907" i="1"/>
  <c r="P2908" i="1"/>
  <c r="Q2908" i="1"/>
  <c r="R2908" i="1"/>
  <c r="P2909" i="1"/>
  <c r="Q2909" i="1"/>
  <c r="R2909" i="1"/>
  <c r="P2910" i="1"/>
  <c r="Q2910" i="1" s="1"/>
  <c r="R2910" i="1"/>
  <c r="P2911" i="1"/>
  <c r="Q2911" i="1" s="1"/>
  <c r="P2912" i="1"/>
  <c r="Q2912" i="1" s="1"/>
  <c r="P2913" i="1"/>
  <c r="Q2913" i="1"/>
  <c r="R2913" i="1"/>
  <c r="P2914" i="1"/>
  <c r="Q2914" i="1" s="1"/>
  <c r="R2914" i="1"/>
  <c r="P2915" i="1"/>
  <c r="R2915" i="1" s="1"/>
  <c r="Q2915" i="1"/>
  <c r="P2916" i="1"/>
  <c r="R2916" i="1" s="1"/>
  <c r="Q2916" i="1"/>
  <c r="P2917" i="1"/>
  <c r="Q2917" i="1"/>
  <c r="R2917" i="1"/>
  <c r="P2918" i="1"/>
  <c r="Q2918" i="1" s="1"/>
  <c r="R2918" i="1"/>
  <c r="P2919" i="1"/>
  <c r="Q2919" i="1"/>
  <c r="R2919" i="1"/>
  <c r="P2920" i="1"/>
  <c r="Q2920" i="1"/>
  <c r="R2920" i="1"/>
  <c r="P2921" i="1"/>
  <c r="Q2921" i="1"/>
  <c r="R2921" i="1"/>
  <c r="P2922" i="1"/>
  <c r="Q2922" i="1" s="1"/>
  <c r="R2922" i="1"/>
  <c r="P2923" i="1"/>
  <c r="Q2923" i="1"/>
  <c r="R2923" i="1"/>
  <c r="P2924" i="1"/>
  <c r="Q2924" i="1" s="1"/>
  <c r="P2925" i="1"/>
  <c r="Q2925" i="1" s="1"/>
  <c r="P2926" i="1"/>
  <c r="Q2926" i="1" s="1"/>
  <c r="R2926" i="1"/>
  <c r="P2927" i="1"/>
  <c r="Q2927" i="1"/>
  <c r="R2927" i="1"/>
  <c r="P2928" i="1"/>
  <c r="R2928" i="1" s="1"/>
  <c r="Q2928" i="1"/>
  <c r="P2929" i="1"/>
  <c r="R2929" i="1" s="1"/>
  <c r="Q2929" i="1"/>
  <c r="P2930" i="1"/>
  <c r="Q2930" i="1" s="1"/>
  <c r="R2930" i="1"/>
  <c r="P2931" i="1"/>
  <c r="Q2931" i="1"/>
  <c r="R2931" i="1"/>
  <c r="P2932" i="1"/>
  <c r="Q2932" i="1"/>
  <c r="R2932" i="1"/>
  <c r="P2933" i="1"/>
  <c r="Q2933" i="1"/>
  <c r="R2933" i="1"/>
  <c r="P2934" i="1"/>
  <c r="Q2934" i="1" s="1"/>
  <c r="R2934" i="1"/>
  <c r="P2935" i="1"/>
  <c r="Q2935" i="1"/>
  <c r="R2935" i="1"/>
  <c r="P2936" i="1"/>
  <c r="Q2936" i="1"/>
  <c r="R2936" i="1"/>
  <c r="P2937" i="1"/>
  <c r="Q2937" i="1" s="1"/>
  <c r="P2938" i="1"/>
  <c r="Q2938" i="1" s="1"/>
  <c r="P2939" i="1"/>
  <c r="Q2939" i="1"/>
  <c r="R2939" i="1"/>
  <c r="P2940" i="1"/>
  <c r="Q2940" i="1"/>
  <c r="R2940" i="1"/>
  <c r="P2941" i="1"/>
  <c r="R2941" i="1" s="1"/>
  <c r="Q2941" i="1"/>
  <c r="P2942" i="1"/>
  <c r="Q2942" i="1" s="1"/>
  <c r="R2942" i="1"/>
  <c r="P2943" i="1"/>
  <c r="Q2943" i="1"/>
  <c r="R2943" i="1"/>
  <c r="P2944" i="1"/>
  <c r="Q2944" i="1"/>
  <c r="R2944" i="1"/>
  <c r="P2945" i="1"/>
  <c r="Q2945" i="1"/>
  <c r="R2945" i="1"/>
  <c r="P2946" i="1"/>
  <c r="Q2946" i="1" s="1"/>
  <c r="R2946" i="1"/>
  <c r="P2947" i="1"/>
  <c r="Q2947" i="1" s="1"/>
  <c r="P2948" i="1"/>
  <c r="Q2948" i="1"/>
  <c r="R2948" i="1"/>
  <c r="P2949" i="1"/>
  <c r="Q2949" i="1"/>
  <c r="R2949" i="1"/>
  <c r="P2950" i="1"/>
  <c r="Q2950" i="1" s="1"/>
  <c r="P2951" i="1"/>
  <c r="R2951" i="1" s="1"/>
  <c r="Q2951" i="1"/>
  <c r="P2952" i="1"/>
  <c r="Q2952" i="1"/>
  <c r="R2952" i="1"/>
  <c r="P2953" i="1"/>
  <c r="Q2953" i="1"/>
  <c r="R2953" i="1"/>
  <c r="P2954" i="1"/>
  <c r="Q2954" i="1" s="1"/>
  <c r="R2954" i="1"/>
  <c r="P2955" i="1"/>
  <c r="Q2955" i="1"/>
  <c r="R2955" i="1"/>
  <c r="P2956" i="1"/>
  <c r="Q2956" i="1"/>
  <c r="R2956" i="1"/>
  <c r="P2957" i="1"/>
  <c r="Q2957" i="1"/>
  <c r="R2957" i="1"/>
  <c r="P2958" i="1"/>
  <c r="Q2958" i="1" s="1"/>
  <c r="R2958" i="1"/>
  <c r="P2959" i="1"/>
  <c r="Q2959" i="1" s="1"/>
  <c r="P2960" i="1"/>
  <c r="Q2960" i="1" s="1"/>
  <c r="P2961" i="1"/>
  <c r="Q2961" i="1"/>
  <c r="R2961" i="1"/>
  <c r="P2962" i="1"/>
  <c r="Q2962" i="1" s="1"/>
  <c r="R2962" i="1"/>
  <c r="P2963" i="1"/>
  <c r="R2963" i="1" s="1"/>
  <c r="Q2963" i="1"/>
  <c r="P2964" i="1"/>
  <c r="R2964" i="1" s="1"/>
  <c r="Q2964" i="1"/>
  <c r="P2965" i="1"/>
  <c r="Q2965" i="1"/>
  <c r="R2965" i="1"/>
  <c r="P2966" i="1"/>
  <c r="Q2966" i="1" s="1"/>
  <c r="R2966" i="1"/>
  <c r="P2967" i="1"/>
  <c r="Q2967" i="1"/>
  <c r="R2967" i="1"/>
  <c r="P2968" i="1"/>
  <c r="Q2968" i="1"/>
  <c r="R2968" i="1"/>
  <c r="P2969" i="1"/>
  <c r="Q2969" i="1"/>
  <c r="R2969" i="1"/>
  <c r="P2970" i="1"/>
  <c r="Q2970" i="1" s="1"/>
  <c r="R2970" i="1"/>
  <c r="P2971" i="1"/>
  <c r="Q2971" i="1"/>
  <c r="R2971" i="1"/>
  <c r="P2972" i="1"/>
  <c r="Q2972" i="1" s="1"/>
  <c r="P2973" i="1"/>
  <c r="Q2973" i="1" s="1"/>
  <c r="P2974" i="1"/>
  <c r="Q2974" i="1" s="1"/>
  <c r="R2974" i="1"/>
  <c r="P2975" i="1"/>
  <c r="Q2975" i="1"/>
  <c r="R2975" i="1"/>
  <c r="P2976" i="1"/>
  <c r="R2976" i="1" s="1"/>
  <c r="Q2976" i="1"/>
  <c r="P2977" i="1"/>
  <c r="R2977" i="1" s="1"/>
  <c r="Q2977" i="1"/>
  <c r="P2978" i="1"/>
  <c r="Q2978" i="1" s="1"/>
  <c r="R2978" i="1"/>
  <c r="P2979" i="1"/>
  <c r="Q2979" i="1"/>
  <c r="R2979" i="1"/>
  <c r="P2980" i="1"/>
  <c r="Q2980" i="1"/>
  <c r="R2980" i="1"/>
  <c r="P2981" i="1"/>
  <c r="Q2981" i="1"/>
  <c r="R2981" i="1"/>
  <c r="P2982" i="1"/>
  <c r="Q2982" i="1" s="1"/>
  <c r="R2982" i="1"/>
  <c r="P2983" i="1"/>
  <c r="Q2983" i="1"/>
  <c r="R2983" i="1"/>
  <c r="P2984" i="1"/>
  <c r="Q2984" i="1"/>
  <c r="R2984" i="1"/>
  <c r="P2985" i="1"/>
  <c r="Q2985" i="1" s="1"/>
  <c r="P2986" i="1"/>
  <c r="Q2986" i="1" s="1"/>
  <c r="P2987" i="1"/>
  <c r="Q2987" i="1"/>
  <c r="R2987" i="1"/>
  <c r="P2988" i="1"/>
  <c r="Q2988" i="1"/>
  <c r="R2988" i="1"/>
  <c r="P2989" i="1"/>
  <c r="R2989" i="1" s="1"/>
  <c r="Q2989" i="1"/>
  <c r="P2990" i="1"/>
  <c r="Q2990" i="1" s="1"/>
  <c r="R2990" i="1"/>
  <c r="P2991" i="1"/>
  <c r="Q2991" i="1"/>
  <c r="R2991" i="1"/>
  <c r="P2992" i="1"/>
  <c r="Q2992" i="1"/>
  <c r="R2992" i="1"/>
  <c r="P2993" i="1"/>
  <c r="Q2993" i="1"/>
  <c r="R2993" i="1"/>
  <c r="P2994" i="1"/>
  <c r="Q2994" i="1" s="1"/>
  <c r="R2994" i="1"/>
  <c r="P2995" i="1"/>
  <c r="Q2995" i="1" s="1"/>
  <c r="P2996" i="1"/>
  <c r="Q2996" i="1"/>
  <c r="R2996" i="1"/>
  <c r="P2997" i="1"/>
  <c r="Q2997" i="1"/>
  <c r="R2997" i="1"/>
  <c r="P2998" i="1"/>
  <c r="Q2998" i="1" s="1"/>
  <c r="P2999" i="1"/>
  <c r="R2999" i="1" s="1"/>
  <c r="Q2999" i="1"/>
  <c r="P3000" i="1"/>
  <c r="Q3000" i="1"/>
  <c r="R3000" i="1"/>
  <c r="P3001" i="1"/>
  <c r="Q3001" i="1"/>
  <c r="R3001" i="1"/>
  <c r="P3002" i="1"/>
  <c r="Q3002" i="1" s="1"/>
  <c r="R3002" i="1"/>
  <c r="P3003" i="1"/>
  <c r="Q3003" i="1"/>
  <c r="R3003" i="1"/>
  <c r="P3004" i="1"/>
  <c r="Q3004" i="1"/>
  <c r="R3004" i="1"/>
  <c r="P3005" i="1"/>
  <c r="Q3005" i="1"/>
  <c r="R3005" i="1"/>
  <c r="P3006" i="1"/>
  <c r="Q3006" i="1" s="1"/>
  <c r="R3006" i="1"/>
  <c r="P3007" i="1"/>
  <c r="Q3007" i="1" s="1"/>
  <c r="P3008" i="1"/>
  <c r="Q3008" i="1" s="1"/>
  <c r="P3009" i="1"/>
  <c r="Q3009" i="1"/>
  <c r="R3009" i="1"/>
  <c r="P3010" i="1"/>
  <c r="Q3010" i="1" s="1"/>
  <c r="R3010" i="1"/>
  <c r="P3011" i="1"/>
  <c r="R3011" i="1" s="1"/>
  <c r="Q3011" i="1"/>
  <c r="P3012" i="1"/>
  <c r="R3012" i="1" s="1"/>
  <c r="Q3012" i="1"/>
  <c r="P3013" i="1"/>
  <c r="Q3013" i="1"/>
  <c r="R3013" i="1"/>
  <c r="P3014" i="1"/>
  <c r="Q3014" i="1" s="1"/>
  <c r="R3014" i="1"/>
  <c r="P3015" i="1"/>
  <c r="Q3015" i="1"/>
  <c r="R3015" i="1"/>
  <c r="P3016" i="1"/>
  <c r="Q3016" i="1"/>
  <c r="R3016" i="1"/>
  <c r="P3017" i="1"/>
  <c r="Q3017" i="1"/>
  <c r="R3017" i="1"/>
  <c r="P3018" i="1"/>
  <c r="Q3018" i="1" s="1"/>
  <c r="R3018" i="1"/>
  <c r="P3019" i="1"/>
  <c r="Q3019" i="1"/>
  <c r="R3019" i="1"/>
  <c r="P3020" i="1"/>
  <c r="Q3020" i="1" s="1"/>
  <c r="P3021" i="1"/>
  <c r="Q3021" i="1" s="1"/>
  <c r="P3022" i="1"/>
  <c r="Q3022" i="1" s="1"/>
  <c r="R3022" i="1"/>
  <c r="P3023" i="1"/>
  <c r="Q3023" i="1"/>
  <c r="R3023" i="1"/>
  <c r="P3024" i="1"/>
  <c r="R3024" i="1" s="1"/>
  <c r="Q3024" i="1"/>
  <c r="P3025" i="1"/>
  <c r="R3025" i="1" s="1"/>
  <c r="Q3025" i="1"/>
  <c r="P3026" i="1"/>
  <c r="Q3026" i="1" s="1"/>
  <c r="R3026" i="1"/>
  <c r="P3027" i="1"/>
  <c r="Q3027" i="1"/>
  <c r="R3027" i="1"/>
  <c r="P3028" i="1"/>
  <c r="Q3028" i="1"/>
  <c r="R3028" i="1"/>
  <c r="P3029" i="1"/>
  <c r="Q3029" i="1"/>
  <c r="R3029" i="1"/>
  <c r="P3030" i="1"/>
  <c r="Q3030" i="1" s="1"/>
  <c r="R3030" i="1"/>
  <c r="P3031" i="1"/>
  <c r="Q3031" i="1"/>
  <c r="R3031" i="1"/>
  <c r="P3032" i="1"/>
  <c r="Q3032" i="1"/>
  <c r="R3032" i="1"/>
  <c r="P3033" i="1"/>
  <c r="Q3033" i="1" s="1"/>
  <c r="P3034" i="1"/>
  <c r="Q3034" i="1" s="1"/>
  <c r="P3035" i="1"/>
  <c r="Q3035" i="1"/>
  <c r="R3035" i="1"/>
  <c r="P3036" i="1"/>
  <c r="Q3036" i="1"/>
  <c r="R3036" i="1"/>
  <c r="P3037" i="1"/>
  <c r="R3037" i="1" s="1"/>
  <c r="Q3037" i="1"/>
  <c r="P3038" i="1"/>
  <c r="Q3038" i="1" s="1"/>
  <c r="R3038" i="1"/>
  <c r="P3039" i="1"/>
  <c r="Q3039" i="1"/>
  <c r="R3039" i="1"/>
  <c r="P3040" i="1"/>
  <c r="Q3040" i="1"/>
  <c r="R3040" i="1"/>
  <c r="P3041" i="1"/>
  <c r="Q3041" i="1"/>
  <c r="R3041" i="1"/>
  <c r="P3042" i="1"/>
  <c r="Q3042" i="1" s="1"/>
  <c r="R3042" i="1"/>
  <c r="P3043" i="1"/>
  <c r="Q3043" i="1" s="1"/>
  <c r="P3044" i="1"/>
  <c r="Q3044" i="1"/>
  <c r="R3044" i="1"/>
  <c r="P3045" i="1"/>
  <c r="Q3045" i="1"/>
  <c r="R3045" i="1"/>
  <c r="P3046" i="1"/>
  <c r="Q3046" i="1" s="1"/>
  <c r="P3047" i="1"/>
  <c r="R3047" i="1" s="1"/>
  <c r="Q3047" i="1"/>
  <c r="P3048" i="1"/>
  <c r="Q3048" i="1"/>
  <c r="R3048" i="1"/>
  <c r="P3049" i="1"/>
  <c r="Q3049" i="1"/>
  <c r="R3049" i="1"/>
  <c r="P3050" i="1"/>
  <c r="Q3050" i="1" s="1"/>
  <c r="R3050" i="1"/>
  <c r="P3051" i="1"/>
  <c r="Q3051" i="1"/>
  <c r="R3051" i="1"/>
  <c r="P3052" i="1"/>
  <c r="Q3052" i="1"/>
  <c r="R3052" i="1"/>
  <c r="P3053" i="1"/>
  <c r="Q3053" i="1"/>
  <c r="R3053" i="1"/>
  <c r="P3054" i="1"/>
  <c r="Q3054" i="1" s="1"/>
  <c r="R3054" i="1"/>
  <c r="P3055" i="1"/>
  <c r="Q3055" i="1" s="1"/>
  <c r="P3056" i="1"/>
  <c r="Q3056" i="1" s="1"/>
  <c r="P3057" i="1"/>
  <c r="Q3057" i="1"/>
  <c r="R3057" i="1"/>
  <c r="P3058" i="1"/>
  <c r="Q3058" i="1" s="1"/>
  <c r="R3058" i="1"/>
  <c r="P3059" i="1"/>
  <c r="R3059" i="1" s="1"/>
  <c r="Q3059" i="1"/>
  <c r="P3060" i="1"/>
  <c r="R3060" i="1" s="1"/>
  <c r="Q3060" i="1"/>
  <c r="P3061" i="1"/>
  <c r="Q3061" i="1"/>
  <c r="R3061" i="1"/>
  <c r="P3062" i="1"/>
  <c r="Q3062" i="1" s="1"/>
  <c r="R3062" i="1"/>
  <c r="P3063" i="1"/>
  <c r="Q3063" i="1"/>
  <c r="R3063" i="1"/>
  <c r="P3064" i="1"/>
  <c r="Q3064" i="1"/>
  <c r="R3064" i="1"/>
  <c r="P3065" i="1"/>
  <c r="Q3065" i="1"/>
  <c r="R3065" i="1"/>
  <c r="P3066" i="1"/>
  <c r="Q3066" i="1" s="1"/>
  <c r="R3066" i="1"/>
  <c r="P3067" i="1"/>
  <c r="Q3067" i="1"/>
  <c r="R3067" i="1"/>
  <c r="P3068" i="1"/>
  <c r="Q3068" i="1" s="1"/>
  <c r="P3069" i="1"/>
  <c r="Q3069" i="1" s="1"/>
  <c r="P3070" i="1"/>
  <c r="Q3070" i="1" s="1"/>
  <c r="R3070" i="1"/>
  <c r="P3071" i="1"/>
  <c r="Q3071" i="1"/>
  <c r="R3071" i="1"/>
  <c r="P3072" i="1"/>
  <c r="R3072" i="1" s="1"/>
  <c r="Q3072" i="1"/>
  <c r="P3073" i="1"/>
  <c r="R3073" i="1" s="1"/>
  <c r="Q3073" i="1"/>
  <c r="P3074" i="1"/>
  <c r="Q3074" i="1" s="1"/>
  <c r="R3074" i="1"/>
  <c r="P3075" i="1"/>
  <c r="Q3075" i="1"/>
  <c r="R3075" i="1"/>
  <c r="P3076" i="1"/>
  <c r="Q3076" i="1"/>
  <c r="R3076" i="1"/>
  <c r="P3077" i="1"/>
  <c r="Q3077" i="1"/>
  <c r="R3077" i="1"/>
  <c r="P3078" i="1"/>
  <c r="Q3078" i="1" s="1"/>
  <c r="R3078" i="1"/>
  <c r="P3079" i="1"/>
  <c r="Q3079" i="1"/>
  <c r="R3079" i="1"/>
  <c r="P3080" i="1"/>
  <c r="Q3080" i="1"/>
  <c r="R3080" i="1"/>
  <c r="P3081" i="1"/>
  <c r="Q3081" i="1" s="1"/>
  <c r="P3082" i="1"/>
  <c r="Q3082" i="1" s="1"/>
  <c r="P3083" i="1"/>
  <c r="Q3083" i="1"/>
  <c r="R3083" i="1"/>
  <c r="P3084" i="1"/>
  <c r="Q3084" i="1"/>
  <c r="R3084" i="1"/>
  <c r="P3085" i="1"/>
  <c r="R3085" i="1" s="1"/>
  <c r="Q3085" i="1"/>
  <c r="P3086" i="1"/>
  <c r="Q3086" i="1" s="1"/>
  <c r="R3086" i="1"/>
  <c r="P3087" i="1"/>
  <c r="Q3087" i="1"/>
  <c r="R3087" i="1"/>
  <c r="P3088" i="1"/>
  <c r="Q3088" i="1"/>
  <c r="R3088" i="1"/>
  <c r="P3089" i="1"/>
  <c r="Q3089" i="1"/>
  <c r="R3089" i="1"/>
  <c r="P3090" i="1"/>
  <c r="Q3090" i="1" s="1"/>
  <c r="R3090" i="1"/>
  <c r="P3091" i="1"/>
  <c r="Q3091" i="1" s="1"/>
  <c r="P3092" i="1"/>
  <c r="Q3092" i="1"/>
  <c r="R3092" i="1"/>
  <c r="P3093" i="1"/>
  <c r="Q3093" i="1"/>
  <c r="R3093" i="1"/>
  <c r="P3094" i="1"/>
  <c r="Q3094" i="1" s="1"/>
  <c r="P3095" i="1"/>
  <c r="R3095" i="1" s="1"/>
  <c r="Q3095" i="1"/>
  <c r="P3096" i="1"/>
  <c r="Q3096" i="1"/>
  <c r="R3096" i="1"/>
  <c r="P3097" i="1"/>
  <c r="Q3097" i="1"/>
  <c r="R3097" i="1"/>
  <c r="P3098" i="1"/>
  <c r="Q3098" i="1" s="1"/>
  <c r="R3098" i="1"/>
  <c r="P3099" i="1"/>
  <c r="Q3099" i="1"/>
  <c r="R3099" i="1"/>
  <c r="P3100" i="1"/>
  <c r="Q3100" i="1"/>
  <c r="R3100" i="1"/>
  <c r="P3101" i="1"/>
  <c r="Q3101" i="1"/>
  <c r="R3101" i="1"/>
  <c r="P3102" i="1"/>
  <c r="Q3102" i="1" s="1"/>
  <c r="R3102" i="1"/>
  <c r="P3103" i="1"/>
  <c r="Q3103" i="1" s="1"/>
  <c r="P3104" i="1"/>
  <c r="Q3104" i="1" s="1"/>
  <c r="P3105" i="1"/>
  <c r="Q3105" i="1"/>
  <c r="R3105" i="1"/>
  <c r="P3106" i="1"/>
  <c r="Q3106" i="1" s="1"/>
  <c r="R3106" i="1"/>
  <c r="P3107" i="1"/>
  <c r="R3107" i="1" s="1"/>
  <c r="Q3107" i="1"/>
  <c r="P3108" i="1"/>
  <c r="R3108" i="1" s="1"/>
  <c r="Q3108" i="1"/>
  <c r="P3109" i="1"/>
  <c r="Q3109" i="1"/>
  <c r="R3109" i="1"/>
  <c r="P3110" i="1"/>
  <c r="Q3110" i="1" s="1"/>
  <c r="R3110" i="1"/>
  <c r="P3111" i="1"/>
  <c r="Q3111" i="1"/>
  <c r="R3111" i="1"/>
  <c r="P3112" i="1"/>
  <c r="Q3112" i="1"/>
  <c r="R3112" i="1"/>
  <c r="P3113" i="1"/>
  <c r="Q3113" i="1"/>
  <c r="R3113" i="1"/>
  <c r="P3114" i="1"/>
  <c r="Q3114" i="1" s="1"/>
  <c r="R3114" i="1"/>
  <c r="P3115" i="1"/>
  <c r="Q3115" i="1"/>
  <c r="R3115" i="1"/>
  <c r="P3116" i="1"/>
  <c r="Q3116" i="1" s="1"/>
  <c r="P3117" i="1"/>
  <c r="Q3117" i="1" s="1"/>
  <c r="P3118" i="1"/>
  <c r="Q3118" i="1" s="1"/>
  <c r="R3118" i="1"/>
  <c r="P3119" i="1"/>
  <c r="Q3119" i="1"/>
  <c r="R3119" i="1"/>
  <c r="P3120" i="1"/>
  <c r="R3120" i="1" s="1"/>
  <c r="Q3120" i="1"/>
  <c r="P3121" i="1"/>
  <c r="R3121" i="1" s="1"/>
  <c r="Q3121" i="1"/>
  <c r="P3122" i="1"/>
  <c r="Q3122" i="1" s="1"/>
  <c r="R3122" i="1"/>
  <c r="P3123" i="1"/>
  <c r="Q3123" i="1"/>
  <c r="R3123" i="1"/>
  <c r="P3124" i="1"/>
  <c r="Q3124" i="1"/>
  <c r="R3124" i="1"/>
  <c r="P3125" i="1"/>
  <c r="Q3125" i="1"/>
  <c r="R3125" i="1"/>
  <c r="P3126" i="1"/>
  <c r="Q3126" i="1" s="1"/>
  <c r="R3126" i="1"/>
  <c r="P3127" i="1"/>
  <c r="Q3127" i="1"/>
  <c r="R3127" i="1"/>
  <c r="P3128" i="1"/>
  <c r="Q3128" i="1"/>
  <c r="R3128" i="1"/>
  <c r="P3129" i="1"/>
  <c r="Q3129" i="1" s="1"/>
  <c r="P3130" i="1"/>
  <c r="Q3130" i="1" s="1"/>
  <c r="P3131" i="1"/>
  <c r="Q3131" i="1"/>
  <c r="R3131" i="1"/>
  <c r="P3132" i="1"/>
  <c r="Q3132" i="1"/>
  <c r="R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11"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N3405" i="1"/>
  <c r="N3404" i="1"/>
  <c r="N3403" i="1"/>
  <c r="N3402" i="1"/>
  <c r="N3401" i="1"/>
  <c r="N3400" i="1"/>
  <c r="N3399" i="1"/>
  <c r="N3398" i="1"/>
  <c r="N3397" i="1"/>
  <c r="N3396" i="1"/>
  <c r="N3395" i="1"/>
  <c r="N3394" i="1"/>
  <c r="N3393" i="1"/>
  <c r="N3392" i="1"/>
  <c r="N3391" i="1"/>
  <c r="N3390" i="1"/>
  <c r="N3389" i="1"/>
  <c r="N3388" i="1"/>
  <c r="N3387" i="1"/>
  <c r="N3386" i="1"/>
  <c r="N3385" i="1"/>
  <c r="N3384" i="1"/>
  <c r="N3383" i="1"/>
  <c r="N3382" i="1"/>
  <c r="N3381" i="1"/>
  <c r="N3380" i="1"/>
  <c r="N3379" i="1"/>
  <c r="N3378" i="1"/>
  <c r="N3377" i="1"/>
  <c r="N3376" i="1"/>
  <c r="N3375" i="1"/>
  <c r="N3374" i="1"/>
  <c r="N3373" i="1"/>
  <c r="N3372" i="1"/>
  <c r="N3371" i="1"/>
  <c r="N3370" i="1"/>
  <c r="N3369" i="1"/>
  <c r="N3368" i="1"/>
  <c r="N3367" i="1"/>
  <c r="N3366" i="1"/>
  <c r="N3365" i="1"/>
  <c r="N3364" i="1"/>
  <c r="N3363" i="1"/>
  <c r="N3362" i="1"/>
  <c r="N3361" i="1"/>
  <c r="N3360" i="1"/>
  <c r="N3359" i="1"/>
  <c r="N3358" i="1"/>
  <c r="N3357" i="1"/>
  <c r="N3356" i="1"/>
  <c r="N3355" i="1"/>
  <c r="N3354" i="1"/>
  <c r="N3353" i="1"/>
  <c r="N3352" i="1"/>
  <c r="N3351" i="1"/>
  <c r="N3349" i="1"/>
  <c r="N3348" i="1"/>
  <c r="N3347" i="1"/>
  <c r="N3346" i="1"/>
  <c r="N3345" i="1"/>
  <c r="N3344" i="1"/>
  <c r="N3343" i="1"/>
  <c r="N3342" i="1"/>
  <c r="N3341" i="1"/>
  <c r="N3340" i="1"/>
  <c r="N3339" i="1"/>
  <c r="N3338" i="1"/>
  <c r="N3337" i="1"/>
  <c r="N3336" i="1"/>
  <c r="N3335" i="1"/>
  <c r="N3334" i="1"/>
  <c r="N3333" i="1"/>
  <c r="N3332" i="1"/>
  <c r="N3330" i="1"/>
  <c r="N3329" i="1"/>
  <c r="N3328" i="1"/>
  <c r="N3327" i="1"/>
  <c r="N3326" i="1"/>
  <c r="N3325" i="1"/>
  <c r="N3324" i="1"/>
  <c r="N3323" i="1"/>
  <c r="N3322" i="1"/>
  <c r="N3321" i="1"/>
  <c r="N3320" i="1"/>
  <c r="N3319" i="1"/>
  <c r="N3318" i="1"/>
  <c r="N3317" i="1"/>
  <c r="N3316" i="1"/>
  <c r="N3315" i="1"/>
  <c r="N3314" i="1"/>
  <c r="N3313" i="1"/>
  <c r="N3312" i="1"/>
  <c r="B5" i="5"/>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Q3353" i="1" l="1"/>
  <c r="R3353" i="1"/>
  <c r="Q3261" i="1"/>
  <c r="R3261" i="1"/>
  <c r="Q3237" i="1"/>
  <c r="R3237" i="1"/>
  <c r="Q3213" i="1"/>
  <c r="R3213" i="1"/>
  <c r="Q3189" i="1"/>
  <c r="R3189" i="1"/>
  <c r="Q3165" i="1"/>
  <c r="R3165" i="1"/>
  <c r="Q3141" i="1"/>
  <c r="R3141" i="1"/>
  <c r="Q3401" i="1"/>
  <c r="R3401" i="1"/>
  <c r="Q3329" i="1"/>
  <c r="R3329" i="1"/>
  <c r="Q3305" i="1"/>
  <c r="R3305" i="1"/>
  <c r="Q3281" i="1"/>
  <c r="R3281" i="1"/>
  <c r="Q3257" i="1"/>
  <c r="R3257" i="1"/>
  <c r="Q3233" i="1"/>
  <c r="R3233" i="1"/>
  <c r="Q3209" i="1"/>
  <c r="R3209" i="1"/>
  <c r="Q3185" i="1"/>
  <c r="R3185" i="1"/>
  <c r="Q3161" i="1"/>
  <c r="R3161" i="1"/>
  <c r="Q3137" i="1"/>
  <c r="R3137" i="1"/>
  <c r="Q3453" i="1"/>
  <c r="R3453" i="1"/>
  <c r="Q3429" i="1"/>
  <c r="R3429" i="1"/>
  <c r="Q3381" i="1"/>
  <c r="R3381" i="1"/>
  <c r="Q3309" i="1"/>
  <c r="R3309" i="1"/>
  <c r="Q3285" i="1"/>
  <c r="R3285" i="1"/>
  <c r="Q3457" i="1"/>
  <c r="R3457" i="1"/>
  <c r="Q3433" i="1"/>
  <c r="R3433" i="1"/>
  <c r="Q3409" i="1"/>
  <c r="R3409" i="1"/>
  <c r="Q3385" i="1"/>
  <c r="R3385" i="1"/>
  <c r="Q3361" i="1"/>
  <c r="R3361" i="1"/>
  <c r="Q3337" i="1"/>
  <c r="R3337" i="1"/>
  <c r="Q3313" i="1"/>
  <c r="R3313" i="1"/>
  <c r="Q3289" i="1"/>
  <c r="R3289" i="1"/>
  <c r="Q3265" i="1"/>
  <c r="R3265" i="1"/>
  <c r="Q3241" i="1"/>
  <c r="R3241" i="1"/>
  <c r="Q3217" i="1"/>
  <c r="R3217" i="1"/>
  <c r="Q3193" i="1"/>
  <c r="R3193" i="1"/>
  <c r="Q3169" i="1"/>
  <c r="R3169" i="1"/>
  <c r="Q3145" i="1"/>
  <c r="R3145" i="1"/>
  <c r="Q3461" i="1"/>
  <c r="R3461" i="1"/>
  <c r="R3451" i="1"/>
  <c r="Q3437" i="1"/>
  <c r="R3437" i="1"/>
  <c r="R3427" i="1"/>
  <c r="Q3413" i="1"/>
  <c r="R3413" i="1"/>
  <c r="R3403" i="1"/>
  <c r="Q3389" i="1"/>
  <c r="R3389" i="1"/>
  <c r="R3379" i="1"/>
  <c r="Q3365" i="1"/>
  <c r="R3365" i="1"/>
  <c r="R3355" i="1"/>
  <c r="Q3341" i="1"/>
  <c r="R3341" i="1"/>
  <c r="R3331" i="1"/>
  <c r="Q3317" i="1"/>
  <c r="R3317" i="1"/>
  <c r="Q3293" i="1"/>
  <c r="R3293" i="1"/>
  <c r="Q3269" i="1"/>
  <c r="R3269" i="1"/>
  <c r="Q3245" i="1"/>
  <c r="R3245" i="1"/>
  <c r="Q3221" i="1"/>
  <c r="R3221" i="1"/>
  <c r="Q3197" i="1"/>
  <c r="R3197" i="1"/>
  <c r="Q3173" i="1"/>
  <c r="R3173" i="1"/>
  <c r="Q3149" i="1"/>
  <c r="R3149" i="1"/>
  <c r="R3302" i="1"/>
  <c r="R3292" i="1"/>
  <c r="R3278" i="1"/>
  <c r="R3268" i="1"/>
  <c r="R3254" i="1"/>
  <c r="R3244" i="1"/>
  <c r="R3230" i="1"/>
  <c r="R3220" i="1"/>
  <c r="R3206" i="1"/>
  <c r="R3196" i="1"/>
  <c r="R3182" i="1"/>
  <c r="R3172" i="1"/>
  <c r="R3158" i="1"/>
  <c r="R3148" i="1"/>
  <c r="Q3321" i="1"/>
  <c r="R3321" i="1"/>
  <c r="R3311" i="1"/>
  <c r="Q3297" i="1"/>
  <c r="R3297" i="1"/>
  <c r="Q3273" i="1"/>
  <c r="R3273" i="1"/>
  <c r="Q3249" i="1"/>
  <c r="R3249" i="1"/>
  <c r="Q3225" i="1"/>
  <c r="R3225" i="1"/>
  <c r="Q3201" i="1"/>
  <c r="R3201" i="1"/>
  <c r="Q3177" i="1"/>
  <c r="R3177" i="1"/>
  <c r="Q3153" i="1"/>
  <c r="R3153" i="1"/>
  <c r="Q3425" i="1"/>
  <c r="R3425" i="1"/>
  <c r="Q3357" i="1"/>
  <c r="R3357" i="1"/>
  <c r="Q3333" i="1"/>
  <c r="R3333" i="1"/>
  <c r="Q3465" i="1"/>
  <c r="R3465" i="1"/>
  <c r="Q3393" i="1"/>
  <c r="R3393" i="1"/>
  <c r="Q3369" i="1"/>
  <c r="R3369" i="1"/>
  <c r="Q3345" i="1"/>
  <c r="R3345" i="1"/>
  <c r="R3464" i="1"/>
  <c r="R3450" i="1"/>
  <c r="R3440" i="1"/>
  <c r="R3426" i="1"/>
  <c r="R3416" i="1"/>
  <c r="R3402" i="1"/>
  <c r="R3392" i="1"/>
  <c r="R3378" i="1"/>
  <c r="R3368" i="1"/>
  <c r="R3354" i="1"/>
  <c r="R3344" i="1"/>
  <c r="R3330" i="1"/>
  <c r="R3320" i="1"/>
  <c r="R3306" i="1"/>
  <c r="R3296" i="1"/>
  <c r="R3282" i="1"/>
  <c r="R3272" i="1"/>
  <c r="R3258" i="1"/>
  <c r="R3248" i="1"/>
  <c r="R3234" i="1"/>
  <c r="R3224" i="1"/>
  <c r="R3210" i="1"/>
  <c r="R3200" i="1"/>
  <c r="R3186" i="1"/>
  <c r="R3176" i="1"/>
  <c r="R3162" i="1"/>
  <c r="R3152" i="1"/>
  <c r="R3138" i="1"/>
  <c r="Q3449" i="1"/>
  <c r="R3449" i="1"/>
  <c r="Q3377" i="1"/>
  <c r="R3377" i="1"/>
  <c r="Q3405" i="1"/>
  <c r="R3405" i="1"/>
  <c r="Q3441" i="1"/>
  <c r="R3441" i="1"/>
  <c r="Q3417" i="1"/>
  <c r="R3417" i="1"/>
  <c r="Q3469" i="1"/>
  <c r="R3469" i="1"/>
  <c r="Q3445" i="1"/>
  <c r="R3445" i="1"/>
  <c r="Q3421" i="1"/>
  <c r="R3421" i="1"/>
  <c r="Q3397" i="1"/>
  <c r="R3397" i="1"/>
  <c r="Q3373" i="1"/>
  <c r="R3373" i="1"/>
  <c r="Q3349" i="1"/>
  <c r="R3349" i="1"/>
  <c r="Q3325" i="1"/>
  <c r="R3325" i="1"/>
  <c r="Q3301" i="1"/>
  <c r="R3301" i="1"/>
  <c r="Q3277" i="1"/>
  <c r="R3277" i="1"/>
  <c r="Q3253" i="1"/>
  <c r="R3253" i="1"/>
  <c r="Q3229" i="1"/>
  <c r="R3229" i="1"/>
  <c r="Q3205" i="1"/>
  <c r="R3205" i="1"/>
  <c r="Q3181" i="1"/>
  <c r="R3181" i="1"/>
  <c r="Q3157" i="1"/>
  <c r="R3157" i="1"/>
  <c r="R3133" i="1"/>
  <c r="R1925" i="1"/>
  <c r="Q1925" i="1"/>
  <c r="Q2405" i="1"/>
  <c r="R2405" i="1"/>
  <c r="Q2034" i="1"/>
  <c r="R2034" i="1"/>
  <c r="Q2610" i="1"/>
  <c r="R2610" i="1"/>
  <c r="Q2502" i="1"/>
  <c r="R2502" i="1"/>
  <c r="R1720" i="1"/>
  <c r="Q1720" i="1"/>
  <c r="Q1442" i="1"/>
  <c r="R1442" i="1"/>
  <c r="Q1382" i="1"/>
  <c r="R1382" i="1"/>
  <c r="Q2594" i="1"/>
  <c r="R2594" i="1"/>
  <c r="Q2474" i="1"/>
  <c r="R2474" i="1"/>
  <c r="Q2382" i="1"/>
  <c r="R2382" i="1"/>
  <c r="Q2310" i="1"/>
  <c r="R2310" i="1"/>
  <c r="Q1969" i="1"/>
  <c r="R1969" i="1"/>
  <c r="Q1933" i="1"/>
  <c r="R1933" i="1"/>
  <c r="Q1906" i="1"/>
  <c r="R1906" i="1"/>
  <c r="Q1830" i="1"/>
  <c r="R1830" i="1"/>
  <c r="R1798" i="1"/>
  <c r="R1764" i="1"/>
  <c r="R1754" i="1"/>
  <c r="Q2379" i="1"/>
  <c r="R2379" i="1"/>
  <c r="Q2466" i="1"/>
  <c r="R2466" i="1"/>
  <c r="Q2342" i="1"/>
  <c r="R2342" i="1"/>
  <c r="Q2571" i="1"/>
  <c r="R2571" i="1"/>
  <c r="Q2089" i="1"/>
  <c r="R2089" i="1"/>
  <c r="Q2418" i="1"/>
  <c r="R2418" i="1"/>
  <c r="R2304" i="1"/>
  <c r="Q2304" i="1"/>
  <c r="Q2078" i="1"/>
  <c r="R2078" i="1"/>
  <c r="Q1334" i="1"/>
  <c r="R1334" i="1"/>
  <c r="Q1259" i="1"/>
  <c r="R1259" i="1"/>
  <c r="Q1004" i="1"/>
  <c r="R1004" i="1"/>
  <c r="R241" i="1"/>
  <c r="Q241" i="1"/>
  <c r="R2306" i="1"/>
  <c r="Q2274" i="1"/>
  <c r="R2274" i="1"/>
  <c r="R3117" i="1"/>
  <c r="R3104" i="1"/>
  <c r="R3091" i="1"/>
  <c r="R3069" i="1"/>
  <c r="R3056" i="1"/>
  <c r="R3021" i="1"/>
  <c r="R2947" i="1"/>
  <c r="R2912" i="1"/>
  <c r="R2864" i="1"/>
  <c r="R2846" i="1"/>
  <c r="R2837" i="1"/>
  <c r="R2809" i="1"/>
  <c r="R2768" i="1"/>
  <c r="R2726" i="1"/>
  <c r="R2717" i="1"/>
  <c r="R2660" i="1"/>
  <c r="R2655" i="1"/>
  <c r="R2509" i="1"/>
  <c r="R2479" i="1"/>
  <c r="Q2479" i="1"/>
  <c r="R2463" i="1"/>
  <c r="R2443" i="1"/>
  <c r="R2417" i="1"/>
  <c r="Q2402" i="1"/>
  <c r="R2402" i="1"/>
  <c r="R2397" i="1"/>
  <c r="R2360" i="1"/>
  <c r="R2329" i="1"/>
  <c r="Q1780" i="1"/>
  <c r="R1780" i="1"/>
  <c r="R1230" i="1"/>
  <c r="Q1230" i="1"/>
  <c r="Q1204" i="1"/>
  <c r="R1204" i="1"/>
  <c r="R215" i="1"/>
  <c r="Q215" i="1"/>
  <c r="R2221" i="1"/>
  <c r="Q2221" i="1"/>
  <c r="Q1585" i="1"/>
  <c r="R1585" i="1"/>
  <c r="Q160" i="1"/>
  <c r="R160" i="1"/>
  <c r="Q1934" i="1"/>
  <c r="R1934" i="1"/>
  <c r="Q1155" i="1"/>
  <c r="R1155" i="1"/>
  <c r="Q825" i="1"/>
  <c r="R825" i="1"/>
  <c r="Q763" i="1"/>
  <c r="R763" i="1"/>
  <c r="R221" i="1"/>
  <c r="Q221" i="1"/>
  <c r="Q64" i="1"/>
  <c r="R64" i="1"/>
  <c r="Q2727" i="1"/>
  <c r="R2727" i="1"/>
  <c r="R3043" i="1"/>
  <c r="R3008" i="1"/>
  <c r="R2995" i="1"/>
  <c r="R2973" i="1"/>
  <c r="R2960" i="1"/>
  <c r="R2925" i="1"/>
  <c r="R2899" i="1"/>
  <c r="R2877" i="1"/>
  <c r="R2800" i="1"/>
  <c r="R2786" i="1"/>
  <c r="R2777" i="1"/>
  <c r="R2754" i="1"/>
  <c r="R2703" i="1"/>
  <c r="R2679" i="1"/>
  <c r="R2603" i="1"/>
  <c r="R2583" i="1"/>
  <c r="R2564" i="1"/>
  <c r="R3130" i="1"/>
  <c r="R3082" i="1"/>
  <c r="R3034" i="1"/>
  <c r="R2986" i="1"/>
  <c r="R2938" i="1"/>
  <c r="R2890" i="1"/>
  <c r="R2855" i="1"/>
  <c r="R2832" i="1"/>
  <c r="Q2823" i="1"/>
  <c r="R2823" i="1"/>
  <c r="R2795" i="1"/>
  <c r="R2763" i="1"/>
  <c r="R2749" i="1"/>
  <c r="Q2740" i="1"/>
  <c r="R2735" i="1"/>
  <c r="R2698" i="1"/>
  <c r="R2693" i="1"/>
  <c r="R2674" i="1"/>
  <c r="R2631" i="1"/>
  <c r="Q2588" i="1"/>
  <c r="R2559" i="1"/>
  <c r="R2554" i="1"/>
  <c r="R2549" i="1"/>
  <c r="Q2514" i="1"/>
  <c r="R2514" i="1"/>
  <c r="R2498" i="1"/>
  <c r="R2478" i="1"/>
  <c r="Q2448" i="1"/>
  <c r="Q2437" i="1"/>
  <c r="R2427" i="1"/>
  <c r="R2422" i="1"/>
  <c r="R2407" i="1"/>
  <c r="Q2391" i="1"/>
  <c r="R2386" i="1"/>
  <c r="Q2365" i="1"/>
  <c r="Q2350" i="1"/>
  <c r="R2350" i="1"/>
  <c r="R2344" i="1"/>
  <c r="R2334" i="1"/>
  <c r="R2324" i="1"/>
  <c r="Q2319" i="1"/>
  <c r="Q2308" i="1"/>
  <c r="Q2267" i="1"/>
  <c r="Q2230" i="1"/>
  <c r="R2230" i="1"/>
  <c r="R2187" i="1"/>
  <c r="R2175" i="1"/>
  <c r="Q2175" i="1"/>
  <c r="R2125" i="1"/>
  <c r="Q2125" i="1"/>
  <c r="R2114" i="1"/>
  <c r="Q2098" i="1"/>
  <c r="R2098" i="1"/>
  <c r="R1973" i="1"/>
  <c r="Q1973" i="1"/>
  <c r="Q1872" i="1"/>
  <c r="R1872" i="1"/>
  <c r="R1850" i="1"/>
  <c r="Q1828" i="1"/>
  <c r="R1812" i="1"/>
  <c r="R1802" i="1"/>
  <c r="R1662" i="1"/>
  <c r="Q2658" i="1"/>
  <c r="R2658" i="1"/>
  <c r="R2184" i="1"/>
  <c r="Q2184" i="1"/>
  <c r="Q2534" i="1"/>
  <c r="R2534" i="1"/>
  <c r="Q2488" i="1"/>
  <c r="R2488" i="1"/>
  <c r="R2287" i="1"/>
  <c r="Q2287" i="1"/>
  <c r="Q2009" i="1"/>
  <c r="R2009" i="1"/>
  <c r="Q1844" i="1"/>
  <c r="R1844" i="1"/>
  <c r="Q1678" i="1"/>
  <c r="R1678" i="1"/>
  <c r="Q1444" i="1"/>
  <c r="R1444" i="1"/>
  <c r="Q1332" i="1"/>
  <c r="R1332" i="1"/>
  <c r="Q24" i="1"/>
  <c r="R24" i="1"/>
  <c r="Q2084" i="1"/>
  <c r="R2084" i="1"/>
  <c r="R31" i="1"/>
  <c r="Q31" i="1"/>
  <c r="R3033" i="1"/>
  <c r="R2959" i="1"/>
  <c r="R2889" i="1"/>
  <c r="R2794" i="1"/>
  <c r="R2725" i="1"/>
  <c r="R2587" i="1"/>
  <c r="R2563" i="1"/>
  <c r="R2533" i="1"/>
  <c r="R2487" i="1"/>
  <c r="R2477" i="1"/>
  <c r="R2452" i="1"/>
  <c r="Q2442" i="1"/>
  <c r="R2442" i="1"/>
  <c r="R2396" i="1"/>
  <c r="Q2396" i="1"/>
  <c r="R2385" i="1"/>
  <c r="R2369" i="1"/>
  <c r="R2343" i="1"/>
  <c r="R2313" i="1"/>
  <c r="Q2313" i="1"/>
  <c r="R2307" i="1"/>
  <c r="Q1892" i="1"/>
  <c r="R1892" i="1"/>
  <c r="R1876" i="1"/>
  <c r="Q1849" i="1"/>
  <c r="R1849" i="1"/>
  <c r="R1705" i="1"/>
  <c r="Q1705" i="1"/>
  <c r="Q1500" i="1"/>
  <c r="R1500" i="1"/>
  <c r="R1450" i="1"/>
  <c r="Q1450" i="1"/>
  <c r="R1407" i="1"/>
  <c r="R1365" i="1"/>
  <c r="Q1365" i="1"/>
  <c r="R1256" i="1"/>
  <c r="Q1256" i="1"/>
  <c r="Q2706" i="1"/>
  <c r="R2706" i="1"/>
  <c r="Q1897" i="1"/>
  <c r="R1897" i="1"/>
  <c r="Q1870" i="1"/>
  <c r="R1870" i="1"/>
  <c r="Q2775" i="1"/>
  <c r="R2775" i="1"/>
  <c r="Q2322" i="1"/>
  <c r="R2322" i="1"/>
  <c r="R2056" i="1"/>
  <c r="Q2056" i="1"/>
  <c r="Q1924" i="1"/>
  <c r="R1924" i="1"/>
  <c r="Q2410" i="1"/>
  <c r="R2410" i="1"/>
  <c r="Q2290" i="1"/>
  <c r="R2290" i="1"/>
  <c r="Q1918" i="1"/>
  <c r="R1918" i="1"/>
  <c r="Q2178" i="1"/>
  <c r="R2178" i="1"/>
  <c r="Q1553" i="1"/>
  <c r="R1553" i="1"/>
  <c r="R165" i="1"/>
  <c r="Q165" i="1"/>
  <c r="R3129" i="1"/>
  <c r="R3116" i="1"/>
  <c r="R3103" i="1"/>
  <c r="R3081" i="1"/>
  <c r="R3068" i="1"/>
  <c r="R3055" i="1"/>
  <c r="R3020" i="1"/>
  <c r="R3007" i="1"/>
  <c r="R2985" i="1"/>
  <c r="R2972" i="1"/>
  <c r="R2937" i="1"/>
  <c r="R2924" i="1"/>
  <c r="R2911" i="1"/>
  <c r="R2876" i="1"/>
  <c r="R2863" i="1"/>
  <c r="R2808" i="1"/>
  <c r="R2785" i="1"/>
  <c r="R2776" i="1"/>
  <c r="R2748" i="1"/>
  <c r="R2734" i="1"/>
  <c r="R2716" i="1"/>
  <c r="R2692" i="1"/>
  <c r="R2635" i="1"/>
  <c r="R3094" i="1"/>
  <c r="R3046" i="1"/>
  <c r="R2998" i="1"/>
  <c r="R2950" i="1"/>
  <c r="R2902" i="1"/>
  <c r="R2668" i="1"/>
  <c r="Q2649" i="1"/>
  <c r="R2538" i="1"/>
  <c r="R2523" i="1"/>
  <c r="R2518" i="1"/>
  <c r="Q2492" i="1"/>
  <c r="R2482" i="1"/>
  <c r="R2467" i="1"/>
  <c r="Q2457" i="1"/>
  <c r="Q2431" i="1"/>
  <c r="R2374" i="1"/>
  <c r="Q2296" i="1"/>
  <c r="R2296" i="1"/>
  <c r="Q2239" i="1"/>
  <c r="Q2207" i="1"/>
  <c r="Q2134" i="1"/>
  <c r="R2134" i="1"/>
  <c r="Q2041" i="1"/>
  <c r="Q2030" i="1"/>
  <c r="R2030" i="1"/>
  <c r="Q1898" i="1"/>
  <c r="R1898" i="1"/>
  <c r="Q1672" i="1"/>
  <c r="R1666" i="1"/>
  <c r="Q1640" i="1"/>
  <c r="R1640" i="1"/>
  <c r="R1518" i="1"/>
  <c r="Q1518" i="1"/>
  <c r="R1499" i="1"/>
  <c r="Q1499" i="1"/>
  <c r="Q1472" i="1"/>
  <c r="R1472" i="1"/>
  <c r="R1466" i="1"/>
  <c r="Q1431" i="1"/>
  <c r="R1431" i="1"/>
  <c r="R1371" i="1"/>
  <c r="R1291" i="1"/>
  <c r="Q1291" i="1"/>
  <c r="Q2562" i="1"/>
  <c r="R2562" i="1"/>
  <c r="Q2046" i="1"/>
  <c r="R2046" i="1"/>
  <c r="Q1985" i="1"/>
  <c r="R1985" i="1"/>
  <c r="Q1862" i="1"/>
  <c r="R1862" i="1"/>
  <c r="Q1825" i="1"/>
  <c r="R1825" i="1"/>
  <c r="Q1741" i="1"/>
  <c r="R1741" i="1"/>
  <c r="Q1668" i="1"/>
  <c r="R1668" i="1"/>
  <c r="Q1512" i="1"/>
  <c r="R1512" i="1"/>
  <c r="Q1319" i="1"/>
  <c r="R1319" i="1"/>
  <c r="Q1246" i="1"/>
  <c r="R1246" i="1"/>
  <c r="R1099" i="1"/>
  <c r="Q1099" i="1"/>
  <c r="Q1982" i="1"/>
  <c r="R1982" i="1"/>
  <c r="Q1966" i="1"/>
  <c r="R1966" i="1"/>
  <c r="R1961" i="1"/>
  <c r="R1937" i="1"/>
  <c r="Q1916" i="1"/>
  <c r="R1916" i="1"/>
  <c r="R1889" i="1"/>
  <c r="R1837" i="1"/>
  <c r="Q1822" i="1"/>
  <c r="R1822" i="1"/>
  <c r="Q1774" i="1"/>
  <c r="R1774" i="1"/>
  <c r="Q1702" i="1"/>
  <c r="R1702" i="1"/>
  <c r="R1628" i="1"/>
  <c r="Q1533" i="1"/>
  <c r="R1533" i="1"/>
  <c r="Q1527" i="1"/>
  <c r="R1527" i="1"/>
  <c r="R1482" i="1"/>
  <c r="Q1482" i="1"/>
  <c r="R1476" i="1"/>
  <c r="Q1290" i="1"/>
  <c r="R1290" i="1"/>
  <c r="Q381" i="1"/>
  <c r="R381" i="1"/>
  <c r="Q2370" i="1"/>
  <c r="R2370" i="1"/>
  <c r="R2282" i="1"/>
  <c r="R2259" i="1"/>
  <c r="R2250" i="1"/>
  <c r="R2245" i="1"/>
  <c r="R2236" i="1"/>
  <c r="R2227" i="1"/>
  <c r="R2218" i="1"/>
  <c r="R2213" i="1"/>
  <c r="Q2204" i="1"/>
  <c r="R2199" i="1"/>
  <c r="R2190" i="1"/>
  <c r="R2185" i="1"/>
  <c r="R2176" i="1"/>
  <c r="R2158" i="1"/>
  <c r="R2153" i="1"/>
  <c r="R2144" i="1"/>
  <c r="R2122" i="1"/>
  <c r="R2117" i="1"/>
  <c r="Q2112" i="1"/>
  <c r="R2092" i="1"/>
  <c r="R2053" i="1"/>
  <c r="Q2053" i="1"/>
  <c r="R2038" i="1"/>
  <c r="R2017" i="1"/>
  <c r="R2012" i="1"/>
  <c r="Q1900" i="1"/>
  <c r="R1900" i="1"/>
  <c r="R1894" i="1"/>
  <c r="Q1785" i="1"/>
  <c r="R1785" i="1"/>
  <c r="R1681" i="1"/>
  <c r="Q1649" i="1"/>
  <c r="R1649" i="1"/>
  <c r="R1633" i="1"/>
  <c r="R1576" i="1"/>
  <c r="R1569" i="1"/>
  <c r="Q1551" i="1"/>
  <c r="R1551" i="1"/>
  <c r="R1538" i="1"/>
  <c r="Q1481" i="1"/>
  <c r="R1282" i="1"/>
  <c r="R1140" i="1"/>
  <c r="Q1140" i="1"/>
  <c r="Q1132" i="1"/>
  <c r="R1132" i="1"/>
  <c r="Q1066" i="1"/>
  <c r="Q1049" i="1"/>
  <c r="Q970" i="1"/>
  <c r="R970" i="1"/>
  <c r="Q571" i="1"/>
  <c r="R571" i="1"/>
  <c r="R2162" i="1"/>
  <c r="R2102" i="1"/>
  <c r="R2022" i="1"/>
  <c r="Q1976" i="1"/>
  <c r="R1976" i="1"/>
  <c r="Q1638" i="1"/>
  <c r="R1638" i="1"/>
  <c r="R969" i="1"/>
  <c r="Q969" i="1"/>
  <c r="R898" i="1"/>
  <c r="Q898" i="1"/>
  <c r="Q585" i="1"/>
  <c r="R585" i="1"/>
  <c r="Q2037" i="1"/>
  <c r="R2037" i="1"/>
  <c r="Q2006" i="1"/>
  <c r="R2006" i="1"/>
  <c r="Q1852" i="1"/>
  <c r="R1852" i="1"/>
  <c r="Q1686" i="1"/>
  <c r="R1686" i="1"/>
  <c r="Q1575" i="1"/>
  <c r="R1575" i="1"/>
  <c r="Q1507" i="1"/>
  <c r="R1507" i="1"/>
  <c r="R1065" i="1"/>
  <c r="Q1065" i="1"/>
  <c r="Q2226" i="1"/>
  <c r="R2226" i="1"/>
  <c r="Q2130" i="1"/>
  <c r="R2130" i="1"/>
  <c r="Q2062" i="1"/>
  <c r="R2062" i="1"/>
  <c r="Q1794" i="1"/>
  <c r="R1794" i="1"/>
  <c r="Q1726" i="1"/>
  <c r="R1726" i="1"/>
  <c r="Q1603" i="1"/>
  <c r="R1603" i="1"/>
  <c r="Q1487" i="1"/>
  <c r="R1487" i="1"/>
  <c r="Q1163" i="1"/>
  <c r="R1163" i="1"/>
  <c r="Q1064" i="1"/>
  <c r="R1926" i="1"/>
  <c r="R1921" i="1"/>
  <c r="Q1864" i="1"/>
  <c r="R1854" i="1"/>
  <c r="R1796" i="1"/>
  <c r="R1777" i="1"/>
  <c r="R1772" i="1"/>
  <c r="R1762" i="1"/>
  <c r="Q1734" i="1"/>
  <c r="R1734" i="1"/>
  <c r="Q1685" i="1"/>
  <c r="R1680" i="1"/>
  <c r="R1665" i="1"/>
  <c r="R1611" i="1"/>
  <c r="R1605" i="1"/>
  <c r="R1600" i="1"/>
  <c r="Q1595" i="1"/>
  <c r="R1584" i="1"/>
  <c r="Q1556" i="1"/>
  <c r="R1556" i="1"/>
  <c r="R1537" i="1"/>
  <c r="R1498" i="1"/>
  <c r="Q1417" i="1"/>
  <c r="Q1394" i="1"/>
  <c r="R1394" i="1"/>
  <c r="R1376" i="1"/>
  <c r="Q1376" i="1"/>
  <c r="R1370" i="1"/>
  <c r="Q1358" i="1"/>
  <c r="R1358" i="1"/>
  <c r="Q1352" i="1"/>
  <c r="R1306" i="1"/>
  <c r="Q1301" i="1"/>
  <c r="Q1241" i="1"/>
  <c r="Q1215" i="1"/>
  <c r="R1215" i="1"/>
  <c r="Q988" i="1"/>
  <c r="R988" i="1"/>
  <c r="Q577" i="1"/>
  <c r="Q494" i="1"/>
  <c r="R494" i="1"/>
  <c r="Q399" i="1"/>
  <c r="R399" i="1"/>
  <c r="R296" i="1"/>
  <c r="R240" i="1"/>
  <c r="R1810" i="1"/>
  <c r="Q1782" i="1"/>
  <c r="R1782" i="1"/>
  <c r="Q1733" i="1"/>
  <c r="R1713" i="1"/>
  <c r="R1670" i="1"/>
  <c r="R1660" i="1"/>
  <c r="Q1646" i="1"/>
  <c r="R1646" i="1"/>
  <c r="R1573" i="1"/>
  <c r="Q1555" i="1"/>
  <c r="R1543" i="1"/>
  <c r="Q1520" i="1"/>
  <c r="R1520" i="1"/>
  <c r="R1457" i="1"/>
  <c r="Q1457" i="1"/>
  <c r="R1345" i="1"/>
  <c r="Q1345" i="1"/>
  <c r="R1272" i="1"/>
  <c r="R1267" i="1"/>
  <c r="Q715" i="1"/>
  <c r="R715" i="1"/>
  <c r="Q630" i="1"/>
  <c r="R630" i="1"/>
  <c r="Q619" i="1"/>
  <c r="R619" i="1"/>
  <c r="Q590" i="1"/>
  <c r="R590" i="1"/>
  <c r="R386" i="1"/>
  <c r="Q386" i="1"/>
  <c r="Q1694" i="1"/>
  <c r="R1694" i="1"/>
  <c r="Q1514" i="1"/>
  <c r="R1514" i="1"/>
  <c r="Q1338" i="1"/>
  <c r="R1338" i="1"/>
  <c r="Q1279" i="1"/>
  <c r="R1279" i="1"/>
  <c r="Q1227" i="1"/>
  <c r="R1227" i="1"/>
  <c r="Q1027" i="1"/>
  <c r="R1027" i="1"/>
  <c r="R722" i="1"/>
  <c r="Q722" i="1"/>
  <c r="Q433" i="1"/>
  <c r="R433" i="1"/>
  <c r="Q1742" i="1"/>
  <c r="R1742" i="1"/>
  <c r="Q1561" i="1"/>
  <c r="R1561" i="1"/>
  <c r="Q1513" i="1"/>
  <c r="R1513" i="1"/>
  <c r="R1337" i="1"/>
  <c r="Q1337" i="1"/>
  <c r="R1330" i="1"/>
  <c r="Q1330" i="1"/>
  <c r="R1278" i="1"/>
  <c r="Q1278" i="1"/>
  <c r="R1253" i="1"/>
  <c r="Q1253" i="1"/>
  <c r="Q994" i="1"/>
  <c r="R994" i="1"/>
  <c r="Q802" i="1"/>
  <c r="R802" i="1"/>
  <c r="Q583" i="1"/>
  <c r="R583" i="1"/>
  <c r="Q2014" i="1"/>
  <c r="R2014" i="1"/>
  <c r="Q1790" i="1"/>
  <c r="R1790" i="1"/>
  <c r="Q1609" i="1"/>
  <c r="R1609" i="1"/>
  <c r="Q1404" i="1"/>
  <c r="R1404" i="1"/>
  <c r="Q1350" i="1"/>
  <c r="R1350" i="1"/>
  <c r="Q1322" i="1"/>
  <c r="R1322" i="1"/>
  <c r="Q1284" i="1"/>
  <c r="R1284" i="1"/>
  <c r="R1265" i="1"/>
  <c r="Q1265" i="1"/>
  <c r="R1045" i="1"/>
  <c r="Q1045" i="1"/>
  <c r="Q1032" i="1"/>
  <c r="Q993" i="1"/>
  <c r="R820" i="1"/>
  <c r="Q820" i="1"/>
  <c r="Q1886" i="1"/>
  <c r="R1886" i="1"/>
  <c r="Q1838" i="1"/>
  <c r="R1838" i="1"/>
  <c r="Q1625" i="1"/>
  <c r="R1625" i="1"/>
  <c r="Q1541" i="1"/>
  <c r="R1541" i="1"/>
  <c r="R1496" i="1"/>
  <c r="Q1496" i="1"/>
  <c r="Q1343" i="1"/>
  <c r="R1343" i="1"/>
  <c r="Q1264" i="1"/>
  <c r="R1264" i="1"/>
  <c r="Q1239" i="1"/>
  <c r="R1239" i="1"/>
  <c r="Q843" i="1"/>
  <c r="R843" i="1"/>
  <c r="Q367" i="1"/>
  <c r="R367" i="1"/>
  <c r="Q155" i="1"/>
  <c r="R155" i="1"/>
  <c r="R1016" i="1"/>
  <c r="Q1016" i="1"/>
  <c r="R666" i="1"/>
  <c r="Q666" i="1"/>
  <c r="Q595" i="1"/>
  <c r="R595" i="1"/>
  <c r="R1630" i="1"/>
  <c r="R1572" i="1"/>
  <c r="Q1557" i="1"/>
  <c r="R1557" i="1"/>
  <c r="Q1531" i="1"/>
  <c r="R1484" i="1"/>
  <c r="Q1463" i="1"/>
  <c r="Q1448" i="1"/>
  <c r="R1327" i="1"/>
  <c r="R1293" i="1"/>
  <c r="Q1293" i="1"/>
  <c r="Q1286" i="1"/>
  <c r="Q1269" i="1"/>
  <c r="R1245" i="1"/>
  <c r="Q1245" i="1"/>
  <c r="Q1232" i="1"/>
  <c r="R1225" i="1"/>
  <c r="Q1225" i="1"/>
  <c r="R1182" i="1"/>
  <c r="Q1182" i="1"/>
  <c r="Q959" i="1"/>
  <c r="Q922" i="1"/>
  <c r="R887" i="1"/>
  <c r="Q882" i="1"/>
  <c r="R775" i="1"/>
  <c r="R744" i="1"/>
  <c r="Q738" i="1"/>
  <c r="Q1597" i="1"/>
  <c r="R1597" i="1"/>
  <c r="Q1562" i="1"/>
  <c r="R1562" i="1"/>
  <c r="Q1505" i="1"/>
  <c r="R1505" i="1"/>
  <c r="Q1292" i="1"/>
  <c r="R1292" i="1"/>
  <c r="R1237" i="1"/>
  <c r="Q1237" i="1"/>
  <c r="Q1224" i="1"/>
  <c r="R1224" i="1"/>
  <c r="R1201" i="1"/>
  <c r="Q1201" i="1"/>
  <c r="Q1135" i="1"/>
  <c r="R1135" i="1"/>
  <c r="Q1080" i="1"/>
  <c r="R1080" i="1"/>
  <c r="R1002" i="1"/>
  <c r="Q964" i="1"/>
  <c r="R964" i="1"/>
  <c r="R756" i="1"/>
  <c r="Q756" i="1"/>
  <c r="Q1577" i="1"/>
  <c r="R1577" i="1"/>
  <c r="R1489" i="1"/>
  <c r="Q1489" i="1"/>
  <c r="R1473" i="1"/>
  <c r="Q1473" i="1"/>
  <c r="Q1383" i="1"/>
  <c r="R1383" i="1"/>
  <c r="Q1298" i="1"/>
  <c r="R1298" i="1"/>
  <c r="R1285" i="1"/>
  <c r="Q1285" i="1"/>
  <c r="Q1194" i="1"/>
  <c r="R1194" i="1"/>
  <c r="R1121" i="1"/>
  <c r="Q1121" i="1"/>
  <c r="Q1028" i="1"/>
  <c r="R1028" i="1"/>
  <c r="Q971" i="1"/>
  <c r="R971" i="1"/>
  <c r="Q946" i="1"/>
  <c r="Q791" i="1"/>
  <c r="R791" i="1"/>
  <c r="Q755" i="1"/>
  <c r="R755" i="1"/>
  <c r="R749" i="1"/>
  <c r="R1193" i="1"/>
  <c r="Q1193" i="1"/>
  <c r="Q1540" i="1"/>
  <c r="R1540" i="1"/>
  <c r="R1393" i="1"/>
  <c r="Q1393" i="1"/>
  <c r="Q1192" i="1"/>
  <c r="R1192" i="1"/>
  <c r="R956" i="1"/>
  <c r="R1037" i="1"/>
  <c r="Q1037" i="1"/>
  <c r="Q672" i="1"/>
  <c r="R672" i="1"/>
  <c r="Q665" i="1"/>
  <c r="R665" i="1"/>
  <c r="R526" i="1"/>
  <c r="Q526" i="1"/>
  <c r="Q1114" i="1"/>
  <c r="R1114" i="1"/>
  <c r="R1025" i="1"/>
  <c r="Q1025" i="1"/>
  <c r="R961" i="1"/>
  <c r="Q961" i="1"/>
  <c r="Q845" i="1"/>
  <c r="R845" i="1"/>
  <c r="Q807" i="1"/>
  <c r="R807" i="1"/>
  <c r="Q772" i="1"/>
  <c r="R772" i="1"/>
  <c r="Q700" i="1"/>
  <c r="R700" i="1"/>
  <c r="Q439" i="1"/>
  <c r="R439" i="1"/>
  <c r="Q1367" i="1"/>
  <c r="R1367" i="1"/>
  <c r="Q1266" i="1"/>
  <c r="R1266" i="1"/>
  <c r="Q1206" i="1"/>
  <c r="R1206" i="1"/>
  <c r="Q1195" i="1"/>
  <c r="Q1189" i="1"/>
  <c r="Q1164" i="1"/>
  <c r="R1130" i="1"/>
  <c r="Q1125" i="1"/>
  <c r="R1113" i="1"/>
  <c r="Q1113" i="1"/>
  <c r="Q1042" i="1"/>
  <c r="Q989" i="1"/>
  <c r="Q966" i="1"/>
  <c r="R966" i="1"/>
  <c r="Q839" i="1"/>
  <c r="R839" i="1"/>
  <c r="R823" i="1"/>
  <c r="R771" i="1"/>
  <c r="R699" i="1"/>
  <c r="Q512" i="1"/>
  <c r="R512" i="1"/>
  <c r="Q425" i="1"/>
  <c r="R425" i="1"/>
  <c r="Q413" i="1"/>
  <c r="R413" i="1"/>
  <c r="R1217" i="1"/>
  <c r="Q1217" i="1"/>
  <c r="Q1184" i="1"/>
  <c r="R1184" i="1"/>
  <c r="Q1178" i="1"/>
  <c r="R1178" i="1"/>
  <c r="R1073" i="1"/>
  <c r="Q1073" i="1"/>
  <c r="Q1023" i="1"/>
  <c r="R1023" i="1"/>
  <c r="R817" i="1"/>
  <c r="Q817" i="1"/>
  <c r="Q710" i="1"/>
  <c r="R710" i="1"/>
  <c r="R1413" i="1"/>
  <c r="Q1413" i="1"/>
  <c r="R1361" i="1"/>
  <c r="Q1361" i="1"/>
  <c r="Q1329" i="1"/>
  <c r="Q1297" i="1"/>
  <c r="Q1249" i="1"/>
  <c r="R1244" i="1"/>
  <c r="Q1238" i="1"/>
  <c r="R1238" i="1"/>
  <c r="R1216" i="1"/>
  <c r="Q1183" i="1"/>
  <c r="R1183" i="1"/>
  <c r="Q1177" i="1"/>
  <c r="R1141" i="1"/>
  <c r="Q1141" i="1"/>
  <c r="Q1051" i="1"/>
  <c r="Q1041" i="1"/>
  <c r="R1017" i="1"/>
  <c r="Q1017" i="1"/>
  <c r="R978" i="1"/>
  <c r="R879" i="1"/>
  <c r="R859" i="1"/>
  <c r="R854" i="1"/>
  <c r="Q793" i="1"/>
  <c r="R793" i="1"/>
  <c r="R782" i="1"/>
  <c r="Q782" i="1"/>
  <c r="R764" i="1"/>
  <c r="Q716" i="1"/>
  <c r="R716" i="1"/>
  <c r="Q1275" i="1"/>
  <c r="R1275" i="1"/>
  <c r="Q1146" i="1"/>
  <c r="R1146" i="1"/>
  <c r="Q1123" i="1"/>
  <c r="R1123" i="1"/>
  <c r="Q1090" i="1"/>
  <c r="R1090" i="1"/>
  <c r="Q999" i="1"/>
  <c r="R999" i="1"/>
  <c r="Q798" i="1"/>
  <c r="R798" i="1"/>
  <c r="Q792" i="1"/>
  <c r="R792" i="1"/>
  <c r="Q692" i="1"/>
  <c r="R692" i="1"/>
  <c r="Q551" i="1"/>
  <c r="R551" i="1"/>
  <c r="Q544" i="1"/>
  <c r="R544" i="1"/>
  <c r="R302" i="1"/>
  <c r="Q302" i="1"/>
  <c r="Q173" i="1"/>
  <c r="R173" i="1"/>
  <c r="Q582" i="1"/>
  <c r="R582" i="1"/>
  <c r="Q407" i="1"/>
  <c r="R407" i="1"/>
  <c r="R322" i="1"/>
  <c r="Q322" i="1"/>
  <c r="R1138" i="1"/>
  <c r="R1124" i="1"/>
  <c r="R1115" i="1"/>
  <c r="R1110" i="1"/>
  <c r="Q1101" i="1"/>
  <c r="Q1077" i="1"/>
  <c r="R1039" i="1"/>
  <c r="R1034" i="1"/>
  <c r="R1024" i="1"/>
  <c r="R1010" i="1"/>
  <c r="R977" i="1"/>
  <c r="Q977" i="1"/>
  <c r="R972" i="1"/>
  <c r="R967" i="1"/>
  <c r="R958" i="1"/>
  <c r="R800" i="1"/>
  <c r="R768" i="1"/>
  <c r="R752" i="1"/>
  <c r="R747" i="1"/>
  <c r="R741" i="1"/>
  <c r="Q696" i="1"/>
  <c r="Q675" i="1"/>
  <c r="R675" i="1"/>
  <c r="R655" i="1"/>
  <c r="R605" i="1"/>
  <c r="Q605" i="1"/>
  <c r="Q556" i="1"/>
  <c r="Q542" i="1"/>
  <c r="Q490" i="1"/>
  <c r="R490" i="1"/>
  <c r="Q179" i="1"/>
  <c r="R179" i="1"/>
  <c r="R1313" i="1"/>
  <c r="Q1313" i="1"/>
  <c r="Q1161" i="1"/>
  <c r="R1156" i="1"/>
  <c r="Q1147" i="1"/>
  <c r="Q1133" i="1"/>
  <c r="Q1105" i="1"/>
  <c r="Q1086" i="1"/>
  <c r="Q1081" i="1"/>
  <c r="Q1053" i="1"/>
  <c r="Q1029" i="1"/>
  <c r="R991" i="1"/>
  <c r="R986" i="1"/>
  <c r="Q674" i="1"/>
  <c r="R674" i="1"/>
  <c r="Q307" i="1"/>
  <c r="R307" i="1"/>
  <c r="Q778" i="1"/>
  <c r="R778" i="1"/>
  <c r="Q718" i="1"/>
  <c r="R718" i="1"/>
  <c r="Q574" i="1"/>
  <c r="R574" i="1"/>
  <c r="R561" i="1"/>
  <c r="Q495" i="1"/>
  <c r="R495" i="1"/>
  <c r="Q184" i="1"/>
  <c r="R184" i="1"/>
  <c r="R1549" i="1"/>
  <c r="Q1441" i="1"/>
  <c r="R1418" i="1"/>
  <c r="R1409" i="1"/>
  <c r="Q1409" i="1"/>
  <c r="Q1381" i="1"/>
  <c r="Q1349" i="1"/>
  <c r="R1335" i="1"/>
  <c r="Q1326" i="1"/>
  <c r="Q1321" i="1"/>
  <c r="Q1289" i="1"/>
  <c r="Q1257" i="1"/>
  <c r="R1252" i="1"/>
  <c r="Q1243" i="1"/>
  <c r="Q1229" i="1"/>
  <c r="Q1197" i="1"/>
  <c r="Q1160" i="1"/>
  <c r="Q1137" i="1"/>
  <c r="Q1085" i="1"/>
  <c r="R1052" i="1"/>
  <c r="R1047" i="1"/>
  <c r="Q1009" i="1"/>
  <c r="Q990" i="1"/>
  <c r="Q985" i="1"/>
  <c r="Q957" i="1"/>
  <c r="R947" i="1"/>
  <c r="Q942" i="1"/>
  <c r="R923" i="1"/>
  <c r="Q918" i="1"/>
  <c r="R899" i="1"/>
  <c r="Q894" i="1"/>
  <c r="R875" i="1"/>
  <c r="Q870" i="1"/>
  <c r="Q804" i="1"/>
  <c r="Q777" i="1"/>
  <c r="R717" i="1"/>
  <c r="Q711" i="1"/>
  <c r="R711" i="1"/>
  <c r="R667" i="1"/>
  <c r="Q660" i="1"/>
  <c r="Q643" i="1"/>
  <c r="R643" i="1"/>
  <c r="Q614" i="1"/>
  <c r="R614" i="1"/>
  <c r="Q579" i="1"/>
  <c r="R579" i="1"/>
  <c r="R566" i="1"/>
  <c r="Q515" i="1"/>
  <c r="R515" i="1"/>
  <c r="Q356" i="1"/>
  <c r="R356" i="1"/>
  <c r="R189" i="1"/>
  <c r="Q189" i="1"/>
  <c r="R1169" i="1"/>
  <c r="Q1169" i="1"/>
  <c r="Q783" i="1"/>
  <c r="R783" i="1"/>
  <c r="Q216" i="1"/>
  <c r="R216" i="1"/>
  <c r="Q125" i="1"/>
  <c r="R125" i="1"/>
  <c r="Q642" i="1"/>
  <c r="R642" i="1"/>
  <c r="Q627" i="1"/>
  <c r="R627" i="1"/>
  <c r="R622" i="1"/>
  <c r="R617" i="1"/>
  <c r="R612" i="1"/>
  <c r="R581" i="1"/>
  <c r="Q548" i="1"/>
  <c r="R548" i="1"/>
  <c r="Q535" i="1"/>
  <c r="R535" i="1"/>
  <c r="Q481" i="1"/>
  <c r="R481" i="1"/>
  <c r="Q448" i="1"/>
  <c r="R448" i="1"/>
  <c r="R372" i="1"/>
  <c r="Q335" i="1"/>
  <c r="R335" i="1"/>
  <c r="Q725" i="1"/>
  <c r="R725" i="1"/>
  <c r="R663" i="1"/>
  <c r="R636" i="1"/>
  <c r="R547" i="1"/>
  <c r="R534" i="1"/>
  <c r="Q517" i="1"/>
  <c r="R517" i="1"/>
  <c r="Q475" i="1"/>
  <c r="R475" i="1"/>
  <c r="Q360" i="1"/>
  <c r="R354" i="1"/>
  <c r="Q326" i="1"/>
  <c r="Q267" i="1"/>
  <c r="R267" i="1"/>
  <c r="Q261" i="1"/>
  <c r="R150" i="1"/>
  <c r="Q150" i="1"/>
  <c r="R103" i="1"/>
  <c r="Q103" i="1"/>
  <c r="Q683" i="1"/>
  <c r="R683" i="1"/>
  <c r="Q486" i="1"/>
  <c r="R486" i="1"/>
  <c r="Q474" i="1"/>
  <c r="R474" i="1"/>
  <c r="R266" i="1"/>
  <c r="Q266" i="1"/>
  <c r="Q831" i="1"/>
  <c r="R831" i="1"/>
  <c r="R688" i="1"/>
  <c r="Q688" i="1"/>
  <c r="R662" i="1"/>
  <c r="R657" i="1"/>
  <c r="Q646" i="1"/>
  <c r="R635" i="1"/>
  <c r="Q591" i="1"/>
  <c r="R591" i="1"/>
  <c r="Q557" i="1"/>
  <c r="Q389" i="1"/>
  <c r="R371" i="1"/>
  <c r="Q359" i="1"/>
  <c r="R359" i="1"/>
  <c r="Q332" i="1"/>
  <c r="R332" i="1"/>
  <c r="Q291" i="1"/>
  <c r="R291" i="1"/>
  <c r="Q272" i="1"/>
  <c r="R272" i="1"/>
  <c r="R260" i="1"/>
  <c r="Q735" i="1"/>
  <c r="R735" i="1"/>
  <c r="Q703" i="1"/>
  <c r="R703" i="1"/>
  <c r="Q697" i="1"/>
  <c r="R697" i="1"/>
  <c r="Q651" i="1"/>
  <c r="R651" i="1"/>
  <c r="Q596" i="1"/>
  <c r="R596" i="1"/>
  <c r="Q509" i="1"/>
  <c r="R509" i="1"/>
  <c r="R290" i="1"/>
  <c r="Q290" i="1"/>
  <c r="R190" i="1"/>
  <c r="Q190" i="1"/>
  <c r="R166" i="1"/>
  <c r="Q166" i="1"/>
  <c r="Q734" i="1"/>
  <c r="R734" i="1"/>
  <c r="Q723" i="1"/>
  <c r="R723" i="1"/>
  <c r="Q702" i="1"/>
  <c r="R702" i="1"/>
  <c r="Q656" i="1"/>
  <c r="R656" i="1"/>
  <c r="Q539" i="1"/>
  <c r="R539" i="1"/>
  <c r="Q382" i="1"/>
  <c r="R382" i="1"/>
  <c r="R297" i="1"/>
  <c r="Q297" i="1"/>
  <c r="R210" i="1"/>
  <c r="Q210" i="1"/>
  <c r="Q196" i="1"/>
  <c r="R196" i="1"/>
  <c r="Q306" i="1"/>
  <c r="Q277" i="1"/>
  <c r="R277" i="1"/>
  <c r="Q254" i="1"/>
  <c r="R244" i="1"/>
  <c r="Q226" i="1"/>
  <c r="Q201" i="1"/>
  <c r="Q172" i="1"/>
  <c r="R172" i="1"/>
  <c r="Q121" i="1"/>
  <c r="R121" i="1"/>
  <c r="R54" i="1"/>
  <c r="Q54" i="1"/>
  <c r="Q312" i="1"/>
  <c r="R312" i="1"/>
  <c r="R194" i="1"/>
  <c r="Q194" i="1"/>
  <c r="Q171" i="1"/>
  <c r="R171" i="1"/>
  <c r="R53" i="1"/>
  <c r="R503" i="1"/>
  <c r="Q417" i="1"/>
  <c r="Q342" i="1"/>
  <c r="Q330" i="1"/>
  <c r="Q287" i="1"/>
  <c r="R287" i="1"/>
  <c r="R170" i="1"/>
  <c r="Q170" i="1"/>
  <c r="R127" i="1"/>
  <c r="Q127" i="1"/>
  <c r="Q427" i="1"/>
  <c r="R427" i="1"/>
  <c r="Q369" i="1"/>
  <c r="R369" i="1"/>
  <c r="Q347" i="1"/>
  <c r="R347" i="1"/>
  <c r="Q236" i="1"/>
  <c r="R236" i="1"/>
  <c r="R206" i="1"/>
  <c r="Q206" i="1"/>
  <c r="R743" i="1"/>
  <c r="R573" i="1"/>
  <c r="R568" i="1"/>
  <c r="R543" i="1"/>
  <c r="R538" i="1"/>
  <c r="R533" i="1"/>
  <c r="R507" i="1"/>
  <c r="R502" i="1"/>
  <c r="Q487" i="1"/>
  <c r="R487" i="1"/>
  <c r="R456" i="1"/>
  <c r="R441" i="1"/>
  <c r="Q426" i="1"/>
  <c r="R426" i="1"/>
  <c r="R416" i="1"/>
  <c r="R368" i="1"/>
  <c r="R346" i="1"/>
  <c r="R341" i="1"/>
  <c r="Q292" i="1"/>
  <c r="R292" i="1"/>
  <c r="R235" i="1"/>
  <c r="R205" i="1"/>
  <c r="Q144" i="1"/>
  <c r="R144" i="1"/>
  <c r="R79" i="1"/>
  <c r="Q79" i="1"/>
  <c r="R563" i="1"/>
  <c r="R558" i="1"/>
  <c r="R553" i="1"/>
  <c r="Q523" i="1"/>
  <c r="R523" i="1"/>
  <c r="R491" i="1"/>
  <c r="Q461" i="1"/>
  <c r="R461" i="1"/>
  <c r="R451" i="1"/>
  <c r="R436" i="1"/>
  <c r="Q373" i="1"/>
  <c r="R351" i="1"/>
  <c r="R316" i="1"/>
  <c r="Q310" i="1"/>
  <c r="Q285" i="1"/>
  <c r="R280" i="1"/>
  <c r="Q211" i="1"/>
  <c r="R211" i="1"/>
  <c r="Q78" i="1"/>
  <c r="Q522" i="1"/>
  <c r="R522" i="1"/>
  <c r="Q496" i="1"/>
  <c r="R496" i="1"/>
  <c r="Q400" i="1"/>
  <c r="R400" i="1"/>
  <c r="Q97" i="1"/>
  <c r="R97" i="1"/>
  <c r="R379" i="1"/>
  <c r="Q334" i="1"/>
  <c r="R319" i="1"/>
  <c r="R314" i="1"/>
  <c r="Q314" i="1"/>
  <c r="Q258" i="1"/>
  <c r="Q238" i="1"/>
  <c r="R223" i="1"/>
  <c r="R218" i="1"/>
  <c r="Q218" i="1"/>
  <c r="R192" i="1"/>
  <c r="R153" i="1"/>
  <c r="R146" i="1"/>
  <c r="Q146" i="1"/>
  <c r="Q130" i="1"/>
  <c r="Q117" i="1"/>
  <c r="R112" i="1"/>
  <c r="Q82" i="1"/>
  <c r="R68" i="1"/>
  <c r="Q34" i="1"/>
  <c r="R409" i="1"/>
  <c r="R396" i="1"/>
  <c r="R74" i="1"/>
  <c r="Q74" i="1"/>
  <c r="R50" i="1"/>
  <c r="Q50" i="1"/>
  <c r="R26" i="1"/>
  <c r="Q26" i="1"/>
  <c r="R531" i="1"/>
  <c r="R483" i="1"/>
  <c r="R435" i="1"/>
  <c r="R387" i="1"/>
  <c r="R378" i="1"/>
  <c r="R365" i="1"/>
  <c r="R352" i="1"/>
  <c r="Q333" i="1"/>
  <c r="R328" i="1"/>
  <c r="R323" i="1"/>
  <c r="Q318" i="1"/>
  <c r="Q298" i="1"/>
  <c r="Q237" i="1"/>
  <c r="R232" i="1"/>
  <c r="Q222" i="1"/>
  <c r="Q202" i="1"/>
  <c r="R168" i="1"/>
  <c r="R122" i="1"/>
  <c r="Q122" i="1"/>
  <c r="R116" i="1"/>
  <c r="R98" i="1"/>
  <c r="Q98" i="1"/>
  <c r="R25" i="1"/>
  <c r="R391" i="1"/>
  <c r="R343" i="1"/>
  <c r="R338" i="1"/>
  <c r="Q338" i="1"/>
  <c r="R242" i="1"/>
  <c r="Q242" i="1"/>
  <c r="R55" i="1"/>
  <c r="Q55" i="1"/>
  <c r="R148" i="1"/>
  <c r="R124" i="1"/>
  <c r="R100" i="1"/>
  <c r="R95" i="1"/>
  <c r="R76" i="1"/>
  <c r="R71" i="1"/>
  <c r="R52" i="1"/>
  <c r="R28" i="1"/>
  <c r="R23" i="1"/>
  <c r="R133" i="1"/>
  <c r="R109" i="1"/>
  <c r="R85" i="1"/>
  <c r="Q66" i="1"/>
  <c r="R61" i="1"/>
  <c r="R37" i="1"/>
  <c r="R13" i="1"/>
  <c r="R176" i="1"/>
  <c r="R152" i="1"/>
  <c r="R147" i="1"/>
  <c r="R128" i="1"/>
  <c r="R104" i="1"/>
  <c r="R99" i="1"/>
  <c r="R80" i="1"/>
  <c r="R75" i="1"/>
  <c r="R56" i="1"/>
  <c r="R32" i="1"/>
  <c r="R27" i="1"/>
  <c r="P2" i="1"/>
  <c r="A5" i="5"/>
  <c r="Q2" i="1" l="1"/>
  <c r="R2" i="1"/>
  <c r="R3486" i="1" s="1"/>
  <c r="C5" i="5" s="1"/>
  <c r="C6" i="5" l="1"/>
  <c r="C7" i="5" s="1"/>
  <c r="C8" i="5" s="1"/>
</calcChain>
</file>

<file path=xl/sharedStrings.xml><?xml version="1.0" encoding="utf-8"?>
<sst xmlns="http://schemas.openxmlformats.org/spreadsheetml/2006/main" count="37351" uniqueCount="19590">
  <si>
    <t>FACTURACIÓN ENTREGA DE ROLLOS A GESTORES</t>
  </si>
  <si>
    <t>1 AL 3O DE OCTUBRE 2025</t>
  </si>
  <si>
    <t>WOMPI</t>
  </si>
  <si>
    <t>CONCEPTOS</t>
  </si>
  <si>
    <t>CANTIDAD</t>
  </si>
  <si>
    <t>TOTAL</t>
  </si>
  <si>
    <t xml:space="preserve">SUBTOTAL </t>
  </si>
  <si>
    <t>Iva</t>
  </si>
  <si>
    <t>PROPONENTE</t>
  </si>
  <si>
    <t>TIPO ACTIVIDAD</t>
  </si>
  <si>
    <t>BODEGA</t>
  </si>
  <si>
    <t>CENTRO DE COSTOS</t>
  </si>
  <si>
    <t>ENTREGA DE DATAFONOS EN BODEGAS</t>
  </si>
  <si>
    <t>ENTREGA DE ROLLOS EN BODEGAS</t>
  </si>
  <si>
    <t>WOMPI (SOLICITUD ADICIONAL)</t>
  </si>
  <si>
    <t>ENTREGA DE DATAFONOS EN BODEGAS UBICADAS EN CIUDADES PRINCIPALES</t>
  </si>
  <si>
    <t>MEDELLIN</t>
  </si>
  <si>
    <t>WOMPI NOROCCIDENTE</t>
  </si>
  <si>
    <t>BOGOTA</t>
  </si>
  <si>
    <t>WOMPI CENTRO</t>
  </si>
  <si>
    <t>CALI</t>
  </si>
  <si>
    <t>WOMPI SUROCCIDENTE</t>
  </si>
  <si>
    <t>PEREIRA</t>
  </si>
  <si>
    <t>WOMPI EJE CAFETERO</t>
  </si>
  <si>
    <t>BARRANQUILLA</t>
  </si>
  <si>
    <t>WOMPI COSTA</t>
  </si>
  <si>
    <t>BUCARAMANGA</t>
  </si>
  <si>
    <t>WOMPI SANTANDERES</t>
  </si>
  <si>
    <t>MONTERIA</t>
  </si>
  <si>
    <t>ENTREGA DE DATAFONOS EN BODEGAS UBICADAS EN CIUDADES REMOTAS CERTIFICADAS</t>
  </si>
  <si>
    <t>CUCUTA</t>
  </si>
  <si>
    <t>NEIVA</t>
  </si>
  <si>
    <t>WOMPI ORIENTE</t>
  </si>
  <si>
    <t>SANTA MARTA</t>
  </si>
  <si>
    <t>TUNJA</t>
  </si>
  <si>
    <t>VILLAVICENCIO</t>
  </si>
  <si>
    <t>ENTREGA DE DATAFONOS EN BODEGAS UBICADAS EN CIUDADES REMOTAS NO CERTIFICADAS</t>
  </si>
  <si>
    <t>APARTADO</t>
  </si>
  <si>
    <t>CARTAGENA</t>
  </si>
  <si>
    <t>FLORENCIA</t>
  </si>
  <si>
    <t>IBAGUE</t>
  </si>
  <si>
    <t>MANIZALES</t>
  </si>
  <si>
    <t>PASTO</t>
  </si>
  <si>
    <t>POPAYAN</t>
  </si>
  <si>
    <t>SINCELEJO</t>
  </si>
  <si>
    <t>VALLEDUPAR</t>
  </si>
  <si>
    <t>YOPAL</t>
  </si>
  <si>
    <t>Centro_de_Costos</t>
  </si>
  <si>
    <t>Suma de ENTREGA DE ROLLOS EN BODEGAS</t>
  </si>
  <si>
    <t>Total general</t>
  </si>
  <si>
    <t>Codigo_Punto</t>
  </si>
  <si>
    <t>cantidad_equipos</t>
  </si>
  <si>
    <t>CANTIDAD DE ROLLOS</t>
  </si>
  <si>
    <t>Nombre_Punto</t>
  </si>
  <si>
    <t>Nit_CC_Persona</t>
  </si>
  <si>
    <t>TelefonoCB</t>
  </si>
  <si>
    <t>Celular_Contacto1</t>
  </si>
  <si>
    <t>Celular_dueno</t>
  </si>
  <si>
    <t>Dirección_Establecimiento</t>
  </si>
  <si>
    <t>Latitud</t>
  </si>
  <si>
    <t>Longitud</t>
  </si>
  <si>
    <t>Departamento</t>
  </si>
  <si>
    <t>Municipio</t>
  </si>
  <si>
    <t>Corregimiento</t>
  </si>
  <si>
    <t>Codigo_Dane</t>
  </si>
  <si>
    <t>Fecha_Migracion</t>
  </si>
  <si>
    <t>Cantidad de Rollos por CB</t>
  </si>
  <si>
    <t>Bodega</t>
  </si>
  <si>
    <t>BARRIO SANTA TERESITA RIONEGRO</t>
  </si>
  <si>
    <t>6146333</t>
  </si>
  <si>
    <t>3225817414</t>
  </si>
  <si>
    <t>3219593986</t>
  </si>
  <si>
    <t xml:space="preserve"> CL 47 B 68 B 13</t>
  </si>
  <si>
    <t>6.1514384</t>
  </si>
  <si>
    <t>-75.3879517</t>
  </si>
  <si>
    <t>ANTIOQUIA</t>
  </si>
  <si>
    <t>RIONEGRO</t>
  </si>
  <si>
    <t>2025-10-01</t>
  </si>
  <si>
    <t>BARRIO AL CAPILLA RIONEGRO</t>
  </si>
  <si>
    <t>0</t>
  </si>
  <si>
    <t>3113483494</t>
  </si>
  <si>
    <t>CL 47 53 A 06,LA CAPILLA</t>
  </si>
  <si>
    <t>6.1517454</t>
  </si>
  <si>
    <t>-75.3766195</t>
  </si>
  <si>
    <t>BARRIO LA CAPILLA RIONEGRO 1</t>
  </si>
  <si>
    <t>3052234534</t>
  </si>
  <si>
    <t>CL 47 53 11 ZN URBANA RIONEGRO ANT,LA CAPILLA</t>
  </si>
  <si>
    <t>6.1516913</t>
  </si>
  <si>
    <t>-75.3763106</t>
  </si>
  <si>
    <t>BARRIO CENTRO RIONEGRO 4</t>
  </si>
  <si>
    <t>3144207916</t>
  </si>
  <si>
    <t>3015438349</t>
  </si>
  <si>
    <t>CL 47 76 30 CC RESERVA PLAZA LC 1013,CENTRO</t>
  </si>
  <si>
    <t>6.1515052</t>
  </si>
  <si>
    <t>-75.3924254</t>
  </si>
  <si>
    <t>CHINA - ANTIOQUIA</t>
  </si>
  <si>
    <t>4388717</t>
  </si>
  <si>
    <t>3122011685</t>
  </si>
  <si>
    <t>RURAL_SAN FELIX VRD LA CHINA</t>
  </si>
  <si>
    <t>6.3991575</t>
  </si>
  <si>
    <t>-75.6147664</t>
  </si>
  <si>
    <t>SAN PEDRO DE LOS MILAGROS</t>
  </si>
  <si>
    <t>2025-10-02</t>
  </si>
  <si>
    <t>CRA 50 #46-92 SAN PEDRO DE LOS MILAGROS - ANTIOQUIA</t>
  </si>
  <si>
    <t>8688702</t>
  </si>
  <si>
    <t>3104575719</t>
  </si>
  <si>
    <t xml:space="preserve"> CR 50  46 92</t>
  </si>
  <si>
    <t>6.4608238</t>
  </si>
  <si>
    <t>-75.5568907</t>
  </si>
  <si>
    <t>BELEN SAN PEDRO DE LOS MILAGROS - ANTIOQUIA</t>
  </si>
  <si>
    <t>8663993</t>
  </si>
  <si>
    <t>3144822263</t>
  </si>
  <si>
    <t xml:space="preserve"> CL49N51A31 SAN PEDRO DE LOS MILAGROS SAN PEDRO ANTIOQUIA</t>
  </si>
  <si>
    <t>6.46200115</t>
  </si>
  <si>
    <t>-75.55670518</t>
  </si>
  <si>
    <t>CL PRINCIPAL SAN PEDRO</t>
  </si>
  <si>
    <t>8687415</t>
  </si>
  <si>
    <t>3137339977</t>
  </si>
  <si>
    <t>CR 51B 50 49</t>
  </si>
  <si>
    <t>6.46120599</t>
  </si>
  <si>
    <t>-75.55607688</t>
  </si>
  <si>
    <t>RETIRO II</t>
  </si>
  <si>
    <t>5411057</t>
  </si>
  <si>
    <t>3206750647</t>
  </si>
  <si>
    <t>KM 2 VIA LA MARIA FRENTE A ESTACION PINARES</t>
  </si>
  <si>
    <t>6.0748682</t>
  </si>
  <si>
    <t>-75.4970617</t>
  </si>
  <si>
    <t>RETIRO</t>
  </si>
  <si>
    <t>2025-10-22</t>
  </si>
  <si>
    <t xml:space="preserve">BARRIO EL PINO </t>
  </si>
  <si>
    <t>5410393</t>
  </si>
  <si>
    <t>3136371106</t>
  </si>
  <si>
    <t>CR 22 23 A 17</t>
  </si>
  <si>
    <t>6.0600423</t>
  </si>
  <si>
    <t>-75.5038871</t>
  </si>
  <si>
    <t xml:space="preserve"> BARRIO EL RETIRO RETIRO   </t>
  </si>
  <si>
    <t>5414611</t>
  </si>
  <si>
    <t>3154037196</t>
  </si>
  <si>
    <t xml:space="preserve"> CR 20 CL 24 190 EL RETIRO</t>
  </si>
  <si>
    <t>6.0622023</t>
  </si>
  <si>
    <t>-75.5020615</t>
  </si>
  <si>
    <t>BARRIO BICENTENARIO RETIRO</t>
  </si>
  <si>
    <t>3147315434</t>
  </si>
  <si>
    <t>CL 28 17 53</t>
  </si>
  <si>
    <t>6.062802</t>
  </si>
  <si>
    <t>-75.499519</t>
  </si>
  <si>
    <t>BARRIO CENTRO RETIRO 1</t>
  </si>
  <si>
    <t>3233720447</t>
  </si>
  <si>
    <t>3213535244</t>
  </si>
  <si>
    <t>CR 20 23 69,CENTRO</t>
  </si>
  <si>
    <t>6.0602618</t>
  </si>
  <si>
    <t>-75.5028651</t>
  </si>
  <si>
    <t>BARRIO OBRERO AGUSTIN CODAZZI</t>
  </si>
  <si>
    <t>318 6436957</t>
  </si>
  <si>
    <t>3186436957</t>
  </si>
  <si>
    <t>CL 12 10 26 LC 1,BRR OBRERO</t>
  </si>
  <si>
    <t>10.03343861</t>
  </si>
  <si>
    <t>-73.22936569</t>
  </si>
  <si>
    <t>CESAR</t>
  </si>
  <si>
    <t>AGUSTÍN CODAZZI</t>
  </si>
  <si>
    <t>BARRIO CENTRO AGUSTIN CODAZZI 5</t>
  </si>
  <si>
    <t>3226493768</t>
  </si>
  <si>
    <t>3106153055</t>
  </si>
  <si>
    <t>CR 14B 10 14</t>
  </si>
  <si>
    <t>10.028191</t>
  </si>
  <si>
    <t>-73.2344330</t>
  </si>
  <si>
    <t>BARRIO LOS LAURELES AGUSTÍN CODAZZI</t>
  </si>
  <si>
    <t>3134473122</t>
  </si>
  <si>
    <t>3138547320</t>
  </si>
  <si>
    <t>CL 25 10A 55,LOS LAURELES</t>
  </si>
  <si>
    <t>10.04127909</t>
  </si>
  <si>
    <t>-73.23060437</t>
  </si>
  <si>
    <t>2025-10-20</t>
  </si>
  <si>
    <t>BARRIO SAN VICENTE AGUSTIN CODAZZI</t>
  </si>
  <si>
    <t>3112107629</t>
  </si>
  <si>
    <t>CL 16 7 A 81 BRR SAN VICENTE FRENTE AL MEGACOLEGIO,SAN VICENTE</t>
  </si>
  <si>
    <t>10.0366189</t>
  </si>
  <si>
    <t>-73.2281743</t>
  </si>
  <si>
    <t>BARRIO EL CARMEN AGUSTIN CODAZZI 1</t>
  </si>
  <si>
    <t>3206849190</t>
  </si>
  <si>
    <t>3138054270</t>
  </si>
  <si>
    <t>CR 2 CL 8-37 CGT DE CASACARA,EL CARMEN</t>
  </si>
  <si>
    <t>9.83297781</t>
  </si>
  <si>
    <t>-73.26544097</t>
  </si>
  <si>
    <t xml:space="preserve">BARRIO INSPECCIÓN SAN ANTONIO - ANAPOIMA </t>
  </si>
  <si>
    <t>3113377</t>
  </si>
  <si>
    <t>3166265023</t>
  </si>
  <si>
    <t xml:space="preserve"> CL 2 0 39</t>
  </si>
  <si>
    <t>4.54834744</t>
  </si>
  <si>
    <t>-74.53531745</t>
  </si>
  <si>
    <t>CUNDINAMARCA</t>
  </si>
  <si>
    <t>ANAPOIMA</t>
  </si>
  <si>
    <t>2025-10-29</t>
  </si>
  <si>
    <t>BARRIO SAN JOSE ANAPOIMA</t>
  </si>
  <si>
    <t>3105832113</t>
  </si>
  <si>
    <t>CL 4 SUR 2 - 25 BRR SAN JOSE</t>
  </si>
  <si>
    <t>4.546282</t>
  </si>
  <si>
    <t>-74.537522</t>
  </si>
  <si>
    <t>BARRIO CENTRO ANAPOIMA</t>
  </si>
  <si>
    <t>3104857101</t>
  </si>
  <si>
    <t>3212072633</t>
  </si>
  <si>
    <t>CR 5 2 42,CENTRO</t>
  </si>
  <si>
    <t>4.5506814</t>
  </si>
  <si>
    <t>-74.5370481</t>
  </si>
  <si>
    <t>BARRIO CENTRO ANAPOIMA ANAPOIMA</t>
  </si>
  <si>
    <t>3103092748</t>
  </si>
  <si>
    <t>3143987547</t>
  </si>
  <si>
    <t>CR 4 4 34 CENTRO LC 3,CENTRO ANAPOIMA</t>
  </si>
  <si>
    <t>4.5511976</t>
  </si>
  <si>
    <t>-74.5358795</t>
  </si>
  <si>
    <t>BARRIO LA FLORIDA - ANOLAIMA</t>
  </si>
  <si>
    <t>7917958</t>
  </si>
  <si>
    <t>3125207038</t>
  </si>
  <si>
    <t>3227175040</t>
  </si>
  <si>
    <t>CARRERA  3 N 2  64</t>
  </si>
  <si>
    <t>4.7722716</t>
  </si>
  <si>
    <t>-74.4327333</t>
  </si>
  <si>
    <t>ANOLAIMA</t>
  </si>
  <si>
    <t>BARRIO CENTRO - ANOLAIMA</t>
  </si>
  <si>
    <t>3102528191</t>
  </si>
  <si>
    <t xml:space="preserve"> CR 5 2 49</t>
  </si>
  <si>
    <t>4.7618002</t>
  </si>
  <si>
    <t>-74.4643374</t>
  </si>
  <si>
    <t>2025-10-21</t>
  </si>
  <si>
    <t>BARRIO ANOLAIMA ANOLAIMA</t>
  </si>
  <si>
    <t>3102406542</t>
  </si>
  <si>
    <t>3134389229</t>
  </si>
  <si>
    <t>CL 6 3 15 B SAN VICENTE,ANOLAIMA</t>
  </si>
  <si>
    <t>4.76050633</t>
  </si>
  <si>
    <t>-74.466162</t>
  </si>
  <si>
    <t>BARRIO CENTRO POBLADO REDENTORES ANOLAIMA</t>
  </si>
  <si>
    <t>1111111</t>
  </si>
  <si>
    <t>3143248816</t>
  </si>
  <si>
    <t>CARRERA 1 2 - 12 CENTRO POBLADO REDENTORES ,</t>
  </si>
  <si>
    <t>4.806786</t>
  </si>
  <si>
    <t>-74.494767</t>
  </si>
  <si>
    <t>BARRIO CENTRO ANOLAIMA 1</t>
  </si>
  <si>
    <t>3184412533</t>
  </si>
  <si>
    <t>CR 5 4 75</t>
  </si>
  <si>
    <t>4.7605148</t>
  </si>
  <si>
    <t>-74.4650747</t>
  </si>
  <si>
    <t>SANTANDER ANOLAIMA</t>
  </si>
  <si>
    <t>3125687479</t>
  </si>
  <si>
    <t>CR 5 1 A 22 BRR SANTANDER.SANTANDER</t>
  </si>
  <si>
    <t>4.7624000</t>
  </si>
  <si>
    <t>-74.4640210</t>
  </si>
  <si>
    <t>BARRIO VRD RINCON SANTO CAJICA</t>
  </si>
  <si>
    <t>3014751724</t>
  </si>
  <si>
    <t>3112845456</t>
  </si>
  <si>
    <t>CL 22A 1B - 98.VRD RINCON SANTO</t>
  </si>
  <si>
    <t>4.934245</t>
  </si>
  <si>
    <t>-74.015613</t>
  </si>
  <si>
    <t>CAJICÁ</t>
  </si>
  <si>
    <t>BARRIO CAPELLANIA CAJICA 7</t>
  </si>
  <si>
    <t>3229429247</t>
  </si>
  <si>
    <t>3138650773</t>
  </si>
  <si>
    <t>CR 4 3 246,CAPELLANIA</t>
  </si>
  <si>
    <t>4.9396277</t>
  </si>
  <si>
    <t>-74.0224145</t>
  </si>
  <si>
    <t>2025-10-16</t>
  </si>
  <si>
    <t>BARRIO GRAN COLOMBIA CAJICA 1</t>
  </si>
  <si>
    <t>3155854356</t>
  </si>
  <si>
    <t>CR 1A 7A ESTE 05,GRAN COLOMBIA</t>
  </si>
  <si>
    <t>4.9135360</t>
  </si>
  <si>
    <t>-74.0181870</t>
  </si>
  <si>
    <t>BARRIO EL TEJAR CAJICA 1</t>
  </si>
  <si>
    <t>3195833415</t>
  </si>
  <si>
    <t>CR 14 5 10,EL TEJAR</t>
  </si>
  <si>
    <t>4.922845</t>
  </si>
  <si>
    <t>-74.032923</t>
  </si>
  <si>
    <t>CAJICA CENTRO 1</t>
  </si>
  <si>
    <t>3107561770</t>
  </si>
  <si>
    <t>CL 5 9 04.CENTRO</t>
  </si>
  <si>
    <t>4.9211968</t>
  </si>
  <si>
    <t>-74.0288862</t>
  </si>
  <si>
    <t>2025-10-10</t>
  </si>
  <si>
    <t>BARRIO EL MISTERIO CAJICÁ</t>
  </si>
  <si>
    <t>3183568255</t>
  </si>
  <si>
    <t>CR 1 ESTE 11 - 44,EL MISTERIO</t>
  </si>
  <si>
    <t>4.9245981</t>
  </si>
  <si>
    <t>-74.0206736</t>
  </si>
  <si>
    <t>BARRIO AVENIDA CAVALIER CAJICA</t>
  </si>
  <si>
    <t>3142764027</t>
  </si>
  <si>
    <t>CL 3 9 66.AV CAVALIER</t>
  </si>
  <si>
    <t>4.9191024</t>
  </si>
  <si>
    <t>-74.0301437</t>
  </si>
  <si>
    <t>BARRIO ROSIO CAJICA</t>
  </si>
  <si>
    <t>6018664566</t>
  </si>
  <si>
    <t>3172463319</t>
  </si>
  <si>
    <t>CL 7 6 80</t>
  </si>
  <si>
    <t>4.9224814</t>
  </si>
  <si>
    <t>-74.0257304</t>
  </si>
  <si>
    <t>BARRIO CENTRO CAJICA 6</t>
  </si>
  <si>
    <t>3127052145</t>
  </si>
  <si>
    <t>CL 6 9A - 114E GRANJITAS</t>
  </si>
  <si>
    <t>4.918143</t>
  </si>
  <si>
    <t>-74.013866</t>
  </si>
  <si>
    <t>BARRIO CENTRO CHOACHI</t>
  </si>
  <si>
    <t>8486166</t>
  </si>
  <si>
    <t>3108516383</t>
  </si>
  <si>
    <t xml:space="preserve"> CL 5 2 15</t>
  </si>
  <si>
    <t>4.5301188</t>
  </si>
  <si>
    <t>-73.9221893</t>
  </si>
  <si>
    <t>CHOACHÍ</t>
  </si>
  <si>
    <t>BARRIO CHOACHI CUNDINAMARCA</t>
  </si>
  <si>
    <t>8832853</t>
  </si>
  <si>
    <t>3125065158</t>
  </si>
  <si>
    <t xml:space="preserve"> CL 3 2 13</t>
  </si>
  <si>
    <t>4.5286479</t>
  </si>
  <si>
    <t>-73.9219420</t>
  </si>
  <si>
    <t>BARRIO CHOACHI CHOACHI</t>
  </si>
  <si>
    <t>8250517</t>
  </si>
  <si>
    <t>3204136973</t>
  </si>
  <si>
    <t>3208587570</t>
  </si>
  <si>
    <t>CR 2 5-49</t>
  </si>
  <si>
    <t>4.530535</t>
  </si>
  <si>
    <t>-73.922077</t>
  </si>
  <si>
    <t>BARRIO CENTRO CHOACHI 1</t>
  </si>
  <si>
    <t>8486773</t>
  </si>
  <si>
    <t>3144696352</t>
  </si>
  <si>
    <t>CL 5 3-19</t>
  </si>
  <si>
    <t>4.530023</t>
  </si>
  <si>
    <t>-73.922977</t>
  </si>
  <si>
    <t>BARRIO SECTOR EL REFUGIO CHOACHI</t>
  </si>
  <si>
    <t>3143594231</t>
  </si>
  <si>
    <t>CR 3 4 22</t>
  </si>
  <si>
    <t>4.5294984</t>
  </si>
  <si>
    <t>-73.9228171</t>
  </si>
  <si>
    <t>2025-10-17</t>
  </si>
  <si>
    <t>BARRIO CALLE PRINCIPAL 2</t>
  </si>
  <si>
    <t>8686531</t>
  </si>
  <si>
    <t>3146840419</t>
  </si>
  <si>
    <t xml:space="preserve"> CR 50 45 A 28</t>
  </si>
  <si>
    <t>6.4599945</t>
  </si>
  <si>
    <t>-75.5574593</t>
  </si>
  <si>
    <t>BARRIO LA BOMBA SAN PEDRO DE LOS MILAGROS</t>
  </si>
  <si>
    <t>6050962</t>
  </si>
  <si>
    <t>3193173853</t>
  </si>
  <si>
    <t>3127876719</t>
  </si>
  <si>
    <t xml:space="preserve"> CR 50 CL 44 14</t>
  </si>
  <si>
    <t>6.4587692</t>
  </si>
  <si>
    <t>-75.5578004</t>
  </si>
  <si>
    <t>2025-10-03</t>
  </si>
  <si>
    <t>BARRIO GUAMURU SAN PEDRO DE LOS MILAGROS</t>
  </si>
  <si>
    <t>3214947311</t>
  </si>
  <si>
    <t>CR 52 CL 41 - 1 INT 101 ,GUAMURU</t>
  </si>
  <si>
    <t>6.4562355</t>
  </si>
  <si>
    <t>-75.5611017</t>
  </si>
  <si>
    <t>2025-10-07</t>
  </si>
  <si>
    <t>BARRIO EL ROYITO SAN PEDRO DE LOS MILAGROS SAN PEDRO DE LOS MILAGROS</t>
  </si>
  <si>
    <t>3113630983</t>
  </si>
  <si>
    <t>CR 50 51 64,BRR EL HOYITO - SAN PEDRO DE LOS MILAGROS</t>
  </si>
  <si>
    <t>6.4638646</t>
  </si>
  <si>
    <t>-75.5553196</t>
  </si>
  <si>
    <t>BARRIO MARGARITAS SAN PEDRO DE LOS MILAGROS</t>
  </si>
  <si>
    <t>calle 50  46  74  barrio calle real</t>
  </si>
  <si>
    <t>6.4607118</t>
  </si>
  <si>
    <t>-75.5569835</t>
  </si>
  <si>
    <t>2025-10-06</t>
  </si>
  <si>
    <t>SAN PEDRO DE LOS MILAGROS MARIANITO</t>
  </si>
  <si>
    <t>3194094812</t>
  </si>
  <si>
    <t>3052649704</t>
  </si>
  <si>
    <t>CARRERA 48 50 10,MARIANITO</t>
  </si>
  <si>
    <t>6.4602467</t>
  </si>
  <si>
    <t>-75.5533435</t>
  </si>
  <si>
    <t>BARRIO LOS NOGALES SAN PEDRO DE LOS MILAGROS 2</t>
  </si>
  <si>
    <t>3113438677</t>
  </si>
  <si>
    <t>CR 49 39 A 57,LOS NOGALES</t>
  </si>
  <si>
    <t>6.4525733</t>
  </si>
  <si>
    <t>-75.5555017</t>
  </si>
  <si>
    <t>BARRIO LA RIVERA SAN PEDRO DE LOS MILAGROS</t>
  </si>
  <si>
    <t>3147744284</t>
  </si>
  <si>
    <t>CL 49 48 B 22 LC 101,LA RIVERA</t>
  </si>
  <si>
    <t>6.4604371</t>
  </si>
  <si>
    <t>-75.5549521</t>
  </si>
  <si>
    <t>BARRIO SECTOR PARQUE SAN PEDRO DE LOS MILAGROS</t>
  </si>
  <si>
    <t>3116207734</t>
  </si>
  <si>
    <t>CR 49 CL 46 71,SECTOR PARQUE</t>
  </si>
  <si>
    <t>6.4603284</t>
  </si>
  <si>
    <t>-75.5564687</t>
  </si>
  <si>
    <t>BARRIO SECTOR PARQUE PRINCIPAL  SAN PEDRO DE LOS MILAGROS</t>
  </si>
  <si>
    <t>3173596979</t>
  </si>
  <si>
    <t>CR 50 48 25,SECTOR PARQUE PRINCIPAL</t>
  </si>
  <si>
    <t>6.4616246</t>
  </si>
  <si>
    <t>-75.5564356</t>
  </si>
  <si>
    <t>BARRIO PARQUE SAN PEDRO DE LOS MILAGROS 2</t>
  </si>
  <si>
    <t>CR 50 47 51</t>
  </si>
  <si>
    <t>6.4612930</t>
  </si>
  <si>
    <t>-75.5567560</t>
  </si>
  <si>
    <t>BARRIO PARQUE SAN PEDRO DE LOS MILAGROS 1</t>
  </si>
  <si>
    <t>8687111</t>
  </si>
  <si>
    <t>3122667156</t>
  </si>
  <si>
    <t xml:space="preserve"> CR 49 A 49 54 LC 110</t>
  </si>
  <si>
    <t>6.46197027</t>
  </si>
  <si>
    <t>-75.5556988</t>
  </si>
  <si>
    <t>BARRIO LA PLANTA SAN PEDRO DE LOS MILAGROS</t>
  </si>
  <si>
    <t>3196522264</t>
  </si>
  <si>
    <t>CR 49 44 19,LA PLANTA</t>
  </si>
  <si>
    <t>6.4571899</t>
  </si>
  <si>
    <t>-75.5569328</t>
  </si>
  <si>
    <t>BARRIO CALLE PRINCIPAL SAN PEDRO DE LOS MILAGROS 1</t>
  </si>
  <si>
    <t>3136947111</t>
  </si>
  <si>
    <t>3196084851</t>
  </si>
  <si>
    <t>CR 50 41 270,CALLE PRINCIPAL</t>
  </si>
  <si>
    <t>6.4548516</t>
  </si>
  <si>
    <t>-75.5588757</t>
  </si>
  <si>
    <t>BARRIO SAN PEDRO DE LOS MILAGROS SAN PEDRO DE LOS MILAGROS</t>
  </si>
  <si>
    <t>3197441250</t>
  </si>
  <si>
    <t>CL 50 49 B 26,SAN PEDRO DE LOS MILAGROS</t>
  </si>
  <si>
    <t>6.4621598</t>
  </si>
  <si>
    <t>-75.5559229</t>
  </si>
  <si>
    <t>BARRIO CENTRO SAN PEDRO DE LOS MILAGROS</t>
  </si>
  <si>
    <t>3217071377</t>
  </si>
  <si>
    <t>CALLE 44A 52A 79,</t>
  </si>
  <si>
    <t>6.4581767</t>
  </si>
  <si>
    <t>-75.5613767</t>
  </si>
  <si>
    <t>BARRIO PARQUE PRINCIPAL SAN RAFAEL 1</t>
  </si>
  <si>
    <t>8586100</t>
  </si>
  <si>
    <t>3148862726</t>
  </si>
  <si>
    <t>3205642864</t>
  </si>
  <si>
    <t xml:space="preserve"> CL 21 CR 20 38</t>
  </si>
  <si>
    <t>6.2956753</t>
  </si>
  <si>
    <t>-75.0282471</t>
  </si>
  <si>
    <t>SAN RAFAEL</t>
  </si>
  <si>
    <t>BARRIO PARQUE PRINCIPAL SAN RAFAEL 2</t>
  </si>
  <si>
    <t>8587379</t>
  </si>
  <si>
    <t>3218369594</t>
  </si>
  <si>
    <t xml:space="preserve"> CR 20 19 06</t>
  </si>
  <si>
    <t>6.294722</t>
  </si>
  <si>
    <t>-75.0277777</t>
  </si>
  <si>
    <t>BARRIO SAN RAFAEL SAN RAFAEL 1</t>
  </si>
  <si>
    <t>3218482399</t>
  </si>
  <si>
    <t>3136084393</t>
  </si>
  <si>
    <t>CR 22 21 17,SAN RAFAEL</t>
  </si>
  <si>
    <t>6.294639</t>
  </si>
  <si>
    <t>-75.028472</t>
  </si>
  <si>
    <t>BARRIO SAN RAFAEL SAN RAFAEL</t>
  </si>
  <si>
    <t>8586269</t>
  </si>
  <si>
    <t>3105238583</t>
  </si>
  <si>
    <t>3218938310</t>
  </si>
  <si>
    <t>CL 21 21 41,SAN RAFAEL</t>
  </si>
  <si>
    <t>6.29566222</t>
  </si>
  <si>
    <t>-75.02871750</t>
  </si>
  <si>
    <t>LOS OLIVOS VILLA DE LEYVA - BOYACA</t>
  </si>
  <si>
    <t>7320359</t>
  </si>
  <si>
    <t>3114661699</t>
  </si>
  <si>
    <t>3213430209</t>
  </si>
  <si>
    <t xml:space="preserve"> CR 9  8 45</t>
  </si>
  <si>
    <t>5.6308444</t>
  </si>
  <si>
    <t>-73.52608336</t>
  </si>
  <si>
    <t>BOYACÁ</t>
  </si>
  <si>
    <t>VILLA DE LEYVA</t>
  </si>
  <si>
    <t>VILLA DE LEYVA - BOYACA</t>
  </si>
  <si>
    <t>7320840</t>
  </si>
  <si>
    <t>3102135899</t>
  </si>
  <si>
    <t xml:space="preserve"> CL 14  9-21</t>
  </si>
  <si>
    <t>5.6346892</t>
  </si>
  <si>
    <t>-73.52216743</t>
  </si>
  <si>
    <t>BARRIO VIA CIRCUMBALAR VILLA DE LEYVA</t>
  </si>
  <si>
    <t>6437050</t>
  </si>
  <si>
    <t>3202228723</t>
  </si>
  <si>
    <t>3173585682</t>
  </si>
  <si>
    <t xml:space="preserve"> CR 13 12 60</t>
  </si>
  <si>
    <t>5.63675981</t>
  </si>
  <si>
    <t>-73.52622452</t>
  </si>
  <si>
    <t>2025-10-23</t>
  </si>
  <si>
    <t>BARRIO CENTRO VILLA DE LEYVA  8</t>
  </si>
  <si>
    <t>3204306363</t>
  </si>
  <si>
    <t>3118144262</t>
  </si>
  <si>
    <t>CR 9 11 04,CENTRO</t>
  </si>
  <si>
    <t>5.63245673</t>
  </si>
  <si>
    <t>-73.52436215</t>
  </si>
  <si>
    <t>BARRIO VEREDA EL ROBLE VILLA DE LEYVA</t>
  </si>
  <si>
    <t>3185601502</t>
  </si>
  <si>
    <t>VRD EL ROBLE, FRENTE A BOMBEROS,VEREDA EL ROBLE</t>
  </si>
  <si>
    <t>5.6471502</t>
  </si>
  <si>
    <t>-73.5168976</t>
  </si>
  <si>
    <t>2025-10-28</t>
  </si>
  <si>
    <t>BARRIO SANTA ANA VILLA DE LEYVA</t>
  </si>
  <si>
    <t>3007574292</t>
  </si>
  <si>
    <t>CR 13 12 05,SANTA ANA</t>
  </si>
  <si>
    <t>5.6364767</t>
  </si>
  <si>
    <t>-73.5269390</t>
  </si>
  <si>
    <t>BARRIO LA PLAMA VILLA DE LEYVA</t>
  </si>
  <si>
    <t>3117300207</t>
  </si>
  <si>
    <t>3173845038</t>
  </si>
  <si>
    <t>CR 12 5 31,LA PALMA</t>
  </si>
  <si>
    <t>5.63212558</t>
  </si>
  <si>
    <t>-73.53020214</t>
  </si>
  <si>
    <t>BARRIO CENTRO VILLA DE LEYVA 7</t>
  </si>
  <si>
    <t>3134184642</t>
  </si>
  <si>
    <t>CR 8 A 11 81,CENTRO</t>
  </si>
  <si>
    <t>5.632568</t>
  </si>
  <si>
    <t>-73.523415</t>
  </si>
  <si>
    <t>BARRIO CENTRO CHOACHI 5</t>
  </si>
  <si>
    <t>3136416409</t>
  </si>
  <si>
    <t>3202616364</t>
  </si>
  <si>
    <t>CR 2 3 -29</t>
  </si>
  <si>
    <t>4.5288737</t>
  </si>
  <si>
    <t>-73.9220291</t>
  </si>
  <si>
    <t>2025-10-15</t>
  </si>
  <si>
    <t>BARRIO CENTRO CHOACHI 4</t>
  </si>
  <si>
    <t>3112555648</t>
  </si>
  <si>
    <t>3108564678</t>
  </si>
  <si>
    <t>CR 3 1 65</t>
  </si>
  <si>
    <t>4.5276577</t>
  </si>
  <si>
    <t>-73.922892</t>
  </si>
  <si>
    <t>BARRIO LA GRANJA COGUA 1</t>
  </si>
  <si>
    <t>3143147244</t>
  </si>
  <si>
    <t>3123331374</t>
  </si>
  <si>
    <t>CL 4 9 56</t>
  </si>
  <si>
    <t>5.0656593</t>
  </si>
  <si>
    <t>-73.9791041</t>
  </si>
  <si>
    <t>COGUA</t>
  </si>
  <si>
    <t>LA GRANJA 2</t>
  </si>
  <si>
    <t>3232526559</t>
  </si>
  <si>
    <t>3125956435</t>
  </si>
  <si>
    <t>CALLE 7 8 33 ,LA GRANJA</t>
  </si>
  <si>
    <t>5.0645338</t>
  </si>
  <si>
    <t>-73.9778481</t>
  </si>
  <si>
    <t>2025-10-14</t>
  </si>
  <si>
    <t>BARRIO CENTRO COGUA 6</t>
  </si>
  <si>
    <t>3108070930</t>
  </si>
  <si>
    <t>3123871838</t>
  </si>
  <si>
    <t>CL 4 6 11,CENTRO</t>
  </si>
  <si>
    <t>5.0619883</t>
  </si>
  <si>
    <t>-73.9794660</t>
  </si>
  <si>
    <t>BARRIO CENTRO COGUA 7</t>
  </si>
  <si>
    <t>3207992238</t>
  </si>
  <si>
    <t>3013891122</t>
  </si>
  <si>
    <t>CL 3 4 56,CENTRO</t>
  </si>
  <si>
    <t>5.0606900</t>
  </si>
  <si>
    <t>-73.9793403</t>
  </si>
  <si>
    <t>BARRIO CENTRO PASTO 39</t>
  </si>
  <si>
    <t>3168769195</t>
  </si>
  <si>
    <t>3173657343</t>
  </si>
  <si>
    <t>CR 25 21 72 CENTRO- CENTRO,CENTRO</t>
  </si>
  <si>
    <t>1.2162139</t>
  </si>
  <si>
    <t>-77.2758335</t>
  </si>
  <si>
    <t>NARIÑO</t>
  </si>
  <si>
    <t>SAN JUAN DE PASTO</t>
  </si>
  <si>
    <t>BARRIO VEREDA SABANA ALTA VILLA DE LEYVA</t>
  </si>
  <si>
    <t>3214600833</t>
  </si>
  <si>
    <t>SEC ANTIGUO MATEDERO BUGAMBILES</t>
  </si>
  <si>
    <t>5.68700062</t>
  </si>
  <si>
    <t>-73.50259055</t>
  </si>
  <si>
    <t>BARRIO SENDEROS DE LA VILLA VILLA DE LEYVA</t>
  </si>
  <si>
    <t>3178564392</t>
  </si>
  <si>
    <t>CR 14 12 38,SENDEROS DE LA VILLA</t>
  </si>
  <si>
    <t>5.6373219</t>
  </si>
  <si>
    <t>-73.5270158</t>
  </si>
  <si>
    <t>BARRIO CENTRO 3 VILLA DE LEYVA</t>
  </si>
  <si>
    <t>7320148</t>
  </si>
  <si>
    <t>3112945406</t>
  </si>
  <si>
    <t xml:space="preserve"> CR 9 10 58</t>
  </si>
  <si>
    <t>5.63233251</t>
  </si>
  <si>
    <t>-73.52468458</t>
  </si>
  <si>
    <t>BARRIO LA PALMA VILLA DE LEYVA 1</t>
  </si>
  <si>
    <t>3102497003</t>
  </si>
  <si>
    <t>3203627084</t>
  </si>
  <si>
    <t>CR 9 A 3 64,LA PALMA</t>
  </si>
  <si>
    <t>5.62686636</t>
  </si>
  <si>
    <t>-73.52955253</t>
  </si>
  <si>
    <t>BARRIO LOS OLIVOS VILLA DE LEYVA 1</t>
  </si>
  <si>
    <t>3128671308</t>
  </si>
  <si>
    <t>CR 10 8 25,LOS OLIVOS</t>
  </si>
  <si>
    <t>5.631846</t>
  </si>
  <si>
    <t>-73.526881</t>
  </si>
  <si>
    <t>BARRIO CENTRO VILLA DE LEYVA 5</t>
  </si>
  <si>
    <t>3112067651</t>
  </si>
  <si>
    <t>CR 10 11 15,CENTRO</t>
  </si>
  <si>
    <t>5.63331705</t>
  </si>
  <si>
    <t>-73.52478987</t>
  </si>
  <si>
    <t>BARRIO CENTRO NOBSA 3</t>
  </si>
  <si>
    <t>3173759576</t>
  </si>
  <si>
    <t>3173759566</t>
  </si>
  <si>
    <t>CR 10 NO.7-01,CENTRO</t>
  </si>
  <si>
    <t>5.770901</t>
  </si>
  <si>
    <t>-72.940272</t>
  </si>
  <si>
    <t>NOBSA</t>
  </si>
  <si>
    <t>2025-10-09</t>
  </si>
  <si>
    <t>BARRIO VEREDAPUNTALARGA NOBSA</t>
  </si>
  <si>
    <t>3217738366</t>
  </si>
  <si>
    <t>VRD PUNTALARGA KM 7 VIA DUITAMA- NOBSA ,VEREDA PUNTALARGA</t>
  </si>
  <si>
    <t>5.7779885</t>
  </si>
  <si>
    <t>-72.9792418</t>
  </si>
  <si>
    <t>2025-10-08</t>
  </si>
  <si>
    <t>BARRIO CENTRO NOBSA 4</t>
  </si>
  <si>
    <t>3107864647</t>
  </si>
  <si>
    <t>3012903865</t>
  </si>
  <si>
    <t>CL 7 NO.8-14,CENTRO</t>
  </si>
  <si>
    <t>5.771421</t>
  </si>
  <si>
    <t>-72.938752</t>
  </si>
  <si>
    <t>BARRIO VEREDA PUNTA LARGA NOBSA</t>
  </si>
  <si>
    <t>3123141742</t>
  </si>
  <si>
    <t>3106961372</t>
  </si>
  <si>
    <t>EN KM6.5 VIA DUITAMA-NOBSA,VEREDA PUNTA LARGA</t>
  </si>
  <si>
    <t>5.7787683</t>
  </si>
  <si>
    <t>-72.9800197</t>
  </si>
  <si>
    <t>BARRIO CENTRO NUEVO COLON 2</t>
  </si>
  <si>
    <t>3102943285</t>
  </si>
  <si>
    <t>CR 4 4 35,CENTRO</t>
  </si>
  <si>
    <t>5.354715</t>
  </si>
  <si>
    <t>-73.456409</t>
  </si>
  <si>
    <t>NUEVO COLÓN</t>
  </si>
  <si>
    <t>2025-10-31</t>
  </si>
  <si>
    <t>BARRIO CENTRO NUEVO COLON 3</t>
  </si>
  <si>
    <t>3143585837</t>
  </si>
  <si>
    <t>3124066813</t>
  </si>
  <si>
    <t>CL 3 4 85,CENTRO</t>
  </si>
  <si>
    <t>5.3549379</t>
  </si>
  <si>
    <t>-73.4577723</t>
  </si>
  <si>
    <t>BARRIO ESTACION DE ALEJANDRIA PAIPA</t>
  </si>
  <si>
    <t>3144578677</t>
  </si>
  <si>
    <t>CR 17 A  19 A 27 Mz H Casa 16</t>
  </si>
  <si>
    <t>5.7769331</t>
  </si>
  <si>
    <t>-73.1215061</t>
  </si>
  <si>
    <t>PAIPA</t>
  </si>
  <si>
    <t>BARRIO EL REMANSO PAIPA</t>
  </si>
  <si>
    <t>3214277710</t>
  </si>
  <si>
    <t>3202476140</t>
  </si>
  <si>
    <t>CR 17 A NO.18-36 URBANIZACION LA ESTACION,EL REMANSO</t>
  </si>
  <si>
    <t>5.7783105</t>
  </si>
  <si>
    <t>-73.1222256</t>
  </si>
  <si>
    <t>BARRIO PANTANO DE VARGAS CENTRO PAIPA</t>
  </si>
  <si>
    <t>3132292874</t>
  </si>
  <si>
    <t>3208217966</t>
  </si>
  <si>
    <t>EN PANTANO DE VARGAS,PANTANO DE VARGAS CENTRO</t>
  </si>
  <si>
    <t>5.7419479</t>
  </si>
  <si>
    <t>-73.0699073</t>
  </si>
  <si>
    <t>CENTRO PAZ DE RIO II - BOYACA</t>
  </si>
  <si>
    <t>7444444</t>
  </si>
  <si>
    <t>3142429995</t>
  </si>
  <si>
    <t>CL 9 # 3-11</t>
  </si>
  <si>
    <t>5.98632</t>
  </si>
  <si>
    <t>-72.74865</t>
  </si>
  <si>
    <t>PAZ DE RÍO</t>
  </si>
  <si>
    <t xml:space="preserve">BARRIO EL LIBERTADOR RAMIRIQUÍ </t>
  </si>
  <si>
    <t>7852162</t>
  </si>
  <si>
    <t>3102318423</t>
  </si>
  <si>
    <t xml:space="preserve"> CL 7 4 13</t>
  </si>
  <si>
    <t>5.39983573</t>
  </si>
  <si>
    <t>-73.33512962</t>
  </si>
  <si>
    <t>RAMIRIQUÍ</t>
  </si>
  <si>
    <t>BARRIO PURA C RAMIRIQUI</t>
  </si>
  <si>
    <t>3183773956</t>
  </si>
  <si>
    <t>3105859502</t>
  </si>
  <si>
    <t xml:space="preserve"> CL 7 6 18</t>
  </si>
  <si>
    <t>5.401</t>
  </si>
  <si>
    <t>-73.365</t>
  </si>
  <si>
    <t>BARRIO EL CARMEN RAMIRIQUI 1</t>
  </si>
  <si>
    <t>3212141240</t>
  </si>
  <si>
    <t>3144741779</t>
  </si>
  <si>
    <t>CR 5 6 25</t>
  </si>
  <si>
    <t>5.399</t>
  </si>
  <si>
    <t>-73.335</t>
  </si>
  <si>
    <t>BARRIO CENTRO RAMIRÍQUI</t>
  </si>
  <si>
    <t>3114995209</t>
  </si>
  <si>
    <t>CR 5 4 40,CENTRO</t>
  </si>
  <si>
    <t>-73.336</t>
  </si>
  <si>
    <t>BARRIO LA PRIMAVERA VILLA RICA</t>
  </si>
  <si>
    <t>3117604484</t>
  </si>
  <si>
    <t>VRD LA PRIMAVERA,LA PRIMAVERA</t>
  </si>
  <si>
    <t>3.195946</t>
  </si>
  <si>
    <t>-76.442246</t>
  </si>
  <si>
    <t>CAUCA</t>
  </si>
  <si>
    <t>VILLA RICA</t>
  </si>
  <si>
    <t>BARRIO CENTRO VILLA RICA 4</t>
  </si>
  <si>
    <t>3144505686</t>
  </si>
  <si>
    <t>3136603189</t>
  </si>
  <si>
    <t>CR 2 CL 3 96 ,CENTRO</t>
  </si>
  <si>
    <t>3.1727904</t>
  </si>
  <si>
    <t>-76.4577045</t>
  </si>
  <si>
    <t>BARRIO CENTRO VILLA RICA  3</t>
  </si>
  <si>
    <t>3127852137</t>
  </si>
  <si>
    <t>CL 3 8 59,CENTRO</t>
  </si>
  <si>
    <t>3.1749371</t>
  </si>
  <si>
    <t>-76.4620610</t>
  </si>
  <si>
    <t>BARRIO SAN FERNANDO VILLA RICA</t>
  </si>
  <si>
    <t>3173061999</t>
  </si>
  <si>
    <t>CR 1 B # 6B- 59,SAN FERNANDO</t>
  </si>
  <si>
    <t>3.1776245</t>
  </si>
  <si>
    <t>-76.4542714</t>
  </si>
  <si>
    <t>BARRIO PRIMAVERA VILLA RICA</t>
  </si>
  <si>
    <t>3147017944</t>
  </si>
  <si>
    <t>VRD LA PRIMAVERA MZA 07 CA 40 P 1</t>
  </si>
  <si>
    <t>3.199208</t>
  </si>
  <si>
    <t>-76.439148</t>
  </si>
  <si>
    <t>AVENIDA POTRERILLO PASTO</t>
  </si>
  <si>
    <t>3104041826</t>
  </si>
  <si>
    <t>3116522240</t>
  </si>
  <si>
    <t>3122502020</t>
  </si>
  <si>
    <t>CL 16 8 A 41 AV POTRERILLO</t>
  </si>
  <si>
    <t>1.1989347</t>
  </si>
  <si>
    <t>-77.2728321</t>
  </si>
  <si>
    <t>BARRIO ALTOS DE CHAPALITO PASTO</t>
  </si>
  <si>
    <t>3184249709</t>
  </si>
  <si>
    <t>3137982312</t>
  </si>
  <si>
    <t>CL 12A  6E 209  ALTOS DE CHAPALITO 2</t>
  </si>
  <si>
    <t>1.18564</t>
  </si>
  <si>
    <t>-77.273315</t>
  </si>
  <si>
    <t>2025-10-27</t>
  </si>
  <si>
    <t>BARRIO ALAMEDA VILLA RICA</t>
  </si>
  <si>
    <t>3137353005</t>
  </si>
  <si>
    <t>3155137425</t>
  </si>
  <si>
    <t>CL 2 CON CARRERA 4 NO 3 - 71 BARRIO ALAMEDA,ALAMEDA</t>
  </si>
  <si>
    <t>3.1738265</t>
  </si>
  <si>
    <t>-76.4618792</t>
  </si>
  <si>
    <t>BARRIO CENTRO VILLA RICA 1</t>
  </si>
  <si>
    <t>3168647705</t>
  </si>
  <si>
    <t>CR 12 5 BIS 72,CENTRO</t>
  </si>
  <si>
    <t>3.178583972</t>
  </si>
  <si>
    <t>-76.462787000</t>
  </si>
  <si>
    <t>CURUMANI - CESAR</t>
  </si>
  <si>
    <t>5750118</t>
  </si>
  <si>
    <t>3106855920</t>
  </si>
  <si>
    <t xml:space="preserve"> CL 9  15-90</t>
  </si>
  <si>
    <t>9.2013580</t>
  </si>
  <si>
    <t>-73.5425750</t>
  </si>
  <si>
    <t>CURUMANÍ</t>
  </si>
  <si>
    <t>BARRIO PARAISO CURUMANI</t>
  </si>
  <si>
    <t>3107782489</t>
  </si>
  <si>
    <t>3104231595</t>
  </si>
  <si>
    <t xml:space="preserve"> CL 8 16 120</t>
  </si>
  <si>
    <t>9.2009580</t>
  </si>
  <si>
    <t>-73.5441430</t>
  </si>
  <si>
    <t>BARRIOCAMILO TORRES CURUMANI</t>
  </si>
  <si>
    <t>3116693181</t>
  </si>
  <si>
    <t>3135361908</t>
  </si>
  <si>
    <t>CR 17 CALLE 5 15 APARTAMENTO 2,CAMILO TORRES</t>
  </si>
  <si>
    <t>9.19858</t>
  </si>
  <si>
    <t>-73.54499</t>
  </si>
  <si>
    <t xml:space="preserve">BARRIO CENTRO CURUMANI </t>
  </si>
  <si>
    <t>3208325759</t>
  </si>
  <si>
    <t xml:space="preserve"> CL 8 N 15 75</t>
  </si>
  <si>
    <t>9.2001058</t>
  </si>
  <si>
    <t>-73.5420816</t>
  </si>
  <si>
    <t>BARRIO EL CENTRO CURUMANI</t>
  </si>
  <si>
    <t>3155272814</t>
  </si>
  <si>
    <t>CR 15 # 10-47 BRR EL PARAISO</t>
  </si>
  <si>
    <t>9.2025720</t>
  </si>
  <si>
    <t>-73.5413064</t>
  </si>
  <si>
    <t>BARRIO SAN JOSE CURUMANI</t>
  </si>
  <si>
    <t>3178256368</t>
  </si>
  <si>
    <t>3045404943</t>
  </si>
  <si>
    <t>DG 2 18 24,SAN JOSE</t>
  </si>
  <si>
    <t>9.2007782</t>
  </si>
  <si>
    <t>-73.5461903</t>
  </si>
  <si>
    <t>BARRIO CENTRO CURUMANI 5</t>
  </si>
  <si>
    <t>3126596419</t>
  </si>
  <si>
    <t>CL 9 A 14 37 LOCAL 3,CENTRO</t>
  </si>
  <si>
    <t>9.2011880</t>
  </si>
  <si>
    <t>-73.5415760</t>
  </si>
  <si>
    <t>BARRIO CENTRO CURUMANI 6</t>
  </si>
  <si>
    <t>3214438075</t>
  </si>
  <si>
    <t>3124360271</t>
  </si>
  <si>
    <t>CL 9 17 A 51,CENTRO</t>
  </si>
  <si>
    <t>9.2027170</t>
  </si>
  <si>
    <t>-73.5451580</t>
  </si>
  <si>
    <t>BARRIO EL CENTRO CURUCUMANI</t>
  </si>
  <si>
    <t>3014645391</t>
  </si>
  <si>
    <t>CL 8 14 80,EL CENTRO</t>
  </si>
  <si>
    <t>9.2003650</t>
  </si>
  <si>
    <t>-73.5417480</t>
  </si>
  <si>
    <t>BARRIO EL CENTRO CURUMANI 2</t>
  </si>
  <si>
    <t>3006264677</t>
  </si>
  <si>
    <t>CL 9 14 94 BARRIO CENTRO,EL CENTRO</t>
  </si>
  <si>
    <t>9.2009383</t>
  </si>
  <si>
    <t>-73.5415508</t>
  </si>
  <si>
    <t>AGUA DE DIOS - CUNDINAMARCA</t>
  </si>
  <si>
    <t>8345242</t>
  </si>
  <si>
    <t>3158657546</t>
  </si>
  <si>
    <t xml:space="preserve"> CL 12  9-42</t>
  </si>
  <si>
    <t>4.3766651</t>
  </si>
  <si>
    <t>-74.6688340</t>
  </si>
  <si>
    <t>AGUA DE DIOS</t>
  </si>
  <si>
    <t>AGUA DE DIOS II - CUNDINAMARCA</t>
  </si>
  <si>
    <t>8342039</t>
  </si>
  <si>
    <t>3184579475</t>
  </si>
  <si>
    <t xml:space="preserve"> CR 9  13-39 41 CENTRO</t>
  </si>
  <si>
    <t>4.3767326</t>
  </si>
  <si>
    <t>-74.6699237</t>
  </si>
  <si>
    <t>CENTRO AGUA DE DIOS</t>
  </si>
  <si>
    <t>3044568376</t>
  </si>
  <si>
    <t>3107645735</t>
  </si>
  <si>
    <t>CL 11 10 07 LOCAL 2,CENTRO</t>
  </si>
  <si>
    <t>4.3767112</t>
  </si>
  <si>
    <t>-74.6677771</t>
  </si>
  <si>
    <t>CENTRO AGUA DE DIOS 1</t>
  </si>
  <si>
    <t>3138274537</t>
  </si>
  <si>
    <t>CR 10 13 09,CENTRO</t>
  </si>
  <si>
    <t>4.3759646</t>
  </si>
  <si>
    <t>-74.6693736</t>
  </si>
  <si>
    <t>ARBELAEZ - CUNDINAMARCA</t>
  </si>
  <si>
    <t>8686875</t>
  </si>
  <si>
    <t>3142983380</t>
  </si>
  <si>
    <t xml:space="preserve"> CL 5  6-12</t>
  </si>
  <si>
    <t>4.2721478</t>
  </si>
  <si>
    <t>-74.4150973</t>
  </si>
  <si>
    <t>ARBELÁEZ</t>
  </si>
  <si>
    <t>BARRIO CENTRO ARBELAEZ</t>
  </si>
  <si>
    <t>3202296063</t>
  </si>
  <si>
    <t>CR 8 4 43,CENTRO</t>
  </si>
  <si>
    <t>4.2717003</t>
  </si>
  <si>
    <t>-74.4157858</t>
  </si>
  <si>
    <t>BARRIO LA MUTUARIA ARBELAEZ</t>
  </si>
  <si>
    <t>3107759870</t>
  </si>
  <si>
    <t>CL 1 C 3 D 45,LA MUTUARIA</t>
  </si>
  <si>
    <t>4.270202</t>
  </si>
  <si>
    <t>-74.412350</t>
  </si>
  <si>
    <t>BARRIO CENTRO CACHIPAY</t>
  </si>
  <si>
    <t>8280737</t>
  </si>
  <si>
    <t>3112645960</t>
  </si>
  <si>
    <t xml:space="preserve"> CL 3 5 32</t>
  </si>
  <si>
    <t>4.7307324</t>
  </si>
  <si>
    <t>-74.4380253</t>
  </si>
  <si>
    <t>CACHIPAY</t>
  </si>
  <si>
    <t>BARRIO VDA PETALUMA CACHIPAY</t>
  </si>
  <si>
    <t>3202586111</t>
  </si>
  <si>
    <t>VEREDA PETALUMA,VDA PETALUMA</t>
  </si>
  <si>
    <t>4.7509059</t>
  </si>
  <si>
    <t>-74.4273367</t>
  </si>
  <si>
    <t xml:space="preserve"> CRUZ BAJA CACHIPAY</t>
  </si>
  <si>
    <t>3202648604</t>
  </si>
  <si>
    <t>3044036083</t>
  </si>
  <si>
    <t>CRA 3A N° 6-35,CRUZ BAJA</t>
  </si>
  <si>
    <t>4.7315287</t>
  </si>
  <si>
    <t>-74.434575</t>
  </si>
  <si>
    <t>BARRIO COTA CUNDINAMARCA</t>
  </si>
  <si>
    <t>3186907286</t>
  </si>
  <si>
    <t xml:space="preserve"> PA 45 LT 8 LA CABAÑA CA 2</t>
  </si>
  <si>
    <t>4.740075</t>
  </si>
  <si>
    <t>-74.137392</t>
  </si>
  <si>
    <t>COTA</t>
  </si>
  <si>
    <t>AUTOPISTA MEDELLIN COTA 1</t>
  </si>
  <si>
    <t>3203052207</t>
  </si>
  <si>
    <t>AUTOPISTA MEDELLIN KM 2.5 VIA PARCELAS CENTRO EMPRESARIAL CIEM OIKOS LOCAL 3 ,AUTOPISTA MEDELLIN</t>
  </si>
  <si>
    <t>4.752915</t>
  </si>
  <si>
    <t>-74.135076</t>
  </si>
  <si>
    <t>BARRIO CENTRO COTA 2</t>
  </si>
  <si>
    <t>3133023847</t>
  </si>
  <si>
    <t>3202001122</t>
  </si>
  <si>
    <t>CR 5 11 - 45,CENTRO</t>
  </si>
  <si>
    <t>4.8092511</t>
  </si>
  <si>
    <t>-74.1021093</t>
  </si>
  <si>
    <t>SAN CARLOS SALAMINA</t>
  </si>
  <si>
    <t>3014856785</t>
  </si>
  <si>
    <t>CL 14 13-55,SAN CARLOS</t>
  </si>
  <si>
    <t>10.4909478</t>
  </si>
  <si>
    <t>-74.7898602</t>
  </si>
  <si>
    <t>MAGDALENA</t>
  </si>
  <si>
    <t>SALAMINA</t>
  </si>
  <si>
    <t>BARRIO CENTRO SAN CARLOS DE GUAROA 1</t>
  </si>
  <si>
    <t>3219190134</t>
  </si>
  <si>
    <t>CL 5 NRO. 12 -34 -36,BRR CENTRO</t>
  </si>
  <si>
    <t>3.711374</t>
  </si>
  <si>
    <t>-73.245278</t>
  </si>
  <si>
    <t>META</t>
  </si>
  <si>
    <t>SAN CARLOS DE GUAROA</t>
  </si>
  <si>
    <t>BARRIO CENTRO SAN CARLOS DE GUAROA 2</t>
  </si>
  <si>
    <t>3103223868</t>
  </si>
  <si>
    <t>CL 5 N 11 - 48</t>
  </si>
  <si>
    <t>3.711566</t>
  </si>
  <si>
    <t>-73.244792</t>
  </si>
  <si>
    <t>BARRIO CENTRO SAN CARLOS DE GUAROA 6</t>
  </si>
  <si>
    <t>3112869010</t>
  </si>
  <si>
    <t>3133493431</t>
  </si>
  <si>
    <t>CR 12 N 5 33 35 - CENTRO SAN CARLOS DE GUAROA META,CENTRO</t>
  </si>
  <si>
    <t>3.711586</t>
  </si>
  <si>
    <t>-73.244978</t>
  </si>
  <si>
    <t>BARRIO 	CENTRO SAN CARLOS DE GUAROA  SAN CARLOS DE GUAROA</t>
  </si>
  <si>
    <t>3222013318</t>
  </si>
  <si>
    <t>CL 5 9 04 CENTRO SAN CARLOS DE GUAROA,CENTRO SAN CARLOS DE GUAROA</t>
  </si>
  <si>
    <t>3.7134573</t>
  </si>
  <si>
    <t>-73.2398397</t>
  </si>
  <si>
    <t>BARRIO CENTRO SAN CARLOS DE GUAROA 7</t>
  </si>
  <si>
    <t>3227174248</t>
  </si>
  <si>
    <t>CL 5 13 - 16 CENTRO SAN CARLOS DE GUAROA,CENTRO</t>
  </si>
  <si>
    <t>3.7113197</t>
  </si>
  <si>
    <t>-73.2458871</t>
  </si>
  <si>
    <t>BARRIO FUNDADORES 5  SAN MARTÍN</t>
  </si>
  <si>
    <t>6483560</t>
  </si>
  <si>
    <t>3146382371</t>
  </si>
  <si>
    <t xml:space="preserve"> CR 5  5 02</t>
  </si>
  <si>
    <t>3.691428</t>
  </si>
  <si>
    <t>-73.696586</t>
  </si>
  <si>
    <t>SAN MARTÍN</t>
  </si>
  <si>
    <t>BARRIO FUNDADORES 1 SAN MARTIN</t>
  </si>
  <si>
    <t>3123011027</t>
  </si>
  <si>
    <t xml:space="preserve"> CR 6  5 91</t>
  </si>
  <si>
    <t>3.692572</t>
  </si>
  <si>
    <t>-73.696324</t>
  </si>
  <si>
    <t>BARRIO FUNDADORES SAN MARTIN 1</t>
  </si>
  <si>
    <t>3124451904</t>
  </si>
  <si>
    <t>3108168111</t>
  </si>
  <si>
    <t>CR 7 6 36,FUNDADORES</t>
  </si>
  <si>
    <t>3.693613</t>
  </si>
  <si>
    <t>-73.69598166</t>
  </si>
  <si>
    <t>BARRIO FUNDADORES SAN MARTIN 8</t>
  </si>
  <si>
    <t>3108895941</t>
  </si>
  <si>
    <t>3114489166</t>
  </si>
  <si>
    <t>CL 4 6 85 FUNDADORES,FUNDADORES</t>
  </si>
  <si>
    <t>3.691485</t>
  </si>
  <si>
    <t>-73.694743</t>
  </si>
  <si>
    <t>CARAMANTA - ANTIOQUIA</t>
  </si>
  <si>
    <t>8553554</t>
  </si>
  <si>
    <t>3104374742</t>
  </si>
  <si>
    <t xml:space="preserve"> CARRERA 20 19  30</t>
  </si>
  <si>
    <t>5.54899367</t>
  </si>
  <si>
    <t>-75.64392826</t>
  </si>
  <si>
    <t>CARAMANTA</t>
  </si>
  <si>
    <t xml:space="preserve">PARQUE PRINCIPAL </t>
  </si>
  <si>
    <t>3226517852</t>
  </si>
  <si>
    <t>3108385964</t>
  </si>
  <si>
    <t>CALLE 19 20 87,PARQUE PRINCIPAL</t>
  </si>
  <si>
    <t>5.5483888</t>
  </si>
  <si>
    <t>-75.6448539</t>
  </si>
  <si>
    <t>BARRIO COPACABANA II - COPACABANA</t>
  </si>
  <si>
    <t>2741994</t>
  </si>
  <si>
    <t>3136941967</t>
  </si>
  <si>
    <t xml:space="preserve"> CR 52A  41 106 COPACABANA COPACABANA ANTIOQUIA</t>
  </si>
  <si>
    <t>6.3425979</t>
  </si>
  <si>
    <t>-75.5087492</t>
  </si>
  <si>
    <t>COPACABANA</t>
  </si>
  <si>
    <t>BARRIO SAN JUAN I - COPACABANA</t>
  </si>
  <si>
    <t>2741602</t>
  </si>
  <si>
    <t>3127938850</t>
  </si>
  <si>
    <t xml:space="preserve"> CL 49  26 124 COPACABANA COPACABANA ANTIOQUIA</t>
  </si>
  <si>
    <t>6.3565165</t>
  </si>
  <si>
    <t>-75.4957141</t>
  </si>
  <si>
    <t>BARRIO EL RECREO COPACABANA</t>
  </si>
  <si>
    <t>4014431</t>
  </si>
  <si>
    <t>3046132076</t>
  </si>
  <si>
    <t>CARRERA 52 A 41 30</t>
  </si>
  <si>
    <t>6.3417721</t>
  </si>
  <si>
    <t>-75.5086040</t>
  </si>
  <si>
    <t>BARRIO MACHADO COPACABANA</t>
  </si>
  <si>
    <t>4810090</t>
  </si>
  <si>
    <t>3045394356</t>
  </si>
  <si>
    <t>CL 43 83-60</t>
  </si>
  <si>
    <t>6.334938</t>
  </si>
  <si>
    <t>-75.533653</t>
  </si>
  <si>
    <t>BARRIO LA PEDRERA COPACABANA</t>
  </si>
  <si>
    <t>3016178384</t>
  </si>
  <si>
    <t>3145038408</t>
  </si>
  <si>
    <t>CR 44 50A 44,LA PEDRERA</t>
  </si>
  <si>
    <t>6.3492852</t>
  </si>
  <si>
    <t>-75.5043384</t>
  </si>
  <si>
    <t>BARRIO PEDRERA COPACABANA</t>
  </si>
  <si>
    <t>3044459953</t>
  </si>
  <si>
    <t>CL 52 44-41,PEDRERA</t>
  </si>
  <si>
    <t>6.3496924</t>
  </si>
  <si>
    <t>-75.5049204</t>
  </si>
  <si>
    <t>2025-10-30</t>
  </si>
  <si>
    <t>BARRIO PEDREGAL COPACABANA</t>
  </si>
  <si>
    <t>4011704</t>
  </si>
  <si>
    <t>3146586104</t>
  </si>
  <si>
    <t xml:space="preserve"> CL 48 62 186</t>
  </si>
  <si>
    <t>6.3419480</t>
  </si>
  <si>
    <t>-75.5165183</t>
  </si>
  <si>
    <t>BARRIO COPACABANA COPACABANA 5</t>
  </si>
  <si>
    <t>3105400474</t>
  </si>
  <si>
    <t>CR 34 50 06,</t>
  </si>
  <si>
    <t>6.3543034</t>
  </si>
  <si>
    <t>-75.4995596</t>
  </si>
  <si>
    <t>SOATA - BOYACA</t>
  </si>
  <si>
    <t>7881479</t>
  </si>
  <si>
    <t>3105505954</t>
  </si>
  <si>
    <t>CL 5  5A 04 PLAZA DACTIL</t>
  </si>
  <si>
    <t>6.3311651</t>
  </si>
  <si>
    <t>-72.6843905</t>
  </si>
  <si>
    <t>SOATÁ</t>
  </si>
  <si>
    <t>SALIDA A TIPACOQUE SOATA - BOYACA</t>
  </si>
  <si>
    <t>7881515</t>
  </si>
  <si>
    <t>3115311559</t>
  </si>
  <si>
    <t>CR  6   3  63   NUEVO MUNDO</t>
  </si>
  <si>
    <t>6.33621911</t>
  </si>
  <si>
    <t>-72.68170427</t>
  </si>
  <si>
    <t>BARRIO CENTRO SOATÁ</t>
  </si>
  <si>
    <t>3208229428</t>
  </si>
  <si>
    <t>3144474550</t>
  </si>
  <si>
    <t>CR 5 NO 6-49,CENTRO</t>
  </si>
  <si>
    <t>6.3323395</t>
  </si>
  <si>
    <t>-72.6835683</t>
  </si>
  <si>
    <t>BARRIO NUEVO MUNDO SOATA</t>
  </si>
  <si>
    <t>3144207249</t>
  </si>
  <si>
    <t>3123148627</t>
  </si>
  <si>
    <t>CR 5 NO.4-56,NUEVO MUNDO</t>
  </si>
  <si>
    <t>6.3308599</t>
  </si>
  <si>
    <t>-72.6840210</t>
  </si>
  <si>
    <t>BARRIO CENTRO SOATA  6</t>
  </si>
  <si>
    <t>3124425795</t>
  </si>
  <si>
    <t>3112621412</t>
  </si>
  <si>
    <t>CR 7 NO.6-54,CENTRO</t>
  </si>
  <si>
    <t>6.3329821</t>
  </si>
  <si>
    <t>-72.6849654</t>
  </si>
  <si>
    <t>BARRIO CENTRO SOATA 1</t>
  </si>
  <si>
    <t>3142994512</t>
  </si>
  <si>
    <t>CL 10  4 21 27</t>
  </si>
  <si>
    <t>6.3351688</t>
  </si>
  <si>
    <t>-72.6814461</t>
  </si>
  <si>
    <t>BARRIO CENTRO SOATA 5</t>
  </si>
  <si>
    <t>3164724550</t>
  </si>
  <si>
    <t>3138086861</t>
  </si>
  <si>
    <t>CR 5 NO.9-36,CENTRO</t>
  </si>
  <si>
    <t>6.3348625</t>
  </si>
  <si>
    <t>-72.6822177</t>
  </si>
  <si>
    <t>CENTRO SOCHA - BOYACA</t>
  </si>
  <si>
    <t>7449020</t>
  </si>
  <si>
    <t>3112810206</t>
  </si>
  <si>
    <t xml:space="preserve"> CR 10  3 25</t>
  </si>
  <si>
    <t>5.9978228</t>
  </si>
  <si>
    <t>-72.6930816</t>
  </si>
  <si>
    <t>SOCHA</t>
  </si>
  <si>
    <t>CENTRO SOCHA I - BOYACA</t>
  </si>
  <si>
    <t>3507076</t>
  </si>
  <si>
    <t>3142162694</t>
  </si>
  <si>
    <t xml:space="preserve"> CL 4  8 02</t>
  </si>
  <si>
    <t>5.9961233</t>
  </si>
  <si>
    <t>-72.6933233</t>
  </si>
  <si>
    <t>SUTAMARCHAN - BOYACA</t>
  </si>
  <si>
    <t>7870180</t>
  </si>
  <si>
    <t>3103282118</t>
  </si>
  <si>
    <t xml:space="preserve"> CL 5  3-72</t>
  </si>
  <si>
    <t>5.62092495</t>
  </si>
  <si>
    <t>-73.62043431</t>
  </si>
  <si>
    <t>SUTAMARCHÁN</t>
  </si>
  <si>
    <t>CENTRO - SUTAMARCHAN</t>
  </si>
  <si>
    <t>7540665</t>
  </si>
  <si>
    <t>3163136434</t>
  </si>
  <si>
    <t xml:space="preserve"> CL 4  3-63</t>
  </si>
  <si>
    <t>5.62037169</t>
  </si>
  <si>
    <t>-73.62033212</t>
  </si>
  <si>
    <t>BARRIO CENTRO SUTAMARCHAN</t>
  </si>
  <si>
    <t>3102466649</t>
  </si>
  <si>
    <t>CR 3 4 64,CENTRO</t>
  </si>
  <si>
    <t>5.6196756</t>
  </si>
  <si>
    <t>-73.6205207</t>
  </si>
  <si>
    <t>BARRIO CENTRO SUTAMARCHAN 3</t>
  </si>
  <si>
    <t>3246853859</t>
  </si>
  <si>
    <t>CL 4 3 55,CENTRO</t>
  </si>
  <si>
    <t>5.6201586</t>
  </si>
  <si>
    <t>-73.6207760</t>
  </si>
  <si>
    <t>BARRIO CENTRO VENTAQUEMADA 1</t>
  </si>
  <si>
    <t>3203007521</t>
  </si>
  <si>
    <t>CL 4 5 11,CENTRO</t>
  </si>
  <si>
    <t>5.366243</t>
  </si>
  <si>
    <t>-73.522749</t>
  </si>
  <si>
    <t>VENTAQUEMADA</t>
  </si>
  <si>
    <t>BARRIO VEREDA PUENTE DE BOYACA VENTAQUEMADA 1</t>
  </si>
  <si>
    <t>3125833254</t>
  </si>
  <si>
    <t>3214513477</t>
  </si>
  <si>
    <t>VRD TIERRA NEGRA,VEREDA PUENTE DE BOYACA</t>
  </si>
  <si>
    <t>5.4256375</t>
  </si>
  <si>
    <t>-73.4507250</t>
  </si>
  <si>
    <t>BARRIO VEREDA PUENTE DE BOYACA VENTAQUEMADA</t>
  </si>
  <si>
    <t>3112374944</t>
  </si>
  <si>
    <t>VRD PUENTE DE BOYACA KM 14 VIA TUNJA A BOGOTÁ,</t>
  </si>
  <si>
    <t>5.4461299</t>
  </si>
  <si>
    <t>-73.4344900</t>
  </si>
  <si>
    <t>LA YE CAUCACIA</t>
  </si>
  <si>
    <t>8398041</t>
  </si>
  <si>
    <t>3113406915</t>
  </si>
  <si>
    <t xml:space="preserve"> CR 20 29 A 36</t>
  </si>
  <si>
    <t>7.99470434</t>
  </si>
  <si>
    <t>-75.1991500</t>
  </si>
  <si>
    <t>CAUCASIA</t>
  </si>
  <si>
    <t>BARRIO CENTRO CAUCASIA 4</t>
  </si>
  <si>
    <t>8397656</t>
  </si>
  <si>
    <t>3102109320</t>
  </si>
  <si>
    <t>3117015566</t>
  </si>
  <si>
    <t xml:space="preserve"> MZ D CASA 8 URB EL AMPARO LAS MALVINAS CENTRO</t>
  </si>
  <si>
    <t>7.970084</t>
  </si>
  <si>
    <t>-75.1810869</t>
  </si>
  <si>
    <t>BARRIO EL TRIANGULO CAUCASIA</t>
  </si>
  <si>
    <t>3113404809</t>
  </si>
  <si>
    <t>CR 21 10 05,BRR EL TRIANGULO</t>
  </si>
  <si>
    <t>7.9809523</t>
  </si>
  <si>
    <t>-75.2026448</t>
  </si>
  <si>
    <t>BARRIO EL CAMELLO CAUCASIA</t>
  </si>
  <si>
    <t>3218300219</t>
  </si>
  <si>
    <t>CL 28 D 26 124 LC 124 ,BRR EL CAMELLO</t>
  </si>
  <si>
    <t>7.98937161</t>
  </si>
  <si>
    <t>-75.19634276</t>
  </si>
  <si>
    <t>BARRIO CARACOLI CAUCASIA 2</t>
  </si>
  <si>
    <t>3235780027</t>
  </si>
  <si>
    <t>3234520522</t>
  </si>
  <si>
    <t>CR 3 4A 01,CARACOLI</t>
  </si>
  <si>
    <t>7.97743092</t>
  </si>
  <si>
    <t>-75.1941073</t>
  </si>
  <si>
    <t>BARRIO EL MAN CAUCASIA</t>
  </si>
  <si>
    <t>3106110372</t>
  </si>
  <si>
    <t>CR 20 N 1A 100,EL MAN</t>
  </si>
  <si>
    <t>7.9685551</t>
  </si>
  <si>
    <t>-75.2014638</t>
  </si>
  <si>
    <t xml:space="preserve">BARRIO AV EL PAJONA - PALACIO MUN CAUCASIA </t>
  </si>
  <si>
    <t>3104492619</t>
  </si>
  <si>
    <t>CL 21 0,AV EL PAJONA - PALACIO MUN</t>
  </si>
  <si>
    <t>7.9883997</t>
  </si>
  <si>
    <t>-75.1977328</t>
  </si>
  <si>
    <t>BARRIO CARACOLI CAUCASIA 4</t>
  </si>
  <si>
    <t>3105065292</t>
  </si>
  <si>
    <t>3207999148</t>
  </si>
  <si>
    <t>CR 3 A 5E - 13,CARACOLI</t>
  </si>
  <si>
    <t>7.97767344</t>
  </si>
  <si>
    <t>-75.194140175</t>
  </si>
  <si>
    <t>ZONA INDUSTRIAL DON MATIAS</t>
  </si>
  <si>
    <t>8665696</t>
  </si>
  <si>
    <t>3136618631</t>
  </si>
  <si>
    <t xml:space="preserve"> CR 24  21-79</t>
  </si>
  <si>
    <t>6.48197505</t>
  </si>
  <si>
    <t>-75.39045405</t>
  </si>
  <si>
    <t>DONMATÍAS</t>
  </si>
  <si>
    <t>BARRIO MARIANITO DONMATIAS</t>
  </si>
  <si>
    <t>8664728</t>
  </si>
  <si>
    <t>3116221447</t>
  </si>
  <si>
    <t>3148146241</t>
  </si>
  <si>
    <t xml:space="preserve"> CR 28 22 A 18 MARIANITO</t>
  </si>
  <si>
    <t>6.4823756</t>
  </si>
  <si>
    <t>-75.3911684</t>
  </si>
  <si>
    <t>BARRIO DON MATIAS DON MATIAS</t>
  </si>
  <si>
    <t>3206978752</t>
  </si>
  <si>
    <t>CL 28 22 70</t>
  </si>
  <si>
    <t>6.484705</t>
  </si>
  <si>
    <t>-75.3877038</t>
  </si>
  <si>
    <t>BARRIO SECTOR LA TERMINAL DON MATIAS DONMATIAS</t>
  </si>
  <si>
    <t>3126898602</t>
  </si>
  <si>
    <t>3113092922</t>
  </si>
  <si>
    <t>CL 28 30 129 LC 101 - 104</t>
  </si>
  <si>
    <t>6.4848996</t>
  </si>
  <si>
    <t>-75.39534</t>
  </si>
  <si>
    <t>ENTRERRIOS II ANTIOQUIA</t>
  </si>
  <si>
    <t>8670374</t>
  </si>
  <si>
    <t>3116374909</t>
  </si>
  <si>
    <t xml:space="preserve"> CL 10  11 27 ENTRERRIOS ENTRERRIOS ANTIOQUIA</t>
  </si>
  <si>
    <t>6.5670700</t>
  </si>
  <si>
    <t>-75.5168061</t>
  </si>
  <si>
    <t>ENTRERRÍOS</t>
  </si>
  <si>
    <t xml:space="preserve">BARRIO SAN ISIDRO </t>
  </si>
  <si>
    <t>8670647</t>
  </si>
  <si>
    <t>3116063738</t>
  </si>
  <si>
    <t>3136099440</t>
  </si>
  <si>
    <t xml:space="preserve"> CL 6 11 68</t>
  </si>
  <si>
    <t>6.56372833</t>
  </si>
  <si>
    <t>-75.5160688</t>
  </si>
  <si>
    <t>CALLE PRINCIPAL ENTRERRIOS II - ANTIOQUIA</t>
  </si>
  <si>
    <t>8670970</t>
  </si>
  <si>
    <t>3192264431</t>
  </si>
  <si>
    <t>CR 14 # 9 - 88</t>
  </si>
  <si>
    <t>6.5659192</t>
  </si>
  <si>
    <t>-75.5194331</t>
  </si>
  <si>
    <t>BARRIO SECTOR LA BOMBA ENTRERRIOS</t>
  </si>
  <si>
    <t>8670224</t>
  </si>
  <si>
    <t>30000000000</t>
  </si>
  <si>
    <t>3148904095</t>
  </si>
  <si>
    <t>CR 12 12 50 IN 130</t>
  </si>
  <si>
    <t>6.569138</t>
  </si>
  <si>
    <t> -75.518182</t>
  </si>
  <si>
    <t>BARRIO CENTRO ENTRERRIOS</t>
  </si>
  <si>
    <t>3147720365</t>
  </si>
  <si>
    <t>3104474426</t>
  </si>
  <si>
    <t>CR 13 12 26,CENTRO</t>
  </si>
  <si>
    <t>6.5683737</t>
  </si>
  <si>
    <t>-75.5185806</t>
  </si>
  <si>
    <t>BARRIO CENTRO ENTRERRIOS 1</t>
  </si>
  <si>
    <t>8670996</t>
  </si>
  <si>
    <t>3148621298</t>
  </si>
  <si>
    <t>CL 10 13 10</t>
  </si>
  <si>
    <t>6.5666977</t>
  </si>
  <si>
    <t>-75.5179906</t>
  </si>
  <si>
    <t>BARRIO LA TERMINAL ENTRERRIOS</t>
  </si>
  <si>
    <t>3218479768</t>
  </si>
  <si>
    <t>CL 12 12 36</t>
  </si>
  <si>
    <t>6.5683219</t>
  </si>
  <si>
    <t>-75.5182295</t>
  </si>
  <si>
    <t>ENTRERIOS ENTRERIOS</t>
  </si>
  <si>
    <t>3137468098</t>
  </si>
  <si>
    <t>3116356700</t>
  </si>
  <si>
    <t>CL 9 #8A -141 BRR Roldan</t>
  </si>
  <si>
    <t>6.5656465</t>
  </si>
  <si>
    <t>-75.5146131</t>
  </si>
  <si>
    <t>BARRIO SAN FRANCISCO ENTRERRIOS</t>
  </si>
  <si>
    <t>3053304741</t>
  </si>
  <si>
    <t>CARRERA 11 11 A 14 LOCAL 110,SAN FRANCISCO</t>
  </si>
  <si>
    <t>6.5686435</t>
  </si>
  <si>
    <t>-75.5172284</t>
  </si>
  <si>
    <t>BARRIO SECTOR  EL CEMENTERIO ENRERRIOS</t>
  </si>
  <si>
    <t>3505483969</t>
  </si>
  <si>
    <t>CL 13 12 21,SECTOR EL CEMENTERIO</t>
  </si>
  <si>
    <t>6.5687806</t>
  </si>
  <si>
    <t>-75.5186185</t>
  </si>
  <si>
    <t>CENTRO FREDONIA - ANTIOQUIA</t>
  </si>
  <si>
    <t>8401339</t>
  </si>
  <si>
    <t>3126198582</t>
  </si>
  <si>
    <t xml:space="preserve"> CL 49  51 13</t>
  </si>
  <si>
    <t>5.9265334</t>
  </si>
  <si>
    <t>-75.6719687</t>
  </si>
  <si>
    <t>FREDONIA</t>
  </si>
  <si>
    <t>BARRIO FREDONIA FREDONIA 3</t>
  </si>
  <si>
    <t>6048402018</t>
  </si>
  <si>
    <t>3015977071</t>
  </si>
  <si>
    <t>3128280932</t>
  </si>
  <si>
    <t>CL 44 49 38 40,FREDONIA</t>
  </si>
  <si>
    <t>5.924162</t>
  </si>
  <si>
    <t>-75.669141</t>
  </si>
  <si>
    <t>BARRIO PARQUE FREDONIA</t>
  </si>
  <si>
    <t>3175128501</t>
  </si>
  <si>
    <t>3175128501 </t>
  </si>
  <si>
    <t>CL 50 51 04</t>
  </si>
  <si>
    <t>5.927234</t>
  </si>
  <si>
    <t>-75.672359</t>
  </si>
  <si>
    <t>BARRIO FREDONIA FREDONIA 4</t>
  </si>
  <si>
    <t>3225128913</t>
  </si>
  <si>
    <t>3234902324</t>
  </si>
  <si>
    <t>CL 51 50 24</t>
  </si>
  <si>
    <t>5.9278322</t>
  </si>
  <si>
    <t>-75.6726265</t>
  </si>
  <si>
    <t>RAQUIRA - BOYACA</t>
  </si>
  <si>
    <t>7357209</t>
  </si>
  <si>
    <t>3212823226</t>
  </si>
  <si>
    <t xml:space="preserve"> CL DEL COMERCIO RAQUIRA BOYACA</t>
  </si>
  <si>
    <t>5.61900672</t>
  </si>
  <si>
    <t>-73.61976531</t>
  </si>
  <si>
    <t>RÁQUIRA</t>
  </si>
  <si>
    <t>CENTRO RÁQUIRA IV -  BOYACÁ</t>
  </si>
  <si>
    <t>3105701</t>
  </si>
  <si>
    <t>3105701142</t>
  </si>
  <si>
    <t xml:space="preserve"> CR 3  2 110</t>
  </si>
  <si>
    <t>5.53756819</t>
  </si>
  <si>
    <t>-73.63284232</t>
  </si>
  <si>
    <t>BARRIO CENTRO RAQUIRA</t>
  </si>
  <si>
    <t>3185866366</t>
  </si>
  <si>
    <t>CR 4 4 48,CENTRO</t>
  </si>
  <si>
    <t>5.61838293</t>
  </si>
  <si>
    <t>-73.61275922</t>
  </si>
  <si>
    <t>BARRIO CENTRO RAQUIRA 1</t>
  </si>
  <si>
    <t>3213915656</t>
  </si>
  <si>
    <t>CL 3 2 69,CENTRO</t>
  </si>
  <si>
    <t>5.537761</t>
  </si>
  <si>
    <t>-73.632494</t>
  </si>
  <si>
    <t>BARRIO CENTRO SÁCHICA</t>
  </si>
  <si>
    <t>3526999</t>
  </si>
  <si>
    <t>3106975727</t>
  </si>
  <si>
    <t xml:space="preserve"> CR 3 3 46</t>
  </si>
  <si>
    <t>5.58477515</t>
  </si>
  <si>
    <t>-73.54215892</t>
  </si>
  <si>
    <t>SÁCHICA</t>
  </si>
  <si>
    <t>BARRIO CENTRO SACHICA</t>
  </si>
  <si>
    <t>3118457786</t>
  </si>
  <si>
    <t>3115874989</t>
  </si>
  <si>
    <t>CL 3 1 21,CENTRO</t>
  </si>
  <si>
    <t>5.58487686</t>
  </si>
  <si>
    <t>-73.54025753</t>
  </si>
  <si>
    <t>BARRIO LOS LAURELES PASTO</t>
  </si>
  <si>
    <t>3153621014</t>
  </si>
  <si>
    <t>3183225848</t>
  </si>
  <si>
    <t>3163621014</t>
  </si>
  <si>
    <t>MZ 3 CASA 11 BARRIO LOS LAURELES,</t>
  </si>
  <si>
    <t>1.2262833</t>
  </si>
  <si>
    <t>-77.2955516</t>
  </si>
  <si>
    <t>BARRIO SAN IGNACIO PASTO 3</t>
  </si>
  <si>
    <t>7377148</t>
  </si>
  <si>
    <t>3147107799</t>
  </si>
  <si>
    <t>3160421264</t>
  </si>
  <si>
    <t>CL 12A 32 76 BR SAN IGNACIO</t>
  </si>
  <si>
    <t>1.2167645</t>
  </si>
  <si>
    <t>-77.2869287</t>
  </si>
  <si>
    <t>BARRIO CENTRO PASTO 24</t>
  </si>
  <si>
    <t>7220893</t>
  </si>
  <si>
    <t>3004967541</t>
  </si>
  <si>
    <t>CL 15 21 - 31 BR CENTRO</t>
  </si>
  <si>
    <t>1.210243</t>
  </si>
  <si>
    <t>-77.279405</t>
  </si>
  <si>
    <t>BARRIO VEREDA PUENTE DE BOYACA VENTAQUEMADA 2</t>
  </si>
  <si>
    <t>3105625384</t>
  </si>
  <si>
    <t>VRD TIERRA NEGRA</t>
  </si>
  <si>
    <t>5.4244277</t>
  </si>
  <si>
    <t>-73.4506183</t>
  </si>
  <si>
    <t>BARRIO CENTRO IV - VENTAQUEMADA</t>
  </si>
  <si>
    <t>6614275</t>
  </si>
  <si>
    <t>3143978055</t>
  </si>
  <si>
    <t>CL 5 N 4  37 BRR CENTRO</t>
  </si>
  <si>
    <t>5.3670028</t>
  </si>
  <si>
    <t>-73.5219759</t>
  </si>
  <si>
    <t>BARRIO CENTRO ANSERMA</t>
  </si>
  <si>
    <t>3217219130</t>
  </si>
  <si>
    <t>CR 4 23 36</t>
  </si>
  <si>
    <t>5.239735</t>
  </si>
  <si>
    <t>-75.78375833</t>
  </si>
  <si>
    <t>CALDAS</t>
  </si>
  <si>
    <t>ANSERMA</t>
  </si>
  <si>
    <t>BARRIO CENTRO ANSERMA 9</t>
  </si>
  <si>
    <t>3117813201</t>
  </si>
  <si>
    <t>3116120221</t>
  </si>
  <si>
    <t>CR 4 6 50 - CENTRO</t>
  </si>
  <si>
    <t>5.229091666</t>
  </si>
  <si>
    <t>-75.787698333</t>
  </si>
  <si>
    <t>CENTR ANSERMA</t>
  </si>
  <si>
    <t>3147524494</t>
  </si>
  <si>
    <t>CR 4 11 27 - CENTRO,CENTRO</t>
  </si>
  <si>
    <t>5.232268888</t>
  </si>
  <si>
    <t>-75.7866633333</t>
  </si>
  <si>
    <t>BARRIO LAS PLAYAS ANSERMA</t>
  </si>
  <si>
    <t>3134785390</t>
  </si>
  <si>
    <t>CR 1 23 52 - LAS PLAYAS,LAS PLAYAS</t>
  </si>
  <si>
    <t>5.2400441</t>
  </si>
  <si>
    <t>-75.7824483</t>
  </si>
  <si>
    <t>BARRIO LA AVENIDA ANSERMA</t>
  </si>
  <si>
    <t>3205982035</t>
  </si>
  <si>
    <t>3218441914</t>
  </si>
  <si>
    <t>CR 5 21 13 - LA AVENIDA,LA AVENIDA</t>
  </si>
  <si>
    <t>5.2383433</t>
  </si>
  <si>
    <t>-75.7854338</t>
  </si>
  <si>
    <t>BARRIO CENTRO ANSERMA 12</t>
  </si>
  <si>
    <t>3175049693</t>
  </si>
  <si>
    <t>3147522039</t>
  </si>
  <si>
    <t>CR 4 10 04 LC 103 CENTRO,CENTRO</t>
  </si>
  <si>
    <t>5.2315139</t>
  </si>
  <si>
    <t>-75.7867469</t>
  </si>
  <si>
    <t>BARRIO CENTRO BOLIVAR</t>
  </si>
  <si>
    <t>8272719</t>
  </si>
  <si>
    <t>3214983196</t>
  </si>
  <si>
    <t>CR 2 4-77 CENTRO</t>
  </si>
  <si>
    <t>1.833431</t>
  </si>
  <si>
    <t>-76.966977</t>
  </si>
  <si>
    <t>BOLÍVAR</t>
  </si>
  <si>
    <t>BARRIO SAN FRANCISCO BOLIVAR</t>
  </si>
  <si>
    <t>3234425348</t>
  </si>
  <si>
    <t xml:space="preserve"> CR 5 11 07 ESQ</t>
  </si>
  <si>
    <t>1.83762833</t>
  </si>
  <si>
    <t>-76.9644647</t>
  </si>
  <si>
    <t>BARRIO CENTRO BOLIVAR 4</t>
  </si>
  <si>
    <t>3216074658</t>
  </si>
  <si>
    <t>CR 5 NRO. 7 - 10 BRR CENTRO,CENTRO</t>
  </si>
  <si>
    <t>1.8352328</t>
  </si>
  <si>
    <t>-76.9672006</t>
  </si>
  <si>
    <t>BARRIO VRD EL RODEO CABECERA CORREGIMENTAL BOLIVAR</t>
  </si>
  <si>
    <t>3177178409</t>
  </si>
  <si>
    <t>VRD EL RODEO,VRD EL RODEO CABECERA CORREGIMENTAL</t>
  </si>
  <si>
    <t>1.879569</t>
  </si>
  <si>
    <t>-76.992261</t>
  </si>
  <si>
    <t>BARRIO CENTRO CALDONO 1</t>
  </si>
  <si>
    <t>3013345167</t>
  </si>
  <si>
    <t xml:space="preserve"> CL 3 6. 61 CORREGIMIENTO. SIBERIA .MUNICI CENTRO</t>
  </si>
  <si>
    <t>2.7863845</t>
  </si>
  <si>
    <t>-76.5191702</t>
  </si>
  <si>
    <t>CALDONO</t>
  </si>
  <si>
    <t>BARRIO VERSALLES CALDONO</t>
  </si>
  <si>
    <t>3170963295</t>
  </si>
  <si>
    <t>CL PRINCIPAL FRENTE AL POLIDEPORTIVO CORR DE SIBERIA</t>
  </si>
  <si>
    <t>2.781809</t>
  </si>
  <si>
    <t>-76.516862</t>
  </si>
  <si>
    <t>BARRIO BOLIVAR CALDONO</t>
  </si>
  <si>
    <t>3002691991</t>
  </si>
  <si>
    <t>CL 4 NRO. 7 - 61</t>
  </si>
  <si>
    <t>2.79691444</t>
  </si>
  <si>
    <t>-76.48257444</t>
  </si>
  <si>
    <t>BARRIO BOLIVAR CALDONO 1</t>
  </si>
  <si>
    <t>3122810683</t>
  </si>
  <si>
    <t>BRR BOLIVAR</t>
  </si>
  <si>
    <t>2.79672833</t>
  </si>
  <si>
    <t>-76.4816333</t>
  </si>
  <si>
    <t>BARRIO CENTRAL MIRANDA</t>
  </si>
  <si>
    <t>8475356</t>
  </si>
  <si>
    <t>3225189469</t>
  </si>
  <si>
    <t xml:space="preserve"> CR 7  7-26 CENTRAL</t>
  </si>
  <si>
    <t>3.2509384</t>
  </si>
  <si>
    <t>-76.22949906</t>
  </si>
  <si>
    <t>MIRANDA</t>
  </si>
  <si>
    <t>BARRIO CENTRAL MIRANDA 1</t>
  </si>
  <si>
    <t>3127205132</t>
  </si>
  <si>
    <t xml:space="preserve"> CR 8 7 56 CENTRAL</t>
  </si>
  <si>
    <t>3.2522249</t>
  </si>
  <si>
    <t>-76.2305205</t>
  </si>
  <si>
    <t>BARRIO URBANIZACION LA CRISTINA MIRANDA</t>
  </si>
  <si>
    <t>3188215860</t>
  </si>
  <si>
    <t>CR 8 NRO. 11 D 21 BRR LA CRISTIANA,URBANIZACION LA CRISTIANA</t>
  </si>
  <si>
    <t>3.256306</t>
  </si>
  <si>
    <t>-76.229931</t>
  </si>
  <si>
    <t>PATIA(EL BORDO) III - CAUCA</t>
  </si>
  <si>
    <t>8262123</t>
  </si>
  <si>
    <t>3103913115</t>
  </si>
  <si>
    <t>CR 3 CON 3A-96</t>
  </si>
  <si>
    <t>2.112591</t>
  </si>
  <si>
    <t>-76.986341</t>
  </si>
  <si>
    <t>PATÍA</t>
  </si>
  <si>
    <t>EL BORDO</t>
  </si>
  <si>
    <t>BARRIO PATIA - PATÍA</t>
  </si>
  <si>
    <t>8403679</t>
  </si>
  <si>
    <t>3186695334</t>
  </si>
  <si>
    <t>AV PANAMERICANA EL ESTRECHO</t>
  </si>
  <si>
    <t>1.967461</t>
  </si>
  <si>
    <t>-77.117392</t>
  </si>
  <si>
    <t>BARRIO CENTRO PATIA 1</t>
  </si>
  <si>
    <t>3007274581</t>
  </si>
  <si>
    <t>3117148288</t>
  </si>
  <si>
    <t>CR 2 CL 7 BARRIO BALBOITA</t>
  </si>
  <si>
    <t>2.11507</t>
  </si>
  <si>
    <t>-76.98468</t>
  </si>
  <si>
    <t>BARRIO BALBOTIA PATIA</t>
  </si>
  <si>
    <t>3145513492</t>
  </si>
  <si>
    <t>3137464405</t>
  </si>
  <si>
    <t>CR 2 CON CL 5 ESQUINA BRR BALBOITA</t>
  </si>
  <si>
    <t>2.1137816</t>
  </si>
  <si>
    <t>-76.9860559</t>
  </si>
  <si>
    <t>BARRIO EL ESTRECHO PATIA PATIA</t>
  </si>
  <si>
    <t>3182435739</t>
  </si>
  <si>
    <t>3183475858</t>
  </si>
  <si>
    <t>CR 4 3 141 EL ESTRECHO PATIA</t>
  </si>
  <si>
    <t>1.965742</t>
  </si>
  <si>
    <t>-77.118924</t>
  </si>
  <si>
    <t>BARRIO SIMON BOLIVAR PATIA</t>
  </si>
  <si>
    <t>3152280917</t>
  </si>
  <si>
    <t>3175030110</t>
  </si>
  <si>
    <t>CL 8 1 61 63 BRR SIMON BOLIVAR</t>
  </si>
  <si>
    <t>2.1160624</t>
  </si>
  <si>
    <t>-76.9843764</t>
  </si>
  <si>
    <t>BARRIO PABLO VI PATÍA</t>
  </si>
  <si>
    <t>3128306148</t>
  </si>
  <si>
    <t>3137125394</t>
  </si>
  <si>
    <t>CR 7 2 21 LC 1 PABLO VI,PABLO VI</t>
  </si>
  <si>
    <t>2.1106265</t>
  </si>
  <si>
    <t>-76.9892976</t>
  </si>
  <si>
    <t xml:space="preserve">BARRIO CENTRO 2 - MANAURE BALCÓN DEL CESAR </t>
  </si>
  <si>
    <t>8231651</t>
  </si>
  <si>
    <t>3154304139</t>
  </si>
  <si>
    <t>3225306727</t>
  </si>
  <si>
    <t xml:space="preserve"> CL 3 5 03</t>
  </si>
  <si>
    <t>10.39315379</t>
  </si>
  <si>
    <t>-73.02658311</t>
  </si>
  <si>
    <t>MANAURE BALCÓN DEL CESAR</t>
  </si>
  <si>
    <t>BARRIO 21 DE ENERO MANAURE BLACON DE CESAR</t>
  </si>
  <si>
    <t>3175504042</t>
  </si>
  <si>
    <t xml:space="preserve"> CL 2 10 31 BRR 21 DE ENERO</t>
  </si>
  <si>
    <t>10.3866351</t>
  </si>
  <si>
    <t>-73.0332217</t>
  </si>
  <si>
    <t>BARRIO CENTRO MANAURE BALCON DEL CESAR 3</t>
  </si>
  <si>
    <t>3135544820</t>
  </si>
  <si>
    <t>CL 3 7 62,CENTRO</t>
  </si>
  <si>
    <t>10.39157524</t>
  </si>
  <si>
    <t>-73.0292387</t>
  </si>
  <si>
    <t>BARRIO EL CARMEN MANAURE BALCON DEL CESAR</t>
  </si>
  <si>
    <t>3226505957</t>
  </si>
  <si>
    <t>3022966728</t>
  </si>
  <si>
    <t>CR 8 2F 40 BRR EL CARMEN,EL CARMEN</t>
  </si>
  <si>
    <t>10.39280371</t>
  </si>
  <si>
    <t>-73.02627317</t>
  </si>
  <si>
    <t>RIO DE ORO - CESAR</t>
  </si>
  <si>
    <t>8991153</t>
  </si>
  <si>
    <t>3153815726</t>
  </si>
  <si>
    <t xml:space="preserve"> CARRETERA CENTRAL ED IRMA LC-1</t>
  </si>
  <si>
    <t>8.2900953</t>
  </si>
  <si>
    <t>-73.3889501</t>
  </si>
  <si>
    <t>RÍO DE ORO</t>
  </si>
  <si>
    <t>PARQUE PRINCIPAL RIO DE ORO - CESAR</t>
  </si>
  <si>
    <t>3125091</t>
  </si>
  <si>
    <t>3125091244</t>
  </si>
  <si>
    <t xml:space="preserve"> CL 10  1C 10</t>
  </si>
  <si>
    <t>8.292469</t>
  </si>
  <si>
    <t>-73.384961</t>
  </si>
  <si>
    <t>BARRIO LAS FLORES RIO DE ORO</t>
  </si>
  <si>
    <t>3156201615</t>
  </si>
  <si>
    <t>CR 3 3 75,LAS FLORES</t>
  </si>
  <si>
    <t>8.098720</t>
  </si>
  <si>
    <t>-73.508993</t>
  </si>
  <si>
    <t>BARRIO SAN MIGUEL RIO DE ORO</t>
  </si>
  <si>
    <t>3127847246</t>
  </si>
  <si>
    <t>CR 12 45 A 01,SAN MIGUEL</t>
  </si>
  <si>
    <t>8.289577</t>
  </si>
  <si>
    <t>-73.391513</t>
  </si>
  <si>
    <t>BARRIO CENTRO RIO DE ORO</t>
  </si>
  <si>
    <t>3168712672</t>
  </si>
  <si>
    <t>KDX 17 350 PARQUE PRINCIPAL</t>
  </si>
  <si>
    <t>8.292631</t>
  </si>
  <si>
    <t>-73.385208</t>
  </si>
  <si>
    <t>BARRIO RIO DE ORO RIO DE ORO 1</t>
  </si>
  <si>
    <t>3212224142</t>
  </si>
  <si>
    <t>BIS M 032 CASA 001 LC 01 LAQDO K 2B 1 -05,RIO DE ORO</t>
  </si>
  <si>
    <t>8.291753</t>
  </si>
  <si>
    <t>-73.385564</t>
  </si>
  <si>
    <t>SAN MIGUEL DE SEMA - BOYACA</t>
  </si>
  <si>
    <t>2113480</t>
  </si>
  <si>
    <t>3115927068</t>
  </si>
  <si>
    <t xml:space="preserve"> CR 5  5-45</t>
  </si>
  <si>
    <t>5.51859846</t>
  </si>
  <si>
    <t>-73.721573</t>
  </si>
  <si>
    <t>SAN MIGUEL DE SEMA</t>
  </si>
  <si>
    <t>2025-10-24</t>
  </si>
  <si>
    <t>BARRIO CENTRO SAN MIGUEL DE SEMA</t>
  </si>
  <si>
    <t>3164714038</t>
  </si>
  <si>
    <t>CL 5 5 26</t>
  </si>
  <si>
    <t>5.51801905</t>
  </si>
  <si>
    <t>-73.72145437</t>
  </si>
  <si>
    <t>TUTA - BOYACA</t>
  </si>
  <si>
    <t>8266363</t>
  </si>
  <si>
    <t>3112303688</t>
  </si>
  <si>
    <t xml:space="preserve"> CR 7  4 28</t>
  </si>
  <si>
    <t>5.68969677</t>
  </si>
  <si>
    <t>-73.22844776</t>
  </si>
  <si>
    <t>TUTA</t>
  </si>
  <si>
    <t>BARRIO CENTRO TUTA 2</t>
  </si>
  <si>
    <t>3007118477</t>
  </si>
  <si>
    <t>CL 4 7-70</t>
  </si>
  <si>
    <t>5.690129527</t>
  </si>
  <si>
    <t>-73.22918569</t>
  </si>
  <si>
    <t>BARRIO VIRACACHA - VIRACACHÁ</t>
  </si>
  <si>
    <t>7256351</t>
  </si>
  <si>
    <t>3229385266</t>
  </si>
  <si>
    <t xml:space="preserve"> CL 4 4 36</t>
  </si>
  <si>
    <t>5.4362631</t>
  </si>
  <si>
    <t>-73.2966636</t>
  </si>
  <si>
    <t>VIRACACHÁ</t>
  </si>
  <si>
    <t>CENTRO ZETAQUIRA - BOYACA</t>
  </si>
  <si>
    <t>7344000</t>
  </si>
  <si>
    <t>3204240257</t>
  </si>
  <si>
    <t xml:space="preserve"> CR 3  3 20 ZETQUIRA ZETQUIRA BOYACA</t>
  </si>
  <si>
    <t>5.2822</t>
  </si>
  <si>
    <t>-73.1692</t>
  </si>
  <si>
    <t>ZETAQUIRA</t>
  </si>
  <si>
    <t>BARRIO CENTRO ZETAQUIRA</t>
  </si>
  <si>
    <t>3125551199</t>
  </si>
  <si>
    <t>3144816516</t>
  </si>
  <si>
    <t xml:space="preserve"> CR 2 3-80 CENTRO</t>
  </si>
  <si>
    <t>5.282939</t>
  </si>
  <si>
    <t>-73.168474</t>
  </si>
  <si>
    <t>BARRIO CENTRO ZETAQUIRA 2</t>
  </si>
  <si>
    <t>3103122628</t>
  </si>
  <si>
    <t>CL 3 3 01,CENTRO</t>
  </si>
  <si>
    <t>5.282</t>
  </si>
  <si>
    <t>-73.169</t>
  </si>
  <si>
    <t>BARRIO LA PAZ ZETAQUIRA</t>
  </si>
  <si>
    <t>3138353919</t>
  </si>
  <si>
    <t>3144256609</t>
  </si>
  <si>
    <t>CR 3 1 44 LC 2 LA PAZ</t>
  </si>
  <si>
    <t>5.281</t>
  </si>
  <si>
    <t>-73.168</t>
  </si>
  <si>
    <t>ARANZAZU - CALDAS</t>
  </si>
  <si>
    <t>8510363</t>
  </si>
  <si>
    <t>3113009707</t>
  </si>
  <si>
    <t xml:space="preserve"> CR 6  5-13</t>
  </si>
  <si>
    <t>5.27140083</t>
  </si>
  <si>
    <t>-75.49134327</t>
  </si>
  <si>
    <t>ARANZAZU</t>
  </si>
  <si>
    <t>BARRIO CENTRO ARANZAZU 2</t>
  </si>
  <si>
    <t>8511406</t>
  </si>
  <si>
    <t>3104759757</t>
  </si>
  <si>
    <t>CR 6 5 34,CENTRO</t>
  </si>
  <si>
    <t>5.2719306</t>
  </si>
  <si>
    <t>-75.4911779</t>
  </si>
  <si>
    <t>FILADELFIA II- CALDAS</t>
  </si>
  <si>
    <t>8580460</t>
  </si>
  <si>
    <t>3113395664</t>
  </si>
  <si>
    <t xml:space="preserve"> CR 6  5-57</t>
  </si>
  <si>
    <t>5.2967864</t>
  </si>
  <si>
    <t>-75.5622798</t>
  </si>
  <si>
    <t>FILADELFIA</t>
  </si>
  <si>
    <t>FILADELFIA CENTRO</t>
  </si>
  <si>
    <t>3113536643</t>
  </si>
  <si>
    <t>3008703205</t>
  </si>
  <si>
    <t>CL 2 CRA 2 CORREGIMIENTO DE SAMARIA - CORREGIMIENTO DE SAMARIA,CENTRO</t>
  </si>
  <si>
    <t>5.2317290</t>
  </si>
  <si>
    <t>-75.5710333</t>
  </si>
  <si>
    <t>BARRIO CENTRO - PADILLA</t>
  </si>
  <si>
    <t>8268279</t>
  </si>
  <si>
    <t>3117084928</t>
  </si>
  <si>
    <t>CL 3  8-30</t>
  </si>
  <si>
    <t>3.22472666666</t>
  </si>
  <si>
    <t>-76.31359333</t>
  </si>
  <si>
    <t>PADILLA</t>
  </si>
  <si>
    <t>BARRIO CARLOS LLERAS PADILLA</t>
  </si>
  <si>
    <t>8268133</t>
  </si>
  <si>
    <t>3127490029</t>
  </si>
  <si>
    <t>3183703088</t>
  </si>
  <si>
    <t>CL 8 NRO 3 - 12,CARLOS LLERAS</t>
  </si>
  <si>
    <t>3.2249615</t>
  </si>
  <si>
    <t>-76.3133597</t>
  </si>
  <si>
    <t xml:space="preserve">BARRIO SAGRADA FAMILIA - PIENDAMO </t>
  </si>
  <si>
    <t>8250019</t>
  </si>
  <si>
    <t>3003757528</t>
  </si>
  <si>
    <t>CL 7 12-63</t>
  </si>
  <si>
    <t>2.641026</t>
  </si>
  <si>
    <t>-76.533935</t>
  </si>
  <si>
    <t>PIENDAMÓ</t>
  </si>
  <si>
    <t>BARRIO SAN JOSE PIENDAMÓ</t>
  </si>
  <si>
    <t>8200388</t>
  </si>
  <si>
    <t>3137327212</t>
  </si>
  <si>
    <t>CR 6  7- 195 BRR SAN JOSÉ BAJO VÍA PANAMERICANA</t>
  </si>
  <si>
    <t>2.637688</t>
  </si>
  <si>
    <t>-76.531161</t>
  </si>
  <si>
    <t>BARRIO BOLIVAR PIENDAMO</t>
  </si>
  <si>
    <t>3116304189</t>
  </si>
  <si>
    <t>3122142323</t>
  </si>
  <si>
    <t>CL 10  10-30 FRENTE A LA ALCALDIA</t>
  </si>
  <si>
    <t>2.6407923</t>
  </si>
  <si>
    <t>-76.5276037</t>
  </si>
  <si>
    <t>BARRIO FATIMA PIENDAMO 1</t>
  </si>
  <si>
    <t>3177009547</t>
  </si>
  <si>
    <t>3168965691</t>
  </si>
  <si>
    <t>CR 8 8 63 BRR FATIMA,FATIMA</t>
  </si>
  <si>
    <t>2.6402647</t>
  </si>
  <si>
    <t>-76.5298036</t>
  </si>
  <si>
    <t>BARRIO TERMINAL PIENDAMÓ</t>
  </si>
  <si>
    <t>3154342725</t>
  </si>
  <si>
    <t>CR 11 CL 10 40,TERMINAL</t>
  </si>
  <si>
    <t>2.6416856</t>
  </si>
  <si>
    <t>-76.5318293</t>
  </si>
  <si>
    <t>BARRIO LA SAGRADA FAMILIA PIENDAMO</t>
  </si>
  <si>
    <t>3194014464</t>
  </si>
  <si>
    <t>CL 7 12-245</t>
  </si>
  <si>
    <t>2.6416500</t>
  </si>
  <si>
    <t>-76.5357133</t>
  </si>
  <si>
    <t>BARRIO CENTRO PIENDAMO 3</t>
  </si>
  <si>
    <t>3503490719</t>
  </si>
  <si>
    <t>CL 8 #10-02 PLAZOLETA GRAN ESTACION</t>
  </si>
  <si>
    <t>2.6404922</t>
  </si>
  <si>
    <t>-76.5315387</t>
  </si>
  <si>
    <t>BARRIO CORREGIMIENTO DE PARRAGA ROSAS ROSAS</t>
  </si>
  <si>
    <t>313 3633822</t>
  </si>
  <si>
    <t>3054523609</t>
  </si>
  <si>
    <t xml:space="preserve">CRR PARRAGA - ROSAS </t>
  </si>
  <si>
    <t>2.230554</t>
  </si>
  <si>
    <t>-76.7871092</t>
  </si>
  <si>
    <t>ROSAS</t>
  </si>
  <si>
    <t>BARRIO SANTANDER ROSAS 1</t>
  </si>
  <si>
    <t>3172827798</t>
  </si>
  <si>
    <t>CL 4 2 - 08,SANTANDER</t>
  </si>
  <si>
    <t>2.2605413</t>
  </si>
  <si>
    <t>-76.7403908</t>
  </si>
  <si>
    <t>BARRIO LA VICTORIA PUEBLO BELLO</t>
  </si>
  <si>
    <t>3232060828</t>
  </si>
  <si>
    <t>3155180485</t>
  </si>
  <si>
    <t>MZ 2 CASA 16 BARRIO LA VICTORIA,LA VICTORIA</t>
  </si>
  <si>
    <t>10.420210</t>
  </si>
  <si>
    <t>-73.575434</t>
  </si>
  <si>
    <t>PUEBLO BELLO</t>
  </si>
  <si>
    <t>BARRIO CENTRO PUEBLO 14 BELLO</t>
  </si>
  <si>
    <t>3164164844</t>
  </si>
  <si>
    <t>3185642962</t>
  </si>
  <si>
    <t>CL 9 4 16,CENTRO</t>
  </si>
  <si>
    <t>10.4109717</t>
  </si>
  <si>
    <t>-73.5938197</t>
  </si>
  <si>
    <t>BARRIO CENTRO PUEBLO 15</t>
  </si>
  <si>
    <t>3002924765</t>
  </si>
  <si>
    <t>3003924765</t>
  </si>
  <si>
    <t>3206238569</t>
  </si>
  <si>
    <t>VRD CORREGIMIENTO DE MINAS IRACAL,CENTRO</t>
  </si>
  <si>
    <t>10.36131689</t>
  </si>
  <si>
    <t>-73.486839</t>
  </si>
  <si>
    <t>BARRIO CENTRO PLANETA RICA 4</t>
  </si>
  <si>
    <t>3013960400</t>
  </si>
  <si>
    <t>3044246409</t>
  </si>
  <si>
    <t>CR 5 19 81,CENTRO</t>
  </si>
  <si>
    <t>8.4112342</t>
  </si>
  <si>
    <t>-75.580089</t>
  </si>
  <si>
    <t>CÓRDOBA</t>
  </si>
  <si>
    <t>PLANETA RICA</t>
  </si>
  <si>
    <t>BARRIO SAN NICOLAS PLANETA RICA</t>
  </si>
  <si>
    <t>3218136298</t>
  </si>
  <si>
    <t>3114368967</t>
  </si>
  <si>
    <t>KR 12  CL 12 31 BRR SAN NICOLAS</t>
  </si>
  <si>
    <t>8.4079411</t>
  </si>
  <si>
    <t>-75.5886099</t>
  </si>
  <si>
    <t>CORDOBA PLANETA RICA</t>
  </si>
  <si>
    <t>3004660272</t>
  </si>
  <si>
    <t>3012421640</t>
  </si>
  <si>
    <t>CL 15 7 72 LOC 1,LA CANDELARIA</t>
  </si>
  <si>
    <t>8.4077950</t>
  </si>
  <si>
    <t>-75.5840119</t>
  </si>
  <si>
    <t>PLANETA RICA SAN NICOLAS</t>
  </si>
  <si>
    <t>3103549851</t>
  </si>
  <si>
    <t>CL 12 16 25,SAN NICOLAS</t>
  </si>
  <si>
    <t>8.4076359</t>
  </si>
  <si>
    <t>-75.5911619</t>
  </si>
  <si>
    <t>BARRIO LOS ABETOS PLANETA RICA</t>
  </si>
  <si>
    <t>3114266377</t>
  </si>
  <si>
    <t>CR 10  20 32 LC 1 </t>
  </si>
  <si>
    <t>8.413129</t>
  </si>
  <si>
    <t>-75.584536</t>
  </si>
  <si>
    <t>PLANETA RICA JERUSALEN</t>
  </si>
  <si>
    <t>3045432087</t>
  </si>
  <si>
    <t>3145546477</t>
  </si>
  <si>
    <t>CR 12 A CL 23 -54 BRR JERUSALEN</t>
  </si>
  <si>
    <t>8.41677</t>
  </si>
  <si>
    <t>-75.585457</t>
  </si>
  <si>
    <t>BARRIO PRADO PLANETA RICA</t>
  </si>
  <si>
    <t>3154645507</t>
  </si>
  <si>
    <t>3153950111</t>
  </si>
  <si>
    <t>CR 8 10 9,PRADO</t>
  </si>
  <si>
    <t>8.4056150</t>
  </si>
  <si>
    <t>-75.5851439</t>
  </si>
  <si>
    <t>BARRIO LA INMACULADA PLANETA RICA</t>
  </si>
  <si>
    <t>3012565885</t>
  </si>
  <si>
    <t>CL 15 4 E 09,LA INMACULADA</t>
  </si>
  <si>
    <t>8.4078211</t>
  </si>
  <si>
    <t>-75.5784728</t>
  </si>
  <si>
    <t>BARRIO  SAN NICOLAS PLANETA RICA</t>
  </si>
  <si>
    <t>3126634903</t>
  </si>
  <si>
    <t>CL 15 16 7,SAN NICOLAS</t>
  </si>
  <si>
    <t>8.409803</t>
  </si>
  <si>
    <t>-75.591243</t>
  </si>
  <si>
    <t>BARRIO LA CASTELLANA PLANETA RICA</t>
  </si>
  <si>
    <t>3128666239</t>
  </si>
  <si>
    <t>CL 21 16 7 P1 APTO 1,LA CASTELLANA</t>
  </si>
  <si>
    <t>8.415262</t>
  </si>
  <si>
    <t>-75.589244</t>
  </si>
  <si>
    <t>BARRIO LA CANDELARIA PLANETA RICA</t>
  </si>
  <si>
    <t>3235941496</t>
  </si>
  <si>
    <t>CR 9 15 28,LA CANDELARIA</t>
  </si>
  <si>
    <t>8.4084343</t>
  </si>
  <si>
    <t>-75.5852254</t>
  </si>
  <si>
    <t>BARRIO LA CANDELARIA PLANETA RICA 1</t>
  </si>
  <si>
    <t>3236550754</t>
  </si>
  <si>
    <t>CR 10 15 54,LA CANDELARIA</t>
  </si>
  <si>
    <t>8.4094475</t>
  </si>
  <si>
    <t>-75.5855843</t>
  </si>
  <si>
    <t>BARRIO LA INMACULA PLANETA RICA</t>
  </si>
  <si>
    <t>3215700553</t>
  </si>
  <si>
    <t>CR 5 18 54,LA INMACULADA</t>
  </si>
  <si>
    <t>8.4097832</t>
  </si>
  <si>
    <t>-75.5803917</t>
  </si>
  <si>
    <t>CORDOBA PUEBLO NUEVO</t>
  </si>
  <si>
    <t>3152135677</t>
  </si>
  <si>
    <t>TV 10 6 95,JORGE ELIECER GAITAN</t>
  </si>
  <si>
    <t>8.4926568</t>
  </si>
  <si>
    <t>-75.5105951</t>
  </si>
  <si>
    <t>PUEBLO NUEVO</t>
  </si>
  <si>
    <t>FOMEQUE - CUNDINAMARCA</t>
  </si>
  <si>
    <t>8485521</t>
  </si>
  <si>
    <t>3133301853</t>
  </si>
  <si>
    <t xml:space="preserve"> CL 5  3-31</t>
  </si>
  <si>
    <t>4.48600145</t>
  </si>
  <si>
    <t>-73.89472187</t>
  </si>
  <si>
    <t>FÓMEQUE</t>
  </si>
  <si>
    <t>BARRIO CENTRO FOMEQUE</t>
  </si>
  <si>
    <t>3209168455</t>
  </si>
  <si>
    <t xml:space="preserve"> CL 4 3 24 CENTRO</t>
  </si>
  <si>
    <t>4.4851473</t>
  </si>
  <si>
    <t>-73.8943626</t>
  </si>
  <si>
    <t>BARRIO CENTRO FOMEQUE FOMEQUE</t>
  </si>
  <si>
    <t>3027122534</t>
  </si>
  <si>
    <t>3124077182</t>
  </si>
  <si>
    <t>CR 2 3 - 44,CENTRO FOMEQUE</t>
  </si>
  <si>
    <t>4.4846277</t>
  </si>
  <si>
    <t>-73.8954591</t>
  </si>
  <si>
    <t>BARRIO CENTRO II FUNZA</t>
  </si>
  <si>
    <t>8259690</t>
  </si>
  <si>
    <t>3208361879</t>
  </si>
  <si>
    <t xml:space="preserve"> CL 15  15-06</t>
  </si>
  <si>
    <t>4.7178673</t>
  </si>
  <si>
    <t>-74.2118213</t>
  </si>
  <si>
    <t>FUNZA</t>
  </si>
  <si>
    <t xml:space="preserve">BARRIO LAGO </t>
  </si>
  <si>
    <t>8258999</t>
  </si>
  <si>
    <t>3115281045</t>
  </si>
  <si>
    <t xml:space="preserve"> CL 13 17 74</t>
  </si>
  <si>
    <t>4.71899165</t>
  </si>
  <si>
    <t>-74.2139647</t>
  </si>
  <si>
    <t>BARRIO CENTRO FUNZA 1</t>
  </si>
  <si>
    <t>8257814</t>
  </si>
  <si>
    <t>3143487679</t>
  </si>
  <si>
    <t xml:space="preserve"> CR 10 14 61</t>
  </si>
  <si>
    <t>4.7139076</t>
  </si>
  <si>
    <t>-74.2101027</t>
  </si>
  <si>
    <t>BARRIO LA AURORA FUNZA  4</t>
  </si>
  <si>
    <t>3203305948</t>
  </si>
  <si>
    <t>3133370645</t>
  </si>
  <si>
    <t>CR 12 18 54 BRR LA AURORA,LA AURORA</t>
  </si>
  <si>
    <t>4.7173600</t>
  </si>
  <si>
    <t>-74.2061333</t>
  </si>
  <si>
    <t>BARRIO MARTINEZ RICO FUNZA FUNZA</t>
  </si>
  <si>
    <t>3176820047</t>
  </si>
  <si>
    <t>CL 25 7 10 BRR MARTINEZ RICO,MARTINEZ RICO FUNZA</t>
  </si>
  <si>
    <t>4.6995952</t>
  </si>
  <si>
    <t>-74.1932388</t>
  </si>
  <si>
    <t>BARRIO ZUAME FUNZA FUNZA</t>
  </si>
  <si>
    <t>3143063511</t>
  </si>
  <si>
    <t>CR 6 23 70 BL 23 CA 19 ZUAME,ZUAME FUNZA</t>
  </si>
  <si>
    <t>4.7102050</t>
  </si>
  <si>
    <t>-74.1996117</t>
  </si>
  <si>
    <t>BARRIO SAMARKANDA FUNZA 2</t>
  </si>
  <si>
    <t>3118604852</t>
  </si>
  <si>
    <t>CR 5A 20 31 LC 1 BRR SAMARKANDA,SAMARKANDA</t>
  </si>
  <si>
    <t>4.7111938</t>
  </si>
  <si>
    <t>-74.2019037</t>
  </si>
  <si>
    <t>BARRIO LA CHAGUYA FUNZA 1</t>
  </si>
  <si>
    <t>3102863814</t>
  </si>
  <si>
    <t>CL 10 15 82 LC 102 BRR LA CHAGUYA,LA CHAGUYA</t>
  </si>
  <si>
    <t>4.7167433</t>
  </si>
  <si>
    <t>-74.2155016</t>
  </si>
  <si>
    <t>BARRIO SERREZUELITA FUNZA 2</t>
  </si>
  <si>
    <t>3043513442</t>
  </si>
  <si>
    <t>AER CR 6 12 41 BRR SERREZUELITA,SERREZUELITA</t>
  </si>
  <si>
    <t>4.7083115</t>
  </si>
  <si>
    <t>-74.2099576</t>
  </si>
  <si>
    <t>BARRIO CENTRO FUNZA 8</t>
  </si>
  <si>
    <t>3003664793</t>
  </si>
  <si>
    <t>3219802997</t>
  </si>
  <si>
    <t>CL 13 11 06,CENTRO</t>
  </si>
  <si>
    <t>4.7143838</t>
  </si>
  <si>
    <t>-74.2119154</t>
  </si>
  <si>
    <t>BARRIO MARTINEZ RICO FUNZA</t>
  </si>
  <si>
    <t>3212115930</t>
  </si>
  <si>
    <t>calle 9  3A -45 B barrio Provenir Funza</t>
  </si>
  <si>
    <t>4.7052753</t>
  </si>
  <si>
    <t>-74.2107532</t>
  </si>
  <si>
    <t>BARRIO EL HATO FUNZA 1</t>
  </si>
  <si>
    <t>3143881703</t>
  </si>
  <si>
    <t>CR 2 NO. 22 16 LOCAL 4,EL HATO</t>
  </si>
  <si>
    <t>4.7071280</t>
  </si>
  <si>
    <t>-74.1989487</t>
  </si>
  <si>
    <t>BARRIO SAN MARCOS FUNZA</t>
  </si>
  <si>
    <t>3015375441</t>
  </si>
  <si>
    <t>CR 6 8 02 SAN MARCOS</t>
  </si>
  <si>
    <t>4.7070975</t>
  </si>
  <si>
    <t>-74.212493</t>
  </si>
  <si>
    <t>BARRIO VILLA FANNY SAN ALBERTO 1</t>
  </si>
  <si>
    <t>5645040</t>
  </si>
  <si>
    <t>3106698156</t>
  </si>
  <si>
    <t>3217578027</t>
  </si>
  <si>
    <t xml:space="preserve"> CL 2 B 6 83 LC 102</t>
  </si>
  <si>
    <t>7.7593138</t>
  </si>
  <si>
    <t>-73.3941467</t>
  </si>
  <si>
    <t>SAN ALBERTO</t>
  </si>
  <si>
    <t>BARRIO LA PALMA SAN ALBERTO CESAR</t>
  </si>
  <si>
    <t>3185894423</t>
  </si>
  <si>
    <t>3185894327</t>
  </si>
  <si>
    <t>KM 2 VIA LA PALMA,LA PALMA</t>
  </si>
  <si>
    <t>7.7451191</t>
  </si>
  <si>
    <t>-73.4019118</t>
  </si>
  <si>
    <t xml:space="preserve">CENTRO SAN ALBERTO CESAR </t>
  </si>
  <si>
    <t>5645058</t>
  </si>
  <si>
    <t>3178559928</t>
  </si>
  <si>
    <t xml:space="preserve"> CR 2  1A-40</t>
  </si>
  <si>
    <t>7.7637723</t>
  </si>
  <si>
    <t>-73.3939125</t>
  </si>
  <si>
    <t>BARRIO NUEVO HORIZONTE SAN ALBERTO</t>
  </si>
  <si>
    <t>3164911987</t>
  </si>
  <si>
    <t>3154643452</t>
  </si>
  <si>
    <t>DG 2 C 10 45 BARRIO NUEVO HORIZONTE</t>
  </si>
  <si>
    <t>7.7575119</t>
  </si>
  <si>
    <t>-73.3972965</t>
  </si>
  <si>
    <t>BARRIO VILLA FANNY SAN ALBERTO 3</t>
  </si>
  <si>
    <t>3187129027</t>
  </si>
  <si>
    <t>CL 2 B 2 A 108 VILLA FANNY</t>
  </si>
  <si>
    <t>7.7604257</t>
  </si>
  <si>
    <t>-73.3929853</t>
  </si>
  <si>
    <t>BARRIO VILLA FANNY SAN ALBERTO 4</t>
  </si>
  <si>
    <t>3185211178</t>
  </si>
  <si>
    <t>3122732096</t>
  </si>
  <si>
    <t>CR 5 4 106 VILLA FANNY,VILLA FANNY</t>
  </si>
  <si>
    <t>7.7613467</t>
  </si>
  <si>
    <t>-73.3931188</t>
  </si>
  <si>
    <t>BARRIO CASTELLANA MONTERIA</t>
  </si>
  <si>
    <t>7894499</t>
  </si>
  <si>
    <t>3012681686</t>
  </si>
  <si>
    <t>3006607007</t>
  </si>
  <si>
    <t xml:space="preserve"> CL 60 11 A 01 CASTELLANA</t>
  </si>
  <si>
    <t>8.767646</t>
  </si>
  <si>
    <t>-75.862822</t>
  </si>
  <si>
    <t>MONTERÍA</t>
  </si>
  <si>
    <t>BARRIO URB LOS ARAUJOS MONTERIA 1</t>
  </si>
  <si>
    <t>3016284997</t>
  </si>
  <si>
    <t>SEC 1 MZ 26 - 1,URB LOS ARAUJOS</t>
  </si>
  <si>
    <t>8.7268500</t>
  </si>
  <si>
    <t>-75.8871550</t>
  </si>
  <si>
    <t>BARRIO LA CASTELLANA MONTERIA 16</t>
  </si>
  <si>
    <t>3136256530</t>
  </si>
  <si>
    <t>CL 56 8 65 AP 02,LA CASTELLANA</t>
  </si>
  <si>
    <t>8.7671587</t>
  </si>
  <si>
    <t>-75.8672186</t>
  </si>
  <si>
    <t>BARRIO NARIÑO MONTERIA 4</t>
  </si>
  <si>
    <t>3145051007</t>
  </si>
  <si>
    <t>CL 41 9 - 26 ,NARIÑO</t>
  </si>
  <si>
    <t>8.7607788</t>
  </si>
  <si>
    <t>-75.8758874</t>
  </si>
  <si>
    <t>BARRIO 6 DE MARZO MONTERIA 6</t>
  </si>
  <si>
    <t>3164913158</t>
  </si>
  <si>
    <t>CL 13 18 - 17,6 DE MARZO</t>
  </si>
  <si>
    <t>8.7416430</t>
  </si>
  <si>
    <t>-75.8810753</t>
  </si>
  <si>
    <t>BARRIO CANTA CLARO MONTERIA 4</t>
  </si>
  <si>
    <t>3217498205</t>
  </si>
  <si>
    <t>SEC 1 MZ 25 - 8,CANTA CLARO</t>
  </si>
  <si>
    <t>8.7396455</t>
  </si>
  <si>
    <t>-75.8688733</t>
  </si>
  <si>
    <t>BARRIO CHUCHURUBI MONTERIA 9</t>
  </si>
  <si>
    <t>3135456957</t>
  </si>
  <si>
    <t>CR 2 26 - 12 P 1 LC 1,CHUCHURUBI</t>
  </si>
  <si>
    <t>8.7553845</t>
  </si>
  <si>
    <t>-75.8878836</t>
  </si>
  <si>
    <t>BARRIO VILLA CIELO MONTERIA 1</t>
  </si>
  <si>
    <t>3128813236</t>
  </si>
  <si>
    <t>AER 1 SEC LOS COMUNEROS MZ 43 - 1,VILLA CIELO</t>
  </si>
  <si>
    <t>8.751669</t>
  </si>
  <si>
    <t>-75.844621</t>
  </si>
  <si>
    <t>BARRIO CAMILO TORRES MONTERIA 2</t>
  </si>
  <si>
    <t>3023733164</t>
  </si>
  <si>
    <t>3003559751</t>
  </si>
  <si>
    <t>CR 18 CL 4 - 79 AP 01,CAMILO TORRES</t>
  </si>
  <si>
    <t>8.805231</t>
  </si>
  <si>
    <t>-75.851594</t>
  </si>
  <si>
    <t>BARRIO CENTRO PASTO</t>
  </si>
  <si>
    <t>6603978</t>
  </si>
  <si>
    <t>3147412069</t>
  </si>
  <si>
    <t>3148506901</t>
  </si>
  <si>
    <t xml:space="preserve"> CL 17 20 86</t>
  </si>
  <si>
    <t>1.21001625</t>
  </si>
  <si>
    <t>-77.27768193</t>
  </si>
  <si>
    <t>BARRIO CENTRO XLIV PASTO</t>
  </si>
  <si>
    <t>7200016</t>
  </si>
  <si>
    <t>3187726992</t>
  </si>
  <si>
    <t xml:space="preserve"> CR 20  19-45 CENTRO</t>
  </si>
  <si>
    <t>1.2102929</t>
  </si>
  <si>
    <t>-77.2755146</t>
  </si>
  <si>
    <t>BARRIO SANTA CLARA IV PASTO</t>
  </si>
  <si>
    <t>7301179</t>
  </si>
  <si>
    <t>3152680794</t>
  </si>
  <si>
    <t>CL 16 5-02 BR SANTA CLARA</t>
  </si>
  <si>
    <t>1.195639</t>
  </si>
  <si>
    <t>-77.2719377</t>
  </si>
  <si>
    <t>BARRIO LOS TRIGALES - IPIALES</t>
  </si>
  <si>
    <t>7252108 7758869</t>
  </si>
  <si>
    <t>3158123365</t>
  </si>
  <si>
    <t>CR 4 Y 5    24 A  AP 104B</t>
  </si>
  <si>
    <t>0.83305</t>
  </si>
  <si>
    <t>-77.64861</t>
  </si>
  <si>
    <t>IPIALES</t>
  </si>
  <si>
    <t>BARRIO CENTRO VIII IPIALES</t>
  </si>
  <si>
    <t>7250821</t>
  </si>
  <si>
    <t>3165212574</t>
  </si>
  <si>
    <t xml:space="preserve"> CL 15  6-29</t>
  </si>
  <si>
    <t>0.8259577</t>
  </si>
  <si>
    <t>-77.6403410</t>
  </si>
  <si>
    <t>BARRIO CENTRO XLI PASTO</t>
  </si>
  <si>
    <t>7733819</t>
  </si>
  <si>
    <t>3164311869</t>
  </si>
  <si>
    <t xml:space="preserve"> CL 18 A 25-38 CENTRO</t>
  </si>
  <si>
    <t>1.2157258</t>
  </si>
  <si>
    <t>-77.2785777</t>
  </si>
  <si>
    <t xml:space="preserve">BARRIO CENTENARIO III - PASTO </t>
  </si>
  <si>
    <t>7753198</t>
  </si>
  <si>
    <t>3158444258</t>
  </si>
  <si>
    <t xml:space="preserve"> CR 1 A 4 38</t>
  </si>
  <si>
    <t>0.82900589</t>
  </si>
  <si>
    <t>-77.63352342</t>
  </si>
  <si>
    <t>BARRIO CENTRO IPIALES 1</t>
  </si>
  <si>
    <t>7759521</t>
  </si>
  <si>
    <t>3137729468</t>
  </si>
  <si>
    <t>3176920965</t>
  </si>
  <si>
    <t xml:space="preserve"> CR 5  19 08 LC 1 EDF SANTANDER</t>
  </si>
  <si>
    <t>0.8294456</t>
  </si>
  <si>
    <t>-77.6425660</t>
  </si>
  <si>
    <t>BARRIO KENNEDY IPIALES</t>
  </si>
  <si>
    <t>3183390312</t>
  </si>
  <si>
    <t>3163723972</t>
  </si>
  <si>
    <t xml:space="preserve"> CR 7 25 31</t>
  </si>
  <si>
    <t>0.828742</t>
  </si>
  <si>
    <t>-77.651620</t>
  </si>
  <si>
    <t>BARRIO CENTENARIO IPIALES</t>
  </si>
  <si>
    <t>3184598169</t>
  </si>
  <si>
    <t>3177402041</t>
  </si>
  <si>
    <t>CR 2 1 37 BRR CENTENARIO,CENTENARIO</t>
  </si>
  <si>
    <t>0.8287894</t>
  </si>
  <si>
    <t>-77.6244753</t>
  </si>
  <si>
    <t>BARRIO GOLGOTA IPIALES 2</t>
  </si>
  <si>
    <t>3004177753</t>
  </si>
  <si>
    <t>CR 5 5 41 BR GOLGOTA</t>
  </si>
  <si>
    <t>0.8234088</t>
  </si>
  <si>
    <t>-77.6329204</t>
  </si>
  <si>
    <t xml:space="preserve">BARRIO CENTRO IPIALES 15 </t>
  </si>
  <si>
    <t>3187234581</t>
  </si>
  <si>
    <t>CR 6 12 43 LC 7 CC POLO,CENTRO</t>
  </si>
  <si>
    <t>0.8244377</t>
  </si>
  <si>
    <t>-77.6378338</t>
  </si>
  <si>
    <t>BARRIO OBRERO IPIALES 6</t>
  </si>
  <si>
    <t>3004000081</t>
  </si>
  <si>
    <t>CL 16 1 25 BRR OBRERO,OBRERO</t>
  </si>
  <si>
    <t>0.8309358</t>
  </si>
  <si>
    <t>-77.6386229</t>
  </si>
  <si>
    <t>BARRIO LIBERTAD IPIALES</t>
  </si>
  <si>
    <t>3164038379</t>
  </si>
  <si>
    <t>CL 12N 3 11 BR LIBERTAD</t>
  </si>
  <si>
    <t>0.82678153</t>
  </si>
  <si>
    <t>-77.63626931</t>
  </si>
  <si>
    <t>BARRIO PUENTE NEGRITO IPIALES</t>
  </si>
  <si>
    <t>3183965172</t>
  </si>
  <si>
    <t>3185203012</t>
  </si>
  <si>
    <t>CR 6 NRO 26D- 07 BRR PUENTE NEGRITO,PUENTE NEGRITO</t>
  </si>
  <si>
    <t>0.83002</t>
  </si>
  <si>
    <t>-77.6415554</t>
  </si>
  <si>
    <t>BARRIO AVENIDA LAS LAJAS IPIALES</t>
  </si>
  <si>
    <t>3114333830</t>
  </si>
  <si>
    <t>3103747896</t>
  </si>
  <si>
    <t>CR 6 NRO 0 - 423 AVENIDA LAS LAJAS,AVENIDA LAS LAJAS</t>
  </si>
  <si>
    <t>0.8216326</t>
  </si>
  <si>
    <t>-77.6279893</t>
  </si>
  <si>
    <t>BARRIO LA ESMERALDA IPIALES</t>
  </si>
  <si>
    <t>3164522740</t>
  </si>
  <si>
    <t>3206483958</t>
  </si>
  <si>
    <t>BARRIO ESMERALDA CALLE PRINCIPAL CORR LA VICTORIA,LA ESMERALDA</t>
  </si>
  <si>
    <t>0.670541388</t>
  </si>
  <si>
    <t>-77.5366755555</t>
  </si>
  <si>
    <t>BARRIO CENTRO IPIALES 13</t>
  </si>
  <si>
    <t>3127917981</t>
  </si>
  <si>
    <t>CRA. 7 NRO. 8 - 05,CENTRO</t>
  </si>
  <si>
    <t>0.8229433</t>
  </si>
  <si>
    <t>-77.6350066</t>
  </si>
  <si>
    <t>BARRIO CENTRO IPIALES 14</t>
  </si>
  <si>
    <t>3148344714</t>
  </si>
  <si>
    <t>3162978765</t>
  </si>
  <si>
    <t>CORR LAS LAJAS BRR CENTRO,CENTRO</t>
  </si>
  <si>
    <t>0.8065502</t>
  </si>
  <si>
    <t>-77.5828137</t>
  </si>
  <si>
    <t>BARRIO OBRERO IPIALES 5</t>
  </si>
  <si>
    <t>7250219</t>
  </si>
  <si>
    <t>3168102208</t>
  </si>
  <si>
    <t>CL 16 3 N-20 BR OBRERO</t>
  </si>
  <si>
    <t>0.831806666</t>
  </si>
  <si>
    <t>-77.6384291666</t>
  </si>
  <si>
    <t>BARRIO LIMEDEC IPIALES</t>
  </si>
  <si>
    <t>7731503</t>
  </si>
  <si>
    <t>3162558306</t>
  </si>
  <si>
    <t>3188888157</t>
  </si>
  <si>
    <t>BLOQUE A MZ 1 CS 3 BRR LIMEDEC,LIMEDEC</t>
  </si>
  <si>
    <t>0.6730933</t>
  </si>
  <si>
    <t>-77.5443700</t>
  </si>
  <si>
    <t>BARRIO PUENES IPIALES 1</t>
  </si>
  <si>
    <t>3152886670</t>
  </si>
  <si>
    <t>CARRERA 7 NRO. 28 - 115 BARRIO PUENES</t>
  </si>
  <si>
    <t>0.49370</t>
  </si>
  <si>
    <t>-77.39310</t>
  </si>
  <si>
    <t>BARRIO EL CHARCO IPIALES</t>
  </si>
  <si>
    <t>3154647948</t>
  </si>
  <si>
    <t>3178876708</t>
  </si>
  <si>
    <t>CRA 6 NRO. 1 E NO. 2 64 BRR EL CHARCO</t>
  </si>
  <si>
    <t>0.8207715</t>
  </si>
  <si>
    <t>-77.6207285</t>
  </si>
  <si>
    <t>BARRIO LAS ORQUIDEAS IPILAES</t>
  </si>
  <si>
    <t>315 4631219</t>
  </si>
  <si>
    <t>3154631219</t>
  </si>
  <si>
    <t>CORREGIMIENTO LA VICTORIA BARRIO LAS ORQUÍDEAS,LAS ORQUÍDEAS</t>
  </si>
  <si>
    <t>0.6713294444</t>
  </si>
  <si>
    <t>-77.534276944</t>
  </si>
  <si>
    <t>BARRIO LOS CHILCOS IPILAES</t>
  </si>
  <si>
    <t>3146468216</t>
  </si>
  <si>
    <t>CR 2 NRO. 1 ESTE 80 BARRIO LOS CHILCOS,LOS CHILCOS</t>
  </si>
  <si>
    <t>0.828970277777780</t>
  </si>
  <si>
    <t>-77.623220000000000</t>
  </si>
  <si>
    <t>BARRIO OBRERO IPIALES 1</t>
  </si>
  <si>
    <t>3185336030</t>
  </si>
  <si>
    <t xml:space="preserve"> CR 3 17 12 O ERO O ERO</t>
  </si>
  <si>
    <t>0.8316850</t>
  </si>
  <si>
    <t>-77.6395350</t>
  </si>
  <si>
    <t>BARRIO TOTORAL IPIALES</t>
  </si>
  <si>
    <t>3173587468</t>
  </si>
  <si>
    <t>3216168745</t>
  </si>
  <si>
    <t xml:space="preserve"> CR 5 4 N BIS 84 TOTORAL</t>
  </si>
  <si>
    <t>0.83436138</t>
  </si>
  <si>
    <t>-77.6381350</t>
  </si>
  <si>
    <t>BARRIO GOLGOTA IPIALES 1</t>
  </si>
  <si>
    <t>7501394</t>
  </si>
  <si>
    <t>3217814311</t>
  </si>
  <si>
    <t>3166182741</t>
  </si>
  <si>
    <t>CL 6 5 58 BR GOLGOTA</t>
  </si>
  <si>
    <t>0.8231363</t>
  </si>
  <si>
    <t>-77.6334082</t>
  </si>
  <si>
    <t>BARRIO CENTRO IPIALES 5</t>
  </si>
  <si>
    <t>3176875152</t>
  </si>
  <si>
    <t>CR 7 # 9 - 07 BRR CENTRO</t>
  </si>
  <si>
    <t>0.8231904</t>
  </si>
  <si>
    <t>-77.6357300</t>
  </si>
  <si>
    <t>BARRIO CENTRO FUNZA 5</t>
  </si>
  <si>
    <t>3142018398</t>
  </si>
  <si>
    <t>Carrera 28 # 12-37</t>
  </si>
  <si>
    <t>4.7289976</t>
  </si>
  <si>
    <t>-74.2214557</t>
  </si>
  <si>
    <t>BARRIO PORVENIR FUNZA 3</t>
  </si>
  <si>
    <t>3107859472</t>
  </si>
  <si>
    <t>3208702919</t>
  </si>
  <si>
    <t>CL 9 2 C - 19 CS 02</t>
  </si>
  <si>
    <t>4.715876</t>
  </si>
  <si>
    <t>-74.2052358</t>
  </si>
  <si>
    <t>BARRIO  SERREZUELITA FUNZA</t>
  </si>
  <si>
    <t>8218646</t>
  </si>
  <si>
    <t>3123844820</t>
  </si>
  <si>
    <t xml:space="preserve"> CR 4 12 54 LC 101</t>
  </si>
  <si>
    <t>4.7067030</t>
  </si>
  <si>
    <t>-74.2086055</t>
  </si>
  <si>
    <t xml:space="preserve">BARRIO LA CITA </t>
  </si>
  <si>
    <t>3666417</t>
  </si>
  <si>
    <t>3115673769</t>
  </si>
  <si>
    <t>3107592571</t>
  </si>
  <si>
    <t xml:space="preserve"> CL 9 11 50</t>
  </si>
  <si>
    <t>4.7137200</t>
  </si>
  <si>
    <t>-74.2148400</t>
  </si>
  <si>
    <t>BARRIO C.C. GERONA  FUNZA</t>
  </si>
  <si>
    <t>8257385</t>
  </si>
  <si>
    <t>3214830673</t>
  </si>
  <si>
    <t>3006902155</t>
  </si>
  <si>
    <t xml:space="preserve"> CR 7 B 14 A 39 LC 109 CE GERONA</t>
  </si>
  <si>
    <t>4.71177849</t>
  </si>
  <si>
    <t>-74.20841137</t>
  </si>
  <si>
    <t>SAN JORGE FUSAGASUGA</t>
  </si>
  <si>
    <t>5370864</t>
  </si>
  <si>
    <t>3123060626</t>
  </si>
  <si>
    <t xml:space="preserve"> CL 3 26 A 25</t>
  </si>
  <si>
    <t>4.3461933</t>
  </si>
  <si>
    <t>-74.3773517</t>
  </si>
  <si>
    <t>FUSAGASUGÁ</t>
  </si>
  <si>
    <t xml:space="preserve">BARRIO POTOSI II - FUSAGASUGÁ </t>
  </si>
  <si>
    <t>8675484</t>
  </si>
  <si>
    <t>3114602193</t>
  </si>
  <si>
    <t>3212166042</t>
  </si>
  <si>
    <t xml:space="preserve"> CR 9 10 65</t>
  </si>
  <si>
    <t>4.3405829</t>
  </si>
  <si>
    <t>-74.3638615</t>
  </si>
  <si>
    <t>BARRIO LA PAMPA FUSAGASUGA</t>
  </si>
  <si>
    <t>8671011</t>
  </si>
  <si>
    <t>3168839632</t>
  </si>
  <si>
    <t>3166839632</t>
  </si>
  <si>
    <t xml:space="preserve"> CL 22 71 24</t>
  </si>
  <si>
    <t>4.3267794</t>
  </si>
  <si>
    <t>-74.4064273</t>
  </si>
  <si>
    <t>BARRIO CENTRO 9 FUSAGASUÁ</t>
  </si>
  <si>
    <t>8673169</t>
  </si>
  <si>
    <t>3204951522</t>
  </si>
  <si>
    <t>TV 10 1 04 GAITAN</t>
  </si>
  <si>
    <t>4.347313</t>
  </si>
  <si>
    <t>-74.364729</t>
  </si>
  <si>
    <t xml:space="preserve">BARRIO LUXEMBURGO </t>
  </si>
  <si>
    <t>8678056</t>
  </si>
  <si>
    <t>3168954613</t>
  </si>
  <si>
    <t>CL 8 10 43 LC 1 P1</t>
  </si>
  <si>
    <t>4.341323</t>
  </si>
  <si>
    <t>-74.365038</t>
  </si>
  <si>
    <t>BARRIO LUXEMBURGO FUSAGASUGA</t>
  </si>
  <si>
    <t>3134230000</t>
  </si>
  <si>
    <t>3134227933</t>
  </si>
  <si>
    <t>3223836575</t>
  </si>
  <si>
    <t>CR 11 7 A 66</t>
  </si>
  <si>
    <t>4.3422367</t>
  </si>
  <si>
    <t>-74.3647488</t>
  </si>
  <si>
    <t>BARRIO LUXEMBURGO FUSAGASUGA 6</t>
  </si>
  <si>
    <t>3225117671</t>
  </si>
  <si>
    <t>3238104424</t>
  </si>
  <si>
    <t>CR 12 7 35,LUXEMBURGO</t>
  </si>
  <si>
    <t>4.3430617</t>
  </si>
  <si>
    <t>-74.3657894</t>
  </si>
  <si>
    <t>BARRIO GRAN COLOMBIA FUSAGASUGA 3</t>
  </si>
  <si>
    <t>3004651312</t>
  </si>
  <si>
    <t>3152660706</t>
  </si>
  <si>
    <t>CR 50 20 24,GRAN COLOMBIA</t>
  </si>
  <si>
    <t>4.3298485</t>
  </si>
  <si>
    <t>-74.3931472</t>
  </si>
  <si>
    <t>BARRIO FUSACATAN FUSAGASUGA 1</t>
  </si>
  <si>
    <t>3227948134</t>
  </si>
  <si>
    <t>3219989148</t>
  </si>
  <si>
    <t>CR 2 21 05 LC 2,FUSACATAN</t>
  </si>
  <si>
    <t>4.327775</t>
  </si>
  <si>
    <t>-74.362975</t>
  </si>
  <si>
    <t>BARRIO BONANZA FUSAGASUGA</t>
  </si>
  <si>
    <t>3173266002</t>
  </si>
  <si>
    <t>3125716988</t>
  </si>
  <si>
    <t>CR 6 22 61,BONANZA</t>
  </si>
  <si>
    <t>4.3283284</t>
  </si>
  <si>
    <t>-74.3676034</t>
  </si>
  <si>
    <t>BARRIO URBANIZACION PARQUE LOS CAMBULOS FUSAGASUGA</t>
  </si>
  <si>
    <t>3128830193</t>
  </si>
  <si>
    <t>CL 21 52 76 LC 4,URBANIZACIÓN PARQUE LOS CAMBULOS</t>
  </si>
  <si>
    <t>4.3355169</t>
  </si>
  <si>
    <t>-74.3984343</t>
  </si>
  <si>
    <t>BARRIO MIRADOR FUSAGASUGA</t>
  </si>
  <si>
    <t>3107697326</t>
  </si>
  <si>
    <t>3003115468</t>
  </si>
  <si>
    <t>CR 3 18 A 64 LC 1,MIRADOR</t>
  </si>
  <si>
    <t>4.3304165</t>
  </si>
  <si>
    <t>-74.3632749</t>
  </si>
  <si>
    <t>CUNDINAMARCA FUSAGASUGA</t>
  </si>
  <si>
    <t>CL 25 03 A ESTE - 18,LA SERENA</t>
  </si>
  <si>
    <t>4.324955</t>
  </si>
  <si>
    <t>-74.356693</t>
  </si>
  <si>
    <t>BARRIO CEDRITOS FUSAGASUGA 3</t>
  </si>
  <si>
    <t>3116534741</t>
  </si>
  <si>
    <t>3222760130</t>
  </si>
  <si>
    <t>CL 3 # 2 37 ESTE,CEDRITOS</t>
  </si>
  <si>
    <t>4.3474336</t>
  </si>
  <si>
    <t>-74.3553628</t>
  </si>
  <si>
    <t>BARRIO VILLA LENI FUSAGASUGA</t>
  </si>
  <si>
    <t>3105427108</t>
  </si>
  <si>
    <t>CR 6 26 22 LC 1,VILLA LENI</t>
  </si>
  <si>
    <t>4.3245085</t>
  </si>
  <si>
    <t>-74.3684742</t>
  </si>
  <si>
    <t>BARRIO EL TEJAR FUSAGASUGA</t>
  </si>
  <si>
    <t>3124410315</t>
  </si>
  <si>
    <t>3046747512</t>
  </si>
  <si>
    <t>CR 2 10 A 40,EL TEJAR</t>
  </si>
  <si>
    <t>4.3403352</t>
  </si>
  <si>
    <t>-74.3584155</t>
  </si>
  <si>
    <t>BARRIO LUXEMBURGO FUSAGASUGA 4</t>
  </si>
  <si>
    <t>3132654705</t>
  </si>
  <si>
    <t>3043032129</t>
  </si>
  <si>
    <t>CL 7 A 9 - 46,LUXEMBURGO</t>
  </si>
  <si>
    <t>4.342963</t>
  </si>
  <si>
    <t>-74.3643933</t>
  </si>
  <si>
    <t>BARRIO ANTONIO NARIÑO FUSAGASUGA 2</t>
  </si>
  <si>
    <t>3014146306</t>
  </si>
  <si>
    <t>3014850802</t>
  </si>
  <si>
    <t>CL 8A 1 47,ANTONIO NARIÑO</t>
  </si>
  <si>
    <t>4.3425759</t>
  </si>
  <si>
    <t>-74.3582932</t>
  </si>
  <si>
    <t>BARRIO SAUCES FUSAGASUGA</t>
  </si>
  <si>
    <t>3103062978</t>
  </si>
  <si>
    <t>DG 16 1 - 05</t>
  </si>
  <si>
    <t>4.332220</t>
  </si>
  <si>
    <t>-74.360378</t>
  </si>
  <si>
    <t>BARRIO BOSQUE FUSAGUSAGA</t>
  </si>
  <si>
    <t>3219742606</t>
  </si>
  <si>
    <t>CR 68 # 21 A - 33,BOSQUE</t>
  </si>
  <si>
    <t>4.3272650</t>
  </si>
  <si>
    <t>-74.4037860</t>
  </si>
  <si>
    <t>BARRIO LA PAMPA FUSAGASUGÁ</t>
  </si>
  <si>
    <t>3213730027</t>
  </si>
  <si>
    <t>CL 24 # 79 22</t>
  </si>
  <si>
    <t>4.3278612</t>
  </si>
  <si>
    <t>-74.4109957</t>
  </si>
  <si>
    <t>BARRIO LUXEMBURGO FUSAGASUGÁ</t>
  </si>
  <si>
    <t>3144373836</t>
  </si>
  <si>
    <t>CL 7A 10 01,LUXEMBURGO</t>
  </si>
  <si>
    <t>4.342848</t>
  </si>
  <si>
    <t>-74.364583</t>
  </si>
  <si>
    <t>FUSAGASUGA PEKIN</t>
  </si>
  <si>
    <t>3507827769</t>
  </si>
  <si>
    <t>3144258810</t>
  </si>
  <si>
    <t>AER DG 6 # 3 - 11 ESTE,PEKIN</t>
  </si>
  <si>
    <t>4.3436980</t>
  </si>
  <si>
    <t>-74.3558446</t>
  </si>
  <si>
    <t>SAN JOSE OBRERO FUSAGASUGA</t>
  </si>
  <si>
    <t>3184214748</t>
  </si>
  <si>
    <t>TV 7 A 1A NORTE 25,SAN JOSE OBRERO</t>
  </si>
  <si>
    <t>4.3486978</t>
  </si>
  <si>
    <t>-74.3631277</t>
  </si>
  <si>
    <t>BARRIO LUXEMBURGO FUSAGASUGA 2</t>
  </si>
  <si>
    <t>3183972092</t>
  </si>
  <si>
    <t>CR 12 # 7 B - 31</t>
  </si>
  <si>
    <t>4.341738333333334</t>
  </si>
  <si>
    <t>-74.36528958333334</t>
  </si>
  <si>
    <t>BARRIO LA ESMERALDA FUSAGASUGA 2</t>
  </si>
  <si>
    <t>3108619685</t>
  </si>
  <si>
    <t>DG 1 NORTE 3 08,LA ESMERALDA</t>
  </si>
  <si>
    <t>4.3484822</t>
  </si>
  <si>
    <t>-74.3594912</t>
  </si>
  <si>
    <t>BARRIO COBURGO FUSAGASUGA 1</t>
  </si>
  <si>
    <t>3045933712</t>
  </si>
  <si>
    <t>3108150177</t>
  </si>
  <si>
    <t>DG 16 4 32</t>
  </si>
  <si>
    <t>4.3352790</t>
  </si>
  <si>
    <t>-74.3617783</t>
  </si>
  <si>
    <t>BARRIO LUXEMBURGO FUSAGASUGA 3</t>
  </si>
  <si>
    <t>3052510641</t>
  </si>
  <si>
    <t>CL 7 A 12 61,LUXEMBURGO</t>
  </si>
  <si>
    <t>4.342585</t>
  </si>
  <si>
    <t>-74.36622</t>
  </si>
  <si>
    <t>BARRIO LA SERENA FUSAGASUGA  2</t>
  </si>
  <si>
    <t>3138685421</t>
  </si>
  <si>
    <t>MZ K CA 44 EBENEZER,LA SERENA</t>
  </si>
  <si>
    <t>4.3341011</t>
  </si>
  <si>
    <t>-74.3942824</t>
  </si>
  <si>
    <t xml:space="preserve">BARRIO LA GRAN COLOMBIA FUSAGASUGÁ </t>
  </si>
  <si>
    <t>3112000219</t>
  </si>
  <si>
    <t>CL 19 50 24 LC 1,LA GRAN COLOMBIA</t>
  </si>
  <si>
    <t>4.331999</t>
  </si>
  <si>
    <t>-74.393234</t>
  </si>
  <si>
    <t>BARRIO POTOSI FUSAGASUGA 2</t>
  </si>
  <si>
    <t>3154721987</t>
  </si>
  <si>
    <t>3112869424</t>
  </si>
  <si>
    <t>CL 10 A 9 60</t>
  </si>
  <si>
    <t>4.3405149</t>
  </si>
  <si>
    <t>-74.3643134</t>
  </si>
  <si>
    <t>BARRIO ESMERALDA IPIALES</t>
  </si>
  <si>
    <t>3185212530</t>
  </si>
  <si>
    <t>3222165934</t>
  </si>
  <si>
    <t xml:space="preserve"> 3113771914  </t>
  </si>
  <si>
    <t>EN CORREGIMIENTO LA VICTORIA,ESMERALDA</t>
  </si>
  <si>
    <t>0.6713483</t>
  </si>
  <si>
    <t>-77.5374500</t>
  </si>
  <si>
    <t>BARRIO SAN VICENTE IPIALES 1</t>
  </si>
  <si>
    <t>3175015054</t>
  </si>
  <si>
    <t>CL 22 2 63 BARRIO SAN VICENTE,SAN VICENTE</t>
  </si>
  <si>
    <t>0.8329804</t>
  </si>
  <si>
    <t>-77.6448304</t>
  </si>
  <si>
    <t>BARRIO SAN FRANCISCO DE TAMINANGO 2- TAMINANGO</t>
  </si>
  <si>
    <t>3234507928</t>
  </si>
  <si>
    <t>BRR SAN FRANCISCO CL 3 4 61</t>
  </si>
  <si>
    <t>1.570011</t>
  </si>
  <si>
    <t>-77.279827</t>
  </si>
  <si>
    <t>TAMINANGO</t>
  </si>
  <si>
    <t>BARRIO LOS ESTUDIANTES 2 -TAMINANGO</t>
  </si>
  <si>
    <t>7362170</t>
  </si>
  <si>
    <t>3122202821</t>
  </si>
  <si>
    <t xml:space="preserve"> CR 3 4 32  LOS ESTUDIANTES DE TAMINANGO </t>
  </si>
  <si>
    <t>1.5713950</t>
  </si>
  <si>
    <t>-77.2794142</t>
  </si>
  <si>
    <t>BARRIO EL PODER TAMINANGO</t>
  </si>
  <si>
    <t>3137298896</t>
  </si>
  <si>
    <t>3126284971</t>
  </si>
  <si>
    <t xml:space="preserve"> VRD EL PODER TAMINANGO EL PODER</t>
  </si>
  <si>
    <t>1.570850</t>
  </si>
  <si>
    <t>-77.2796383</t>
  </si>
  <si>
    <t>BARRIO CENTRO TAMINANGO</t>
  </si>
  <si>
    <t>3206127634</t>
  </si>
  <si>
    <t>3166179664</t>
  </si>
  <si>
    <t>3217946746</t>
  </si>
  <si>
    <t>BRR CENTRO CR 5 7 37</t>
  </si>
  <si>
    <t>1.6750995</t>
  </si>
  <si>
    <t>-77.330027</t>
  </si>
  <si>
    <t>BARRIO LA ESPERANZA TAMINANGO</t>
  </si>
  <si>
    <t>3235939993</t>
  </si>
  <si>
    <t>CORREGIMIENTO EL PARAMO BARRIO LA ESPERANZA</t>
  </si>
  <si>
    <t>1.5702644</t>
  </si>
  <si>
    <t>-77.2808552</t>
  </si>
  <si>
    <t>BARRIO BELLA VISTA TAMINANGO 1</t>
  </si>
  <si>
    <t>3175047664</t>
  </si>
  <si>
    <t>BRR BELLAVISTA CR 5 2 26</t>
  </si>
  <si>
    <t>1.673789</t>
  </si>
  <si>
    <t>-77.330854</t>
  </si>
  <si>
    <t>BARRIO EL PRADO TAMINANGO 1</t>
  </si>
  <si>
    <t>3116056832</t>
  </si>
  <si>
    <t>3125594265</t>
  </si>
  <si>
    <t>CL 3 8 53,EL PRADO</t>
  </si>
  <si>
    <t>1.5704094</t>
  </si>
  <si>
    <t>-77.2832435</t>
  </si>
  <si>
    <t>BARRIO SAN FRANCISCO TAMINANGO 1</t>
  </si>
  <si>
    <t>3147424300</t>
  </si>
  <si>
    <t>BRR SAN FRANCISCO CL 3 NO 5 -09,SAN FRANCISCO</t>
  </si>
  <si>
    <t>BARRIO SANTA CLARA TAMINANGO</t>
  </si>
  <si>
    <t>3218967195</t>
  </si>
  <si>
    <t>BRR SANTACLARA CR 5 8 76</t>
  </si>
  <si>
    <t>1.6757984</t>
  </si>
  <si>
    <t>-77.3283087</t>
  </si>
  <si>
    <t>SAN FRANCISCO TAMINANGO NARIÑO</t>
  </si>
  <si>
    <t>3145290320</t>
  </si>
  <si>
    <t>3127273119</t>
  </si>
  <si>
    <t>CL 3 6 57 BRR SAN FRANCISCO,SAN FRANCISCO</t>
  </si>
  <si>
    <t>1.5700287</t>
  </si>
  <si>
    <t>-77.2800921</t>
  </si>
  <si>
    <t>BARRIO CENTRO TAMINANGO 1</t>
  </si>
  <si>
    <t>3128329437</t>
  </si>
  <si>
    <t>CALLE 4 NO. 2 36 BRR CENTRO CORR. DE GRANADA,CENTRO</t>
  </si>
  <si>
    <t>1.578774</t>
  </si>
  <si>
    <t>-77.3446814</t>
  </si>
  <si>
    <t>BARRIO EL PODER TAMINANGO 1</t>
  </si>
  <si>
    <t>3127206929</t>
  </si>
  <si>
    <t>BRR SAN FRANCISCO CL 3 4 71</t>
  </si>
  <si>
    <t>1.570042</t>
  </si>
  <si>
    <t>-77.280004</t>
  </si>
  <si>
    <t>BARRIO CENTRO XXVII PEREIRA</t>
  </si>
  <si>
    <t>3244708</t>
  </si>
  <si>
    <t>3117333144</t>
  </si>
  <si>
    <t xml:space="preserve"> CL 16  6 34 LC 11 PEREIRA PEREIRA RISAEALDA</t>
  </si>
  <si>
    <t>4.8149936</t>
  </si>
  <si>
    <t>-75.6919317</t>
  </si>
  <si>
    <t>RISARALDA</t>
  </si>
  <si>
    <t>BARRIO EL JARDIN - PEREIRA</t>
  </si>
  <si>
    <t>3441433</t>
  </si>
  <si>
    <t>3206658388</t>
  </si>
  <si>
    <t xml:space="preserve"> CL 17 BIS  26-73</t>
  </si>
  <si>
    <t>4.7971903</t>
  </si>
  <si>
    <t>-75.6941598</t>
  </si>
  <si>
    <t>BARRIO COREGIMIENTO DE ARABIA PEREIRA</t>
  </si>
  <si>
    <t>4207564</t>
  </si>
  <si>
    <t>3207599748</t>
  </si>
  <si>
    <t>CGT DE ARABIA CL 3 3-64</t>
  </si>
  <si>
    <t>4.7201092</t>
  </si>
  <si>
    <t>-75.7150813</t>
  </si>
  <si>
    <t>BARRIO LAS GAVIOTAS PEREIRA</t>
  </si>
  <si>
    <t>3762119</t>
  </si>
  <si>
    <t>3147761100</t>
  </si>
  <si>
    <t xml:space="preserve"> CL 21  29-06 LAS GAVIOTAS</t>
  </si>
  <si>
    <t>4.7975238</t>
  </si>
  <si>
    <t>-75.6979097</t>
  </si>
  <si>
    <t>BARRIO VILLA SOL PEREIRA 1</t>
  </si>
  <si>
    <t>3106513769</t>
  </si>
  <si>
    <t>CR 19 94 96 LC 4 VILLA SOL,VILLA SOL</t>
  </si>
  <si>
    <t>4.8063697</t>
  </si>
  <si>
    <t>-75.7576744</t>
  </si>
  <si>
    <t>BARRIO CENTRO PEREIRA 49</t>
  </si>
  <si>
    <t>3017096240</t>
  </si>
  <si>
    <t>CR 4 18 12 LC 2,CENTRO</t>
  </si>
  <si>
    <t>4.8171562</t>
  </si>
  <si>
    <t>-75.6931684</t>
  </si>
  <si>
    <t>BARRIO CENTRO PEREIRA 51</t>
  </si>
  <si>
    <t>3106868199</t>
  </si>
  <si>
    <t>3008065159</t>
  </si>
  <si>
    <t>CL 23 8 55 LC 212 CC LAGO PLAZA BRR CENTRO,CENTRO</t>
  </si>
  <si>
    <t>4.8137227</t>
  </si>
  <si>
    <t>-75.6976185</t>
  </si>
  <si>
    <t>BARRIO PRIMERO DE FEBRERO PEREIRA  3</t>
  </si>
  <si>
    <t>3117151409</t>
  </si>
  <si>
    <t>3116812628</t>
  </si>
  <si>
    <t>CR 7 34 69 LC 2 ED PALADIN - PRIMERO DE FEBRERO,PRIMERO DE FEBRERO</t>
  </si>
  <si>
    <t>4.8161431</t>
  </si>
  <si>
    <t>-75.7074773</t>
  </si>
  <si>
    <t>BARRIO CENTRO PEREIRA 52</t>
  </si>
  <si>
    <t>3003650240</t>
  </si>
  <si>
    <t>CR 4 21 66 LC ESQUINA ,CENTRO</t>
  </si>
  <si>
    <t>4.8174179</t>
  </si>
  <si>
    <t>-75.6965357</t>
  </si>
  <si>
    <t>BARRIO TERRANOVA PEREIRA</t>
  </si>
  <si>
    <t>3122730952</t>
  </si>
  <si>
    <t>CL 72 NRO 38A 04 BRR TERRANOVA,BRR TERRANOVA</t>
  </si>
  <si>
    <t>4.7992920</t>
  </si>
  <si>
    <t>-75.7282031</t>
  </si>
  <si>
    <t>BARRIO VRD LOS CEDROS MONTERIA</t>
  </si>
  <si>
    <t>3186308497</t>
  </si>
  <si>
    <t>CL 5 CR 2 128,VRD LOS CEDROS</t>
  </si>
  <si>
    <t>8.815475</t>
  </si>
  <si>
    <t>-75.985279</t>
  </si>
  <si>
    <t>BARRIO CENTRO MONTERIA 54</t>
  </si>
  <si>
    <t>3005344671</t>
  </si>
  <si>
    <t>CL 36 04 06 LC 3,CENTRO</t>
  </si>
  <si>
    <t>8.760139</t>
  </si>
  <si>
    <t>-75.881817</t>
  </si>
  <si>
    <t>BARRIO CENTRO MONTERIA 58</t>
  </si>
  <si>
    <t>3147032428</t>
  </si>
  <si>
    <t>CL 33 3 62,CENTRO</t>
  </si>
  <si>
    <t>8.7581477</t>
  </si>
  <si>
    <t>-75.8837508</t>
  </si>
  <si>
    <t>BARRIO BUENAVISTA MONTERIA 7</t>
  </si>
  <si>
    <t>3205615450</t>
  </si>
  <si>
    <t>3116658777</t>
  </si>
  <si>
    <t>CR 8 E 10 86,BUENAVISTA</t>
  </si>
  <si>
    <t>8.741059</t>
  </si>
  <si>
    <t>-75.889680</t>
  </si>
  <si>
    <t>BARRIO 20 DE JULIO DE MOCARI MONTERIA</t>
  </si>
  <si>
    <t>3058179271</t>
  </si>
  <si>
    <t>CR 3 3 12 BRR 20 JULIO</t>
  </si>
  <si>
    <t>8.803158</t>
  </si>
  <si>
    <t>-75.857162</t>
  </si>
  <si>
    <t>BARRIO CENTRO MONTERIA 50</t>
  </si>
  <si>
    <t>3015628915</t>
  </si>
  <si>
    <t>3043869588</t>
  </si>
  <si>
    <t>CR 4  33- 79 BRR CENTRO LC 1</t>
  </si>
  <si>
    <t>8.758716</t>
  </si>
  <si>
    <t>-75.883319</t>
  </si>
  <si>
    <t>BARRIO BELMONTE PEREIRA 6</t>
  </si>
  <si>
    <t>3195858510</t>
  </si>
  <si>
    <t>MZ 12 B CA 6 BRR BELMOMTE,BELMONTE</t>
  </si>
  <si>
    <t>4.8087403</t>
  </si>
  <si>
    <t>-75.7617557</t>
  </si>
  <si>
    <t>BARRIO CENTRO PEREIRA  48</t>
  </si>
  <si>
    <t>3223445635</t>
  </si>
  <si>
    <t>3202522872</t>
  </si>
  <si>
    <t>CL 13 9 31,CENTRO</t>
  </si>
  <si>
    <t>4.8121414</t>
  </si>
  <si>
    <t>-75.6893317</t>
  </si>
  <si>
    <t>BARRIO AV 30 AGOSTO PEREIRA 2</t>
  </si>
  <si>
    <t>3165182176</t>
  </si>
  <si>
    <t>AV 30 DE AGOSTO 18 02 ESQ CC FIDUCENTRO EN 10 OF 6 NARANJA,AV 30 AGOSTO</t>
  </si>
  <si>
    <t>4.8096361</t>
  </si>
  <si>
    <t>-75.6940354</t>
  </si>
  <si>
    <t>BARRIO MEJIA ROBLEDO PEREIRA 1</t>
  </si>
  <si>
    <t>3147000469</t>
  </si>
  <si>
    <t>3206585622</t>
  </si>
  <si>
    <t>CR 15 18 24,MEJIA ROBLEDO</t>
  </si>
  <si>
    <t>4.8078317</t>
  </si>
  <si>
    <t>-75.6944199</t>
  </si>
  <si>
    <t>BARRIO LA UNIDAD PAEREIRA</t>
  </si>
  <si>
    <t>3219716594</t>
  </si>
  <si>
    <t>MZ D CA 41 BRR LA UNIDAD,LA UNIDAD</t>
  </si>
  <si>
    <t>4.7945734</t>
  </si>
  <si>
    <t>-75.6980013</t>
  </si>
  <si>
    <t>BARRIO VILLAVICENCIO PAREIRA</t>
  </si>
  <si>
    <t>3244365790</t>
  </si>
  <si>
    <t>CL 9 9 20 BRR BRR VILLAVICENCIO,VILLAVICENCIO</t>
  </si>
  <si>
    <t>4.8118400</t>
  </si>
  <si>
    <t>-75.6862050</t>
  </si>
  <si>
    <t>BARRIO PUEBLITO PAISA CUBA PEREIRA</t>
  </si>
  <si>
    <t>3213665313</t>
  </si>
  <si>
    <t>MZ 1 CA 12 PUEBLITO PAISA CUBA - PUEBLITO PAISA,PUEBLITO PAISA CUBA</t>
  </si>
  <si>
    <t>4.7976410</t>
  </si>
  <si>
    <t>-75.7230367</t>
  </si>
  <si>
    <t>BARRIO CENTRO PEREIRA 48</t>
  </si>
  <si>
    <t>3137535610</t>
  </si>
  <si>
    <t>CR 5 20 - 57,CENTRO</t>
  </si>
  <si>
    <t>4.8165775</t>
  </si>
  <si>
    <t>-75.6952497</t>
  </si>
  <si>
    <t>BARRIO VILLA VERDE PEREIRA</t>
  </si>
  <si>
    <t>3164807537</t>
  </si>
  <si>
    <t>CARRERA 37 NRO. 33-11 VILLA VERDE,VILLA VERDE</t>
  </si>
  <si>
    <t>4.7921206</t>
  </si>
  <si>
    <t>-75.7115567</t>
  </si>
  <si>
    <t>BARRIO EL PORVENIR PUERTO CALDAS PEREIRA</t>
  </si>
  <si>
    <t>3137151530</t>
  </si>
  <si>
    <t>CR 4 14 - 112 BRR EL PORVENIR PUERTO CALDAS</t>
  </si>
  <si>
    <t>4.759196</t>
  </si>
  <si>
    <t>-75.900943</t>
  </si>
  <si>
    <t>BARRIO CENTRO PEREIRA 42</t>
  </si>
  <si>
    <t>3137680510</t>
  </si>
  <si>
    <t>CR 8 30 31 LC 27 28</t>
  </si>
  <si>
    <t>4.8147483</t>
  </si>
  <si>
    <t>-75.7040817</t>
  </si>
  <si>
    <t xml:space="preserve">MEJIA ROBLEDO </t>
  </si>
  <si>
    <t>3217693070</t>
  </si>
  <si>
    <t>CR 16 B 17 20 BARRIO MEJIA ROBLEDO,MEJIA ROBLEDO</t>
  </si>
  <si>
    <t>4.8063456</t>
  </si>
  <si>
    <t>-75.6938361</t>
  </si>
  <si>
    <t>RISARALDA PERREIRA</t>
  </si>
  <si>
    <t>3206509727</t>
  </si>
  <si>
    <t>CR 15  155 - 48 BRR GALICIA BAJO</t>
  </si>
  <si>
    <t>4.8071083</t>
  </si>
  <si>
    <t>-75.8082367</t>
  </si>
  <si>
    <t>BARRIO EBENEZER FUSAGASUGA 1</t>
  </si>
  <si>
    <t>3138534769</t>
  </si>
  <si>
    <t>3124528180</t>
  </si>
  <si>
    <t>MZ J CA 11,EBENEZER</t>
  </si>
  <si>
    <t>4.3326189</t>
  </si>
  <si>
    <t>-74.3939153</t>
  </si>
  <si>
    <t>BARRIO LOS GIRASOLES FUSAGASUGA</t>
  </si>
  <si>
    <t>3193375362</t>
  </si>
  <si>
    <t>CR 64 21 - 03</t>
  </si>
  <si>
    <t>4.3349877</t>
  </si>
  <si>
    <t>-74.3971677</t>
  </si>
  <si>
    <t>BARRIO CEDRITOS FUSAGASUGA 2</t>
  </si>
  <si>
    <t>3108572025</t>
  </si>
  <si>
    <t>3014293675</t>
  </si>
  <si>
    <t>3108578025</t>
  </si>
  <si>
    <t>CL 2 1 E 66,CEDRITOS</t>
  </si>
  <si>
    <t>4.345152</t>
  </si>
  <si>
    <t>-74.361823</t>
  </si>
  <si>
    <t>BARRIO LA PAMPA FUSAGASUGA 2</t>
  </si>
  <si>
    <t>3103231966</t>
  </si>
  <si>
    <t>CL 22 73 -20,LA PAMPA</t>
  </si>
  <si>
    <t>4.3269406</t>
  </si>
  <si>
    <t>-74.4077787</t>
  </si>
  <si>
    <t>BARRIO OBRERO FUSAGASUGA 3</t>
  </si>
  <si>
    <t>3152308023</t>
  </si>
  <si>
    <t>CL 22 3 A 11</t>
  </si>
  <si>
    <t>4.3273800</t>
  </si>
  <si>
    <t>-74.3648450</t>
  </si>
  <si>
    <t>BARRIO EL MIRADOR FUSAGASUGA</t>
  </si>
  <si>
    <t>8734194</t>
  </si>
  <si>
    <t>3132489650</t>
  </si>
  <si>
    <t>CL 18 A 1 A 08,EL MIRADOR</t>
  </si>
  <si>
    <t>4.3308983</t>
  </si>
  <si>
    <t>-74.3621833</t>
  </si>
  <si>
    <t>BARRIO LA ESMERALDA SEGUNDO SECTOR FUSAGASUGA</t>
  </si>
  <si>
    <t>3209506528</t>
  </si>
  <si>
    <t>CR 1 3 27 NORTE,LA ESMERALDA SEGUNDO SECTOR</t>
  </si>
  <si>
    <t>4.3507464</t>
  </si>
  <si>
    <t>-74.3578655</t>
  </si>
  <si>
    <t>BARRIO RINCONCITO DE MANILA FUSAGASUGA</t>
  </si>
  <si>
    <t>8718064</t>
  </si>
  <si>
    <t>3104145041</t>
  </si>
  <si>
    <t>CR 9 26 78,RINCONCITO DE MANILA</t>
  </si>
  <si>
    <t>4.324017</t>
  </si>
  <si>
    <t>-74.370654</t>
  </si>
  <si>
    <t>BARRIO CEDRITOS FUSAGASUGA 1</t>
  </si>
  <si>
    <t>8716004</t>
  </si>
  <si>
    <t>3229510807</t>
  </si>
  <si>
    <t>CR 1 1 B 12,CEDRITOS</t>
  </si>
  <si>
    <t>4.348226</t>
  </si>
  <si>
    <t>-74.357691</t>
  </si>
  <si>
    <t>BARRIO OBRERO FUSAGASUGA 1</t>
  </si>
  <si>
    <t>3162546825</t>
  </si>
  <si>
    <t>3017923745</t>
  </si>
  <si>
    <t>CL 22 5 07 FUSACATAN</t>
  </si>
  <si>
    <t>4.328021</t>
  </si>
  <si>
    <t>-74.365937</t>
  </si>
  <si>
    <t>BARRIO LA SERENA FUSAGASUGA</t>
  </si>
  <si>
    <t>3202288962</t>
  </si>
  <si>
    <t>CL 22 10 30,LA SERENA</t>
  </si>
  <si>
    <t>4.3310138</t>
  </si>
  <si>
    <t>-74.3687328</t>
  </si>
  <si>
    <t>BARRIO GRANADA GIRARDOT</t>
  </si>
  <si>
    <t>318352259</t>
  </si>
  <si>
    <t>3114609240</t>
  </si>
  <si>
    <t>CR 8 NUMERO 20 - 59,GRANADA</t>
  </si>
  <si>
    <t>4.2972005</t>
  </si>
  <si>
    <t>-74.8028706</t>
  </si>
  <si>
    <t>GIRARDOT</t>
  </si>
  <si>
    <t>BARRIO SUCRE GIRARDOT 4</t>
  </si>
  <si>
    <t>3184561677</t>
  </si>
  <si>
    <t>CL 20 13 34,SUCRE</t>
  </si>
  <si>
    <t>4.3001835</t>
  </si>
  <si>
    <t>-74.8069866</t>
  </si>
  <si>
    <t>BARRIO ALTO DE LA CRUZ GIRARDOT</t>
  </si>
  <si>
    <t>318 3752940</t>
  </si>
  <si>
    <t>3183752940</t>
  </si>
  <si>
    <t>CL 16 4 32 BR ALTO DE LA CRUZ</t>
  </si>
  <si>
    <t>4.2923530</t>
  </si>
  <si>
    <t>-74.8029269</t>
  </si>
  <si>
    <t>BARRIO CAMBULOS GIRARDOT</t>
  </si>
  <si>
    <t>318360311</t>
  </si>
  <si>
    <t>3168730728</t>
  </si>
  <si>
    <t>MZ C CASA 11,CAMBULOS</t>
  </si>
  <si>
    <t>4.2938891</t>
  </si>
  <si>
    <t>-74.8193820</t>
  </si>
  <si>
    <t>BARRIO SANTANDER GIRARDOT 2</t>
  </si>
  <si>
    <t>3138344170</t>
  </si>
  <si>
    <t>3102967337</t>
  </si>
  <si>
    <t>CL 26 8 29,SANTANDER</t>
  </si>
  <si>
    <t>4.3019787</t>
  </si>
  <si>
    <t>-74.8022860</t>
  </si>
  <si>
    <t>BARRIO PRIMERO DE ENERO GIRARDOT</t>
  </si>
  <si>
    <t>3106988688</t>
  </si>
  <si>
    <t>3132759805</t>
  </si>
  <si>
    <t>MZ 16,CA 2 BRR PRIMERO DE ENERO</t>
  </si>
  <si>
    <t>4.31404683</t>
  </si>
  <si>
    <t>-74.7844314</t>
  </si>
  <si>
    <t>BARRIO ALTO DE LA CRUZ GIRARDOT 1</t>
  </si>
  <si>
    <t>3103033248</t>
  </si>
  <si>
    <t>3233113559</t>
  </si>
  <si>
    <t>CR 5 14 47,ALTO DE LA CRUZ</t>
  </si>
  <si>
    <t>4.2918128</t>
  </si>
  <si>
    <t>-74.8037980</t>
  </si>
  <si>
    <t>CENTRO - GRANADA</t>
  </si>
  <si>
    <t>2595482</t>
  </si>
  <si>
    <t>3112707581</t>
  </si>
  <si>
    <t xml:space="preserve"> CR 14  11-53</t>
  </si>
  <si>
    <t>4.5196821</t>
  </si>
  <si>
    <t>-74.3505939</t>
  </si>
  <si>
    <t>GRANADA</t>
  </si>
  <si>
    <t>BARRIO VEREDA SAN RAIMUNDO</t>
  </si>
  <si>
    <t>3143623486</t>
  </si>
  <si>
    <t>3203180875</t>
  </si>
  <si>
    <t>KM 32.5 VEREDA SAN RAIMUNDO,VEREDA SAN RAIMUNDO</t>
  </si>
  <si>
    <t>4.4983294</t>
  </si>
  <si>
    <t>-74.3668928</t>
  </si>
  <si>
    <t>BARRIO CENTRO - LA VEGA</t>
  </si>
  <si>
    <t>8458349</t>
  </si>
  <si>
    <t>3102802865</t>
  </si>
  <si>
    <t xml:space="preserve"> CR 3 20 06</t>
  </si>
  <si>
    <t>4.9999460</t>
  </si>
  <si>
    <t>-74.3399609</t>
  </si>
  <si>
    <t>LA VEGA</t>
  </si>
  <si>
    <t>MEDINA - CUNDINAMARCA</t>
  </si>
  <si>
    <t>7265742</t>
  </si>
  <si>
    <t>3112084456</t>
  </si>
  <si>
    <t xml:space="preserve"> CR 7  12-58</t>
  </si>
  <si>
    <t>4.50965539</t>
  </si>
  <si>
    <t>-73.35063163</t>
  </si>
  <si>
    <t>MEDINA</t>
  </si>
  <si>
    <t>CENTRO MEDINA IV - CUNDINAMARCA</t>
  </si>
  <si>
    <t>6635182</t>
  </si>
  <si>
    <t>3112086764</t>
  </si>
  <si>
    <t xml:space="preserve"> CR 7  12 58</t>
  </si>
  <si>
    <t>4.5091584</t>
  </si>
  <si>
    <t>-73.3502843</t>
  </si>
  <si>
    <t>BARRIO CENTRO MEDINA</t>
  </si>
  <si>
    <t>3114904621</t>
  </si>
  <si>
    <t>3118537350</t>
  </si>
  <si>
    <t>CR 6   11    41</t>
  </si>
  <si>
    <t>4.5094972</t>
  </si>
  <si>
    <t>-73.3496054</t>
  </si>
  <si>
    <t>BARRIO CENTRO MEDINA 3</t>
  </si>
  <si>
    <t>3103972904</t>
  </si>
  <si>
    <t>3209391778</t>
  </si>
  <si>
    <t>CL 13 # 7 - 69 - 73,CENTRO</t>
  </si>
  <si>
    <t>4.509711</t>
  </si>
  <si>
    <t>-73.351420</t>
  </si>
  <si>
    <t xml:space="preserve">BARRIO LOS PINOS </t>
  </si>
  <si>
    <t>8785893</t>
  </si>
  <si>
    <t>3142616468</t>
  </si>
  <si>
    <t>3182605021</t>
  </si>
  <si>
    <t xml:space="preserve"> CL 5 9E 03</t>
  </si>
  <si>
    <t>2.5787302</t>
  </si>
  <si>
    <t>-75.4427223</t>
  </si>
  <si>
    <t>HUILA</t>
  </si>
  <si>
    <t>HOBO</t>
  </si>
  <si>
    <t>BARRIO SAN FERNANDO HOBO 1</t>
  </si>
  <si>
    <t>3115574505</t>
  </si>
  <si>
    <t xml:space="preserve"> CL 5 4 63</t>
  </si>
  <si>
    <t>2.58254750</t>
  </si>
  <si>
    <t>-75.4499533</t>
  </si>
  <si>
    <t>BARRIO SAN PEDRO HOBO 1</t>
  </si>
  <si>
    <t>3177915957</t>
  </si>
  <si>
    <t>3183024540</t>
  </si>
  <si>
    <t>CR 10 4 36,BRR SAN PEDRO</t>
  </si>
  <si>
    <t>2.5839641</t>
  </si>
  <si>
    <t>-75.4532547</t>
  </si>
  <si>
    <t>BARRIO LA CANDELARIA TERUEL 1</t>
  </si>
  <si>
    <t>9041876</t>
  </si>
  <si>
    <t>3212081058</t>
  </si>
  <si>
    <t>CR 3 # 6-84 BRR LA CANDELARIA</t>
  </si>
  <si>
    <t>2.741615</t>
  </si>
  <si>
    <t>-75.567281</t>
  </si>
  <si>
    <t>TERUEL</t>
  </si>
  <si>
    <t>BARRIO SAN JOSE TURUEL</t>
  </si>
  <si>
    <t>3107552</t>
  </si>
  <si>
    <t>3503569975</t>
  </si>
  <si>
    <t>Carrera 4 # 8 -91 San Roque</t>
  </si>
  <si>
    <t>2.7437299</t>
  </si>
  <si>
    <t>-75.5672517</t>
  </si>
  <si>
    <t>BARRIO LA CANDELARIA TERUEL 2</t>
  </si>
  <si>
    <t>3138245937</t>
  </si>
  <si>
    <t>CL 6 3 50,LA CANDELARIA</t>
  </si>
  <si>
    <t>2.7412079</t>
  </si>
  <si>
    <t>-75.5681335</t>
  </si>
  <si>
    <t>BARRIO SAN ROQUE TERUEL</t>
  </si>
  <si>
    <t>3204322708</t>
  </si>
  <si>
    <t>CR 4 10 14,</t>
  </si>
  <si>
    <t>2.971713</t>
  </si>
  <si>
    <t>-75.291229</t>
  </si>
  <si>
    <t>BARRIO CALLE POLO - BARBACOAS</t>
  </si>
  <si>
    <t>7468675</t>
  </si>
  <si>
    <t>3147000923</t>
  </si>
  <si>
    <t xml:space="preserve"> CL POLO DE BACOAS</t>
  </si>
  <si>
    <t>1.6713744</t>
  </si>
  <si>
    <t>-78.1407024</t>
  </si>
  <si>
    <t>BARBACOAS</t>
  </si>
  <si>
    <t>BARRIO CALLE CAUCA BARBACOAS</t>
  </si>
  <si>
    <t>6615383</t>
  </si>
  <si>
    <t>3225690573</t>
  </si>
  <si>
    <t xml:space="preserve"> CL CAU CA DE BACOAS </t>
  </si>
  <si>
    <t>1.6724577</t>
  </si>
  <si>
    <t>-78.1414425</t>
  </si>
  <si>
    <t>BARRIO LA LOMA BARBACOAS</t>
  </si>
  <si>
    <t>3215235624</t>
  </si>
  <si>
    <t>3188373262</t>
  </si>
  <si>
    <t>EN BARRIO LA LOMA,LA LOMA</t>
  </si>
  <si>
    <t>1.6724777</t>
  </si>
  <si>
    <t>-78.1381769</t>
  </si>
  <si>
    <t>BARRIO SAN ANTONIO BARBACOAS</t>
  </si>
  <si>
    <t>3158281561</t>
  </si>
  <si>
    <t>B/ SAN ANTONIO,SAN ANTONIO</t>
  </si>
  <si>
    <t>1.6700750</t>
  </si>
  <si>
    <t>-78.1407000</t>
  </si>
  <si>
    <t>BARRIO CHUCHURUBI MONTERIA 5</t>
  </si>
  <si>
    <t>3125766746</t>
  </si>
  <si>
    <t>3216109721</t>
  </si>
  <si>
    <t>CL 24 6 115,CHUCHURUBI</t>
  </si>
  <si>
    <t>8.752272</t>
  </si>
  <si>
    <t>-75.885753</t>
  </si>
  <si>
    <t>BARRIO LA CASTELLANA MONTERIA 11</t>
  </si>
  <si>
    <t>3147350462</t>
  </si>
  <si>
    <t>CL 55 11A 31,LA CASTELLANA</t>
  </si>
  <si>
    <t>8.764200</t>
  </si>
  <si>
    <t>-75.864998</t>
  </si>
  <si>
    <t>BARRIO LA PRADERA MONTERIA 8</t>
  </si>
  <si>
    <t>3158991484</t>
  </si>
  <si>
    <t>CL 22 19 45,BRR LA PRADERA</t>
  </si>
  <si>
    <t>8.738920</t>
  </si>
  <si>
    <t>-75.875835</t>
  </si>
  <si>
    <t>BARRIO LA GRANJA MONTERIA 19</t>
  </si>
  <si>
    <t>3022851535</t>
  </si>
  <si>
    <t>TV 3 # 20 31,LA GRANJA</t>
  </si>
  <si>
    <t>8.7389545</t>
  </si>
  <si>
    <t>-75.8924985</t>
  </si>
  <si>
    <t>BARRIO SUCRE MONTERIA 2</t>
  </si>
  <si>
    <t>3008461380</t>
  </si>
  <si>
    <t>CL 48 9 26 BRR VILLA DEL RIO</t>
  </si>
  <si>
    <t>8.763845</t>
  </si>
  <si>
    <t>-75.872309</t>
  </si>
  <si>
    <t>BARRIO URBANIZACION ALTOS DEL NORTE MONTERIA</t>
  </si>
  <si>
    <t>3104077984</t>
  </si>
  <si>
    <t>3217194988</t>
  </si>
  <si>
    <t>MZ 25 LT4 CLL 25A 40A 22 URB VILLA CARIBE</t>
  </si>
  <si>
    <t>8.7366851</t>
  </si>
  <si>
    <t>-75.8599323</t>
  </si>
  <si>
    <t>BARRIO CENTRO MONTERIA 38</t>
  </si>
  <si>
    <t>3156727761</t>
  </si>
  <si>
    <t>CL 1 B # 28 - 59 BRR LA CANDELARIA</t>
  </si>
  <si>
    <t>8.7227505</t>
  </si>
  <si>
    <t>-75.8780681</t>
  </si>
  <si>
    <t>BARRIO EL COMERCIO BARBACOAS 1</t>
  </si>
  <si>
    <t>3185222549</t>
  </si>
  <si>
    <t>CL DEL COMERCIO,EL COMERCIO</t>
  </si>
  <si>
    <t>1.6723922</t>
  </si>
  <si>
    <t>-78.1412086</t>
  </si>
  <si>
    <t>BARRIO LAS DELICIAS BARBACOAS</t>
  </si>
  <si>
    <t>3133391290</t>
  </si>
  <si>
    <t>3136391290</t>
  </si>
  <si>
    <t>3137477810</t>
  </si>
  <si>
    <t>BR LAS DELICIAS CORREGIMIENTO DE ALTAQUER</t>
  </si>
  <si>
    <t>1.247380</t>
  </si>
  <si>
    <t>-78.091480</t>
  </si>
  <si>
    <t>BARRIO BARBACOAS BARBACOAS</t>
  </si>
  <si>
    <t>3108219527</t>
  </si>
  <si>
    <t>CALLE DEL COMERCIO</t>
  </si>
  <si>
    <t>1.5635978</t>
  </si>
  <si>
    <t>-78.0195387</t>
  </si>
  <si>
    <t>CALLE DEL COMERCIO BARBACOAS</t>
  </si>
  <si>
    <t>3174395327</t>
  </si>
  <si>
    <t>CALLE DEL COMERCIO,CALLE DEL COMERCIO</t>
  </si>
  <si>
    <t>1.6718347</t>
  </si>
  <si>
    <t>-78.1406796</t>
  </si>
  <si>
    <t xml:space="preserve">CALLE NUEVA BARBACOAS </t>
  </si>
  <si>
    <t>3176871631</t>
  </si>
  <si>
    <t>3155162814</t>
  </si>
  <si>
    <t>3173192523</t>
  </si>
  <si>
    <t>CR 7 NRO. 1 -1000 BARRIO CALLE NUEVA,CALLE NUEVA</t>
  </si>
  <si>
    <t>1.6724645</t>
  </si>
  <si>
    <t>-78.1403843</t>
  </si>
  <si>
    <t>BARRIO CL EL COMERCIO BARBACOAS</t>
  </si>
  <si>
    <t>3217405886</t>
  </si>
  <si>
    <t>3122942069</t>
  </si>
  <si>
    <t>CL EL COMERCIO,CL EL COMERCIO</t>
  </si>
  <si>
    <t>1.6712904</t>
  </si>
  <si>
    <t>-78.1395747</t>
  </si>
  <si>
    <t>BARRIO CENTRO - BUESACO</t>
  </si>
  <si>
    <t>7420312</t>
  </si>
  <si>
    <t>3176250404</t>
  </si>
  <si>
    <t xml:space="preserve"> CA 210 CENTRO SUR DE BUESACO</t>
  </si>
  <si>
    <t>1.382776</t>
  </si>
  <si>
    <t>-77.15662</t>
  </si>
  <si>
    <t>BUESACO</t>
  </si>
  <si>
    <t>BARRIO SAN JOSE BUESACO</t>
  </si>
  <si>
    <t>3105945764</t>
  </si>
  <si>
    <t>CA 9 CORREGIMIENTO DE SANTA MARÍA BARRIO SAN JOSE CALLE PRINCIPAL,SAN JOSE</t>
  </si>
  <si>
    <t>1.399682</t>
  </si>
  <si>
    <t>-77.124149</t>
  </si>
  <si>
    <t>BARRIO CENTRO BUESACO 4</t>
  </si>
  <si>
    <t>3108104195</t>
  </si>
  <si>
    <t>CENTRO SUR MZ 13 CA 11,CENTRO SUR</t>
  </si>
  <si>
    <t>1.3817959</t>
  </si>
  <si>
    <t>-77.1567456</t>
  </si>
  <si>
    <t>BARRIO EL SOCORRO BUESACO</t>
  </si>
  <si>
    <t>3104995546</t>
  </si>
  <si>
    <t>3137364781</t>
  </si>
  <si>
    <t>CR 3 CL 5-77 PI 2 BRR CENTRO NORTE</t>
  </si>
  <si>
    <t>1.3867784</t>
  </si>
  <si>
    <t>-77.1552706</t>
  </si>
  <si>
    <t>BARRIO CENTRO NORTE PARQUE BUESACO</t>
  </si>
  <si>
    <t>3147921834</t>
  </si>
  <si>
    <t>CL 8 CRA 2 30 CENTRO NORTE</t>
  </si>
  <si>
    <t>1.3842926</t>
  </si>
  <si>
    <t>-77.1567217</t>
  </si>
  <si>
    <t>BARRIO CORREGIMIENTO DE SANTA MARIA BUESACO</t>
  </si>
  <si>
    <t>3117626078</t>
  </si>
  <si>
    <t>3157087048</t>
  </si>
  <si>
    <t>CL CENRAL CGT DE SANTA MARIA,CORREGIMIENTO DE SANTA MARIA</t>
  </si>
  <si>
    <t>1.4018180</t>
  </si>
  <si>
    <t>-77.1243013</t>
  </si>
  <si>
    <t>GUACHUCAL II - NARIÑO</t>
  </si>
  <si>
    <t>7778401</t>
  </si>
  <si>
    <t>3108901201</t>
  </si>
  <si>
    <t xml:space="preserve"> CR 5  6-40 CENTRO</t>
  </si>
  <si>
    <t>0.9608527</t>
  </si>
  <si>
    <t>-77.7315823</t>
  </si>
  <si>
    <t>GUACHUCAL</t>
  </si>
  <si>
    <t>BARRIO CITARA GUACHUCAL</t>
  </si>
  <si>
    <t>3105993723</t>
  </si>
  <si>
    <t>3155959256</t>
  </si>
  <si>
    <t>CL 13 7 A 57 BARRIO CITARA</t>
  </si>
  <si>
    <t>0.9662017</t>
  </si>
  <si>
    <t>-77.7288783</t>
  </si>
  <si>
    <t>BARRIO 20 DE JULIO GUACHUCAL 1</t>
  </si>
  <si>
    <t>3206929583</t>
  </si>
  <si>
    <t>CRA 5 NO 2 A - 30 BRR 20 DE JULIO</t>
  </si>
  <si>
    <t>0.9585451</t>
  </si>
  <si>
    <t>-77.7340369</t>
  </si>
  <si>
    <t>BARRIO GAITAN GUACHUCAL</t>
  </si>
  <si>
    <t>3200855889</t>
  </si>
  <si>
    <t>3157078164</t>
  </si>
  <si>
    <t>CR 4 10 36 BRR GAITAN,GAITAN</t>
  </si>
  <si>
    <t>0.9618137</t>
  </si>
  <si>
    <t>-77.7294546</t>
  </si>
  <si>
    <t>BARRIO FRANCISCO DE PAULA SANTANDER EL ZULIA</t>
  </si>
  <si>
    <t>5789054</t>
  </si>
  <si>
    <t>3132258514</t>
  </si>
  <si>
    <t xml:space="preserve"> AV 9  2-50 FRANCISCO DE PAULA</t>
  </si>
  <si>
    <t>7.9361899</t>
  </si>
  <si>
    <t>-72.6055447</t>
  </si>
  <si>
    <t>NORTE DE SANTANDER</t>
  </si>
  <si>
    <t>EL ZULIA</t>
  </si>
  <si>
    <t>BARRIO EL TRIUNFO EL ZULIA II</t>
  </si>
  <si>
    <t>5789332</t>
  </si>
  <si>
    <t>3124180372</t>
  </si>
  <si>
    <t xml:space="preserve"> AV 1 CL 9 8 80</t>
  </si>
  <si>
    <t>7.9313999</t>
  </si>
  <si>
    <t>-72.6009263</t>
  </si>
  <si>
    <t>BARRIO EL CENTRO EL ZULIA 4</t>
  </si>
  <si>
    <t>3105786143</t>
  </si>
  <si>
    <t>3118105792</t>
  </si>
  <si>
    <t>CL 5 NO 2-72,EL CENTRO</t>
  </si>
  <si>
    <t>7.9332535</t>
  </si>
  <si>
    <t>-72.601842</t>
  </si>
  <si>
    <t>BARRIO FUERA DEL MUNICIPIO DE EL ZULIA EL ZULIA 2</t>
  </si>
  <si>
    <t>3143741015</t>
  </si>
  <si>
    <t>3154964387</t>
  </si>
  <si>
    <t xml:space="preserve"> KDX 24 -2 APTO101 VEREDA LA Y ASTILLEROS,FUERA DEL MUNICIPIO DE EL ZULIA</t>
  </si>
  <si>
    <t>8.137386</t>
  </si>
  <si>
    <t>-72.571150</t>
  </si>
  <si>
    <t>BARRIO FUERA DEL MUNICIPIO DE EL ZULIA EL ZULIA 3</t>
  </si>
  <si>
    <t>3214710357</t>
  </si>
  <si>
    <t>3204957821</t>
  </si>
  <si>
    <t xml:space="preserve"> KDX 16 -1,FUERA DEL MUNICIPIO DE EL ZULIA</t>
  </si>
  <si>
    <t>8.1392233</t>
  </si>
  <si>
    <t>-72.5706452</t>
  </si>
  <si>
    <t>BARRIO CENTRO PEREIRA 40</t>
  </si>
  <si>
    <t>3113000648</t>
  </si>
  <si>
    <t>3113672732</t>
  </si>
  <si>
    <t>CR 9 33-57 BRR CENTRO</t>
  </si>
  <si>
    <t>4.81454</t>
  </si>
  <si>
    <t>-75.70702</t>
  </si>
  <si>
    <t>BARRIO CENTRO PEREIRA 41</t>
  </si>
  <si>
    <t>3113646299</t>
  </si>
  <si>
    <t>3202036114</t>
  </si>
  <si>
    <t>3225423403</t>
  </si>
  <si>
    <t>SANANDRESITO NIVEL 4 LOCAL 327 J</t>
  </si>
  <si>
    <t>4.8147132</t>
  </si>
  <si>
    <t>-75.7039225</t>
  </si>
  <si>
    <t>BARRIO VEREDA MUNDO NUEVO PEREIRA</t>
  </si>
  <si>
    <t>3113893230</t>
  </si>
  <si>
    <t>VRD MUNDO NUEVO FRENTE AL PUESTO DE SALUD</t>
  </si>
  <si>
    <t>4.782034</t>
  </si>
  <si>
    <t>-75.674109</t>
  </si>
  <si>
    <t>BARRIO CENTRO PEREIRA 37</t>
  </si>
  <si>
    <t>3192481326</t>
  </si>
  <si>
    <t>3175734478</t>
  </si>
  <si>
    <t>CL 28 8 27 P 1</t>
  </si>
  <si>
    <t>4.8144933</t>
  </si>
  <si>
    <t>-75.7018485</t>
  </si>
  <si>
    <t>BARRIO CENTRO PEREIRA 38</t>
  </si>
  <si>
    <t>3122473282</t>
  </si>
  <si>
    <t>3234270274</t>
  </si>
  <si>
    <t>Calle 21 #6-54</t>
  </si>
  <si>
    <t>4.8152024</t>
  </si>
  <si>
    <t>-75.6958492</t>
  </si>
  <si>
    <t>BARRIO CENTRO PEREIRA 31</t>
  </si>
  <si>
    <t>3445020 3104165908</t>
  </si>
  <si>
    <t>3104165908</t>
  </si>
  <si>
    <t>3127344250</t>
  </si>
  <si>
    <t>CR 4 26 09 BRR CENTRO</t>
  </si>
  <si>
    <t>4.8179374</t>
  </si>
  <si>
    <t>-75.6998754</t>
  </si>
  <si>
    <t>BARRIO CENTRO PEREIRA 25</t>
  </si>
  <si>
    <t>3148101132</t>
  </si>
  <si>
    <t>CL 7 20 58 BRR CENTRO</t>
  </si>
  <si>
    <t>4.8149141</t>
  </si>
  <si>
    <t>-75.695587</t>
  </si>
  <si>
    <t>BARRIO CC PEREIRA PLAZA PEREIRA</t>
  </si>
  <si>
    <t>3335552</t>
  </si>
  <si>
    <t>3225358006</t>
  </si>
  <si>
    <t>3105009253</t>
  </si>
  <si>
    <t>CL 15 13 110 CC PEREIRA PLAZA LC 234</t>
  </si>
  <si>
    <t>4.8078276</t>
  </si>
  <si>
    <t>-75.6919034</t>
  </si>
  <si>
    <t>BARRIO 0 PEREIRA RISARALDA</t>
  </si>
  <si>
    <t>3002727771</t>
  </si>
  <si>
    <t>KM 5 VIA PEREIRA ARMENIA BRR TRIBUNAS MALL SAN PABLO</t>
  </si>
  <si>
    <t>4.7717102</t>
  </si>
  <si>
    <t>-75.6921</t>
  </si>
  <si>
    <t>BARRIO SAN NICOLAS PEREIRA</t>
  </si>
  <si>
    <t>3457871</t>
  </si>
  <si>
    <t>3116346837</t>
  </si>
  <si>
    <t>CR 15 28 67,SAN NICOLAS</t>
  </si>
  <si>
    <t>4.8084479</t>
  </si>
  <si>
    <t>-75.7031165</t>
  </si>
  <si>
    <t>Barrio Circunvalar II - Pereira</t>
  </si>
  <si>
    <t>3344688</t>
  </si>
  <si>
    <t>3104561887</t>
  </si>
  <si>
    <t>3122341457</t>
  </si>
  <si>
    <t>AV CR 11 80 LC 402</t>
  </si>
  <si>
    <t>4.80841892</t>
  </si>
  <si>
    <t>-75.68871447</t>
  </si>
  <si>
    <t>BARRIO ALAMOS 2 PEREIRA</t>
  </si>
  <si>
    <t>3440444</t>
  </si>
  <si>
    <t>3185574553</t>
  </si>
  <si>
    <t>CL 14 27 17 LC 6 BRR ALAMOS</t>
  </si>
  <si>
    <t>4.7967841</t>
  </si>
  <si>
    <t>-75.6918063</t>
  </si>
  <si>
    <t>BARRIO PRIMERO DE FEBRERO PEREIRA</t>
  </si>
  <si>
    <t>3301930</t>
  </si>
  <si>
    <t>3154717238</t>
  </si>
  <si>
    <t>3215058668</t>
  </si>
  <si>
    <t xml:space="preserve"> CE SAN ANDRESITO NIVEL 1 LC 3 SEC 1DE FE ERO</t>
  </si>
  <si>
    <t>4.814715277</t>
  </si>
  <si>
    <t>-75.70417833</t>
  </si>
  <si>
    <t>PARQUE PPAL SAN VICENTE DE CHUCURI - SANTANDER</t>
  </si>
  <si>
    <t>6254170</t>
  </si>
  <si>
    <t>3208484051</t>
  </si>
  <si>
    <t xml:space="preserve"> CL 10  11 25</t>
  </si>
  <si>
    <t>6.880367</t>
  </si>
  <si>
    <t>-73.410118</t>
  </si>
  <si>
    <t>SANTANDER</t>
  </si>
  <si>
    <t>SAN VICENTE DE CHUCURÍ</t>
  </si>
  <si>
    <t>BARRIO VEREDA PALMIRA SAN VICENTE DE CHUCURI</t>
  </si>
  <si>
    <t>3114433947</t>
  </si>
  <si>
    <t>3138136410</t>
  </si>
  <si>
    <t>EN FINCA EL PORVENIR VEREDA PALMIRA- VEREDA PALMIRA,VEREDA PALMIRA</t>
  </si>
  <si>
    <t>6.900527</t>
  </si>
  <si>
    <t>-73.452079</t>
  </si>
  <si>
    <t>BARRIO SAN VICENTE DE CHUCURI SANTANDER</t>
  </si>
  <si>
    <t>6592826</t>
  </si>
  <si>
    <t>3143319503</t>
  </si>
  <si>
    <t xml:space="preserve"> VRD VIZCANIA BAJA SEC POZO DE NUTRIA</t>
  </si>
  <si>
    <t>6.87859174</t>
  </si>
  <si>
    <t>-73.41323099</t>
  </si>
  <si>
    <t>SAN VICENTE DE CHUCURI II - SANTANDER</t>
  </si>
  <si>
    <t>6254415</t>
  </si>
  <si>
    <t>3143812760</t>
  </si>
  <si>
    <t xml:space="preserve"> CR 11  10-22 CENTRO</t>
  </si>
  <si>
    <t>7.6428347</t>
  </si>
  <si>
    <t>-73.9113574</t>
  </si>
  <si>
    <t>BARRIO EL CENTRO SURATA</t>
  </si>
  <si>
    <t>3202582919</t>
  </si>
  <si>
    <t xml:space="preserve"> CR 2 4 28</t>
  </si>
  <si>
    <t>7.3657762</t>
  </si>
  <si>
    <t>-72.9831718</t>
  </si>
  <si>
    <t>SURATÁ</t>
  </si>
  <si>
    <t>BARRIO BERLIN TONA 2</t>
  </si>
  <si>
    <t>3173360404</t>
  </si>
  <si>
    <t>CL 8 4 ESQUINA PARQUE BERLIN,BERLIN</t>
  </si>
  <si>
    <t>7.187059</t>
  </si>
  <si>
    <t>-72.960459</t>
  </si>
  <si>
    <t>TONA</t>
  </si>
  <si>
    <t>BARRIO CORREGIMIENTO LA CORCOVA TONA</t>
  </si>
  <si>
    <t>3112633394</t>
  </si>
  <si>
    <t>KILOMETRO 24 VIA PAMPLONA CORREGIMIENTO LA CORCOVA</t>
  </si>
  <si>
    <t>7.140889</t>
  </si>
  <si>
    <t>-73.022822</t>
  </si>
  <si>
    <t xml:space="preserve">BARRIO CENTRO TONA </t>
  </si>
  <si>
    <t>313307454</t>
  </si>
  <si>
    <t>3143307454</t>
  </si>
  <si>
    <t>CL 5 # 5 - 70 C BERLIN</t>
  </si>
  <si>
    <t>7.1876963</t>
  </si>
  <si>
    <t>-72.8786627</t>
  </si>
  <si>
    <t>BARRIO BERLIN TONA 1</t>
  </si>
  <si>
    <t>3114238044</t>
  </si>
  <si>
    <t xml:space="preserve"> KILÓMETRO 57 VIA BUCARAMANGA PAMPLONA,BERLIN</t>
  </si>
  <si>
    <t>7.20183</t>
  </si>
  <si>
    <t>-72.966757</t>
  </si>
  <si>
    <t>BARRIO CORREGIMIENTO BERLIN TONA</t>
  </si>
  <si>
    <t>3168745401</t>
  </si>
  <si>
    <t>CL 8 1 34,CORREGIMIENTO BERLIN</t>
  </si>
  <si>
    <t>7.1879727</t>
  </si>
  <si>
    <t>-72.9559726</t>
  </si>
  <si>
    <t>BARRIO CENTRO BERLIN TONA</t>
  </si>
  <si>
    <t>3157364794</t>
  </si>
  <si>
    <t>4 50,CENTRO BERLIN</t>
  </si>
  <si>
    <t>7.1879948</t>
  </si>
  <si>
    <t>-72.8786565</t>
  </si>
  <si>
    <t>BARRIO CENTRO TONA</t>
  </si>
  <si>
    <t>6293258</t>
  </si>
  <si>
    <t>3152103348</t>
  </si>
  <si>
    <t xml:space="preserve"> CL 4 5 02  CE</t>
  </si>
  <si>
    <t>7.201161</t>
  </si>
  <si>
    <t>-72.9695104</t>
  </si>
  <si>
    <t>BARRIO BERLIN CENTRO TONA</t>
  </si>
  <si>
    <t>3153043565</t>
  </si>
  <si>
    <t xml:space="preserve"> CL PRINCIPAL 6 08</t>
  </si>
  <si>
    <t>7.1865217</t>
  </si>
  <si>
    <t>-72.8790524</t>
  </si>
  <si>
    <t>BARRIO PALERMO SINCELEJO</t>
  </si>
  <si>
    <t>2740764</t>
  </si>
  <si>
    <t>3135426071</t>
  </si>
  <si>
    <t xml:space="preserve"> CR 25  25-25 LC-2 PALERMO</t>
  </si>
  <si>
    <t>9.3017372</t>
  </si>
  <si>
    <t>-75.3878687</t>
  </si>
  <si>
    <t>SUCRE</t>
  </si>
  <si>
    <t>BARRIO CHOCO SINCELEJO</t>
  </si>
  <si>
    <t>2499007</t>
  </si>
  <si>
    <t>3116592738</t>
  </si>
  <si>
    <t>CL 6 CR  7 - 8</t>
  </si>
  <si>
    <t>9.2483250</t>
  </si>
  <si>
    <t>-75.341290</t>
  </si>
  <si>
    <t>BARRIO NUEVOS PIONEROS SINCELEJO</t>
  </si>
  <si>
    <t>3182659546</t>
  </si>
  <si>
    <t>CR 6H 27E 25 LC 2,NUEVO PIONEROS</t>
  </si>
  <si>
    <t>9.2873872</t>
  </si>
  <si>
    <t>-75.4087231</t>
  </si>
  <si>
    <t>BARRIO CENTRO SINCELEJO 23</t>
  </si>
  <si>
    <t>3014578785</t>
  </si>
  <si>
    <t>CL 23 21-1,CENTRO</t>
  </si>
  <si>
    <t>9.3015571</t>
  </si>
  <si>
    <t>-75.3926992</t>
  </si>
  <si>
    <t>BARRIO EL PRADO CHOCO SINCELEJO</t>
  </si>
  <si>
    <t>3107439454</t>
  </si>
  <si>
    <t>CL 6 8B 35 CGT EL PRADO CHOCHO</t>
  </si>
  <si>
    <t>9.2481564</t>
  </si>
  <si>
    <t>-75.3440539</t>
  </si>
  <si>
    <t>BARRIO EDMUNDO LOPEZ MONTERIA 2</t>
  </si>
  <si>
    <t>3147497872</t>
  </si>
  <si>
    <t>TV 21 10 02, BRR EDMUNDO LOPEZ</t>
  </si>
  <si>
    <t>8.733414200</t>
  </si>
  <si>
    <t>-75.87970530</t>
  </si>
  <si>
    <t>BARRIO RECREO MONTERIA</t>
  </si>
  <si>
    <t>7921400</t>
  </si>
  <si>
    <t>3103575024</t>
  </si>
  <si>
    <t>CL 62 # 13 -61 BRR LA CASTELLANA</t>
  </si>
  <si>
    <t>8.778457500</t>
  </si>
  <si>
    <t>-75.8661752</t>
  </si>
  <si>
    <t>BARRIO KM 12 MONTERIA</t>
  </si>
  <si>
    <t>3147811755</t>
  </si>
  <si>
    <t>3004019439</t>
  </si>
  <si>
    <t>CL 1 CR 2 126 VRD JARAQUIEL</t>
  </si>
  <si>
    <t>8.6989279</t>
  </si>
  <si>
    <t>-75.9494223</t>
  </si>
  <si>
    <t xml:space="preserve">BARRIO LA CASTELLANA MONTERIA </t>
  </si>
  <si>
    <t>7895246</t>
  </si>
  <si>
    <t>3006318587</t>
  </si>
  <si>
    <t xml:space="preserve"> CL 61 A 7 23 APTO 101 LA CASTELLANA</t>
  </si>
  <si>
    <t>8.7715950</t>
  </si>
  <si>
    <t>-75.8659237</t>
  </si>
  <si>
    <t>BARRIO EL PROGRESO PUERTO ESCONDIDO</t>
  </si>
  <si>
    <t>3137233148</t>
  </si>
  <si>
    <t>3215480324</t>
  </si>
  <si>
    <t>CR 3 15 53,EL PROGRESO</t>
  </si>
  <si>
    <t>9.0190166</t>
  </si>
  <si>
    <t>-76.261467777</t>
  </si>
  <si>
    <t>PUERTO ESCONDIDO</t>
  </si>
  <si>
    <t>BARRIO LA PLAZA PUERTO ESCONDIDO</t>
  </si>
  <si>
    <t>3215899371</t>
  </si>
  <si>
    <t>CR 4 11 A 49 BR LA PLAZA</t>
  </si>
  <si>
    <t>9.016891</t>
  </si>
  <si>
    <t>-76.263266</t>
  </si>
  <si>
    <t>BARRIO PUERTO ESCONDIDO PUERTO ESCONDIDO</t>
  </si>
  <si>
    <t>3235036915</t>
  </si>
  <si>
    <t>CR 2 1 81,PUERTO ESCONDIDO</t>
  </si>
  <si>
    <t>9.0192992</t>
  </si>
  <si>
    <t>-76.2614554</t>
  </si>
  <si>
    <t>BARRIO CORREGIMIENTO  CRISTO REY PUERTO ESCONDIDO 1</t>
  </si>
  <si>
    <t>3017954969</t>
  </si>
  <si>
    <t>CL 1 1 A 99,CORREGIMIENTO CRISTO REY</t>
  </si>
  <si>
    <t>9.072959</t>
  </si>
  <si>
    <t>-76.227527</t>
  </si>
  <si>
    <t>BARRIO CIUDAD FUTURO PUERTO ESCONDIDO</t>
  </si>
  <si>
    <t>3116562484</t>
  </si>
  <si>
    <t>SECTOR 1 MZ 4 12,CIUDAD FUTURO</t>
  </si>
  <si>
    <t>8.8212751</t>
  </si>
  <si>
    <t>-76.2937077</t>
  </si>
  <si>
    <t>BARRIO CENTRO 2 GUAYABAL DE SÍQUIMA</t>
  </si>
  <si>
    <t>8901343</t>
  </si>
  <si>
    <t>3112271261</t>
  </si>
  <si>
    <t xml:space="preserve"> CL 3 5 28</t>
  </si>
  <si>
    <t>4.8789038</t>
  </si>
  <si>
    <t>-74.4672658</t>
  </si>
  <si>
    <t>GUAYABAL DE SÍQUIMA</t>
  </si>
  <si>
    <t>BARRIO LA INMACULADA JERUSALEN</t>
  </si>
  <si>
    <t>5825843</t>
  </si>
  <si>
    <t>3144270840</t>
  </si>
  <si>
    <t xml:space="preserve"> CR 6 3 33</t>
  </si>
  <si>
    <t>4.5627986</t>
  </si>
  <si>
    <t>-74.6959847</t>
  </si>
  <si>
    <t>JERUSALÉN</t>
  </si>
  <si>
    <t>BARRIO SECTOR PUENTE PIEDRA EL ROSAL MADRID</t>
  </si>
  <si>
    <t>8246111</t>
  </si>
  <si>
    <t>3174032244</t>
  </si>
  <si>
    <t>CL 2 7-86 SEC PUENTE PIEDRA EL ROSAL</t>
  </si>
  <si>
    <t>4.817393</t>
  </si>
  <si>
    <t>-74.225279</t>
  </si>
  <si>
    <t>MADRID</t>
  </si>
  <si>
    <t>BARRIO URB. CEDRITOS</t>
  </si>
  <si>
    <t>8285541</t>
  </si>
  <si>
    <t>3204186473</t>
  </si>
  <si>
    <t xml:space="preserve"> CL 9 6 28 PI 1 URB CEDRITOS</t>
  </si>
  <si>
    <t>4.73433521</t>
  </si>
  <si>
    <t>-74.26155002</t>
  </si>
  <si>
    <t>BARRIO CENTRO II - MADRID</t>
  </si>
  <si>
    <t>8251866</t>
  </si>
  <si>
    <t>3212269416</t>
  </si>
  <si>
    <t xml:space="preserve"> CR 6 13 78</t>
  </si>
  <si>
    <t>4.736143</t>
  </si>
  <si>
    <t>-74.257633</t>
  </si>
  <si>
    <t xml:space="preserve">BARRIO ALCAPARROS MADRID </t>
  </si>
  <si>
    <t>8250303</t>
  </si>
  <si>
    <t>3124517464</t>
  </si>
  <si>
    <t xml:space="preserve"> CL 9 8 04 LC 4 ALC APAR ROS</t>
  </si>
  <si>
    <t>4.73673833</t>
  </si>
  <si>
    <t>-74.261713</t>
  </si>
  <si>
    <t>BARRIO JAZMINES MADRID</t>
  </si>
  <si>
    <t>8281642</t>
  </si>
  <si>
    <t>3144913500</t>
  </si>
  <si>
    <t>CR 2 1 A 35,JAZMINES</t>
  </si>
  <si>
    <t>4.7269833</t>
  </si>
  <si>
    <t>-74.2665775</t>
  </si>
  <si>
    <t>BARRIO SAN CARLOS MADRID</t>
  </si>
  <si>
    <t>3006298588</t>
  </si>
  <si>
    <t>CL 7 C SUR21 B 51 ,SAN CARLOS</t>
  </si>
  <si>
    <t>4.72706</t>
  </si>
  <si>
    <t>-74.28218</t>
  </si>
  <si>
    <t>BARRIO ESCALLON MADRID  1</t>
  </si>
  <si>
    <t>3195117362</t>
  </si>
  <si>
    <t>CL 14 10 31,ESCALLON</t>
  </si>
  <si>
    <t>4.7398140</t>
  </si>
  <si>
    <t>-74.2635537</t>
  </si>
  <si>
    <t>BARRIO ORQUIDEAS MADRID</t>
  </si>
  <si>
    <t>3165595749</t>
  </si>
  <si>
    <t>3113255760</t>
  </si>
  <si>
    <t>CL 6 14 B 07 BRR ORQUIDEAS,ORQUIDEAS</t>
  </si>
  <si>
    <t>4.7349096</t>
  </si>
  <si>
    <t>-74.2706533</t>
  </si>
  <si>
    <t>BARRIO FONTANA 4 CIUDADELA LA PROSPERIDAD MADRID</t>
  </si>
  <si>
    <t>3125890924</t>
  </si>
  <si>
    <t>CR 23A 1 60 SUR LC1 FONTANA 4,FONTANA 4 CIUDADELA LA PROSPERIDAD</t>
  </si>
  <si>
    <t>4.7329200</t>
  </si>
  <si>
    <t>-74.2811644</t>
  </si>
  <si>
    <t>BARRIO MADRID MADRID 12</t>
  </si>
  <si>
    <t>3003761857</t>
  </si>
  <si>
    <t>CR 21 3 SUR 70,MADRID</t>
  </si>
  <si>
    <t>4.7303300</t>
  </si>
  <si>
    <t>-74.2784500</t>
  </si>
  <si>
    <t>BARRIO MADRID MADRID 13</t>
  </si>
  <si>
    <t>3108853586</t>
  </si>
  <si>
    <t>CL 15 3 41 LC 1,MADRID</t>
  </si>
  <si>
    <t>4.7344957</t>
  </si>
  <si>
    <t>-74.2562598</t>
  </si>
  <si>
    <t>BARRIO LA PROSPERIDAD MADRID</t>
  </si>
  <si>
    <t>3219928830</t>
  </si>
  <si>
    <t>3209570451</t>
  </si>
  <si>
    <t>CR 23 4 24 SUR,LA PROSPERIDAD</t>
  </si>
  <si>
    <t>4.7307235</t>
  </si>
  <si>
    <t>-74.2806268</t>
  </si>
  <si>
    <t>BARRIO PARQUE DE SANTAMARIA MADRID</t>
  </si>
  <si>
    <t>3195597412</t>
  </si>
  <si>
    <t>CR 22 A NRO. 9 - 30 SUR BQ 3 AGRU 1 CASA 16 BRR PARQUE DE SANTAMARIA,PARQUE DE SANTAMARIA</t>
  </si>
  <si>
    <t>4.7268491</t>
  </si>
  <si>
    <t>-74.2839357</t>
  </si>
  <si>
    <t>MADRID SOCIEGO</t>
  </si>
  <si>
    <t>3142023327</t>
  </si>
  <si>
    <t>3213246956</t>
  </si>
  <si>
    <t>CL 7 20 17 LC 7,SOCIEGO</t>
  </si>
  <si>
    <t>4.7372539</t>
  </si>
  <si>
    <t>-74.2749377</t>
  </si>
  <si>
    <t>BARRIO SAN CARLOS MADRID 3</t>
  </si>
  <si>
    <t>3146672201</t>
  </si>
  <si>
    <t>CR 22 6B 44 SUR SAN CARLOS,SAN CARLOS</t>
  </si>
  <si>
    <t>4.7280471</t>
  </si>
  <si>
    <t>-74.2810079</t>
  </si>
  <si>
    <t>BARRIO EL SOSIEGO MADRID MADRID</t>
  </si>
  <si>
    <t>3125184841</t>
  </si>
  <si>
    <t>3144237810</t>
  </si>
  <si>
    <t>CL  1 S  #21 25 LC 2  BRR  SOSIEGO MADRID</t>
  </si>
  <si>
    <t>4.7321083</t>
  </si>
  <si>
    <t>-74.2780133</t>
  </si>
  <si>
    <t>BARRIO EL SOCIEGO MADRID  2</t>
  </si>
  <si>
    <t>3102163580</t>
  </si>
  <si>
    <t>3144023692</t>
  </si>
  <si>
    <t>CR 21 4 04 IN 6 BRR SOCIEGO,BARRIO EL SOCIEGO</t>
  </si>
  <si>
    <t>4.7341000</t>
  </si>
  <si>
    <t>-74.2763538</t>
  </si>
  <si>
    <t>BARRIO SAN PABLO MADRID</t>
  </si>
  <si>
    <t>3213236352</t>
  </si>
  <si>
    <t>CR 2 ESTE N°20 - 27</t>
  </si>
  <si>
    <t>4.7318823</t>
  </si>
  <si>
    <t>-74.2508205</t>
  </si>
  <si>
    <t>BARRIO MADRID MADRID 1</t>
  </si>
  <si>
    <t>8287003</t>
  </si>
  <si>
    <t>3112667972</t>
  </si>
  <si>
    <t>CL 23 12 50 LC 108,MADRID</t>
  </si>
  <si>
    <t>4.7335375</t>
  </si>
  <si>
    <t>-74.2624115</t>
  </si>
  <si>
    <t>BARRIO MADRID MADRID 6</t>
  </si>
  <si>
    <t>3125230838</t>
  </si>
  <si>
    <t>CL 7 #1-56 ESTE,MADRID</t>
  </si>
  <si>
    <t>4.7294003</t>
  </si>
  <si>
    <t>-74.2582150</t>
  </si>
  <si>
    <t>BARRIO SOCIEGO MADRID 6</t>
  </si>
  <si>
    <t>3102361865</t>
  </si>
  <si>
    <t>CR 22 6 03,SOCIEGO</t>
  </si>
  <si>
    <t>4.7362445</t>
  </si>
  <si>
    <t>-74.2769521</t>
  </si>
  <si>
    <t>BARRIO SOCIEGO MADRID 7</t>
  </si>
  <si>
    <t>3103396978</t>
  </si>
  <si>
    <t>CR 22 6A 141 LC 1 BRR SOCIEGO</t>
  </si>
  <si>
    <t>4.7378305</t>
  </si>
  <si>
    <t>-74.2761127</t>
  </si>
  <si>
    <t xml:space="preserve">BARRIO CENTRO MADRID 5 </t>
  </si>
  <si>
    <t>3046809757</t>
  </si>
  <si>
    <t>3012896382</t>
  </si>
  <si>
    <t>CR 24 6 SUR 225 LOCAL 4,CENTRO</t>
  </si>
  <si>
    <t>4.7306756</t>
  </si>
  <si>
    <t>-74.2851677</t>
  </si>
  <si>
    <t>BARRIO PARQUES DE SANTA MARIA MADRID</t>
  </si>
  <si>
    <t>3107174272</t>
  </si>
  <si>
    <t>CR 22 A 10 A 14 SUR CA 26,PARQUES DE SANTA MARIA</t>
  </si>
  <si>
    <t>4.7255436</t>
  </si>
  <si>
    <t>-74.2852070</t>
  </si>
  <si>
    <t>CONSACA - NARIÑO</t>
  </si>
  <si>
    <t>8560934</t>
  </si>
  <si>
    <t>3218124585</t>
  </si>
  <si>
    <t xml:space="preserve"> LA LIBERTAD</t>
  </si>
  <si>
    <t>1.2070061</t>
  </si>
  <si>
    <t>-77.4655390</t>
  </si>
  <si>
    <t>CONSACÁ</t>
  </si>
  <si>
    <t>LOS HEROES CONSACÁ - NARIÑO</t>
  </si>
  <si>
    <t>3396907</t>
  </si>
  <si>
    <t>3106931618</t>
  </si>
  <si>
    <t>CA 1 MZ 2 BRR LOS HEROES</t>
  </si>
  <si>
    <t>1.208669</t>
  </si>
  <si>
    <t>-77.468847</t>
  </si>
  <si>
    <t>BARRIO LIBERTAD CONSACA</t>
  </si>
  <si>
    <t>3113232469</t>
  </si>
  <si>
    <t>CL 2 1 54 BARRIO LIBERTAD,LIBERTAD</t>
  </si>
  <si>
    <t>1.2075000</t>
  </si>
  <si>
    <t>-77.46250000</t>
  </si>
  <si>
    <t>BARRIO VEREDA BOMBONA</t>
  </si>
  <si>
    <t>3153211629</t>
  </si>
  <si>
    <t>3167137916</t>
  </si>
  <si>
    <t>SEPTIMO SECTOR BOMBONA,VEREDA BOMBONA</t>
  </si>
  <si>
    <t>1.1955024</t>
  </si>
  <si>
    <t>-77.4622044</t>
  </si>
  <si>
    <t>BARRIO PEDREGAL CHACHAGUI 3</t>
  </si>
  <si>
    <t>3134609768</t>
  </si>
  <si>
    <t>3127908059</t>
  </si>
  <si>
    <t>KM 33 BRR PEDREGAL,PEDREGAL</t>
  </si>
  <si>
    <t>1.4037494</t>
  </si>
  <si>
    <t>-77.2862847</t>
  </si>
  <si>
    <t>CHACHAGÜÍ</t>
  </si>
  <si>
    <t>BARRIO CENTRO - TUQUERRES</t>
  </si>
  <si>
    <t>7261812</t>
  </si>
  <si>
    <t>3188053701</t>
  </si>
  <si>
    <t>CR 14 14 08 BR ARRAYAN</t>
  </si>
  <si>
    <t>1.090231</t>
  </si>
  <si>
    <t>-77.619086</t>
  </si>
  <si>
    <t>TÚQUERRES</t>
  </si>
  <si>
    <t>BARRIO SANTA ANA - TÚQUERRES</t>
  </si>
  <si>
    <t>7732304</t>
  </si>
  <si>
    <t>3134247813</t>
  </si>
  <si>
    <t>CL 4 2 32A</t>
  </si>
  <si>
    <t>1.084354</t>
  </si>
  <si>
    <t>-77.557758</t>
  </si>
  <si>
    <t xml:space="preserve">   BARRIO CENTRO 2 TUQUERRES   </t>
  </si>
  <si>
    <t>3162319208</t>
  </si>
  <si>
    <t>CR 14 17 69 BR CENTRO</t>
  </si>
  <si>
    <t>1.0870486</t>
  </si>
  <si>
    <t>-77.6183809</t>
  </si>
  <si>
    <t>BARRIO SAN NICOLAS TUQUERRES</t>
  </si>
  <si>
    <t>6501485</t>
  </si>
  <si>
    <t>3153366478</t>
  </si>
  <si>
    <t xml:space="preserve"> CR 16 MZ A CA 1</t>
  </si>
  <si>
    <t>1.0845706</t>
  </si>
  <si>
    <t>-77.6157006</t>
  </si>
  <si>
    <t>BARRIO CENTRO TUQUERRES</t>
  </si>
  <si>
    <t>7282535</t>
  </si>
  <si>
    <t>3136746444</t>
  </si>
  <si>
    <t>3176242388</t>
  </si>
  <si>
    <t xml:space="preserve"> CL 21 13 26</t>
  </si>
  <si>
    <t>1.084935</t>
  </si>
  <si>
    <t>-77.6179533</t>
  </si>
  <si>
    <t>BARRIO ARRAYAN TUQUERRES</t>
  </si>
  <si>
    <t>7282879</t>
  </si>
  <si>
    <t>3173948935</t>
  </si>
  <si>
    <t>cra 14   13 43 arrayan</t>
  </si>
  <si>
    <t>1.08866444</t>
  </si>
  <si>
    <t>-77.619534</t>
  </si>
  <si>
    <t>BARRIO ARRALLAN TUQUERRES</t>
  </si>
  <si>
    <t>3122002268</t>
  </si>
  <si>
    <t xml:space="preserve"> CL 13 CR 13 02 LC 101 AERALLAN</t>
  </si>
  <si>
    <t>1.0898275</t>
  </si>
  <si>
    <t>-77.6205073</t>
  </si>
  <si>
    <t>BARRIO CENTRO TUQUERRES 1</t>
  </si>
  <si>
    <t>3217848682</t>
  </si>
  <si>
    <t>3127352791</t>
  </si>
  <si>
    <t>CR 14 16 44,CENTRO- EL PRADO</t>
  </si>
  <si>
    <t>1.0877684</t>
  </si>
  <si>
    <t>-77.618778</t>
  </si>
  <si>
    <t>BARRIO RBARRIO RECONTRUCCION TUQUERRESECONTRUCCION TUQUERRES</t>
  </si>
  <si>
    <t>3186006338</t>
  </si>
  <si>
    <t>3157875971</t>
  </si>
  <si>
    <t>CR 13 B 24 24 BARRIO RECONSTRUCCIÓN,</t>
  </si>
  <si>
    <t>1.08266197222</t>
  </si>
  <si>
    <t>-77.6172103</t>
  </si>
  <si>
    <t>BARRIO SIMON RODRIGUEZ TUQUERRES</t>
  </si>
  <si>
    <t>3158132959</t>
  </si>
  <si>
    <t>3176056631</t>
  </si>
  <si>
    <t>MZ A CASA 1 BARRIO SIMÓN RODRIGUEZ,SIMÓN RODRIGUEZ</t>
  </si>
  <si>
    <t>1.085739</t>
  </si>
  <si>
    <t>-77.618641</t>
  </si>
  <si>
    <t>BARRIO SAN FERNANDO TUQUERRES 1</t>
  </si>
  <si>
    <t>3167158255</t>
  </si>
  <si>
    <t>CR 11 N 21- 04 BR SAN FERNANDO</t>
  </si>
  <si>
    <t>1.0844610</t>
  </si>
  <si>
    <t>-77.6190804</t>
  </si>
  <si>
    <t>BARRIO VOLADERO TUQUERRES</t>
  </si>
  <si>
    <t>3106022088</t>
  </si>
  <si>
    <t>CL 20 CARRERA 20 NO 19 - 119 BARRIO VOLADERO</t>
  </si>
  <si>
    <t>1.0895014</t>
  </si>
  <si>
    <t>-77.6131383</t>
  </si>
  <si>
    <t>BARRIO BALCONES HERRÁN 1</t>
  </si>
  <si>
    <t>3102028408</t>
  </si>
  <si>
    <t>AV 3 # 3 - 15 LC 1,BALCONES</t>
  </si>
  <si>
    <t>7.5065385</t>
  </si>
  <si>
    <t>-72.4836133</t>
  </si>
  <si>
    <t>HERRÁN</t>
  </si>
  <si>
    <t>BARRIO CENTRO LA PLAYA</t>
  </si>
  <si>
    <t>3124846658</t>
  </si>
  <si>
    <t>CR 2 3 43,CENTRO</t>
  </si>
  <si>
    <t>8.213586</t>
  </si>
  <si>
    <t>-73.238085</t>
  </si>
  <si>
    <t>LA PLAYA</t>
  </si>
  <si>
    <t xml:space="preserve">BARRIO DIVINO NIÑO LABATECA </t>
  </si>
  <si>
    <t>3183916881</t>
  </si>
  <si>
    <t>CL 2 2-44,DIVINO NIÑO</t>
  </si>
  <si>
    <t>7.3003413</t>
  </si>
  <si>
    <t>-72.4948065</t>
  </si>
  <si>
    <t>LABATECA</t>
  </si>
  <si>
    <t>BARRIO OBRERO LABATECA</t>
  </si>
  <si>
    <t>3104824192</t>
  </si>
  <si>
    <t>CR 9 CON CLL 3 2-83,OBRERO</t>
  </si>
  <si>
    <t>7.297778373201525</t>
  </si>
  <si>
    <t>-72.49743609083573</t>
  </si>
  <si>
    <t>BARRIO CENTRO PAMPLONA 6</t>
  </si>
  <si>
    <t>5680585</t>
  </si>
  <si>
    <t>3202369983</t>
  </si>
  <si>
    <t>CR 6 6 A 08 CALLE REAL,CENTRO</t>
  </si>
  <si>
    <t>7.3732834</t>
  </si>
  <si>
    <t>-72.6493353</t>
  </si>
  <si>
    <t>PAMPLONA</t>
  </si>
  <si>
    <t>BARRIO LOS CEREZOS PAMPLONA</t>
  </si>
  <si>
    <t>3103216045</t>
  </si>
  <si>
    <t>CL 3 8 197,LOS CEREZOS</t>
  </si>
  <si>
    <t>7.3767761</t>
  </si>
  <si>
    <t>-72.6429056</t>
  </si>
  <si>
    <t>BARRIO SANTO DOMINGO PAMPLONA 2</t>
  </si>
  <si>
    <t>3115328509</t>
  </si>
  <si>
    <t>CR 8 4 54,SANTO DOMINGO</t>
  </si>
  <si>
    <t>7.3760063</t>
  </si>
  <si>
    <t>-72.6453763</t>
  </si>
  <si>
    <t>BARRIO GALAN PAMPLONA 2</t>
  </si>
  <si>
    <t>3107821487</t>
  </si>
  <si>
    <t>CL 1 6 226,GALAN</t>
  </si>
  <si>
    <t>7.3787378</t>
  </si>
  <si>
    <t>-72.6440680</t>
  </si>
  <si>
    <t>BARRIO CENTRO SINCELEJO 22</t>
  </si>
  <si>
    <t>3013388017</t>
  </si>
  <si>
    <t>3233814408</t>
  </si>
  <si>
    <t>CL 21 CR 21-42 P 2,CENTRO</t>
  </si>
  <si>
    <t>9.3031493</t>
  </si>
  <si>
    <t>-75.3928778</t>
  </si>
  <si>
    <t>BARRIO EL SALVADOR SINCELEJO</t>
  </si>
  <si>
    <t>3042158849</t>
  </si>
  <si>
    <t>CL 6 A CR 4 - 10,EL SALVADOR</t>
  </si>
  <si>
    <t>9.3187252</t>
  </si>
  <si>
    <t>-75.4153838</t>
  </si>
  <si>
    <t>SINCELEJO BOLIVAR</t>
  </si>
  <si>
    <t>3112510810</t>
  </si>
  <si>
    <t>CL 39 3 111 P1 AP 01,BOLIVAR</t>
  </si>
  <si>
    <t>9.2991332</t>
  </si>
  <si>
    <t>-75.4052733</t>
  </si>
  <si>
    <t>BARRIO EL PROGRESO SINCELEJO 1</t>
  </si>
  <si>
    <t>3145311844</t>
  </si>
  <si>
    <t>3023392897</t>
  </si>
  <si>
    <t>CR 19 NO 45 36 LC 2</t>
  </si>
  <si>
    <t>9.3003083</t>
  </si>
  <si>
    <t>-75.4049497</t>
  </si>
  <si>
    <t>BARRIO CENTRO SINCELEJO 8</t>
  </si>
  <si>
    <t>3013703134</t>
  </si>
  <si>
    <t xml:space="preserve"> CL 20 20 26 LOCAL 102 CENTRO</t>
  </si>
  <si>
    <t>9.3034958</t>
  </si>
  <si>
    <t>-75.3938786</t>
  </si>
  <si>
    <t>BARRIO SINCELEJO SINCELEJO</t>
  </si>
  <si>
    <t>3215612711</t>
  </si>
  <si>
    <t>CL 25 12 E 24,SINCELEJO</t>
  </si>
  <si>
    <t>9.2968001</t>
  </si>
  <si>
    <t>-75.4040677</t>
  </si>
  <si>
    <t>BARRIO CENTRO SINCELEJO 9</t>
  </si>
  <si>
    <t>3114125254</t>
  </si>
  <si>
    <t>3003205027</t>
  </si>
  <si>
    <t xml:space="preserve"> CL 20 CR 19 47 P 1 LOC. 3 CENTRO</t>
  </si>
  <si>
    <t>9.3035145</t>
  </si>
  <si>
    <t>-75.3948808</t>
  </si>
  <si>
    <t>OCAÑA IV NORTE DE SANTANDER</t>
  </si>
  <si>
    <t>2110936</t>
  </si>
  <si>
    <t>3183024052</t>
  </si>
  <si>
    <t xml:space="preserve"> CL 11  13-26</t>
  </si>
  <si>
    <t>8.23571293</t>
  </si>
  <si>
    <t>-73.35317078</t>
  </si>
  <si>
    <t>OCAÑA</t>
  </si>
  <si>
    <t>CIRCUNVALAR OCAÑA - NORTE DE SANTANDER</t>
  </si>
  <si>
    <t>5691299</t>
  </si>
  <si>
    <t>3158772197</t>
  </si>
  <si>
    <t xml:space="preserve"> CR 11  19 188</t>
  </si>
  <si>
    <t>8.2352108</t>
  </si>
  <si>
    <t>-73.342498</t>
  </si>
  <si>
    <t>SAN FRANCISCO OCAÑA - NORTE DE SANTANDER</t>
  </si>
  <si>
    <t>3165304</t>
  </si>
  <si>
    <t>3165304925</t>
  </si>
  <si>
    <t xml:space="preserve"> CL 11  6 76</t>
  </si>
  <si>
    <t>8.2311730</t>
  </si>
  <si>
    <t>-73.3548742</t>
  </si>
  <si>
    <t>BARRIO AVENIDA CIRCUNVALAR OCAÑA</t>
  </si>
  <si>
    <t>5636912</t>
  </si>
  <si>
    <t>3008620773</t>
  </si>
  <si>
    <t xml:space="preserve"> CR 11 19 220 LC 2 EDS LA LEONELDA AV CQCUNVALAE</t>
  </si>
  <si>
    <t>8.2347717</t>
  </si>
  <si>
    <t>-73.3420596</t>
  </si>
  <si>
    <t>BARRIO MODELO OCAÑA</t>
  </si>
  <si>
    <t>3002181315</t>
  </si>
  <si>
    <t>CL 5 16 22,MODELO</t>
  </si>
  <si>
    <t>8.2401628</t>
  </si>
  <si>
    <t>-73.3583046</t>
  </si>
  <si>
    <t>BARRIO LANDIA OCAÑA 1</t>
  </si>
  <si>
    <t>3188775938</t>
  </si>
  <si>
    <t>CL 2 22 05,LANDIA</t>
  </si>
  <si>
    <t>8.2427776</t>
  </si>
  <si>
    <t>-73.3618389</t>
  </si>
  <si>
    <t>BARRIO EL LIBANO OCAÑA 1</t>
  </si>
  <si>
    <t>3174122234</t>
  </si>
  <si>
    <t>CL 7 55 123,EL LIBANO</t>
  </si>
  <si>
    <t>8.2707951</t>
  </si>
  <si>
    <t>-73.3667452</t>
  </si>
  <si>
    <t>BARRIO EL CARMEN OCAÑA 1</t>
  </si>
  <si>
    <t>3133494305</t>
  </si>
  <si>
    <t>CR 28 E 11 14,EL CARMEN</t>
  </si>
  <si>
    <t>8.2517318</t>
  </si>
  <si>
    <t>-73.3549760</t>
  </si>
  <si>
    <t>BARRIO LA PRIMAVERA OCAÑA  7</t>
  </si>
  <si>
    <t>3132825358</t>
  </si>
  <si>
    <t>3164970885</t>
  </si>
  <si>
    <t>CL 7 34-18,LA PRIMAVERA</t>
  </si>
  <si>
    <t>8.2598844</t>
  </si>
  <si>
    <t>-73.3592417</t>
  </si>
  <si>
    <t>BARRIO AV FRANCISCO FERNÁNDEZ DE CONTRERAS OCAÑA</t>
  </si>
  <si>
    <t>3156000934</t>
  </si>
  <si>
    <t>3176465099</t>
  </si>
  <si>
    <t>CL 7 30 23,AV FRANCISCO FERNÁNDEZ DE CONTRERAS</t>
  </si>
  <si>
    <t>8.2557852</t>
  </si>
  <si>
    <t>-73.3595589</t>
  </si>
  <si>
    <t>BARRIO LA CURUNA OCAÑA</t>
  </si>
  <si>
    <t>3128044522</t>
  </si>
  <si>
    <t>CR 7A NRO 23 16 PISO 2,LA CURUNA</t>
  </si>
  <si>
    <t>8.2277927</t>
  </si>
  <si>
    <t>-73.3453215</t>
  </si>
  <si>
    <t>BARRIO EL CENTRO OCAÑA 7</t>
  </si>
  <si>
    <t>3227238515</t>
  </si>
  <si>
    <t>CR 14 10 83 CC PLAZARRELLA SEGUNDO PISO,EL CENTRO</t>
  </si>
  <si>
    <t>8.2368598</t>
  </si>
  <si>
    <t>-73.3531085</t>
  </si>
  <si>
    <t>BARRIO EDIFICIO MIRADORES DE LA COLINA OCAÑA</t>
  </si>
  <si>
    <t>3174352151</t>
  </si>
  <si>
    <t>CR 1A 40 BL 1 ED,EDIFICIO MIRADORES DE LA COLINA</t>
  </si>
  <si>
    <t>8.2603580</t>
  </si>
  <si>
    <t>-73.3616400</t>
  </si>
  <si>
    <t>BARRIO EL RETIRO OCAÑA 1</t>
  </si>
  <si>
    <t>3173720102</t>
  </si>
  <si>
    <t>3002988212</t>
  </si>
  <si>
    <t>CL 12 NO 25A 51,EL RETIRO</t>
  </si>
  <si>
    <t>8.246488</t>
  </si>
  <si>
    <t>-73.355844</t>
  </si>
  <si>
    <t>OCAÑA  LA GLORIA</t>
  </si>
  <si>
    <t>3124228049</t>
  </si>
  <si>
    <t>CL 7 42-53,LA GLORIA</t>
  </si>
  <si>
    <t>8.264882</t>
  </si>
  <si>
    <t>-73.361673</t>
  </si>
  <si>
    <t>BARRIO CALLE DEL DULCE NOMBRE OCAÑA</t>
  </si>
  <si>
    <t>3183751284</t>
  </si>
  <si>
    <t>3150123016</t>
  </si>
  <si>
    <t>3163720126</t>
  </si>
  <si>
    <t>CL 9 12 - 10,CALLE DEL DULCE NOMBRE</t>
  </si>
  <si>
    <t>8.235611</t>
  </si>
  <si>
    <t>-73.3552780</t>
  </si>
  <si>
    <t>NORTE DE SANTANDER OCAÑA CENTRO</t>
  </si>
  <si>
    <t>3114512476</t>
  </si>
  <si>
    <t>CL 11 10-42 C.C SANANDRESITO CENTRO LOCAL 83,CENTRO</t>
  </si>
  <si>
    <t>8.2333808</t>
  </si>
  <si>
    <t>-73.3538276</t>
  </si>
  <si>
    <t>BARRIO ACOLSURE OCAÑA</t>
  </si>
  <si>
    <t>3188571408</t>
  </si>
  <si>
    <t>3115748598</t>
  </si>
  <si>
    <t>VIA ACOLSURE SEDE ALGODONAL BRR ACOLSURE,ACOLSURE</t>
  </si>
  <si>
    <t>8.2367838</t>
  </si>
  <si>
    <t>-73.3205548</t>
  </si>
  <si>
    <t>BARRIO VEINTE DE JULIO OCAÑA</t>
  </si>
  <si>
    <t>3214682043</t>
  </si>
  <si>
    <t>CL 6 25-38 BR VEINTE DE JULIO</t>
  </si>
  <si>
    <t>8.144481</t>
  </si>
  <si>
    <t>-75.212510</t>
  </si>
  <si>
    <t>BARRO LOS ALMENDROS  OCAÑA</t>
  </si>
  <si>
    <t>3134701645</t>
  </si>
  <si>
    <t>3214065977</t>
  </si>
  <si>
    <t>CR 7 17-40,LOS ALMENDROS</t>
  </si>
  <si>
    <t>8.2290361</t>
  </si>
  <si>
    <t>-73.3494114</t>
  </si>
  <si>
    <t xml:space="preserve">BARRIO EL CARBON OCAÑA </t>
  </si>
  <si>
    <t>3142942903</t>
  </si>
  <si>
    <t>3208729925</t>
  </si>
  <si>
    <t>CR 7 30-86,EL CARBON</t>
  </si>
  <si>
    <t>8.224874</t>
  </si>
  <si>
    <t>-73.338478</t>
  </si>
  <si>
    <t>la primavera ocaña 5</t>
  </si>
  <si>
    <t>3023675250</t>
  </si>
  <si>
    <t>3168305776</t>
  </si>
  <si>
    <t>CR 33 7A-11,LA PRIMAVERA</t>
  </si>
  <si>
    <t>8.2593911</t>
  </si>
  <si>
    <t>-73.3590988</t>
  </si>
  <si>
    <t>BARRIO TEJARITO OCAÑA</t>
  </si>
  <si>
    <t>3507614718</t>
  </si>
  <si>
    <t>CR 10 5-43,TEJARITO</t>
  </si>
  <si>
    <t>8.2350455</t>
  </si>
  <si>
    <t>-73.3600443</t>
  </si>
  <si>
    <t>BARRIO OCAÑA OCAÑA</t>
  </si>
  <si>
    <t>3163700684</t>
  </si>
  <si>
    <t>BIS KDX BL 1-040,OCAÑA</t>
  </si>
  <si>
    <t>8.2376026</t>
  </si>
  <si>
    <t>-73.3560971</t>
  </si>
  <si>
    <t>BARRIO SANTA CLARA OCAÑA 3</t>
  </si>
  <si>
    <t>3176878730</t>
  </si>
  <si>
    <t>CR 49 NRO 4-07,SANTA CLARA</t>
  </si>
  <si>
    <t>8.2680176</t>
  </si>
  <si>
    <t>-73.3657229</t>
  </si>
  <si>
    <t>BARRIO JOSE ANTONIO GALAN OCAÑA 1</t>
  </si>
  <si>
    <t>3168406088</t>
  </si>
  <si>
    <t>CR 49 NRO 51-35,JOSE ANTONIO GALAN</t>
  </si>
  <si>
    <t>8.2688083</t>
  </si>
  <si>
    <t>-73.3662177</t>
  </si>
  <si>
    <t>BARRIO SANTA CLARA OCAÑA 4</t>
  </si>
  <si>
    <t>3224678604</t>
  </si>
  <si>
    <t>3202922088</t>
  </si>
  <si>
    <t>CR 49 CALLE 5 LOCAL 5,SANTA CLARA</t>
  </si>
  <si>
    <t>8.267766</t>
  </si>
  <si>
    <t>-73.364962</t>
  </si>
  <si>
    <t>BARRIO LOS OLIVOS OCAÑA</t>
  </si>
  <si>
    <t>3186458010</t>
  </si>
  <si>
    <t xml:space="preserve"> KDX 386-625,LOS OLIVOS</t>
  </si>
  <si>
    <t>8.227213</t>
  </si>
  <si>
    <t>-73.336616</t>
  </si>
  <si>
    <t>BARRIO OCAÑA NORTE DE SANTANDER</t>
  </si>
  <si>
    <t>5694019</t>
  </si>
  <si>
    <t>3176991874</t>
  </si>
  <si>
    <t xml:space="preserve"> CL 8 16 55 POR DEDINIR</t>
  </si>
  <si>
    <t>7.0815916</t>
  </si>
  <si>
    <t>-74.7001424</t>
  </si>
  <si>
    <t>BARRIO EL CARMEN OCAÑA</t>
  </si>
  <si>
    <t>5612392</t>
  </si>
  <si>
    <t>3186746235</t>
  </si>
  <si>
    <t>CL 11 A 28 E 103 ,EL CARMEN</t>
  </si>
  <si>
    <t>8.2526337</t>
  </si>
  <si>
    <t>-73.3552971</t>
  </si>
  <si>
    <t>BARRIO EL CENTRO OCAÑA 2</t>
  </si>
  <si>
    <t>5626263</t>
  </si>
  <si>
    <t>3163968547</t>
  </si>
  <si>
    <t>CL 10 14-01 LOCAL 101,EL CENTRO</t>
  </si>
  <si>
    <t>8.2370269</t>
  </si>
  <si>
    <t>-73.3539461</t>
  </si>
  <si>
    <t>BARRIO AVENIDA FRANCISCO FERNANDEZ DE CONTRERAS</t>
  </si>
  <si>
    <t>5611459</t>
  </si>
  <si>
    <t>3153736328</t>
  </si>
  <si>
    <t>CL 7 28-133,AVENIDA FRANCISCO FERNANDEZ DE CONTRERAS</t>
  </si>
  <si>
    <t>8.2517723</t>
  </si>
  <si>
    <t>-73.3587899</t>
  </si>
  <si>
    <t>BARRIO TORCOROMA OCAÑA</t>
  </si>
  <si>
    <t>3135328269</t>
  </si>
  <si>
    <t>CR 16 NRO 5A-56,TORCOROMA</t>
  </si>
  <si>
    <t>8.238951</t>
  </si>
  <si>
    <t>-73.35918</t>
  </si>
  <si>
    <t>BARRIO CAMILO TORRES OCAÑA</t>
  </si>
  <si>
    <t>3162953645</t>
  </si>
  <si>
    <t>CL 3 25-26,CAMILO TORRES</t>
  </si>
  <si>
    <t>8.246253</t>
  </si>
  <si>
    <t>-73.359229</t>
  </si>
  <si>
    <t>BARRIO LA HUMILDAD</t>
  </si>
  <si>
    <t>5611452</t>
  </si>
  <si>
    <t>3123042507</t>
  </si>
  <si>
    <t xml:space="preserve"> CL 5  3  15 LC 2</t>
  </si>
  <si>
    <t>7.57795934</t>
  </si>
  <si>
    <t>-72.47612174</t>
  </si>
  <si>
    <t>RAGONVALIA</t>
  </si>
  <si>
    <t>BARRIO CENTRO RAGONVALIA 1</t>
  </si>
  <si>
    <t>3114766998</t>
  </si>
  <si>
    <t>3228368051</t>
  </si>
  <si>
    <t>CL 4 4 40,CENTRO</t>
  </si>
  <si>
    <t>7.5780261</t>
  </si>
  <si>
    <t>-72.4755553</t>
  </si>
  <si>
    <t>BARRIO CENTENARIO RAGONVALIA 1</t>
  </si>
  <si>
    <t>3127715681</t>
  </si>
  <si>
    <t>AV 3 7-90,CENTENARIO</t>
  </si>
  <si>
    <t>7.5776724</t>
  </si>
  <si>
    <t>-72.4783341</t>
  </si>
  <si>
    <t>CENTRO II TOLEDO</t>
  </si>
  <si>
    <t>8532158</t>
  </si>
  <si>
    <t>3123770938</t>
  </si>
  <si>
    <t xml:space="preserve"> CR 3 13 71</t>
  </si>
  <si>
    <t>7.3105948</t>
  </si>
  <si>
    <t>-72.4823260</t>
  </si>
  <si>
    <t>TOLEDO</t>
  </si>
  <si>
    <t>TOLEDO - NORTE DE SANTANDER</t>
  </si>
  <si>
    <t>5670082</t>
  </si>
  <si>
    <t>3123243529</t>
  </si>
  <si>
    <t xml:space="preserve"> CR 5  12-23</t>
  </si>
  <si>
    <t>7.3096738</t>
  </si>
  <si>
    <t>-72.4830532</t>
  </si>
  <si>
    <t>CORREGIMIENTO TOLEDO - NORTE DE SANTANDER</t>
  </si>
  <si>
    <t>5680255</t>
  </si>
  <si>
    <t>3125836005</t>
  </si>
  <si>
    <t xml:space="preserve"> CR 3  3 82 SAN BERNAEDO DE BATA TOLEDO NORTE DE SANTANDER</t>
  </si>
  <si>
    <t>7.2034183</t>
  </si>
  <si>
    <t>-72.4429114</t>
  </si>
  <si>
    <t>BARRIO NAPOLEON TOLEDO</t>
  </si>
  <si>
    <t>5832270</t>
  </si>
  <si>
    <t>3123868038</t>
  </si>
  <si>
    <t xml:space="preserve"> KDX 448 CR 6 6 54 60</t>
  </si>
  <si>
    <t>7.3084672</t>
  </si>
  <si>
    <t>-72.4810452</t>
  </si>
  <si>
    <t>BARRIO CENTRO EL PROGRESO TOLEDO</t>
  </si>
  <si>
    <t>3147006571</t>
  </si>
  <si>
    <t>CR 5 12-53,CENTRO EL PROGRESO</t>
  </si>
  <si>
    <t>7.3101215</t>
  </si>
  <si>
    <t>-72.4831083</t>
  </si>
  <si>
    <t>BARRIO TOLEDO TOLEDO 1</t>
  </si>
  <si>
    <t>3118184258</t>
  </si>
  <si>
    <t>3123282825</t>
  </si>
  <si>
    <t>CR 5 15 88 SANTA LUCÍA,TOLEDO</t>
  </si>
  <si>
    <t>7.31278700</t>
  </si>
  <si>
    <t>-72.484002000</t>
  </si>
  <si>
    <t>BARRIO SAMORE TOLEDO</t>
  </si>
  <si>
    <t>3224294901</t>
  </si>
  <si>
    <t>3122753415</t>
  </si>
  <si>
    <t>CL PRINCIPAL SAMORE</t>
  </si>
  <si>
    <t>7.30909</t>
  </si>
  <si>
    <t>-72.4811763</t>
  </si>
  <si>
    <t>BARRIO CENTRO SAN BERNARDO DE BATA TOLEDO</t>
  </si>
  <si>
    <t>3102544886</t>
  </si>
  <si>
    <t>CR 3 5 36,CENTRO SAN BERNARDO DE BATA</t>
  </si>
  <si>
    <t>7.2050445</t>
  </si>
  <si>
    <t>-72.4423510</t>
  </si>
  <si>
    <t>SAN ANDRES DE CUERQUIA II - ANTIOQUIA</t>
  </si>
  <si>
    <t>8618444</t>
  </si>
  <si>
    <t>3104251647</t>
  </si>
  <si>
    <t>CL  29 80 28</t>
  </si>
  <si>
    <t>6.91513839</t>
  </si>
  <si>
    <t>-75.67422605</t>
  </si>
  <si>
    <t>SAN ANDRÉS DE CUERQUÍA</t>
  </si>
  <si>
    <t>BARRIO CALLE DEL COMERCIO SAN ANDRES DE CUERQUIA</t>
  </si>
  <si>
    <t>3216444334</t>
  </si>
  <si>
    <t>3116303330</t>
  </si>
  <si>
    <t xml:space="preserve"> CL BOYACA</t>
  </si>
  <si>
    <t>6.9149527</t>
  </si>
  <si>
    <t>-75.676348</t>
  </si>
  <si>
    <t>BARRIO CENTRO GUATEQUE 2</t>
  </si>
  <si>
    <t>7542938</t>
  </si>
  <si>
    <t>3107862503</t>
  </si>
  <si>
    <t>DG 8 2E - 69 CEN</t>
  </si>
  <si>
    <t>5.721</t>
  </si>
  <si>
    <t>-73.472</t>
  </si>
  <si>
    <t>GUATEQUE</t>
  </si>
  <si>
    <t>BARRIO CENTRO GUATEQUE 5</t>
  </si>
  <si>
    <t>3227467098</t>
  </si>
  <si>
    <t>3142747904</t>
  </si>
  <si>
    <t>3115803670</t>
  </si>
  <si>
    <t>CL 6 6 31,CENTRO</t>
  </si>
  <si>
    <t>5.4116</t>
  </si>
  <si>
    <t>-73.473</t>
  </si>
  <si>
    <t>BARRIO CENTRO GUATEQUE 6</t>
  </si>
  <si>
    <t>3115778450</t>
  </si>
  <si>
    <t>CL 10 8 11,CENTRO</t>
  </si>
  <si>
    <t>5.713</t>
  </si>
  <si>
    <t>-73.474</t>
  </si>
  <si>
    <t>BARRIO CENTRO GUATEQUE 7</t>
  </si>
  <si>
    <t>3204195332</t>
  </si>
  <si>
    <t>CR 7 10 28,CENTRO</t>
  </si>
  <si>
    <t>5.676</t>
  </si>
  <si>
    <t>BARRIO CENTRO GUATEQUE 8</t>
  </si>
  <si>
    <t>3219522827</t>
  </si>
  <si>
    <t>CL 11 7 100,CENTRO</t>
  </si>
  <si>
    <t>5.756</t>
  </si>
  <si>
    <t>BARRIO LIBERTADOR GUATEQUE</t>
  </si>
  <si>
    <t>3123810551</t>
  </si>
  <si>
    <t>3156763319</t>
  </si>
  <si>
    <t>CR 4 11 43 LOCAL 1,LIBERTADOR</t>
  </si>
  <si>
    <t>5.774</t>
  </si>
  <si>
    <t>BARRIO CENTRO GUATEQUE 9</t>
  </si>
  <si>
    <t>3202549678</t>
  </si>
  <si>
    <t>CR 6 8 34,CENTRO</t>
  </si>
  <si>
    <t>5.523</t>
  </si>
  <si>
    <t>BARRIO SANTA BARBARA GUATEQUE</t>
  </si>
  <si>
    <t>3125689793</t>
  </si>
  <si>
    <t>CL 14 9 115,SANTA BARBARA</t>
  </si>
  <si>
    <t>5.946</t>
  </si>
  <si>
    <t>MIRAFLORES - BOYACA</t>
  </si>
  <si>
    <t>2271574</t>
  </si>
  <si>
    <t>3112030904</t>
  </si>
  <si>
    <t xml:space="preserve"> CR 6  3-26 MIRAFLORES BOYACA</t>
  </si>
  <si>
    <t>5.1954148</t>
  </si>
  <si>
    <t>-73.1431734</t>
  </si>
  <si>
    <t>MIRAFLORES</t>
  </si>
  <si>
    <t>BARRIO CENTRO MIRAFLORES 1</t>
  </si>
  <si>
    <t>3128564722</t>
  </si>
  <si>
    <t>CR 8 4 58 CALLE PEATONAL,CENTRO</t>
  </si>
  <si>
    <t>5.1963</t>
  </si>
  <si>
    <t>-73.144</t>
  </si>
  <si>
    <t>BARRIO CENTRO MIRAFLORES 2</t>
  </si>
  <si>
    <t>3112875050</t>
  </si>
  <si>
    <t>3123776196</t>
  </si>
  <si>
    <t>CL 6 11 44,CENTRO</t>
  </si>
  <si>
    <t>5.5123998</t>
  </si>
  <si>
    <t>-73.3733706</t>
  </si>
  <si>
    <t>BARRIO EL OCOBO MIRAFLORES</t>
  </si>
  <si>
    <t>3126493294</t>
  </si>
  <si>
    <t>3208646203</t>
  </si>
  <si>
    <t>CL 4 10 56,EL OCOBO</t>
  </si>
  <si>
    <t>5.196</t>
  </si>
  <si>
    <t>-73.145</t>
  </si>
  <si>
    <t>BARRIO CAMELLON MIRAFLORES</t>
  </si>
  <si>
    <t>3115897032</t>
  </si>
  <si>
    <t>CL 3 5 01,CAMELLON</t>
  </si>
  <si>
    <t>5.1949089</t>
  </si>
  <si>
    <t>-73.1427844</t>
  </si>
  <si>
    <t>BARRIO CADIZ - IBAGUE</t>
  </si>
  <si>
    <t>8223213</t>
  </si>
  <si>
    <t>3178784548</t>
  </si>
  <si>
    <t xml:space="preserve"> AV 37  41-93 LC-106 CADIZ</t>
  </si>
  <si>
    <t>4.4361716</t>
  </si>
  <si>
    <t>-75.2174969</t>
  </si>
  <si>
    <t>TOLIMA</t>
  </si>
  <si>
    <t>IBAGUÉ</t>
  </si>
  <si>
    <t>BARRIO RINCON DE PIEDRA PINTADA IBAGUE 1</t>
  </si>
  <si>
    <t>3108636018</t>
  </si>
  <si>
    <t>CR 7 57 129 LC 2,RINCON DE PIEDRA PINTADA</t>
  </si>
  <si>
    <t>4.4381143</t>
  </si>
  <si>
    <t>-75.2036015</t>
  </si>
  <si>
    <t>BARRIO LA MACARENA IBAGUE 1</t>
  </si>
  <si>
    <t>3233273163</t>
  </si>
  <si>
    <t>CL 38 4 09 LC 3,MACARENA</t>
  </si>
  <si>
    <t>4.4302906</t>
  </si>
  <si>
    <t>-75.2158396</t>
  </si>
  <si>
    <t>BARRIO JARDIN ALTOLSURE IBAGUE</t>
  </si>
  <si>
    <t>3003061845</t>
  </si>
  <si>
    <t>MZ F CA 16,JARDIN ALTOLSURE</t>
  </si>
  <si>
    <t>4.4376660</t>
  </si>
  <si>
    <t>-75.1827701</t>
  </si>
  <si>
    <t>BARRIO SAN SIMON PARTE BAJA IBAGUE 4</t>
  </si>
  <si>
    <t>3013338973</t>
  </si>
  <si>
    <t>CL 33 11-35,SAN SIMON PARTE BAJA</t>
  </si>
  <si>
    <t>4.4443189</t>
  </si>
  <si>
    <t>-75.2189290</t>
  </si>
  <si>
    <t>BARRIO CLARETH IBAGUE</t>
  </si>
  <si>
    <t>3118771843</t>
  </si>
  <si>
    <t>3132806093</t>
  </si>
  <si>
    <t>CR 4 26 04,CLARETH</t>
  </si>
  <si>
    <t>4.4364960</t>
  </si>
  <si>
    <t>-75.2279561</t>
  </si>
  <si>
    <t>BARRIO RICAURTER PARTE BAJA IBAGUE</t>
  </si>
  <si>
    <t>3170705076</t>
  </si>
  <si>
    <t>CR 11 SUR 20 40 RICAURTE PARTE BAJA</t>
  </si>
  <si>
    <t>4.4324343</t>
  </si>
  <si>
    <t>-75.2431547</t>
  </si>
  <si>
    <t xml:space="preserve">Barrio centro - Mongua </t>
  </si>
  <si>
    <t>7321237</t>
  </si>
  <si>
    <t>3132518804</t>
  </si>
  <si>
    <t>CR 3  4 14</t>
  </si>
  <si>
    <t>5.7545537</t>
  </si>
  <si>
    <t>-72.7974472</t>
  </si>
  <si>
    <t>MONGUA</t>
  </si>
  <si>
    <t>BARRIO CENTRO MONGUA</t>
  </si>
  <si>
    <t>3125927375</t>
  </si>
  <si>
    <t>CL 5 3-52,CENTRO</t>
  </si>
  <si>
    <t>5.7550091</t>
  </si>
  <si>
    <t>-72.798312</t>
  </si>
  <si>
    <t>BARRIO CENTRO 3 AGUACHICA</t>
  </si>
  <si>
    <t>5661375</t>
  </si>
  <si>
    <t>3126590358</t>
  </si>
  <si>
    <t xml:space="preserve"> CL 5 17 15</t>
  </si>
  <si>
    <t>8.3100399</t>
  </si>
  <si>
    <t>-73.6169027</t>
  </si>
  <si>
    <t>AGUACHICA</t>
  </si>
  <si>
    <t>BARRIO MARIA EUGENIA ALTO AGUACHICA</t>
  </si>
  <si>
    <t>3157103656</t>
  </si>
  <si>
    <t>CALLE 4 NORTE 45-36</t>
  </si>
  <si>
    <t>8.3162445</t>
  </si>
  <si>
    <t>-73.5928592</t>
  </si>
  <si>
    <t>BARRIO MARIA EUGENIA AGUACHICA 1</t>
  </si>
  <si>
    <t>3116671145</t>
  </si>
  <si>
    <t>calle 1 norte 39a 56</t>
  </si>
  <si>
    <t>8.3148999</t>
  </si>
  <si>
    <t>-73.5973315</t>
  </si>
  <si>
    <t xml:space="preserve"> LAS AMERICAS AGUACHICA   1</t>
  </si>
  <si>
    <t>5659300</t>
  </si>
  <si>
    <t>3155754042</t>
  </si>
  <si>
    <t xml:space="preserve"> CL 5 21 99</t>
  </si>
  <si>
    <t>8.3100100</t>
  </si>
  <si>
    <t>-73.6128830</t>
  </si>
  <si>
    <t>BARRIO LAS AMERICAS AGUACHICA 5</t>
  </si>
  <si>
    <t>3135234536</t>
  </si>
  <si>
    <t>CL 5 22 45,LAS AMERICAS</t>
  </si>
  <si>
    <t>8.3100010</t>
  </si>
  <si>
    <t>-73.6123230</t>
  </si>
  <si>
    <t>BARRIO MARIA EUGENIA AGUACHICA 3</t>
  </si>
  <si>
    <t>3152155398</t>
  </si>
  <si>
    <t>3187273487</t>
  </si>
  <si>
    <t>CL 2 32 08,MARIA EUGENIA</t>
  </si>
  <si>
    <t>8.3127860</t>
  </si>
  <si>
    <t>-73.6042400</t>
  </si>
  <si>
    <t>BARRIO ALTO PRADO AGUACHICA</t>
  </si>
  <si>
    <t>3166229546</t>
  </si>
  <si>
    <t>CR 33 6 72 ALTO PRADO,ALTO PRADO</t>
  </si>
  <si>
    <t>8.3079300</t>
  </si>
  <si>
    <t>-73.6034620</t>
  </si>
  <si>
    <t>BARRIO VRD EL JUNCAL AGUACHICA</t>
  </si>
  <si>
    <t>3108562376</t>
  </si>
  <si>
    <t>KDX 115 KM 12,VRD EL JUNCAL</t>
  </si>
  <si>
    <t>8.1968299</t>
  </si>
  <si>
    <t>-73.6122422</t>
  </si>
  <si>
    <t>BARRIO EL CRUCE AGUACHICA</t>
  </si>
  <si>
    <t>3132859525</t>
  </si>
  <si>
    <t>CL 10 NORTE 40 40,EL CRUCE</t>
  </si>
  <si>
    <t>8.3205860</t>
  </si>
  <si>
    <t>-73.5956100</t>
  </si>
  <si>
    <t>BARRIO LA MATA AGUACHICA</t>
  </si>
  <si>
    <t>3212307441</t>
  </si>
  <si>
    <t>3103344239</t>
  </si>
  <si>
    <t>KILÓMETRO 62 250 VIA SAN ALBERTO LA MATA</t>
  </si>
  <si>
    <t>8.2804584</t>
  </si>
  <si>
    <t>-73.6010066</t>
  </si>
  <si>
    <t>BARRIO UNION AGUACHICA 1</t>
  </si>
  <si>
    <t>3187360667</t>
  </si>
  <si>
    <t>3003399269</t>
  </si>
  <si>
    <t>CL 8 31 02</t>
  </si>
  <si>
    <t>8.3070230</t>
  </si>
  <si>
    <t>-73.6044178</t>
  </si>
  <si>
    <t>AGUACHICA VILLAMARE</t>
  </si>
  <si>
    <t>3155421898</t>
  </si>
  <si>
    <t>CR 39 3 NORTE 26 - VILLA MARE,VILLA MARE</t>
  </si>
  <si>
    <t>8.3164472</t>
  </si>
  <si>
    <t>-73.5986505</t>
  </si>
  <si>
    <t xml:space="preserve">BARRIO LA SABANITA AGUACHICA </t>
  </si>
  <si>
    <t>3166467044</t>
  </si>
  <si>
    <t>3117850948</t>
  </si>
  <si>
    <t>CL 10 NORTE 34-25 - LA SABANITA,LA SABANITA</t>
  </si>
  <si>
    <t>8.3183770</t>
  </si>
  <si>
    <t>-73.6026830</t>
  </si>
  <si>
    <t>AGUACHICA CENTRO</t>
  </si>
  <si>
    <t>3126441003</t>
  </si>
  <si>
    <t>CR 26 #4-27</t>
  </si>
  <si>
    <t>8.3109280</t>
  </si>
  <si>
    <t>-73.6093590</t>
  </si>
  <si>
    <t>MOMIL - CORDOBA</t>
  </si>
  <si>
    <t>7763018</t>
  </si>
  <si>
    <t>3103526699</t>
  </si>
  <si>
    <t xml:space="preserve"> CL 7  12-29</t>
  </si>
  <si>
    <t>9.23727194</t>
  </si>
  <si>
    <t>-75.67757118</t>
  </si>
  <si>
    <t>MOMIL</t>
  </si>
  <si>
    <t>BARRIO SANTANDER MOMIL</t>
  </si>
  <si>
    <t>3126604804</t>
  </si>
  <si>
    <t>CL 9 12 80,SANTANDER</t>
  </si>
  <si>
    <t>9.23867833</t>
  </si>
  <si>
    <t>-75.67689694</t>
  </si>
  <si>
    <t>BARRIO SANTA LUCIA MOMIL</t>
  </si>
  <si>
    <t>3226014774</t>
  </si>
  <si>
    <t>CL 17 12 A 34,SANTA LUCIA</t>
  </si>
  <si>
    <t>9.244610</t>
  </si>
  <si>
    <t>-75.672868</t>
  </si>
  <si>
    <t>BARRIO URBANIZACIÓN JESUS DE NAZARET MOMIL</t>
  </si>
  <si>
    <t>3145215604</t>
  </si>
  <si>
    <t>CL 7 # 17-102 BRR LETICIA</t>
  </si>
  <si>
    <t>9.2408664</t>
  </si>
  <si>
    <t>-75.6815374</t>
  </si>
  <si>
    <t>BARRIO SANTA LUCIA MOMIL 1</t>
  </si>
  <si>
    <t>3002574169</t>
  </si>
  <si>
    <t>3017647788</t>
  </si>
  <si>
    <t>CR 13 CL 19-39,SANTA LUCIA</t>
  </si>
  <si>
    <t>9.2419782</t>
  </si>
  <si>
    <t>-75.7271546</t>
  </si>
  <si>
    <t>BARRIO SANTA HELENA BOJACA 1</t>
  </si>
  <si>
    <t>3185118466</t>
  </si>
  <si>
    <t>3118135307</t>
  </si>
  <si>
    <t>CR 10 D 9 33,SANTA HELENA</t>
  </si>
  <si>
    <t>4.7367336</t>
  </si>
  <si>
    <t>-74.3444042</t>
  </si>
  <si>
    <t>BOJACÁ</t>
  </si>
  <si>
    <t>BARRIO BOJACÁ BOJACÁ</t>
  </si>
  <si>
    <t>3102502353</t>
  </si>
  <si>
    <t>CR 6 8 20,BOJACÁ</t>
  </si>
  <si>
    <t>4.733873</t>
  </si>
  <si>
    <t>-74.341509</t>
  </si>
  <si>
    <t>BARRIO LAS VEGAS BOJACA</t>
  </si>
  <si>
    <t>3016946153</t>
  </si>
  <si>
    <t>3125415328</t>
  </si>
  <si>
    <t>CR 8 7 11,LAS VEGAS</t>
  </si>
  <si>
    <t>4.7326129</t>
  </si>
  <si>
    <t>-74.3432540</t>
  </si>
  <si>
    <t>BARRIO BOJACA BOJACA</t>
  </si>
  <si>
    <t>3228238821</t>
  </si>
  <si>
    <t>CR 6 5 40,BOJACA</t>
  </si>
  <si>
    <t>4.7307989</t>
  </si>
  <si>
    <t>-74.3411683</t>
  </si>
  <si>
    <t>BARRIO TIQUIZA - CHÍA</t>
  </si>
  <si>
    <t>8629647</t>
  </si>
  <si>
    <t>3213229463</t>
  </si>
  <si>
    <t>VRD TIQUIZA SEC 4 ESQS FCA SANTA ROSA</t>
  </si>
  <si>
    <t>4.8742717</t>
  </si>
  <si>
    <t>-74.067005</t>
  </si>
  <si>
    <t>CHÍA</t>
  </si>
  <si>
    <t xml:space="preserve">  BARRIO SANTA LUCIA CHIA   </t>
  </si>
  <si>
    <t>8843718</t>
  </si>
  <si>
    <t>3125441870</t>
  </si>
  <si>
    <t>CL 4 9-11 SANTA LUCIA CHÍA</t>
  </si>
  <si>
    <t>4.8533867</t>
  </si>
  <si>
    <t>-74.0616365</t>
  </si>
  <si>
    <t>BARRIO YERBABUENA CHIA</t>
  </si>
  <si>
    <t>3133431829</t>
  </si>
  <si>
    <t>3138431829</t>
  </si>
  <si>
    <t>AUT NORTE KM 22 CASALOMA,CHÍA</t>
  </si>
  <si>
    <t>4.8607499</t>
  </si>
  <si>
    <t>-74.0121827</t>
  </si>
  <si>
    <t>BARRIO EL CAIRO CHIA</t>
  </si>
  <si>
    <t>3102222705</t>
  </si>
  <si>
    <t>CL 5 1 34.EL CAIRO</t>
  </si>
  <si>
    <t>4.8507098</t>
  </si>
  <si>
    <t>-74.054272</t>
  </si>
  <si>
    <t>BARRIO CENTRO DE CHIA CHIA</t>
  </si>
  <si>
    <t>3174361133</t>
  </si>
  <si>
    <t>CR 12 9 01</t>
  </si>
  <si>
    <t>4.8602318</t>
  </si>
  <si>
    <t>-74.0626169</t>
  </si>
  <si>
    <t>BARRIO FONQUETA CHIA</t>
  </si>
  <si>
    <t>3124923629</t>
  </si>
  <si>
    <t>VRD FONQUETA SEC LA CARLINA</t>
  </si>
  <si>
    <t>4.86062</t>
  </si>
  <si>
    <t>-74.0711045</t>
  </si>
  <si>
    <t>BARRIO CHILAGOS CHIA</t>
  </si>
  <si>
    <t>3143234887</t>
  </si>
  <si>
    <t>3023231785</t>
  </si>
  <si>
    <t>CL 21 7 26,CHILACOS</t>
  </si>
  <si>
    <t>4.8679536</t>
  </si>
  <si>
    <t>-74.0537774</t>
  </si>
  <si>
    <t>BARRIO PARQUE PRINCIPAL DE CHIA CHIA</t>
  </si>
  <si>
    <t>3216306681</t>
  </si>
  <si>
    <t>3137266322</t>
  </si>
  <si>
    <t>CL 12 11 08 ,PARQUE PRINCIPAL DE CHIA</t>
  </si>
  <si>
    <t>4.8618943</t>
  </si>
  <si>
    <t>-74.0605489</t>
  </si>
  <si>
    <t>BARRIO URB. ALFONSO URIBE BADILLO IBAGUE</t>
  </si>
  <si>
    <t>3202184689</t>
  </si>
  <si>
    <t>CR 1 74-36,URB. ALFONSO URIBE BADILLO</t>
  </si>
  <si>
    <t>4.433830</t>
  </si>
  <si>
    <t>-75.193289</t>
  </si>
  <si>
    <t>BARRIO URBANIZACION TOPACIO IBAGUE 1</t>
  </si>
  <si>
    <t>3176489186</t>
  </si>
  <si>
    <t>MZ 21 CASA 1 LOCAL 2,URBANIZACIÓN TOPACIO</t>
  </si>
  <si>
    <t>4.4371917</t>
  </si>
  <si>
    <t>-75.1628809</t>
  </si>
  <si>
    <t xml:space="preserve">BARRIO SAN MARTIN IBAGUE </t>
  </si>
  <si>
    <t>3204422578</t>
  </si>
  <si>
    <t>3138644135</t>
  </si>
  <si>
    <t>CA 54 PICALEÑA,SAN MARTÍN</t>
  </si>
  <si>
    <t>4.3909767</t>
  </si>
  <si>
    <t>-75.1339256</t>
  </si>
  <si>
    <t xml:space="preserve">BARRIO EL SALADO IBAGUE TOLIMA </t>
  </si>
  <si>
    <t>3187376213</t>
  </si>
  <si>
    <t>CR 10 # 10-44-34-32-30 LOCAL 1 ,EL SALADO</t>
  </si>
  <si>
    <t>4.4495702</t>
  </si>
  <si>
    <t>-75.1448351</t>
  </si>
  <si>
    <t>IBAGUE EL CARMEN</t>
  </si>
  <si>
    <t>3238283052</t>
  </si>
  <si>
    <t>CR 6 # 21 - 56,EL CARMEN</t>
  </si>
  <si>
    <t>4.442312</t>
  </si>
  <si>
    <t xml:space="preserve">-75.230435 </t>
  </si>
  <si>
    <t>BARRIO ESTACION IBAGUE  1</t>
  </si>
  <si>
    <t>3214099543</t>
  </si>
  <si>
    <t>AV FERROCARRIL #  24 - 121 BRR HIPODROMO</t>
  </si>
  <si>
    <t>4.4369344</t>
  </si>
  <si>
    <t>-75.2290292</t>
  </si>
  <si>
    <t>BARRIO ARBOLEDA CAMPESTRE IBAGUE 1</t>
  </si>
  <si>
    <t>3202441023</t>
  </si>
  <si>
    <t>CL 156 SUR # 111-21 CONJUNTO ALMENDRAS TO 23 AP 104,ARBOLEDA CAMPESTRE</t>
  </si>
  <si>
    <t>4.39094214</t>
  </si>
  <si>
    <t>-75.1397909</t>
  </si>
  <si>
    <t>BARRIO GALARZA IBAGUE</t>
  </si>
  <si>
    <t>3214587174</t>
  </si>
  <si>
    <t>MZ 13 CASA 11,BRR GALARZA</t>
  </si>
  <si>
    <t>4.4287279</t>
  </si>
  <si>
    <t>-75.2372274</t>
  </si>
  <si>
    <t>BARRIO EL SALADO IBAGUE 11</t>
  </si>
  <si>
    <t>3154989416</t>
  </si>
  <si>
    <t>CR 8 E # 143 - 03,EL SALADO</t>
  </si>
  <si>
    <t>4.4478350</t>
  </si>
  <si>
    <t>-75.1460196</t>
  </si>
  <si>
    <t>BARRIO URBANIZACION MODELIA II IBAGUE</t>
  </si>
  <si>
    <t>3124355078</t>
  </si>
  <si>
    <t>MZ 118 CASA 13,URBANIZACIÓN MODELIA II</t>
  </si>
  <si>
    <t>4.449414</t>
  </si>
  <si>
    <t>-75.136437</t>
  </si>
  <si>
    <t>BARRIO CENTRO IBAGUE 35</t>
  </si>
  <si>
    <t>3144099593</t>
  </si>
  <si>
    <t>CR 5 # 12-10 LOCAL 103 B CENTRO</t>
  </si>
  <si>
    <t>4.4450468</t>
  </si>
  <si>
    <t>-75.2394971</t>
  </si>
  <si>
    <t>BARRIO EL CARMEN IBAGUE 7</t>
  </si>
  <si>
    <t>3214555734</t>
  </si>
  <si>
    <t>CL 42 4C 09 ESQ BRR LA MACARENA</t>
  </si>
  <si>
    <t>4.4345958</t>
  </si>
  <si>
    <t>-75.2129643</t>
  </si>
  <si>
    <t>BARRIO CERCA DE PIEDRA CHIA</t>
  </si>
  <si>
    <t>3229112013</t>
  </si>
  <si>
    <t>VRD CERCA DE PIEDRA. SEC SANTA BÁRBARA</t>
  </si>
  <si>
    <t>4.8533029</t>
  </si>
  <si>
    <t>-74.075523</t>
  </si>
  <si>
    <t>BARRIO SECTOR LA IGLESIA CHIA</t>
  </si>
  <si>
    <t>3115375134</t>
  </si>
  <si>
    <t>3209422037</t>
  </si>
  <si>
    <t>VRD FAGUA SEC LA IGLESIA</t>
  </si>
  <si>
    <t>4.895299444</t>
  </si>
  <si>
    <t>-74.05689833</t>
  </si>
  <si>
    <t>BARRIO VEREDA LA BALSA CHIA 1</t>
  </si>
  <si>
    <t>3102943962</t>
  </si>
  <si>
    <t>3136823023</t>
  </si>
  <si>
    <t>CR 10 1A 50 LC 19 VRD LA BALSA</t>
  </si>
  <si>
    <t>4.8510425</t>
  </si>
  <si>
    <t>-74.063051111</t>
  </si>
  <si>
    <t>BARRIO CENTRO LAURA VICUÑA CHIA</t>
  </si>
  <si>
    <t>3185162079</t>
  </si>
  <si>
    <t>3144532759</t>
  </si>
  <si>
    <t>CL 12 7-14 BRR LAURA VICUÑA</t>
  </si>
  <si>
    <t>4.8604169</t>
  </si>
  <si>
    <t>-74.0570758</t>
  </si>
  <si>
    <t>BARRIO VRD TIQUIZA CHÍA</t>
  </si>
  <si>
    <t>3102799882</t>
  </si>
  <si>
    <t>3142390142</t>
  </si>
  <si>
    <t>VDA TIQUIZA SEC 4 ESQUINAS</t>
  </si>
  <si>
    <t>4.8748037</t>
  </si>
  <si>
    <t>-74.0662244</t>
  </si>
  <si>
    <t xml:space="preserve">BARRIO PRIMAVERA </t>
  </si>
  <si>
    <t>6684741</t>
  </si>
  <si>
    <t>3147371997</t>
  </si>
  <si>
    <t>3147892293</t>
  </si>
  <si>
    <t xml:space="preserve"> CL 3 CR 3 ESQ CA 32  PRIMERA </t>
  </si>
  <si>
    <t>1.2990654</t>
  </si>
  <si>
    <t>-77.4055324</t>
  </si>
  <si>
    <t>LA FLORIDA</t>
  </si>
  <si>
    <t>BARRIO EL BOSQUE  LA FLORIDA</t>
  </si>
  <si>
    <t>6575227</t>
  </si>
  <si>
    <t>3206455720</t>
  </si>
  <si>
    <t xml:space="preserve"> CL 2 CA 8  EL BOSQUE</t>
  </si>
  <si>
    <t>1.2991931</t>
  </si>
  <si>
    <t>-77.406595</t>
  </si>
  <si>
    <t>BARRIO TUNJA GRANDE LA FLORIDA</t>
  </si>
  <si>
    <t>3227367394</t>
  </si>
  <si>
    <t>3218442620</t>
  </si>
  <si>
    <t>CORREGIMIENTO TUNJA GRANDE CALLE PRINCIPAL CASA 63,TUNJA GRANDE</t>
  </si>
  <si>
    <t>1.3546177</t>
  </si>
  <si>
    <t>-77.3201235</t>
  </si>
  <si>
    <t>BARRIO CALLE PRINCIPAL - SAN LORENZO</t>
  </si>
  <si>
    <t>7209031</t>
  </si>
  <si>
    <t>3226069203</t>
  </si>
  <si>
    <t xml:space="preserve"> CL PRINCIPAL SAN LORENZO SAN LORENZO NAEIÑO</t>
  </si>
  <si>
    <t>1.5023180</t>
  </si>
  <si>
    <t>-77.2153993</t>
  </si>
  <si>
    <t>SAN LORENZO</t>
  </si>
  <si>
    <t xml:space="preserve">  BARRIO VILLA CATALINA SAN LORENZO   </t>
  </si>
  <si>
    <t>3146460137</t>
  </si>
  <si>
    <t>CL SECUNDARIA BRR VILLA CATALINA,VILLA CATALINA</t>
  </si>
  <si>
    <t>1.59571111</t>
  </si>
  <si>
    <t>-77.18722</t>
  </si>
  <si>
    <t>BARRIO FATIMA SAN LORENZO</t>
  </si>
  <si>
    <t>321 6724396</t>
  </si>
  <si>
    <t>3216724396</t>
  </si>
  <si>
    <t>3113625824</t>
  </si>
  <si>
    <t>CR 4TA CASA 169</t>
  </si>
  <si>
    <t>1.50342611111</t>
  </si>
  <si>
    <t>-77.21502055</t>
  </si>
  <si>
    <t>BARRIO CORREGIMIENTO DEL CARMEN SAN LORENZO</t>
  </si>
  <si>
    <t>3126546185</t>
  </si>
  <si>
    <t>CL PRINCIPAL CRR DEL CARMEN ,CORREGIMIENTO DEL CARMEN</t>
  </si>
  <si>
    <t>1.5924344</t>
  </si>
  <si>
    <t>-77.1904825</t>
  </si>
  <si>
    <t>BARRIO PALERMO SAN LORENZO 1</t>
  </si>
  <si>
    <t>BRR PALERMO CA 96 DIV 1</t>
  </si>
  <si>
    <t>1.502879</t>
  </si>
  <si>
    <t>-77.216298</t>
  </si>
  <si>
    <t>BARRIO COREA SAN LORENZO</t>
  </si>
  <si>
    <t>3122575776</t>
  </si>
  <si>
    <t>BRR CORREA,COREA</t>
  </si>
  <si>
    <t>1.5018593</t>
  </si>
  <si>
    <t>-77.2153604</t>
  </si>
  <si>
    <t>BARRIO CENTRO III - LA TEBAIDA</t>
  </si>
  <si>
    <t>7540453</t>
  </si>
  <si>
    <t>3222230014</t>
  </si>
  <si>
    <t xml:space="preserve"> CR 10 8 23 LC 5</t>
  </si>
  <si>
    <t>4.4513510</t>
  </si>
  <si>
    <t>-75.7850330</t>
  </si>
  <si>
    <t>QUINDÍO</t>
  </si>
  <si>
    <t>LA TEBAIDA</t>
  </si>
  <si>
    <t>BARRIO LA TEBAITA ARMENIA QUINDIO</t>
  </si>
  <si>
    <t>5700937</t>
  </si>
  <si>
    <t>3207546813</t>
  </si>
  <si>
    <t>CR 8 12-09 LC 1</t>
  </si>
  <si>
    <t>4.45207942</t>
  </si>
  <si>
    <t>-75.78869967</t>
  </si>
  <si>
    <t>BARRIO LA ESTACION LA TEBAIDA 1</t>
  </si>
  <si>
    <t>3153014065</t>
  </si>
  <si>
    <t>3108848983</t>
  </si>
  <si>
    <t>BRR LA ESTACION MZ B CA 5 LC 2,LA ESTANCIA</t>
  </si>
  <si>
    <t>4.4551620</t>
  </si>
  <si>
    <t>-75.7933123</t>
  </si>
  <si>
    <t>BARRIO CANTARITO LA  TEBAIDA</t>
  </si>
  <si>
    <t>3185791242</t>
  </si>
  <si>
    <t>3004932344</t>
  </si>
  <si>
    <t>BRR CANTARITO MZ K1 CA 2 P 2,CANTARITO</t>
  </si>
  <si>
    <t>4.4513482</t>
  </si>
  <si>
    <t>-75.7814965</t>
  </si>
  <si>
    <t>PIJAO - QUINDIO</t>
  </si>
  <si>
    <t>7544423</t>
  </si>
  <si>
    <t>3122974256</t>
  </si>
  <si>
    <t xml:space="preserve"> CR 5 12-29</t>
  </si>
  <si>
    <t>4.3336080</t>
  </si>
  <si>
    <t>-75.7043761</t>
  </si>
  <si>
    <t>PIJAO</t>
  </si>
  <si>
    <t>BARRIO PIJAO QUINDIO</t>
  </si>
  <si>
    <t>3158383681</t>
  </si>
  <si>
    <t>3158583681</t>
  </si>
  <si>
    <t>CL 11 4 46,.</t>
  </si>
  <si>
    <t>4.3345166</t>
  </si>
  <si>
    <t>-75.7039505</t>
  </si>
  <si>
    <t>BARRIO GAITAN 	SABANA DE TORRES</t>
  </si>
  <si>
    <t>317 2450930</t>
  </si>
  <si>
    <t>3172450930</t>
  </si>
  <si>
    <t>CR 11 10 04 GAITAN,GAITAN</t>
  </si>
  <si>
    <t>7.397867</t>
  </si>
  <si>
    <t>-73.493669</t>
  </si>
  <si>
    <t>SABANA DE TORRES</t>
  </si>
  <si>
    <t>BARRIO ARGELIA SABANA DE TORRES</t>
  </si>
  <si>
    <t>3107635167</t>
  </si>
  <si>
    <t>3133709260</t>
  </si>
  <si>
    <t>CL 14 15 06 LOCAL 1 ARGELIA,ARGELIA</t>
  </si>
  <si>
    <t>7.394011</t>
  </si>
  <si>
    <t>-73.496079</t>
  </si>
  <si>
    <t>BARRIO GAITAN SABANA DE TORRES</t>
  </si>
  <si>
    <t>3164932184</t>
  </si>
  <si>
    <t>CR 11 11 63 GAITAN,GAITAN</t>
  </si>
  <si>
    <t>7.396425</t>
  </si>
  <si>
    <t>-73.493331</t>
  </si>
  <si>
    <t>BARRIO CENTRO SABANA DE TORRES 2</t>
  </si>
  <si>
    <t>3176407782</t>
  </si>
  <si>
    <t>3174370974</t>
  </si>
  <si>
    <t>CR 11 10 121</t>
  </si>
  <si>
    <t>7.397662</t>
  </si>
  <si>
    <t>-73.493443</t>
  </si>
  <si>
    <t>BARRIO 20 DE JULIO SABANA DE TORRES 2</t>
  </si>
  <si>
    <t>3173644362</t>
  </si>
  <si>
    <t>CL 16 12 21/25,20 DE JULIO</t>
  </si>
  <si>
    <t>7.393043</t>
  </si>
  <si>
    <t>-73.493920</t>
  </si>
  <si>
    <t>BARRIO PROGRESO SABANA DE TORRES 1</t>
  </si>
  <si>
    <t>3112244898</t>
  </si>
  <si>
    <t>3112244899</t>
  </si>
  <si>
    <t>CL 16 22 64,PROGRESO</t>
  </si>
  <si>
    <t>7.391237</t>
  </si>
  <si>
    <t>-73.502806</t>
  </si>
  <si>
    <t>BARRIO LA GOMEZ SABANA DE TORRE</t>
  </si>
  <si>
    <t>3185478527</t>
  </si>
  <si>
    <t xml:space="preserve"> CENTRO POBLADO LA GOMEZ</t>
  </si>
  <si>
    <t>7.3883456</t>
  </si>
  <si>
    <t>-73.5488194</t>
  </si>
  <si>
    <t>BARRIO CARVAJAL  I</t>
  </si>
  <si>
    <t>3177003877</t>
  </si>
  <si>
    <t xml:space="preserve"> CR 9 13 47</t>
  </si>
  <si>
    <t>7.396068</t>
  </si>
  <si>
    <t>-73.491024</t>
  </si>
  <si>
    <t>BARRIO CENTRO SABANA DE TORRES</t>
  </si>
  <si>
    <t>3166913537</t>
  </si>
  <si>
    <t xml:space="preserve"> CR 11  13-06 PISO 1 SABANA DE TOS SABANA DE TOS SANTANDER</t>
  </si>
  <si>
    <t>7.39596347</t>
  </si>
  <si>
    <t>-73.49614828</t>
  </si>
  <si>
    <t>VILLANUEVA - SANTANDER</t>
  </si>
  <si>
    <t>7166373 - 3125845996</t>
  </si>
  <si>
    <t>3125845996</t>
  </si>
  <si>
    <t xml:space="preserve"> CR 14  14-64</t>
  </si>
  <si>
    <t>6.672691</t>
  </si>
  <si>
    <t>-73.174854</t>
  </si>
  <si>
    <t>VILLANUEVA</t>
  </si>
  <si>
    <t>BARRIO BUENOS AIRES VILLANUEVA</t>
  </si>
  <si>
    <t>3112508397</t>
  </si>
  <si>
    <t>CR 14 18 17 PARQUEADERO MONTALLANTAS</t>
  </si>
  <si>
    <t>6.675472</t>
  </si>
  <si>
    <t>-73.173262</t>
  </si>
  <si>
    <t>BARRIO DELICIAS DE LOURDES VILLA CARO</t>
  </si>
  <si>
    <t>3115706439</t>
  </si>
  <si>
    <t xml:space="preserve"> K NO DX 56 1,BRR DELICIAS DE LOURDES</t>
  </si>
  <si>
    <t>7.9148246</t>
  </si>
  <si>
    <t>-72.9730163</t>
  </si>
  <si>
    <t>VILLA CARO</t>
  </si>
  <si>
    <t>BARRIO CENTRO VILLA CARO</t>
  </si>
  <si>
    <t>3112486523</t>
  </si>
  <si>
    <t>KDX 136-1-A- CENTRO</t>
  </si>
  <si>
    <t>7.9153555</t>
  </si>
  <si>
    <t>-72.9714241</t>
  </si>
  <si>
    <t>BARRIO URB TRAPICHES VILLA DEL ROSARIO</t>
  </si>
  <si>
    <t>3144717526</t>
  </si>
  <si>
    <t>CL 11 NRO 2A-14 ,URB TRAPICHES</t>
  </si>
  <si>
    <t>7.8646931</t>
  </si>
  <si>
    <t>-72.4757234</t>
  </si>
  <si>
    <t>VILLA DEL ROSARIO</t>
  </si>
  <si>
    <t>BARRIO TRAPICHES VILLA DEL ROSARIO</t>
  </si>
  <si>
    <t>3229231901</t>
  </si>
  <si>
    <t>CL 10 CRA 4 Y 5 LC 1,TRAPICHES</t>
  </si>
  <si>
    <t>7.8621052</t>
  </si>
  <si>
    <t>-72.4764318</t>
  </si>
  <si>
    <t>BARRIO LA PALMITA VILLA ROSARIO</t>
  </si>
  <si>
    <t>3138737620</t>
  </si>
  <si>
    <t>CL 17 NRO 12-70,LA PALMITA</t>
  </si>
  <si>
    <t>7.8233724</t>
  </si>
  <si>
    <t>-72.4772529</t>
  </si>
  <si>
    <t>BARRIO TRAPICHES VILLA  DEL ROSARIO</t>
  </si>
  <si>
    <t>3013131455</t>
  </si>
  <si>
    <t>CL 9 B NRO 2-194,TRAPICHES</t>
  </si>
  <si>
    <t>7.8619199</t>
  </si>
  <si>
    <t>-72.4761056</t>
  </si>
  <si>
    <t>BARRIO ANTONIO NARIÑO VILLA DEL ROSARIO  3</t>
  </si>
  <si>
    <t>3123103799</t>
  </si>
  <si>
    <t>3118283277</t>
  </si>
  <si>
    <t>3156682745</t>
  </si>
  <si>
    <t>CR 11 # 6 - 55,ANTONIO NARIÑO</t>
  </si>
  <si>
    <t>7.842874</t>
  </si>
  <si>
    <t>-72.473233</t>
  </si>
  <si>
    <t>BARRIO URBANIZACION VILLA CAFE IBAGUE</t>
  </si>
  <si>
    <t>3219289490</t>
  </si>
  <si>
    <t>MZ 22 CASA 6 ETAPA 2 URBANIZACIÓN VILLA CAFÉ</t>
  </si>
  <si>
    <t>4.4274449</t>
  </si>
  <si>
    <t>-75.1890972</t>
  </si>
  <si>
    <t>BARRIO ESTACION IBAGUE</t>
  </si>
  <si>
    <t>3006839598</t>
  </si>
  <si>
    <t>CL 23 NUMERO 3 - 123,ESTACION</t>
  </si>
  <si>
    <t>4.438017</t>
  </si>
  <si>
    <t xml:space="preserve"> -75.230929 </t>
  </si>
  <si>
    <t>BARRIO JARDIN SANTANDER IBAGUE</t>
  </si>
  <si>
    <t>3203641871</t>
  </si>
  <si>
    <t>MZ 8 CASA 30,JARDIN SANTANDER</t>
  </si>
  <si>
    <t>4.4383046</t>
  </si>
  <si>
    <t>-75.1743420</t>
  </si>
  <si>
    <t>BARRIO AV PRINCIPAL  SAN PEDRO</t>
  </si>
  <si>
    <t>2911180</t>
  </si>
  <si>
    <t>3042931231</t>
  </si>
  <si>
    <t>3126123110</t>
  </si>
  <si>
    <t xml:space="preserve"> CR 9  23 18</t>
  </si>
  <si>
    <t>9.4009993</t>
  </si>
  <si>
    <t>-75.0623263</t>
  </si>
  <si>
    <t>SAN PEDRO</t>
  </si>
  <si>
    <t>BARRIO SAN MARTIN SAN PEDRO 1</t>
  </si>
  <si>
    <t>3046500995</t>
  </si>
  <si>
    <t>3007700855</t>
  </si>
  <si>
    <t>CR 9 CLL 21B 28,SAN MARTIN</t>
  </si>
  <si>
    <t>9.3995643</t>
  </si>
  <si>
    <t>-75.0627094</t>
  </si>
  <si>
    <t>BARRIO SAN MARTIN SAN PEDRO  2</t>
  </si>
  <si>
    <t>3148744532</t>
  </si>
  <si>
    <t>CR 8 19 10 AP 02,SAN MARTIN</t>
  </si>
  <si>
    <t>9.3977594</t>
  </si>
  <si>
    <t>-75.0631684</t>
  </si>
  <si>
    <t>BARRIO SECTOR LA PLAZA DE MERCADO AMBALEMA</t>
  </si>
  <si>
    <t>3167714233</t>
  </si>
  <si>
    <t>CR 4 LOCAL 123,SECTOR LA PLAZA DE MERCADO</t>
  </si>
  <si>
    <t>4.7813026</t>
  </si>
  <si>
    <t>-74.7640221</t>
  </si>
  <si>
    <t>AMBALEMA</t>
  </si>
  <si>
    <t>BARRIO EL ALTO AMBALEMA 1</t>
  </si>
  <si>
    <t>3175722162</t>
  </si>
  <si>
    <t>3175622172</t>
  </si>
  <si>
    <t>CL 8 # 14 -75</t>
  </si>
  <si>
    <t>4.783970</t>
  </si>
  <si>
    <t>-74.771604</t>
  </si>
  <si>
    <t>BARRIO CENTRO AMBALEMA 2</t>
  </si>
  <si>
    <t>3154832943</t>
  </si>
  <si>
    <t>CL 9 4 08,CENTRO</t>
  </si>
  <si>
    <t>4.781165</t>
  </si>
  <si>
    <t xml:space="preserve">-74.764455 </t>
  </si>
  <si>
    <t>BARRIO LA FORTALEZA</t>
  </si>
  <si>
    <t>3340623</t>
  </si>
  <si>
    <t>3002873963</t>
  </si>
  <si>
    <t xml:space="preserve"> CL 32  29B-34 LA FORTALEZA</t>
  </si>
  <si>
    <t>3.4266363</t>
  </si>
  <si>
    <t>-76.5118482</t>
  </si>
  <si>
    <t>VALLE DEL CAUCA</t>
  </si>
  <si>
    <t>SANTIAGO DE CALI</t>
  </si>
  <si>
    <t>BARRIO ANDRES SANIN CALI 4</t>
  </si>
  <si>
    <t>3188198285</t>
  </si>
  <si>
    <t>CL 72 B 9 31,ANDRES SANIN</t>
  </si>
  <si>
    <t>3.4491730</t>
  </si>
  <si>
    <t>-76.4845801</t>
  </si>
  <si>
    <t>BARRIO POBLADO 1 CALI 2</t>
  </si>
  <si>
    <t>3153440112</t>
  </si>
  <si>
    <t>3147638972</t>
  </si>
  <si>
    <t>- CR 31 43 - 26,POBLADO 1</t>
  </si>
  <si>
    <t>3.4179225</t>
  </si>
  <si>
    <t>-76.4993784</t>
  </si>
  <si>
    <t>BARRIO CIUDADELA DEL RIO CALI 2</t>
  </si>
  <si>
    <t>3145896508</t>
  </si>
  <si>
    <t>-CL 120 Q 24 06,CIUDADELA DEL RIO</t>
  </si>
  <si>
    <t>3.4258359</t>
  </si>
  <si>
    <t>-76.4643644</t>
  </si>
  <si>
    <t>BARRIO LOS GUADUALES CALI</t>
  </si>
  <si>
    <t>3218897494</t>
  </si>
  <si>
    <t>3002333283</t>
  </si>
  <si>
    <t>CR 8 NORTE 71 04,LOS GUADUALES</t>
  </si>
  <si>
    <t>3.4893084</t>
  </si>
  <si>
    <t>-76.5004962</t>
  </si>
  <si>
    <t>BARRIO  EL INGENIO CALI</t>
  </si>
  <si>
    <t>3137625242</t>
  </si>
  <si>
    <t>CL 16 85A 35 LC 103 ED EUSKADY,EL INGENIO</t>
  </si>
  <si>
    <t>3.3814731</t>
  </si>
  <si>
    <t>-76.5286098</t>
  </si>
  <si>
    <t>BARRIO ALTOS DE SANTA ELENA CALI</t>
  </si>
  <si>
    <t>3143538823</t>
  </si>
  <si>
    <t>CR 100 B OESTE 1 30 LC 102,ALTOS DE SANTA ELENA</t>
  </si>
  <si>
    <t>3.3683347</t>
  </si>
  <si>
    <t>-76.5551611</t>
  </si>
  <si>
    <t>BARRIO LOURDES CALI</t>
  </si>
  <si>
    <t>3228286099</t>
  </si>
  <si>
    <t>CL 1 71 25 LC 01,LOURDES</t>
  </si>
  <si>
    <t>3.3918148</t>
  </si>
  <si>
    <t>-76.5565580</t>
  </si>
  <si>
    <t>BARRIO SAN CARLOS CALI 2</t>
  </si>
  <si>
    <t>3207419690</t>
  </si>
  <si>
    <t>3113124163</t>
  </si>
  <si>
    <t>CL 29 32 17,SAN CARLOS</t>
  </si>
  <si>
    <t>3.4248281</t>
  </si>
  <si>
    <t>-76.5154311</t>
  </si>
  <si>
    <t>BARRIO NUEVA TEQUENDAMA CALI  1</t>
  </si>
  <si>
    <t>3178484797</t>
  </si>
  <si>
    <t>CL 8 B 45 08,NUEVA TEQUENDAMA</t>
  </si>
  <si>
    <t>3.4148569</t>
  </si>
  <si>
    <t>-76.5418641</t>
  </si>
  <si>
    <t>BARRIO LAS CEIBAS CALI  4</t>
  </si>
  <si>
    <t>3168447774</t>
  </si>
  <si>
    <t>3023644307</t>
  </si>
  <si>
    <t>CL 68 7 J 04,LAS CEIBAS</t>
  </si>
  <si>
    <t>3.4582651</t>
  </si>
  <si>
    <t>-76.4858161</t>
  </si>
  <si>
    <t>BARRIO SAN LUIS CALI 5</t>
  </si>
  <si>
    <t>3155300160</t>
  </si>
  <si>
    <t>3118368229</t>
  </si>
  <si>
    <t>CR 1 A 14 71 04 ,SAN LUIS</t>
  </si>
  <si>
    <t>3.4801792</t>
  </si>
  <si>
    <t>-76.4873646</t>
  </si>
  <si>
    <t>BARRIO CIUDAD JARDIN CALI 3</t>
  </si>
  <si>
    <t>3153436683</t>
  </si>
  <si>
    <t>3187872393</t>
  </si>
  <si>
    <t>CR 86 # 38 111 LC 11</t>
  </si>
  <si>
    <t>3.3793589</t>
  </si>
  <si>
    <t>-76.5210753</t>
  </si>
  <si>
    <t>BARRIO PARQUE SALGAR 1</t>
  </si>
  <si>
    <t>8442982</t>
  </si>
  <si>
    <t>3135938283</t>
  </si>
  <si>
    <t>CR 31 31 30,PARQUE</t>
  </si>
  <si>
    <t>5.9640044</t>
  </si>
  <si>
    <t>-75.9797620</t>
  </si>
  <si>
    <t>SALGAR</t>
  </si>
  <si>
    <t>BARRIO CALLE PRINCIPAL SALGAR</t>
  </si>
  <si>
    <t>8443224</t>
  </si>
  <si>
    <t>3113615202</t>
  </si>
  <si>
    <t>CL 30 12 90</t>
  </si>
  <si>
    <t>5.964136</t>
  </si>
  <si>
    <t>-75.963961</t>
  </si>
  <si>
    <t>BARRIO PARQUE - SAN JERÓNIMO</t>
  </si>
  <si>
    <t>8580294</t>
  </si>
  <si>
    <t>3136818304</t>
  </si>
  <si>
    <t xml:space="preserve"> CR 10 21 18</t>
  </si>
  <si>
    <t>6.4432414</t>
  </si>
  <si>
    <t>-75.7279248</t>
  </si>
  <si>
    <t>SAN JERÓNIMO</t>
  </si>
  <si>
    <t>SAN JERONIMO SAN JERONIMO</t>
  </si>
  <si>
    <t>3113121176</t>
  </si>
  <si>
    <t>3206907823</t>
  </si>
  <si>
    <t>VRD KM27 LLANOS DE SAN JUAN,SAN JERONIMO</t>
  </si>
  <si>
    <t>6.3947345</t>
  </si>
  <si>
    <t>-75.720736</t>
  </si>
  <si>
    <t>BARRIO SAN JUAN ORIENTAL SAN JUAN DE URABA</t>
  </si>
  <si>
    <t>8212073</t>
  </si>
  <si>
    <t>3183258445</t>
  </si>
  <si>
    <t>CL 20 15 81</t>
  </si>
  <si>
    <t>8.7599861</t>
  </si>
  <si>
    <t>-76.526917</t>
  </si>
  <si>
    <t>SAN JUAN DE URABÁ</t>
  </si>
  <si>
    <t>BARRIO CENTRO SAN JUAN DE URABA 4</t>
  </si>
  <si>
    <t>3104694539</t>
  </si>
  <si>
    <t>3116267196</t>
  </si>
  <si>
    <t>CL 19 21 56 A 21 104</t>
  </si>
  <si>
    <t>8.760185</t>
  </si>
  <si>
    <t>-76.529002</t>
  </si>
  <si>
    <t>BARRIO CENTRO SAN JUAN DE URABA 3</t>
  </si>
  <si>
    <t>3113089337</t>
  </si>
  <si>
    <t>CR 20 17 03,CENTRO</t>
  </si>
  <si>
    <t>8.75684093</t>
  </si>
  <si>
    <t>-76.5294411</t>
  </si>
  <si>
    <t>BARRIO LA FLORESTA SAN JUAN DE URABA</t>
  </si>
  <si>
    <t>3116095640</t>
  </si>
  <si>
    <t>CL 23 CRA 20 ESQ,BRR LA FLORESTA</t>
  </si>
  <si>
    <t>8.7623730</t>
  </si>
  <si>
    <t>-76.5272289</t>
  </si>
  <si>
    <t>BARRIO VILLA VIKINGO SAN JUAN DE URABA</t>
  </si>
  <si>
    <t>3117784570</t>
  </si>
  <si>
    <t>CL 07 BRR VILLA VIKINGO,VILLA VIKINGO</t>
  </si>
  <si>
    <t>8.7598868</t>
  </si>
  <si>
    <t>-76.5372707</t>
  </si>
  <si>
    <t>BARRIO VIKINGO SAN JUAN DE URABA</t>
  </si>
  <si>
    <t>3106411039</t>
  </si>
  <si>
    <t>CR 22 CL 16 VIKINGO</t>
  </si>
  <si>
    <t>8.7594606</t>
  </si>
  <si>
    <t>-76.5310460</t>
  </si>
  <si>
    <t>BARRIO LAURELES SAN JUAN DE URABA</t>
  </si>
  <si>
    <t>3215010431</t>
  </si>
  <si>
    <t>CR 22 18 35,LAURELES</t>
  </si>
  <si>
    <t>8.760187</t>
  </si>
  <si>
    <t>-76.530352</t>
  </si>
  <si>
    <t>BARRIO LIBERTADORES CUBARA</t>
  </si>
  <si>
    <t>3209439077</t>
  </si>
  <si>
    <t>3214981187</t>
  </si>
  <si>
    <t>CR 4 NO.2-55,BRR LIBERTADORES</t>
  </si>
  <si>
    <t>7.00071</t>
  </si>
  <si>
    <t>-72.10904</t>
  </si>
  <si>
    <t>CUBARÁ</t>
  </si>
  <si>
    <t>BARRIO VILLAS DEL COLEGIO  CUBARA</t>
  </si>
  <si>
    <t>3132399831</t>
  </si>
  <si>
    <t>3132525531</t>
  </si>
  <si>
    <t>EN LT20 MZ C VILLAS DEL COLEGIO,VILLAS DEL COLEGIO</t>
  </si>
  <si>
    <t>7.0015950</t>
  </si>
  <si>
    <t>-72.1067383</t>
  </si>
  <si>
    <t>BARRIO CENTRO XIV - DUITAMA</t>
  </si>
  <si>
    <t>7602666</t>
  </si>
  <si>
    <t>3112381074</t>
  </si>
  <si>
    <t xml:space="preserve"> CR 17 13 00 ESQ</t>
  </si>
  <si>
    <t>5.82566841</t>
  </si>
  <si>
    <t>-73.03483585</t>
  </si>
  <si>
    <t>DUITAMA</t>
  </si>
  <si>
    <t>BARRIO SAN JUAN BOSCO - DUITAMA</t>
  </si>
  <si>
    <t>6840342</t>
  </si>
  <si>
    <t>3114817039</t>
  </si>
  <si>
    <t xml:space="preserve"> CL 21 26 20</t>
  </si>
  <si>
    <t>5.8228669</t>
  </si>
  <si>
    <t>-73.0251110</t>
  </si>
  <si>
    <t>BARRIO CENTRO IBAGUE 18</t>
  </si>
  <si>
    <t>2631805</t>
  </si>
  <si>
    <t>3173720367</t>
  </si>
  <si>
    <t>CL 1 # 15- 75,CENTRO</t>
  </si>
  <si>
    <t>4.4401694</t>
  </si>
  <si>
    <t>-75.2390366</t>
  </si>
  <si>
    <t>BARRIO HIPODROMO II IBAGUE</t>
  </si>
  <si>
    <t>2701047</t>
  </si>
  <si>
    <t>3158997098</t>
  </si>
  <si>
    <t xml:space="preserve"> CR 5 27 14</t>
  </si>
  <si>
    <t>4.439881</t>
  </si>
  <si>
    <t xml:space="preserve">-75.225159 </t>
  </si>
  <si>
    <t>BARRIO 	EL PEDREGAL - IBAGUÉ</t>
  </si>
  <si>
    <t>6314341</t>
  </si>
  <si>
    <t>3214782108</t>
  </si>
  <si>
    <t xml:space="preserve"> MZ C CA 11</t>
  </si>
  <si>
    <t>4.446094</t>
  </si>
  <si>
    <t>-75.186916</t>
  </si>
  <si>
    <t>BARRIO CENTRO NUNCHIA</t>
  </si>
  <si>
    <t>3143134790</t>
  </si>
  <si>
    <t>carrera 5   No. 6   91</t>
  </si>
  <si>
    <t>5.6373917</t>
  </si>
  <si>
    <t>-72.1948245</t>
  </si>
  <si>
    <t>CASANARE</t>
  </si>
  <si>
    <t>NUNCHÍA</t>
  </si>
  <si>
    <t>BARRIO CENTRO NUNCHIA 2</t>
  </si>
  <si>
    <t>3125872406</t>
  </si>
  <si>
    <t>CL 4 4 24</t>
  </si>
  <si>
    <t>5.38090024</t>
  </si>
  <si>
    <t>-72.11450528</t>
  </si>
  <si>
    <t>VDA LA YOPALOSA</t>
  </si>
  <si>
    <t>3118451727</t>
  </si>
  <si>
    <t>VRD LA YOPALOSA,VD LA YOPALOSA</t>
  </si>
  <si>
    <t>5.5174217</t>
  </si>
  <si>
    <t>-72.2142913</t>
  </si>
  <si>
    <t>PAZ DE ARIPORO III CASANARE</t>
  </si>
  <si>
    <t>6373597</t>
  </si>
  <si>
    <t>3115132129</t>
  </si>
  <si>
    <t xml:space="preserve"> CL 10  9-23</t>
  </si>
  <si>
    <t>5.8815488</t>
  </si>
  <si>
    <t>-71.8937026</t>
  </si>
  <si>
    <t>PAZ DE ARIPORO</t>
  </si>
  <si>
    <t>LA FRAGUA PAZ DE ARIPORO - CASANARE</t>
  </si>
  <si>
    <t>3185583</t>
  </si>
  <si>
    <t>3185583711</t>
  </si>
  <si>
    <t xml:space="preserve"> CR 10  21 11</t>
  </si>
  <si>
    <t>5.8903705</t>
  </si>
  <si>
    <t>-71.8894334</t>
  </si>
  <si>
    <t>BARRIO CENTRO PAZ DE ARIPORO 6</t>
  </si>
  <si>
    <t>3213739157</t>
  </si>
  <si>
    <t>Calle 16  4-27</t>
  </si>
  <si>
    <t>5.8838663</t>
  </si>
  <si>
    <t>-71.8875166</t>
  </si>
  <si>
    <t>BARRIO EL PROGRESO PAZ DE ARIPORO</t>
  </si>
  <si>
    <t>3124431683</t>
  </si>
  <si>
    <t>3232814552</t>
  </si>
  <si>
    <t>Calle 1ra # 10 59 Barrio el Progreso</t>
  </si>
  <si>
    <t>5.8754649</t>
  </si>
  <si>
    <t>-71.8985762</t>
  </si>
  <si>
    <t>BARRIO CENTRO PAZ DE ARIPORO 9</t>
  </si>
  <si>
    <t>3137850344</t>
  </si>
  <si>
    <t>CR 3 15 - 39,</t>
  </si>
  <si>
    <t>5.885313888</t>
  </si>
  <si>
    <t>-71.88981361</t>
  </si>
  <si>
    <t>BARRIO CENTRO PAZ DE ARIPORO 8</t>
  </si>
  <si>
    <t>3123783191</t>
  </si>
  <si>
    <t>CL 9 # 9 - 33  BRR EL CENTRO</t>
  </si>
  <si>
    <t>5.8808651</t>
  </si>
  <si>
    <t>-71.8941290</t>
  </si>
  <si>
    <t>BARRIO 20 DE JULIO PAZ DE ARIPORO 1</t>
  </si>
  <si>
    <t>3134938526</t>
  </si>
  <si>
    <t>CL 9 17 - 50,20 DE JULIO</t>
  </si>
  <si>
    <t>5.8832747</t>
  </si>
  <si>
    <t>-71.9004604</t>
  </si>
  <si>
    <t>BARRIO VEINTE DE JULIO PAZ DE ARIPORO</t>
  </si>
  <si>
    <t>3202284114</t>
  </si>
  <si>
    <t>CR 11 9 77,VEINTE DE JULIO</t>
  </si>
  <si>
    <t>5.8822210</t>
  </si>
  <si>
    <t>-71.8950849</t>
  </si>
  <si>
    <t>BARRIO LAS VILLAS PAZ DE ARIPORO 1</t>
  </si>
  <si>
    <t>3208562612</t>
  </si>
  <si>
    <t>3208839826</t>
  </si>
  <si>
    <t>3154357008</t>
  </si>
  <si>
    <t>CL 5 9 - 69</t>
  </si>
  <si>
    <t>5.8777426</t>
  </si>
  <si>
    <t>-71.8961056</t>
  </si>
  <si>
    <t>BARRIO EL PROGRESO PAZ DE ARIPORO 1</t>
  </si>
  <si>
    <t>3114941575</t>
  </si>
  <si>
    <t>CL 2 SUR 8A 18,EL PROGRESO</t>
  </si>
  <si>
    <t>5.873990</t>
  </si>
  <si>
    <t>-71.897547</t>
  </si>
  <si>
    <t>BARRIO MERECURE PAZ DE ARIPORO</t>
  </si>
  <si>
    <t>3142657725</t>
  </si>
  <si>
    <t>CR 10 ESTE 4 - 88,MERECURE</t>
  </si>
  <si>
    <t>5.8701183</t>
  </si>
  <si>
    <t>-71.8836052</t>
  </si>
  <si>
    <t>BARRIO 20 DE JULIO PAZ DE ARIPORO</t>
  </si>
  <si>
    <t>3134654715</t>
  </si>
  <si>
    <t>CR 19 9 28,20 DE JULIO</t>
  </si>
  <si>
    <t>5.8835885</t>
  </si>
  <si>
    <t>-71.9012039</t>
  </si>
  <si>
    <t>BARRIO AGUA BLANCA CALI</t>
  </si>
  <si>
    <t>3166150270</t>
  </si>
  <si>
    <t>CR 24 A 25 25,AGUA BLANCA</t>
  </si>
  <si>
    <t>3.4353441</t>
  </si>
  <si>
    <t>-76.5189716</t>
  </si>
  <si>
    <t>BARRIO LA BASE CALI</t>
  </si>
  <si>
    <t>3207186002</t>
  </si>
  <si>
    <t>3016614381</t>
  </si>
  <si>
    <t>CL 57 8B 44 LC 02,LA BASE</t>
  </si>
  <si>
    <t>3.4510280</t>
  </si>
  <si>
    <t>-76.4951052</t>
  </si>
  <si>
    <t>BARRIO LAS GRANJAS CALI 1</t>
  </si>
  <si>
    <t>3156598132</t>
  </si>
  <si>
    <t>3154230773</t>
  </si>
  <si>
    <t>CR 44 16 05 LC 4,LAS GRANJAS</t>
  </si>
  <si>
    <t>3.4122824</t>
  </si>
  <si>
    <t>-76.5249728</t>
  </si>
  <si>
    <t>BARRIO ALFONSO BONILLA ARAGON CALI  4</t>
  </si>
  <si>
    <t>3238736390</t>
  </si>
  <si>
    <t>3238736388</t>
  </si>
  <si>
    <t>KR 27 96 18,ALFONSO BONILLA ARAGON</t>
  </si>
  <si>
    <t>3.4185349</t>
  </si>
  <si>
    <t>-76.4791199</t>
  </si>
  <si>
    <t>BARRIO SEVILLA DUITAMA BOYACA</t>
  </si>
  <si>
    <t>3108797877</t>
  </si>
  <si>
    <t>CR 38 NO.14A-05,SEVILLA</t>
  </si>
  <si>
    <t>5.8098633</t>
  </si>
  <si>
    <t>-73.0247858</t>
  </si>
  <si>
    <t>BARRIO SOLANO DUITAMA 4</t>
  </si>
  <si>
    <t>3203626928</t>
  </si>
  <si>
    <t>3203199676</t>
  </si>
  <si>
    <t>CL 20 A NO.12-32 LOCAL 137 PASAJE COMERCIAL SOLANO</t>
  </si>
  <si>
    <t>5.8319948</t>
  </si>
  <si>
    <t>-73.0316051</t>
  </si>
  <si>
    <t>BARRIO LA ESPERANZA DUITAMA 1</t>
  </si>
  <si>
    <t>3043756669</t>
  </si>
  <si>
    <t>CR 35 NO.9-27 LOCAL 1,LA ESPERANZA</t>
  </si>
  <si>
    <t>5.811296</t>
  </si>
  <si>
    <t>-73.029602</t>
  </si>
  <si>
    <t>BARRIO CENTRO DUITAMA 13</t>
  </si>
  <si>
    <t>7617069</t>
  </si>
  <si>
    <t>3013338014</t>
  </si>
  <si>
    <t>CL 15 NO.12-63,CENTRO</t>
  </si>
  <si>
    <t>5.8296548</t>
  </si>
  <si>
    <t>-73.0353385</t>
  </si>
  <si>
    <t>BARRIO BOYACA DUITAMA 1</t>
  </si>
  <si>
    <t>7650904</t>
  </si>
  <si>
    <t>3014574911</t>
  </si>
  <si>
    <t>3204430854</t>
  </si>
  <si>
    <t xml:space="preserve"> CL 4 10 64</t>
  </si>
  <si>
    <t>5.8257050</t>
  </si>
  <si>
    <t>-73.0435266</t>
  </si>
  <si>
    <t>CENTRO GUAYATA - BOYACA</t>
  </si>
  <si>
    <t>3145373</t>
  </si>
  <si>
    <t>3108151511</t>
  </si>
  <si>
    <t xml:space="preserve"> CR 5  4 07</t>
  </si>
  <si>
    <t>4.96488</t>
  </si>
  <si>
    <t>-73.4908</t>
  </si>
  <si>
    <t>GUAYATÁ</t>
  </si>
  <si>
    <t xml:space="preserve">BARRIO CENTRO 4 </t>
  </si>
  <si>
    <t>6962410</t>
  </si>
  <si>
    <t>3106286094</t>
  </si>
  <si>
    <t>CR 2 7  22</t>
  </si>
  <si>
    <t>5.385</t>
  </si>
  <si>
    <t>-73.633</t>
  </si>
  <si>
    <t>JENESANO</t>
  </si>
  <si>
    <t>BARRIO CENTRO JENESANO 1</t>
  </si>
  <si>
    <t>3214671929</t>
  </si>
  <si>
    <t>CR 2 9 04</t>
  </si>
  <si>
    <t>5.386</t>
  </si>
  <si>
    <t>-73.363</t>
  </si>
  <si>
    <t>BARRIO SAN ANTONIO MONGUI</t>
  </si>
  <si>
    <t>3143003630</t>
  </si>
  <si>
    <t>3114889084</t>
  </si>
  <si>
    <t>CR 2 N  3 36</t>
  </si>
  <si>
    <t>5.7212957</t>
  </si>
  <si>
    <t>-72.8485782</t>
  </si>
  <si>
    <t>MONGUÍ</t>
  </si>
  <si>
    <t>BARRIO CENTRO MONGUI 2</t>
  </si>
  <si>
    <t>3228150852</t>
  </si>
  <si>
    <t>3143172141</t>
  </si>
  <si>
    <t>CR 3 5-44,CENTRO</t>
  </si>
  <si>
    <t>5.72292</t>
  </si>
  <si>
    <t>-72.8488536</t>
  </si>
  <si>
    <t>BARRIO DIVINA MISERICORDIA MONGUI</t>
  </si>
  <si>
    <t>3213980835</t>
  </si>
  <si>
    <t>CR 4 NO.5-75,DIVINA MISERICORDIA</t>
  </si>
  <si>
    <t>5.7234469</t>
  </si>
  <si>
    <t>-72.8496054</t>
  </si>
  <si>
    <t>BARRIO LA COLMENA - PATILLAL</t>
  </si>
  <si>
    <t>5832060</t>
  </si>
  <si>
    <t>3104098708</t>
  </si>
  <si>
    <t xml:space="preserve"> CL 4  6-38 LA COLMENA CORR PATILLAL</t>
  </si>
  <si>
    <t>10.46732</t>
  </si>
  <si>
    <t>-73.25379</t>
  </si>
  <si>
    <t>BARRIO CENTRO VALLEDUPAR 32</t>
  </si>
  <si>
    <t>3018609046</t>
  </si>
  <si>
    <t>3246854447</t>
  </si>
  <si>
    <t>CL 17 8 05,CENTRO</t>
  </si>
  <si>
    <t>10.4734417</t>
  </si>
  <si>
    <t>-73.2448617</t>
  </si>
  <si>
    <t>BARRIO DIVINO NIÑO VALLEDUPAR</t>
  </si>
  <si>
    <t>3015485147</t>
  </si>
  <si>
    <t>3053855202</t>
  </si>
  <si>
    <t>CL 7A 38 16,DIVINO NIÑO</t>
  </si>
  <si>
    <t>10.4722978</t>
  </si>
  <si>
    <t>-73.2774668</t>
  </si>
  <si>
    <t>BRR SAN MARTIN VALLEDUPAR</t>
  </si>
  <si>
    <t>3153763927</t>
  </si>
  <si>
    <t>CL 34 18D 83 BRR SAN MARTIN,BRR SAN MARTIN</t>
  </si>
  <si>
    <t>10.4541403</t>
  </si>
  <si>
    <t>-73.2495425</t>
  </si>
  <si>
    <t>BARRIO DOCE DE OCTUBRE VALLEDUPAR 5</t>
  </si>
  <si>
    <t>3205527170</t>
  </si>
  <si>
    <t>3102384717</t>
  </si>
  <si>
    <t>CR 12A 36 139,DOCE DE OCTUBRE</t>
  </si>
  <si>
    <t>10.4505567</t>
  </si>
  <si>
    <t>-73.2434867</t>
  </si>
  <si>
    <t>BARRIO 5 DE NOVIEMBRE VALLEDUPAR 1</t>
  </si>
  <si>
    <t>3024894990</t>
  </si>
  <si>
    <t>CR 7 A 23 165,5 DE NOVIEMBRE</t>
  </si>
  <si>
    <t>10.4604014</t>
  </si>
  <si>
    <t>-73.2430304</t>
  </si>
  <si>
    <t>BARRIO DOCE DE OCTUBRE VALLEDUPAR  4</t>
  </si>
  <si>
    <t>3215316323</t>
  </si>
  <si>
    <t>3042066999</t>
  </si>
  <si>
    <t>CR 14 39 50,DOCE DE OCTUBRE</t>
  </si>
  <si>
    <t>10.4496969</t>
  </si>
  <si>
    <t>-73.24456802</t>
  </si>
  <si>
    <t>BARRIO EL CARMEN VALLEDUPAR 4</t>
  </si>
  <si>
    <t>3243966051</t>
  </si>
  <si>
    <t>3022804960</t>
  </si>
  <si>
    <t>CL 5 NRO. 3 79 CGT MARIANGOLA,EL CARMEN</t>
  </si>
  <si>
    <t>10.4870160</t>
  </si>
  <si>
    <t>-73.2634221</t>
  </si>
  <si>
    <t>BARRIO MAREIGUA VALLEDUPAR 2</t>
  </si>
  <si>
    <t>3167578224</t>
  </si>
  <si>
    <t>3153989296</t>
  </si>
  <si>
    <t>CR 27 56 25,MAREIGUA</t>
  </si>
  <si>
    <t>10.4375480</t>
  </si>
  <si>
    <t>-73.2559593</t>
  </si>
  <si>
    <t>BARRIO CENTRO VALLEDUPAR 30</t>
  </si>
  <si>
    <t>3106016087</t>
  </si>
  <si>
    <t>3103665443</t>
  </si>
  <si>
    <t>3106608945</t>
  </si>
  <si>
    <t>CR 9 19 94 BRR CENTRO,CENTRO</t>
  </si>
  <si>
    <t>10.47096478</t>
  </si>
  <si>
    <t>-73.24385584</t>
  </si>
  <si>
    <t>VALLEDUPAR ROSARIO NORTE II</t>
  </si>
  <si>
    <t>3002839002</t>
  </si>
  <si>
    <t>3008000335</t>
  </si>
  <si>
    <t>CL 3N 23C 192,ROSARIO NORTE II</t>
  </si>
  <si>
    <t>10.4903540</t>
  </si>
  <si>
    <t>-73.2766642</t>
  </si>
  <si>
    <t>BARRIO LA ROCAS VALLUDUPAR</t>
  </si>
  <si>
    <t>3022947984</t>
  </si>
  <si>
    <t>CR 41 NRO . 2 28,LA ROCAS</t>
  </si>
  <si>
    <t>10.48479576</t>
  </si>
  <si>
    <t>-73.28292947</t>
  </si>
  <si>
    <t>BARRIO BELLA VISTA PAZ DE ARIPORO</t>
  </si>
  <si>
    <t>3209475488</t>
  </si>
  <si>
    <t>CL 16 12 36,BELLA VISTA</t>
  </si>
  <si>
    <t>5.8874512</t>
  </si>
  <si>
    <t>-71.8934463</t>
  </si>
  <si>
    <t>BARRIO BUENOS AIRES PAZ DE ARIPORO 2</t>
  </si>
  <si>
    <t>3208318818</t>
  </si>
  <si>
    <t>3229195374</t>
  </si>
  <si>
    <t>CR 8 11 50,BUENOS AIRES</t>
  </si>
  <si>
    <t>5.8823821</t>
  </si>
  <si>
    <t>-71.8919912</t>
  </si>
  <si>
    <t>CENTRO PORE CASANARE</t>
  </si>
  <si>
    <t>7324429</t>
  </si>
  <si>
    <t>3144148054</t>
  </si>
  <si>
    <t xml:space="preserve"> CL 4  17-35 CENTRO</t>
  </si>
  <si>
    <t>5.7280513</t>
  </si>
  <si>
    <t>-71.9968748</t>
  </si>
  <si>
    <t>PORE</t>
  </si>
  <si>
    <t>BARRIO LA LIBERTAD PORE 1</t>
  </si>
  <si>
    <t>3213195881</t>
  </si>
  <si>
    <t>3182845128</t>
  </si>
  <si>
    <t>CR 19 03 - 76,LA LIBERTAD</t>
  </si>
  <si>
    <t>5.7288135</t>
  </si>
  <si>
    <t>-71.9980650</t>
  </si>
  <si>
    <t>BARRIO LOS LIBERTADORES PORE</t>
  </si>
  <si>
    <t>3233977898</t>
  </si>
  <si>
    <t>CR 17 4 - 44,LOS LIBERTADORES</t>
  </si>
  <si>
    <t>5.7284766</t>
  </si>
  <si>
    <t>-71.9962892</t>
  </si>
  <si>
    <t>BARRIO CENTRO - TRINIDAD</t>
  </si>
  <si>
    <t>2100687</t>
  </si>
  <si>
    <t>3124887137</t>
  </si>
  <si>
    <t xml:space="preserve"> CR 4 5 60</t>
  </si>
  <si>
    <t>5.4073497</t>
  </si>
  <si>
    <t>-71.6621502</t>
  </si>
  <si>
    <t>TRINIDAD</t>
  </si>
  <si>
    <t>BARRIO CENTRO TRINIDAD 2</t>
  </si>
  <si>
    <t>3115386517</t>
  </si>
  <si>
    <t>3115651706</t>
  </si>
  <si>
    <t>TV 8 5 30,CENTRO</t>
  </si>
  <si>
    <t>5.409993</t>
  </si>
  <si>
    <t>-71.6620712</t>
  </si>
  <si>
    <t>BARRIO CENTRO TRINIDAD 3</t>
  </si>
  <si>
    <t>3118497286</t>
  </si>
  <si>
    <t>CL 10 8 - 23,</t>
  </si>
  <si>
    <t>5.4122981</t>
  </si>
  <si>
    <t>-71.6603716</t>
  </si>
  <si>
    <t>BARRIO VILLA VICTORIA TRINIDAD</t>
  </si>
  <si>
    <t>3204261583</t>
  </si>
  <si>
    <t>MZ A LOTE 05 ESQUINA,VILLA VICTORIA</t>
  </si>
  <si>
    <t>5.4077975</t>
  </si>
  <si>
    <t>-71.6613672</t>
  </si>
  <si>
    <t>BARRIO SANTO DOMINGO TRINIDAD</t>
  </si>
  <si>
    <t>3204088649</t>
  </si>
  <si>
    <t>CL 2 4 - 08,SANTO DOMINGO</t>
  </si>
  <si>
    <t>5.32400929369032</t>
  </si>
  <si>
    <t>-72.4035409279168</t>
  </si>
  <si>
    <t>BARRIO CENTRO TRINIDAD 6</t>
  </si>
  <si>
    <t>3133668637</t>
  </si>
  <si>
    <t>3103409348</t>
  </si>
  <si>
    <t>CR 5 6 47,CENTRO</t>
  </si>
  <si>
    <t>5.4081688</t>
  </si>
  <si>
    <t>-71.6617364</t>
  </si>
  <si>
    <t>BARRIO LAS FERIAS TRINIDAD</t>
  </si>
  <si>
    <t>3232169276</t>
  </si>
  <si>
    <t>CL 5 5 37,LAS FERIAS</t>
  </si>
  <si>
    <t>5.4074400</t>
  </si>
  <si>
    <t>-71.6606850</t>
  </si>
  <si>
    <t>BARRIO EL CARMEN SAN FRANCISCO</t>
  </si>
  <si>
    <t>3183474767</t>
  </si>
  <si>
    <t>3146726931</t>
  </si>
  <si>
    <t>CR 8 5 6 - EL CARMEN,EL CARMEN</t>
  </si>
  <si>
    <t>1.1752177</t>
  </si>
  <si>
    <t>-76.8823688</t>
  </si>
  <si>
    <t>PUTUMAYO</t>
  </si>
  <si>
    <t>SAN FRANCISCO</t>
  </si>
  <si>
    <t>12 DE OCTUBRE CAREPA I - ANTIOQUIA</t>
  </si>
  <si>
    <t>3006530140</t>
  </si>
  <si>
    <t xml:space="preserve"> CL 83  71 02</t>
  </si>
  <si>
    <t>7.7595604</t>
  </si>
  <si>
    <t>-76.6548924</t>
  </si>
  <si>
    <t>CAREPA</t>
  </si>
  <si>
    <t>BARRIO CAREPA CAREPA</t>
  </si>
  <si>
    <t>3232321438</t>
  </si>
  <si>
    <t>3147792174</t>
  </si>
  <si>
    <t>CR 65 B 79 23 BRR SAN MARINO,CAREPA</t>
  </si>
  <si>
    <t>7.7556086</t>
  </si>
  <si>
    <t>-76.6505287</t>
  </si>
  <si>
    <t>PARQUE PRINCIPAL CONCORDIA - ANTIOQUIA</t>
  </si>
  <si>
    <t>8447464</t>
  </si>
  <si>
    <t>3506868345</t>
  </si>
  <si>
    <t>CR 20 # 21 02</t>
  </si>
  <si>
    <t>6.046649</t>
  </si>
  <si>
    <t>-75.908337</t>
  </si>
  <si>
    <t>CONCORDIA</t>
  </si>
  <si>
    <t>BARRIO PARQUE PRINCIPAL CONCORDIA</t>
  </si>
  <si>
    <t>3147755894</t>
  </si>
  <si>
    <t>CARRERA 20 19 61</t>
  </si>
  <si>
    <t>6.0459927</t>
  </si>
  <si>
    <t>-75.9076993</t>
  </si>
  <si>
    <t xml:space="preserve">CENTRO CONCORDIA </t>
  </si>
  <si>
    <t>3004281166</t>
  </si>
  <si>
    <t>3046105929</t>
  </si>
  <si>
    <t>CL 18 20 20,CENTRO</t>
  </si>
  <si>
    <t>6.045147</t>
  </si>
  <si>
    <t>-75.906793</t>
  </si>
  <si>
    <t>BARRIO NUEVO - ENVIGADO</t>
  </si>
  <si>
    <t>3335685</t>
  </si>
  <si>
    <t>3002068308</t>
  </si>
  <si>
    <t xml:space="preserve"> CR 24 F 40 SUR 134</t>
  </si>
  <si>
    <t>6.1501606</t>
  </si>
  <si>
    <t>-75.5793352</t>
  </si>
  <si>
    <t>ENVIGADO</t>
  </si>
  <si>
    <t>BARRIO URBANIZACION TAIRONA VALLEDUPAR</t>
  </si>
  <si>
    <t>3127840975</t>
  </si>
  <si>
    <t>3227422073</t>
  </si>
  <si>
    <t>3126532075</t>
  </si>
  <si>
    <t>MZ 63 CASA 32,URBANIZACIÓN TAIRONA</t>
  </si>
  <si>
    <t>10.4691373</t>
  </si>
  <si>
    <t>-73.2861395</t>
  </si>
  <si>
    <t>BARRIO PANAMA VALLEDUPAR 1</t>
  </si>
  <si>
    <t>3012094845</t>
  </si>
  <si>
    <t>CR 5A 44 34,BRR PANAMA</t>
  </si>
  <si>
    <t>10.450709</t>
  </si>
  <si>
    <t>-73.232485</t>
  </si>
  <si>
    <t>BARRIO NUEVA ESPERANZA VALLEDUPAR 1</t>
  </si>
  <si>
    <t>5620298</t>
  </si>
  <si>
    <t>3016200188</t>
  </si>
  <si>
    <t>3046302523</t>
  </si>
  <si>
    <t>CL 6  24 04</t>
  </si>
  <si>
    <t>10.46706589</t>
  </si>
  <si>
    <t>-73.29092555</t>
  </si>
  <si>
    <t>BARRIO CENTRO VALLEDUPAR 23</t>
  </si>
  <si>
    <t>3175761555</t>
  </si>
  <si>
    <t xml:space="preserve"> CRR DE ATANQUEZ,BRR EL CENTRO</t>
  </si>
  <si>
    <t>10.697684</t>
  </si>
  <si>
    <t>-73.353267</t>
  </si>
  <si>
    <t>BARRIO EL CARMEN VALLEDUPAR 2</t>
  </si>
  <si>
    <t>3012160576</t>
  </si>
  <si>
    <t>3002302242</t>
  </si>
  <si>
    <t>3046586605</t>
  </si>
  <si>
    <t>CL 18B 7 27 BARRIO EL CARMEN,EL CARMEN</t>
  </si>
  <si>
    <t>10.4724218</t>
  </si>
  <si>
    <t>-73.2430700</t>
  </si>
  <si>
    <t>BARRIO CNETRO LORICA</t>
  </si>
  <si>
    <t>3217071744</t>
  </si>
  <si>
    <t>CRA 19 # 4 23 PISO 1</t>
  </si>
  <si>
    <t>9.228315</t>
  </si>
  <si>
    <t>-75.817965</t>
  </si>
  <si>
    <t>LORICA</t>
  </si>
  <si>
    <t>SANTA CRUZ DE LORICA</t>
  </si>
  <si>
    <t>BARRIO LA ESPERANZA LORICA</t>
  </si>
  <si>
    <t>3107328725</t>
  </si>
  <si>
    <t>cra 25 B # 16-47 barrio san pedro</t>
  </si>
  <si>
    <t>9.2376398</t>
  </si>
  <si>
    <t>-75.8136245</t>
  </si>
  <si>
    <t>BARRIO LOS ANDES VIA A COVEÑAS LORICA</t>
  </si>
  <si>
    <t>3107171831</t>
  </si>
  <si>
    <t>CR 25 CALLE  26,BRR LOS ANDES VÍA A COVEÑAS</t>
  </si>
  <si>
    <t>9.2514994</t>
  </si>
  <si>
    <t>-75.8129163</t>
  </si>
  <si>
    <t>BARRIO CORREGIMENTO CASTILLERAL LORICA</t>
  </si>
  <si>
    <t>3234655706</t>
  </si>
  <si>
    <t>3042087593</t>
  </si>
  <si>
    <t>CORREGIMIENTO CASTILLERAL</t>
  </si>
  <si>
    <t>9.123151</t>
  </si>
  <si>
    <t>-75.875123</t>
  </si>
  <si>
    <t>BARRIO CAMPO ALEGRE LORICA 1</t>
  </si>
  <si>
    <t>3217078116</t>
  </si>
  <si>
    <t>CL 31 26 11 LC 02,CAMPO ALEGRE</t>
  </si>
  <si>
    <t>9.254176</t>
  </si>
  <si>
    <t>-75.813810</t>
  </si>
  <si>
    <t>BARRIO CENTRO LORICA 3</t>
  </si>
  <si>
    <t>3227655647</t>
  </si>
  <si>
    <t>CL 1 A 16 A 44 P1 LC 01,CENTRO</t>
  </si>
  <si>
    <t>9.2265143</t>
  </si>
  <si>
    <t>-75.8194835</t>
  </si>
  <si>
    <t>BARRIO BAJO KENNEDY LORICA</t>
  </si>
  <si>
    <t>3104661300</t>
  </si>
  <si>
    <t>CL 12 19 45,BAJO KENNEDY</t>
  </si>
  <si>
    <t>9.2344217</t>
  </si>
  <si>
    <t>-75.8165594</t>
  </si>
  <si>
    <t>BARRIO SAN ANTERITO RURAL LORICA</t>
  </si>
  <si>
    <t>3215042702</t>
  </si>
  <si>
    <t>CL 2 CR 3-229,SAN ANTERITO RURAL</t>
  </si>
  <si>
    <t>9.1577797</t>
  </si>
  <si>
    <t>-76.1027173</t>
  </si>
  <si>
    <t>BARRIO SAN MIGUEL LORICA</t>
  </si>
  <si>
    <t>3106230724</t>
  </si>
  <si>
    <t>CR 25 21 10,SAN MIGUEL</t>
  </si>
  <si>
    <t>9.2417698</t>
  </si>
  <si>
    <t>-75.8130408</t>
  </si>
  <si>
    <t>BARRIO NAVIDAD LORICA</t>
  </si>
  <si>
    <t>3012820903</t>
  </si>
  <si>
    <t>3118313651</t>
  </si>
  <si>
    <t>CR 14 A 2 75,NAVIDAD</t>
  </si>
  <si>
    <t>9.2284629</t>
  </si>
  <si>
    <t>-75.8207958</t>
  </si>
  <si>
    <t>BARRIO ALTO KENNEDY LORICA 1</t>
  </si>
  <si>
    <t>3107379080</t>
  </si>
  <si>
    <t>CR 21 A 17B 64 LOCAL 3</t>
  </si>
  <si>
    <t>9.2385762</t>
  </si>
  <si>
    <t>-75.8138563</t>
  </si>
  <si>
    <t>BARRIO KENNEDDY LORICA</t>
  </si>
  <si>
    <t>3232869098</t>
  </si>
  <si>
    <t>3006982400</t>
  </si>
  <si>
    <t>CR 25 16-18 LOCAL 2,KENNEDY</t>
  </si>
  <si>
    <t>9.236744</t>
  </si>
  <si>
    <t>-75.813848</t>
  </si>
  <si>
    <t>3148656025</t>
  </si>
  <si>
    <t>CR 25 19 169,ALTO KENNEDY</t>
  </si>
  <si>
    <t>9.2398721</t>
  </si>
  <si>
    <t>-75.8134288</t>
  </si>
  <si>
    <t>BARRIO CORREGIMIENTO MATA DE CAÑA LORICA</t>
  </si>
  <si>
    <t>3014113115</t>
  </si>
  <si>
    <t>CR 3 4 57,CORREGIMIENTO MATA DE CAÑA</t>
  </si>
  <si>
    <t>9.074477</t>
  </si>
  <si>
    <t>-75.826961</t>
  </si>
  <si>
    <t>BARRIO 12 DE OCTUBRE CALI 2</t>
  </si>
  <si>
    <t>3206904801</t>
  </si>
  <si>
    <t>3245760144</t>
  </si>
  <si>
    <t>3148057545</t>
  </si>
  <si>
    <t>CL 52 28 E 03 12 DE OCTUBRE</t>
  </si>
  <si>
    <t>3.4279925</t>
  </si>
  <si>
    <t>-76.5019841</t>
  </si>
  <si>
    <t>BARRIO MARIANO RAMOS CALI 6</t>
  </si>
  <si>
    <t>3138208687</t>
  </si>
  <si>
    <t>3153383560</t>
  </si>
  <si>
    <t>CL 42 48 06,MARIANO RAMOS</t>
  </si>
  <si>
    <t>3.4035640</t>
  </si>
  <si>
    <t>-76.5175627</t>
  </si>
  <si>
    <t>BARRIO PUEBLO PANCE CALI</t>
  </si>
  <si>
    <t>3177595227</t>
  </si>
  <si>
    <t>3153498786</t>
  </si>
  <si>
    <t>VIA PRINCIPAL LA CASTELLANA PUEBLO PANCE FRENTE IPS PUESTO SALUD</t>
  </si>
  <si>
    <t>3.3299</t>
  </si>
  <si>
    <t>-76.63479</t>
  </si>
  <si>
    <t>BARRIO CIUDADELA DEL RIO CALI</t>
  </si>
  <si>
    <t>3154072317</t>
  </si>
  <si>
    <t>CR 26 I 3 95 05 LC 1,CIUDADELA DEL RIO</t>
  </si>
  <si>
    <t>3.4259826</t>
  </si>
  <si>
    <t>-76.4758221</t>
  </si>
  <si>
    <t>BARRIO BAJOS CIUDAD CORDOBA CALI</t>
  </si>
  <si>
    <t>3104305286</t>
  </si>
  <si>
    <t>CR 44 55 28,BAJOS CIUDAD CORDOBA</t>
  </si>
  <si>
    <t>3.3979251</t>
  </si>
  <si>
    <t>-76.5055734</t>
  </si>
  <si>
    <t>BARRIO DESEPAZ INVICALI CALI</t>
  </si>
  <si>
    <t>3104250035</t>
  </si>
  <si>
    <t>CR 26 B BIS 123 08 DESEPAZ</t>
  </si>
  <si>
    <t>3.4224845</t>
  </si>
  <si>
    <t>-76.4637868</t>
  </si>
  <si>
    <t>LA VICTORIA,CUN - EL COLEGIO</t>
  </si>
  <si>
    <t>8664161</t>
  </si>
  <si>
    <t>3138909088</t>
  </si>
  <si>
    <t xml:space="preserve"> CR 2 4 24 ISP LA VICTORIA</t>
  </si>
  <si>
    <t>4.58050924</t>
  </si>
  <si>
    <t>-74.43788456</t>
  </si>
  <si>
    <t>EL COLEGIO</t>
  </si>
  <si>
    <t>BARRIO SANTA RITA - FACATATIVÁ</t>
  </si>
  <si>
    <t>8903694</t>
  </si>
  <si>
    <t>3103023752</t>
  </si>
  <si>
    <t xml:space="preserve"> CR 5 8 09</t>
  </si>
  <si>
    <t>4.81382695</t>
  </si>
  <si>
    <t>-74.35503723</t>
  </si>
  <si>
    <t>FACATATIVÁ</t>
  </si>
  <si>
    <t>BARRIO LOS MOLINOS - FACATATIVÁ</t>
  </si>
  <si>
    <t>7827405</t>
  </si>
  <si>
    <t>3123934858</t>
  </si>
  <si>
    <t xml:space="preserve"> CR 2 16 20</t>
  </si>
  <si>
    <t>4.8173886</t>
  </si>
  <si>
    <t>-74.3625193</t>
  </si>
  <si>
    <t>BARRIO CHAPINERO FACATATIVA</t>
  </si>
  <si>
    <t>3138181898</t>
  </si>
  <si>
    <t>CL 5 5 141,CHAPINERO</t>
  </si>
  <si>
    <t>4.8125104</t>
  </si>
  <si>
    <t>-74.3514925</t>
  </si>
  <si>
    <t>BARRIO BRAZILIA FACATATIVA</t>
  </si>
  <si>
    <t>3188377395</t>
  </si>
  <si>
    <t>CR 2 19 29,BRAZILIA</t>
  </si>
  <si>
    <t>4.8188097</t>
  </si>
  <si>
    <t>-74.365772</t>
  </si>
  <si>
    <t>BARRIO CENTRO FACATATIVA FACATATIVA 2</t>
  </si>
  <si>
    <t>3006431231</t>
  </si>
  <si>
    <t>CL 4 3 35 CENTRO,CENTRO FACATATIVA</t>
  </si>
  <si>
    <t>4.8097084</t>
  </si>
  <si>
    <t>-74.352364</t>
  </si>
  <si>
    <t>BARRIO CRUCE EL ROSAL FACATATIVA</t>
  </si>
  <si>
    <t>3225269110</t>
  </si>
  <si>
    <t>3209880529</t>
  </si>
  <si>
    <t>KM 21 AUT BOGOTÁ MEDELLÍN CRUCE EL ROSAL ESTACIÓN TEXACO</t>
  </si>
  <si>
    <t>4.8503342</t>
  </si>
  <si>
    <t>-74.2738526</t>
  </si>
  <si>
    <t>BARRIO CARTAGENITACARTAGENITA CARTAGENITA</t>
  </si>
  <si>
    <t>3144185622</t>
  </si>
  <si>
    <t>CRA 1 B SUR N 25 B ESTE 27,CARTAGENITA</t>
  </si>
  <si>
    <t>4.7869163</t>
  </si>
  <si>
    <t>-74.3335615</t>
  </si>
  <si>
    <t>BARRIO LA ARBOLEDA FACATATIVA 4</t>
  </si>
  <si>
    <t>3125693353</t>
  </si>
  <si>
    <t>CL 2 A ESTE 8 39,LA ARBOLEDA</t>
  </si>
  <si>
    <t>4.8100589</t>
  </si>
  <si>
    <t>-74.3444628</t>
  </si>
  <si>
    <t>BARRIO PRADO MANABLANCA FACATATIVA</t>
  </si>
  <si>
    <t>3042013322</t>
  </si>
  <si>
    <t>3102718460</t>
  </si>
  <si>
    <t>CL 19 SUR 1 A ESTE 28.PRADO MANABLANCA</t>
  </si>
  <si>
    <t>4.7909446</t>
  </si>
  <si>
    <t>-74.3384838</t>
  </si>
  <si>
    <t>BARRIO PORTAL DE MARIA</t>
  </si>
  <si>
    <t>3214654303</t>
  </si>
  <si>
    <t>TV 12 6 A - 31 SM K MZ 2 CA 8,PORTAL DE MARIA</t>
  </si>
  <si>
    <t>4.8125477</t>
  </si>
  <si>
    <t>-74.3388580</t>
  </si>
  <si>
    <t>BARRIO EL BOSQUE FACATATIVA 1</t>
  </si>
  <si>
    <t>3046497874</t>
  </si>
  <si>
    <t>3125235151</t>
  </si>
  <si>
    <t>CL 5 14 A 54,EL BOSQUE</t>
  </si>
  <si>
    <t>4.8192655</t>
  </si>
  <si>
    <t>-74.3484628</t>
  </si>
  <si>
    <t>BARRIO EL BOSQUE FACATATIVA 2</t>
  </si>
  <si>
    <t>3204330560</t>
  </si>
  <si>
    <t>CL 5 14 B 54 EL BOSQUE</t>
  </si>
  <si>
    <t>4.8200412</t>
  </si>
  <si>
    <t>-74.3482512</t>
  </si>
  <si>
    <t>BARRIO FACATATIVÁ CUNDINAMARCA</t>
  </si>
  <si>
    <t>3107789362</t>
  </si>
  <si>
    <t>CR 10 11 A 51,COPIHUE</t>
  </si>
  <si>
    <t>4.8195621</t>
  </si>
  <si>
    <t>-74.3545411</t>
  </si>
  <si>
    <t>BARRIO LA ARBOLEDA FACATATIVA 3</t>
  </si>
  <si>
    <t>3233977006</t>
  </si>
  <si>
    <t>3223674409</t>
  </si>
  <si>
    <t>CL 3 A ESTE 8 75,LA ARBOLEDA</t>
  </si>
  <si>
    <t>4.8093432</t>
  </si>
  <si>
    <t>-74.3432722</t>
  </si>
  <si>
    <t>BARRIO CENTRO REMOLINO</t>
  </si>
  <si>
    <t>3015928719</t>
  </si>
  <si>
    <t>CL 6 4 434 REMOLINO - MAGDALENA,CENTRO</t>
  </si>
  <si>
    <t>10.703280</t>
  </si>
  <si>
    <t>-74.71621563</t>
  </si>
  <si>
    <t>REMOLINO</t>
  </si>
  <si>
    <t>BARRIO CENTRICO PUERTO LÓPEZ</t>
  </si>
  <si>
    <t>6636595</t>
  </si>
  <si>
    <t>3016320893</t>
  </si>
  <si>
    <t xml:space="preserve"> CR 8  6 35 FRENTE AL TALLER DE MOTOS VENTAERON  GAITAN</t>
  </si>
  <si>
    <t>4.0856960</t>
  </si>
  <si>
    <t>-72.9566933</t>
  </si>
  <si>
    <t>PUERTO LÓPEZ</t>
  </si>
  <si>
    <t>BARRIO MENEGUA PUERTO LOPEZ 1</t>
  </si>
  <si>
    <t>3115915746</t>
  </si>
  <si>
    <t>3107577522</t>
  </si>
  <si>
    <t>CR 16 N 7 -64,BRR MENEGUA</t>
  </si>
  <si>
    <t>4.087075</t>
  </si>
  <si>
    <t>-72.963975</t>
  </si>
  <si>
    <t>BARRIO GAITAN PUERTO LOPEZ 1</t>
  </si>
  <si>
    <t>3205723432</t>
  </si>
  <si>
    <t>CL 8 6 25,GAITAN</t>
  </si>
  <si>
    <t>4.0873347</t>
  </si>
  <si>
    <t>-72.9551386</t>
  </si>
  <si>
    <t>BARRIO SANTA ISABEL PUERTO LOPEZ</t>
  </si>
  <si>
    <t>3102220238</t>
  </si>
  <si>
    <t>CR 10 MANZANA E CASA 86 BARRIO SANTA ISABEL</t>
  </si>
  <si>
    <t>4.0905060</t>
  </si>
  <si>
    <t>-72.9600785</t>
  </si>
  <si>
    <t>BARRIO POLICARPA PUERTO LOPEZ 1</t>
  </si>
  <si>
    <t>3134678662</t>
  </si>
  <si>
    <t>3204672454</t>
  </si>
  <si>
    <t>CARRERA 8 N 6 - 115,POLICARPA</t>
  </si>
  <si>
    <t>4.086199</t>
  </si>
  <si>
    <t>-72.956706</t>
  </si>
  <si>
    <t>BARRIO POLICARPA PUERTO LOPEZ 2</t>
  </si>
  <si>
    <t>3232886988</t>
  </si>
  <si>
    <t>3105794717</t>
  </si>
  <si>
    <t>3144425785</t>
  </si>
  <si>
    <t>CL 6 NO 12 - 45 - POLICARPA,POLICARPA</t>
  </si>
  <si>
    <t>4.084310</t>
  </si>
  <si>
    <t>-72.961082</t>
  </si>
  <si>
    <t>BARRIO JARDIN META</t>
  </si>
  <si>
    <t>3505392178</t>
  </si>
  <si>
    <t>3123561727</t>
  </si>
  <si>
    <t>3208347712</t>
  </si>
  <si>
    <t>CR 11 N 6 - 47 BRR JARDÍN - CIUDAD JARDÍN,JARDÍN</t>
  </si>
  <si>
    <t>4.085524</t>
  </si>
  <si>
    <t>-72.959267</t>
  </si>
  <si>
    <t>BARRIO LA SABANA PUERTO LOPEZ</t>
  </si>
  <si>
    <t>3209740565</t>
  </si>
  <si>
    <t>3144436479</t>
  </si>
  <si>
    <t>VRD REMOLINO BRR LA SÁBANA,LA SABANA</t>
  </si>
  <si>
    <t>4.2800376</t>
  </si>
  <si>
    <t>-72.6179694</t>
  </si>
  <si>
    <t>BARRIO JUANA SOFIA PUERTO LOPEZ  1</t>
  </si>
  <si>
    <t>3115710980</t>
  </si>
  <si>
    <t>3213867321</t>
  </si>
  <si>
    <t>MZ I CS 1 URB JUANA SOFIA LC 104,JUANA SOFIA</t>
  </si>
  <si>
    <t>4.094802</t>
  </si>
  <si>
    <t>-72.955324</t>
  </si>
  <si>
    <t>BARRIO BALCONES DE COFREM RESTREPO</t>
  </si>
  <si>
    <t>3134485745</t>
  </si>
  <si>
    <t>CL 6 SUR NO. 1 C - 27 CONJUNTO BALCONES PLAZA II LOCAL 3,BALCONES DE COFREM</t>
  </si>
  <si>
    <t>4.2513784</t>
  </si>
  <si>
    <t>-73.5676226</t>
  </si>
  <si>
    <t>RESTREPO</t>
  </si>
  <si>
    <t>BARRIO BALCONES DEL LLANO RESTREPO 1</t>
  </si>
  <si>
    <t>3124464916</t>
  </si>
  <si>
    <t>3144783592</t>
  </si>
  <si>
    <t>MZ B CS 4 BALCONES DEL LLANO - BALCONES DEL LLANO,BALCONES DEL LLANO</t>
  </si>
  <si>
    <t>4.2546854</t>
  </si>
  <si>
    <t>-73.5710277</t>
  </si>
  <si>
    <t>BARRIO CENTRO RESTREPO META 4</t>
  </si>
  <si>
    <t>3057676339</t>
  </si>
  <si>
    <t>3124314836</t>
  </si>
  <si>
    <t>CR 6 8 25 LOCAL 102 CENTRO - CENTRO RESTREPO META</t>
  </si>
  <si>
    <t>4.262267</t>
  </si>
  <si>
    <t>-73.565047</t>
  </si>
  <si>
    <t>BARRIO MARIANO RAMOS CALI 5</t>
  </si>
  <si>
    <t>3116158166</t>
  </si>
  <si>
    <t>CR 46 37 16,MARIANO RAMOS</t>
  </si>
  <si>
    <t>3.4089372</t>
  </si>
  <si>
    <t>-76.5177018</t>
  </si>
  <si>
    <t>BARRIO REPUBLICA DE ISRAEL  CALI</t>
  </si>
  <si>
    <t>3178133802</t>
  </si>
  <si>
    <t>KR 46 #43-37,REPUBLICA DE ISRAEL</t>
  </si>
  <si>
    <t>3.4050656</t>
  </si>
  <si>
    <t>-76.5136412</t>
  </si>
  <si>
    <t>VALLE DEL LILI CALI 8</t>
  </si>
  <si>
    <t>3158788917</t>
  </si>
  <si>
    <t>CR 97 A 42 141,VALLE DEL LILI</t>
  </si>
  <si>
    <t>3.3717217</t>
  </si>
  <si>
    <t>-76.5190350</t>
  </si>
  <si>
    <t>BARRIO MARROQUIN CALI 3</t>
  </si>
  <si>
    <t>3162529064</t>
  </si>
  <si>
    <t>CR 26 P6 103- 04 MARROQUIN</t>
  </si>
  <si>
    <t>3.4239567</t>
  </si>
  <si>
    <t>-76.4774767</t>
  </si>
  <si>
    <t xml:space="preserve">CALI SUCRE </t>
  </si>
  <si>
    <t>3162331149</t>
  </si>
  <si>
    <t>CALLE 22 A N. 11 B 35,SUCRE</t>
  </si>
  <si>
    <t>3.4476912</t>
  </si>
  <si>
    <t>-76.5206268</t>
  </si>
  <si>
    <t>CALI CAPRI 1</t>
  </si>
  <si>
    <t>3103155190</t>
  </si>
  <si>
    <t>3233618846</t>
  </si>
  <si>
    <t>CR 80 11 A 51 OF 418 CC SAN ANDRESITO DEL SUR,CAPRI</t>
  </si>
  <si>
    <t>3.3871532</t>
  </si>
  <si>
    <t>-76.5393176</t>
  </si>
  <si>
    <t>VALLE DEL CAUCA CALI 2</t>
  </si>
  <si>
    <t>3145484314</t>
  </si>
  <si>
    <t>AV 5 #23 D NORTE- 123 LC 22 Y LC 23 AVENIDA 5 N 23 D 125 DEL CENTRO COMERCIAL DEL NORTE,SAN VICENTE</t>
  </si>
  <si>
    <t>3.4670181</t>
  </si>
  <si>
    <t>-76.5269975</t>
  </si>
  <si>
    <t xml:space="preserve">BARRIO EL BOSQUE CALI </t>
  </si>
  <si>
    <t>3147233839</t>
  </si>
  <si>
    <t>CLL 52 C NTE # 8 1 -23,EL BOSQUE</t>
  </si>
  <si>
    <t>3.4899501</t>
  </si>
  <si>
    <t>-76.5341796</t>
  </si>
  <si>
    <t>BRISAS DEL LIMONAR CALI</t>
  </si>
  <si>
    <t>3426855</t>
  </si>
  <si>
    <t>3178287020</t>
  </si>
  <si>
    <t>KR 61 # 26 - 53,BRISAS DEL LIMONAR</t>
  </si>
  <si>
    <t>3.4003018</t>
  </si>
  <si>
    <t>-76.5215576</t>
  </si>
  <si>
    <t>CANTON PICHINCHA</t>
  </si>
  <si>
    <t>3136069184</t>
  </si>
  <si>
    <t>3225406048</t>
  </si>
  <si>
    <t>CL 5 # 83 - 00,CANTON PICHINCHA</t>
  </si>
  <si>
    <t>3.38261138</t>
  </si>
  <si>
    <t>-76.54660305</t>
  </si>
  <si>
    <t>BARRIO SAN PEDRO CALI 9</t>
  </si>
  <si>
    <t>3045868740</t>
  </si>
  <si>
    <t>CR 4 # 13 - 62,SAN PEDRO</t>
  </si>
  <si>
    <t>3.4530693</t>
  </si>
  <si>
    <t xml:space="preserve">-76.5308677 </t>
  </si>
  <si>
    <t>BARRIO TEQUENDAMA CALI 3</t>
  </si>
  <si>
    <t>3175697111</t>
  </si>
  <si>
    <t>AV ROOSEVELT 42- 90,TEQUENDAMA</t>
  </si>
  <si>
    <t>3.4190500</t>
  </si>
  <si>
    <t>-76.5430883</t>
  </si>
  <si>
    <t>BARRIO SANTO DOMINGO CALI 2</t>
  </si>
  <si>
    <t>3103978682</t>
  </si>
  <si>
    <t>KR 48 A # 13 B - 10,SANTO DOMINGO</t>
  </si>
  <si>
    <t>3.40991555</t>
  </si>
  <si>
    <t>-76.53188555</t>
  </si>
  <si>
    <t>BARRIO BELISARIO BETANCOURT CALI</t>
  </si>
  <si>
    <t>3147814442</t>
  </si>
  <si>
    <t>3146098589</t>
  </si>
  <si>
    <t>DG 72 C # 2 83,BELISARIO BETANCOURT</t>
  </si>
  <si>
    <t>3.4337377</t>
  </si>
  <si>
    <t>-76.4894645</t>
  </si>
  <si>
    <t>BARRIO PANAMERICANO CALI 1</t>
  </si>
  <si>
    <t>3222406636</t>
  </si>
  <si>
    <t>CL 12 # 47 -31,PANAMERICANO</t>
  </si>
  <si>
    <t>3.412565000</t>
  </si>
  <si>
    <t>-76.5354552777</t>
  </si>
  <si>
    <t>BARRIO VERSALLES CALI 5</t>
  </si>
  <si>
    <t>3849900</t>
  </si>
  <si>
    <t>3162846215</t>
  </si>
  <si>
    <t>AV 3 # 21 NORTE - 14</t>
  </si>
  <si>
    <t>3.4609027</t>
  </si>
  <si>
    <t>-76.5270785</t>
  </si>
  <si>
    <t>BARRIO CENTRO RESTREPO 5</t>
  </si>
  <si>
    <t>3116083254</t>
  </si>
  <si>
    <t>3228906646</t>
  </si>
  <si>
    <t>CR 6 N 9 38,CENTRO</t>
  </si>
  <si>
    <t>4.262978</t>
  </si>
  <si>
    <t>-73.564050</t>
  </si>
  <si>
    <t>BARRIO 	SAN CARLOS</t>
  </si>
  <si>
    <t>7264687</t>
  </si>
  <si>
    <t>3164832451</t>
  </si>
  <si>
    <t xml:space="preserve"> CR 1  17 07  NIÑO DIOS</t>
  </si>
  <si>
    <t>1.5997284</t>
  </si>
  <si>
    <t>-77.1317307</t>
  </si>
  <si>
    <t>LA UNIÓN</t>
  </si>
  <si>
    <t>BARRIO NIÑO DIOS LA UNION</t>
  </si>
  <si>
    <t>3106549865</t>
  </si>
  <si>
    <t xml:space="preserve"> CR 1 15 47 NIÑO DIOS</t>
  </si>
  <si>
    <t>1.603362</t>
  </si>
  <si>
    <t>-77.132531</t>
  </si>
  <si>
    <t>BARRIO NIÑO DIOS LA UNION 1</t>
  </si>
  <si>
    <t>3132082740</t>
  </si>
  <si>
    <t>CR 1 17 21 BR NIÑO DIOS</t>
  </si>
  <si>
    <t>1.605447</t>
  </si>
  <si>
    <t>-77.132255</t>
  </si>
  <si>
    <t>BARRIO LA PALMITA LA UNION</t>
  </si>
  <si>
    <t>3202504803</t>
  </si>
  <si>
    <t>CR 1 CALLE 11 CASA 6 13 BARRIO LA PALMITA</t>
  </si>
  <si>
    <t>1.5983236</t>
  </si>
  <si>
    <t>-77.1300033</t>
  </si>
  <si>
    <t>BARRIO CUATRO DE JUNIO LA UNION</t>
  </si>
  <si>
    <t>3127060264</t>
  </si>
  <si>
    <t>BARRIO CUATRO DE JUNIO</t>
  </si>
  <si>
    <t>1.5880863</t>
  </si>
  <si>
    <t>-77.1326608</t>
  </si>
  <si>
    <t>BARRIO EDUARDO SANTOS LA UNION 2</t>
  </si>
  <si>
    <t>3147460781</t>
  </si>
  <si>
    <t>3233949575</t>
  </si>
  <si>
    <t>BRR EDUARDO SANTOS CL 18 10 18,EDUARDO SANTOS</t>
  </si>
  <si>
    <t>1.6005251</t>
  </si>
  <si>
    <t>-77.131240</t>
  </si>
  <si>
    <t>BARRIO NIÑO DIOS LA UNION  3</t>
  </si>
  <si>
    <t>3116784044</t>
  </si>
  <si>
    <t>3137568743</t>
  </si>
  <si>
    <t>CR 1 N - 13 - 55 BRR NIÑO DIOS,NIÑO DIOS</t>
  </si>
  <si>
    <t>1.6012180</t>
  </si>
  <si>
    <t>-77.1326137</t>
  </si>
  <si>
    <t>BARRIO NIÑO DIO LA UNION</t>
  </si>
  <si>
    <t>3160416030</t>
  </si>
  <si>
    <t>CR 1 NO. 17 - 57 BRR NIÑO DIOS,NIÑO DIOS</t>
  </si>
  <si>
    <t>1.6020582</t>
  </si>
  <si>
    <t>-77.1325496</t>
  </si>
  <si>
    <t>BARRIO SAN ANTONIO LA UNION</t>
  </si>
  <si>
    <t>3232865409</t>
  </si>
  <si>
    <t>3217726640</t>
  </si>
  <si>
    <t>CR 1 10 32 BRR SAN ANTONIO,SAN ANTONIO</t>
  </si>
  <si>
    <t>1.5459957</t>
  </si>
  <si>
    <t>-77.1172244</t>
  </si>
  <si>
    <t>BARRIO LAS AMERICAS LA UNION 1</t>
  </si>
  <si>
    <t>3117282258</t>
  </si>
  <si>
    <t>BRR LAS AMERICAS,LAS AMÉRICAS</t>
  </si>
  <si>
    <t>1.6045051</t>
  </si>
  <si>
    <t>-77.1301589</t>
  </si>
  <si>
    <t>BARRIO CRISTO REY DE LINARES  LINARES</t>
  </si>
  <si>
    <t>4294596</t>
  </si>
  <si>
    <t>3113754773</t>
  </si>
  <si>
    <t xml:space="preserve"> CR 4 04 05</t>
  </si>
  <si>
    <t>1.35122</t>
  </si>
  <si>
    <t>-77.523623</t>
  </si>
  <si>
    <t>LINARES</t>
  </si>
  <si>
    <t>BARRIO CORREGIMIENTO DE TABILES LINARES</t>
  </si>
  <si>
    <t>3137675414</t>
  </si>
  <si>
    <t>CORREGIMIENTO DE TABILES,CORREGIMIENTO DE TABILES</t>
  </si>
  <si>
    <t>1.3938731</t>
  </si>
  <si>
    <t>-77.5460067</t>
  </si>
  <si>
    <t>BARRIO SECTOR SAGRADA FAMILIA LINARES</t>
  </si>
  <si>
    <t>3176989246</t>
  </si>
  <si>
    <t>CL 4 3 73 SECTOR SAGRADA FAMILIA,SECTOR SAGRADA FAMILIA</t>
  </si>
  <si>
    <t>1.350933</t>
  </si>
  <si>
    <t>-77.52387</t>
  </si>
  <si>
    <t>BARRIO FATIMA LINARES</t>
  </si>
  <si>
    <t>3155382010</t>
  </si>
  <si>
    <t>CALLE PRINCIPAL,FATIMA</t>
  </si>
  <si>
    <t>BARRIO FATIMA LINARES 2</t>
  </si>
  <si>
    <t>3158314738</t>
  </si>
  <si>
    <t>3217690978</t>
  </si>
  <si>
    <t>CR 5 NO. 4 - 12 LOCAL PRIMER PISO,FATIMA</t>
  </si>
  <si>
    <t>1.351373</t>
  </si>
  <si>
    <t>-77.524124</t>
  </si>
  <si>
    <t>SAN BERNARDO - NARIÑO</t>
  </si>
  <si>
    <t>8265109</t>
  </si>
  <si>
    <t>3113926023</t>
  </si>
  <si>
    <t xml:space="preserve"> SANTACRUZ</t>
  </si>
  <si>
    <t>1.5164872</t>
  </si>
  <si>
    <t>-77.0451125</t>
  </si>
  <si>
    <t>SAN BERNARDO</t>
  </si>
  <si>
    <t>BARRIO LA PLAYA SAN BERNARDO</t>
  </si>
  <si>
    <t>3105899948</t>
  </si>
  <si>
    <t>3124854989</t>
  </si>
  <si>
    <t xml:space="preserve"> CR 2 1 BIS 66 LA PLAYA LA PLAYA</t>
  </si>
  <si>
    <t>1.5162781</t>
  </si>
  <si>
    <t>-77.0459364</t>
  </si>
  <si>
    <t xml:space="preserve">  BARRIO CENTRO SAN BERNARDO NARIÑO   </t>
  </si>
  <si>
    <t>3504638144</t>
  </si>
  <si>
    <t>CR 2 1 60,CENTRO</t>
  </si>
  <si>
    <t>1.516311</t>
  </si>
  <si>
    <t>-77.0456</t>
  </si>
  <si>
    <t>SAPUYES - NARIÑO</t>
  </si>
  <si>
    <t>8273005</t>
  </si>
  <si>
    <t>3113065208</t>
  </si>
  <si>
    <t xml:space="preserve"> LA ESPERANZA CORREGIMIENTO EL ESPINO NO HAY NOMENCLATURA</t>
  </si>
  <si>
    <t>1.037342</t>
  </si>
  <si>
    <t>-77.62119</t>
  </si>
  <si>
    <t>SAPUYES</t>
  </si>
  <si>
    <t>EL ESPINO</t>
  </si>
  <si>
    <t xml:space="preserve">BARRIO 	SAN RAFAEL </t>
  </si>
  <si>
    <t>8381834</t>
  </si>
  <si>
    <t>3127950621</t>
  </si>
  <si>
    <t xml:space="preserve"> ED SAN GRA IEL PLAZA  SAN RAFAEL</t>
  </si>
  <si>
    <t>1.0945013</t>
  </si>
  <si>
    <t>-77.3935303</t>
  </si>
  <si>
    <t>TANGUA</t>
  </si>
  <si>
    <t>BARRIO SAN RAFAEL TANGUA 1</t>
  </si>
  <si>
    <t>3157295115</t>
  </si>
  <si>
    <t>3157295113</t>
  </si>
  <si>
    <t>BRR SAN RAFAEL N 05 - 03,SAN RAFAEL</t>
  </si>
  <si>
    <t>1.0947790</t>
  </si>
  <si>
    <t>-77.3942354</t>
  </si>
  <si>
    <t>BARRIO CENTRO V - FILANDIA</t>
  </si>
  <si>
    <t>3133333</t>
  </si>
  <si>
    <t>3137670328</t>
  </si>
  <si>
    <t xml:space="preserve"> CR 6 7 15 LC 1 CENTRO</t>
  </si>
  <si>
    <t>4.6753718</t>
  </si>
  <si>
    <t>-75.6577536</t>
  </si>
  <si>
    <t>FILANDIA</t>
  </si>
  <si>
    <t>BARRIO CENTRO FILANDIA 8</t>
  </si>
  <si>
    <t>3128735593</t>
  </si>
  <si>
    <t>CR 5  5-49</t>
  </si>
  <si>
    <t>4.674285</t>
  </si>
  <si>
    <t>-75.658333</t>
  </si>
  <si>
    <t>BARRIO CENTRO FILANDIA  10</t>
  </si>
  <si>
    <t>3117224946</t>
  </si>
  <si>
    <t>CR 5 4 68 ESQ,CENTRO</t>
  </si>
  <si>
    <t>4.6737840</t>
  </si>
  <si>
    <t>-75.6589699</t>
  </si>
  <si>
    <t>BARRIO CENTRO FILANDIA 12</t>
  </si>
  <si>
    <t>3233772946</t>
  </si>
  <si>
    <t>3206289915</t>
  </si>
  <si>
    <t>3193380248</t>
  </si>
  <si>
    <t>CL 6 4 28,CENTRO</t>
  </si>
  <si>
    <t>4.6741427</t>
  </si>
  <si>
    <t>-75.6579097</t>
  </si>
  <si>
    <t>BARRIO CENTRO 2 SOCORRO</t>
  </si>
  <si>
    <t>6140770</t>
  </si>
  <si>
    <t>3005010259</t>
  </si>
  <si>
    <t xml:space="preserve"> CL 12 8 79</t>
  </si>
  <si>
    <t>6.4676190</t>
  </si>
  <si>
    <t>-73.2584670</t>
  </si>
  <si>
    <t>SOCORRO</t>
  </si>
  <si>
    <t>BARRIO CHIQUINQUIRA SOCORRO</t>
  </si>
  <si>
    <t>3178398673</t>
  </si>
  <si>
    <t xml:space="preserve"> CR 13 9 65</t>
  </si>
  <si>
    <t>6.466490</t>
  </si>
  <si>
    <t>-73.2618180</t>
  </si>
  <si>
    <t>BARRIO UNIVERSITARIO SOCORRO 1</t>
  </si>
  <si>
    <t>7275526</t>
  </si>
  <si>
    <t>3163295190</t>
  </si>
  <si>
    <t>3152957477</t>
  </si>
  <si>
    <t>CR 13 4 11,UNIVERSITARIO</t>
  </si>
  <si>
    <t>6.4634900</t>
  </si>
  <si>
    <t>-73.2625190</t>
  </si>
  <si>
    <t>BARRIO PORTAL DE SARAVITA SOCORRO 1</t>
  </si>
  <si>
    <t>3132902289</t>
  </si>
  <si>
    <t>CL 12 # 15 - 23 BRR CENTRO</t>
  </si>
  <si>
    <t>6.4685620</t>
  </si>
  <si>
    <t>-73.2623870</t>
  </si>
  <si>
    <t>BARRIO NUEVA FERIA SOCORRO</t>
  </si>
  <si>
    <t>7273511</t>
  </si>
  <si>
    <t>3187122492</t>
  </si>
  <si>
    <t>CL 2 14 103,BRR NUEVA FERIA</t>
  </si>
  <si>
    <t>6.4621950</t>
  </si>
  <si>
    <t>-73.2641380</t>
  </si>
  <si>
    <t>BARRIO CENTRO SOCORRO 4</t>
  </si>
  <si>
    <t>3212783391</t>
  </si>
  <si>
    <t>3213292318</t>
  </si>
  <si>
    <t>CR 8 28 B 09,</t>
  </si>
  <si>
    <t>6.4774320</t>
  </si>
  <si>
    <t>-73.2569040</t>
  </si>
  <si>
    <t>BARRIO SOCORRO SOCORRO 2</t>
  </si>
  <si>
    <t>3224339825</t>
  </si>
  <si>
    <t>CR 6 A # 24 - 05 SOCORRO SANTANDER,SOCORRO</t>
  </si>
  <si>
    <t>6.4743185</t>
  </si>
  <si>
    <t>-73.2551118</t>
  </si>
  <si>
    <t>BARRIO COMUNEROS SOCORRO</t>
  </si>
  <si>
    <t>3173763644</t>
  </si>
  <si>
    <t>CR 20 11 03,BRR COMUNEROS</t>
  </si>
  <si>
    <t>6.4686050</t>
  </si>
  <si>
    <t>-73.2654730</t>
  </si>
  <si>
    <t>BARRIO LA PRESENTACION SOCORRO</t>
  </si>
  <si>
    <t>3165859316</t>
  </si>
  <si>
    <t>CR 12 12 48,LA PRESENTACIÓN</t>
  </si>
  <si>
    <t>6.4681160</t>
  </si>
  <si>
    <t>-73.2603330</t>
  </si>
  <si>
    <t>BARRIO VILLA DEL PRADO SOCORRO</t>
  </si>
  <si>
    <t>3153539025</t>
  </si>
  <si>
    <t>cll 10sur #9-66 Villa del prado</t>
  </si>
  <si>
    <t>6.4536760</t>
  </si>
  <si>
    <t>-73.2648170</t>
  </si>
  <si>
    <t>BARRIO EL DORADO ENVIGADO</t>
  </si>
  <si>
    <t>2705455</t>
  </si>
  <si>
    <t>3242435350</t>
  </si>
  <si>
    <t>3017775757</t>
  </si>
  <si>
    <t xml:space="preserve"> CR 41 40 SUR 19 EL DORADO</t>
  </si>
  <si>
    <t>6.16669444</t>
  </si>
  <si>
    <t>-75.588107</t>
  </si>
  <si>
    <t>BARRIO PARQUE 3 ENVIGADO</t>
  </si>
  <si>
    <t>4797355</t>
  </si>
  <si>
    <t>3122826238</t>
  </si>
  <si>
    <t xml:space="preserve"> CL 36 SUR 40 73</t>
  </si>
  <si>
    <t>6.1704352</t>
  </si>
  <si>
    <t>-75.5855890</t>
  </si>
  <si>
    <t>VEREDA MANGA ARRIBA- GIRARDOTA</t>
  </si>
  <si>
    <t>2894749</t>
  </si>
  <si>
    <t>3122392568</t>
  </si>
  <si>
    <t xml:space="preserve"> VRD MANGA ARRIBA GIRARDOTA</t>
  </si>
  <si>
    <t>6.3634987</t>
  </si>
  <si>
    <t>-75.4569113</t>
  </si>
  <si>
    <t>GIRARDOTA</t>
  </si>
  <si>
    <t>BARRIO CENTRO IV GIRARDOTA</t>
  </si>
  <si>
    <t>3660096</t>
  </si>
  <si>
    <t>3105068815</t>
  </si>
  <si>
    <t xml:space="preserve"> CL 7  16-60</t>
  </si>
  <si>
    <t>6.3780003</t>
  </si>
  <si>
    <t>-75.4470423</t>
  </si>
  <si>
    <t>BARRIO LA NUEVA FERIA SOCORRO 1</t>
  </si>
  <si>
    <t>3118782582</t>
  </si>
  <si>
    <t>CR 13 1 62,LA NUEVA FERIA</t>
  </si>
  <si>
    <t>6.274074</t>
  </si>
  <si>
    <t>-73.1547783</t>
  </si>
  <si>
    <t>BARRIO MIRADORES DE SANTA CECILIA SOCORRO</t>
  </si>
  <si>
    <t>3125005460</t>
  </si>
  <si>
    <t>CR 8 SUR7 08,MIRADORES DE SANTA CECILIA</t>
  </si>
  <si>
    <t>6.4555580</t>
  </si>
  <si>
    <t>-73.2639990</t>
  </si>
  <si>
    <t>VILLA MERCED</t>
  </si>
  <si>
    <t>3213105199</t>
  </si>
  <si>
    <t>CL 8 SUR7 77,VILLA MERCED</t>
  </si>
  <si>
    <t>6.4559880</t>
  </si>
  <si>
    <t>-73.2618660</t>
  </si>
  <si>
    <t>BARRIO CENTRO VENADILLO</t>
  </si>
  <si>
    <t>2841864</t>
  </si>
  <si>
    <t>3203008379</t>
  </si>
  <si>
    <t xml:space="preserve"> CL 2  4-56 CENTRO</t>
  </si>
  <si>
    <t>4.7226334</t>
  </si>
  <si>
    <t>-74.9265257</t>
  </si>
  <si>
    <t>VENADILLO</t>
  </si>
  <si>
    <t>BARRIO LORENZO URUEÑA VENADILLO</t>
  </si>
  <si>
    <t>3115170495</t>
  </si>
  <si>
    <t xml:space="preserve"> CR 5  3 03 LORENZO URUEÑA</t>
  </si>
  <si>
    <t>4.721807</t>
  </si>
  <si>
    <t>-74.926774</t>
  </si>
  <si>
    <t>BARRIO SANTA BARBARA VENADILLO 4</t>
  </si>
  <si>
    <t>3144056619</t>
  </si>
  <si>
    <t>CL 6 # 5 81 BRR SANTA BARBARA</t>
  </si>
  <si>
    <t>4.71902611240737</t>
  </si>
  <si>
    <t>-74.9278745628596</t>
  </si>
  <si>
    <t>BARRIO SANTA BARBARA VENADILLO  5</t>
  </si>
  <si>
    <t>3105577281</t>
  </si>
  <si>
    <t>CL 6 7-40,SANTA BARBARA</t>
  </si>
  <si>
    <t>4.7194540</t>
  </si>
  <si>
    <t>-74.9296354</t>
  </si>
  <si>
    <t>ALCALA - VALLE DEL CAUCA</t>
  </si>
  <si>
    <t>5721552</t>
  </si>
  <si>
    <t>3174352970</t>
  </si>
  <si>
    <t xml:space="preserve"> CL 5  8-30</t>
  </si>
  <si>
    <t>4.6748395</t>
  </si>
  <si>
    <t>-75.7821563</t>
  </si>
  <si>
    <t>ALCALÁ</t>
  </si>
  <si>
    <t>BARRIO CENTRO ALCALA</t>
  </si>
  <si>
    <t>2003239</t>
  </si>
  <si>
    <t>3216429708</t>
  </si>
  <si>
    <t xml:space="preserve"> CL 5  8-11 CENTRO LA VALLE DEL CAUCA</t>
  </si>
  <si>
    <t>4.6746766</t>
  </si>
  <si>
    <t>-75.7819984</t>
  </si>
  <si>
    <t>BARRIO PORVENIR ALCALÁ</t>
  </si>
  <si>
    <t>6294759</t>
  </si>
  <si>
    <t>3226575224</t>
  </si>
  <si>
    <t>3005366535</t>
  </si>
  <si>
    <t xml:space="preserve"> CR 4 6 04</t>
  </si>
  <si>
    <t>4.67339871</t>
  </si>
  <si>
    <t>-75.77803397</t>
  </si>
  <si>
    <t>BARRIO CENTRO ALCALA 1</t>
  </si>
  <si>
    <t>3168242096</t>
  </si>
  <si>
    <t>3164455541</t>
  </si>
  <si>
    <t>CR 4 6 10,</t>
  </si>
  <si>
    <t>4.674697222222200</t>
  </si>
  <si>
    <t>-75.778146111111000</t>
  </si>
  <si>
    <t>BARRIO CENTRO ALCALA 3</t>
  </si>
  <si>
    <t>3178808032</t>
  </si>
  <si>
    <t>3105159471</t>
  </si>
  <si>
    <t>3172907670</t>
  </si>
  <si>
    <t>CL 5 4 33,CENTRO</t>
  </si>
  <si>
    <t>4.6739868</t>
  </si>
  <si>
    <t>-75.7785036</t>
  </si>
  <si>
    <t>BARRIO LA PLAZUELA ALCALA</t>
  </si>
  <si>
    <t>3125618966</t>
  </si>
  <si>
    <t>CL 4 11 59 BRR LA PLAZUELA ,LA PLAZUELA</t>
  </si>
  <si>
    <t>4.6746381</t>
  </si>
  <si>
    <t>-75.7847671</t>
  </si>
  <si>
    <t>BARRIO LAS FERIAS SEVILLA</t>
  </si>
  <si>
    <t>2190486</t>
  </si>
  <si>
    <t>3178513072</t>
  </si>
  <si>
    <t xml:space="preserve"> CR 52 A 59 617</t>
  </si>
  <si>
    <t>4.2766400</t>
  </si>
  <si>
    <t>-75.9355717</t>
  </si>
  <si>
    <t>SEVILLA</t>
  </si>
  <si>
    <t>BARRIO CENTRO VI - SEVILLA</t>
  </si>
  <si>
    <t>2859604</t>
  </si>
  <si>
    <t>3163670705</t>
  </si>
  <si>
    <t xml:space="preserve"> CL 52 49 57</t>
  </si>
  <si>
    <t>4.2656233</t>
  </si>
  <si>
    <t>-75.9336517</t>
  </si>
  <si>
    <t>BARRIO CENTRO SEVILLA  10</t>
  </si>
  <si>
    <t>3233535358</t>
  </si>
  <si>
    <t>3232990225</t>
  </si>
  <si>
    <t>CR 47 54 75,CENTRO</t>
  </si>
  <si>
    <t>4.2677791</t>
  </si>
  <si>
    <t>-75.9313188</t>
  </si>
  <si>
    <t>BARRIO CENTRO SEVILLA 12</t>
  </si>
  <si>
    <t>3187285861</t>
  </si>
  <si>
    <t>CR 51 53 71,CENTRO</t>
  </si>
  <si>
    <t>4.2672061</t>
  </si>
  <si>
    <t>-75.9346398</t>
  </si>
  <si>
    <t xml:space="preserve">BARRIO CENTRO SEVILLA 11 </t>
  </si>
  <si>
    <t>3217767264</t>
  </si>
  <si>
    <t>3127758816</t>
  </si>
  <si>
    <t>CR 51 48 56,CENTRO</t>
  </si>
  <si>
    <t>4.2630280</t>
  </si>
  <si>
    <t>-75.9348569</t>
  </si>
  <si>
    <t>BARRIO CENTRO SEVILLA 13</t>
  </si>
  <si>
    <t>3164821408</t>
  </si>
  <si>
    <t>CR 51 57 05,CENTRO</t>
  </si>
  <si>
    <t>4.2697717</t>
  </si>
  <si>
    <t>-75.9344117</t>
  </si>
  <si>
    <t>BARRIO MARCO FIDEL SUREZ SEVILLA</t>
  </si>
  <si>
    <t>3502310649</t>
  </si>
  <si>
    <t>CR 49  61 - 46 BR LA PUYANA</t>
  </si>
  <si>
    <t>4.2738719</t>
  </si>
  <si>
    <t>-75.9329542</t>
  </si>
  <si>
    <t>BARRIO CENTRO SEVILLA 8</t>
  </si>
  <si>
    <t>3124812882</t>
  </si>
  <si>
    <t>CR 48 60 - 67 BR / PUYANA</t>
  </si>
  <si>
    <t>4.272585</t>
  </si>
  <si>
    <t>-75.9318519</t>
  </si>
  <si>
    <t>BARRIO CENTRO SEVILLA 9</t>
  </si>
  <si>
    <t>3104302524</t>
  </si>
  <si>
    <t>CALLE 53 NRO 49 - 40,CENTRO</t>
  </si>
  <si>
    <t>4.2664518</t>
  </si>
  <si>
    <t>-75.9334167</t>
  </si>
  <si>
    <t>BARRIO CENTRO SEVILLA 5</t>
  </si>
  <si>
    <t>2190137</t>
  </si>
  <si>
    <t>3102795143</t>
  </si>
  <si>
    <t>3102795113</t>
  </si>
  <si>
    <t>CR 50 CALLE 53 ESQUINA,CENTRO</t>
  </si>
  <si>
    <t>4.2665235</t>
  </si>
  <si>
    <t>-75.9338270</t>
  </si>
  <si>
    <t>BARRIO EL CARMEN SEVILLA</t>
  </si>
  <si>
    <t>2197680</t>
  </si>
  <si>
    <t>3116263455</t>
  </si>
  <si>
    <t xml:space="preserve"> CL 55 51 50 EL CRMEN</t>
  </si>
  <si>
    <t>4.2682533</t>
  </si>
  <si>
    <t>-75.9350833</t>
  </si>
  <si>
    <t>BARRIO CENTRO SEVILLA 1</t>
  </si>
  <si>
    <t>2192330</t>
  </si>
  <si>
    <t>3046269534</t>
  </si>
  <si>
    <t xml:space="preserve"> CR 48 52 69</t>
  </si>
  <si>
    <t>4.2661931</t>
  </si>
  <si>
    <t>-75.9322574</t>
  </si>
  <si>
    <t>BARRIO CENTRO SEVILLA 6</t>
  </si>
  <si>
    <t>3166785950</t>
  </si>
  <si>
    <t>CR 50 # 51 - 34 LOCAL 2,CENTRO</t>
  </si>
  <si>
    <t>4.2652319</t>
  </si>
  <si>
    <t>-75.9338743</t>
  </si>
  <si>
    <t>BARRIO CENTRO TAMARA 1</t>
  </si>
  <si>
    <t>3123907435</t>
  </si>
  <si>
    <t>CR 9 5 14,CENTRO</t>
  </si>
  <si>
    <t>5.829735</t>
  </si>
  <si>
    <t>-72.1630401</t>
  </si>
  <si>
    <t>TÁMARA</t>
  </si>
  <si>
    <t>BARRIO CENTRO TAMARA 3</t>
  </si>
  <si>
    <t>3123123805</t>
  </si>
  <si>
    <t>CL 2 5 - 07,CENTRO</t>
  </si>
  <si>
    <t>5.8302264</t>
  </si>
  <si>
    <t>-72.1632463</t>
  </si>
  <si>
    <t>BARRIO CENTRO TAMARA 2</t>
  </si>
  <si>
    <t>3102470333</t>
  </si>
  <si>
    <t>CLL 5 # 19 15</t>
  </si>
  <si>
    <t>5.8295536</t>
  </si>
  <si>
    <t>-72.1632982</t>
  </si>
  <si>
    <t xml:space="preserve">BARRIO EL CEDRO </t>
  </si>
  <si>
    <t>4260797</t>
  </si>
  <si>
    <t>3104165491</t>
  </si>
  <si>
    <t xml:space="preserve"> CL 16 20 21  EL CEDRO</t>
  </si>
  <si>
    <t>1.20579098</t>
  </si>
  <si>
    <t>-76.92378776</t>
  </si>
  <si>
    <t>SIBUNDOY</t>
  </si>
  <si>
    <t>BARRIO LIBERTAD SIBUNDOY</t>
  </si>
  <si>
    <t>3168414738</t>
  </si>
  <si>
    <t>3175476578</t>
  </si>
  <si>
    <t>3125476578</t>
  </si>
  <si>
    <t>CL 16 14 66,LIBERTAD</t>
  </si>
  <si>
    <t>1.2027491</t>
  </si>
  <si>
    <t>-76.9164</t>
  </si>
  <si>
    <t>BARRIO OCCIDENTAL SIBUNDOY</t>
  </si>
  <si>
    <t>3206882256</t>
  </si>
  <si>
    <t>CL 16 17 60 BARRIO OCCIDENTAL,OCCIDENTAL</t>
  </si>
  <si>
    <t>1.204435</t>
  </si>
  <si>
    <t>-76.9191513</t>
  </si>
  <si>
    <t>BARRIO ENCISO LLANADITAS MEDELLIN</t>
  </si>
  <si>
    <t>3207983279</t>
  </si>
  <si>
    <t>CR 21 58 43,ENCISO LLANADITAS</t>
  </si>
  <si>
    <t>6.2517483</t>
  </si>
  <si>
    <t>-75.5432050</t>
  </si>
  <si>
    <t>MEDELLÍN</t>
  </si>
  <si>
    <t>BARRIO BELEN MEDELLIN 18</t>
  </si>
  <si>
    <t>3205317461</t>
  </si>
  <si>
    <t>CR 75 20 66,BELEN</t>
  </si>
  <si>
    <t>6.2248813</t>
  </si>
  <si>
    <t>-75.5962105</t>
  </si>
  <si>
    <t>BARRIO PRADITO MEDELLIN 6</t>
  </si>
  <si>
    <t>3053164544</t>
  </si>
  <si>
    <t>DG 60E 41B SUR 09,PRADITO</t>
  </si>
  <si>
    <t>6.1838241</t>
  </si>
  <si>
    <t>-75.6420426</t>
  </si>
  <si>
    <t>BARRIO GUAYABAL MEDELLIN 14</t>
  </si>
  <si>
    <t>3503575353</t>
  </si>
  <si>
    <t>CL 20 54 18,GUAYABAL</t>
  </si>
  <si>
    <t>6.2220581</t>
  </si>
  <si>
    <t>-75.5816967</t>
  </si>
  <si>
    <t>BARRIO BELEN MEDELLIN 17</t>
  </si>
  <si>
    <t>3008527574</t>
  </si>
  <si>
    <t>CR 58 A 29 65,BELEN</t>
  </si>
  <si>
    <t>6.2301416</t>
  </si>
  <si>
    <t>-75.5819155</t>
  </si>
  <si>
    <t>BARRIO BELEN SAN BERNARDO MEDELLIN 5</t>
  </si>
  <si>
    <t>3184932607</t>
  </si>
  <si>
    <t>CALLE 23 76 18 ,BELEN SAN BERNARDO</t>
  </si>
  <si>
    <t>6.2263020</t>
  </si>
  <si>
    <t>-75.5970030</t>
  </si>
  <si>
    <t>BARRIO CHAGUALO MEDELLIN 4</t>
  </si>
  <si>
    <t>3218288836</t>
  </si>
  <si>
    <t>CR 55A 61 42,CHAGUALO</t>
  </si>
  <si>
    <t>6.2607551</t>
  </si>
  <si>
    <t>-75.5695395</t>
  </si>
  <si>
    <t>BARRIO BELEN RINCON MEDELLIN 1</t>
  </si>
  <si>
    <t>3102615317</t>
  </si>
  <si>
    <t>CR 78 A 3 5,BELEN RINCON</t>
  </si>
  <si>
    <t>6.2136216</t>
  </si>
  <si>
    <t>-75.6015695</t>
  </si>
  <si>
    <t>BARRIO ROBLEDO VILLA FLORA MEDELLIN 5</t>
  </si>
  <si>
    <t>3104536769</t>
  </si>
  <si>
    <t>CL 76 C C 86 5 ,ROBLEDO VILLA FLORA</t>
  </si>
  <si>
    <t>6.2808950</t>
  </si>
  <si>
    <t>-75.5923250</t>
  </si>
  <si>
    <t>BARRIO CAMPO VALDEZ MEDELLIN MEDELLIN</t>
  </si>
  <si>
    <t>3508675102</t>
  </si>
  <si>
    <t>CR 49 85 C 62,CAMPO VALDEZ MEDELLÍN</t>
  </si>
  <si>
    <t>6.2789365</t>
  </si>
  <si>
    <t>-75.5569831</t>
  </si>
  <si>
    <t>BARRIO SAN JUAN MEDELLIN  1</t>
  </si>
  <si>
    <t>3107131018</t>
  </si>
  <si>
    <t>3054609786</t>
  </si>
  <si>
    <t>CL 44 72 95 SAN JUAN,SAN JUAN</t>
  </si>
  <si>
    <t>6.2495754</t>
  </si>
  <si>
    <t>-75.5921719</t>
  </si>
  <si>
    <t>BARRIO VILLA HERMOSA MEDELLIN 5</t>
  </si>
  <si>
    <t>3023068464</t>
  </si>
  <si>
    <t>CR 40 65 AA 22,VILLA HERMOSA</t>
  </si>
  <si>
    <t>6.2577965</t>
  </si>
  <si>
    <t>-75.5530958</t>
  </si>
  <si>
    <t>BARRIO BELEN MEDELLIN 15</t>
  </si>
  <si>
    <t>3224123406</t>
  </si>
  <si>
    <t>3218141046</t>
  </si>
  <si>
    <t>CL 31 A 75 15,BELEN</t>
  </si>
  <si>
    <t>6.2334910</t>
  </si>
  <si>
    <t>-75.5956040</t>
  </si>
  <si>
    <t>BARRIO TRINIDAD MEDELLIN  8</t>
  </si>
  <si>
    <t>3042910820</t>
  </si>
  <si>
    <t>CL 28 56 31,BARRIO TRISTE</t>
  </si>
  <si>
    <t>6.2282172</t>
  </si>
  <si>
    <t>-75.5811603</t>
  </si>
  <si>
    <t>BARRIO MANRIQUE JARDIN  MEDELLIN</t>
  </si>
  <si>
    <t>3136445452</t>
  </si>
  <si>
    <t>CRA 39 81 90 ,MANRIQUE JARDIN</t>
  </si>
  <si>
    <t>6.2735109</t>
  </si>
  <si>
    <t>-75.5484357</t>
  </si>
  <si>
    <t>BARRIO SAN ANTONIO DE PRADO MEDELLIN 3</t>
  </si>
  <si>
    <t>3042913996</t>
  </si>
  <si>
    <t>CR 78 A 52 AS 21,SAN ANTONIO DE PRADO</t>
  </si>
  <si>
    <t>6.1749892</t>
  </si>
  <si>
    <t>-75.6562552</t>
  </si>
  <si>
    <t>BARRIO SAN FERNANDO CALI 3</t>
  </si>
  <si>
    <t>3482218</t>
  </si>
  <si>
    <t>3122593863</t>
  </si>
  <si>
    <t>CL 5 B 1 NRO 36 - 10 LC 06</t>
  </si>
  <si>
    <t>3.4300529</t>
  </si>
  <si>
    <t>-76.5422143</t>
  </si>
  <si>
    <t>BARRIO REPUBLICA DE ISRAEL CALI</t>
  </si>
  <si>
    <t>4823657</t>
  </si>
  <si>
    <t>3165852396</t>
  </si>
  <si>
    <t>CL 43 # 43 A - 36,</t>
  </si>
  <si>
    <t>3.4067586</t>
  </si>
  <si>
    <t>-76.5124823</t>
  </si>
  <si>
    <t>BARRIO CIUDAD 2000 CALI 4</t>
  </si>
  <si>
    <t>3044430166</t>
  </si>
  <si>
    <t>3168026403</t>
  </si>
  <si>
    <t>CL 42 67 16</t>
  </si>
  <si>
    <t>3.3956303</t>
  </si>
  <si>
    <t>-76.5179854</t>
  </si>
  <si>
    <t>BARRIO BRETAÑA CALI 4</t>
  </si>
  <si>
    <t>3797029</t>
  </si>
  <si>
    <t>3154995727</t>
  </si>
  <si>
    <t>CR 23 C 9 B 41 LC 1,BRETAÑA</t>
  </si>
  <si>
    <t>3.43511</t>
  </si>
  <si>
    <t>-76.53367</t>
  </si>
  <si>
    <t>BARRIO LA UNION CALI 3</t>
  </si>
  <si>
    <t>3760384</t>
  </si>
  <si>
    <t>3158574566</t>
  </si>
  <si>
    <t>CRA 41 B 45 84,LA UNION</t>
  </si>
  <si>
    <t>3.409662</t>
  </si>
  <si>
    <t>-76.5055812</t>
  </si>
  <si>
    <t>BARRIO SAN RAFAEL GIRARDOTA</t>
  </si>
  <si>
    <t>2893235</t>
  </si>
  <si>
    <t>3143513365</t>
  </si>
  <si>
    <t xml:space="preserve"> CR 20 7 79</t>
  </si>
  <si>
    <t>6.378916388888</t>
  </si>
  <si>
    <t>-75.4488755555</t>
  </si>
  <si>
    <t>BARRIO SANTA ANA GIRARDOTA 1</t>
  </si>
  <si>
    <t>3122488319</t>
  </si>
  <si>
    <t>CL 10 10 114,SANTA ANA</t>
  </si>
  <si>
    <t>6.3724742</t>
  </si>
  <si>
    <t>-75.4460312</t>
  </si>
  <si>
    <t>BARRIO HOSPITAL GIRARDOTA</t>
  </si>
  <si>
    <t>3305328</t>
  </si>
  <si>
    <t>3217037107</t>
  </si>
  <si>
    <t>CR 17 A 12 33,HOSPITAL</t>
  </si>
  <si>
    <t>6.3754232</t>
  </si>
  <si>
    <t>-75.4507835</t>
  </si>
  <si>
    <t>BARRIO AURELIO MEJIA GIRARDOTA 2</t>
  </si>
  <si>
    <t>5577601</t>
  </si>
  <si>
    <t>3182407267</t>
  </si>
  <si>
    <t>CR 14 1 155 LC 101</t>
  </si>
  <si>
    <t>6.378316</t>
  </si>
  <si>
    <t>-75.441788</t>
  </si>
  <si>
    <t>BARRIO PARQUE PRINCIPAL GIRARDOTA 1</t>
  </si>
  <si>
    <t>3132925673</t>
  </si>
  <si>
    <t>CR  18 7 - 18</t>
  </si>
  <si>
    <t>6.3788161</t>
  </si>
  <si>
    <t>-75.4478300</t>
  </si>
  <si>
    <t>BARRIO LA FERIA GIRARDOTA</t>
  </si>
  <si>
    <t>3015964018</t>
  </si>
  <si>
    <t>3001045407</t>
  </si>
  <si>
    <t>CL 10 12 07,LA FERRERIA</t>
  </si>
  <si>
    <t>6.3731378</t>
  </si>
  <si>
    <t>-75.4468437</t>
  </si>
  <si>
    <t>BARRIO LA NUEVA GIRARDOTA 2</t>
  </si>
  <si>
    <t>2982888</t>
  </si>
  <si>
    <t>3154820761</t>
  </si>
  <si>
    <t xml:space="preserve"> CR 18 9 126 LA NUEVA</t>
  </si>
  <si>
    <t>6.377178</t>
  </si>
  <si>
    <t>-75.44978</t>
  </si>
  <si>
    <t>BARRIO PARQUE GIRARDOTA 2</t>
  </si>
  <si>
    <t>3508125689</t>
  </si>
  <si>
    <t>CL 6 15 60,PARQUE</t>
  </si>
  <si>
    <t>6.3779641</t>
  </si>
  <si>
    <t>-75.445845</t>
  </si>
  <si>
    <t>BARRIO GIRARDOTA GIRARDOTA 2</t>
  </si>
  <si>
    <t>3205439974</t>
  </si>
  <si>
    <t>3148653662</t>
  </si>
  <si>
    <t>CL 10 16 72,GIRARDOTA</t>
  </si>
  <si>
    <t>6.3766000</t>
  </si>
  <si>
    <t>-75.4491357</t>
  </si>
  <si>
    <t>BARRIO GIRARDOTA GIRARDOTA 1</t>
  </si>
  <si>
    <t>3208010</t>
  </si>
  <si>
    <t>3136213668</t>
  </si>
  <si>
    <t>AUT AUTOPISTA NORTE - KILÓMETRO 23,GIRARDOTA</t>
  </si>
  <si>
    <t>6.39691</t>
  </si>
  <si>
    <t>-75.43786</t>
  </si>
  <si>
    <t xml:space="preserve">BARRIO VEREDA SAN DIEGO CABILDO GIRARDOTA </t>
  </si>
  <si>
    <t>3504734886</t>
  </si>
  <si>
    <t>VRD SAN DIEGO CABILOS</t>
  </si>
  <si>
    <t>6.390720</t>
  </si>
  <si>
    <t>-75.426469</t>
  </si>
  <si>
    <t>BARRIO CENTRO SABOYA 3</t>
  </si>
  <si>
    <t>3213700150</t>
  </si>
  <si>
    <t>CL 7 5 21,CENTRO</t>
  </si>
  <si>
    <t>5.6965091</t>
  </si>
  <si>
    <t>-73.7621081</t>
  </si>
  <si>
    <t>SABOYÁ</t>
  </si>
  <si>
    <t>CENTRO SABOYA BOYACA</t>
  </si>
  <si>
    <t>3114873421</t>
  </si>
  <si>
    <t>CL 7 9 02,CENTRO</t>
  </si>
  <si>
    <t>5.6982463</t>
  </si>
  <si>
    <t>-73.7657528</t>
  </si>
  <si>
    <t>BARRIO CENTRO SABOYA 4</t>
  </si>
  <si>
    <t>3124559611</t>
  </si>
  <si>
    <t>CR 9 6 28,CENTRO</t>
  </si>
  <si>
    <t>5.6978345</t>
  </si>
  <si>
    <t>-73.7658704</t>
  </si>
  <si>
    <t>BARRIO CENTRO SANTA ROSA DE VITERBO 1</t>
  </si>
  <si>
    <t>7860372</t>
  </si>
  <si>
    <t>3203432432</t>
  </si>
  <si>
    <t>CR 4 No 7-76 Centro</t>
  </si>
  <si>
    <t>5.8738329</t>
  </si>
  <si>
    <t>-72.9819664</t>
  </si>
  <si>
    <t>SANTA ROSA DE VITERBO</t>
  </si>
  <si>
    <t>BARRIO CENTRO SANTA ROSA DE VITERBO 8</t>
  </si>
  <si>
    <t>3124598862</t>
  </si>
  <si>
    <t>3124584574</t>
  </si>
  <si>
    <t>CL 8 NO.3-83 BRR CENTRO</t>
  </si>
  <si>
    <t>5.8739202</t>
  </si>
  <si>
    <t>-72.9818799</t>
  </si>
  <si>
    <t>BARRIO SEC SIDERURGICA SOTAQUIRA</t>
  </si>
  <si>
    <t>3014685008</t>
  </si>
  <si>
    <t>KM 27 VIA TUNJA PAIPA SEC SIDERÚRGICA,SEC SIDERÚRGICA</t>
  </si>
  <si>
    <t>5.7250950</t>
  </si>
  <si>
    <t>-73.2233935</t>
  </si>
  <si>
    <t>SOTAQUIRÁ</t>
  </si>
  <si>
    <t>BARRIO VEREDA CORTADERO CHIQUITA SOTAQUIRA</t>
  </si>
  <si>
    <t>3114605228</t>
  </si>
  <si>
    <t>3112978330</t>
  </si>
  <si>
    <t>VRD CORTADERO CHIQUITA,VEREDA CORTADERO CHIQUITA</t>
  </si>
  <si>
    <t>5.719597</t>
  </si>
  <si>
    <t>-73.271813</t>
  </si>
  <si>
    <t>TIBASOSA II BOYACA</t>
  </si>
  <si>
    <t>7793635</t>
  </si>
  <si>
    <t>3212096997</t>
  </si>
  <si>
    <t xml:space="preserve"> CL 3  5-72</t>
  </si>
  <si>
    <t>5.74702855</t>
  </si>
  <si>
    <t>-72.99915758</t>
  </si>
  <si>
    <t>TIBASOSA</t>
  </si>
  <si>
    <t>BARRIO CENTRO TIBASOSA</t>
  </si>
  <si>
    <t>7773814</t>
  </si>
  <si>
    <t>3134112500</t>
  </si>
  <si>
    <t>CL 3 6 - 06</t>
  </si>
  <si>
    <t>5.747124</t>
  </si>
  <si>
    <t>-72.9993</t>
  </si>
  <si>
    <t>BARRIO CENTRO TIBASOSA 1</t>
  </si>
  <si>
    <t>6450054</t>
  </si>
  <si>
    <t>3112819600</t>
  </si>
  <si>
    <t>3218078083</t>
  </si>
  <si>
    <t xml:space="preserve"> CR 9 3 82  CENTRO</t>
  </si>
  <si>
    <t>5.7460168</t>
  </si>
  <si>
    <t>-73.0032161</t>
  </si>
  <si>
    <t>BARRIO VDA PATROCINIO TIBASOSA</t>
  </si>
  <si>
    <t>6660945</t>
  </si>
  <si>
    <t>3118205832</t>
  </si>
  <si>
    <t xml:space="preserve"> VRD PATROCINIO</t>
  </si>
  <si>
    <t>5.7283213</t>
  </si>
  <si>
    <t>-72.9480868</t>
  </si>
  <si>
    <t>TOCA III BOYACA</t>
  </si>
  <si>
    <t>3520604</t>
  </si>
  <si>
    <t>3125869555</t>
  </si>
  <si>
    <t xml:space="preserve"> CR 10  4-59</t>
  </si>
  <si>
    <t>5.5661985</t>
  </si>
  <si>
    <t>-73.1854427</t>
  </si>
  <si>
    <t>TOCA</t>
  </si>
  <si>
    <t>BARRIO SECTOR LA AVENIDA TOCA</t>
  </si>
  <si>
    <t>3134316964</t>
  </si>
  <si>
    <t>3134007543</t>
  </si>
  <si>
    <t>CR 9 NO.6-29,SECTOR LA AVENIDA</t>
  </si>
  <si>
    <t>5.5662260</t>
  </si>
  <si>
    <t>-73.1839491</t>
  </si>
  <si>
    <t>BARRIO PABLO SEXTO TOCA 2</t>
  </si>
  <si>
    <t>3214414759</t>
  </si>
  <si>
    <t>3203461118</t>
  </si>
  <si>
    <t>CR 8 NO.6-36,PABLO SEXTO</t>
  </si>
  <si>
    <t>5.5653257</t>
  </si>
  <si>
    <t>-73.1833702</t>
  </si>
  <si>
    <t>TOPAGA II BOYACA</t>
  </si>
  <si>
    <t>7890377</t>
  </si>
  <si>
    <t>3125507247</t>
  </si>
  <si>
    <t>3138853310</t>
  </si>
  <si>
    <t xml:space="preserve"> CL 5 3 45</t>
  </si>
  <si>
    <t>5.7685595</t>
  </si>
  <si>
    <t>-72.8319595</t>
  </si>
  <si>
    <t>TÓPAGA</t>
  </si>
  <si>
    <t>BARRIO CENTRO TOPAGA 1</t>
  </si>
  <si>
    <t>3102094508</t>
  </si>
  <si>
    <t>CR 4 NO.3-75,CENTRO</t>
  </si>
  <si>
    <t>5.7678409</t>
  </si>
  <si>
    <t>-72.8325667</t>
  </si>
  <si>
    <t>PLAZA DE MERCADO MANIZALES</t>
  </si>
  <si>
    <t>8826347</t>
  </si>
  <si>
    <t>3107384848</t>
  </si>
  <si>
    <t xml:space="preserve"> CL 21  16-25</t>
  </si>
  <si>
    <t>5.0713027</t>
  </si>
  <si>
    <t>-75.5183910</t>
  </si>
  <si>
    <t>BARRIO NEVADO MANIZALES</t>
  </si>
  <si>
    <t>8826181</t>
  </si>
  <si>
    <t>3113491436</t>
  </si>
  <si>
    <t xml:space="preserve"> CL 27  32B-06</t>
  </si>
  <si>
    <t>5.0611064</t>
  </si>
  <si>
    <t>-75.5139324</t>
  </si>
  <si>
    <t>BARRIO EL PALMAR MANIZALES</t>
  </si>
  <si>
    <t>3017063734</t>
  </si>
  <si>
    <t>CR 31 E 42 - 05 - EL PALMAR,EL PALMAR</t>
  </si>
  <si>
    <t>5.0618295</t>
  </si>
  <si>
    <t>-75.5068950</t>
  </si>
  <si>
    <t>BARRIO CERVANTES MANIZALES 3</t>
  </si>
  <si>
    <t>3184744693</t>
  </si>
  <si>
    <t>CL 37 27 93 CERVANTES ,CERVANTES</t>
  </si>
  <si>
    <t>5.0635731</t>
  </si>
  <si>
    <t>-75.5090849</t>
  </si>
  <si>
    <t>BARRIO NEVADO MANIZALES 2</t>
  </si>
  <si>
    <t>3136841606</t>
  </si>
  <si>
    <t>CL 26B 31 48 - NEVADO,NEVADO</t>
  </si>
  <si>
    <t>5.0614700</t>
  </si>
  <si>
    <t>-75.5143267</t>
  </si>
  <si>
    <t xml:space="preserve">BARRIO LA PRADERA MEDELLIN 2 </t>
  </si>
  <si>
    <t>3146018876</t>
  </si>
  <si>
    <t>CR 96 49 5 LA PRADERA</t>
  </si>
  <si>
    <t>6.2613528</t>
  </si>
  <si>
    <t>-75.6097185</t>
  </si>
  <si>
    <t>BARRIO PRADO MEDELLIN MEDELLIN</t>
  </si>
  <si>
    <t>3114753067</t>
  </si>
  <si>
    <t>3114573067</t>
  </si>
  <si>
    <t>CR 53 57 40,PRADO MEDELLIN</t>
  </si>
  <si>
    <t>6.2568916</t>
  </si>
  <si>
    <t>-75.5688298</t>
  </si>
  <si>
    <t>BARRIO SAN JAVIER MEDELLIN  9</t>
  </si>
  <si>
    <t>3015677823</t>
  </si>
  <si>
    <t>CR 95 49E 76,SAN JAVIER</t>
  </si>
  <si>
    <t>6.2637092</t>
  </si>
  <si>
    <t>-75.6060518</t>
  </si>
  <si>
    <t>BARRIO BELEN BUENA VISTA MEDELLIN 2</t>
  </si>
  <si>
    <t>3127342285</t>
  </si>
  <si>
    <t>434028099</t>
  </si>
  <si>
    <t>3127426853</t>
  </si>
  <si>
    <t>CARRERA 88 CALLE 19 A 100,BELEN BUENA VISTA</t>
  </si>
  <si>
    <t>6.2238298</t>
  </si>
  <si>
    <t>-75.6100889</t>
  </si>
  <si>
    <t>MEDELLIN BELEN LAS PLAYAS</t>
  </si>
  <si>
    <t>4483652</t>
  </si>
  <si>
    <t>3014054370</t>
  </si>
  <si>
    <t>3175799656</t>
  </si>
  <si>
    <t>CARRERA 72 13 A 04,BELEN LAS PLAYAS</t>
  </si>
  <si>
    <t>6.2204711</t>
  </si>
  <si>
    <t>-75.5945673</t>
  </si>
  <si>
    <t>BARRIO SANTA MONICA MEDELLIN  4</t>
  </si>
  <si>
    <t>3205783235</t>
  </si>
  <si>
    <t>CL 40 # 90 - 17 1 PI</t>
  </si>
  <si>
    <t>6.2506981</t>
  </si>
  <si>
    <t>-75.6097205</t>
  </si>
  <si>
    <t>BARRIO ARRAYANES MANIZALES</t>
  </si>
  <si>
    <t>3172830460</t>
  </si>
  <si>
    <t>3178788513</t>
  </si>
  <si>
    <t>CL 37 A 32 A 69 - ARRAYANES,ARRAYANES</t>
  </si>
  <si>
    <t>5.0610156</t>
  </si>
  <si>
    <t>-75.5098724</t>
  </si>
  <si>
    <t>BARRIO VEREDA ALTO BONITO MANIZALES</t>
  </si>
  <si>
    <t>3105174945</t>
  </si>
  <si>
    <t>KM 8 VIA NEIRA VRD ALTO BONITO,VEREDA ALTO BONITO</t>
  </si>
  <si>
    <t>5.1251389</t>
  </si>
  <si>
    <t>-75.5050521</t>
  </si>
  <si>
    <t>BARRIO PALERMO MANIZALES  6</t>
  </si>
  <si>
    <t>3114060765</t>
  </si>
  <si>
    <t>CR 25 68 95 LC 1 PALERMO,PALERMO</t>
  </si>
  <si>
    <t>5.0524715</t>
  </si>
  <si>
    <t>-75.4883069</t>
  </si>
  <si>
    <t>BARRIO FATIMA MANIZALES 7</t>
  </si>
  <si>
    <t>3127808526</t>
  </si>
  <si>
    <t>CL 67 31 34 FATIMA ,FATIMA</t>
  </si>
  <si>
    <t>5.0527965</t>
  </si>
  <si>
    <t>-75.4954867</t>
  </si>
  <si>
    <t>BARRIO ALTA SUIZA MANIZALES 7</t>
  </si>
  <si>
    <t>3148096509</t>
  </si>
  <si>
    <t>3218192223</t>
  </si>
  <si>
    <t>CR 19 70 22 LC 3 - ALTA SUIZA,ALTA SUIZA</t>
  </si>
  <si>
    <t>5.0536924</t>
  </si>
  <si>
    <t>-75.4817642</t>
  </si>
  <si>
    <t>BARRIO LINARES MANIZALES 4</t>
  </si>
  <si>
    <t>3243689737</t>
  </si>
  <si>
    <t>CR 25 32 - 37 - LINARES,LINARES</t>
  </si>
  <si>
    <t>5.0661554</t>
  </si>
  <si>
    <t>-75.5107241</t>
  </si>
  <si>
    <t>BARRIO SAN CAYETANO MANIZALES 3</t>
  </si>
  <si>
    <t>3016399060</t>
  </si>
  <si>
    <t>CR 13 E 48 E 77 SAN CAYETANO,SAN CAYETANO</t>
  </si>
  <si>
    <t>5.0725195</t>
  </si>
  <si>
    <t>-75.4935724</t>
  </si>
  <si>
    <t>BARRIO FATIMA MANIZALES 8</t>
  </si>
  <si>
    <t>3122883116</t>
  </si>
  <si>
    <t>CL 68 35 A 40 FATIMA,FATIMA</t>
  </si>
  <si>
    <t>5.0505936</t>
  </si>
  <si>
    <t>-75.4996101</t>
  </si>
  <si>
    <t>BARRIO CENTRO MANIZALES 27</t>
  </si>
  <si>
    <t>3105164104</t>
  </si>
  <si>
    <t>CL 27 19 57 LC 2 CENTRO,CENTRO</t>
  </si>
  <si>
    <t>5.0692263</t>
  </si>
  <si>
    <t>-75.5143690</t>
  </si>
  <si>
    <t>BARRIO LOS CAMBULOS MANEIZALES</t>
  </si>
  <si>
    <t>3013147227</t>
  </si>
  <si>
    <t>CR 43 66A 8 LC 8 LOS CAMBULOS,LOS CAMBULOS</t>
  </si>
  <si>
    <t>5.0470717</t>
  </si>
  <si>
    <t>-75.5056600</t>
  </si>
  <si>
    <t>BARRIO ARBOLEDA MANIZALES 1</t>
  </si>
  <si>
    <t>3146291429</t>
  </si>
  <si>
    <t>CL 53 25 A 18 - ARBOLEDA,ARBOLEDA</t>
  </si>
  <si>
    <t>5.0623125</t>
  </si>
  <si>
    <t>-75.4970111</t>
  </si>
  <si>
    <t>BARRIO GUAMAL MANIZALES 3</t>
  </si>
  <si>
    <t>3116045205</t>
  </si>
  <si>
    <t>CL 51 36 01 - GUAMAL,GUAMAL</t>
  </si>
  <si>
    <t>5.0542724</t>
  </si>
  <si>
    <t>-75.5094826</t>
  </si>
  <si>
    <t>MANIZALES PIO VII</t>
  </si>
  <si>
    <t>3148831560</t>
  </si>
  <si>
    <t>CR 37 65 20 -PIO XII,PIO VII</t>
  </si>
  <si>
    <t>5.0510570</t>
  </si>
  <si>
    <t>-75.5020909</t>
  </si>
  <si>
    <t>BARRIO LA FUENTE MANIZALES 1</t>
  </si>
  <si>
    <t>3147695012</t>
  </si>
  <si>
    <t>3217899392</t>
  </si>
  <si>
    <t>CL 48 36A 68 FUENTE,LA FUENTE</t>
  </si>
  <si>
    <t>5.0583022</t>
  </si>
  <si>
    <t>-75.5095777</t>
  </si>
  <si>
    <t>BARRIO ENEA MANIZALES 9</t>
  </si>
  <si>
    <t>3157274164</t>
  </si>
  <si>
    <t>CR 36 97 B 08 LC 01 - ENEA,ENEA</t>
  </si>
  <si>
    <t>5.0312853</t>
  </si>
  <si>
    <t>-75.4672775</t>
  </si>
  <si>
    <t>BARRIO COLINAS MANIZALES</t>
  </si>
  <si>
    <t>3502516635</t>
  </si>
  <si>
    <t>3147698453</t>
  </si>
  <si>
    <t>CL 65 E 41 03 - COLINAS,COLINAS</t>
  </si>
  <si>
    <t>5.0495219</t>
  </si>
  <si>
    <t>-75.5038261</t>
  </si>
  <si>
    <t xml:space="preserve">BARRIO VELEZ MANIZALES 2   </t>
  </si>
  <si>
    <t>3219189036</t>
  </si>
  <si>
    <t>3225194973</t>
  </si>
  <si>
    <t>CR 24 41 81- VÉLEZ</t>
  </si>
  <si>
    <t>5.0651275</t>
  </si>
  <si>
    <t>-75.5042877</t>
  </si>
  <si>
    <t>BARRIO VDA SAN PEREGRINO MANIZALES</t>
  </si>
  <si>
    <t>3127971218</t>
  </si>
  <si>
    <t>3148783883</t>
  </si>
  <si>
    <t>VRD SAN PEREGRINO SEC EL BOSQUE CA 3</t>
  </si>
  <si>
    <t>5.058696</t>
  </si>
  <si>
    <t>-75.5728803</t>
  </si>
  <si>
    <t>BARRIO VILLA NUEVA MANIZALES</t>
  </si>
  <si>
    <t>3218325122</t>
  </si>
  <si>
    <t>3216910181</t>
  </si>
  <si>
    <t>CR 27 37 A 63,VILLA NUEVA</t>
  </si>
  <si>
    <t>5.0639759</t>
  </si>
  <si>
    <t>-75.5080573</t>
  </si>
  <si>
    <t>EL NEVADO MANIZALES</t>
  </si>
  <si>
    <t>3043757826</t>
  </si>
  <si>
    <t>3147418890</t>
  </si>
  <si>
    <t>CL 26 34 B 01,EL NEVADO</t>
  </si>
  <si>
    <t>5.059840</t>
  </si>
  <si>
    <t>-75.514578</t>
  </si>
  <si>
    <t>BARRIO FANNY GONZALEZ MANIZALES 1</t>
  </si>
  <si>
    <t>3233832860</t>
  </si>
  <si>
    <t>CALLE 45 B # 11 - 15 - FANNY GONZALEZ,FANNY GONZALEZ</t>
  </si>
  <si>
    <t>5.072859</t>
  </si>
  <si>
    <t>-75.5011315</t>
  </si>
  <si>
    <t>BARRIO FATINA MANIZALES COALDES</t>
  </si>
  <si>
    <t>311693486</t>
  </si>
  <si>
    <t>3116933835</t>
  </si>
  <si>
    <t>CL 69 #34- 86 FATIMA,FATIMA</t>
  </si>
  <si>
    <t>5.050702</t>
  </si>
  <si>
    <t>-75.498734</t>
  </si>
  <si>
    <t>BARRIO CENTRO MANIZALES 17</t>
  </si>
  <si>
    <t>8879680</t>
  </si>
  <si>
    <t>3225717672</t>
  </si>
  <si>
    <t>CR 9  19 - 03,</t>
  </si>
  <si>
    <t>5.076704</t>
  </si>
  <si>
    <t>-75.519223</t>
  </si>
  <si>
    <t>BARRIO TOSCANA MANIZALES 1</t>
  </si>
  <si>
    <t>3145920176</t>
  </si>
  <si>
    <t>CL 64 NRO 17 - 24 -TOSCANA</t>
  </si>
  <si>
    <t>5.0598508</t>
  </si>
  <si>
    <t>-75.4829523</t>
  </si>
  <si>
    <t>BARRIO QUEBRADA DE VELEZ MAINZALES</t>
  </si>
  <si>
    <t>3105961825</t>
  </si>
  <si>
    <t>3122386287</t>
  </si>
  <si>
    <t>VRD LA CABAÑA PEAJE QUIEBRA DE VELEZ</t>
  </si>
  <si>
    <t>5.0942991</t>
  </si>
  <si>
    <t>-75.5559688</t>
  </si>
  <si>
    <t>BARRIO ARBOLEDA MANIZALES</t>
  </si>
  <si>
    <t>3128054418</t>
  </si>
  <si>
    <t>CR 25 A 53 A 34 LCL 2 - ARBOLEDA</t>
  </si>
  <si>
    <t>5.061312</t>
  </si>
  <si>
    <t>-75.496663</t>
  </si>
  <si>
    <t>BARRIO SAN JOAQUIN MANIZALES 1</t>
  </si>
  <si>
    <t>6068790121</t>
  </si>
  <si>
    <t>3113120578</t>
  </si>
  <si>
    <t>CR 27 # 22 - 02 PISO 1</t>
  </si>
  <si>
    <t>5.0645117</t>
  </si>
  <si>
    <t>-75.5175067</t>
  </si>
  <si>
    <t>BARRIO SULTANA MANIZALES 1</t>
  </si>
  <si>
    <t>6068737200</t>
  </si>
  <si>
    <t>3123865726</t>
  </si>
  <si>
    <t>CL 65 B - 10 - 166</t>
  </si>
  <si>
    <t>5.0605505</t>
  </si>
  <si>
    <t>-75.4757231</t>
  </si>
  <si>
    <t>BARRIO PALERMO MANIZALES 3</t>
  </si>
  <si>
    <t>8877367</t>
  </si>
  <si>
    <t>3218377072</t>
  </si>
  <si>
    <t>CL 68 26 A 22,PALERMO</t>
  </si>
  <si>
    <t>5.0523322</t>
  </si>
  <si>
    <t>-75.488653</t>
  </si>
  <si>
    <t>BARRIO CENTRO MANIZALES 10</t>
  </si>
  <si>
    <t>8825651</t>
  </si>
  <si>
    <t>3233860507</t>
  </si>
  <si>
    <t>CL 30 N 19 24</t>
  </si>
  <si>
    <t>5.0697363</t>
  </si>
  <si>
    <t>-75.5126151</t>
  </si>
  <si>
    <t>BARRIO MALABAR ALTO MANIZALES</t>
  </si>
  <si>
    <t>3104119605</t>
  </si>
  <si>
    <t>CL 67 A 40 16,MALABAR ALTO</t>
  </si>
  <si>
    <t>5.0474299</t>
  </si>
  <si>
    <t>-75.5024402</t>
  </si>
  <si>
    <t>BARRIO LLERAS MANIZALES 1</t>
  </si>
  <si>
    <t>3002720463</t>
  </si>
  <si>
    <t>CR 25 47 21 LC 1,LLERAS</t>
  </si>
  <si>
    <t>5.0637048</t>
  </si>
  <si>
    <t>-75.5005768</t>
  </si>
  <si>
    <t>BARRIO ARANJUEZ MANIZALES</t>
  </si>
  <si>
    <t>8916857</t>
  </si>
  <si>
    <t>3146874567</t>
  </si>
  <si>
    <t>3117605786</t>
  </si>
  <si>
    <t>CR 40 B 73 50 ,ARANJUEZ</t>
  </si>
  <si>
    <t>5.0413914</t>
  </si>
  <si>
    <t>-75.4973549</t>
  </si>
  <si>
    <t>BARRIO CENTRO MANIZALAES</t>
  </si>
  <si>
    <t>3108286144</t>
  </si>
  <si>
    <t>CR 18 19 37 L7 CC SAN ANDRESITO,CENTRO</t>
  </si>
  <si>
    <t>5.0704721</t>
  </si>
  <si>
    <t>-75.5194743</t>
  </si>
  <si>
    <t>BARRIO MANIZALES CALDAS 1</t>
  </si>
  <si>
    <t>8825176</t>
  </si>
  <si>
    <t>3117099625</t>
  </si>
  <si>
    <t>3206958066</t>
  </si>
  <si>
    <t>CL 21 17 31,SIN INFORMACIÓN</t>
  </si>
  <si>
    <t>5.0707252</t>
  </si>
  <si>
    <t>-75.5183624</t>
  </si>
  <si>
    <t>BARRIO CENTRO MANIZALES 8</t>
  </si>
  <si>
    <t>3206141596</t>
  </si>
  <si>
    <t>CR 23 30 30 CENTRO</t>
  </si>
  <si>
    <t>5.0673049</t>
  </si>
  <si>
    <t>-75.5120217</t>
  </si>
  <si>
    <t>BARRIO EL PORVENIR MANIZALES</t>
  </si>
  <si>
    <t>8768048</t>
  </si>
  <si>
    <t>3206983137</t>
  </si>
  <si>
    <t>3207149401</t>
  </si>
  <si>
    <t>CL 53 8 C 102,EL PORVENIR</t>
  </si>
  <si>
    <t>5.0711129</t>
  </si>
  <si>
    <t>-75.4897153</t>
  </si>
  <si>
    <t>BARRIO FATIMA MANIZALES 2</t>
  </si>
  <si>
    <t>3108497213</t>
  </si>
  <si>
    <t>CL 61 A 32 B 47 ,FATIMA</t>
  </si>
  <si>
    <t>5.0547714</t>
  </si>
  <si>
    <t>-75.4982834</t>
  </si>
  <si>
    <t>BARRIO SULTANA 2 MANIZALES</t>
  </si>
  <si>
    <t>8914747</t>
  </si>
  <si>
    <t>3113420182</t>
  </si>
  <si>
    <t>3134126965</t>
  </si>
  <si>
    <t xml:space="preserve"> CL 67  11 20</t>
  </si>
  <si>
    <t>5.0593531</t>
  </si>
  <si>
    <t>-75.4753056</t>
  </si>
  <si>
    <t>BARRIO BAJO TABLAZO MANIZALES</t>
  </si>
  <si>
    <t>3103847204</t>
  </si>
  <si>
    <t>VRD BAJO TABLAZO CORREDOR AGROTURISTICO FRENTE A ISA CA 063</t>
  </si>
  <si>
    <t>5.0315449</t>
  </si>
  <si>
    <t>-75.5385874</t>
  </si>
  <si>
    <t>BARRIO LIBORIO MANIZALES 1</t>
  </si>
  <si>
    <t>8843704</t>
  </si>
  <si>
    <t>3168929002</t>
  </si>
  <si>
    <t>3154599966</t>
  </si>
  <si>
    <t xml:space="preserve"> CL 21 10 55 LC 4 LIBORIO</t>
  </si>
  <si>
    <t>5.0752410</t>
  </si>
  <si>
    <t>-75.5184912</t>
  </si>
  <si>
    <t xml:space="preserve">BARRIO MILAN MANIZALES </t>
  </si>
  <si>
    <t>8868873</t>
  </si>
  <si>
    <t>3122954251</t>
  </si>
  <si>
    <t xml:space="preserve"> CR 23 74 55</t>
  </si>
  <si>
    <t>5.04680218</t>
  </si>
  <si>
    <t>-75.48253525</t>
  </si>
  <si>
    <t>BARRIO SULTANA  3 MANIZALES</t>
  </si>
  <si>
    <t>8911030</t>
  </si>
  <si>
    <t>3148902408</t>
  </si>
  <si>
    <t>CL 69 10 75</t>
  </si>
  <si>
    <t>5.061396666</t>
  </si>
  <si>
    <t>-75.5257</t>
  </si>
  <si>
    <t>BARRIO ALTO TABLAZO MANIZALES</t>
  </si>
  <si>
    <t>3122688699</t>
  </si>
  <si>
    <t xml:space="preserve"> VRD ALTO TABLAZO CS  35</t>
  </si>
  <si>
    <t>5.04181833</t>
  </si>
  <si>
    <t>-75.534070</t>
  </si>
  <si>
    <t>BARRIO MALTERIA - MANIZALES</t>
  </si>
  <si>
    <t>8742110</t>
  </si>
  <si>
    <t>3154918659</t>
  </si>
  <si>
    <t xml:space="preserve"> KM 13 VIA AL MAGDALENA ENSEGUIDA ESTACION TERPEL</t>
  </si>
  <si>
    <t>5.0382345</t>
  </si>
  <si>
    <t>-75.4459137</t>
  </si>
  <si>
    <t>BARRIO ARBOLEDA II - MANIZALES</t>
  </si>
  <si>
    <t>8852528</t>
  </si>
  <si>
    <t>3137790176</t>
  </si>
  <si>
    <t xml:space="preserve"> CR 23 53 08</t>
  </si>
  <si>
    <t>5.06322584</t>
  </si>
  <si>
    <t>-75.49570595</t>
  </si>
  <si>
    <t>BARRIO EL CARIBE II - MANIZALES</t>
  </si>
  <si>
    <t>8760002</t>
  </si>
  <si>
    <t>3103981335</t>
  </si>
  <si>
    <t xml:space="preserve"> CL 47B 11 A 15</t>
  </si>
  <si>
    <t>5.0738798</t>
  </si>
  <si>
    <t>-75.4973296</t>
  </si>
  <si>
    <t>BARRIO CENTRO 3 MANIZALES</t>
  </si>
  <si>
    <t>8847300</t>
  </si>
  <si>
    <t>3117196601</t>
  </si>
  <si>
    <t>CR 23 35 15</t>
  </si>
  <si>
    <t>5.06762364</t>
  </si>
  <si>
    <t>-75.50807711</t>
  </si>
  <si>
    <t>BARRIO EL CABLE IV MANIZALES</t>
  </si>
  <si>
    <t>8815500</t>
  </si>
  <si>
    <t>3147847945</t>
  </si>
  <si>
    <t xml:space="preserve"> CR 23 65 51 LC 2</t>
  </si>
  <si>
    <t>5.05572416</t>
  </si>
  <si>
    <t>-75.48553217</t>
  </si>
  <si>
    <t>BARRIO FATIMA KENNEDY MANIZALES</t>
  </si>
  <si>
    <t>8913482</t>
  </si>
  <si>
    <t>3154583766</t>
  </si>
  <si>
    <t xml:space="preserve"> CL 65  35 146 MANIZALES MANIZALES CALDAS</t>
  </si>
  <si>
    <t>5.05154682</t>
  </si>
  <si>
    <t>-75.50087548</t>
  </si>
  <si>
    <t>BARRIO CENTRO BUENOS AIRES</t>
  </si>
  <si>
    <t>8466544</t>
  </si>
  <si>
    <t>3186967571</t>
  </si>
  <si>
    <t xml:space="preserve"> CL 6  1-63 CENTRO</t>
  </si>
  <si>
    <t>3.0167059</t>
  </si>
  <si>
    <t>-76.6420266</t>
  </si>
  <si>
    <t>BUENOS AIRES</t>
  </si>
  <si>
    <t>BARRIO CENTRO BUENOS AIRES 1</t>
  </si>
  <si>
    <t>3138889753</t>
  </si>
  <si>
    <t xml:space="preserve"> CL PRINCIPAL CENTRO</t>
  </si>
  <si>
    <t>3.0163703</t>
  </si>
  <si>
    <t>-76.6423494</t>
  </si>
  <si>
    <t>BARRIO VDA MUNCHIQUE BUENOS AIRES</t>
  </si>
  <si>
    <t>3207395485</t>
  </si>
  <si>
    <t>VRD MUNCHIQUE,VDA MUNCHIQUE</t>
  </si>
  <si>
    <t>2.9789648</t>
  </si>
  <si>
    <t>-76.6692381</t>
  </si>
  <si>
    <t>BARRIO TRONCAL CALI</t>
  </si>
  <si>
    <t>3178195855</t>
  </si>
  <si>
    <t>3185836709</t>
  </si>
  <si>
    <t>CL 44 11 G 12,TRONCAL</t>
  </si>
  <si>
    <t>3.4486595</t>
  </si>
  <si>
    <t>-76.5041484</t>
  </si>
  <si>
    <t>BARRIO MARROQUIN 2 CALI 2</t>
  </si>
  <si>
    <t>3709770</t>
  </si>
  <si>
    <t>3016072582</t>
  </si>
  <si>
    <t>CL 26 P 73 A 07,MARROQUIN 2</t>
  </si>
  <si>
    <t>3.42601555</t>
  </si>
  <si>
    <t>-76.483558055</t>
  </si>
  <si>
    <t>BARRIO LOS CHORROS CALI 1</t>
  </si>
  <si>
    <t>3117405311</t>
  </si>
  <si>
    <t>CL 2 A OESTE 70 A 05 LC 101</t>
  </si>
  <si>
    <t>3.3921902</t>
  </si>
  <si>
    <t>-76.5578178</t>
  </si>
  <si>
    <t>BARRIO PRADOS DEL SUR CALI 1</t>
  </si>
  <si>
    <t>3155094008</t>
  </si>
  <si>
    <t>CR 78 A 2 05,PRADOS DEL SUR</t>
  </si>
  <si>
    <t>3.3874480</t>
  </si>
  <si>
    <t>-76.5516920</t>
  </si>
  <si>
    <t>BARRIO MARROQUIN 2 CALI 1</t>
  </si>
  <si>
    <t>3703086</t>
  </si>
  <si>
    <t>3178105461</t>
  </si>
  <si>
    <t>CR 26G 12  73 04 ESQUINA MARROQUIN 2</t>
  </si>
  <si>
    <t>3.4313406</t>
  </si>
  <si>
    <t>-76.4835669</t>
  </si>
  <si>
    <t>BARRIO MAYAPAN CALI 1</t>
  </si>
  <si>
    <t>5554437</t>
  </si>
  <si>
    <t>3143874179</t>
  </si>
  <si>
    <t>CR 82 5 257,MAYAPAN</t>
  </si>
  <si>
    <t>3.3840637</t>
  </si>
  <si>
    <t>-76.5417457</t>
  </si>
  <si>
    <t>BARRIO CIUDAD CORDOBA RESERVADO CALI 1</t>
  </si>
  <si>
    <t>3104409310</t>
  </si>
  <si>
    <t>CL 55 A 47 C 84 CIUDAD CORDOBA RESERVADO</t>
  </si>
  <si>
    <t>3.3947966</t>
  </si>
  <si>
    <t>-76.5091043</t>
  </si>
  <si>
    <t>BARRIO LA FLORA CALI 1</t>
  </si>
  <si>
    <t>3709834</t>
  </si>
  <si>
    <t>3207051591</t>
  </si>
  <si>
    <t>3143596226</t>
  </si>
  <si>
    <t>AV 3E N 62-90 ESQ</t>
  </si>
  <si>
    <t>3.4910505</t>
  </si>
  <si>
    <t>-76.5157387</t>
  </si>
  <si>
    <t>BARRIO PAMPALINDA CALI</t>
  </si>
  <si>
    <t>5135108</t>
  </si>
  <si>
    <t>3216120540</t>
  </si>
  <si>
    <t xml:space="preserve"> CR 62 2 A 197 LC 101</t>
  </si>
  <si>
    <t>3.4046611</t>
  </si>
  <si>
    <t>-76.5499770</t>
  </si>
  <si>
    <t>BARRIO FLORALIA CALI</t>
  </si>
  <si>
    <t>3127898532</t>
  </si>
  <si>
    <t xml:space="preserve"> CR 4 NORTE 72 G 18 CE PATUCA</t>
  </si>
  <si>
    <t>3.49425972</t>
  </si>
  <si>
    <t>-76.4945944</t>
  </si>
  <si>
    <t>BARRIO FELIDIA</t>
  </si>
  <si>
    <t>7001003</t>
  </si>
  <si>
    <t>3172794182</t>
  </si>
  <si>
    <t>3148895147</t>
  </si>
  <si>
    <t>VRD C FELIDIA CA 61</t>
  </si>
  <si>
    <t>3.46786</t>
  </si>
  <si>
    <t>-76.63063</t>
  </si>
  <si>
    <t>BARRIO OLAYA HERRERA CALI</t>
  </si>
  <si>
    <t>3771925</t>
  </si>
  <si>
    <t>3116056146</t>
  </si>
  <si>
    <t>CR 5N  51N - 31</t>
  </si>
  <si>
    <t>3.4775605</t>
  </si>
  <si>
    <t>-76.5068074</t>
  </si>
  <si>
    <t>BARRIO GUAYACANES CALI</t>
  </si>
  <si>
    <t>3481658</t>
  </si>
  <si>
    <t>3103723585</t>
  </si>
  <si>
    <t xml:space="preserve"> CR 2 69 02</t>
  </si>
  <si>
    <t>3.47232571</t>
  </si>
  <si>
    <t>-76.48771674</t>
  </si>
  <si>
    <t>BARRIO LOS CHORROS II CALI</t>
  </si>
  <si>
    <t>3236051</t>
  </si>
  <si>
    <t>3103746471</t>
  </si>
  <si>
    <t xml:space="preserve"> CL 4 OESTE  74 G-86 LOS CHORROS</t>
  </si>
  <si>
    <t>3.3891874</t>
  </si>
  <si>
    <t>-76.5616476</t>
  </si>
  <si>
    <t>BARRIO ULPIANO LLOREDA - CALI</t>
  </si>
  <si>
    <t>4837042</t>
  </si>
  <si>
    <t>3115263280</t>
  </si>
  <si>
    <t xml:space="preserve"> CL 70 26 27</t>
  </si>
  <si>
    <t>3.4381499</t>
  </si>
  <si>
    <t>-76.4932802</t>
  </si>
  <si>
    <t>BARRIO GRANADA 2  CALI</t>
  </si>
  <si>
    <t>6953774</t>
  </si>
  <si>
    <t>3146164066</t>
  </si>
  <si>
    <t>CL 16 NORTE  9AN - 70</t>
  </si>
  <si>
    <t>3.4616709</t>
  </si>
  <si>
    <t>-76.5346186</t>
  </si>
  <si>
    <t>BARRIO POPULAR V - CALI</t>
  </si>
  <si>
    <t>2690114</t>
  </si>
  <si>
    <t>3127469599</t>
  </si>
  <si>
    <t>CL 48 NORTE  5N - 80</t>
  </si>
  <si>
    <t>3.476027</t>
  </si>
  <si>
    <t>-76.5090559</t>
  </si>
  <si>
    <t>BARRIO TEQUENDAMA X - CALI</t>
  </si>
  <si>
    <t>3908898</t>
  </si>
  <si>
    <t>3155426907</t>
  </si>
  <si>
    <t>CRR 41 n 5 A 05</t>
  </si>
  <si>
    <t>3.42340671</t>
  </si>
  <si>
    <t>-76.5461692</t>
  </si>
  <si>
    <t>BARRIO VILLA DEL PRADO - CALI</t>
  </si>
  <si>
    <t>4394018</t>
  </si>
  <si>
    <t>3106583652</t>
  </si>
  <si>
    <t xml:space="preserve"> CR 4 C 60 51</t>
  </si>
  <si>
    <t>3.46673686</t>
  </si>
  <si>
    <t>-76.4926247</t>
  </si>
  <si>
    <t>BARRIO SAN LUIS DE PALENQUE CENTRO</t>
  </si>
  <si>
    <t>3138962603</t>
  </si>
  <si>
    <t xml:space="preserve"> CL 3  4A-24</t>
  </si>
  <si>
    <t>5.420282</t>
  </si>
  <si>
    <t>-71.730861</t>
  </si>
  <si>
    <t>SAN LUIS DE PALENQUE</t>
  </si>
  <si>
    <t>BARRIO GAITAN SAN LUIS DE PALENQUE</t>
  </si>
  <si>
    <t>3208908845</t>
  </si>
  <si>
    <t>CL 4 8 - 70 ESQUINA,GAITAN</t>
  </si>
  <si>
    <t>5.25149664</t>
  </si>
  <si>
    <t>-71.43592248</t>
  </si>
  <si>
    <t>BARRIO CENTRO SAN LUIS DE PALANQUE</t>
  </si>
  <si>
    <t>302 7230123</t>
  </si>
  <si>
    <t>3027230123</t>
  </si>
  <si>
    <t>3208577291</t>
  </si>
  <si>
    <t>CL 2 5 18,CENTRO</t>
  </si>
  <si>
    <t>5.4225816</t>
  </si>
  <si>
    <t>-71.7305107</t>
  </si>
  <si>
    <t>BARRIO LOS ESTEROS SAN LUIS DE PALENQUE</t>
  </si>
  <si>
    <t>3143505664</t>
  </si>
  <si>
    <t>CR 9 A 3 53,LOS ESTEROS</t>
  </si>
  <si>
    <t>5.4207275</t>
  </si>
  <si>
    <t>-71.7341149</t>
  </si>
  <si>
    <t>CENTRO VILLANUEVA I - CASANARE</t>
  </si>
  <si>
    <t>6242520</t>
  </si>
  <si>
    <t>3142168191</t>
  </si>
  <si>
    <t>CR 11 #  11-15 BRR CENTRO</t>
  </si>
  <si>
    <t>4.6116885</t>
  </si>
  <si>
    <t>-72.9284946</t>
  </si>
  <si>
    <t>PARAISO VILLANUEVA - CASANARE</t>
  </si>
  <si>
    <t>3203086</t>
  </si>
  <si>
    <t>3203086468</t>
  </si>
  <si>
    <t>CL 7 NO 2 08 - PARAISO 2</t>
  </si>
  <si>
    <t>4.6032424</t>
  </si>
  <si>
    <t>-72.9252750</t>
  </si>
  <si>
    <t>BARRIO FUNDADORES VILLANUEVA 1</t>
  </si>
  <si>
    <t>3103183299</t>
  </si>
  <si>
    <t>CR 12 10 59,FUNDADORES</t>
  </si>
  <si>
    <t>4.6118510</t>
  </si>
  <si>
    <t>-72.9295140</t>
  </si>
  <si>
    <t>BARRIO CENTRO VILLANUEVA 8</t>
  </si>
  <si>
    <t>3214541323</t>
  </si>
  <si>
    <t>CR 12 15 66,CENTRO</t>
  </si>
  <si>
    <t>4.6152394</t>
  </si>
  <si>
    <t>-72.9266452</t>
  </si>
  <si>
    <t>BARRIO FUNDADORES VILLANUEVA  3</t>
  </si>
  <si>
    <t>3137046710</t>
  </si>
  <si>
    <t>CR 10 7 26,FUNDADORES</t>
  </si>
  <si>
    <t>4.6083745</t>
  </si>
  <si>
    <t>-72.9298316</t>
  </si>
  <si>
    <t>BARRIO FUNDADORES VILLANUEVA 4</t>
  </si>
  <si>
    <t>3223201574</t>
  </si>
  <si>
    <t>3223381166</t>
  </si>
  <si>
    <t>CR 13 10 59,FUNDADORES</t>
  </si>
  <si>
    <t>4.6123311</t>
  </si>
  <si>
    <t>-72.9300439</t>
  </si>
  <si>
    <t>BARRIO PARAISO 1 VILLANUEVA</t>
  </si>
  <si>
    <t>3134586858</t>
  </si>
  <si>
    <t>CR 5 8 - 16,PARAISO 1</t>
  </si>
  <si>
    <t>4.6061036</t>
  </si>
  <si>
    <t>-72.9259329</t>
  </si>
  <si>
    <t>BARRIO CENTRO VILLANUEVA 9</t>
  </si>
  <si>
    <t>3006268995</t>
  </si>
  <si>
    <t>CL 12 13 21,CENTRO</t>
  </si>
  <si>
    <t>4.6119815</t>
  </si>
  <si>
    <t>-72.9293025</t>
  </si>
  <si>
    <t>BARRIO EL LAUREL BOGOTA 1</t>
  </si>
  <si>
    <t>3168058941</t>
  </si>
  <si>
    <t>3174423464</t>
  </si>
  <si>
    <t>CR 70 68 A - 03,EL LAUREL</t>
  </si>
  <si>
    <t>4.6799149</t>
  </si>
  <si>
    <t>-74.0943541</t>
  </si>
  <si>
    <t>BOGOTÁ</t>
  </si>
  <si>
    <t>BARRIO SAMPER MENDOZA BOGOTA 3</t>
  </si>
  <si>
    <t>3205374867</t>
  </si>
  <si>
    <t>CR 22 22 B 24 LC 2,SAMPER MENDOZA</t>
  </si>
  <si>
    <t>4.6177985</t>
  </si>
  <si>
    <t>-74.0807630</t>
  </si>
  <si>
    <t>BARRIO PRADERA BOGOTA</t>
  </si>
  <si>
    <t>3206810206</t>
  </si>
  <si>
    <t>CL 4 G 65 A - 14 LC 102,PRADERA</t>
  </si>
  <si>
    <t>4.6265450</t>
  </si>
  <si>
    <t>-74.1207800</t>
  </si>
  <si>
    <t>BARRIO EL POA BOGOTA 2</t>
  </si>
  <si>
    <t>3133658954</t>
  </si>
  <si>
    <t>CR 101 147 21 LC 152,EL POA</t>
  </si>
  <si>
    <t>4.7443678</t>
  </si>
  <si>
    <t>-74.0919548</t>
  </si>
  <si>
    <t>BARRIO GUACAMAYAS BOGOTA 3</t>
  </si>
  <si>
    <t>3212264887</t>
  </si>
  <si>
    <t>CL 40A SUR 0 10 ESTE LC 1,GUACAMAYAS</t>
  </si>
  <si>
    <t>4.5520416</t>
  </si>
  <si>
    <t>-74.0976450</t>
  </si>
  <si>
    <t>BARRIO SAN FRANCISCO BOGOTA 14</t>
  </si>
  <si>
    <t>3114473062</t>
  </si>
  <si>
    <t>3142399624</t>
  </si>
  <si>
    <t>3142399224 </t>
  </si>
  <si>
    <t>CL 62 19C 37 SUR LC 101,SAN FRANCISCO</t>
  </si>
  <si>
    <t>4.5617070</t>
  </si>
  <si>
    <t>-74.1430090</t>
  </si>
  <si>
    <t>BARRIO JERUSALEN BOGOTA 4</t>
  </si>
  <si>
    <t>3046066893</t>
  </si>
  <si>
    <t>CL 72 SUR 47 B 06,JERUSALEN</t>
  </si>
  <si>
    <t>4.5732107</t>
  </si>
  <si>
    <t>-74.1621625</t>
  </si>
  <si>
    <t>BARRIO CARLET BOGOTA</t>
  </si>
  <si>
    <t>3147486071</t>
  </si>
  <si>
    <t>CR 27 SUR 42 19 ,CALRET</t>
  </si>
  <si>
    <t>4.5835613</t>
  </si>
  <si>
    <t>-74.1258167</t>
  </si>
  <si>
    <t>BARRIO LA PAZ BOGOTA 2</t>
  </si>
  <si>
    <t>3143908051</t>
  </si>
  <si>
    <t>CR 4B 50A SUR 21,LA PAZ</t>
  </si>
  <si>
    <t>4.5452059</t>
  </si>
  <si>
    <t>-74.1128265</t>
  </si>
  <si>
    <t>BARRIO ALFONSO LOPEZ 6 BOGOTA</t>
  </si>
  <si>
    <t>3135494664</t>
  </si>
  <si>
    <t>CR 7 ESTE 90 42 SUR,ALFONSO LOPEZ</t>
  </si>
  <si>
    <t>4.4989443</t>
  </si>
  <si>
    <t>-74.1014989</t>
  </si>
  <si>
    <t>BARRIO CAÑAVERALEJO BOGOTA 1</t>
  </si>
  <si>
    <t>3158378981</t>
  </si>
  <si>
    <t>CL 56 F SUR 105 A 09,CAÑAVERALEJO</t>
  </si>
  <si>
    <t>4.6430247</t>
  </si>
  <si>
    <t>-74.1958226</t>
  </si>
  <si>
    <t>BARRIO SANTA TERESITA MERCADERES CAUCA MERCADERES</t>
  </si>
  <si>
    <t>3505344088</t>
  </si>
  <si>
    <t>Calle 3 #1 52 Barrio Puerto Limon</t>
  </si>
  <si>
    <t>1.8014099</t>
  </si>
  <si>
    <t>-77.1663543</t>
  </si>
  <si>
    <t>MERCADERES</t>
  </si>
  <si>
    <t>LA MATA - CESAR</t>
  </si>
  <si>
    <t>8789536</t>
  </si>
  <si>
    <t>3045940105</t>
  </si>
  <si>
    <t xml:space="preserve"> CL CENTRAL LA MATA</t>
  </si>
  <si>
    <t>8.6118614</t>
  </si>
  <si>
    <t>-73.6342641</t>
  </si>
  <si>
    <t>LA GLORIA</t>
  </si>
  <si>
    <t>LA GLORIA - CESAR</t>
  </si>
  <si>
    <t>5683283</t>
  </si>
  <si>
    <t>3132935005</t>
  </si>
  <si>
    <t xml:space="preserve"> CL 2  4-14</t>
  </si>
  <si>
    <t>8.6186790</t>
  </si>
  <si>
    <t>-73.8045700</t>
  </si>
  <si>
    <t>CENTRO LA GLORIA CESAR</t>
  </si>
  <si>
    <t>3205004639</t>
  </si>
  <si>
    <t xml:space="preserve"> CL 5  3-11</t>
  </si>
  <si>
    <t>8.6181620</t>
  </si>
  <si>
    <t>-73.8033750</t>
  </si>
  <si>
    <t>BARRIO SIMANAÑA LA GLORIA</t>
  </si>
  <si>
    <t>3023025760</t>
  </si>
  <si>
    <t>3135277294</t>
  </si>
  <si>
    <t>CL 3 2 20 CRR SIMAÑA - LAS PALMAS,SIMAÑA</t>
  </si>
  <si>
    <t>8.6114730</t>
  </si>
  <si>
    <t>-73.7325090</t>
  </si>
  <si>
    <t>BARRIO LA MATA LA GLORIA CESAR 1</t>
  </si>
  <si>
    <t>5656656</t>
  </si>
  <si>
    <t>3106303471</t>
  </si>
  <si>
    <t>LA MATA CALLE CENTRAL,LA MATA</t>
  </si>
  <si>
    <t>8.6119358</t>
  </si>
  <si>
    <t>-73.6350733</t>
  </si>
  <si>
    <t>BARRIO CORREGIMIENTO LA MATA LA GLORIA 1</t>
  </si>
  <si>
    <t>3102612159</t>
  </si>
  <si>
    <t>3122105805</t>
  </si>
  <si>
    <t>CR 3 # 1B - 44 BR AYACUCHO</t>
  </si>
  <si>
    <t>8.6001853</t>
  </si>
  <si>
    <t>-73.5868634</t>
  </si>
  <si>
    <t>PAILITAS II CESAR</t>
  </si>
  <si>
    <t>8553431</t>
  </si>
  <si>
    <t>3213061691</t>
  </si>
  <si>
    <t>CR 5 B 7 56</t>
  </si>
  <si>
    <t>8.9592601</t>
  </si>
  <si>
    <t>-73.6224663</t>
  </si>
  <si>
    <t>PAILITAS</t>
  </si>
  <si>
    <t>BARRIO COREGIMIENTO LAS VEGAS PAILITAS</t>
  </si>
  <si>
    <t>3142301082</t>
  </si>
  <si>
    <t>3008498834</t>
  </si>
  <si>
    <t>CL 1 2 56 CORREGIMIENTO LAS VEGAS,CORREGIMIENTO LAS VEGAS</t>
  </si>
  <si>
    <t>9.0790560</t>
  </si>
  <si>
    <t>-73.6508430</t>
  </si>
  <si>
    <t>LA PAZ III - CESAR</t>
  </si>
  <si>
    <t>5770986</t>
  </si>
  <si>
    <t>3002402085</t>
  </si>
  <si>
    <t xml:space="preserve"> CL 6  5A-25 LC-1 Y 2 </t>
  </si>
  <si>
    <t>10.3839717</t>
  </si>
  <si>
    <t>-73.1695650</t>
  </si>
  <si>
    <t>LA PAZ</t>
  </si>
  <si>
    <t>ROBLES</t>
  </si>
  <si>
    <t>BARRIO LA PAZ JORGE ELIECER GAITAN</t>
  </si>
  <si>
    <t>3016658092</t>
  </si>
  <si>
    <t>3008372005</t>
  </si>
  <si>
    <t>CR 2 4 63,BRR JORGE ELIECER GAITAN</t>
  </si>
  <si>
    <t>10.38497456</t>
  </si>
  <si>
    <t>-73.1783788</t>
  </si>
  <si>
    <t>SAN MARTIN EL CENTRO</t>
  </si>
  <si>
    <t>3188969041</t>
  </si>
  <si>
    <t>CL 15 7 45 BARRIO EL CENTRO - EL CENTRO,EL CENTRO</t>
  </si>
  <si>
    <t>8.0023474</t>
  </si>
  <si>
    <t>-73.5123535</t>
  </si>
  <si>
    <t>BARRIO CENTRO SAN MARTIN 5</t>
  </si>
  <si>
    <t>3164308685</t>
  </si>
  <si>
    <t>CL 14 8 A 91,CENTRO</t>
  </si>
  <si>
    <t>8.0035430</t>
  </si>
  <si>
    <t>-73.5113610</t>
  </si>
  <si>
    <t xml:space="preserve">BARRIO CENTRO - SAN MARTÍN </t>
  </si>
  <si>
    <t>3166207949</t>
  </si>
  <si>
    <t xml:space="preserve"> KR 7 Nº 14 26</t>
  </si>
  <si>
    <t>8.00240405</t>
  </si>
  <si>
    <t>-73.51308902</t>
  </si>
  <si>
    <t>20 DE JULIO I PUERTO LIBERTADOR</t>
  </si>
  <si>
    <t>7725516</t>
  </si>
  <si>
    <t>3217738970</t>
  </si>
  <si>
    <t xml:space="preserve"> PAR PRINCIPAL PTO LIBERTADOR</t>
  </si>
  <si>
    <t>7.89282</t>
  </si>
  <si>
    <t>-75.67159</t>
  </si>
  <si>
    <t>PUERTO LIBERTADOR</t>
  </si>
  <si>
    <t>ARRIO EL PROGRESO PUERTO LIBERTADOR</t>
  </si>
  <si>
    <t>3218113344</t>
  </si>
  <si>
    <t>CR 9 11 6 APTO 2,EL PROGRESO</t>
  </si>
  <si>
    <t>7.889306</t>
  </si>
  <si>
    <t>-75.671783</t>
  </si>
  <si>
    <t>BARRIO LAS CRUCES PUERTO LIBERTADOR 1</t>
  </si>
  <si>
    <t>3116937518</t>
  </si>
  <si>
    <t>CL 8 CRA 10,LAS CRUCES</t>
  </si>
  <si>
    <t>7.8915135</t>
  </si>
  <si>
    <t>-75.6703273</t>
  </si>
  <si>
    <t>BARRIO CENTRO PUERTO LIBERTADOR</t>
  </si>
  <si>
    <t>3217810124</t>
  </si>
  <si>
    <t>CR 9 11 40,CENTRO</t>
  </si>
  <si>
    <t>7.888873</t>
  </si>
  <si>
    <t>-75.672180</t>
  </si>
  <si>
    <t>BARRIO VEREDA MINA EL ALACRAN PUERTO LIBERTADOR</t>
  </si>
  <si>
    <t>3136815983</t>
  </si>
  <si>
    <t>VEREDA MINA EL ALACRAN,VEREDA MINA EL ALACRAN</t>
  </si>
  <si>
    <t>7.7385945</t>
  </si>
  <si>
    <t>-75.7334772</t>
  </si>
  <si>
    <t>BARRIO GGT RIO VERDE  PUERTO LIBERTADOR</t>
  </si>
  <si>
    <t>3235004998</t>
  </si>
  <si>
    <t>3105351282</t>
  </si>
  <si>
    <t>CR 3 9 15 CGT RIO VERDE,CGT RIO VERDE</t>
  </si>
  <si>
    <t>7.7368767</t>
  </si>
  <si>
    <t>-75.6874494</t>
  </si>
  <si>
    <t>BARRIO CENTRO PURISIMA DE LA CONCEPCION 1</t>
  </si>
  <si>
    <t>3012761895</t>
  </si>
  <si>
    <t>3004241421</t>
  </si>
  <si>
    <t>CL 5 7 06,CENTRO</t>
  </si>
  <si>
    <t>9.2358883</t>
  </si>
  <si>
    <t>-75.7221889</t>
  </si>
  <si>
    <t>PURÍSIMA DE LA CONCEPCIÓN</t>
  </si>
  <si>
    <t xml:space="preserve">BARRIO JUAN XIII PURISIMA DE LA CONCEPCION </t>
  </si>
  <si>
    <t>3233454008</t>
  </si>
  <si>
    <t>CL 7 3 14,JUAN XIII</t>
  </si>
  <si>
    <t>9.2386823</t>
  </si>
  <si>
    <t>-75.7200572</t>
  </si>
  <si>
    <t>BARRIO ANILLO VIAL SAHAGUN</t>
  </si>
  <si>
    <t>7776620</t>
  </si>
  <si>
    <t>3014189791</t>
  </si>
  <si>
    <t xml:space="preserve"> CL 19 9 50</t>
  </si>
  <si>
    <t>8.9514874</t>
  </si>
  <si>
    <t>-75.4424764</t>
  </si>
  <si>
    <t>SAHAGÚN</t>
  </si>
  <si>
    <t>BARRIO SAHAGUN CORDOBA</t>
  </si>
  <si>
    <t>3116506170</t>
  </si>
  <si>
    <t xml:space="preserve"> CL 2 CR 2 200 CL PRINCIPAL POR DEDINIR</t>
  </si>
  <si>
    <t>8.7399883</t>
  </si>
  <si>
    <t>-75.4976244</t>
  </si>
  <si>
    <t>BARRIO CORREGIMIENTO COLOMBOY SAHAGUN</t>
  </si>
  <si>
    <t>3103641660</t>
  </si>
  <si>
    <t>CALLE PRINCIPAL CORREGIMIENTO COLOMBOY</t>
  </si>
  <si>
    <t>8.7403560</t>
  </si>
  <si>
    <t>-75.4973921</t>
  </si>
  <si>
    <t>BARRIO OTRO SAHAGUN 1</t>
  </si>
  <si>
    <t>3008623512</t>
  </si>
  <si>
    <t>3117586401</t>
  </si>
  <si>
    <t>CR 4 CALLE  2-79 VEREDA EL CRUCERO,OTRO</t>
  </si>
  <si>
    <t>8.37525576</t>
  </si>
  <si>
    <t>-75.23500208</t>
  </si>
  <si>
    <t>BARRIO GACHANCIPA 3 GACHANCIPA</t>
  </si>
  <si>
    <t>8578533</t>
  </si>
  <si>
    <t>3138533630</t>
  </si>
  <si>
    <t xml:space="preserve"> CR 3 3 49</t>
  </si>
  <si>
    <t>4.99073557</t>
  </si>
  <si>
    <t>-73.87277008</t>
  </si>
  <si>
    <t>GACHANCIPÁ</t>
  </si>
  <si>
    <t>BARRIO CENTRO GACHANCIPA 5</t>
  </si>
  <si>
    <t>3124736989</t>
  </si>
  <si>
    <t>CR 3 5 47,CENTRO</t>
  </si>
  <si>
    <t>4.992309</t>
  </si>
  <si>
    <t>-73.871516</t>
  </si>
  <si>
    <t>BARRIO CENTRO GACHANCIPA 6</t>
  </si>
  <si>
    <t>3006907613</t>
  </si>
  <si>
    <t>3006807613</t>
  </si>
  <si>
    <t>CR  3 N   4  32</t>
  </si>
  <si>
    <t>4.99021</t>
  </si>
  <si>
    <t>-73.872630</t>
  </si>
  <si>
    <t>BARRIO EL BELEN GACHANCIPA</t>
  </si>
  <si>
    <t>3167441986</t>
  </si>
  <si>
    <t>CARRERA 5 SUR 3-64 BARRIO BELEN</t>
  </si>
  <si>
    <t>4.9879469</t>
  </si>
  <si>
    <t>-73.8767912</t>
  </si>
  <si>
    <t>BARRIO SAN JORGE GACHANCIPA</t>
  </si>
  <si>
    <t>3023877743</t>
  </si>
  <si>
    <t>3015205805</t>
  </si>
  <si>
    <t>CR 3 1 89 BRR SAN JORGE,SAN JORGE</t>
  </si>
  <si>
    <t>4.9887291</t>
  </si>
  <si>
    <t>-73.8744036</t>
  </si>
  <si>
    <t>GUASCA - CUNDINAMARCA</t>
  </si>
  <si>
    <t>8593094</t>
  </si>
  <si>
    <t>3185170524</t>
  </si>
  <si>
    <t xml:space="preserve"> CR 3  5-09</t>
  </si>
  <si>
    <t>4.8673652</t>
  </si>
  <si>
    <t>-73.8766602</t>
  </si>
  <si>
    <t>GUASCA</t>
  </si>
  <si>
    <t>BARRIO CENTRO - GUASCA</t>
  </si>
  <si>
    <t>5840817</t>
  </si>
  <si>
    <t>3115768980</t>
  </si>
  <si>
    <t xml:space="preserve"> CL 1 2 07</t>
  </si>
  <si>
    <t>4.8640350</t>
  </si>
  <si>
    <t>-73.8779292</t>
  </si>
  <si>
    <t>BARRIO GUASCA 2  GUASCA</t>
  </si>
  <si>
    <t>8573551</t>
  </si>
  <si>
    <t>3115656911</t>
  </si>
  <si>
    <t xml:space="preserve"> CR 2 4 56</t>
  </si>
  <si>
    <t>4.8664369</t>
  </si>
  <si>
    <t>-73.8762151</t>
  </si>
  <si>
    <t>BARRIO CENTRO GUASCA 2</t>
  </si>
  <si>
    <t>3107611454</t>
  </si>
  <si>
    <t>CL 5 N 4 -19,CENTRO</t>
  </si>
  <si>
    <t>4.8676699</t>
  </si>
  <si>
    <t>-73.8773983</t>
  </si>
  <si>
    <t>BARRIO PAR PRINCIPAL GUASCA  GUASCA</t>
  </si>
  <si>
    <t>3214706777</t>
  </si>
  <si>
    <t>CR 3 # 3-70,PARQUE PRINCIPAL GUASCA</t>
  </si>
  <si>
    <t>4.8665261</t>
  </si>
  <si>
    <t>-73.8773176</t>
  </si>
  <si>
    <t>BARRIO VERDAD VILLA CAROLINA GUASCA</t>
  </si>
  <si>
    <t>3204636866</t>
  </si>
  <si>
    <t>VRD EL SALITRE.VERDAD VILLA CAROLINA</t>
  </si>
  <si>
    <t>4.8199286</t>
  </si>
  <si>
    <t>-73.9345223</t>
  </si>
  <si>
    <t>BARRIO AMBORCO PALERMO</t>
  </si>
  <si>
    <t>8528732</t>
  </si>
  <si>
    <t>3125238461</t>
  </si>
  <si>
    <t xml:space="preserve"> CL 33 6 P 100</t>
  </si>
  <si>
    <t>2.9492738</t>
  </si>
  <si>
    <t>-75.3114312</t>
  </si>
  <si>
    <t>PALERMO</t>
  </si>
  <si>
    <t>BARRIO SANTA BÁRBARA - PALERMO</t>
  </si>
  <si>
    <t>6049696</t>
  </si>
  <si>
    <t>3102124155</t>
  </si>
  <si>
    <t xml:space="preserve"> CR 7 43 A 05</t>
  </si>
  <si>
    <t>2.958606</t>
  </si>
  <si>
    <t>-75.3109558</t>
  </si>
  <si>
    <t>BARRIO PIRAMIDES PALERMO</t>
  </si>
  <si>
    <t>3115324471</t>
  </si>
  <si>
    <t>CALLE 11 A  15-45 PIRAMIDES</t>
  </si>
  <si>
    <t>2.8923621</t>
  </si>
  <si>
    <t>-75.4383551</t>
  </si>
  <si>
    <t>BARRIO EL JUNCAL PALERMO 1</t>
  </si>
  <si>
    <t>3157758934</t>
  </si>
  <si>
    <t>3225120164</t>
  </si>
  <si>
    <t>3102143240</t>
  </si>
  <si>
    <t>CR 2 2 A 25,EL JUNCAL</t>
  </si>
  <si>
    <t>2.824504</t>
  </si>
  <si>
    <t>-75.325663</t>
  </si>
  <si>
    <t xml:space="preserve">BARRIO FATIMA PALERMO </t>
  </si>
  <si>
    <t>3115873361</t>
  </si>
  <si>
    <t>CR 5 9- 75,FATIMA</t>
  </si>
  <si>
    <t>2.8879215</t>
  </si>
  <si>
    <t>-75.4324024</t>
  </si>
  <si>
    <t>BARRIO LA CORUÑA DE VERDEZ PALERMO</t>
  </si>
  <si>
    <t>3148650026</t>
  </si>
  <si>
    <t>3188087206</t>
  </si>
  <si>
    <t>CR 11 43-27 AV LO AE 15 LO 2,LA CORUÑA DE VERDEZ</t>
  </si>
  <si>
    <t>2.9586126</t>
  </si>
  <si>
    <t>-75.3077648</t>
  </si>
  <si>
    <t xml:space="preserve">BARRIO CENTRO RIVERA 7 </t>
  </si>
  <si>
    <t>3022407382</t>
  </si>
  <si>
    <t>CL 4 8 05,CENTRO</t>
  </si>
  <si>
    <t>2.778486</t>
  </si>
  <si>
    <t>-75.258350</t>
  </si>
  <si>
    <t>RIVERA</t>
  </si>
  <si>
    <t>CENTRO TESALIA - HUILA</t>
  </si>
  <si>
    <t>3266714</t>
  </si>
  <si>
    <t>3158164124</t>
  </si>
  <si>
    <t xml:space="preserve"> CL 7  7 16</t>
  </si>
  <si>
    <t>2.389670</t>
  </si>
  <si>
    <t>-75.54512</t>
  </si>
  <si>
    <t>TESALIA</t>
  </si>
  <si>
    <t>TORRESITAS TESALIA - HUILA</t>
  </si>
  <si>
    <t>3173484</t>
  </si>
  <si>
    <t>3173484780</t>
  </si>
  <si>
    <t xml:space="preserve"> CL 6  10 84</t>
  </si>
  <si>
    <t>2.487874</t>
  </si>
  <si>
    <t>-75.732159</t>
  </si>
  <si>
    <t>BARRIO LOS PINOS TESALIA</t>
  </si>
  <si>
    <t>3167469902</t>
  </si>
  <si>
    <t xml:space="preserve"> CL 3 A 6 44</t>
  </si>
  <si>
    <t>2.4843392</t>
  </si>
  <si>
    <t>-75.730093</t>
  </si>
  <si>
    <t>BARRIO ALAMOS TESALIA</t>
  </si>
  <si>
    <t>3160859109</t>
  </si>
  <si>
    <t>3164957857</t>
  </si>
  <si>
    <t>CR 11 A 1 B 53,Alamos</t>
  </si>
  <si>
    <t>2.683167</t>
  </si>
  <si>
    <t>-75.324432</t>
  </si>
  <si>
    <t>BARRIO POBLADO PACARNI TESALIA</t>
  </si>
  <si>
    <t>3156018877</t>
  </si>
  <si>
    <t>CL 7 7 60</t>
  </si>
  <si>
    <t>2.609084</t>
  </si>
  <si>
    <t>-75.698317</t>
  </si>
  <si>
    <t>CENTRO TELLO II - HUILA</t>
  </si>
  <si>
    <t>7223821</t>
  </si>
  <si>
    <t>3202029606</t>
  </si>
  <si>
    <t xml:space="preserve"> CL 4  3 07</t>
  </si>
  <si>
    <t>2.6693758</t>
  </si>
  <si>
    <t>-75.1369311</t>
  </si>
  <si>
    <t>TELLO</t>
  </si>
  <si>
    <t>BARRIO CENTRO 3</t>
  </si>
  <si>
    <t>8372697</t>
  </si>
  <si>
    <t>3102321435</t>
  </si>
  <si>
    <t xml:space="preserve"> CL 3 3 46 ESQ PAR PRINCIPAL</t>
  </si>
  <si>
    <t>3.0466621</t>
  </si>
  <si>
    <t>-75.0176377</t>
  </si>
  <si>
    <t>BARRIO LA PORTADA TELLO</t>
  </si>
  <si>
    <t>3114662510</t>
  </si>
  <si>
    <t>CL 4 6 29,</t>
  </si>
  <si>
    <t>3.0688147</t>
  </si>
  <si>
    <t>-75.1387338</t>
  </si>
  <si>
    <t>BARRIO VILLANUEVA IV LA GUAJIRA</t>
  </si>
  <si>
    <t>7772066</t>
  </si>
  <si>
    <t>3178725845</t>
  </si>
  <si>
    <t xml:space="preserve"> CL 15  10-02 CENTRO</t>
  </si>
  <si>
    <t>10.6070575</t>
  </si>
  <si>
    <t>-72.9822061</t>
  </si>
  <si>
    <t>LA GUAJIRA</t>
  </si>
  <si>
    <t>BARRIO CENTRO VILLANUEVA 1</t>
  </si>
  <si>
    <t>3006526319</t>
  </si>
  <si>
    <t>CL 14 CR 11 - 128 LAS DELICIAS</t>
  </si>
  <si>
    <t>10.6085622</t>
  </si>
  <si>
    <t>-72.9801435</t>
  </si>
  <si>
    <t>BARRIO BILBAO BOGOTA 7</t>
  </si>
  <si>
    <t>3144210801</t>
  </si>
  <si>
    <t>CL 143B 149C 11,BILBAO</t>
  </si>
  <si>
    <t>4.7526756</t>
  </si>
  <si>
    <t>-74.1199959</t>
  </si>
  <si>
    <t>BARRIO BELLA SUIZA BOGOTA 1</t>
  </si>
  <si>
    <t>3168190722</t>
  </si>
  <si>
    <t>CL 127 B 7 69 LC 3,BELLA SUIZA</t>
  </si>
  <si>
    <t>4.7046367</t>
  </si>
  <si>
    <t>-74.0291300</t>
  </si>
  <si>
    <t>BARRIO LAS MARGARITAS BOGOTA 5</t>
  </si>
  <si>
    <t>3046389627</t>
  </si>
  <si>
    <t>CL 150 18 04 LC 1,LAS MARGARITAS</t>
  </si>
  <si>
    <t>4.7316286</t>
  </si>
  <si>
    <t>-74.0438287</t>
  </si>
  <si>
    <t>BARRIO PRADO VERANIEGO BOGOTA 10</t>
  </si>
  <si>
    <t>3046070028</t>
  </si>
  <si>
    <t>CR 52 127D 26 LC 2,PRADO VERANIEGO</t>
  </si>
  <si>
    <t>4.7124932</t>
  </si>
  <si>
    <t>-74.0589983</t>
  </si>
  <si>
    <t>BARRIO EL TESORO BOGOTA 5</t>
  </si>
  <si>
    <t>3204091043</t>
  </si>
  <si>
    <t>CL 79 BIS B SUR 18J 03 ,EL TESORO</t>
  </si>
  <si>
    <t>4.5388506</t>
  </si>
  <si>
    <t>-74.1490083</t>
  </si>
  <si>
    <t>BARRIO ARBONIZADORA ALTA BOGOTA 1</t>
  </si>
  <si>
    <t>3202010553</t>
  </si>
  <si>
    <t>3212616753</t>
  </si>
  <si>
    <t>CR 42 SUR 71 51,ARBONIZADORA ALTA</t>
  </si>
  <si>
    <t>4.5686021</t>
  </si>
  <si>
    <t>-74.1615956</t>
  </si>
  <si>
    <t>BARRIO EL PORVENIR BOGOTA</t>
  </si>
  <si>
    <t>3138339348</t>
  </si>
  <si>
    <t>CL 60 SUR 87 B 43 ,EL PORVENIR</t>
  </si>
  <si>
    <t>4.6226680</t>
  </si>
  <si>
    <t>-74.1892195</t>
  </si>
  <si>
    <t>BARRIO FLORENCIA BOGOTA 1</t>
  </si>
  <si>
    <t>3229557418</t>
  </si>
  <si>
    <t>CL 75 89A 02 ,FLORENCIA</t>
  </si>
  <si>
    <t>4.7008700</t>
  </si>
  <si>
    <t>-74.1063800</t>
  </si>
  <si>
    <t>BARRIO BOSA RECREO VILAS DE VISCALLA BOGOTA</t>
  </si>
  <si>
    <t>3143063440</t>
  </si>
  <si>
    <t>CR 98B 73 85 SUR LT 7 CA 174,BOSA RECREO VILAS DE VISCALLA</t>
  </si>
  <si>
    <t>4.6319237</t>
  </si>
  <si>
    <t>-74.2064245</t>
  </si>
  <si>
    <t>BARRIO PARAISO BOGOTA 7</t>
  </si>
  <si>
    <t>3204097459</t>
  </si>
  <si>
    <t>3113684566</t>
  </si>
  <si>
    <t>CL 71 G 27 B 32 SUR,PARAISO</t>
  </si>
  <si>
    <t>4.5513653</t>
  </si>
  <si>
    <t>-74.1598764</t>
  </si>
  <si>
    <t>BARRIO 12 DE OCTUBRE BOGOTA 2</t>
  </si>
  <si>
    <t>3204265361</t>
  </si>
  <si>
    <t>3228888210</t>
  </si>
  <si>
    <t>3222030417</t>
  </si>
  <si>
    <t>CL 73 50 37,12 DE OCTUBRE</t>
  </si>
  <si>
    <t>4.6690878</t>
  </si>
  <si>
    <t>-74.0736915</t>
  </si>
  <si>
    <t>BARRIO 7 DE AGOSTO BOGOTA 9</t>
  </si>
  <si>
    <t>3112359115</t>
  </si>
  <si>
    <t>3142052570</t>
  </si>
  <si>
    <t>CR 27 B BIS 64 A - 49,7 DE AGOSTO</t>
  </si>
  <si>
    <t>4.6583646</t>
  </si>
  <si>
    <t>-74.0741903</t>
  </si>
  <si>
    <t>BARRIO PARQUES DE BOGOTA CONJUNTO RESIDENCIAL LOS ROBLES BOGOTA</t>
  </si>
  <si>
    <t>3058672460</t>
  </si>
  <si>
    <t>CL 83 SUR 94 - 89,PARQUES DE BOGOTA CONJUNTO RESIDENCIAL LOS ROBLES</t>
  </si>
  <si>
    <t>4.6274685</t>
  </si>
  <si>
    <t>-74.2103175</t>
  </si>
  <si>
    <t>BARRUI CIUDAD MONTES BOGOTA</t>
  </si>
  <si>
    <t>3123121795</t>
  </si>
  <si>
    <t>3025909357</t>
  </si>
  <si>
    <t>AC 8 SUR 40 33 LC 2,CIUDAD MONTES</t>
  </si>
  <si>
    <t>4.6060480</t>
  </si>
  <si>
    <t>-74.1156994</t>
  </si>
  <si>
    <t>BARRIO LA CABAÑA BOGOTA</t>
  </si>
  <si>
    <t>3192259081</t>
  </si>
  <si>
    <t>3102193212</t>
  </si>
  <si>
    <t>CL 57C SUR 90B 86,LA CABAÑA</t>
  </si>
  <si>
    <t>4.6315602</t>
  </si>
  <si>
    <t>-74.1914182</t>
  </si>
  <si>
    <t>BARRIO SANTA TERESA BOGOTA  1</t>
  </si>
  <si>
    <t>3178594981</t>
  </si>
  <si>
    <t>CL 166 8 F - 93 P 2 Y 3,SANTA TERESA</t>
  </si>
  <si>
    <t>4.7438992</t>
  </si>
  <si>
    <t>-74.0292987</t>
  </si>
  <si>
    <t>BARRIO LA PEPITA BOGOTA 5</t>
  </si>
  <si>
    <t>3105509386</t>
  </si>
  <si>
    <t>CR 19 A 8A 36 LC 001 CC SEUL CENTER,LA PEPITA</t>
  </si>
  <si>
    <t>4.6038403</t>
  </si>
  <si>
    <t>-74.0878823</t>
  </si>
  <si>
    <t>BARRIO ARANJUEZ MEDELLIN 19</t>
  </si>
  <si>
    <t>3206678963</t>
  </si>
  <si>
    <t>CALLE 95 50 C 43,ARANJUEZ</t>
  </si>
  <si>
    <t>6.2873410</t>
  </si>
  <si>
    <t>-75.5600564</t>
  </si>
  <si>
    <t>BARRIO  BELALCAZAR MEDELLIN</t>
  </si>
  <si>
    <t>6045037689</t>
  </si>
  <si>
    <t>3107029334</t>
  </si>
  <si>
    <t>CR 64 A 103 08,BELALCAZAR</t>
  </si>
  <si>
    <t>6.2967773</t>
  </si>
  <si>
    <t>-75.5660277</t>
  </si>
  <si>
    <t>BARRIO PRADO CENTRO MEDELLIN  8</t>
  </si>
  <si>
    <t>3016562649</t>
  </si>
  <si>
    <t>CR 51 54 19,PRADO CENTRO</t>
  </si>
  <si>
    <t>6.2543453</t>
  </si>
  <si>
    <t>-75.5673875</t>
  </si>
  <si>
    <t>LA AMERICA MEDELLIN 13</t>
  </si>
  <si>
    <t>3023730631</t>
  </si>
  <si>
    <t>3046404756</t>
  </si>
  <si>
    <t>cra 68A #45 02</t>
  </si>
  <si>
    <t>6.2508718</t>
  </si>
  <si>
    <t>-75.5866964</t>
  </si>
  <si>
    <t>BARRIO QUINTA LINDA BUENOS AIRES MEDELLIN</t>
  </si>
  <si>
    <t>3136888112</t>
  </si>
  <si>
    <t>CL 35 # 15 B 27,QUINTA LINDA BUENOS AIRES</t>
  </si>
  <si>
    <t>6.2281845</t>
  </si>
  <si>
    <t>-75.5449865</t>
  </si>
  <si>
    <t>BARRIO BOSA CENTRO BOGOTA  6</t>
  </si>
  <si>
    <t>3138577682</t>
  </si>
  <si>
    <t>CL 63 SUR 80 C 13 LC 1,BOSA CENTRO</t>
  </si>
  <si>
    <t>4.6086035</t>
  </si>
  <si>
    <t>-74.1844294</t>
  </si>
  <si>
    <t>BARRIO SAN DIEGO BOGOTA</t>
  </si>
  <si>
    <t>3124758172</t>
  </si>
  <si>
    <t>3203931465</t>
  </si>
  <si>
    <t>CRA 13 28 15 LC 52,SAN DIEGO</t>
  </si>
  <si>
    <t>4.6162010</t>
  </si>
  <si>
    <t>-74.0707819</t>
  </si>
  <si>
    <t>BARRIO PONTEVEDRA BOGOTA 3</t>
  </si>
  <si>
    <t>3208700355</t>
  </si>
  <si>
    <t>CL 95 71 87 LC 4,PONTEVEDRA</t>
  </si>
  <si>
    <t>4.6968103</t>
  </si>
  <si>
    <t>-74.0837525</t>
  </si>
  <si>
    <t>BARRIO BARRANCAS BOGOTA 12</t>
  </si>
  <si>
    <t>3214180209</t>
  </si>
  <si>
    <t>3043861906</t>
  </si>
  <si>
    <t>CL 155 7D 29,BARRANCAS</t>
  </si>
  <si>
    <t>4.7307825</t>
  </si>
  <si>
    <t>-74.0269708</t>
  </si>
  <si>
    <t>BARRIO SAN BERNANDINO POTRERITOS BOGOTA</t>
  </si>
  <si>
    <t>3002342524</t>
  </si>
  <si>
    <t>3104889147</t>
  </si>
  <si>
    <t>CR 88 F 75 A 58 SUR LC 1,SAN BERNANDINO POTRERITOS</t>
  </si>
  <si>
    <t>4.6216410</t>
  </si>
  <si>
    <t>-74.2041842</t>
  </si>
  <si>
    <t>BARRIO CAMPIÑA BOGOTA 2</t>
  </si>
  <si>
    <t>3204167350</t>
  </si>
  <si>
    <t>CL 136 91 14 LC 101,CAMPIÑA</t>
  </si>
  <si>
    <t>4.7346603</t>
  </si>
  <si>
    <t>-74.0858204</t>
  </si>
  <si>
    <t>BARRIO LA GAITANA BOGOTA 3</t>
  </si>
  <si>
    <t>3002093014</t>
  </si>
  <si>
    <t>3146773591</t>
  </si>
  <si>
    <t>CL 132D 126A 39 ,LA GAITANA</t>
  </si>
  <si>
    <t>4.7415833</t>
  </si>
  <si>
    <t>-74.1108500</t>
  </si>
  <si>
    <t>BARRIO CHAPINERO BOGOTA 29</t>
  </si>
  <si>
    <t>3054216625</t>
  </si>
  <si>
    <t>3132165181</t>
  </si>
  <si>
    <t>CL 44 # 8-83,CHAPINERO</t>
  </si>
  <si>
    <t>4.6313587</t>
  </si>
  <si>
    <t>-74.0663046</t>
  </si>
  <si>
    <t>BARRIO 	VILLAS DEL PROGRESO BOGOTA</t>
  </si>
  <si>
    <t>3105671290</t>
  </si>
  <si>
    <t>CL 71 SUR 89 23 LC 2,VILLAS DEL PROGRESO</t>
  </si>
  <si>
    <t>4.6255384</t>
  </si>
  <si>
    <t>-74.1992582</t>
  </si>
  <si>
    <t>BARRIO LA SOLEDAD BOGOTA 4</t>
  </si>
  <si>
    <t>3046583395</t>
  </si>
  <si>
    <t>3138535111</t>
  </si>
  <si>
    <t>CL 75 A 86 85,LA SOLEDAD</t>
  </si>
  <si>
    <t>4.7003190</t>
  </si>
  <si>
    <t>-74.1042008</t>
  </si>
  <si>
    <t>BARRIO EL LISTON BOGOTA 1</t>
  </si>
  <si>
    <t>3057722131</t>
  </si>
  <si>
    <t>CL 24 SUR 06 57,EL LISTON</t>
  </si>
  <si>
    <t>4.5711770</t>
  </si>
  <si>
    <t>-74.0937388</t>
  </si>
  <si>
    <t>BARRIO ALAMOS BOGOTA 11</t>
  </si>
  <si>
    <t>3154556026</t>
  </si>
  <si>
    <t>3142458622</t>
  </si>
  <si>
    <t>CL 64 G 98 A 29,ALAMOS</t>
  </si>
  <si>
    <t>4.6957380</t>
  </si>
  <si>
    <t>-74.1223101</t>
  </si>
  <si>
    <t>BARRIO BOSA VILLA ANI BOGOTA</t>
  </si>
  <si>
    <t>3137176947</t>
  </si>
  <si>
    <t>3203671757</t>
  </si>
  <si>
    <t>DG 73 B SUR 78 I 09,BOSA VILLA ANI</t>
  </si>
  <si>
    <t>4.6057510</t>
  </si>
  <si>
    <t>-74.1999087</t>
  </si>
  <si>
    <t>BARRIO SAN FRANCISCO BOGOTA 13</t>
  </si>
  <si>
    <t>3175316018</t>
  </si>
  <si>
    <t>DG 62 SUR 20 A 42 SAN FRANCISCO,SAN FRANCISCO</t>
  </si>
  <si>
    <t>4.5649119</t>
  </si>
  <si>
    <t>-74.1424012</t>
  </si>
  <si>
    <t>BARRIO CASTILLA BOGOTA 23</t>
  </si>
  <si>
    <t>3246837552</t>
  </si>
  <si>
    <t>CR 80 7 D 26 LC 2,CASTILLA</t>
  </si>
  <si>
    <t>4.6398700</t>
  </si>
  <si>
    <t>-74.1458324</t>
  </si>
  <si>
    <t>BARRIO BOSA SAN PEDRO BOGOTA 2</t>
  </si>
  <si>
    <t>3132173185</t>
  </si>
  <si>
    <t>3228859566</t>
  </si>
  <si>
    <t>CR 87 C 68 B 04 UR,BOSA SAN PEDRO</t>
  </si>
  <si>
    <t>4.6217877</t>
  </si>
  <si>
    <t>-74.1933672</t>
  </si>
  <si>
    <t>BARRIO PATIO BONITO BOGOTA 28</t>
  </si>
  <si>
    <t>3023203230</t>
  </si>
  <si>
    <t>CL 35 B SUR 87 G 34 LC 1,PATIO BONITO</t>
  </si>
  <si>
    <t>4.6388081</t>
  </si>
  <si>
    <t>-74.1643864</t>
  </si>
  <si>
    <t>BARRIO SANTANDERSITO BOGOTA 1</t>
  </si>
  <si>
    <t>3106786663</t>
  </si>
  <si>
    <t>DG 182 19 87 IN 4 MJ 1,SANTANDERSITO</t>
  </si>
  <si>
    <t>4.7587210</t>
  </si>
  <si>
    <t>-74.0417134</t>
  </si>
  <si>
    <t>BARRIO VILLA MARIA SEGUNDO SECTOR BOGOTA 1</t>
  </si>
  <si>
    <t>3133191183</t>
  </si>
  <si>
    <t>3044329258</t>
  </si>
  <si>
    <t>CR 109 136 A 13 LC 1,VILLA MARIA SEGUNDO SECTOR</t>
  </si>
  <si>
    <t>4.7409257</t>
  </si>
  <si>
    <t>-74.1014899</t>
  </si>
  <si>
    <t>BARRIO PALERMO BOGOTA 3</t>
  </si>
  <si>
    <t>3138656485</t>
  </si>
  <si>
    <t>CL 45 15 14 LC 2,PALERMO</t>
  </si>
  <si>
    <t>4.6328638</t>
  </si>
  <si>
    <t>-74.0688689</t>
  </si>
  <si>
    <t>BARRIO SAN BENITO BOGOTA 5</t>
  </si>
  <si>
    <t>3132826060</t>
  </si>
  <si>
    <t>CL 57 SUR 18 A 03 ,SAN BENITO</t>
  </si>
  <si>
    <t>4.5646314</t>
  </si>
  <si>
    <t>-74.1333405</t>
  </si>
  <si>
    <t>BARRIO ALFONSO LOPEZ GALERIAS BOGOTA</t>
  </si>
  <si>
    <t>3162467676</t>
  </si>
  <si>
    <t>3123826843</t>
  </si>
  <si>
    <t>CL 49 24 14,ALFONSO LOPEZ GALERÍAS</t>
  </si>
  <si>
    <t>4.6378598</t>
  </si>
  <si>
    <t>-74.0748022</t>
  </si>
  <si>
    <t>BARRIO PINAR BOGOTA 2</t>
  </si>
  <si>
    <t>3016079963</t>
  </si>
  <si>
    <t>CR 101 A 152 A 30 CA 148,PINAR</t>
  </si>
  <si>
    <t>4.7508392</t>
  </si>
  <si>
    <t>-74.0894838</t>
  </si>
  <si>
    <t>BARRIO SAN ANTONIO BOGOTA 10</t>
  </si>
  <si>
    <t>3228105963</t>
  </si>
  <si>
    <t>3123716056</t>
  </si>
  <si>
    <t>CL 3 SUR 19 07 LC 102,SAN ANTONIO</t>
  </si>
  <si>
    <t>4.5925757</t>
  </si>
  <si>
    <t>-74.0950834</t>
  </si>
  <si>
    <t>BARRIOS UNIDOS BOGOTA 4</t>
  </si>
  <si>
    <t>3138167539</t>
  </si>
  <si>
    <t>3007610072</t>
  </si>
  <si>
    <t>CL 68 53 10,BARRIOS UNIDOS</t>
  </si>
  <si>
    <t>4.6663511</t>
  </si>
  <si>
    <t>-74.0780929</t>
  </si>
  <si>
    <t>BARRIO PUNTE ARANDA BOGOTA</t>
  </si>
  <si>
    <t>3132290961</t>
  </si>
  <si>
    <t>3165517771</t>
  </si>
  <si>
    <t>CL 15 55 - 35,PUNTE ARANDA</t>
  </si>
  <si>
    <t>4.6314368</t>
  </si>
  <si>
    <t>-74.1088456</t>
  </si>
  <si>
    <t>BARRIO BOSA CENTRO BOGOTA 5</t>
  </si>
  <si>
    <t>3185062227</t>
  </si>
  <si>
    <t>3147816986</t>
  </si>
  <si>
    <t>CL 63 SUR 80 A 18 LC 11 12</t>
  </si>
  <si>
    <t>4.6082866</t>
  </si>
  <si>
    <t>-74.1837585</t>
  </si>
  <si>
    <t>BARRIO SAN RAFAEL BOGOTA 9</t>
  </si>
  <si>
    <t>3209895888</t>
  </si>
  <si>
    <t>3114863722</t>
  </si>
  <si>
    <t>CR 53 C 5 - 75,SAN RAFAEL</t>
  </si>
  <si>
    <t>4.6219700</t>
  </si>
  <si>
    <t>-74.1132832</t>
  </si>
  <si>
    <t>BARRIO VILLA CLAUDIA</t>
  </si>
  <si>
    <t>3166024848</t>
  </si>
  <si>
    <t>3167409085</t>
  </si>
  <si>
    <t>CR 69A 24 SUR 07 ,VILLA CLAUDIA</t>
  </si>
  <si>
    <t>4.6146451</t>
  </si>
  <si>
    <t>-74.1331547</t>
  </si>
  <si>
    <t>BARRIO GAITANA BOGOTA  3</t>
  </si>
  <si>
    <t>3214506811</t>
  </si>
  <si>
    <t>CR 126 A 136 A 23,GAITANA</t>
  </si>
  <si>
    <t>4.7435898</t>
  </si>
  <si>
    <t>-74.1082921</t>
  </si>
  <si>
    <t>BARRIO BOSA LA INDEPENDENCIA BOGOTA</t>
  </si>
  <si>
    <t>3195340315</t>
  </si>
  <si>
    <t>3506465166</t>
  </si>
  <si>
    <t>CL 70 SUR 87 I - 23,BOSA LA INDEPENDENCIA</t>
  </si>
  <si>
    <t>4.6219572</t>
  </si>
  <si>
    <t>-74.1965254</t>
  </si>
  <si>
    <t>BARRIO BOSA EL DIAMANTE BOGOTA</t>
  </si>
  <si>
    <t>3023185874</t>
  </si>
  <si>
    <t>3115869703</t>
  </si>
  <si>
    <t>CL 68 B SUR 88 25,BOSA EL DIAMANTE</t>
  </si>
  <si>
    <t>4.6242031</t>
  </si>
  <si>
    <t>-74.1952981</t>
  </si>
  <si>
    <t>BARRIO CENTRO FONTIBON BOGOTA</t>
  </si>
  <si>
    <t>3124862633</t>
  </si>
  <si>
    <t>CL 20 97 A 35,CENTRO FONTIBON</t>
  </si>
  <si>
    <t>4.6736363</t>
  </si>
  <si>
    <t>-74.1417551</t>
  </si>
  <si>
    <t>BARRIO NORMANDIA BOGOTA 7</t>
  </si>
  <si>
    <t>3193427758</t>
  </si>
  <si>
    <t>CR 73 A 47 18 LC 9,NORMANDÍA</t>
  </si>
  <si>
    <t>4.6694333</t>
  </si>
  <si>
    <t>-74.1127633</t>
  </si>
  <si>
    <t>BARRIO EL CARMEN BOGOTA 7</t>
  </si>
  <si>
    <t>3138431620</t>
  </si>
  <si>
    <t>3209865858</t>
  </si>
  <si>
    <t>CL 47B SUR 31 25,EL CARMEN</t>
  </si>
  <si>
    <t>4.5852949</t>
  </si>
  <si>
    <t>-74.1311970</t>
  </si>
  <si>
    <t>BARRIO PORVENIR BOSA BOGOTA</t>
  </si>
  <si>
    <t>3003709981</t>
  </si>
  <si>
    <t>CL 50 SUR 93 D 97 LC2.PORVENIR BOSA</t>
  </si>
  <si>
    <t>4.6392344</t>
  </si>
  <si>
    <t>-74.1843917</t>
  </si>
  <si>
    <t>BARRIO ALPES BOGOTA 3</t>
  </si>
  <si>
    <t>3236754866</t>
  </si>
  <si>
    <t>CR 25 A 76 09 SUR.ALPES</t>
  </si>
  <si>
    <t>4.541105</t>
  </si>
  <si>
    <t>-74.155459</t>
  </si>
  <si>
    <t>BARRIO BOSA MARGARITAS BOGOTA 4</t>
  </si>
  <si>
    <t>3225700454</t>
  </si>
  <si>
    <t>3222570454</t>
  </si>
  <si>
    <t>CR 91 SUR69 C 15,BOSA MARGARITAS</t>
  </si>
  <si>
    <t>4.6275734</t>
  </si>
  <si>
    <t>-74.1984562</t>
  </si>
  <si>
    <t>BARRIO CASTILLO BAVARIA  BOGOTA</t>
  </si>
  <si>
    <t>3505250985</t>
  </si>
  <si>
    <t>3505210271</t>
  </si>
  <si>
    <t>CL 7 C BIS 72 B 10 LC 3,CASTILLO BAVARIA</t>
  </si>
  <si>
    <t>4.6365295</t>
  </si>
  <si>
    <t>-74.1395942</t>
  </si>
  <si>
    <t>BARRIO EL RECUERDO BOGOTA 2</t>
  </si>
  <si>
    <t>3134876394</t>
  </si>
  <si>
    <t>3118534631</t>
  </si>
  <si>
    <t>CL 25 39 12,EL RECUERDO</t>
  </si>
  <si>
    <t>4.6317258</t>
  </si>
  <si>
    <t>-74.0895370</t>
  </si>
  <si>
    <t>BARRIO MURILLO TORO BOGOTA 1</t>
  </si>
  <si>
    <t>3228187380</t>
  </si>
  <si>
    <t>CL 35 SUR 26D 18.MURILLO TORO</t>
  </si>
  <si>
    <t>4.5868685</t>
  </si>
  <si>
    <t>-74.1184684</t>
  </si>
  <si>
    <t>BARRIO PARAISO BOGOTA  6</t>
  </si>
  <si>
    <t>3124851979</t>
  </si>
  <si>
    <t>CR 27 K 71 K 45 SUR,PARAISO</t>
  </si>
  <si>
    <t>4.5501133</t>
  </si>
  <si>
    <t>-74.1626783</t>
  </si>
  <si>
    <t>BARRIO SUBA NARANJOS BOGOTA</t>
  </si>
  <si>
    <t>3112208685</t>
  </si>
  <si>
    <t>3223884321</t>
  </si>
  <si>
    <t>3106744094</t>
  </si>
  <si>
    <t>CR 89 130D 80 BL 1 LC 137</t>
  </si>
  <si>
    <t>4.7281381</t>
  </si>
  <si>
    <t>-74.0872288</t>
  </si>
  <si>
    <t>BARRIO BOSA PORVENIR BOGOTA 10</t>
  </si>
  <si>
    <t>3222884263</t>
  </si>
  <si>
    <t>3116179285</t>
  </si>
  <si>
    <t>CR 91 D 50 A 58 SUR</t>
  </si>
  <si>
    <t>4.6358788</t>
  </si>
  <si>
    <t>-74.1833569</t>
  </si>
  <si>
    <t>BARRIO BONANZA BOGOTA 6</t>
  </si>
  <si>
    <t>3138373159</t>
  </si>
  <si>
    <t>3138373129</t>
  </si>
  <si>
    <t>CR 71 79A 92,BONANZA</t>
  </si>
  <si>
    <t>4.6937417</t>
  </si>
  <si>
    <t>-74.0880132</t>
  </si>
  <si>
    <t>BARRIO ORTEZAL BOGOTA 1</t>
  </si>
  <si>
    <t>3053530691</t>
  </si>
  <si>
    <t>3144155225</t>
  </si>
  <si>
    <t>3204779359</t>
  </si>
  <si>
    <t>AK 36 23 53 LC 1,ORTEZAL</t>
  </si>
  <si>
    <t>4.6242339</t>
  </si>
  <si>
    <t>-74.0926120</t>
  </si>
  <si>
    <t>BARRIO EL PINO BOGOTA</t>
  </si>
  <si>
    <t>3112080939</t>
  </si>
  <si>
    <t>CR 103 C 150 C 03,EL PINO</t>
  </si>
  <si>
    <t>4.7496491</t>
  </si>
  <si>
    <t>-74.0933573</t>
  </si>
  <si>
    <t>BARRIO CAMELIA BOGOTA 3</t>
  </si>
  <si>
    <t>3007150321</t>
  </si>
  <si>
    <t>3227326940</t>
  </si>
  <si>
    <t>3222223587</t>
  </si>
  <si>
    <t>CR 53C BIS 2A 95 LC 1,CAMELIA</t>
  </si>
  <si>
    <t>4.6164764</t>
  </si>
  <si>
    <t>-74.1183138</t>
  </si>
  <si>
    <t>BARRIO PALO BLANCO BOGOTA 1</t>
  </si>
  <si>
    <t>3102478457</t>
  </si>
  <si>
    <t>CR 70G 71 - 43,PALO BLANCO</t>
  </si>
  <si>
    <t>4.6841206</t>
  </si>
  <si>
    <t>-74.0940961</t>
  </si>
  <si>
    <t>BARRIO SABANAS DEL DORADO  BOGOTA</t>
  </si>
  <si>
    <t>3115324076</t>
  </si>
  <si>
    <t>CR 121 63 B 23,SABANAS DEL DORADO</t>
  </si>
  <si>
    <t>4.7122971</t>
  </si>
  <si>
    <t>-74.1441935</t>
  </si>
  <si>
    <t>BARRIO LAS MARGARITAS BOGOTA 4</t>
  </si>
  <si>
    <t>3175298785</t>
  </si>
  <si>
    <t>CL 48 SUR 86 41 IN 525.LAS MARGARITAS</t>
  </si>
  <si>
    <t>4.626899</t>
  </si>
  <si>
    <t>-74.176916</t>
  </si>
  <si>
    <t>BARRIO INGLES BOGOTA 4</t>
  </si>
  <si>
    <t>3124664278</t>
  </si>
  <si>
    <t>CL 41 SUR 53 - 25.INGLES</t>
  </si>
  <si>
    <t>4.5992097</t>
  </si>
  <si>
    <t>-74.1345988</t>
  </si>
  <si>
    <t>BARRIO BOSA LA ESPERANZA BOGOTA 5</t>
  </si>
  <si>
    <t>3196868319</t>
  </si>
  <si>
    <t>3192507659</t>
  </si>
  <si>
    <t>CR 79 A 78 - 55 SUR LC 12.BOSA LA ESPERANZA</t>
  </si>
  <si>
    <t>4.6101217</t>
  </si>
  <si>
    <t>-74.2049079</t>
  </si>
  <si>
    <t>BARRIO SANTA ISABEL BOGOTA 7</t>
  </si>
  <si>
    <t>3125947095</t>
  </si>
  <si>
    <t>AC 3 26 - 43,SANTA ISABEL</t>
  </si>
  <si>
    <t>4.6007796</t>
  </si>
  <si>
    <t>-74.0969529</t>
  </si>
  <si>
    <t>BARRIO FONTIBON REFUGIO BOGOTA 3</t>
  </si>
  <si>
    <t>3224816264</t>
  </si>
  <si>
    <t>CR 120 23 09</t>
  </si>
  <si>
    <t>4.6923702</t>
  </si>
  <si>
    <t>-74.1499866</t>
  </si>
  <si>
    <t>BARRIOLA GAITANA BOGOTA</t>
  </si>
  <si>
    <t>3161333312</t>
  </si>
  <si>
    <t>3107814519</t>
  </si>
  <si>
    <t>CARRERA 109 B 140 A 16,BARRIO LA GAITANA</t>
  </si>
  <si>
    <t>4.7446862</t>
  </si>
  <si>
    <t>-74.1003426</t>
  </si>
  <si>
    <t>BOGOTA CENTRO 1</t>
  </si>
  <si>
    <t>3204188722</t>
  </si>
  <si>
    <t>3209749837</t>
  </si>
  <si>
    <t>CR 13 NO. 13-47 P 1,CENTRO</t>
  </si>
  <si>
    <t>4.6036219</t>
  </si>
  <si>
    <t>-74.0787722</t>
  </si>
  <si>
    <t xml:space="preserve">BOGOTA BOSA PIAMONTE </t>
  </si>
  <si>
    <t>3204196028</t>
  </si>
  <si>
    <t>3133378138</t>
  </si>
  <si>
    <t>CALLE 68A SUR 79B 55,BOSA PIAMONTE</t>
  </si>
  <si>
    <t>4.6053357</t>
  </si>
  <si>
    <t>-74.1898211</t>
  </si>
  <si>
    <t>BARRIO ALAMEDA BOGOTA  3</t>
  </si>
  <si>
    <t>3206921454</t>
  </si>
  <si>
    <t>3212363759</t>
  </si>
  <si>
    <t>CR 96B 17 33 LC 2,ALAMEDA</t>
  </si>
  <si>
    <t>4.6673567</t>
  </si>
  <si>
    <t>-74.1411932</t>
  </si>
  <si>
    <t>BARRIO SANTA BARBARA BOGOTA  13</t>
  </si>
  <si>
    <t>3213024687</t>
  </si>
  <si>
    <t>CR 15 118 - 37,SANTA BARBARA</t>
  </si>
  <si>
    <t>4.6978266</t>
  </si>
  <si>
    <t>-74.0433321</t>
  </si>
  <si>
    <t>BARRIO BOSA PORVENIR BOGOTA 9</t>
  </si>
  <si>
    <t>6019346369</t>
  </si>
  <si>
    <t>3212303559</t>
  </si>
  <si>
    <t>CR 90 49 D SUR 49.BOSA PORVENIR</t>
  </si>
  <si>
    <t>4.6342297</t>
  </si>
  <si>
    <t>-74.1822628</t>
  </si>
  <si>
    <t>BARRIO CASTILLA BOGOTA 20</t>
  </si>
  <si>
    <t>3027492898</t>
  </si>
  <si>
    <t>3224748028</t>
  </si>
  <si>
    <t>CR 73 B - 7 B - 93,CASTILLA</t>
  </si>
  <si>
    <t>4.6364297</t>
  </si>
  <si>
    <t>-74.1403209</t>
  </si>
  <si>
    <t>BARRIO OLAYA BOGOTA 7</t>
  </si>
  <si>
    <t>3011651644</t>
  </si>
  <si>
    <t>3223120148</t>
  </si>
  <si>
    <t>CL 28 SUR 19 30.OLAYA</t>
  </si>
  <si>
    <t>4.5799962</t>
  </si>
  <si>
    <t>-74.1085277</t>
  </si>
  <si>
    <t>BARRIO PARAISO BOGOTA 5</t>
  </si>
  <si>
    <t>3046437607</t>
  </si>
  <si>
    <t>CR 27 B 71 K 18 SUR LC 2,PARAISO</t>
  </si>
  <si>
    <t>4.5494267</t>
  </si>
  <si>
    <t>-74.1601370</t>
  </si>
  <si>
    <t>BARRIO LAS DELICIAS VILLANUEVA</t>
  </si>
  <si>
    <t>3014489332</t>
  </si>
  <si>
    <t>3017507531</t>
  </si>
  <si>
    <t>CR 15 # 6 - 45 BRR LAS DELICIAS</t>
  </si>
  <si>
    <t>10.6075873</t>
  </si>
  <si>
    <t>-72.9746691</t>
  </si>
  <si>
    <t>BARRIO LA LUCHA SANTA MARTA 1</t>
  </si>
  <si>
    <t>3004137500</t>
  </si>
  <si>
    <t>CR 20 D 36-44 BR LA LUCHA</t>
  </si>
  <si>
    <t>11.216636</t>
  </si>
  <si>
    <t>-74.191322</t>
  </si>
  <si>
    <t>BARRIO SANTA CRUZ SANTA MARTA 2</t>
  </si>
  <si>
    <t>3014191336</t>
  </si>
  <si>
    <t>3163092910</t>
  </si>
  <si>
    <t>CRA 29 NRO 42 - 37 1ERA BG DONADO</t>
  </si>
  <si>
    <t>11.2136878</t>
  </si>
  <si>
    <t>-74.1820449</t>
  </si>
  <si>
    <t>BARRIO MODELO NORTE BOGOTA 1</t>
  </si>
  <si>
    <t>3003083268</t>
  </si>
  <si>
    <t>CR 67 # 167 - 61</t>
  </si>
  <si>
    <t>4.7519802</t>
  </si>
  <si>
    <t>-74.0644503</t>
  </si>
  <si>
    <t>BARRIO EL OLIVO BOGOTA 1</t>
  </si>
  <si>
    <t>3186788145</t>
  </si>
  <si>
    <t>3125859760</t>
  </si>
  <si>
    <t>CR 80 I 42 42 CASA SUR,EL OLIVO</t>
  </si>
  <si>
    <t>4.6251447</t>
  </si>
  <si>
    <t>-74.1645118</t>
  </si>
  <si>
    <t>BARRIO SAN CARLOS BOGOTA 9</t>
  </si>
  <si>
    <t>3016539047</t>
  </si>
  <si>
    <t>3143070402</t>
  </si>
  <si>
    <t>DG 40 SUR 34 39,SAN CARLOS</t>
  </si>
  <si>
    <t>4.5897736</t>
  </si>
  <si>
    <t>-74.1245955</t>
  </si>
  <si>
    <t>CUNDINAMARCA BOGOTA 4</t>
  </si>
  <si>
    <t>3142520936</t>
  </si>
  <si>
    <t>CALLE 38 C SUR # 92 - 32,PATIO BONITO</t>
  </si>
  <si>
    <t>4.6430691</t>
  </si>
  <si>
    <t>-74.1705275</t>
  </si>
  <si>
    <t>BOGOTÁ - SAN CARLOS</t>
  </si>
  <si>
    <t>3208141339</t>
  </si>
  <si>
    <t>CR 18 53 15 SUR.SAN CARLOS</t>
  </si>
  <si>
    <t>4.5663226</t>
  </si>
  <si>
    <t>-74.1294754</t>
  </si>
  <si>
    <t>BARRIO LAS ORQUIDEAS BOGOTA 4</t>
  </si>
  <si>
    <t>3054255998</t>
  </si>
  <si>
    <t>AK 19 160 A 47 LC 103,LAS ORQUIDEAS</t>
  </si>
  <si>
    <t>4.7405049</t>
  </si>
  <si>
    <t>-74.0430564</t>
  </si>
  <si>
    <t>BARRIO MODELIA BOGOTA 5</t>
  </si>
  <si>
    <t>3212957534</t>
  </si>
  <si>
    <t>AV CALLE 24 # 82 - 16,MODELIA</t>
  </si>
  <si>
    <t>4.6694489</t>
  </si>
  <si>
    <t>-74.1228480</t>
  </si>
  <si>
    <t>BARRIO LAS NIEVES BOGOTA 3</t>
  </si>
  <si>
    <t>3143325868</t>
  </si>
  <si>
    <t>CR 9 # 21 33 LC 104,LAS NIEVES</t>
  </si>
  <si>
    <t>4.6083728</t>
  </si>
  <si>
    <t>-74.0724889</t>
  </si>
  <si>
    <t>BOGOTA LOS PERODISTAS</t>
  </si>
  <si>
    <t>3118077376</t>
  </si>
  <si>
    <t>TV 78 I BIS A # 41 F 69 SUR,LOS PERIODISTAS</t>
  </si>
  <si>
    <t>4.6177633</t>
  </si>
  <si>
    <t>-74.1598345</t>
  </si>
  <si>
    <t>BARRIO LOMITAS BOGOTA</t>
  </si>
  <si>
    <t>3134378963</t>
  </si>
  <si>
    <t>KM 5 VIA CODITO BAR LOMITAS,LOMITAS</t>
  </si>
  <si>
    <t>4.758895</t>
  </si>
  <si>
    <t>-74.01557</t>
  </si>
  <si>
    <t>DELICIAS  BOGOTA CUNDINAMARCA</t>
  </si>
  <si>
    <t>3015452466</t>
  </si>
  <si>
    <t>CALLE 45 A SUR 58 30,DELICIAS</t>
  </si>
  <si>
    <t>4.5956143</t>
  </si>
  <si>
    <t>-74.1442844</t>
  </si>
  <si>
    <t>BARRIO MANRIQUE MEDELLIN  22</t>
  </si>
  <si>
    <t>2129812</t>
  </si>
  <si>
    <t>3005279929</t>
  </si>
  <si>
    <t>CL 85 46 10,MANRIQUE</t>
  </si>
  <si>
    <t>6.2773327</t>
  </si>
  <si>
    <t>-75.5544913</t>
  </si>
  <si>
    <t>BARRIO PERPETUO SOCORRO MEDELLIN</t>
  </si>
  <si>
    <t>3103894629</t>
  </si>
  <si>
    <t>3116045595</t>
  </si>
  <si>
    <t>CR 53 34 37</t>
  </si>
  <si>
    <t>6.2367114</t>
  </si>
  <si>
    <t>-75.5752684</t>
  </si>
  <si>
    <t>BARRIO SAN DIEGO MEDELLIN 2</t>
  </si>
  <si>
    <t>3578937</t>
  </si>
  <si>
    <t>3113210948</t>
  </si>
  <si>
    <t>3127762923</t>
  </si>
  <si>
    <t>CL 39 A 43 A 11</t>
  </si>
  <si>
    <t>6.238203</t>
  </si>
  <si>
    <t>-75.567412</t>
  </si>
  <si>
    <t>BARRIO SANDIEGO MEDELLIN 1</t>
  </si>
  <si>
    <t>3023322475</t>
  </si>
  <si>
    <t>CL 37 44 11</t>
  </si>
  <si>
    <t>6.23658</t>
  </si>
  <si>
    <t>-75.569909</t>
  </si>
  <si>
    <t>BARRIO RICAURTE BOGOTA 10</t>
  </si>
  <si>
    <t>3223096511</t>
  </si>
  <si>
    <t>CARRERA 28 10 34,RICAURTE</t>
  </si>
  <si>
    <t>4.6093014</t>
  </si>
  <si>
    <t>-74.0930986</t>
  </si>
  <si>
    <t>BARRIO LA FAENA ENGATIVA  BOGOTA</t>
  </si>
  <si>
    <t>3134489748</t>
  </si>
  <si>
    <t>3144489748</t>
  </si>
  <si>
    <t>CARRERA 121#70-15,LA FAENA ENGATIVA</t>
  </si>
  <si>
    <t>4.7167309</t>
  </si>
  <si>
    <t>-74.1371720</t>
  </si>
  <si>
    <t>SUPERMERCADO Y CIGARRERIA LA 11 Y ALGO MAS</t>
  </si>
  <si>
    <t>3138177587</t>
  </si>
  <si>
    <t>DIAGONAL 15B #104 46 CASA 11 COMPOSTELA 2,PUEBLO NUEVO</t>
  </si>
  <si>
    <t>4.6700343</t>
  </si>
  <si>
    <t>-74.1541139</t>
  </si>
  <si>
    <t>BARRIO ATALAYAS BOSA BOGOTA</t>
  </si>
  <si>
    <t>3004968316</t>
  </si>
  <si>
    <t>CL 61 A SUR 99C - 31.ATALAYAS BOSA</t>
  </si>
  <si>
    <t>4.6374016</t>
  </si>
  <si>
    <t>-74.1987083</t>
  </si>
  <si>
    <t>BARRIO CARVAJAL BOGOTA 15</t>
  </si>
  <si>
    <t>3115821127</t>
  </si>
  <si>
    <t>CR 71A NO 8-17 SUR LC 1,CARVAJAL</t>
  </si>
  <si>
    <t>4.6171043</t>
  </si>
  <si>
    <t>-74.1355283</t>
  </si>
  <si>
    <t>TESORO BOGOTA5</t>
  </si>
  <si>
    <t>3013578320</t>
  </si>
  <si>
    <t>DG 77 A SUR18 F 37,TESORO</t>
  </si>
  <si>
    <t>4.5393826</t>
  </si>
  <si>
    <t>-74.1467132</t>
  </si>
  <si>
    <t>ROMA  11</t>
  </si>
  <si>
    <t>3114581479</t>
  </si>
  <si>
    <t>CL 57 A SUR 78 J 16.ROMA</t>
  </si>
  <si>
    <t>4.609425</t>
  </si>
  <si>
    <t>-74.173265</t>
  </si>
  <si>
    <t>LA CECILIA</t>
  </si>
  <si>
    <t>3114553261</t>
  </si>
  <si>
    <t>CL 57C SUR 77K 59.LA CECILIA</t>
  </si>
  <si>
    <t>4.606842</t>
  </si>
  <si>
    <t>-74.172595</t>
  </si>
  <si>
    <t>BARRIO CHICALA BOGOTA</t>
  </si>
  <si>
    <t>3203167256</t>
  </si>
  <si>
    <t>CARRERA 87 D # 54 A 29 SUR,CHICALA</t>
  </si>
  <si>
    <t>4.6262812</t>
  </si>
  <si>
    <t>-74.1829851</t>
  </si>
  <si>
    <t>FONTIBON BOGOTA CUNDINAMARCA</t>
  </si>
  <si>
    <t>3045676480</t>
  </si>
  <si>
    <t>3195394558</t>
  </si>
  <si>
    <t>CR 98 A 15 A 80 BL 3 APT 103</t>
  </si>
  <si>
    <t>4.6662809</t>
  </si>
  <si>
    <t>-74.1525412</t>
  </si>
  <si>
    <t>BARRIO RECREO B BOGOTA</t>
  </si>
  <si>
    <t>3192242562</t>
  </si>
  <si>
    <t>CRA 93 D 72 -47 SUR CASA 29,RECREO B</t>
  </si>
  <si>
    <t>4.6290487</t>
  </si>
  <si>
    <t>-74.2028105</t>
  </si>
  <si>
    <t>BARRIO ALCALA BOGOTA 1</t>
  </si>
  <si>
    <t>3142061230</t>
  </si>
  <si>
    <t>CL 28 SUR 51D 04 LC 2A,ALCALA</t>
  </si>
  <si>
    <t>4.6041910</t>
  </si>
  <si>
    <t>-74.1254350</t>
  </si>
  <si>
    <t>BARRIO MANUELA BELTRAN BOGOTA 2</t>
  </si>
  <si>
    <t>6012178305</t>
  </si>
  <si>
    <t>3013554042</t>
  </si>
  <si>
    <t>CR 44 D 69 D 91 SUR.MANUELA BELTRAN</t>
  </si>
  <si>
    <t>4.5712315</t>
  </si>
  <si>
    <t>-74.1577171</t>
  </si>
  <si>
    <t>BARRIO LAS CANARIAS SANTA MARTA</t>
  </si>
  <si>
    <t>4378874</t>
  </si>
  <si>
    <t>3002975605</t>
  </si>
  <si>
    <t>CL 45 29H1-25 TO 1 LC 3,CONJ CANARIAS</t>
  </si>
  <si>
    <t>11.2226659</t>
  </si>
  <si>
    <t>-74.1774901</t>
  </si>
  <si>
    <t>BARRIO RINCON DE SANTA CRUZ SANTA MARTA</t>
  </si>
  <si>
    <t>4239530</t>
  </si>
  <si>
    <t>3154123988</t>
  </si>
  <si>
    <t xml:space="preserve"> CR 26B  47 B 25 RIN DE SANTA CRUZ</t>
  </si>
  <si>
    <t>11.208203</t>
  </si>
  <si>
    <t>-74.185982</t>
  </si>
  <si>
    <t>BARRIO ALBAN NARIÑO</t>
  </si>
  <si>
    <t>6664141</t>
  </si>
  <si>
    <t>3137124228</t>
  </si>
  <si>
    <t>CR 3 3 52 BRR SUR ALBAN</t>
  </si>
  <si>
    <t>1.474387</t>
  </si>
  <si>
    <t>-77.081993</t>
  </si>
  <si>
    <t>ALBÁN</t>
  </si>
  <si>
    <t>SAN JOSÉ</t>
  </si>
  <si>
    <t>BARRIO CALLE PRINCIPAL ALBAN</t>
  </si>
  <si>
    <t>3162787858</t>
  </si>
  <si>
    <t>3161600005</t>
  </si>
  <si>
    <t>CL PRINCIPAL LC 2 BR SUR ALBAN</t>
  </si>
  <si>
    <t>1.474168</t>
  </si>
  <si>
    <t>-77.081653</t>
  </si>
  <si>
    <t>BARRIO EL CENTRO ALDANA</t>
  </si>
  <si>
    <t>3167846930</t>
  </si>
  <si>
    <t>3163542004</t>
  </si>
  <si>
    <t>CR 5 16 24 BARRIO EL CENTRO,EL CENTRO</t>
  </si>
  <si>
    <t>0.88148555555</t>
  </si>
  <si>
    <t>-77.7002752777</t>
  </si>
  <si>
    <t>ALDANA</t>
  </si>
  <si>
    <t>BELEN - NARIÑO</t>
  </si>
  <si>
    <t>7440194</t>
  </si>
  <si>
    <t>3137670387</t>
  </si>
  <si>
    <t>BRR SAN JOSE OBRERO CR 3 2 74</t>
  </si>
  <si>
    <t>1.594503</t>
  </si>
  <si>
    <t>-77.016718</t>
  </si>
  <si>
    <t>BELÉN</t>
  </si>
  <si>
    <t>BARRIO BOLIVAR BELEN</t>
  </si>
  <si>
    <t>3104274129</t>
  </si>
  <si>
    <t xml:space="preserve"> CR 2  2 23 FRENTE A LA POLICIA</t>
  </si>
  <si>
    <t>1.5949733</t>
  </si>
  <si>
    <t>-77.017410</t>
  </si>
  <si>
    <t>BARRIO SAN JOSE OBRERO BELEN</t>
  </si>
  <si>
    <t>3117003311</t>
  </si>
  <si>
    <t>CARRERA 3 NO. 2 - 82 BARRIO SAN JOSE OBRERO,SAN JOSE OBRERO</t>
  </si>
  <si>
    <t>1.5949200</t>
  </si>
  <si>
    <t>-77.0159011</t>
  </si>
  <si>
    <t>BARRIO CORREGIMIENTO DE SANTA ROSA BELEN</t>
  </si>
  <si>
    <t>3126555478</t>
  </si>
  <si>
    <t>BRR LOS ESTUDIANTES CS 18</t>
  </si>
  <si>
    <t>1.624303</t>
  </si>
  <si>
    <t>-77.066709</t>
  </si>
  <si>
    <t>BARRIO VEINTE DE JULIO BELEN</t>
  </si>
  <si>
    <t>3128956340</t>
  </si>
  <si>
    <t>CR 1 3 38 ,VEINTE DE JULIO</t>
  </si>
  <si>
    <t>1.5961686</t>
  </si>
  <si>
    <t>-77.0168425</t>
  </si>
  <si>
    <t>BARRIO PORVENIR CUASPUD</t>
  </si>
  <si>
    <t>3185663356</t>
  </si>
  <si>
    <t>3154516155</t>
  </si>
  <si>
    <t>CR 4 5 28 BR PORVENIR</t>
  </si>
  <si>
    <t>0.864449</t>
  </si>
  <si>
    <t>-77.726517</t>
  </si>
  <si>
    <t>CUASPÚD</t>
  </si>
  <si>
    <t>CARLOSAMA</t>
  </si>
  <si>
    <t>BARRIO EL COMERCIO EL TAMBO</t>
  </si>
  <si>
    <t>4216825</t>
  </si>
  <si>
    <t>3207750575</t>
  </si>
  <si>
    <t xml:space="preserve"> CR 10  3 32  COLON</t>
  </si>
  <si>
    <t>1.4102815</t>
  </si>
  <si>
    <t>-77.3945571</t>
  </si>
  <si>
    <t>EL TAMBO</t>
  </si>
  <si>
    <t>BARRIO EL ROSARIO EL TAMBO 2</t>
  </si>
  <si>
    <t>3214821367</t>
  </si>
  <si>
    <t>3117618581</t>
  </si>
  <si>
    <t>CL 2 12 02 BARRIO EL ROSARIO,EL ROSARIO</t>
  </si>
  <si>
    <t>1.4102291</t>
  </si>
  <si>
    <t>-77.3965989</t>
  </si>
  <si>
    <t>BARRIO EL COMERCIO EL TAMBO 1</t>
  </si>
  <si>
    <t>3155752562</t>
  </si>
  <si>
    <t>3153724357</t>
  </si>
  <si>
    <t>3192983462</t>
  </si>
  <si>
    <t>CALLE 3 NRO 06- 38</t>
  </si>
  <si>
    <t>1.4103300</t>
  </si>
  <si>
    <t>-77.3953610</t>
  </si>
  <si>
    <t>BARRIO CENTRO MUTISCUA</t>
  </si>
  <si>
    <t>3214590883</t>
  </si>
  <si>
    <t xml:space="preserve"> CR 2 7 19 LC 2</t>
  </si>
  <si>
    <t>7.3010744</t>
  </si>
  <si>
    <t>-72.74699</t>
  </si>
  <si>
    <t>MUTISCUA</t>
  </si>
  <si>
    <t>BARRIO CENTRO MUTISCUA 1</t>
  </si>
  <si>
    <t>3107840075</t>
  </si>
  <si>
    <t>CL 7 2-13,CENTRO</t>
  </si>
  <si>
    <t>7.3006612</t>
  </si>
  <si>
    <t>-72.7466666</t>
  </si>
  <si>
    <t>BARRIO LA UNION PUERTO SANTANDER</t>
  </si>
  <si>
    <t>3156715784</t>
  </si>
  <si>
    <t>CR 4 0 41,LA UNION</t>
  </si>
  <si>
    <t>8.361323</t>
  </si>
  <si>
    <t>-72.408389</t>
  </si>
  <si>
    <t>PUERTO SANTANDER</t>
  </si>
  <si>
    <t>BARRIO LA PUNTA PUERTO SANTANDER   2</t>
  </si>
  <si>
    <t>3181094953</t>
  </si>
  <si>
    <t>CR 4 5-186,LA PUNTA</t>
  </si>
  <si>
    <t>8.3621712</t>
  </si>
  <si>
    <t>-72.4098205</t>
  </si>
  <si>
    <t>BARRIO BERTRANIA PUERTO SANTANDER</t>
  </si>
  <si>
    <t>3154858163</t>
  </si>
  <si>
    <t>MZ F LT7 A NOA,BERTRANIA</t>
  </si>
  <si>
    <t>8.359738</t>
  </si>
  <si>
    <t>-72.413166</t>
  </si>
  <si>
    <t>BARRIO CENTRO PUERTO SANTANDER 5</t>
  </si>
  <si>
    <t>3205730458</t>
  </si>
  <si>
    <t>CR 3 NRO 2-27,CENTRO</t>
  </si>
  <si>
    <t>8.3641247</t>
  </si>
  <si>
    <t>-72.4060663</t>
  </si>
  <si>
    <t>CENTRO SALAZAR - NORTE DE SANTANDER</t>
  </si>
  <si>
    <t>3115489600</t>
  </si>
  <si>
    <t xml:space="preserve"> CL 3  7-30</t>
  </si>
  <si>
    <t>7.7741187</t>
  </si>
  <si>
    <t>-72.8127890</t>
  </si>
  <si>
    <t>SALAZAR</t>
  </si>
  <si>
    <t>SALAZAR DE LAS PALMAS</t>
  </si>
  <si>
    <t>BARRIO CORREGIMIENTO CARMEN DE NAZARETH FUERA DEL MUNICIPIO SALAZAR</t>
  </si>
  <si>
    <t>3204112456</t>
  </si>
  <si>
    <t>3123744213</t>
  </si>
  <si>
    <t xml:space="preserve"> NOA E PEREZ K - 36,CORREGIMIENTO CARMEN DE NAZARETH FUERA DEL MUNICIP</t>
  </si>
  <si>
    <t>7.855643</t>
  </si>
  <si>
    <t>-72.887764</t>
  </si>
  <si>
    <t>SALAZAR CHAPINERO</t>
  </si>
  <si>
    <t>3142339596</t>
  </si>
  <si>
    <t>CR 4 NRO 4-12,CHAPINERO</t>
  </si>
  <si>
    <t>7.7739275</t>
  </si>
  <si>
    <t>-72.8117315</t>
  </si>
  <si>
    <t>BARRIO BELLO ORIENTE MEDELLIN</t>
  </si>
  <si>
    <t>3014708326</t>
  </si>
  <si>
    <t>CR 23 B 84 B 181</t>
  </si>
  <si>
    <t>6.278335</t>
  </si>
  <si>
    <t>-75.53856658</t>
  </si>
  <si>
    <t>BARRIO ROBLEDO BELLO HORIZONTE MEDELLIN 2</t>
  </si>
  <si>
    <t>4210195</t>
  </si>
  <si>
    <t>3146196540</t>
  </si>
  <si>
    <t>CR 82 77 CC 63,ROBLEDO BELLO HORIZONTE</t>
  </si>
  <si>
    <t>6.2813006</t>
  </si>
  <si>
    <t>-75.5871512</t>
  </si>
  <si>
    <t>BARRIO CENTRO SALAZAR 1</t>
  </si>
  <si>
    <t>3183083413</t>
  </si>
  <si>
    <t>CL 3 NRO 5-28,CENTRO</t>
  </si>
  <si>
    <t>7.7737390</t>
  </si>
  <si>
    <t>-72.8126063</t>
  </si>
  <si>
    <t>SILOS</t>
  </si>
  <si>
    <t>5676125</t>
  </si>
  <si>
    <t>3132406718</t>
  </si>
  <si>
    <t xml:space="preserve"> CENTRO  5-34</t>
  </si>
  <si>
    <t>7.2044684</t>
  </si>
  <si>
    <t>-72.7571112</t>
  </si>
  <si>
    <t>BARRIO CENTRO SILOS</t>
  </si>
  <si>
    <t>3105815589</t>
  </si>
  <si>
    <t xml:space="preserve"> CL PRINCIPAL CENTRO SILOS</t>
  </si>
  <si>
    <t>7.2056734</t>
  </si>
  <si>
    <t>-72.7567182</t>
  </si>
  <si>
    <t>BARRIO LA LAGUNA SILOS</t>
  </si>
  <si>
    <t>3209289081</t>
  </si>
  <si>
    <t>CENTRO POBLADO LA LAGUNA,LA LAGUNA</t>
  </si>
  <si>
    <t>7.2537683</t>
  </si>
  <si>
    <t>-72.7604351</t>
  </si>
  <si>
    <t>BARRIO EL SILENCIO SILOS</t>
  </si>
  <si>
    <t>3228489407</t>
  </si>
  <si>
    <t>BR EL SILENCIO CENTRO POBLADO BABEGA</t>
  </si>
  <si>
    <t>7.204080083333300</t>
  </si>
  <si>
    <t>-72.757217388889000</t>
  </si>
  <si>
    <t>BARRIO RINCON SILOS</t>
  </si>
  <si>
    <t>3118253247</t>
  </si>
  <si>
    <t>VRD CENTRO POBLADO LOS RINCON ,RINCON</t>
  </si>
  <si>
    <t>7.1984750</t>
  </si>
  <si>
    <t>-72.7124263</t>
  </si>
  <si>
    <t>PUEBLO TAPAO</t>
  </si>
  <si>
    <t>3087364</t>
  </si>
  <si>
    <t>3146319241</t>
  </si>
  <si>
    <t xml:space="preserve">KR 4  # 13-03 LC 1 PUEBLO TAPA </t>
  </si>
  <si>
    <t>4.5350004</t>
  </si>
  <si>
    <t>-75.6756888</t>
  </si>
  <si>
    <t>ARMENIA</t>
  </si>
  <si>
    <t>BARRIO ORO NEGRO ARMENIA 2</t>
  </si>
  <si>
    <t>3175365614</t>
  </si>
  <si>
    <t>CR 14 CL 46N 49 ISLA 1 MALL ZN ORO,ORO NEGRO</t>
  </si>
  <si>
    <t>4.5748798</t>
  </si>
  <si>
    <t>-75.6448418</t>
  </si>
  <si>
    <t>BARRIO ESMERALDA ARMENIA</t>
  </si>
  <si>
    <t>3232311240</t>
  </si>
  <si>
    <t>BRR ESMERALDA MZ 1 CA 6,ESMERALDA</t>
  </si>
  <si>
    <t>4.5295150</t>
  </si>
  <si>
    <t>-75.7073833</t>
  </si>
  <si>
    <t>BARRIO LA CASTILLA ARMENIA</t>
  </si>
  <si>
    <t>3126030034</t>
  </si>
  <si>
    <t>CR 11A 52 109 BRR LA CASTILLA,LA CASTILLA</t>
  </si>
  <si>
    <t>4.5135236</t>
  </si>
  <si>
    <t>-75.6890261</t>
  </si>
  <si>
    <t>BARRIO SAN JOSE ARMENIA</t>
  </si>
  <si>
    <t>3006424523</t>
  </si>
  <si>
    <t>CL 21  24-77 BRR SAN JOSÉ</t>
  </si>
  <si>
    <t>4.5401044</t>
  </si>
  <si>
    <t>-75.6803384</t>
  </si>
  <si>
    <t>BOSA CARBONELL 2</t>
  </si>
  <si>
    <t>4760814</t>
  </si>
  <si>
    <t>3153412649</t>
  </si>
  <si>
    <t>3114742202</t>
  </si>
  <si>
    <t>CR 80 m 71c-34 BRR bosa los naranjos</t>
  </si>
  <si>
    <t>4.6086235</t>
  </si>
  <si>
    <t>-74.1953716</t>
  </si>
  <si>
    <t xml:space="preserve">EL PARAISO BOGOTA 1 </t>
  </si>
  <si>
    <t>6016368044</t>
  </si>
  <si>
    <t>3213883144</t>
  </si>
  <si>
    <t>CL 71 I SUR 27 G 15.EL PARAISO</t>
  </si>
  <si>
    <t>4.550718</t>
  </si>
  <si>
    <t>-74.161202</t>
  </si>
  <si>
    <t>BARRIO BOSA LA ASUCENA BOGOTA</t>
  </si>
  <si>
    <t>3232097450</t>
  </si>
  <si>
    <t>3176935702</t>
  </si>
  <si>
    <t>CALLE 65 H 77 I 15 SUR ,BOSA LA ASUCENA</t>
  </si>
  <si>
    <t>4.5976180</t>
  </si>
  <si>
    <t>-74.1855074</t>
  </si>
  <si>
    <t>BARRIO SALAZAR GOMEZ BOGOTA 4</t>
  </si>
  <si>
    <t>3143921125</t>
  </si>
  <si>
    <t>3016453397</t>
  </si>
  <si>
    <t>CR 66 A 9 A 92 LOCAL 4,SALAZAR GOMEZ</t>
  </si>
  <si>
    <t>4.6317049</t>
  </si>
  <si>
    <t>-74.1195858</t>
  </si>
  <si>
    <t>BARRIO  VEREBAL BOGOTA</t>
  </si>
  <si>
    <t>3103355911</t>
  </si>
  <si>
    <t>3182820340</t>
  </si>
  <si>
    <t>CL 187 15 88,VERBENAL</t>
  </si>
  <si>
    <t>4.764457</t>
  </si>
  <si>
    <t>-74.0360008</t>
  </si>
  <si>
    <t>BARRIO BOSA SAN PEDRO II BOGOTA</t>
  </si>
  <si>
    <t>3214270782</t>
  </si>
  <si>
    <t>3122659375</t>
  </si>
  <si>
    <t>CR 87 B BIS 63 A SUR 82.BOSA SAN PEDRO II</t>
  </si>
  <si>
    <t>4.6215243</t>
  </si>
  <si>
    <t>-74.1924793</t>
  </si>
  <si>
    <t>BARRIO BOSA ARGELIA BOGOTA</t>
  </si>
  <si>
    <t>3212255560</t>
  </si>
  <si>
    <t>CRA 81 I # 58 K 19 SUR,BOSA ARGELIA</t>
  </si>
  <si>
    <t>4.614935</t>
  </si>
  <si>
    <t>-74.183437</t>
  </si>
  <si>
    <t>BARRIO SANTA ISABEL BOGOTA 6</t>
  </si>
  <si>
    <t>5974617</t>
  </si>
  <si>
    <t>3154598975</t>
  </si>
  <si>
    <t>AC 3 24 29,SANTA ISABEL</t>
  </si>
  <si>
    <t>4.599484</t>
  </si>
  <si>
    <t>-74.095201</t>
  </si>
  <si>
    <t>BARRIO VILLA INES BOGOTA</t>
  </si>
  <si>
    <t>3142462132</t>
  </si>
  <si>
    <t>CALLE 2 B # 40 - 08,VILLA INES</t>
  </si>
  <si>
    <t>4.6101068</t>
  </si>
  <si>
    <t>-74.1126233</t>
  </si>
  <si>
    <t>BARRIO BOSA LAURELES BOGOTA 3</t>
  </si>
  <si>
    <t>3223812078</t>
  </si>
  <si>
    <t>3202918563</t>
  </si>
  <si>
    <t>CR 79 A 78 SUR 70 MANZANA 1 F INTERIOR 10 LOCAL 1.BOSA LAURELES</t>
  </si>
  <si>
    <t>4.6105119</t>
  </si>
  <si>
    <t>-74.2067402</t>
  </si>
  <si>
    <t>BARRIO BOSA PORVENIR</t>
  </si>
  <si>
    <t>3041465416</t>
  </si>
  <si>
    <t>CR 100 56 F 15 SUR CAMINOS DE PORVENIR 5 CA E24.BOSA PORVENIR</t>
  </si>
  <si>
    <t>4.6403672</t>
  </si>
  <si>
    <t>-74.1934757</t>
  </si>
  <si>
    <t>BARRIO CENTRO BOGOTA  43</t>
  </si>
  <si>
    <t>3226863985</t>
  </si>
  <si>
    <t>CL  10  # 12 - 04  LC 305 CE La Gran Esquina</t>
  </si>
  <si>
    <t>4.6004057</t>
  </si>
  <si>
    <t>-74.0804275</t>
  </si>
  <si>
    <t>BARRIO CENTRO ARMENIA 23</t>
  </si>
  <si>
    <t>3105385377</t>
  </si>
  <si>
    <t>3133302647</t>
  </si>
  <si>
    <t>CR 20 17 53 LC 8,CENTRO</t>
  </si>
  <si>
    <t>4.5371389</t>
  </si>
  <si>
    <t>-75.6747055</t>
  </si>
  <si>
    <t>BARRIO LA CABAÑA ARMENIA 2</t>
  </si>
  <si>
    <t>3218447062</t>
  </si>
  <si>
    <t>CR 21 10 17,LA CABAÑA</t>
  </si>
  <si>
    <t>4.5407800</t>
  </si>
  <si>
    <t>-75.6712050</t>
  </si>
  <si>
    <t>BARRIO QUINTAS DE LA MARINA ARMENIA</t>
  </si>
  <si>
    <t>3012936150</t>
  </si>
  <si>
    <t>3207027609</t>
  </si>
  <si>
    <t>3104709380</t>
  </si>
  <si>
    <t>CR 54 A 30-35 ED KOA LC 1, BR QUINTAS DE LA MARINA</t>
  </si>
  <si>
    <t>4.527505</t>
  </si>
  <si>
    <t>-75.709035</t>
  </si>
  <si>
    <t>BARRIO LAS COLINAS ARMENIA</t>
  </si>
  <si>
    <t>3114353356</t>
  </si>
  <si>
    <t>MZ 2 SEC 8 CA 58 COLINAS,LAS COLINAS</t>
  </si>
  <si>
    <t>4.5333830</t>
  </si>
  <si>
    <t>-75.7110330</t>
  </si>
  <si>
    <t xml:space="preserve">BARRIO YULIMA ARMENIA </t>
  </si>
  <si>
    <t>3146846638</t>
  </si>
  <si>
    <t>YULIMA 3 BLQ 7 LC 11,YULIMA</t>
  </si>
  <si>
    <t>4.5508269</t>
  </si>
  <si>
    <t>-75.6702119</t>
  </si>
  <si>
    <t>BARRIO MALL PARAISO</t>
  </si>
  <si>
    <t>7496471</t>
  </si>
  <si>
    <t>3122551593</t>
  </si>
  <si>
    <t xml:space="preserve"> KM 10 VIA ARMENIA AE EL EDEN</t>
  </si>
  <si>
    <t>4.4704251</t>
  </si>
  <si>
    <t>-75.7644011</t>
  </si>
  <si>
    <t>BARRIO LA FACHADA ARMENIA</t>
  </si>
  <si>
    <t>7488682</t>
  </si>
  <si>
    <t>3167182634</t>
  </si>
  <si>
    <t xml:space="preserve"> MZ 4 CA 3  LA FACHADA</t>
  </si>
  <si>
    <t>4.5190929</t>
  </si>
  <si>
    <t>-75.7100977</t>
  </si>
  <si>
    <t>BARRIO LA CABAÑA ARMENIA</t>
  </si>
  <si>
    <t>3014196142</t>
  </si>
  <si>
    <t>CL 8 20 80,LA CABAÑA</t>
  </si>
  <si>
    <t>4.5422296</t>
  </si>
  <si>
    <t>-75.6699426</t>
  </si>
  <si>
    <t>PROVIDENCIA ARMENIA - QUINDIO</t>
  </si>
  <si>
    <t>5783150</t>
  </si>
  <si>
    <t>3104200026</t>
  </si>
  <si>
    <t xml:space="preserve"> CL 10 NORTE 18 36 TO 3 LC 3</t>
  </si>
  <si>
    <t>4.55053922</t>
  </si>
  <si>
    <t>-75.66234317</t>
  </si>
  <si>
    <t xml:space="preserve">PARQUE PRINCIPAL - BETULIA </t>
  </si>
  <si>
    <t>8570037</t>
  </si>
  <si>
    <t>3105379262</t>
  </si>
  <si>
    <t xml:space="preserve"> CR 20  20-36 PAR PRINCIPAL</t>
  </si>
  <si>
    <t>6.1136683</t>
  </si>
  <si>
    <t>-75.9843232</t>
  </si>
  <si>
    <t>BETULIA</t>
  </si>
  <si>
    <t>BETULIA III ANTIOQUIA</t>
  </si>
  <si>
    <t>8436121</t>
  </si>
  <si>
    <t>3117341356</t>
  </si>
  <si>
    <t>CL 20 20 07</t>
  </si>
  <si>
    <t>6.113052</t>
  </si>
  <si>
    <t>-75.9844759</t>
  </si>
  <si>
    <t>BARRIO PARQUE BETULIA</t>
  </si>
  <si>
    <t>3504879438</t>
  </si>
  <si>
    <t>CORREGIMIENTO ALTAMITA CL 10 8 13, SECTOR SANTA TERESA</t>
  </si>
  <si>
    <t>6.2186350</t>
  </si>
  <si>
    <t>-75.9482314</t>
  </si>
  <si>
    <t>BOSA ESTACION 3</t>
  </si>
  <si>
    <t>3005609657</t>
  </si>
  <si>
    <t>3202364890</t>
  </si>
  <si>
    <t>3228820449</t>
  </si>
  <si>
    <t>CL 64 SUR 77 G 36.BOSA ESTACION</t>
  </si>
  <si>
    <t>4.5976467</t>
  </si>
  <si>
    <t>-74.1798350</t>
  </si>
  <si>
    <t>BARRIO BOSA LA PAZ BOGOTA 3</t>
  </si>
  <si>
    <t>3212176993</t>
  </si>
  <si>
    <t>3213917381</t>
  </si>
  <si>
    <t>CR 82 H 62 67 SUR,BOSA LA PAZ</t>
  </si>
  <si>
    <t>4.615696</t>
  </si>
  <si>
    <t>-74.188640</t>
  </si>
  <si>
    <t>BARRIO EL RECREO BOGOTA 2</t>
  </si>
  <si>
    <t>3145185280</t>
  </si>
  <si>
    <t>CL 80 BIS SUR94 80 TORRE 1 APTO 104,EL RECREO</t>
  </si>
  <si>
    <t>4.628159</t>
  </si>
  <si>
    <t>-74.208614</t>
  </si>
  <si>
    <t>BARRIO SAN VICENTE FERRER BOGOTA 5</t>
  </si>
  <si>
    <t>30006005987</t>
  </si>
  <si>
    <t>3144696517</t>
  </si>
  <si>
    <t>CL 54 A SUR 33 A - 52.SAN VICENTE FERRER</t>
  </si>
  <si>
    <t>4.583159</t>
  </si>
  <si>
    <t>-74.141184</t>
  </si>
  <si>
    <t>BARRIO SANTA ROSITA BOGOTA 4</t>
  </si>
  <si>
    <t>3215045595</t>
  </si>
  <si>
    <t>3142940713</t>
  </si>
  <si>
    <t>CR 91 A # 75 - 09</t>
  </si>
  <si>
    <t>4.7022479</t>
  </si>
  <si>
    <t>-74.1081703</t>
  </si>
  <si>
    <t>BARRIO KENNEDY GRAN COLOMBIANO BOGOTA</t>
  </si>
  <si>
    <t>3002683028</t>
  </si>
  <si>
    <t>3187882808</t>
  </si>
  <si>
    <t>3187889375</t>
  </si>
  <si>
    <t>CL 42A SUR 79 27.KENNEDY GRAN COLOMBIANO</t>
  </si>
  <si>
    <t>4.620046</t>
  </si>
  <si>
    <t>-74.16164</t>
  </si>
  <si>
    <t>BARRIO BOSA ATALAYAS BOGOTA 4</t>
  </si>
  <si>
    <t>3132281348</t>
  </si>
  <si>
    <t>3202906808</t>
  </si>
  <si>
    <t>CR 98 A 61 B 09 SUR,BOSA ATALAYAS</t>
  </si>
  <si>
    <t>4.635395</t>
  </si>
  <si>
    <t>-74.197938</t>
  </si>
  <si>
    <t>BARRIO BOSA BRASIL II SECTOR BOGOTA</t>
  </si>
  <si>
    <t>3165118231</t>
  </si>
  <si>
    <t>3156807014</t>
  </si>
  <si>
    <t>CR 88 I 54 D 13 SUR.BOSA BRASIL II SECTOR</t>
  </si>
  <si>
    <t>4.630238</t>
  </si>
  <si>
    <t>-74.186229</t>
  </si>
  <si>
    <t>BARRIO BOSA PORVENIR BOGOTA 8</t>
  </si>
  <si>
    <t>3116369465</t>
  </si>
  <si>
    <t>CL 54 C SUR 97 - 20 LC 2.BOSA PORVENIR</t>
  </si>
  <si>
    <t>4.6385289</t>
  </si>
  <si>
    <t>-74.1893134</t>
  </si>
  <si>
    <t>BARRIO BOSA LAURELES BOGOTA 2</t>
  </si>
  <si>
    <t>3134444748</t>
  </si>
  <si>
    <t>CR 80 J 73 F - 72 SUR.BOSA LAURELES</t>
  </si>
  <si>
    <t>4.6086797</t>
  </si>
  <si>
    <t>-74.2006299</t>
  </si>
  <si>
    <t>BARRIO UNIR BOGOTA 3</t>
  </si>
  <si>
    <t>3103348889</t>
  </si>
  <si>
    <t>CL 77 119 C 07</t>
  </si>
  <si>
    <t>4.7204566</t>
  </si>
  <si>
    <t>-74.1316865</t>
  </si>
  <si>
    <t>BARRIO MODELIA CAPELLANIA BOGOTA</t>
  </si>
  <si>
    <t>3004955229</t>
  </si>
  <si>
    <t>CR 86 22 F 15</t>
  </si>
  <si>
    <t>4.66900060</t>
  </si>
  <si>
    <t>-74.1284013</t>
  </si>
  <si>
    <t>BARRIO LA ESPERANZA BOGOTA 3</t>
  </si>
  <si>
    <t>3508379349</t>
  </si>
  <si>
    <t>3134810422</t>
  </si>
  <si>
    <t>CL 19 A NO. 113 A 16</t>
  </si>
  <si>
    <t>4.6837446</t>
  </si>
  <si>
    <t>-74.1510958</t>
  </si>
  <si>
    <t>BARRIO ARBORIZADORA ALTA BOGOTA 5</t>
  </si>
  <si>
    <t>3114610325</t>
  </si>
  <si>
    <t>CL 75 A SUR 34 - 05.ARBORIZADORA ALTA</t>
  </si>
  <si>
    <t>4.564541</t>
  </si>
  <si>
    <t>-74.167284</t>
  </si>
  <si>
    <t>BARRIO PRADO VERANIEGO BOGOTA 8</t>
  </si>
  <si>
    <t>3187044785</t>
  </si>
  <si>
    <t>CL 131 47 64</t>
  </si>
  <si>
    <t>4.717664</t>
  </si>
  <si>
    <t>-74.055546</t>
  </si>
  <si>
    <t>BARRIO RECREO DE LOS FRAILES BOGOTA</t>
  </si>
  <si>
    <t>6016637560</t>
  </si>
  <si>
    <t>3118956595</t>
  </si>
  <si>
    <t>CL 123 A 53 B 85,RECREO DE LOS FRAILES</t>
  </si>
  <si>
    <t>4.7054008</t>
  </si>
  <si>
    <t>-74.06302222</t>
  </si>
  <si>
    <t>BARRIO LAS MARGARITAS KENNEDY BOGOTA</t>
  </si>
  <si>
    <t>3005605185</t>
  </si>
  <si>
    <t>CR 87 D 48 03 SUR CA 21.LAS MARGARITAS KENNEDY</t>
  </si>
  <si>
    <t>4.630738</t>
  </si>
  <si>
    <t>-74.175687</t>
  </si>
  <si>
    <t>BARRIO BOSA PABLO SEXTO BOGOTABARRIO BOSA PABLO SEXTO BOGOTA</t>
  </si>
  <si>
    <t>3107504000</t>
  </si>
  <si>
    <t>CL 69 B 77 I 36 SUR,BOSA PABLO SEXTO</t>
  </si>
  <si>
    <t>4.5988134</t>
  </si>
  <si>
    <t>-74.1905777</t>
  </si>
  <si>
    <t>BARRIO VILLA MAYOR BOGOTA 3</t>
  </si>
  <si>
    <t>3115024715</t>
  </si>
  <si>
    <t>CL 37 BIS S NO. 33 A - 38</t>
  </si>
  <si>
    <t>4.5907291</t>
  </si>
  <si>
    <t>-74.1209736</t>
  </si>
  <si>
    <t>BARRIO PASEO DE LAS AMERICAS BOGOTA</t>
  </si>
  <si>
    <t>3103429736</t>
  </si>
  <si>
    <t>3112299558</t>
  </si>
  <si>
    <t>CLL 6 A # 75 - 10 LOCAL 128</t>
  </si>
  <si>
    <t>4.6319205</t>
  </si>
  <si>
    <t>-74.1442669</t>
  </si>
  <si>
    <t>BARRIO SANTA ISABEL BOGOTA 5</t>
  </si>
  <si>
    <t>3115782052</t>
  </si>
  <si>
    <t>CL 2 27 A -25</t>
  </si>
  <si>
    <t>4.60001</t>
  </si>
  <si>
    <t>-74.09979</t>
  </si>
  <si>
    <t>BARRIO VILLA GLORIA</t>
  </si>
  <si>
    <t>3102748990</t>
  </si>
  <si>
    <t>3118223762</t>
  </si>
  <si>
    <t>CR 18 L 69 L 10 SUR</t>
  </si>
  <si>
    <t>4.5528274</t>
  </si>
  <si>
    <t>-74.1517332</t>
  </si>
  <si>
    <t>BARRIO GUSTAVO RESTREPO BOGOTA</t>
  </si>
  <si>
    <t>3213270908</t>
  </si>
  <si>
    <t>3117361616</t>
  </si>
  <si>
    <t>CL 27 SUR 12 K 25</t>
  </si>
  <si>
    <t>4.5782581</t>
  </si>
  <si>
    <t>-74.1062128</t>
  </si>
  <si>
    <t>BARRIO BOSQUE CALDERON BOGOTA</t>
  </si>
  <si>
    <t>3012373367</t>
  </si>
  <si>
    <t>CL 57 # 4B ESTE - 42,BOSQUE CALDERON</t>
  </si>
  <si>
    <t>4.6396704</t>
  </si>
  <si>
    <t>-74.0535230</t>
  </si>
  <si>
    <t>BARRIO CHAPINERO BOGOTA 25</t>
  </si>
  <si>
    <t>CL 62# 4 -42,CHAPINERO</t>
  </si>
  <si>
    <t>4.6463363</t>
  </si>
  <si>
    <t>-74.0588406</t>
  </si>
  <si>
    <t xml:space="preserve">BARRIO BOHIOS FONTIBON BOGOTA </t>
  </si>
  <si>
    <t>3223534092</t>
  </si>
  <si>
    <t>CL 17 F # 120 - 23</t>
  </si>
  <si>
    <t>4.6871439</t>
  </si>
  <si>
    <t>-74.1560501</t>
  </si>
  <si>
    <t>BARRIO BOSA LIBERTAD BOGOTA 4</t>
  </si>
  <si>
    <t>3133404113</t>
  </si>
  <si>
    <t>CR 87 K 61 - 12 SUR.BOSA LIBERTAD</t>
  </si>
  <si>
    <t>4.6246250</t>
  </si>
  <si>
    <t>-74.1909292</t>
  </si>
  <si>
    <t>BARRIO BOSA SAN DIEGO BOGOTA</t>
  </si>
  <si>
    <t>3103335349</t>
  </si>
  <si>
    <t>CALLE 80 SUR # 77 G - 55 CASA INT 211,BOSA SAN DIEGO</t>
  </si>
  <si>
    <t>4.609685</t>
  </si>
  <si>
    <t>-74.210855</t>
  </si>
  <si>
    <t>BARRIO ATALAYAS BOGOTA 1</t>
  </si>
  <si>
    <t>3246861803</t>
  </si>
  <si>
    <t>CL 61 A SUR NO. 94 A - 13</t>
  </si>
  <si>
    <t>4.632576</t>
  </si>
  <si>
    <t>-74.195939</t>
  </si>
  <si>
    <t>BARRIO ARANJUEZ MEDELLIN 6</t>
  </si>
  <si>
    <t>5886807</t>
  </si>
  <si>
    <t>3145135924</t>
  </si>
  <si>
    <t>3175135761</t>
  </si>
  <si>
    <t>CR 50 AA 87 19,ARANJUEZ</t>
  </si>
  <si>
    <t>6.2800003</t>
  </si>
  <si>
    <t>-75.5590384</t>
  </si>
  <si>
    <t>BARRIO CENTRO MEDELLIN 36</t>
  </si>
  <si>
    <t>2366707</t>
  </si>
  <si>
    <t>3113927653</t>
  </si>
  <si>
    <t xml:space="preserve"> CL 46 53 26 LOCAL 138 CENTRO</t>
  </si>
  <si>
    <t>6.2480362</t>
  </si>
  <si>
    <t>-75.5717732</t>
  </si>
  <si>
    <t>BARRIO PLAZA DE FLORES MEDELLIN 3</t>
  </si>
  <si>
    <t>2847518</t>
  </si>
  <si>
    <t>3153999862</t>
  </si>
  <si>
    <t>3183803258</t>
  </si>
  <si>
    <t>CR 39 49 16</t>
  </si>
  <si>
    <t>6.2448</t>
  </si>
  <si>
    <t>-75.5602033</t>
  </si>
  <si>
    <t>BARRIO REAL LAS VEGAS POBLADO</t>
  </si>
  <si>
    <t>3174407332</t>
  </si>
  <si>
    <t>CR 48 N 7-151</t>
  </si>
  <si>
    <t>6.2112760</t>
  </si>
  <si>
    <t>-75.5772780</t>
  </si>
  <si>
    <t>BARRIO SAN VICENTE 3 ANTIOQUIA</t>
  </si>
  <si>
    <t>8332233</t>
  </si>
  <si>
    <t>3013218505</t>
  </si>
  <si>
    <t>CL 34 26B - 22</t>
  </si>
  <si>
    <t>6.2809897</t>
  </si>
  <si>
    <t>-75.3328531</t>
  </si>
  <si>
    <t>SAN VICENTE FERRER</t>
  </si>
  <si>
    <t>SAN VICENTE</t>
  </si>
  <si>
    <t>BARRIO SAN VICENTE SAN VICENTE FERRER 1</t>
  </si>
  <si>
    <t>8544241</t>
  </si>
  <si>
    <t>3148437833</t>
  </si>
  <si>
    <t>CR 34 A 27 - 41</t>
  </si>
  <si>
    <t>6.282502</t>
  </si>
  <si>
    <t>-75.334179</t>
  </si>
  <si>
    <t xml:space="preserve">BARRIO CENTRO SAN VICENTE FERRER </t>
  </si>
  <si>
    <t>3192071608</t>
  </si>
  <si>
    <t>CR 34 CL 32 19</t>
  </si>
  <si>
    <t>6.2814989</t>
  </si>
  <si>
    <t>-75.3336026</t>
  </si>
  <si>
    <t>BARRIO LA VIRGEN SAN VICENTE DE FERRER</t>
  </si>
  <si>
    <t>3217327817</t>
  </si>
  <si>
    <t>DG 34 26 C 28 SEC LA VIRGEN,LA VIRGEN</t>
  </si>
  <si>
    <t>6.2812464</t>
  </si>
  <si>
    <t>-75.3332067</t>
  </si>
  <si>
    <t>BARRIO SAN VICENTE FERRER SAN VICENTE FERRER</t>
  </si>
  <si>
    <t>3238112809</t>
  </si>
  <si>
    <t>POBLADO LOS PLANES VRD LAS HOJAS,SAN VICENTE DE FERRER</t>
  </si>
  <si>
    <t>6.2293107</t>
  </si>
  <si>
    <t>-75.3318081</t>
  </si>
  <si>
    <t>PALERMO - ANTIOQUIA</t>
  </si>
  <si>
    <t>8486208</t>
  </si>
  <si>
    <t>3165809576</t>
  </si>
  <si>
    <t>CL SANTA TERESA 11-36</t>
  </si>
  <si>
    <t>5.7330149</t>
  </si>
  <si>
    <t>-75.6960629</t>
  </si>
  <si>
    <t>TÁMESIS</t>
  </si>
  <si>
    <t>BARRIO PARQUE TAMESIS</t>
  </si>
  <si>
    <t>8494699</t>
  </si>
  <si>
    <t>3154342084</t>
  </si>
  <si>
    <t>cra 11 # 11-44</t>
  </si>
  <si>
    <t>5.6635306</t>
  </si>
  <si>
    <t>-75.7136769</t>
  </si>
  <si>
    <t xml:space="preserve">BARRIO TÁMESIS </t>
  </si>
  <si>
    <t>8494146</t>
  </si>
  <si>
    <t>3117192864</t>
  </si>
  <si>
    <t xml:space="preserve"> CL 13 14 42</t>
  </si>
  <si>
    <t>5.6648776</t>
  </si>
  <si>
    <t>-75.7165313</t>
  </si>
  <si>
    <t>BARRIO TAMESIS TAMESIS 1</t>
  </si>
  <si>
    <t>3128026512</t>
  </si>
  <si>
    <t>3045745628</t>
  </si>
  <si>
    <t>DG 9 13 94,TAMESIS</t>
  </si>
  <si>
    <t>5.665833</t>
  </si>
  <si>
    <t>-75.711721</t>
  </si>
  <si>
    <t>BARRIO PARQUE PRINCIPAL TÁMESIS</t>
  </si>
  <si>
    <t>3128297647</t>
  </si>
  <si>
    <t>3116410007</t>
  </si>
  <si>
    <t>CALLE 11 NO 10 25,PARQUE PRINCIPAL</t>
  </si>
  <si>
    <t>5.6631820</t>
  </si>
  <si>
    <t>-75.7131156</t>
  </si>
  <si>
    <t>BARRIO CALLE PRINCIPAL TAMESIS</t>
  </si>
  <si>
    <t>3196094501</t>
  </si>
  <si>
    <t>CR 11 14 64,CALLE PRINCIPAL</t>
  </si>
  <si>
    <t>5.6661791</t>
  </si>
  <si>
    <t>-75.7138663</t>
  </si>
  <si>
    <t>BARRIO SANTA ANA TAMESIS 2</t>
  </si>
  <si>
    <t>3243289107</t>
  </si>
  <si>
    <t>3245872152</t>
  </si>
  <si>
    <t>CR 15 14 17</t>
  </si>
  <si>
    <t>5.6656384</t>
  </si>
  <si>
    <t>-75.7166572</t>
  </si>
  <si>
    <t>BARRIO SAN PABLO TAMESIS</t>
  </si>
  <si>
    <t>3127673321</t>
  </si>
  <si>
    <t>CGT SAN PABLO PLAZA PRINCIPAL</t>
  </si>
  <si>
    <t>5.603824</t>
  </si>
  <si>
    <t>-75.682579</t>
  </si>
  <si>
    <t>BARRIO PARQUE TAMESIS TAMESIS</t>
  </si>
  <si>
    <t>8495950</t>
  </si>
  <si>
    <t>3148622143</t>
  </si>
  <si>
    <t>CR 9 10 14</t>
  </si>
  <si>
    <t>5.6627968</t>
  </si>
  <si>
    <t>-75.7121414</t>
  </si>
  <si>
    <t>Troncal Via a la Costa - Valdivia</t>
  </si>
  <si>
    <t>8578124</t>
  </si>
  <si>
    <t>3136053308</t>
  </si>
  <si>
    <t xml:space="preserve"> CRT VIA  AL MAE LA VTE</t>
  </si>
  <si>
    <t>7.1664082</t>
  </si>
  <si>
    <t>-75.4391633</t>
  </si>
  <si>
    <t>VALDIVIA</t>
  </si>
  <si>
    <t>BARRIO LIBERTADOR VALDIVIA</t>
  </si>
  <si>
    <t>3148126461</t>
  </si>
  <si>
    <t xml:space="preserve"> CL 10 10 13 LIBERTADOR</t>
  </si>
  <si>
    <t>7.165605555</t>
  </si>
  <si>
    <t>-75.4385180</t>
  </si>
  <si>
    <t>BARRIO CHACHIRIME VALDIVIA</t>
  </si>
  <si>
    <t>3104515167</t>
  </si>
  <si>
    <t>3147749006</t>
  </si>
  <si>
    <t>VRD CACHIRIME,CHACHIRIME CORR EL PUERTO</t>
  </si>
  <si>
    <t>7.2902882</t>
  </si>
  <si>
    <t>-75.3935371</t>
  </si>
  <si>
    <t>CENTRO RIOSUCIO - CALDAS</t>
  </si>
  <si>
    <t>8590771</t>
  </si>
  <si>
    <t>3113219811</t>
  </si>
  <si>
    <t xml:space="preserve"> CL 10 7 25</t>
  </si>
  <si>
    <t>5.4212839</t>
  </si>
  <si>
    <t>-75.7025091</t>
  </si>
  <si>
    <t>RIOSUCIO</t>
  </si>
  <si>
    <t>RIOSUCIO - CALDAS</t>
  </si>
  <si>
    <t>8594860</t>
  </si>
  <si>
    <t>3113184707</t>
  </si>
  <si>
    <t xml:space="preserve"> CL 7  5-52</t>
  </si>
  <si>
    <t>5.42061807</t>
  </si>
  <si>
    <t>-75.70434393</t>
  </si>
  <si>
    <t>BARRIO FUNDADORES RIOSUCIO</t>
  </si>
  <si>
    <t>3105392419</t>
  </si>
  <si>
    <t>CR 5 11 104 LC 2 -CENTRO,FUNDADORES</t>
  </si>
  <si>
    <t>5.4234553</t>
  </si>
  <si>
    <t>-75.7035452</t>
  </si>
  <si>
    <t>BARRIO RIOSUCIO</t>
  </si>
  <si>
    <t>3002293786</t>
  </si>
  <si>
    <t>3107474266</t>
  </si>
  <si>
    <t>3002293186</t>
  </si>
  <si>
    <t>CL 10 4 55 - CENTRO,CENTRO</t>
  </si>
  <si>
    <t>5.4221412</t>
  </si>
  <si>
    <t>-75.7041556</t>
  </si>
  <si>
    <t xml:space="preserve">SANTANDER DE QUILICHAO II </t>
  </si>
  <si>
    <t>8292235</t>
  </si>
  <si>
    <t>3207882259</t>
  </si>
  <si>
    <t xml:space="preserve"> CL 3  10-35 SANTANDER DE QUILICHAO CAUCA</t>
  </si>
  <si>
    <t>3.0057367</t>
  </si>
  <si>
    <t>-76.4838779</t>
  </si>
  <si>
    <t>SANTANDER DE QUILICHAO</t>
  </si>
  <si>
    <t>BARRIO ALFONOSO LOPEZ SANTANDER DE QUILICHAO</t>
  </si>
  <si>
    <t>8294920</t>
  </si>
  <si>
    <t>3128083263</t>
  </si>
  <si>
    <t>CR 13  1-25</t>
  </si>
  <si>
    <t>3.0061323</t>
  </si>
  <si>
    <t>-76.4871138</t>
  </si>
  <si>
    <t xml:space="preserve">PARQUE INDUSTRIAL EL PARAISO </t>
  </si>
  <si>
    <t>8294464</t>
  </si>
  <si>
    <t>3108913918</t>
  </si>
  <si>
    <t>MZ E LT 9 PAR INDUSTRIAL EL PARAISO</t>
  </si>
  <si>
    <t>3.027977</t>
  </si>
  <si>
    <t>-76.496116</t>
  </si>
  <si>
    <t>BARRIO LOS PINOS - SANTANDER DE QUILICHAO</t>
  </si>
  <si>
    <t>8840484</t>
  </si>
  <si>
    <t>3103863314</t>
  </si>
  <si>
    <t xml:space="preserve"> CR 3  2 46 CORREGIMIENTO MONDOMO MUNICIPIO SANTANDER DE QUILICHAO DETRTAMENTO CAU CA</t>
  </si>
  <si>
    <t>3.00247921</t>
  </si>
  <si>
    <t>-76.47702394</t>
  </si>
  <si>
    <t xml:space="preserve">BARRIO VEREDA MANDIVA </t>
  </si>
  <si>
    <t>8741909</t>
  </si>
  <si>
    <t>3113327515</t>
  </si>
  <si>
    <t xml:space="preserve"> VRD MANDIVA VIA PANAMERICANA KM 7</t>
  </si>
  <si>
    <t>2.9570337</t>
  </si>
  <si>
    <t>-76.5285984</t>
  </si>
  <si>
    <t xml:space="preserve">	BARRIO EL CENTRO SANTANDER DE QUILICHAO 1</t>
  </si>
  <si>
    <t>8441042</t>
  </si>
  <si>
    <t>3012670748</t>
  </si>
  <si>
    <t>3148367671</t>
  </si>
  <si>
    <t xml:space="preserve"> CR 11 2 10</t>
  </si>
  <si>
    <t>3.00514750</t>
  </si>
  <si>
    <t>-76.484531944</t>
  </si>
  <si>
    <t>BARRIO EL CENTRO SANTANDER DE QUILICHAO 4</t>
  </si>
  <si>
    <t>3188310126</t>
  </si>
  <si>
    <t>CR 10 3 11 EL CENTRO ,EL CENTRO</t>
  </si>
  <si>
    <t>3.0057277</t>
  </si>
  <si>
    <t>-76.4834758</t>
  </si>
  <si>
    <t>BARRIO LIBERTADOR SANTANDER DE QUILICHAO 1</t>
  </si>
  <si>
    <t>3216954968</t>
  </si>
  <si>
    <t>C1 14 10-32 BRR LIBERTADOR</t>
  </si>
  <si>
    <t>3.0154718</t>
  </si>
  <si>
    <t>-76.4804778</t>
  </si>
  <si>
    <t>BARRIO GAITAN BOGOTA 5</t>
  </si>
  <si>
    <t>2257648</t>
  </si>
  <si>
    <t>3017122106</t>
  </si>
  <si>
    <t>DG 79 B BIS NO. 56 79,GAITAN</t>
  </si>
  <si>
    <t>4.6781839</t>
  </si>
  <si>
    <t>-74.0740611</t>
  </si>
  <si>
    <t>BARRIO VILLA MARIA SEGUNDO SECTOR BOGOTA</t>
  </si>
  <si>
    <t>3133279220</t>
  </si>
  <si>
    <t>3168888200</t>
  </si>
  <si>
    <t>CALLE 136 A 111 10</t>
  </si>
  <si>
    <t>4.7415225</t>
  </si>
  <si>
    <t>-74.1030707</t>
  </si>
  <si>
    <t>BARRIO GALAN BOGOTA 8</t>
  </si>
  <si>
    <t>3222411739</t>
  </si>
  <si>
    <t>CL 4 D NO 57 - 07</t>
  </si>
  <si>
    <t>4.6233268</t>
  </si>
  <si>
    <t>-74.1177793</t>
  </si>
  <si>
    <t>BARRIO CHAPINERO BOGOTA 23</t>
  </si>
  <si>
    <t>3103332422</t>
  </si>
  <si>
    <t>CL 49 NO. 13 40</t>
  </si>
  <si>
    <t>4.6363078</t>
  </si>
  <si>
    <t>-74.0662511</t>
  </si>
  <si>
    <t>BARRIO CIUDAD MONTES BOGOTA 5</t>
  </si>
  <si>
    <t>3118639344</t>
  </si>
  <si>
    <t>CL 8 SUR40 B -28,</t>
  </si>
  <si>
    <t>4.606645</t>
  </si>
  <si>
    <t>-74.116446</t>
  </si>
  <si>
    <t>BARRIO PABLO VI SEGUNDA ETAPA</t>
  </si>
  <si>
    <t>3105520508</t>
  </si>
  <si>
    <t>CALLE 57 # 57A - 32 LC 2 BL 67,</t>
  </si>
  <si>
    <t>4.6519240</t>
  </si>
  <si>
    <t>-74.0896239</t>
  </si>
  <si>
    <t>BARRIO BOSA SAN BERNANDINO BOGOTA</t>
  </si>
  <si>
    <t>3222304165</t>
  </si>
  <si>
    <t>CR 87 C NO. 74 - 15 SUR,BOSA SAN BERNANDINO</t>
  </si>
  <si>
    <t>4.6197599</t>
  </si>
  <si>
    <t>-74.2001582</t>
  </si>
  <si>
    <t>BARRIO BOSA LAURELES BOGOTA</t>
  </si>
  <si>
    <t>3177614723</t>
  </si>
  <si>
    <t>3027762733</t>
  </si>
  <si>
    <t>CR 81 73 - 16 SUR</t>
  </si>
  <si>
    <t>4.610557</t>
  </si>
  <si>
    <t>-74.197734</t>
  </si>
  <si>
    <t>BARRIO QUINTA PAREDES BOGOTA 4</t>
  </si>
  <si>
    <t>3214338227</t>
  </si>
  <si>
    <t>3143864855</t>
  </si>
  <si>
    <t>CL 22 BIS 48 34 LOCAL 2,QUINTA PAREDES</t>
  </si>
  <si>
    <t>4.6361805</t>
  </si>
  <si>
    <t>-74.0991374</t>
  </si>
  <si>
    <t>BARRIO TUNAL BOGOTA 1</t>
  </si>
  <si>
    <t>3134870627</t>
  </si>
  <si>
    <t>CR 25 SUR 54 15,TUNAL</t>
  </si>
  <si>
    <t>4.577520861</t>
  </si>
  <si>
    <t>-74.13874052</t>
  </si>
  <si>
    <t>BARRIO GAITANA BOGOTA</t>
  </si>
  <si>
    <t>3144900082</t>
  </si>
  <si>
    <t>CL 135 B 126 08</t>
  </si>
  <si>
    <t>4.7426400</t>
  </si>
  <si>
    <t>-74.1082000</t>
  </si>
  <si>
    <t>BARRIO BOSA PIAMONTE 4</t>
  </si>
  <si>
    <t>3134114079</t>
  </si>
  <si>
    <t>TRANSVERSAL 80 H SUR 68 B 46,BOSA PIAMONTE</t>
  </si>
  <si>
    <t>4.60665</t>
  </si>
  <si>
    <t>-74.191024</t>
  </si>
  <si>
    <t>BARRIO GALAN BOGOTA 9</t>
  </si>
  <si>
    <t>3108189442</t>
  </si>
  <si>
    <t>CL 2 55 19,GALAN</t>
  </si>
  <si>
    <t>4.6162915</t>
  </si>
  <si>
    <t>-74.1222460</t>
  </si>
  <si>
    <t>BARRIO LA ASUNCION BOGOTA 1</t>
  </si>
  <si>
    <t>3125147553</t>
  </si>
  <si>
    <t>3222173796</t>
  </si>
  <si>
    <t>3112789394</t>
  </si>
  <si>
    <t>CR 31 D 1 H- 17</t>
  </si>
  <si>
    <t>4.6031561</t>
  </si>
  <si>
    <t>-74.1050221</t>
  </si>
  <si>
    <t>BARRIO CASA BLANCA BOGOTA 7</t>
  </si>
  <si>
    <t>3134105019</t>
  </si>
  <si>
    <t>CL 146 F NO. 72 C 18,CASA BLANCA</t>
  </si>
  <si>
    <t>4.7371925</t>
  </si>
  <si>
    <t>-74.0680011</t>
  </si>
  <si>
    <t>BARRIO BOSA RECREO BOGOTA 6</t>
  </si>
  <si>
    <t>3133591406</t>
  </si>
  <si>
    <t>CRA 98 B N° 69 - 06 SUR IN 17</t>
  </si>
  <si>
    <t>4.6342007</t>
  </si>
  <si>
    <t>-74.2010062</t>
  </si>
  <si>
    <t>BARRIO CALASANZ MEDELLIN 3</t>
  </si>
  <si>
    <t>4464023</t>
  </si>
  <si>
    <t>3104753829</t>
  </si>
  <si>
    <t xml:space="preserve"> CR 81 54 37 CALAZANS</t>
  </si>
  <si>
    <t>6.2688701</t>
  </si>
  <si>
    <t>-75.5967543</t>
  </si>
  <si>
    <t>BARRIO SAN JULIAN MEDELLIN 1</t>
  </si>
  <si>
    <t>3017535</t>
  </si>
  <si>
    <t>3155467185</t>
  </si>
  <si>
    <t>3175926684</t>
  </si>
  <si>
    <t xml:space="preserve"> CL 29 41 135</t>
  </si>
  <si>
    <t>6.22676666</t>
  </si>
  <si>
    <t>-75.56832</t>
  </si>
  <si>
    <t>BARRIO PLAYON MEDELLIN 2</t>
  </si>
  <si>
    <t>4612440</t>
  </si>
  <si>
    <t>3137658363</t>
  </si>
  <si>
    <t>CL 125 50 E 36</t>
  </si>
  <si>
    <t>6.3072451</t>
  </si>
  <si>
    <t>-75.5540340</t>
  </si>
  <si>
    <t>BARRIO BOYACA LAS BRISAS MEDELLIN</t>
  </si>
  <si>
    <t>5805498</t>
  </si>
  <si>
    <t>3103740432</t>
  </si>
  <si>
    <t>CL 110 64 DD 10</t>
  </si>
  <si>
    <t>6.305387</t>
  </si>
  <si>
    <t>-75.564210</t>
  </si>
  <si>
    <t>BARRIO POBLADO MEDELLIN 2</t>
  </si>
  <si>
    <t>5884324</t>
  </si>
  <si>
    <t>3105484386</t>
  </si>
  <si>
    <t>3045747176</t>
  </si>
  <si>
    <t xml:space="preserve"> CL 10 43 C 27</t>
  </si>
  <si>
    <t>6.211128333</t>
  </si>
  <si>
    <t>-75.57229777</t>
  </si>
  <si>
    <t>BARRIO CENTRO MEDELLIN 17</t>
  </si>
  <si>
    <t>2513117</t>
  </si>
  <si>
    <t>3136607839</t>
  </si>
  <si>
    <t xml:space="preserve"> CR 51 A 46 55</t>
  </si>
  <si>
    <t>6.2479569</t>
  </si>
  <si>
    <t>-75.5698238</t>
  </si>
  <si>
    <t xml:space="preserve">BARRIO GUAYABAL CRISTO REY </t>
  </si>
  <si>
    <t>2556370</t>
  </si>
  <si>
    <t>3217865619</t>
  </si>
  <si>
    <t>3122197796</t>
  </si>
  <si>
    <t xml:space="preserve"> CR 51 5 SUR 26</t>
  </si>
  <si>
    <t>6.2038156</t>
  </si>
  <si>
    <t>-75.5849534</t>
  </si>
  <si>
    <t>BARRIO SAN VICENTE FERRER BOGOTA 2</t>
  </si>
  <si>
    <t>3164942874</t>
  </si>
  <si>
    <t>CR 27 54 A 06 SUR,SAN VICENTE FERRER</t>
  </si>
  <si>
    <t>4.577806</t>
  </si>
  <si>
    <t>-74.139207</t>
  </si>
  <si>
    <t>BARRIO SANTA LUCIA BOGOTA 6</t>
  </si>
  <si>
    <t>4722966</t>
  </si>
  <si>
    <t>3144060855</t>
  </si>
  <si>
    <t>CR 24 45 A 93 SUR</t>
  </si>
  <si>
    <t>4.578864</t>
  </si>
  <si>
    <t>-74.127474</t>
  </si>
  <si>
    <t>BARRIO BOSA RECREO BOGOTA 7</t>
  </si>
  <si>
    <t>3115287477</t>
  </si>
  <si>
    <t>3107963116</t>
  </si>
  <si>
    <t>CL 65 SUR 104-45 CA 540</t>
  </si>
  <si>
    <t>4.6392104</t>
  </si>
  <si>
    <t>-74.2029891</t>
  </si>
  <si>
    <t>BARRIO VERONA BOGOTA</t>
  </si>
  <si>
    <t>3102345243</t>
  </si>
  <si>
    <t>CL 68A SUR 45 - 11B</t>
  </si>
  <si>
    <t>4.5740474</t>
  </si>
  <si>
    <t>-74.1546188</t>
  </si>
  <si>
    <t>BARRIO BOSA CIUDADELA EL RECREO BOGOTA</t>
  </si>
  <si>
    <t>3133342737</t>
  </si>
  <si>
    <t>CR 99 A 71 - 39 SUR CA 20</t>
  </si>
  <si>
    <t>4.634649</t>
  </si>
  <si>
    <t>-74.203246</t>
  </si>
  <si>
    <t>BARRIO JERUSALEN BOGOTA 3</t>
  </si>
  <si>
    <t>3592759</t>
  </si>
  <si>
    <t>3007689199</t>
  </si>
  <si>
    <t>CL 69 G BIS SUR 45 B -58</t>
  </si>
  <si>
    <t>4.5718751</t>
  </si>
  <si>
    <t>-74.1584723</t>
  </si>
  <si>
    <t>BARRIO EL TESORO BOGOTA 3</t>
  </si>
  <si>
    <t>3112430741</t>
  </si>
  <si>
    <t>3132939891</t>
  </si>
  <si>
    <t>CL 78 C 18 C 29 SUR.EL TESORO</t>
  </si>
  <si>
    <t>4.538953</t>
  </si>
  <si>
    <t>-74.145206</t>
  </si>
  <si>
    <t>BARRIO CENTENARIO BOGOTA 2</t>
  </si>
  <si>
    <t>3212640371</t>
  </si>
  <si>
    <t>CR 24 C # 23 SUR 60,CENTENARIO</t>
  </si>
  <si>
    <t>4.5848434</t>
  </si>
  <si>
    <t>-74.1071031</t>
  </si>
  <si>
    <t>BARRIO CASA GRANDE BOGOTA</t>
  </si>
  <si>
    <t>3138462719</t>
  </si>
  <si>
    <t>CL 68 B SUR 69 43 MZ A CA 1.CASA GRANDE</t>
  </si>
  <si>
    <t>4.5829932</t>
  </si>
  <si>
    <t>-74.1597465</t>
  </si>
  <si>
    <t>BARRIO COLINA BOGOTA 4</t>
  </si>
  <si>
    <t>3217916505</t>
  </si>
  <si>
    <t>3216716505</t>
  </si>
  <si>
    <t>CR 62 162 A 20</t>
  </si>
  <si>
    <t>4.746472</t>
  </si>
  <si>
    <t>-74.062744</t>
  </si>
  <si>
    <t>BARRIO PARAISO BOGOTA 3</t>
  </si>
  <si>
    <t>3135774694</t>
  </si>
  <si>
    <t xml:space="preserve">CL 71 P SUR 27 G 03 </t>
  </si>
  <si>
    <t>4.5487571</t>
  </si>
  <si>
    <t>-74.1618321</t>
  </si>
  <si>
    <t>BARRIO FLORALIA BOGOTA 2</t>
  </si>
  <si>
    <t>5170524</t>
  </si>
  <si>
    <t>3227010643</t>
  </si>
  <si>
    <t>CR 68G BIS 32 01 SUR</t>
  </si>
  <si>
    <t>4.609305555</t>
  </si>
  <si>
    <t>-74.1338394</t>
  </si>
  <si>
    <t>BARRIO MARISCAL SUCRE BOGOTA</t>
  </si>
  <si>
    <t>3005354168</t>
  </si>
  <si>
    <t>CL 45 A 1C -21</t>
  </si>
  <si>
    <t>4.631398</t>
  </si>
  <si>
    <t>-74.060893</t>
  </si>
  <si>
    <t>BARRIO BELEN SANTANDER DE QUILICHAO</t>
  </si>
  <si>
    <t>3502045161</t>
  </si>
  <si>
    <t>CL 2 C 4 - 35 P I - BELEN,BELEN</t>
  </si>
  <si>
    <t>3.0020805</t>
  </si>
  <si>
    <t>-76.4764257</t>
  </si>
  <si>
    <t>BARRIO URBANIZACION VILLA SOFIA SANTANDER DE QUILICHAO</t>
  </si>
  <si>
    <t>3183773623</t>
  </si>
  <si>
    <t>3137497640</t>
  </si>
  <si>
    <t>CL 17  15- 39 URB VILLA SOFÍA</t>
  </si>
  <si>
    <t>3.0189114</t>
  </si>
  <si>
    <t>-76.4847594</t>
  </si>
  <si>
    <t>BARRIO SANTA ANITA II SANTANDER DE QUILICHAO</t>
  </si>
  <si>
    <t>3122750464</t>
  </si>
  <si>
    <t>3218472351</t>
  </si>
  <si>
    <t>CL 5  9  -11 BRR CENTRO</t>
  </si>
  <si>
    <t>3.0069866</t>
  </si>
  <si>
    <t>-76.4821978</t>
  </si>
  <si>
    <t>BARRIO ALFONSO LOPEZ SANTANDER DE QUILICHAO 1</t>
  </si>
  <si>
    <t>3173611355</t>
  </si>
  <si>
    <t>3128136585</t>
  </si>
  <si>
    <t>CL 1B 12 98 BRR ALFONSO LOPEZ - ALFONSO LOPEZ,ALFONSO LÓPEZ</t>
  </si>
  <si>
    <t>3.0063563</t>
  </si>
  <si>
    <t>-76.4867974</t>
  </si>
  <si>
    <t>BARRIO MORALES DUQUE SANTANDER DE QUILICHAO 4</t>
  </si>
  <si>
    <t>3108913290</t>
  </si>
  <si>
    <t>3137582997</t>
  </si>
  <si>
    <t>CL 4  14-37 MORALES DUQUE</t>
  </si>
  <si>
    <t>3.0085542</t>
  </si>
  <si>
    <t>-76.4869455</t>
  </si>
  <si>
    <t>BARRIO EL DORADO SANTANDER DE QUILICHAO 2</t>
  </si>
  <si>
    <t>3113339529</t>
  </si>
  <si>
    <t>CL 7  16A - 03</t>
  </si>
  <si>
    <t>3.0111362</t>
  </si>
  <si>
    <t>-76.4874903</t>
  </si>
  <si>
    <t>BARRIO NUEVA SAMARIA SANTANDER DE QUILICHAO</t>
  </si>
  <si>
    <t>3105191728</t>
  </si>
  <si>
    <t>CR 21 14 - 25 BRR NUEVA SAMARIA</t>
  </si>
  <si>
    <t>3.0187964</t>
  </si>
  <si>
    <t>-76.4886124</t>
  </si>
  <si>
    <t>BARRIO CENTRO SANTANDER DE QUILICHAO 13</t>
  </si>
  <si>
    <t>3243221031</t>
  </si>
  <si>
    <t>CRA 9  4-66</t>
  </si>
  <si>
    <t>3.0066532</t>
  </si>
  <si>
    <t>-76.4821426</t>
  </si>
  <si>
    <t>BARRIO GENERAL SANTANDER SANTANDER DE QUILICHAO 1</t>
  </si>
  <si>
    <t>3216334283</t>
  </si>
  <si>
    <t>3135486651</t>
  </si>
  <si>
    <t>CL 18 CR 9 B 17 59 - GENERAL STDER</t>
  </si>
  <si>
    <t>3.0186707</t>
  </si>
  <si>
    <t>-76.4786744</t>
  </si>
  <si>
    <t>BARRIO EL ROSARIO SANTANDER DE QUILICHAO</t>
  </si>
  <si>
    <t>3117152422</t>
  </si>
  <si>
    <t>CL 1 N 5-35 BRR EL ROSARIO,EL ROSARIO</t>
  </si>
  <si>
    <t>3.0013099</t>
  </si>
  <si>
    <t>-76.4791260</t>
  </si>
  <si>
    <t xml:space="preserve">BARRIO LIBERTADORES SANTANDER DE QUILICHAO </t>
  </si>
  <si>
    <t>3226668732</t>
  </si>
  <si>
    <t>CL 15 11 89 BRR LIBERTADOR,LIBERTADORES</t>
  </si>
  <si>
    <t>3.0167578</t>
  </si>
  <si>
    <t>-76.4814335</t>
  </si>
  <si>
    <t>BARRIO CENTENARIO SANTANDER DE QUILICHAO 3</t>
  </si>
  <si>
    <t>3117322542</t>
  </si>
  <si>
    <t>3207226701</t>
  </si>
  <si>
    <t>CR 11 8  8-00 CENTENARIO</t>
  </si>
  <si>
    <t>3.0099914</t>
  </si>
  <si>
    <t>-76.4828701</t>
  </si>
  <si>
    <t>BARRIO CENTENARIO SANTANDER DE QUILICHAO 4</t>
  </si>
  <si>
    <t>3147523872</t>
  </si>
  <si>
    <t>CL 8 11 - 69 BRR CENTENARIO,CENTENARIO</t>
  </si>
  <si>
    <t>3.0100837</t>
  </si>
  <si>
    <t>-76.4835698</t>
  </si>
  <si>
    <t>BARRIO VILLA COLOMBIA SANTANDER DE QUILICHAO</t>
  </si>
  <si>
    <t>3136501268</t>
  </si>
  <si>
    <t>CR 17 CL 14A ESQUINA,</t>
  </si>
  <si>
    <t>3.017254</t>
  </si>
  <si>
    <t>-76.485693</t>
  </si>
  <si>
    <t>BARRIO BOLIVARIANO SANTANDER DE QUILICHAO 1</t>
  </si>
  <si>
    <t>3156611541</t>
  </si>
  <si>
    <t>CR 11 16 - 25</t>
  </si>
  <si>
    <t>3.0187591</t>
  </si>
  <si>
    <t>-76.4799436</t>
  </si>
  <si>
    <t>BARRIO EL LLANITO SANTANDER DE QUILICHAO</t>
  </si>
  <si>
    <t>3162201566</t>
  </si>
  <si>
    <t>CR PRINCIPAL VDA EL LLANITO.. MUNICIPO SA,EL LLANITO</t>
  </si>
  <si>
    <t>2.9011134</t>
  </si>
  <si>
    <t>-76.5467015</t>
  </si>
  <si>
    <t xml:space="preserve">BARRIO NARIÑO SANTANDER DE QUILICHAO </t>
  </si>
  <si>
    <t>3177139100</t>
  </si>
  <si>
    <t>CR 11 NRO 5 SUR 32</t>
  </si>
  <si>
    <t>3.0004852</t>
  </si>
  <si>
    <t>-76.4871621</t>
  </si>
  <si>
    <t>BARRIO VEREDA SAN PEDRO SECTOR GUALANDAY SANTANDER DE QUILICHAO</t>
  </si>
  <si>
    <t>3215684686</t>
  </si>
  <si>
    <t>VDA SAN PEDRO PARCELACION GUALANDAY,VEREDA SAN PEDRO SECTOR GUALANDAY</t>
  </si>
  <si>
    <t>2.9846124</t>
  </si>
  <si>
    <t>-76.4517117</t>
  </si>
  <si>
    <t>BARRIO NIPORORO SANTANDER DE QUILICHAO 1</t>
  </si>
  <si>
    <t>3156278904</t>
  </si>
  <si>
    <t>CL 7 5B 11 P 1 BRR NIPORORO</t>
  </si>
  <si>
    <t>3.007702</t>
  </si>
  <si>
    <t>-76.477655</t>
  </si>
  <si>
    <t>BARRIO LIMONAR SANTANDER DE QUILICHAO</t>
  </si>
  <si>
    <t>3137199926</t>
  </si>
  <si>
    <t>CL 14 A 13 56 ,LIMONAR</t>
  </si>
  <si>
    <t>3.0167353</t>
  </si>
  <si>
    <t>-76.4831219</t>
  </si>
  <si>
    <t>BARRIO LA JOYITA SANTANDER DE QUILICHAO</t>
  </si>
  <si>
    <t>3146504697</t>
  </si>
  <si>
    <t>CR 14 11. 20,LA JOYITA</t>
  </si>
  <si>
    <t>3.0134518</t>
  </si>
  <si>
    <t>-76.4845119</t>
  </si>
  <si>
    <t>BARRIO BOLIVARIANO SANTANDER DE QUILICHAO</t>
  </si>
  <si>
    <t>3216918717</t>
  </si>
  <si>
    <t>3226089858</t>
  </si>
  <si>
    <t>EL CRUCERO VDA QUINAMAYO</t>
  </si>
  <si>
    <t>3.018833</t>
  </si>
  <si>
    <t>-76.479854</t>
  </si>
  <si>
    <t>BARRIO VILLAS DE QUILICHAO SANTANDER DE QUILICHAO</t>
  </si>
  <si>
    <t>3135906822</t>
  </si>
  <si>
    <t>CLL 16 N 7 35 BARRIO LOS GUADUALES</t>
  </si>
  <si>
    <t>3.016367</t>
  </si>
  <si>
    <t>-76.47715</t>
  </si>
  <si>
    <t>BARRIO PANAMERICANO SANTANDER DE QUILICHAO</t>
  </si>
  <si>
    <t>3178541633</t>
  </si>
  <si>
    <t>CL 7 12 79,PANAMERICANO</t>
  </si>
  <si>
    <t>3.0097090</t>
  </si>
  <si>
    <t>-76.4848848</t>
  </si>
  <si>
    <t>BARRIO CENTRO SANTANDER DE QUILICHAO 11</t>
  </si>
  <si>
    <t>3136243708</t>
  </si>
  <si>
    <t>CR 11  3 84 CENTRO</t>
  </si>
  <si>
    <t>3.006363</t>
  </si>
  <si>
    <t>-76.484125</t>
  </si>
  <si>
    <t>BARRIO EL CAMPIN SUCRE</t>
  </si>
  <si>
    <t>3122956115</t>
  </si>
  <si>
    <t xml:space="preserve"> CL 1 5 113 EL CAMPIN</t>
  </si>
  <si>
    <t>2.0383317</t>
  </si>
  <si>
    <t>-76.9256978</t>
  </si>
  <si>
    <t>BARRIO 	CENTRO 2</t>
  </si>
  <si>
    <t>4756848</t>
  </si>
  <si>
    <t>3114284983</t>
  </si>
  <si>
    <t xml:space="preserve"> CL 19 CR 7 18 LC 1</t>
  </si>
  <si>
    <t>9.1049975</t>
  </si>
  <si>
    <t>-75.3978697</t>
  </si>
  <si>
    <t>CHINÚ</t>
  </si>
  <si>
    <t>BARRIO CENTRO CHINU 3</t>
  </si>
  <si>
    <t>3012197790</t>
  </si>
  <si>
    <t>CL 15 6 63 LOCAL 1,CENTRO</t>
  </si>
  <si>
    <t>9.061298</t>
  </si>
  <si>
    <t>-75.235659</t>
  </si>
  <si>
    <t>BARRIO VENECIA BOGOTA 11</t>
  </si>
  <si>
    <t>3008633347</t>
  </si>
  <si>
    <t>TRANSVERSAL 44 SUR 52 A 76,VENECIA</t>
  </si>
  <si>
    <t>4.588705</t>
  </si>
  <si>
    <t>-74.140726</t>
  </si>
  <si>
    <t>BARRIO BOMBEROS KENNEDY BOGOTA</t>
  </si>
  <si>
    <t>4076200</t>
  </si>
  <si>
    <t>3132397282</t>
  </si>
  <si>
    <t xml:space="preserve">CL 41 D SUR 78 N 14 </t>
  </si>
  <si>
    <t>4.619848</t>
  </si>
  <si>
    <t>-74.159132</t>
  </si>
  <si>
    <t>BARRIO TESORITO BOGOTA 1</t>
  </si>
  <si>
    <t>3204049148</t>
  </si>
  <si>
    <t>CR 18 H SUR 81 B 21 LC 1</t>
  </si>
  <si>
    <t>4.534836</t>
  </si>
  <si>
    <t>-74.147201</t>
  </si>
  <si>
    <t>BARRIO BOSA PORVENIR BOGOTA 5</t>
  </si>
  <si>
    <t>3107528730</t>
  </si>
  <si>
    <t>CL 52 SUR 93 D 98 LC 6 .BOSA PORVENIR</t>
  </si>
  <si>
    <t>4.638479</t>
  </si>
  <si>
    <t>-74.185807</t>
  </si>
  <si>
    <t>BARRIO SANTO DOMINGO BOGOTA</t>
  </si>
  <si>
    <t>3107965869</t>
  </si>
  <si>
    <t>CL 69 A SUR 76 C 32,SANTO DOMINGO</t>
  </si>
  <si>
    <t>4.578133</t>
  </si>
  <si>
    <t>-74.178396</t>
  </si>
  <si>
    <t>BARRIO BARIO SAN LUIS BOGOTA</t>
  </si>
  <si>
    <t>5201354</t>
  </si>
  <si>
    <t>3132901246</t>
  </si>
  <si>
    <t>DG 95 6 64  ESTE KM 4  5 VIA LA CALERA</t>
  </si>
  <si>
    <t>4.6660523</t>
  </si>
  <si>
    <t>-74.0226769</t>
  </si>
  <si>
    <t>BARRIO SAN BENITO BOGOTA 2</t>
  </si>
  <si>
    <t>3203038987</t>
  </si>
  <si>
    <t>CL 58 A SUR 18 C 26.SAN BENITO</t>
  </si>
  <si>
    <t>4.564205</t>
  </si>
  <si>
    <t>-74.1352033</t>
  </si>
  <si>
    <t>BARRIO EL LAGO BOGOTA 2</t>
  </si>
  <si>
    <t>7031386</t>
  </si>
  <si>
    <t>3152528989</t>
  </si>
  <si>
    <t>CL 76 14 11</t>
  </si>
  <si>
    <t>4.66249416</t>
  </si>
  <si>
    <t>-74.058788888</t>
  </si>
  <si>
    <t>BARRIO BOSQUE CALDERON TEJADA BOGOTA</t>
  </si>
  <si>
    <t>5433328</t>
  </si>
  <si>
    <t>3208025944</t>
  </si>
  <si>
    <t>TV 4 B ESTE 58 27</t>
  </si>
  <si>
    <t>4.6395113</t>
  </si>
  <si>
    <t>-74.053547</t>
  </si>
  <si>
    <t>BARRIO BOSA BETANIA BOGOTA 2</t>
  </si>
  <si>
    <t>3142620467</t>
  </si>
  <si>
    <t>CL 51 SUR 86 C 09 LC 1</t>
  </si>
  <si>
    <t>4.6262423</t>
  </si>
  <si>
    <t>-74.1785453</t>
  </si>
  <si>
    <t>BARRIO ONCE DE NOVIEMBRE BOGOTA</t>
  </si>
  <si>
    <t>7744187</t>
  </si>
  <si>
    <t>3203946679</t>
  </si>
  <si>
    <t>CL 76 29 27</t>
  </si>
  <si>
    <t>4.6698895</t>
  </si>
  <si>
    <t>-74.069309</t>
  </si>
  <si>
    <t>BARRIO OIKOS BOGOTA</t>
  </si>
  <si>
    <t>3213988574</t>
  </si>
  <si>
    <t>3114520122</t>
  </si>
  <si>
    <t>CARRERA 73 NO. 39 79 SUR,OIKOS</t>
  </si>
  <si>
    <t>4.6142246</t>
  </si>
  <si>
    <t>-74.150359</t>
  </si>
  <si>
    <t>BARRIO EL ENCANTO BOGOTA</t>
  </si>
  <si>
    <t>3222152459</t>
  </si>
  <si>
    <t>CARRERA 72 A NO. 63 D 49,EL ENCANTO</t>
  </si>
  <si>
    <t>4.676245555</t>
  </si>
  <si>
    <t>-74.1037572</t>
  </si>
  <si>
    <t>BARRIO SUBA BOGOTA 28</t>
  </si>
  <si>
    <t>3203300664</t>
  </si>
  <si>
    <t>CR 124 132 33,SUBA</t>
  </si>
  <si>
    <t>4.7391418</t>
  </si>
  <si>
    <t>-74.1073438</t>
  </si>
  <si>
    <t>BARRIO EL MUELLE ENGATIVA BOGOTA 1</t>
  </si>
  <si>
    <t>3212068186</t>
  </si>
  <si>
    <t>CL 68 105 G 03</t>
  </si>
  <si>
    <t>4.7016466</t>
  </si>
  <si>
    <t>-74.1246024</t>
  </si>
  <si>
    <t>BARRIO QUINTA MUTIS BOGOTA 1</t>
  </si>
  <si>
    <t>7891646</t>
  </si>
  <si>
    <t>3214520963</t>
  </si>
  <si>
    <t>3143445898</t>
  </si>
  <si>
    <t>AK 24 63 13,QUINTA MUTIS</t>
  </si>
  <si>
    <t>4.651338</t>
  </si>
  <si>
    <t>-74.072542</t>
  </si>
  <si>
    <t>BARRIO OLAYA BOGOTA 3</t>
  </si>
  <si>
    <t>3669742</t>
  </si>
  <si>
    <t>3204934243</t>
  </si>
  <si>
    <t>3057498259</t>
  </si>
  <si>
    <t>CR 20 24 07 SUR,OLAYA</t>
  </si>
  <si>
    <t>4.5829422</t>
  </si>
  <si>
    <t>-74.1059676</t>
  </si>
  <si>
    <t>BARRIO LA CAPUCHINA BOGOTA 1</t>
  </si>
  <si>
    <t>2826586</t>
  </si>
  <si>
    <t>3219087948</t>
  </si>
  <si>
    <t>CL 17 NO. 10 24,LA CAPUCHINA</t>
  </si>
  <si>
    <t>4.6054882</t>
  </si>
  <si>
    <t>-74.0752098</t>
  </si>
  <si>
    <t>BARRIO MUZU BOGOTA 3</t>
  </si>
  <si>
    <t>7164047</t>
  </si>
  <si>
    <t>3013255761</t>
  </si>
  <si>
    <t>Cr 50 C 40-28 SUR</t>
  </si>
  <si>
    <t>4.5963409</t>
  </si>
  <si>
    <t>-74.1288616</t>
  </si>
  <si>
    <t>BARRIO PRIMAVERA BOGOTA 3</t>
  </si>
  <si>
    <t>1</t>
  </si>
  <si>
    <t>3202943049</t>
  </si>
  <si>
    <t>CL 5 B 60 03,PRIMAVERA</t>
  </si>
  <si>
    <t>4.626778055</t>
  </si>
  <si>
    <t>-74.1167191</t>
  </si>
  <si>
    <t>BARRIO ARABIA BOGOTA</t>
  </si>
  <si>
    <t>3209599013</t>
  </si>
  <si>
    <t>CR 18 G 82 C 15 SUR.ARABIA</t>
  </si>
  <si>
    <t>4.531978</t>
  </si>
  <si>
    <t>-74.146634</t>
  </si>
  <si>
    <t>BARRIO SAN FRANCISCO BOGOTA</t>
  </si>
  <si>
    <t>4553906</t>
  </si>
  <si>
    <t>3223727315</t>
  </si>
  <si>
    <t>CR 32 63 44 SUR.SAN FRANCISCO</t>
  </si>
  <si>
    <t>4.5694820</t>
  </si>
  <si>
    <t>-74.1499235</t>
  </si>
  <si>
    <t>BARRIO PALOQUEMAO BOGOTA 4</t>
  </si>
  <si>
    <t>3115306008</t>
  </si>
  <si>
    <t>3223092622</t>
  </si>
  <si>
    <t>AV 19 25 04 LOCAL 80 213 PLAZA PALOQUEMAO,PALOQUEMAO</t>
  </si>
  <si>
    <t>4.6175492</t>
  </si>
  <si>
    <t>-74.0839222</t>
  </si>
  <si>
    <t>BARRIO VILLA SAGRARIO ALAMOS NORTE BOGOTA</t>
  </si>
  <si>
    <t>7353851</t>
  </si>
  <si>
    <t>3115171774</t>
  </si>
  <si>
    <t>CR 105 F 70 C 24</t>
  </si>
  <si>
    <t>4.705295555</t>
  </si>
  <si>
    <t>-74.121836388</t>
  </si>
  <si>
    <t>BARRIO BOGOTA BOGOTA 1</t>
  </si>
  <si>
    <t>3172248121</t>
  </si>
  <si>
    <t>3174918849</t>
  </si>
  <si>
    <t>3167686862</t>
  </si>
  <si>
    <t>CL 72 13 47,BOGOTA</t>
  </si>
  <si>
    <t>4.65846166</t>
  </si>
  <si>
    <t>-74.06095944</t>
  </si>
  <si>
    <t>BARRIO TEUSAQUILLO BOGOTA 7</t>
  </si>
  <si>
    <t>3202076263</t>
  </si>
  <si>
    <t>3043668590</t>
  </si>
  <si>
    <t>3212652306</t>
  </si>
  <si>
    <t>CR 16 NO. 33 - 34,TEUSAQUILLO</t>
  </si>
  <si>
    <t>4.622123</t>
  </si>
  <si>
    <t>-74.071462</t>
  </si>
  <si>
    <t>BARRIO BOSA LA AMISTAD BOGOTA</t>
  </si>
  <si>
    <t>3124372074</t>
  </si>
  <si>
    <t>CR 78 C 65 F 33 SUR.BOSA LA AMISTAD</t>
  </si>
  <si>
    <t>4.6012532</t>
  </si>
  <si>
    <t>-74.185379</t>
  </si>
  <si>
    <t>BARRIO FONTIBON BOGOTA 10</t>
  </si>
  <si>
    <t>4130422</t>
  </si>
  <si>
    <t>3212417101</t>
  </si>
  <si>
    <t>CR 103 A BIS NO. 16 H 39,FONTIBON</t>
  </si>
  <si>
    <t>4.6733967</t>
  </si>
  <si>
    <t>-74.1487517</t>
  </si>
  <si>
    <t>BARRIO CIUDAD ALSACIA BOGOTA</t>
  </si>
  <si>
    <t>3106968176</t>
  </si>
  <si>
    <t>3208198545</t>
  </si>
  <si>
    <t>CL 12 BIS 71 G 03 LC 3.CIUDAD ALSACIA</t>
  </si>
  <si>
    <t>4.6446449</t>
  </si>
  <si>
    <t>-74.130667</t>
  </si>
  <si>
    <t>BARRIO SANTANDER BOGOTA 4</t>
  </si>
  <si>
    <t>3095566</t>
  </si>
  <si>
    <t>3204880530</t>
  </si>
  <si>
    <t>CR 27 22 42 SUR.SANTANDER</t>
  </si>
  <si>
    <t>4.5887252</t>
  </si>
  <si>
    <t>-74.1093927</t>
  </si>
  <si>
    <t>BARRIO ENGATIVA BOGOTA 4</t>
  </si>
  <si>
    <t>3123317044</t>
  </si>
  <si>
    <t>DG 77 123 A 88 CASA 98,ENGATIVÁ</t>
  </si>
  <si>
    <t>4.7210802</t>
  </si>
  <si>
    <t>-74.1339615</t>
  </si>
  <si>
    <t>BARRIO PANORAMA BOGOTA</t>
  </si>
  <si>
    <t>7159117</t>
  </si>
  <si>
    <t>3212151927</t>
  </si>
  <si>
    <t>TV 42 B  # 69 Sur - 89 Barrio Panorama</t>
  </si>
  <si>
    <t>4.5705365</t>
  </si>
  <si>
    <t>-74.1563561</t>
  </si>
  <si>
    <t>BARRIO CHAPINERO BOGOTA 15</t>
  </si>
  <si>
    <t>3229202665</t>
  </si>
  <si>
    <t>3004013817</t>
  </si>
  <si>
    <t>CL 64 7 55 LC 3</t>
  </si>
  <si>
    <t>4.6489065</t>
  </si>
  <si>
    <t>-74.0600412</t>
  </si>
  <si>
    <t>BARRIO SUBA BOGOTA 12</t>
  </si>
  <si>
    <t>5387850</t>
  </si>
  <si>
    <t>3208572363</t>
  </si>
  <si>
    <t>3008524715</t>
  </si>
  <si>
    <t>CR 109 137 78,SUBA</t>
  </si>
  <si>
    <t>4.742264</t>
  </si>
  <si>
    <t>-74.100854</t>
  </si>
  <si>
    <t>BARRIO BOCHICA CENTRAL BOGOTA</t>
  </si>
  <si>
    <t>7322602</t>
  </si>
  <si>
    <t>3046202072</t>
  </si>
  <si>
    <t>3123145379</t>
  </si>
  <si>
    <t>CL 1 F 35 B 11,BOCHICA CENTRAL</t>
  </si>
  <si>
    <t>4.6049034</t>
  </si>
  <si>
    <t>-74.1092126</t>
  </si>
  <si>
    <t>BARRIO BOSA MARGARITAS BOGOTA 1</t>
  </si>
  <si>
    <t>3114863010</t>
  </si>
  <si>
    <t>CL 48 A SUR 88C - 10 CASA 41.BOSA MARGARITAS</t>
  </si>
  <si>
    <t>4.6325391</t>
  </si>
  <si>
    <t>-74.1777011</t>
  </si>
  <si>
    <t>BARRIO LIBERTADOR BOGOTA 1</t>
  </si>
  <si>
    <t>3212076998</t>
  </si>
  <si>
    <t>CL 31 SUR 26 A 65.LIBERTADOR</t>
  </si>
  <si>
    <t>4.5862775</t>
  </si>
  <si>
    <t>-74.1147321</t>
  </si>
  <si>
    <t>BARRIO GAITAN BOGOTA 4</t>
  </si>
  <si>
    <t>3133180877</t>
  </si>
  <si>
    <t>3202255330</t>
  </si>
  <si>
    <t>Diagonal 78 bis 53-16 Local 3</t>
  </si>
  <si>
    <t>4.674799</t>
  </si>
  <si>
    <t>-74.07138</t>
  </si>
  <si>
    <t>BARRIO KENNEDY BOGOTA 5</t>
  </si>
  <si>
    <t>3138409651</t>
  </si>
  <si>
    <t>CL 41 SUR # 78 K - 16,KENNEDY</t>
  </si>
  <si>
    <t>4.6200552</t>
  </si>
  <si>
    <t>-74.1564547</t>
  </si>
  <si>
    <t xml:space="preserve">BARRIO EL LIBERTADOR BOGOTA </t>
  </si>
  <si>
    <t>4818170</t>
  </si>
  <si>
    <t>3023368699</t>
  </si>
  <si>
    <t>CL 32 SUR 24 40,EL LIBERTADOR</t>
  </si>
  <si>
    <t>5.026003</t>
  </si>
  <si>
    <t>-74.0300122</t>
  </si>
  <si>
    <t>BARRIO SAN JOSE CHINU 2</t>
  </si>
  <si>
    <t>3222135429</t>
  </si>
  <si>
    <t>CR 10 A 11 2,SAN JOSE</t>
  </si>
  <si>
    <t>9.064369</t>
  </si>
  <si>
    <t>-75.235079</t>
  </si>
  <si>
    <t>BARRIO CENTRO CHINU 4</t>
  </si>
  <si>
    <t>3118010137</t>
  </si>
  <si>
    <t>CL 15 7 05,CENTRO</t>
  </si>
  <si>
    <t>9.1039474</t>
  </si>
  <si>
    <t>-75.3992252</t>
  </si>
  <si>
    <t>BARRIO CARRETERA TRONCAL AGUAS VIVAS CHINU</t>
  </si>
  <si>
    <t>3192908707</t>
  </si>
  <si>
    <t>3233669015</t>
  </si>
  <si>
    <t>CR 10 A 25 A 161,CARRETERA TRONCAL- AGUAS VIVAS</t>
  </si>
  <si>
    <t>9.06569304</t>
  </si>
  <si>
    <t>-75.23455676</t>
  </si>
  <si>
    <t>BARRIO CORREGIMIENTO EL DESEO CHINU</t>
  </si>
  <si>
    <t>3113646656</t>
  </si>
  <si>
    <t>3135015941</t>
  </si>
  <si>
    <t>CL 11 -13 CORREGIMIENTO EL DESEO,CORREGIMIENTO EL DESEO</t>
  </si>
  <si>
    <t>9.0535899</t>
  </si>
  <si>
    <t>-75.2326735</t>
  </si>
  <si>
    <t>BARRIO  31 DE OCTUBRE   CHINU</t>
  </si>
  <si>
    <t>3008353505</t>
  </si>
  <si>
    <t>3103541161</t>
  </si>
  <si>
    <t>CL 10 CR 14-8 P 1 APTO 01,31 DE OCTUBRE</t>
  </si>
  <si>
    <t>9.1002327</t>
  </si>
  <si>
    <t>-75.4062283</t>
  </si>
  <si>
    <t>BARRIO TOLIMA CHINU 1</t>
  </si>
  <si>
    <t>3014128203</t>
  </si>
  <si>
    <t>DG 12 11 A 24,TOLIMA</t>
  </si>
  <si>
    <t>9.103818</t>
  </si>
  <si>
    <t>-75.403715</t>
  </si>
  <si>
    <t>BARRIO SAN JOSE CHINU  3</t>
  </si>
  <si>
    <t>3163248553</t>
  </si>
  <si>
    <t>CR 10 A 23 12,SAN JOSE</t>
  </si>
  <si>
    <t>9.1110098</t>
  </si>
  <si>
    <t>-75.3992737</t>
  </si>
  <si>
    <t>BARRIO SAN JOSE CIENAGA DE ORO 1</t>
  </si>
  <si>
    <t>3187350141</t>
  </si>
  <si>
    <t>3012820135</t>
  </si>
  <si>
    <t>CR 12  CL 11-65 C BERASTEGUI,SAN JOSÉ</t>
  </si>
  <si>
    <t>8.8792320</t>
  </si>
  <si>
    <t>-75.7093889</t>
  </si>
  <si>
    <t>CIÉNAGA DE ORO</t>
  </si>
  <si>
    <t>BARRIO CGTO BERASTEGUI CIENAGA DE ORO</t>
  </si>
  <si>
    <t>3104370449</t>
  </si>
  <si>
    <t>CARRETERA A CIENAGA 1 - 1,CGTO BERASTEGUI</t>
  </si>
  <si>
    <t>8.8828902</t>
  </si>
  <si>
    <t>-75.7061249</t>
  </si>
  <si>
    <t>BARRIO CENTRO SAN JOSE DE URE</t>
  </si>
  <si>
    <t>3008036296</t>
  </si>
  <si>
    <t>CR 6 2 60 LC 6,CENTRO</t>
  </si>
  <si>
    <t>7.7878286</t>
  </si>
  <si>
    <t>-75.5360768</t>
  </si>
  <si>
    <t>SAN JOSÉ DE URÉ</t>
  </si>
  <si>
    <t>INMACULADA NARIÑO</t>
  </si>
  <si>
    <t>3133030409</t>
  </si>
  <si>
    <t>CR 4 NO 4 - 40 BRR INMACULADA, INMACULADA</t>
  </si>
  <si>
    <t>4.3976091</t>
  </si>
  <si>
    <t>-74.8286739</t>
  </si>
  <si>
    <t>BARRIO AV COLOMBIA - APULO</t>
  </si>
  <si>
    <t>8388697</t>
  </si>
  <si>
    <t>3106882417</t>
  </si>
  <si>
    <t xml:space="preserve"> CR 5 11 104</t>
  </si>
  <si>
    <t>4.5200709</t>
  </si>
  <si>
    <t>-74.5928478</t>
  </si>
  <si>
    <t>APULO</t>
  </si>
  <si>
    <t>BARRIO CENTRO APULO</t>
  </si>
  <si>
    <t>3114593097</t>
  </si>
  <si>
    <t>CARRERA 5 NO 13 27 AV. COLOMBIA,CENTRO</t>
  </si>
  <si>
    <t>4.5208763</t>
  </si>
  <si>
    <t>-74.5923722</t>
  </si>
  <si>
    <t>BARRIO SAN FERNANDO SILVANIA</t>
  </si>
  <si>
    <t>3124826650</t>
  </si>
  <si>
    <t>CR 2 12 93,SAN FERNANDO</t>
  </si>
  <si>
    <t>4.407211</t>
  </si>
  <si>
    <t>-74.387455</t>
  </si>
  <si>
    <t>SILVANIA</t>
  </si>
  <si>
    <t>ARRIO CENTRO SILVANIA 5</t>
  </si>
  <si>
    <t>8685372</t>
  </si>
  <si>
    <t>3123125032</t>
  </si>
  <si>
    <t>CL 9 #5-23</t>
  </si>
  <si>
    <t>4.4030836</t>
  </si>
  <si>
    <t>-74.3867497</t>
  </si>
  <si>
    <t>BARRIO LOS PUENTES SILVANIA SILVANIA</t>
  </si>
  <si>
    <t>3006640068</t>
  </si>
  <si>
    <t>CL 1 A 3 66,LOS PUENTES SILVANIA</t>
  </si>
  <si>
    <t>4.4018301</t>
  </si>
  <si>
    <t>-74.3827978</t>
  </si>
  <si>
    <t>BARRIO KENNEDY SILVANIA</t>
  </si>
  <si>
    <t>3114908230</t>
  </si>
  <si>
    <t>3168041704</t>
  </si>
  <si>
    <t>CL 10 7 -34</t>
  </si>
  <si>
    <t>4.402915</t>
  </si>
  <si>
    <t>-74.388199</t>
  </si>
  <si>
    <t>CENTRO SILVANIA CUNDINAMARCA</t>
  </si>
  <si>
    <t>3165322794</t>
  </si>
  <si>
    <t>3224636095</t>
  </si>
  <si>
    <t>CR 6 # 9-40,CENTRO</t>
  </si>
  <si>
    <t>4.4035755</t>
  </si>
  <si>
    <t>-74.3872847</t>
  </si>
  <si>
    <t>BARRIO CENTRO SUTATAUSA</t>
  </si>
  <si>
    <t>7810685</t>
  </si>
  <si>
    <t>3123063047</t>
  </si>
  <si>
    <t xml:space="preserve"> CR 6 4 68 AV LA REPUBLICA</t>
  </si>
  <si>
    <t>5.2475393</t>
  </si>
  <si>
    <t>-73.8549028</t>
  </si>
  <si>
    <t>SUTATAUSA</t>
  </si>
  <si>
    <t>BARRIO CENTENARIO SUTATAUSA</t>
  </si>
  <si>
    <t>3228575551</t>
  </si>
  <si>
    <t>3112399060</t>
  </si>
  <si>
    <t>CL 5 #5 -55,CENTENARIO</t>
  </si>
  <si>
    <t>5.2478237</t>
  </si>
  <si>
    <t>-73.8542360</t>
  </si>
  <si>
    <t>BARRIO CENTRO VILLA DE SANDIEGO DE UBATE</t>
  </si>
  <si>
    <t>3138714024</t>
  </si>
  <si>
    <t>CR 6 5 15 ESQUINA.CENTRO</t>
  </si>
  <si>
    <t>5.305485</t>
  </si>
  <si>
    <t>-73.815344</t>
  </si>
  <si>
    <t>VILLA DE SAN DIEGO DE UBATÉ</t>
  </si>
  <si>
    <t>BARRIO LA LEGUA UBATE VILLA DE SAN DIEGO DE UBATE</t>
  </si>
  <si>
    <t>6018553856</t>
  </si>
  <si>
    <t>3202393929</t>
  </si>
  <si>
    <t>CR 5 13 -49.LA LEGUA UBATE</t>
  </si>
  <si>
    <t>5.3107845</t>
  </si>
  <si>
    <t>-73.8100707</t>
  </si>
  <si>
    <t xml:space="preserve">VILLA DE SAN DIEGO DE UBATE NORTE </t>
  </si>
  <si>
    <t>3124832777</t>
  </si>
  <si>
    <t>CL 14 8 77.NORTE-UBATE</t>
  </si>
  <si>
    <t>5.3129889</t>
  </si>
  <si>
    <t>-73.8120364</t>
  </si>
  <si>
    <t xml:space="preserve">VILLA DE SAN DIEGO DE UBATE JUAN JOSE NEIRA </t>
  </si>
  <si>
    <t>3214606814</t>
  </si>
  <si>
    <t>CR 6 10 03.JUAN JOSE NEIRA - 55 UBATE</t>
  </si>
  <si>
    <t>5.309188</t>
  </si>
  <si>
    <t>-73.8126661</t>
  </si>
  <si>
    <t>BARRIO LAS MARGARITAS VILLA DE SAN DIEGO DE UBATE</t>
  </si>
  <si>
    <t>3102384598</t>
  </si>
  <si>
    <t>CL 16 4 A 10 MANZANA A.LAS MARGARITAS</t>
  </si>
  <si>
    <t>5.3132299</t>
  </si>
  <si>
    <t>-73.8078265</t>
  </si>
  <si>
    <t xml:space="preserve">	SAN FRANCISCO UBATE</t>
  </si>
  <si>
    <t>3118732462</t>
  </si>
  <si>
    <t>3108095533</t>
  </si>
  <si>
    <t>CL 6 9- 99.SAN FRANCISCO UBATE</t>
  </si>
  <si>
    <t>5.3091805</t>
  </si>
  <si>
    <t>-73.8181676</t>
  </si>
  <si>
    <t>BARRIO LA LEGUA VILLA DE SAN DIEGO DE UBATE 7</t>
  </si>
  <si>
    <t>3112738402</t>
  </si>
  <si>
    <t>3013348844</t>
  </si>
  <si>
    <t>CR 5 12-12 LC 1</t>
  </si>
  <si>
    <t>5.3102733</t>
  </si>
  <si>
    <t>-73.8105824</t>
  </si>
  <si>
    <t>BARRIO CENTRO 54 - NEIVA</t>
  </si>
  <si>
    <t>8385171</t>
  </si>
  <si>
    <t>3156715358</t>
  </si>
  <si>
    <t xml:space="preserve"> CR 11 18 16</t>
  </si>
  <si>
    <t>2.6854228</t>
  </si>
  <si>
    <t>-75.3268675</t>
  </si>
  <si>
    <t>CAMPOALEGRE</t>
  </si>
  <si>
    <t>BARRIO CRISTO REY 5 MEDELLÍN</t>
  </si>
  <si>
    <t>5702559</t>
  </si>
  <si>
    <t>3116661238</t>
  </si>
  <si>
    <t xml:space="preserve"> CL 2 SUR 53 91</t>
  </si>
  <si>
    <t>6.20719505</t>
  </si>
  <si>
    <t>-75.5875485</t>
  </si>
  <si>
    <t>BARRIO AGUACATALA 2 MEDELLIN</t>
  </si>
  <si>
    <t>3132418</t>
  </si>
  <si>
    <t>3136591468</t>
  </si>
  <si>
    <t xml:space="preserve"> CR 48 15 SUR 30</t>
  </si>
  <si>
    <t>6.19215177</t>
  </si>
  <si>
    <t>-75.57994666</t>
  </si>
  <si>
    <t>BARRIO SAN PABLO III - MEDELLIN</t>
  </si>
  <si>
    <t>5018242</t>
  </si>
  <si>
    <t>3104915384</t>
  </si>
  <si>
    <t xml:space="preserve"> CL 17  5381 MEDELLIN ANTIOQUIA</t>
  </si>
  <si>
    <t>6.2204744</t>
  </si>
  <si>
    <t>-75.5819072</t>
  </si>
  <si>
    <t>BARRIO BELEN II MEDELLIN</t>
  </si>
  <si>
    <t>4441798</t>
  </si>
  <si>
    <t>3126813798</t>
  </si>
  <si>
    <t xml:space="preserve"> CR 70  27-83 BELEN</t>
  </si>
  <si>
    <t>6.22964395</t>
  </si>
  <si>
    <t>-75.59176241</t>
  </si>
  <si>
    <t>BARRIO CENTRO - CAMPOALEGRE</t>
  </si>
  <si>
    <t>8390051</t>
  </si>
  <si>
    <t>3153856767</t>
  </si>
  <si>
    <t xml:space="preserve"> CL 12 10 112</t>
  </si>
  <si>
    <t>2.6806221</t>
  </si>
  <si>
    <t>-75.32866277</t>
  </si>
  <si>
    <t>BARRIO EDUARDO SANTOS CAMPOALEGRE</t>
  </si>
  <si>
    <t>8381049</t>
  </si>
  <si>
    <t>3157522516</t>
  </si>
  <si>
    <t xml:space="preserve"> CL 21 11 72</t>
  </si>
  <si>
    <t>BARRIO CENTRO CAMPOALEGRE</t>
  </si>
  <si>
    <t>8385651</t>
  </si>
  <si>
    <t>3172189133</t>
  </si>
  <si>
    <t xml:space="preserve"> CL 18 8 64</t>
  </si>
  <si>
    <t>2.6846321</t>
  </si>
  <si>
    <t>-75.3255256</t>
  </si>
  <si>
    <t>BARRIO CENTRO CAMPOALEGRE 4</t>
  </si>
  <si>
    <t>3502971081</t>
  </si>
  <si>
    <t>3134547252</t>
  </si>
  <si>
    <t>CL 17 6 65,CENTRO</t>
  </si>
  <si>
    <t>BARRIO CENTRO CAMPOALEGRE 5</t>
  </si>
  <si>
    <t>3158675267</t>
  </si>
  <si>
    <t>CL 20 8 79 CENTRO</t>
  </si>
  <si>
    <t>2.6858842</t>
  </si>
  <si>
    <t>-75.3248463</t>
  </si>
  <si>
    <t>BARRIO CENTRO CAMPOALEGRE 7</t>
  </si>
  <si>
    <t>3227014341</t>
  </si>
  <si>
    <t>CL 18 7 48,CENTRO</t>
  </si>
  <si>
    <t>2.266403</t>
  </si>
  <si>
    <t>-75.807655</t>
  </si>
  <si>
    <t>BARRIO CENTRO CAMPOALEGRE 9</t>
  </si>
  <si>
    <t>3102339290</t>
  </si>
  <si>
    <t>CL 19 # 8-49,CENTRO</t>
  </si>
  <si>
    <t>2.6850882</t>
  </si>
  <si>
    <t>-75.3250234</t>
  </si>
  <si>
    <t>BARRIO UNICENTRO COLOMBIA</t>
  </si>
  <si>
    <t>3204834231</t>
  </si>
  <si>
    <t>CR 4 5 83,UNICENTRO</t>
  </si>
  <si>
    <t>3.376147</t>
  </si>
  <si>
    <t>-74.802285</t>
  </si>
  <si>
    <t>COLOMBIA</t>
  </si>
  <si>
    <t>BARRIO CENTRO BARRANCAS 7</t>
  </si>
  <si>
    <t>3188953480</t>
  </si>
  <si>
    <t>3013944893</t>
  </si>
  <si>
    <t>CR 5 CL 9 2,CENTRO</t>
  </si>
  <si>
    <t>10.95602717</t>
  </si>
  <si>
    <t>-72.78555881</t>
  </si>
  <si>
    <t>BARRANCAS</t>
  </si>
  <si>
    <t>BARRIO CENTRO DISTRACCION</t>
  </si>
  <si>
    <t>3012604277</t>
  </si>
  <si>
    <t>3126042186</t>
  </si>
  <si>
    <t>CL 11 CR 14 12,CENTRO</t>
  </si>
  <si>
    <t>10.89733444</t>
  </si>
  <si>
    <t>-72.88688179</t>
  </si>
  <si>
    <t>DISTRACCIÓN</t>
  </si>
  <si>
    <t>BARRIO RINCON GUAPO RINCON GUAPO DISTRACCION</t>
  </si>
  <si>
    <t>3233924842</t>
  </si>
  <si>
    <t>3148775850</t>
  </si>
  <si>
    <t>CL 8 19 09,RINCON GUAPO-RINCON GUAPO</t>
  </si>
  <si>
    <t>10.9009305</t>
  </si>
  <si>
    <t>-72.8906304</t>
  </si>
  <si>
    <t>CENTRO CUBARRAL META</t>
  </si>
  <si>
    <t>4302636</t>
  </si>
  <si>
    <t>3114993722</t>
  </si>
  <si>
    <t xml:space="preserve"> CR 10 5 22 26</t>
  </si>
  <si>
    <t>3.7921882</t>
  </si>
  <si>
    <t>-73.8411200</t>
  </si>
  <si>
    <t>CUBARRAL</t>
  </si>
  <si>
    <t>BARRIO CENTRO CUBARRAL 2</t>
  </si>
  <si>
    <t>3132554771</t>
  </si>
  <si>
    <t xml:space="preserve"> CL 9 5 A 63</t>
  </si>
  <si>
    <t>3.794245</t>
  </si>
  <si>
    <t>-73.836950</t>
  </si>
  <si>
    <t>BARRIO CENTRO CUBARRAL 1</t>
  </si>
  <si>
    <t>6763330</t>
  </si>
  <si>
    <t>3222164160</t>
  </si>
  <si>
    <t xml:space="preserve"> CR 12 5 07</t>
  </si>
  <si>
    <t>3.792174</t>
  </si>
  <si>
    <t>-73.842444</t>
  </si>
  <si>
    <t>BARRIO SAN ALEJO CUBARRAL 1</t>
  </si>
  <si>
    <t>3125187686</t>
  </si>
  <si>
    <t>MZ  B LT 1 BRR SAN ALEJO - CEN CUBARRAL META</t>
  </si>
  <si>
    <t>3.7715100</t>
  </si>
  <si>
    <t>-73.7816335</t>
  </si>
  <si>
    <t>BARRIO SANTA LUCIA CUBARRAL</t>
  </si>
  <si>
    <t>3108645811</t>
  </si>
  <si>
    <t>3112905529</t>
  </si>
  <si>
    <t>CL 9 5 09 LOCAL 1 SANTA LUCIA,SANTA LUCIA</t>
  </si>
  <si>
    <t>3.794211</t>
  </si>
  <si>
    <t>-73.835965</t>
  </si>
  <si>
    <t>BARRIO CENTRO CUBARRAL 5</t>
  </si>
  <si>
    <t>3223595359</t>
  </si>
  <si>
    <t>CL 7 10 12 CENTRO CUBARRAL META,CENTRO</t>
  </si>
  <si>
    <t>3.793227</t>
  </si>
  <si>
    <t>-73.841318</t>
  </si>
  <si>
    <t>NUEVO HORIZONTE OSPINA - NARIÑO</t>
  </si>
  <si>
    <t>4646897</t>
  </si>
  <si>
    <t>3154646897</t>
  </si>
  <si>
    <t xml:space="preserve"> CR 3  2 41  NUEVO HORIZONTE DE OSPINA</t>
  </si>
  <si>
    <t>1.0573050</t>
  </si>
  <si>
    <t>-77.5653750</t>
  </si>
  <si>
    <t>OSPINA</t>
  </si>
  <si>
    <t>BARRIO CENTRO OSPINA</t>
  </si>
  <si>
    <t>3155941550</t>
  </si>
  <si>
    <t>3152842637</t>
  </si>
  <si>
    <t xml:space="preserve"> CR 4 3 39 CENTRO</t>
  </si>
  <si>
    <t>1.0587227</t>
  </si>
  <si>
    <t>-77.5658394</t>
  </si>
  <si>
    <t xml:space="preserve">BARRIO SAN IGNACIO YACUANQUER </t>
  </si>
  <si>
    <t>3504535029</t>
  </si>
  <si>
    <t>3207313984</t>
  </si>
  <si>
    <t>CR 3 7 29 BRR SAN IGNACIO - SAN IGNACIO,SAN IGNACIO</t>
  </si>
  <si>
    <t>1.1164559</t>
  </si>
  <si>
    <t>-77.3998242</t>
  </si>
  <si>
    <t>YACUANQUER</t>
  </si>
  <si>
    <t>BARRIO CENTRO DURANIA CUCUTA</t>
  </si>
  <si>
    <t>3726853</t>
  </si>
  <si>
    <t>3204920877</t>
  </si>
  <si>
    <t>AV 2 4  29 KDX 204 LA TROJA</t>
  </si>
  <si>
    <t>7.715306631439737</t>
  </si>
  <si>
    <t>-72.66014521966773</t>
  </si>
  <si>
    <t>DURANIA</t>
  </si>
  <si>
    <t>BARRIO CENTRO LA CELIA 5</t>
  </si>
  <si>
    <t>3137189736</t>
  </si>
  <si>
    <t>CL 4 NRO 2 - 51 PRIMER PISO,CENTRO</t>
  </si>
  <si>
    <t>5.0038120</t>
  </si>
  <si>
    <t>-76.0029969</t>
  </si>
  <si>
    <t>LA CELIA</t>
  </si>
  <si>
    <t>BARRIO CENTRO LA VIRGINIA 6</t>
  </si>
  <si>
    <t>3146496011</t>
  </si>
  <si>
    <t>CL 7 6 85 BRR CENTRO</t>
  </si>
  <si>
    <t>4.8948604</t>
  </si>
  <si>
    <t>-75.8828533</t>
  </si>
  <si>
    <t>LA VIRGINIA</t>
  </si>
  <si>
    <t>BARRIO CENTRO PUEBLO RICO</t>
  </si>
  <si>
    <t>3663315</t>
  </si>
  <si>
    <t>3122071362</t>
  </si>
  <si>
    <t>CR 4 8-06 CENTRO</t>
  </si>
  <si>
    <t>5.222824</t>
  </si>
  <si>
    <t>-76.030073</t>
  </si>
  <si>
    <t>PUEBLO RICO</t>
  </si>
  <si>
    <t>BARRIO CENTRO PUEBLO RICO 1</t>
  </si>
  <si>
    <t>6501334</t>
  </si>
  <si>
    <t>3135151707</t>
  </si>
  <si>
    <t>3128737578</t>
  </si>
  <si>
    <t xml:space="preserve"> CR 3 6 30</t>
  </si>
  <si>
    <t>5.2213080</t>
  </si>
  <si>
    <t>-76.0298229</t>
  </si>
  <si>
    <t>BARRIO CENTRO PUEBLO RICO 2</t>
  </si>
  <si>
    <t>3116326983</t>
  </si>
  <si>
    <t>CL 7 2 39,CENTRO</t>
  </si>
  <si>
    <t>5.22167055</t>
  </si>
  <si>
    <t>-76.029371111</t>
  </si>
  <si>
    <t>BARRIO CENTRO PUEBLO RICO  4</t>
  </si>
  <si>
    <t>3105187528</t>
  </si>
  <si>
    <t>3113874858</t>
  </si>
  <si>
    <t>CR 3 6 56,CENTRO</t>
  </si>
  <si>
    <t>5.2215078</t>
  </si>
  <si>
    <t>-76.0297530</t>
  </si>
  <si>
    <t>BARRIO CENTRO CONFINES</t>
  </si>
  <si>
    <t>3174098670</t>
  </si>
  <si>
    <t>CL 4 6 03,CENTRO</t>
  </si>
  <si>
    <t>6.3559006</t>
  </si>
  <si>
    <t>-73.2413789</t>
  </si>
  <si>
    <t>CONFINES</t>
  </si>
  <si>
    <t>BARRIO COLON</t>
  </si>
  <si>
    <t>2322525</t>
  </si>
  <si>
    <t>3046183109</t>
  </si>
  <si>
    <t>3216415828</t>
  </si>
  <si>
    <t xml:space="preserve"> CR 48  40-27</t>
  </si>
  <si>
    <t>6.2407189</t>
  </si>
  <si>
    <t>-75.5705354</t>
  </si>
  <si>
    <t>BARRIO PARQUE BURITICÁ</t>
  </si>
  <si>
    <t>8527053</t>
  </si>
  <si>
    <t>3122516799</t>
  </si>
  <si>
    <t xml:space="preserve"> CL 5 9 17 46</t>
  </si>
  <si>
    <t>6.7185252</t>
  </si>
  <si>
    <t>-75.9084017</t>
  </si>
  <si>
    <t>BURITICÁ</t>
  </si>
  <si>
    <t>BARRIO PARQUE PRINCIPAL BURTICA</t>
  </si>
  <si>
    <t>3103634989</t>
  </si>
  <si>
    <t>3233174789</t>
  </si>
  <si>
    <t>CALLE 6 5 40,PARQUE PRINCIPAL</t>
  </si>
  <si>
    <t>6.7199103</t>
  </si>
  <si>
    <t>-75.9070168</t>
  </si>
  <si>
    <t>BARRIO SABANITAS BURITICA</t>
  </si>
  <si>
    <t>3104108243</t>
  </si>
  <si>
    <t>3106425942</t>
  </si>
  <si>
    <t>CR 10 7 11,SABANITAS</t>
  </si>
  <si>
    <t>6.7192367</t>
  </si>
  <si>
    <t>-75.9085249</t>
  </si>
  <si>
    <t>BARRIO CAMPAMENTO CAMPAMENTO 1</t>
  </si>
  <si>
    <t>8614151</t>
  </si>
  <si>
    <t>3218161740</t>
  </si>
  <si>
    <t>CL EL PASO SD ANORI - CAMPAMENTO</t>
  </si>
  <si>
    <t>6.981247</t>
  </si>
  <si>
    <t>-75.299332</t>
  </si>
  <si>
    <t>CAMPAMENTO</t>
  </si>
  <si>
    <t>BARRIO CENTRO CAMPAMENTO</t>
  </si>
  <si>
    <t>3146883561</t>
  </si>
  <si>
    <t>CR 11 CHORROS BLANCOS 10-43,</t>
  </si>
  <si>
    <t>6.8075717</t>
  </si>
  <si>
    <t>-75.4903600</t>
  </si>
  <si>
    <t>BARRIO CAMPAMENTO CAMPAMENTO 2</t>
  </si>
  <si>
    <t>3128333071</t>
  </si>
  <si>
    <t>3206967799 </t>
  </si>
  <si>
    <t>CARRERA 11 10 82,CAMPAMENTO</t>
  </si>
  <si>
    <t>6.9798231</t>
  </si>
  <si>
    <t>-75.2970304</t>
  </si>
  <si>
    <t>BARRIO CAMPAMENTO CAMPAMENTO 3</t>
  </si>
  <si>
    <t>3136843989</t>
  </si>
  <si>
    <t>CR 11 9 03,CAMPAMENTO</t>
  </si>
  <si>
    <t>6.9788947</t>
  </si>
  <si>
    <t>-75.2963843</t>
  </si>
  <si>
    <t>BARRIO CALLE BOLIVAR CAMPAMENTO</t>
  </si>
  <si>
    <t>3148574084</t>
  </si>
  <si>
    <t>CL BOLIVAR 11 - 52,CALLE BOLIVAR</t>
  </si>
  <si>
    <t>6.9796404</t>
  </si>
  <si>
    <t>-75.2974332</t>
  </si>
  <si>
    <t>BARRIO PARQUE PRINCIPAL VALPARAISO</t>
  </si>
  <si>
    <t>8493904</t>
  </si>
  <si>
    <t>3203106544</t>
  </si>
  <si>
    <t xml:space="preserve"> CR 10 05 BOLIVAR PQ PRINCIPAL</t>
  </si>
  <si>
    <t>5.6160369</t>
  </si>
  <si>
    <t>-75.62452</t>
  </si>
  <si>
    <t>VALPARAÍSO</t>
  </si>
  <si>
    <t>BARRIO VALPARAISO ANTIOQUIA</t>
  </si>
  <si>
    <t>3105103571</t>
  </si>
  <si>
    <t xml:space="preserve"> CR 12 9 56 POR DEDINIR</t>
  </si>
  <si>
    <t>5.6146926</t>
  </si>
  <si>
    <t>-75.6257830</t>
  </si>
  <si>
    <t>BARRIO PARQUE VALPARAISO</t>
  </si>
  <si>
    <t>3147418588</t>
  </si>
  <si>
    <t xml:space="preserve"> CR 9 10 66 CÓRDOBA PQ</t>
  </si>
  <si>
    <t>5.6167836</t>
  </si>
  <si>
    <t>-75.6242713</t>
  </si>
  <si>
    <t>TERMINAL DE TRANSPORTE YARUMAL</t>
  </si>
  <si>
    <t>8538472</t>
  </si>
  <si>
    <t>3142376865</t>
  </si>
  <si>
    <t xml:space="preserve"> CL 21  21-40</t>
  </si>
  <si>
    <t>6.96265015</t>
  </si>
  <si>
    <t>-75.41883748</t>
  </si>
  <si>
    <t>YARUMAL</t>
  </si>
  <si>
    <t>BARRIO ESTACION  YARUMAL</t>
  </si>
  <si>
    <t>8537487</t>
  </si>
  <si>
    <t>3146523626</t>
  </si>
  <si>
    <t>3148224772</t>
  </si>
  <si>
    <t xml:space="preserve"> KM 1 VIA A LA COSTA</t>
  </si>
  <si>
    <t>6.9654581</t>
  </si>
  <si>
    <t>-75.4256747</t>
  </si>
  <si>
    <t>BARRIO CENTRO YARUMAL 1</t>
  </si>
  <si>
    <t>3183337455</t>
  </si>
  <si>
    <t>3192366058</t>
  </si>
  <si>
    <t xml:space="preserve"> CR 20 16 76 CENTRO</t>
  </si>
  <si>
    <t>6.96162944</t>
  </si>
  <si>
    <t>-75.41558805</t>
  </si>
  <si>
    <t>BARRIO LA ESTACION YARUMAL 1</t>
  </si>
  <si>
    <t>8537615</t>
  </si>
  <si>
    <t>3147834483</t>
  </si>
  <si>
    <t>CR 20 25 85</t>
  </si>
  <si>
    <t>6.9664537</t>
  </si>
  <si>
    <t>-75.4220173</t>
  </si>
  <si>
    <t>BARRIO CALLE CALIENTE YARUMAL 1</t>
  </si>
  <si>
    <t>3226141211</t>
  </si>
  <si>
    <t>CALLE 21 19 39,CALLE CALIENTE</t>
  </si>
  <si>
    <t>6.9637021</t>
  </si>
  <si>
    <t>-75.4178925</t>
  </si>
  <si>
    <t>BARRIO EL ALTO YARUMAL</t>
  </si>
  <si>
    <t>3122425697</t>
  </si>
  <si>
    <t>CALLE 22 19 69,EL ALTO</t>
  </si>
  <si>
    <t>6.9641887</t>
  </si>
  <si>
    <t>-75.4187645</t>
  </si>
  <si>
    <t>BARRIO RUITOQUE FLORIDABLANCA</t>
  </si>
  <si>
    <t>6381213</t>
  </si>
  <si>
    <t>3185007454</t>
  </si>
  <si>
    <t>3185007467</t>
  </si>
  <si>
    <t xml:space="preserve"> AU FLORIDABLANCA 205 10</t>
  </si>
  <si>
    <t>7.079277</t>
  </si>
  <si>
    <t>-73.1465789</t>
  </si>
  <si>
    <t>FLORIDABLANCA</t>
  </si>
  <si>
    <t>BARRIO CAÑAVERAL PANAMERICANO FLORIDABLANCA</t>
  </si>
  <si>
    <t>3137333077</t>
  </si>
  <si>
    <t>DG 36 # 34 - 135 CASA 1 CONJUNTO TOWN HOUSE CAÑAVERAL PANAMERICANO,CAÑAVERAL PANAMERICANO</t>
  </si>
  <si>
    <t>7.0700224</t>
  </si>
  <si>
    <t>-73.1010739</t>
  </si>
  <si>
    <t>BARRIO FLORIDABLANCA FLORIDABLANCA 1</t>
  </si>
  <si>
    <t>3108572213</t>
  </si>
  <si>
    <t>CL 31 23 71,FLORIDABLANCA</t>
  </si>
  <si>
    <t>7.0681449</t>
  </si>
  <si>
    <t>-73.1069715</t>
  </si>
  <si>
    <t>BARRIO LA ESMERALDA FLORIDABLANCA FLORIDABLANCA</t>
  </si>
  <si>
    <t>3187479242</t>
  </si>
  <si>
    <t>CR 58 # 121 - 153 BRR LA ESMERALDA FLORIDABLANCA,LA ESMERALDA FLORIDABLANCA</t>
  </si>
  <si>
    <t>7.0891692</t>
  </si>
  <si>
    <t>-73.0908424</t>
  </si>
  <si>
    <t>BARRIO CJ TORRES DE SEVILLA FLORIDABLANCA</t>
  </si>
  <si>
    <t>3154512074</t>
  </si>
  <si>
    <t>CR 27 # 195 - 125 LC 2 CJ TORRES DE SEVILLA FLORIDABLANCA,CJ TORRES DE SEVILLA</t>
  </si>
  <si>
    <t>7.0636713</t>
  </si>
  <si>
    <t>-73.0946171</t>
  </si>
  <si>
    <t>BARRIO ZAPAMANGA III ET FLORIDABLANCA</t>
  </si>
  <si>
    <t>3219706225</t>
  </si>
  <si>
    <t>CR 35 A 116A-30,ZAPAMANGA III ETA</t>
  </si>
  <si>
    <t>7.0881487</t>
  </si>
  <si>
    <t>-73.1010979</t>
  </si>
  <si>
    <t>BARRIO BELLAVISTA FLORIDABLANCA FLORIDABLACA</t>
  </si>
  <si>
    <t>3204834602</t>
  </si>
  <si>
    <t>SECTOR C TORRE 10 APARTAMENTO 102 A BARRIO BELLAVISTA FLORIDABLANCA,BELLAVISTA FLORIDABLANCA</t>
  </si>
  <si>
    <t>7.0741570</t>
  </si>
  <si>
    <t>-73.0961796</t>
  </si>
  <si>
    <t>BARRIO MIRADORES DEL CAMPO FLORIDABLANCA</t>
  </si>
  <si>
    <t>3153705583</t>
  </si>
  <si>
    <t>3227576026</t>
  </si>
  <si>
    <t>CR 45 MZ E CASA 81 BARRIO MIRADORES DEL CAMPO FLORIDABLANCA,MIRADORES DEL CAMPO</t>
  </si>
  <si>
    <t>7.080206</t>
  </si>
  <si>
    <t>-73.1782523</t>
  </si>
  <si>
    <t>BARRIO SAN VICENTE FERRER BOGOTA</t>
  </si>
  <si>
    <t>2048065</t>
  </si>
  <si>
    <t>3142330958</t>
  </si>
  <si>
    <t>CL 55 SUR 33 98,SAN VICENTE FERRER</t>
  </si>
  <si>
    <t>4.5824633</t>
  </si>
  <si>
    <t>-74.1413230</t>
  </si>
  <si>
    <t>BARRIO EL RECREO BOGOTA 1</t>
  </si>
  <si>
    <t>3214224155</t>
  </si>
  <si>
    <t>CR 104 A BIS SUR 61 A - 59.EL RECREO</t>
  </si>
  <si>
    <t>4.640345</t>
  </si>
  <si>
    <t>-74.2001544</t>
  </si>
  <si>
    <t>BARRIO SANTANDER BOGOTA 3</t>
  </si>
  <si>
    <t>3103345704</t>
  </si>
  <si>
    <t>CR 29 D SUR 22 12 - 18. BARRIO SANTANDER</t>
  </si>
  <si>
    <t>4.5935598</t>
  </si>
  <si>
    <t>-74.1123182</t>
  </si>
  <si>
    <t>BARRIO BOSA PORVENIR BOGOTÁ</t>
  </si>
  <si>
    <t>3124661449</t>
  </si>
  <si>
    <t>CL 54 C SUR 100-75 CA 41 I-B.BOSA PORVENIR</t>
  </si>
  <si>
    <t>4.642302</t>
  </si>
  <si>
    <t>-74.191407</t>
  </si>
  <si>
    <t>BARRIO CODITO ESTRELLITA</t>
  </si>
  <si>
    <t>6691637</t>
  </si>
  <si>
    <t>3103081841</t>
  </si>
  <si>
    <t>CR 4 188 47 LC 2</t>
  </si>
  <si>
    <t>4.7654063</t>
  </si>
  <si>
    <t>-74.0239677</t>
  </si>
  <si>
    <t>BARRIO TEUSAQUILLO BOGOTA 5</t>
  </si>
  <si>
    <t>3888971</t>
  </si>
  <si>
    <t>3112020642</t>
  </si>
  <si>
    <t>AV CARACAS NO. 33 - 01,TEUSAQUILLO</t>
  </si>
  <si>
    <t>4.621429</t>
  </si>
  <si>
    <t>-74.07000</t>
  </si>
  <si>
    <t>BARRIO LA SOLEDAD BOGOTA 2</t>
  </si>
  <si>
    <t>4774242</t>
  </si>
  <si>
    <t>3216775293</t>
  </si>
  <si>
    <t>AV 28 39 40.LA SOLEDAD</t>
  </si>
  <si>
    <t>4.6282401</t>
  </si>
  <si>
    <t>-74.077461</t>
  </si>
  <si>
    <t>BARRIO VILLA CASTILLA BOGOTA</t>
  </si>
  <si>
    <t>4126797</t>
  </si>
  <si>
    <t>3004859590</t>
  </si>
  <si>
    <t>CR 80 B NO. 7 A 39,VILLA CASTILLA</t>
  </si>
  <si>
    <t>4.6394469</t>
  </si>
  <si>
    <t>-74.148089</t>
  </si>
  <si>
    <t>BARRIO QUINTAS DEL RECREO</t>
  </si>
  <si>
    <t>7857565</t>
  </si>
  <si>
    <t>3138861596</t>
  </si>
  <si>
    <t>CR 93 D 71 - 49 SUR QUINTAS DEL RECREO 1 CA 219</t>
  </si>
  <si>
    <t>4.6292748</t>
  </si>
  <si>
    <t>-74.2018252</t>
  </si>
  <si>
    <t>BARRIO MUZU BOGOTA 1</t>
  </si>
  <si>
    <t>7898252</t>
  </si>
  <si>
    <t>3203004808</t>
  </si>
  <si>
    <t xml:space="preserve"> CL 38 SUR 51 B 16 MUZU</t>
  </si>
  <si>
    <t>4.5995817</t>
  </si>
  <si>
    <t>-74.1283570</t>
  </si>
  <si>
    <t>BARRIO VOTO NACIONAL BOGOTA 1</t>
  </si>
  <si>
    <t>4327594</t>
  </si>
  <si>
    <t>3127064568</t>
  </si>
  <si>
    <t>3108259760</t>
  </si>
  <si>
    <t xml:space="preserve"> CL 1315 61 LC 111 VOTO NACIONAL</t>
  </si>
  <si>
    <t>4.6039021</t>
  </si>
  <si>
    <t>-74.0816648</t>
  </si>
  <si>
    <t>BARRIO GAITAN BOGOTA 3</t>
  </si>
  <si>
    <t>6300720</t>
  </si>
  <si>
    <t>3133063843</t>
  </si>
  <si>
    <t xml:space="preserve"> DG 79 B BIS 56 42 GAITAN</t>
  </si>
  <si>
    <t>4.6773951</t>
  </si>
  <si>
    <t>-74.0736859</t>
  </si>
  <si>
    <t>BARRIO ARBORIZADORA ALTA BOGOTA</t>
  </si>
  <si>
    <t>7154784</t>
  </si>
  <si>
    <t>3144101223</t>
  </si>
  <si>
    <t xml:space="preserve"> CL 73 B NO. 44 15 SUR ARBORIZADORA ALTA</t>
  </si>
  <si>
    <t>4.5692428</t>
  </si>
  <si>
    <t>-74.1638458</t>
  </si>
  <si>
    <t>BARRIO BOSA CIUD EL RECREO</t>
  </si>
  <si>
    <t>3107980742</t>
  </si>
  <si>
    <t>CR 102 72 - 47 SUR.BOSA LA PAZ</t>
  </si>
  <si>
    <t>4.635883</t>
  </si>
  <si>
    <t>-74.205916</t>
  </si>
  <si>
    <t>PALESTINA - CALDAS</t>
  </si>
  <si>
    <t>8711180</t>
  </si>
  <si>
    <t>3148789890</t>
  </si>
  <si>
    <t>3136557580</t>
  </si>
  <si>
    <t xml:space="preserve"> CL 7  4-03</t>
  </si>
  <si>
    <t>5.0198157</t>
  </si>
  <si>
    <t>-75.6199402</t>
  </si>
  <si>
    <t>PALESTINA</t>
  </si>
  <si>
    <t>BAARIO PALESTINA</t>
  </si>
  <si>
    <t>3123237994</t>
  </si>
  <si>
    <t>KM 30 VRD SANTAGUEDA VIA MZALES, ALMACEN TODO PISCINAS (EL TRIANGULO)</t>
  </si>
  <si>
    <t>5.0815648</t>
  </si>
  <si>
    <t>-75.6782171</t>
  </si>
  <si>
    <t>BARRIO CENTRO PALESTINA 1</t>
  </si>
  <si>
    <t>3137078491</t>
  </si>
  <si>
    <t>3145158250</t>
  </si>
  <si>
    <t xml:space="preserve"> CL 9 9 22</t>
  </si>
  <si>
    <t>5.0206722</t>
  </si>
  <si>
    <t>-75.6224452</t>
  </si>
  <si>
    <t xml:space="preserve"> BARRIO CENTRO PALESTINA    3</t>
  </si>
  <si>
    <t>8715034</t>
  </si>
  <si>
    <t>3218125696</t>
  </si>
  <si>
    <t>3137744862</t>
  </si>
  <si>
    <t xml:space="preserve"> VRD LA ROCHELA VIA PRINCIPAL AEAU CA CENTRO</t>
  </si>
  <si>
    <t>5.0816796</t>
  </si>
  <si>
    <t>-75.6839478</t>
  </si>
  <si>
    <t>BARRIO ARAUCA PALESTINA 1</t>
  </si>
  <si>
    <t>3017201854</t>
  </si>
  <si>
    <t>CR 4 8 35 CORREGIMIENTO ARAUCA,ARAUCA</t>
  </si>
  <si>
    <t>5.1114866</t>
  </si>
  <si>
    <t>-75.7023371</t>
  </si>
  <si>
    <t>BARRIO CORREGIMIENTO ARAUCA PALESTINA</t>
  </si>
  <si>
    <t>3122100052</t>
  </si>
  <si>
    <t>CL 6 11 - 08 CGT ARAUCA</t>
  </si>
  <si>
    <t>5.1125869</t>
  </si>
  <si>
    <t>-75.7032372</t>
  </si>
  <si>
    <t>BARRIO ARAUCA PALESTINA 2</t>
  </si>
  <si>
    <t>3229686523</t>
  </si>
  <si>
    <t>CR 4 8 63 ARAUCA,ARAUCA</t>
  </si>
  <si>
    <t>5.1116437</t>
  </si>
  <si>
    <t>-75.7024909</t>
  </si>
  <si>
    <t>BARRIO CENTRAL EL TAMBO</t>
  </si>
  <si>
    <t>8893333</t>
  </si>
  <si>
    <t>3186401549</t>
  </si>
  <si>
    <t>CL 2 NRO. 8 - 17</t>
  </si>
  <si>
    <t>2.4504675</t>
  </si>
  <si>
    <t>-76.8118022</t>
  </si>
  <si>
    <t>BARRIO CENTRO EL TAMBO</t>
  </si>
  <si>
    <t>8329416</t>
  </si>
  <si>
    <t>3104228539</t>
  </si>
  <si>
    <t xml:space="preserve"> CL 2  8-17</t>
  </si>
  <si>
    <t>2.45038484</t>
  </si>
  <si>
    <t>-76.811166</t>
  </si>
  <si>
    <t>BARRIO LA CAPILLA EL TAMBO</t>
  </si>
  <si>
    <t>3226466689</t>
  </si>
  <si>
    <t>CR 10 NRO. 2 - 185 BRR LA CAPILLA,LA CAPILLA</t>
  </si>
  <si>
    <t>2.4520055</t>
  </si>
  <si>
    <t>-76.8129803</t>
  </si>
  <si>
    <t>CENTRO EL TAMBO 4</t>
  </si>
  <si>
    <t>3137411810</t>
  </si>
  <si>
    <t>3162229855</t>
  </si>
  <si>
    <t>CL 2 NRO. 4 - 19 ,CENTRO</t>
  </si>
  <si>
    <t>2.450017</t>
  </si>
  <si>
    <t>-76.807997</t>
  </si>
  <si>
    <t>BARRIO FONDAS EL TAMBO</t>
  </si>
  <si>
    <t>3225489376</t>
  </si>
  <si>
    <t>VILLA DEL MAR FONDAS,FONDAS</t>
  </si>
  <si>
    <t>2.4877734</t>
  </si>
  <si>
    <t>-76.9151480</t>
  </si>
  <si>
    <t>BARRIO LA CONCORDIA EL TAMBO</t>
  </si>
  <si>
    <t>3157693372</t>
  </si>
  <si>
    <t>BRR CENTRO CR 4 2 06 LC 1,LA CONCORDIA</t>
  </si>
  <si>
    <t>2.4499955</t>
  </si>
  <si>
    <t>-76.8078400</t>
  </si>
  <si>
    <t>BARRIO CORR PIAGUA EL TAMBO</t>
  </si>
  <si>
    <t>3207253375</t>
  </si>
  <si>
    <t>CGT PIAGUA,CORR PIAGUA</t>
  </si>
  <si>
    <t>2.4394751</t>
  </si>
  <si>
    <t>-76.7760786</t>
  </si>
  <si>
    <t>BARRIO SUR LA SIERRA 2</t>
  </si>
  <si>
    <t>3219097696</t>
  </si>
  <si>
    <t>3217858404</t>
  </si>
  <si>
    <t>BRR SUR CL PRINCIPAL,SUR</t>
  </si>
  <si>
    <t>2.1776795</t>
  </si>
  <si>
    <t>-76.7658650</t>
  </si>
  <si>
    <t>LA SIERRA</t>
  </si>
  <si>
    <t>BARRIO LA SIERRA LA SIERRA</t>
  </si>
  <si>
    <t>3226788578</t>
  </si>
  <si>
    <t>3148095347</t>
  </si>
  <si>
    <t>CR 3 4 74 ,LA SIERRA</t>
  </si>
  <si>
    <t>2.1780749</t>
  </si>
  <si>
    <t>-76.763902</t>
  </si>
  <si>
    <t>BARRIO CENTRO SILVIA</t>
  </si>
  <si>
    <t>2124182</t>
  </si>
  <si>
    <t>3137790664</t>
  </si>
  <si>
    <t>CR 2 10-76 CENTRO</t>
  </si>
  <si>
    <t>2.6113409</t>
  </si>
  <si>
    <t>-76.378424</t>
  </si>
  <si>
    <t>SILVIA</t>
  </si>
  <si>
    <t>BARRIO CALOTO SILVIA 1</t>
  </si>
  <si>
    <t>3106366593</t>
  </si>
  <si>
    <t>3174395073</t>
  </si>
  <si>
    <t>CR 3 4. 102,CALOTO</t>
  </si>
  <si>
    <t>2.6095525</t>
  </si>
  <si>
    <t>-76.38152</t>
  </si>
  <si>
    <t>BARRIO PORVENIR SILVIA</t>
  </si>
  <si>
    <t>8251198</t>
  </si>
  <si>
    <t>3158020282</t>
  </si>
  <si>
    <t>CR 2 13 53 ,BRR PORVENIR</t>
  </si>
  <si>
    <t>2.613700</t>
  </si>
  <si>
    <t>-76.376087</t>
  </si>
  <si>
    <t>BARRIO EL PORVENIR SILVIA</t>
  </si>
  <si>
    <t>3177388069</t>
  </si>
  <si>
    <t>3166747265</t>
  </si>
  <si>
    <t>CR 2 11 69,EL PORVENIR</t>
  </si>
  <si>
    <t>2.6124225</t>
  </si>
  <si>
    <t>-76.37709222</t>
  </si>
  <si>
    <t>BARRIO SAN JUDAS TIMBIO 1</t>
  </si>
  <si>
    <t>3113102987</t>
  </si>
  <si>
    <t>CL 17 21 28,SAN JUDAS</t>
  </si>
  <si>
    <t>2.3532433</t>
  </si>
  <si>
    <t>-76.6858429</t>
  </si>
  <si>
    <t>TIMBÍO</t>
  </si>
  <si>
    <t>BARRIO CENTRO TIMBIO 3</t>
  </si>
  <si>
    <t>3224018009</t>
  </si>
  <si>
    <t>CL 18 CR 20 - 23 BRR CENTRO,CENTRO</t>
  </si>
  <si>
    <t>2.3538511</t>
  </si>
  <si>
    <t>-76.6848478</t>
  </si>
  <si>
    <t>BARRIO CENTRO TIMBIO 2</t>
  </si>
  <si>
    <t>3113673206</t>
  </si>
  <si>
    <t>3146476434</t>
  </si>
  <si>
    <t>CL 18 19 32,CENTRO</t>
  </si>
  <si>
    <t>2.3537823</t>
  </si>
  <si>
    <t>-76.6839719</t>
  </si>
  <si>
    <t>BARRIO BRR SAN JUDAS TIMBIO</t>
  </si>
  <si>
    <t>3136452255</t>
  </si>
  <si>
    <t>3105542531</t>
  </si>
  <si>
    <t>CL 19 NRO. 24 - 28 BRR SAN JUDAS,BRR SAN JUDAS</t>
  </si>
  <si>
    <t>2.3551539</t>
  </si>
  <si>
    <t>-76.6875382</t>
  </si>
  <si>
    <t>BARRIO CENTRO TIMBIO 1</t>
  </si>
  <si>
    <t>3135082362</t>
  </si>
  <si>
    <t>3135827709</t>
  </si>
  <si>
    <t>CL 17 # 19 - 67</t>
  </si>
  <si>
    <t>2.3529173</t>
  </si>
  <si>
    <t>-76.6846005</t>
  </si>
  <si>
    <t>BARRIO LA GLORIA CERETE</t>
  </si>
  <si>
    <t>321 8682843</t>
  </si>
  <si>
    <t>3208502706</t>
  </si>
  <si>
    <t>CR 9 23-55 BR LA GLORIA</t>
  </si>
  <si>
    <t>8.89237</t>
  </si>
  <si>
    <t>-75.785703</t>
  </si>
  <si>
    <t>CERETÉ</t>
  </si>
  <si>
    <t>BARRIO MATEO GOMEZ CERETE</t>
  </si>
  <si>
    <t>3043470551</t>
  </si>
  <si>
    <t>CL 5 2-10,MATEO GÓMEZ</t>
  </si>
  <si>
    <t>8.8455773</t>
  </si>
  <si>
    <t>-75.8314778</t>
  </si>
  <si>
    <t>BARRIO MARTINEZ CERETE</t>
  </si>
  <si>
    <t>3105058682</t>
  </si>
  <si>
    <t>3222556889</t>
  </si>
  <si>
    <t>CR 2 CL 1 A 18,MARTINEZ</t>
  </si>
  <si>
    <t>8.8742178</t>
  </si>
  <si>
    <t>-75.7655017</t>
  </si>
  <si>
    <t>BARRIO CGTO EL RETIRO DE LOS INDIOS</t>
  </si>
  <si>
    <t>3163162893</t>
  </si>
  <si>
    <t>DG 3 6 9,CGTO EL RETIRO DE LOS INDIOS</t>
  </si>
  <si>
    <t>8.8570572</t>
  </si>
  <si>
    <t>-75.8193369</t>
  </si>
  <si>
    <t>BARRIO SANTA TERESA CERETE 2</t>
  </si>
  <si>
    <t>3024268716</t>
  </si>
  <si>
    <t>CR 20 7B 37,SANTA TERESA</t>
  </si>
  <si>
    <t>8.8800914</t>
  </si>
  <si>
    <t>-75.7961735</t>
  </si>
  <si>
    <t>BARRIO CENTRO CERETE 11</t>
  </si>
  <si>
    <t>3206064418</t>
  </si>
  <si>
    <t>CL 12 9 2 LOCAL 1,CENTRO</t>
  </si>
  <si>
    <t>8.8877312</t>
  </si>
  <si>
    <t>-75.7874986</t>
  </si>
  <si>
    <t>BARRIO LA ESPERANZA  CERETE</t>
  </si>
  <si>
    <t>3145389324</t>
  </si>
  <si>
    <t>CL 12 12 05,LA ESPERANZA</t>
  </si>
  <si>
    <t>8.886937</t>
  </si>
  <si>
    <t>-75.789102</t>
  </si>
  <si>
    <t>BARRIO SAN FRANCISCO CERETE</t>
  </si>
  <si>
    <t>3234889796</t>
  </si>
  <si>
    <t>CL 8 B 13 109,SAN FRANCISCO</t>
  </si>
  <si>
    <t>-75.7899991</t>
  </si>
  <si>
    <t>BARRIO EL PRADO CERETE</t>
  </si>
  <si>
    <t>3045289887</t>
  </si>
  <si>
    <t>CL 29 A DG 27-23 BRR EL PRADO,EL PRADO</t>
  </si>
  <si>
    <t>8.8977305</t>
  </si>
  <si>
    <t>-75.7844855</t>
  </si>
  <si>
    <t>BARRIO CHUCHURUBI CERETE</t>
  </si>
  <si>
    <t>3105656107</t>
  </si>
  <si>
    <t>CR 32 16 C 105,CHUCHURUBI</t>
  </si>
  <si>
    <t>8.8966031</t>
  </si>
  <si>
    <t>-75.8101300</t>
  </si>
  <si>
    <t>BARRIO CORREGIMIENTO RABO LARGO CERTE</t>
  </si>
  <si>
    <t>3137132346</t>
  </si>
  <si>
    <t>CL 3 CR 5-136,CORREGIMIENTO RABO LARGO</t>
  </si>
  <si>
    <t>8.9520278</t>
  </si>
  <si>
    <t>-75.7433509</t>
  </si>
  <si>
    <t>SAN CARLOS - CORDOBA</t>
  </si>
  <si>
    <t>8422302</t>
  </si>
  <si>
    <t>3002299555</t>
  </si>
  <si>
    <t xml:space="preserve"> CR 3  13-19</t>
  </si>
  <si>
    <t>8.7981702</t>
  </si>
  <si>
    <t>-75.6987451</t>
  </si>
  <si>
    <t>SAN CARLOS</t>
  </si>
  <si>
    <t>BARRIO GUARUMAL SAN CARLOS 1</t>
  </si>
  <si>
    <t>3013495069</t>
  </si>
  <si>
    <t>CR 3 9-23 APTO 01,GUARUMAL</t>
  </si>
  <si>
    <t>8.79571157</t>
  </si>
  <si>
    <t>-75.6992658</t>
  </si>
  <si>
    <t>BARRIO SANTA TERESA SAN CARLOS</t>
  </si>
  <si>
    <t>3105806235</t>
  </si>
  <si>
    <t>3007146027</t>
  </si>
  <si>
    <t>CR 2 17-27,SANTA TERESA</t>
  </si>
  <si>
    <t>8.802033</t>
  </si>
  <si>
    <t>-75.696175</t>
  </si>
  <si>
    <t>BARRIO GUARUMAL SAN CARLOS 3</t>
  </si>
  <si>
    <t>3107189855</t>
  </si>
  <si>
    <t>CR 3 8 51 LOCAL 4,GUARUMAL</t>
  </si>
  <si>
    <t>8.795072</t>
  </si>
  <si>
    <t>-75.699532</t>
  </si>
  <si>
    <t>BARRIO OTRO SAN PELAYO</t>
  </si>
  <si>
    <t>3205237287</t>
  </si>
  <si>
    <t>3126259934</t>
  </si>
  <si>
    <t>3106540497</t>
  </si>
  <si>
    <t>CL 6 7-48 BRR Centro</t>
  </si>
  <si>
    <t>8.956576</t>
  </si>
  <si>
    <t>-75.837917</t>
  </si>
  <si>
    <t>SAN PELAYO</t>
  </si>
  <si>
    <t>BARRIO CRISTO REY SAN PELAYO 1</t>
  </si>
  <si>
    <t>3225917862</t>
  </si>
  <si>
    <t>CL 7 15-39 ,CRISTO REY</t>
  </si>
  <si>
    <t>8.963828</t>
  </si>
  <si>
    <t>-75.838699</t>
  </si>
  <si>
    <t>BARRIO CENTRO SAN PELAYO 5</t>
  </si>
  <si>
    <t>3135943141</t>
  </si>
  <si>
    <t>3135342702</t>
  </si>
  <si>
    <t>CR 7 6-37,CENTRO</t>
  </si>
  <si>
    <t>8.954257</t>
  </si>
  <si>
    <t>-75.842407</t>
  </si>
  <si>
    <t xml:space="preserve">BARRIO CORREGIMIENTO SAN ISIDRO SAN PELAYO </t>
  </si>
  <si>
    <t>3215690742</t>
  </si>
  <si>
    <t>3145798828</t>
  </si>
  <si>
    <t>CL 1A CR 1 B - 4 BRR SAN ISIDRO</t>
  </si>
  <si>
    <t>8.978752</t>
  </si>
  <si>
    <t>-75.748341</t>
  </si>
  <si>
    <t>BARRIO OTRO SAN PELAYO 2</t>
  </si>
  <si>
    <t>3233916844</t>
  </si>
  <si>
    <t>5730144077</t>
  </si>
  <si>
    <t>CL 8 1 123 CGT CARRILLO</t>
  </si>
  <si>
    <t>8.9578594</t>
  </si>
  <si>
    <t>-75.8385721</t>
  </si>
  <si>
    <t>BARRIO CORREGIMIENTO PUERTO NUEVO SAN PELAYO</t>
  </si>
  <si>
    <t>3136978541</t>
  </si>
  <si>
    <t>CL 2 2 A 82,CORREGIMIENTO PUERTO NUEVO</t>
  </si>
  <si>
    <t>8.977502</t>
  </si>
  <si>
    <t>-75.795180</t>
  </si>
  <si>
    <t>BARRIO CORREGIMIENTO PUERTO NUEVO SAN PELAYO 1</t>
  </si>
  <si>
    <t>3023021091</t>
  </si>
  <si>
    <t>CL 2 3 19 APT 2,CORREGIMIENTO PUERTO NUEVO</t>
  </si>
  <si>
    <t>8.978710</t>
  </si>
  <si>
    <t>-75.795223</t>
  </si>
  <si>
    <t>BARRIO LA SANTA SAN PELAYO</t>
  </si>
  <si>
    <t>3114265791</t>
  </si>
  <si>
    <t>CL 6 CR 8 A 54,LA SANTA</t>
  </si>
  <si>
    <t>8.9563383</t>
  </si>
  <si>
    <t>-75.8368131</t>
  </si>
  <si>
    <t>BARRIO CENTRO II TIERRALTA</t>
  </si>
  <si>
    <t>7687290</t>
  </si>
  <si>
    <t>3003612660</t>
  </si>
  <si>
    <t xml:space="preserve"> CR 16 10 06</t>
  </si>
  <si>
    <t>8.17285300</t>
  </si>
  <si>
    <t>-76.05980859</t>
  </si>
  <si>
    <t>TIERRALTA</t>
  </si>
  <si>
    <t>BARRIO EL PRADO TIERRALTA</t>
  </si>
  <si>
    <t>7687683</t>
  </si>
  <si>
    <t>3126244249</t>
  </si>
  <si>
    <t xml:space="preserve"> CL 3 2 B 17  EL PRADO</t>
  </si>
  <si>
    <t>8.1818666666</t>
  </si>
  <si>
    <t>-76.05057500</t>
  </si>
  <si>
    <t>BARRIO CENTRO TIERRALTA 2</t>
  </si>
  <si>
    <t>3233919646</t>
  </si>
  <si>
    <t>CR 14 5 22 LC 2,CENTRO</t>
  </si>
  <si>
    <t>8.17596521</t>
  </si>
  <si>
    <t>-76.06064945</t>
  </si>
  <si>
    <t>BARRIO CENTRO TIERRALTA 4</t>
  </si>
  <si>
    <t>3106862816</t>
  </si>
  <si>
    <t>CR 16 11 38</t>
  </si>
  <si>
    <t>8.17228569</t>
  </si>
  <si>
    <t>-76.05878121</t>
  </si>
  <si>
    <t>BARRIO ESCOLAR TIERRALTA 4</t>
  </si>
  <si>
    <t>3157975390</t>
  </si>
  <si>
    <t>DG 11 11 22,ESCOLAR</t>
  </si>
  <si>
    <t>8.1725724</t>
  </si>
  <si>
    <t>-76.0572365</t>
  </si>
  <si>
    <t>BARRIO 19 DE MARZO TIERRALTA 2</t>
  </si>
  <si>
    <t>3014341410</t>
  </si>
  <si>
    <t>CR 17 9 60 AP 01,19 DE MARZO</t>
  </si>
  <si>
    <t>8.1724253</t>
  </si>
  <si>
    <t>-76.0610740</t>
  </si>
  <si>
    <t>BARRIO CENTRO TIERRALTA 12</t>
  </si>
  <si>
    <t>3115034762</t>
  </si>
  <si>
    <t>3113807323</t>
  </si>
  <si>
    <t>CR 16 DG 12 - 21,CENTRO</t>
  </si>
  <si>
    <t>8.1709045</t>
  </si>
  <si>
    <t>-76.0571197</t>
  </si>
  <si>
    <t>BARRIO EL PRADO TIERRALTA 3</t>
  </si>
  <si>
    <t>3007043161</t>
  </si>
  <si>
    <t>3215150737</t>
  </si>
  <si>
    <t>CL 3 11 - 06,EL PRADO</t>
  </si>
  <si>
    <t>8.1780779</t>
  </si>
  <si>
    <t>-76.0584364</t>
  </si>
  <si>
    <t>BARRIO CENTRO TIERRALTA 9</t>
  </si>
  <si>
    <t>3208073678</t>
  </si>
  <si>
    <t>3245705299</t>
  </si>
  <si>
    <t>DG 11 CRA 11 64 LOC L 01,CENTRO</t>
  </si>
  <si>
    <t>8.1725855</t>
  </si>
  <si>
    <t>-76.0575278</t>
  </si>
  <si>
    <t>BARRIO CGT LOS MORALES TIERRALTA</t>
  </si>
  <si>
    <t>3008911779</t>
  </si>
  <si>
    <t>CL 12 CR 6 - 103,CGT LOS MORALES</t>
  </si>
  <si>
    <t>8.2311540</t>
  </si>
  <si>
    <t>-76.0353831</t>
  </si>
  <si>
    <t>BARRIO CENTRO TIERRALTA 11</t>
  </si>
  <si>
    <t>3216068570</t>
  </si>
  <si>
    <t>CL 10 13 18,CENTRO</t>
  </si>
  <si>
    <t>8.1731164</t>
  </si>
  <si>
    <t>-76.0592223</t>
  </si>
  <si>
    <t>BARRIO ESCOLAR TIERRALTA 5</t>
  </si>
  <si>
    <t>3225032161</t>
  </si>
  <si>
    <t>TV 09 17 52,ESCOLAR</t>
  </si>
  <si>
    <t>8.1712704</t>
  </si>
  <si>
    <t>-76.0546686</t>
  </si>
  <si>
    <t>BARRIO ALFONSO LOPEZ  TIERRALTA</t>
  </si>
  <si>
    <t>3205419990</t>
  </si>
  <si>
    <t>3205419990 </t>
  </si>
  <si>
    <t>CL 14 18 20,ALFONSO LOPEZ</t>
  </si>
  <si>
    <t>8.1689655</t>
  </si>
  <si>
    <t>-76.0597762</t>
  </si>
  <si>
    <t>BARRIO CENTRO TIERRALTA 5</t>
  </si>
  <si>
    <t>3107442968</t>
  </si>
  <si>
    <t>CR 14 4 49,CENTRO</t>
  </si>
  <si>
    <t>8.1763051</t>
  </si>
  <si>
    <t>-76.0606376</t>
  </si>
  <si>
    <t>BARRIO CENTRO TIERRALTA 6</t>
  </si>
  <si>
    <t>3215559121</t>
  </si>
  <si>
    <t>CL 9 14 46,CENTRO</t>
  </si>
  <si>
    <t>8.1734164</t>
  </si>
  <si>
    <t>-76.0603148</t>
  </si>
  <si>
    <t>BARRIO CENTRO TIERRALTA 7</t>
  </si>
  <si>
    <t>3108313825</t>
  </si>
  <si>
    <t>3124424620</t>
  </si>
  <si>
    <t>CL 7 12 26,CENTRO</t>
  </si>
  <si>
    <t>8.17431749</t>
  </si>
  <si>
    <t>-76.06011629</t>
  </si>
  <si>
    <t>BARRIO CENTRO TIERRALTA 8</t>
  </si>
  <si>
    <t>3107667818</t>
  </si>
  <si>
    <t>3103654120</t>
  </si>
  <si>
    <t>CR 15 5 08,CENTRO</t>
  </si>
  <si>
    <t>8.17596</t>
  </si>
  <si>
    <t>-76.0614369</t>
  </si>
  <si>
    <t>BARRIO EL PRADO TIERRALTA 2</t>
  </si>
  <si>
    <t>3126058418</t>
  </si>
  <si>
    <t>CL 5 13 18,EL PRADO</t>
  </si>
  <si>
    <t>8.17666268</t>
  </si>
  <si>
    <t>-76.0600971</t>
  </si>
  <si>
    <t>BARRIO VILLA MARCELA MOSQUERA 1</t>
  </si>
  <si>
    <t>7555725</t>
  </si>
  <si>
    <t>3102819296</t>
  </si>
  <si>
    <t>3102355002</t>
  </si>
  <si>
    <t xml:space="preserve"> CR 12 10 42</t>
  </si>
  <si>
    <t>4.71579805</t>
  </si>
  <si>
    <t>-74.22770527</t>
  </si>
  <si>
    <t>MOSQUERA</t>
  </si>
  <si>
    <t>BARRIO MOSQUERA MOSQUERA 5</t>
  </si>
  <si>
    <t>8943651</t>
  </si>
  <si>
    <t>3219046067</t>
  </si>
  <si>
    <t>CL 23 13 A 20,MOSQUERA</t>
  </si>
  <si>
    <t>4.7212565</t>
  </si>
  <si>
    <t>-74.2230054</t>
  </si>
  <si>
    <t>BARRIO SERREZUELA MOSQUERA</t>
  </si>
  <si>
    <t>8932991</t>
  </si>
  <si>
    <t>3205354892</t>
  </si>
  <si>
    <t>CL 15 2 30</t>
  </si>
  <si>
    <t>4.7108449</t>
  </si>
  <si>
    <t>-74.2219741</t>
  </si>
  <si>
    <t>BARRIO PORVENIR RIO MOSQUERA</t>
  </si>
  <si>
    <t>3505273261</t>
  </si>
  <si>
    <t>3138563276</t>
  </si>
  <si>
    <t>CL 14  -3-35 porvenir rio</t>
  </si>
  <si>
    <t>4.6927998</t>
  </si>
  <si>
    <t>-74.1727818</t>
  </si>
  <si>
    <t>BARRIO VILLA MARIA I MOSQUERA</t>
  </si>
  <si>
    <t>3105398988</t>
  </si>
  <si>
    <t>CL 17 B 2 A 04 BRR VILLA MARIA I</t>
  </si>
  <si>
    <t>4.7120816</t>
  </si>
  <si>
    <t>-74.2206983</t>
  </si>
  <si>
    <t>BARRIO MAIPORE MOSQUERA 1</t>
  </si>
  <si>
    <t>8275144</t>
  </si>
  <si>
    <t>3142503688</t>
  </si>
  <si>
    <t>CL 17 6 E 39 BRR MAIPORE.MAIPORE</t>
  </si>
  <si>
    <t>4.7061005</t>
  </si>
  <si>
    <t>-74.2178143</t>
  </si>
  <si>
    <t>BARRIO CONJUNTO TORRES PORTAL DEL PARQUE FLORIDABLANCA</t>
  </si>
  <si>
    <t>3134338946</t>
  </si>
  <si>
    <t>CL 197 27 C 89 LOCAL 2,CONJUNTO TORRES PORTAL DEL PARQUE</t>
  </si>
  <si>
    <t>7.0628983</t>
  </si>
  <si>
    <t>-73.0913533</t>
  </si>
  <si>
    <t>BARRIO LA PAZ FLORIDABLANCA 3</t>
  </si>
  <si>
    <t>6056813</t>
  </si>
  <si>
    <t>3175746850</t>
  </si>
  <si>
    <t>CR 18 B 201 34,LA PAZ</t>
  </si>
  <si>
    <t>6.98997566</t>
  </si>
  <si>
    <t>-73.5468483</t>
  </si>
  <si>
    <t>BARRIO PRADOS DEL SUR FLORIDABLANCA</t>
  </si>
  <si>
    <t>6582653</t>
  </si>
  <si>
    <t>3015407511</t>
  </si>
  <si>
    <t>CR 45 147 A 40,PRADOS DEL SUR</t>
  </si>
  <si>
    <t>7.078411</t>
  </si>
  <si>
    <t>-73.1772216</t>
  </si>
  <si>
    <t>BARRIO ZONA FRANCA SANTANDER FLORIDABLANCA</t>
  </si>
  <si>
    <t>31652242844</t>
  </si>
  <si>
    <t>3187068513</t>
  </si>
  <si>
    <t>LC 1 06 EDIFICIO BAHIA CHALA Z.F.S,ZONA FRANCA SANTANDER</t>
  </si>
  <si>
    <t>7.0612455</t>
  </si>
  <si>
    <t>-73.1267621</t>
  </si>
  <si>
    <t>BARRIO LOS LAURELES LEBRIJA</t>
  </si>
  <si>
    <t>3158256265</t>
  </si>
  <si>
    <t>3158259892</t>
  </si>
  <si>
    <t>CR 10 9 B 14 EDIFICIO PARIS LOS LAURELES,LOS LAURELES</t>
  </si>
  <si>
    <t>7.112744</t>
  </si>
  <si>
    <t>-73.218715</t>
  </si>
  <si>
    <t>LEBRIJA</t>
  </si>
  <si>
    <t>BARRIO LEBRIJA LEBRIJA 2</t>
  </si>
  <si>
    <t>3228947228</t>
  </si>
  <si>
    <t>3005463043</t>
  </si>
  <si>
    <t>CR 4 16 20 LOCAL 204 CONJUNTO CIUDADELA,LEBRIJA</t>
  </si>
  <si>
    <t>7.116770</t>
  </si>
  <si>
    <t>-73.211166</t>
  </si>
  <si>
    <t>LEBRIJA LA POPA</t>
  </si>
  <si>
    <t>312 4644047</t>
  </si>
  <si>
    <t>3124644047</t>
  </si>
  <si>
    <t>3160450963</t>
  </si>
  <si>
    <t>CR 5 A 10 85 LA POPA,LA POPA</t>
  </si>
  <si>
    <t>7.1131256</t>
  </si>
  <si>
    <t>-73.2149208</t>
  </si>
  <si>
    <t xml:space="preserve">BARRIO FINCA EL PLACER LEBRIJA </t>
  </si>
  <si>
    <t>3107037273</t>
  </si>
  <si>
    <t>VRD LISBOA FINCA EL PLACER ENTRADA SAN VICENTE,FINCA EL PLACER</t>
  </si>
  <si>
    <t>7.148310</t>
  </si>
  <si>
    <t>-73.302694</t>
  </si>
  <si>
    <t>BARRIO LEBRIJA LEBRIJA</t>
  </si>
  <si>
    <t>3103036092</t>
  </si>
  <si>
    <t>3123877448</t>
  </si>
  <si>
    <t>CL 8 5 104</t>
  </si>
  <si>
    <t>7.111908</t>
  </si>
  <si>
    <t>-73.215335</t>
  </si>
  <si>
    <t>BARRIO LEBRIJA LEBRIJA 1</t>
  </si>
  <si>
    <t>3102073611</t>
  </si>
  <si>
    <t>3164183870</t>
  </si>
  <si>
    <t>DG 9 7 D 33,LEBRIJA</t>
  </si>
  <si>
    <t>7.1109097</t>
  </si>
  <si>
    <t>-73.2178112</t>
  </si>
  <si>
    <t>BARRIO PALMAR SANTANDER</t>
  </si>
  <si>
    <t>3203427627</t>
  </si>
  <si>
    <t xml:space="preserve"> CR 4 5 25 POR DEDINIR</t>
  </si>
  <si>
    <t>6.538220555</t>
  </si>
  <si>
    <t>-73.2914044</t>
  </si>
  <si>
    <t>PALMAR</t>
  </si>
  <si>
    <t>BARRIO CHAPINERO BOGOTA 5</t>
  </si>
  <si>
    <t>2483207</t>
  </si>
  <si>
    <t>3124983291</t>
  </si>
  <si>
    <t xml:space="preserve"> CR 21 52 A 12</t>
  </si>
  <si>
    <t>4.64114944</t>
  </si>
  <si>
    <t>-74.0720277</t>
  </si>
  <si>
    <t>BARRIO FONTIBON BOGOTA 1</t>
  </si>
  <si>
    <t>3001536</t>
  </si>
  <si>
    <t>3212045152</t>
  </si>
  <si>
    <t>AV  CENTENARIO  90 95</t>
  </si>
  <si>
    <t>4.6646198</t>
  </si>
  <si>
    <t>-74.1431873</t>
  </si>
  <si>
    <t>BARRIO CEDRITOS BOGOTA 3</t>
  </si>
  <si>
    <t>6140334</t>
  </si>
  <si>
    <t>3102329473</t>
  </si>
  <si>
    <t>AV 19 137 56 LC 210</t>
  </si>
  <si>
    <t>4.7212266</t>
  </si>
  <si>
    <t>-74.0459014</t>
  </si>
  <si>
    <t>BARRIO SUBA BILBAO BOGOTA 1</t>
  </si>
  <si>
    <t>6870882</t>
  </si>
  <si>
    <t>3016713045</t>
  </si>
  <si>
    <t xml:space="preserve"> CR 145 145 46 BQ 2 LC 1 SUBA BILBAO</t>
  </si>
  <si>
    <t>4.7553227</t>
  </si>
  <si>
    <t>-74.1155863</t>
  </si>
  <si>
    <t>BARRIO SANTA RITA BOGOTA 1</t>
  </si>
  <si>
    <t>9371427</t>
  </si>
  <si>
    <t>3102238925</t>
  </si>
  <si>
    <t>3113060479</t>
  </si>
  <si>
    <t>CR 41 A 32 22 SUR.SANTA RITA</t>
  </si>
  <si>
    <t>4.5990927</t>
  </si>
  <si>
    <t>-74.1233485</t>
  </si>
  <si>
    <t>BARRIO CNADELARIA CENTRO BOGOTA</t>
  </si>
  <si>
    <t>2824509</t>
  </si>
  <si>
    <t>3103372265</t>
  </si>
  <si>
    <t>CR 8 12 B- 67 LC 119</t>
  </si>
  <si>
    <t>4.601239</t>
  </si>
  <si>
    <t>-74.074907</t>
  </si>
  <si>
    <t>BARRIO QUINTA CAMACHO BOGOTA</t>
  </si>
  <si>
    <t>2498674</t>
  </si>
  <si>
    <t>3142177794</t>
  </si>
  <si>
    <t>CR 12 71 - 55</t>
  </si>
  <si>
    <t>4.6574466</t>
  </si>
  <si>
    <t>-74.06014</t>
  </si>
  <si>
    <t>BARRIO ALAMOS BOGOTA 1</t>
  </si>
  <si>
    <t>4309780</t>
  </si>
  <si>
    <t>3108507269</t>
  </si>
  <si>
    <t>3224179068</t>
  </si>
  <si>
    <t xml:space="preserve"> CL 64 G  90 A 89</t>
  </si>
  <si>
    <t>4.689060833</t>
  </si>
  <si>
    <t>-74.1159794</t>
  </si>
  <si>
    <t>BARRIO CASTILLA BOGOTA 5</t>
  </si>
  <si>
    <t>3026050</t>
  </si>
  <si>
    <t>3209454019</t>
  </si>
  <si>
    <t>3227916535</t>
  </si>
  <si>
    <t xml:space="preserve"> AC 8  79C 65</t>
  </si>
  <si>
    <t>4.60576</t>
  </si>
  <si>
    <t>-74.17369</t>
  </si>
  <si>
    <t>BARRIO MADELENA BOGOTA</t>
  </si>
  <si>
    <t>4941128</t>
  </si>
  <si>
    <t>3008010564</t>
  </si>
  <si>
    <t xml:space="preserve"> CR 65  58 03 SUR LOCAL 4</t>
  </si>
  <si>
    <t>4.5947447</t>
  </si>
  <si>
    <t>-74.156208</t>
  </si>
  <si>
    <t>BARRIO ALPES BOGOTA 1</t>
  </si>
  <si>
    <t>7924545</t>
  </si>
  <si>
    <t>3118510015</t>
  </si>
  <si>
    <t xml:space="preserve"> CR 26  76 A 46 SUR ALPES</t>
  </si>
  <si>
    <t>4.5399716</t>
  </si>
  <si>
    <t>-74.155736</t>
  </si>
  <si>
    <t>BARRIO CHAPINERO BOGOTA 8</t>
  </si>
  <si>
    <t>2119253</t>
  </si>
  <si>
    <t>3144712913</t>
  </si>
  <si>
    <t xml:space="preserve"> CL 64 5 05 CHAPINERO</t>
  </si>
  <si>
    <t>4.64785</t>
  </si>
  <si>
    <t>-74.058638</t>
  </si>
  <si>
    <t>BARRIO CUNDINAMARCA BOGOTA</t>
  </si>
  <si>
    <t>2441316</t>
  </si>
  <si>
    <t>3124896423</t>
  </si>
  <si>
    <t>CL 19 C 32 09</t>
  </si>
  <si>
    <t>4.621333888</t>
  </si>
  <si>
    <t>-74.088622</t>
  </si>
  <si>
    <t>BARRIO EL TREBOL MOSQUERA 2</t>
  </si>
  <si>
    <t>3195632895</t>
  </si>
  <si>
    <t>CR 3E 11 60 MZ 6 I 10 CA 6 LC 1,EL TREBOL</t>
  </si>
  <si>
    <t>4.7073928</t>
  </si>
  <si>
    <t>-74.2217172</t>
  </si>
  <si>
    <t>BARRIO VILLA SAJONIA MOSQUERA</t>
  </si>
  <si>
    <t>3114630664</t>
  </si>
  <si>
    <t>CR 13B 10A - 50,VILLA SAJONIA</t>
  </si>
  <si>
    <t>4.7176459</t>
  </si>
  <si>
    <t>-74.2282754</t>
  </si>
  <si>
    <t>BARRIO PORVENIR MOSQUERA</t>
  </si>
  <si>
    <t>3202279138</t>
  </si>
  <si>
    <t>3212451301</t>
  </si>
  <si>
    <t>CL 19 2 40 ESTE BRR PORVENIR,PORVENIR</t>
  </si>
  <si>
    <t>4.7104558</t>
  </si>
  <si>
    <t>-74.2185729</t>
  </si>
  <si>
    <t>BARRIO VILLANUEVA MOSQUERA MOSQUERA</t>
  </si>
  <si>
    <t>CR 3C 19 55 LC2,VILLANUEVA MOSQUERA</t>
  </si>
  <si>
    <t>4.7137612</t>
  </si>
  <si>
    <t>-74.2202098</t>
  </si>
  <si>
    <t>BARRIO LA CUMBRE MOSQUERA 1</t>
  </si>
  <si>
    <t>3223428055</t>
  </si>
  <si>
    <t>CL 8 8 11 BRR LA CUMBRE,LA CUMBRE</t>
  </si>
  <si>
    <t>4.7113421</t>
  </si>
  <si>
    <t>-74.2294642</t>
  </si>
  <si>
    <t>BARRIO 7 TROJES MOSQUERA</t>
  </si>
  <si>
    <t>3125254430</t>
  </si>
  <si>
    <t>CR 18 9 B 39 INTERIOR 1,</t>
  </si>
  <si>
    <t>4.722307</t>
  </si>
  <si>
    <t>-74.231489</t>
  </si>
  <si>
    <t>BARRIO CENTRO MOSQUERA 2</t>
  </si>
  <si>
    <t>3134555556</t>
  </si>
  <si>
    <t>3125167954</t>
  </si>
  <si>
    <t>CR 3 3 25 LC 2.CENTRO</t>
  </si>
  <si>
    <t>4.7060754</t>
  </si>
  <si>
    <t>-74.2303271</t>
  </si>
  <si>
    <t>MOSQUERA VILLA MARCELA</t>
  </si>
  <si>
    <t>3138426360</t>
  </si>
  <si>
    <t>3114428871</t>
  </si>
  <si>
    <t>TRANSVERSAL 15 A NO 8 - 119 BARRIO VILLA MARCELA, VILLA MARCELA</t>
  </si>
  <si>
    <t>4.7161198</t>
  </si>
  <si>
    <t>-74.2237318</t>
  </si>
  <si>
    <t>BARRIO VILLA MARCELA</t>
  </si>
  <si>
    <t>3204847654</t>
  </si>
  <si>
    <t>CR 10 B  # 10-31</t>
  </si>
  <si>
    <t>4.7148305</t>
  </si>
  <si>
    <t>-74.2271562</t>
  </si>
  <si>
    <t xml:space="preserve">BARRIO SAN RAFAEL - NEMOCÓN </t>
  </si>
  <si>
    <t>7655227</t>
  </si>
  <si>
    <t>3107742761</t>
  </si>
  <si>
    <t xml:space="preserve"> CR 6 10 20</t>
  </si>
  <si>
    <t>5.07183114</t>
  </si>
  <si>
    <t>-73.87416098</t>
  </si>
  <si>
    <t>NEMOCÓN</t>
  </si>
  <si>
    <t>BARRIO CENTRO NEMOCON 5</t>
  </si>
  <si>
    <t>3115138406</t>
  </si>
  <si>
    <t>3105751149</t>
  </si>
  <si>
    <t xml:space="preserve"> DG 2 2 35 CENTRO</t>
  </si>
  <si>
    <t>5.0666884</t>
  </si>
  <si>
    <t>-73.8786580</t>
  </si>
  <si>
    <t>BARRIO CENTRO NEMOCON 8</t>
  </si>
  <si>
    <t>3204298421</t>
  </si>
  <si>
    <t>CALLE 2 # 4 44,CENTRO</t>
  </si>
  <si>
    <t>5.066969</t>
  </si>
  <si>
    <t>-73.880696</t>
  </si>
  <si>
    <t>BARRIO PATIO BONITO NEMOCON 1</t>
  </si>
  <si>
    <t>3214773610</t>
  </si>
  <si>
    <t>3132571708</t>
  </si>
  <si>
    <t>VRD PATIO BONITO</t>
  </si>
  <si>
    <t>5.129199</t>
  </si>
  <si>
    <t>-73.896682</t>
  </si>
  <si>
    <t>BARRIO DIVINO NIÑO NEMOCON</t>
  </si>
  <si>
    <t>3013972640</t>
  </si>
  <si>
    <t>VEREDA SUSATA SEC DIVINO NIÑO</t>
  </si>
  <si>
    <t>5.0790315</t>
  </si>
  <si>
    <t>-73.8715580</t>
  </si>
  <si>
    <t>BARRIO 	VEREDA PATIO BONITO NEMOCON</t>
  </si>
  <si>
    <t>3118293499</t>
  </si>
  <si>
    <t>3102358114</t>
  </si>
  <si>
    <t>5.1315222</t>
  </si>
  <si>
    <t>-73.8966897</t>
  </si>
  <si>
    <t>BARRIO VILLA LUZ NEMOCON</t>
  </si>
  <si>
    <t>3219357718</t>
  </si>
  <si>
    <t>3214784063</t>
  </si>
  <si>
    <t>CL 12A 3 07,VILLA LUZ</t>
  </si>
  <si>
    <t>5.0752385</t>
  </si>
  <si>
    <t>-73.8729201</t>
  </si>
  <si>
    <t>CENTRO PULI - CUNDINAMARCA</t>
  </si>
  <si>
    <t>8240476</t>
  </si>
  <si>
    <t>3108816741</t>
  </si>
  <si>
    <t xml:space="preserve"> CL 3  3 55</t>
  </si>
  <si>
    <t>4.6806926</t>
  </si>
  <si>
    <t>-74.71318989</t>
  </si>
  <si>
    <t>PULÍ</t>
  </si>
  <si>
    <t>BARRIO CENTRO PULI</t>
  </si>
  <si>
    <t>3125475137</t>
  </si>
  <si>
    <t>CL 4 # 4 - 05 BRR CENTRO</t>
  </si>
  <si>
    <t>4.6825979</t>
  </si>
  <si>
    <t>-74.713599</t>
  </si>
  <si>
    <t>BARRIO SAN MATEO VII SOACHA</t>
  </si>
  <si>
    <t>7294500</t>
  </si>
  <si>
    <t>3507664531</t>
  </si>
  <si>
    <t>CR 9 ESTE 38 - 23 CS 102 CON ALELIES</t>
  </si>
  <si>
    <t>4.5819295</t>
  </si>
  <si>
    <t>-74.1928429</t>
  </si>
  <si>
    <t>SOACHA</t>
  </si>
  <si>
    <t>BARRIO EL COLMENAR - SOACHA</t>
  </si>
  <si>
    <t>7815553</t>
  </si>
  <si>
    <t>3108196166</t>
  </si>
  <si>
    <t>CL 10 3 94 BQ 6 AP 101</t>
  </si>
  <si>
    <t>4.5771738</t>
  </si>
  <si>
    <t>-74.2204572</t>
  </si>
  <si>
    <t>BARRIO COMPARTIR SOACHA - SOACHA</t>
  </si>
  <si>
    <t>7663777</t>
  </si>
  <si>
    <t>3193816824</t>
  </si>
  <si>
    <t>CR 11D 18B - 21</t>
  </si>
  <si>
    <t>4.569381</t>
  </si>
  <si>
    <t>-74.237923</t>
  </si>
  <si>
    <t>BARRIO LEON XIII SECTOR 3 SOACHA</t>
  </si>
  <si>
    <t>9021738</t>
  </si>
  <si>
    <t>3102123466</t>
  </si>
  <si>
    <t xml:space="preserve"> TV 12 A 39 A 11</t>
  </si>
  <si>
    <t>4.5925953</t>
  </si>
  <si>
    <t>-74.1990894</t>
  </si>
  <si>
    <t>BARRIO VILLA SANDRA SOACHA</t>
  </si>
  <si>
    <t>5973835</t>
  </si>
  <si>
    <t>3142398524</t>
  </si>
  <si>
    <t>CR 21 C ESTE 43 F 17</t>
  </si>
  <si>
    <t>4.580270</t>
  </si>
  <si>
    <t>-74.187770</t>
  </si>
  <si>
    <t>BARRIO SOACHA HOGARES SOACHA</t>
  </si>
  <si>
    <t>5172729</t>
  </si>
  <si>
    <t>3204882340</t>
  </si>
  <si>
    <t>3228373501</t>
  </si>
  <si>
    <t xml:space="preserve"> CL 4C  14 16 TO 24 APAR TAMENTO 102</t>
  </si>
  <si>
    <t>4.586718</t>
  </si>
  <si>
    <t>-74.22712333</t>
  </si>
  <si>
    <t>BARRIO COMPARTIR SOACHA 12</t>
  </si>
  <si>
    <t>3218930904</t>
  </si>
  <si>
    <t>CR 11 18 53 SUR,COMPARTIR</t>
  </si>
  <si>
    <t>4.5681955</t>
  </si>
  <si>
    <t>-74.2375754</t>
  </si>
  <si>
    <t>BARRIO CIUDADELA SUCRE SOACHA 2</t>
  </si>
  <si>
    <t>3006254470</t>
  </si>
  <si>
    <t>TV 44 ESTE 36B 15 ,CIUDADELA SUCRE</t>
  </si>
  <si>
    <t>4.5643526</t>
  </si>
  <si>
    <t>-74.1848313</t>
  </si>
  <si>
    <t>BARRIO SAN NICOLAS SOACHA 7</t>
  </si>
  <si>
    <t>3133904111</t>
  </si>
  <si>
    <t>CR 6F 30B 18 SUR,SAN NICOLAS</t>
  </si>
  <si>
    <t>4.5618259</t>
  </si>
  <si>
    <t>-74.2386761</t>
  </si>
  <si>
    <t>BARRIO SAN NICOLAS SOACHA  6</t>
  </si>
  <si>
    <t>3017279179</t>
  </si>
  <si>
    <t>3232217281</t>
  </si>
  <si>
    <t>CL 40 SUR 7 25,SAN NICOLAS</t>
  </si>
  <si>
    <t>4.5595253</t>
  </si>
  <si>
    <t>-74.2416014</t>
  </si>
  <si>
    <t>BARRIO SOACHA COMPARTIR SOACHA 9</t>
  </si>
  <si>
    <t>3204170889</t>
  </si>
  <si>
    <t>3202720616</t>
  </si>
  <si>
    <t>CL 31 B SUR 13 02,SOACHA COMPARTIR</t>
  </si>
  <si>
    <t>4.5702811</t>
  </si>
  <si>
    <t>-74.2421054</t>
  </si>
  <si>
    <t>BARRIO EL DANUBIO SOACHA</t>
  </si>
  <si>
    <t>3108557481</t>
  </si>
  <si>
    <t>3165345522</t>
  </si>
  <si>
    <t>CR 18Q 10 38,EL DANUBIO</t>
  </si>
  <si>
    <t>4.5906689</t>
  </si>
  <si>
    <t>-74.2246608</t>
  </si>
  <si>
    <t>BARRIO SANTANDERCITO  BOGOTÁ</t>
  </si>
  <si>
    <t>9098095</t>
  </si>
  <si>
    <t>3144869755</t>
  </si>
  <si>
    <t xml:space="preserve"> CR 17 B 181 A 20</t>
  </si>
  <si>
    <t>4.75836037</t>
  </si>
  <si>
    <t>-74.03875024</t>
  </si>
  <si>
    <t>BARRIO MARLY BOGOTA 1</t>
  </si>
  <si>
    <t>7677033</t>
  </si>
  <si>
    <t>3202314133</t>
  </si>
  <si>
    <t>CL 50 14 94</t>
  </si>
  <si>
    <t>4.6376886</t>
  </si>
  <si>
    <t>-74.0677255</t>
  </si>
  <si>
    <t>BARRIO NIZA 4 BOGOTÁ</t>
  </si>
  <si>
    <t>5170896</t>
  </si>
  <si>
    <t>3107561868</t>
  </si>
  <si>
    <t xml:space="preserve"> CR 58 127 D 69</t>
  </si>
  <si>
    <t>4.71312436</t>
  </si>
  <si>
    <t>-74.07068198</t>
  </si>
  <si>
    <t>BARRIO SAMPER MENDOZA 3 BOGOTÁ</t>
  </si>
  <si>
    <t>3577280</t>
  </si>
  <si>
    <t>3132696898</t>
  </si>
  <si>
    <t>3208441053</t>
  </si>
  <si>
    <t xml:space="preserve"> CL 24  26 77</t>
  </si>
  <si>
    <t>4.6216316</t>
  </si>
  <si>
    <t>-74.0805385</t>
  </si>
  <si>
    <t>BARRIO SANTA ROSITA BOGOTÁ</t>
  </si>
  <si>
    <t>7514248</t>
  </si>
  <si>
    <t>3212139220</t>
  </si>
  <si>
    <t xml:space="preserve"> CR 92 A  72A 03</t>
  </si>
  <si>
    <t>4.7000970</t>
  </si>
  <si>
    <t>-74.1110182</t>
  </si>
  <si>
    <t xml:space="preserve">BARRIO GARCÉS NAVAS 3 - BOGOTÁ </t>
  </si>
  <si>
    <t>2284573</t>
  </si>
  <si>
    <t>3213379974</t>
  </si>
  <si>
    <t xml:space="preserve"> DG 78 C  108 A 04</t>
  </si>
  <si>
    <t>4.7145950</t>
  </si>
  <si>
    <t>-74.1188083</t>
  </si>
  <si>
    <t>BARRIO LA PEPITA 2</t>
  </si>
  <si>
    <t>4094416</t>
  </si>
  <si>
    <t>3138602337</t>
  </si>
  <si>
    <t xml:space="preserve"> CR 22  9A 47</t>
  </si>
  <si>
    <t>4.60609816</t>
  </si>
  <si>
    <t>-74.08956629</t>
  </si>
  <si>
    <t>BARRIO SAN ANDRESITO BOGOTA</t>
  </si>
  <si>
    <t>3606245</t>
  </si>
  <si>
    <t>3144883746</t>
  </si>
  <si>
    <t xml:space="preserve"> CL 9  36 03 LC 164</t>
  </si>
  <si>
    <t>4.614252</t>
  </si>
  <si>
    <t>-74.100731</t>
  </si>
  <si>
    <t>BARRIO VENECIA 11 BOGOTÁ</t>
  </si>
  <si>
    <t>5631644</t>
  </si>
  <si>
    <t>3209986931</t>
  </si>
  <si>
    <t>CR 54 49 20 SUR</t>
  </si>
  <si>
    <t>4.592030</t>
  </si>
  <si>
    <t>-74.141679</t>
  </si>
  <si>
    <t>JERICO II</t>
  </si>
  <si>
    <t>8525020</t>
  </si>
  <si>
    <t>3148743101</t>
  </si>
  <si>
    <t xml:space="preserve"> CR 5  5-36</t>
  </si>
  <si>
    <t>5.7916936</t>
  </si>
  <si>
    <t>-75.7855472</t>
  </si>
  <si>
    <t>JERICÓ</t>
  </si>
  <si>
    <t>BARRIO JERICÓ JERICÓ</t>
  </si>
  <si>
    <t>8524588</t>
  </si>
  <si>
    <t>3134529683</t>
  </si>
  <si>
    <t>CL 2 11 21</t>
  </si>
  <si>
    <t>5.791344</t>
  </si>
  <si>
    <t>-75.778485</t>
  </si>
  <si>
    <t>BARRIO PARQUE JERICO 1</t>
  </si>
  <si>
    <t>8523032</t>
  </si>
  <si>
    <t>3234925393</t>
  </si>
  <si>
    <t xml:space="preserve"> CR 4 7 24</t>
  </si>
  <si>
    <t>5.7913688</t>
  </si>
  <si>
    <t>-75.78654</t>
  </si>
  <si>
    <t>BARRIO CALLE DEL COMERCIO JERICO 1</t>
  </si>
  <si>
    <t>8523219</t>
  </si>
  <si>
    <t>3146724905</t>
  </si>
  <si>
    <t xml:space="preserve"> CR 5 2 142</t>
  </si>
  <si>
    <t>5.7925513</t>
  </si>
  <si>
    <t>-75.78466</t>
  </si>
  <si>
    <t>BARRIO JERICO ANTIOQUIA</t>
  </si>
  <si>
    <t>3148248462</t>
  </si>
  <si>
    <t xml:space="preserve"> CR 5 8 41 POR DEDINIR</t>
  </si>
  <si>
    <t>5.7902667</t>
  </si>
  <si>
    <t>-75.7870266</t>
  </si>
  <si>
    <t>BARRIO PARQUE JERICO</t>
  </si>
  <si>
    <t>8523171</t>
  </si>
  <si>
    <t>3113017343</t>
  </si>
  <si>
    <t>CL 6 4 33 / 4 31</t>
  </si>
  <si>
    <t>5.791759</t>
  </si>
  <si>
    <t>-75.785986</t>
  </si>
  <si>
    <t>BARRIO CENTRO JERICO</t>
  </si>
  <si>
    <t>8525208</t>
  </si>
  <si>
    <t>3205941501</t>
  </si>
  <si>
    <t>3207476496</t>
  </si>
  <si>
    <t xml:space="preserve"> CR 6 6 47</t>
  </si>
  <si>
    <t>5.790626</t>
  </si>
  <si>
    <t>-75.785587</t>
  </si>
  <si>
    <t>BARRIO PARQUE JERICO 2</t>
  </si>
  <si>
    <t>3</t>
  </si>
  <si>
    <t>3218848962</t>
  </si>
  <si>
    <t>3011757202</t>
  </si>
  <si>
    <t>CR 5 5 51,PARQUE</t>
  </si>
  <si>
    <t>5.7914133</t>
  </si>
  <si>
    <t>-75.785658</t>
  </si>
  <si>
    <t>PEÑOL - ANTIOQUIA 1</t>
  </si>
  <si>
    <t>5815032</t>
  </si>
  <si>
    <t>3217757030</t>
  </si>
  <si>
    <t>KM 1 VIA PEÑOL MARINILLA</t>
  </si>
  <si>
    <t>6.2225236</t>
  </si>
  <si>
    <t>-75.2487518</t>
  </si>
  <si>
    <t>PEÑOL</t>
  </si>
  <si>
    <t>BARRIO VIA PEÑOL GUATAPE PEÑOL</t>
  </si>
  <si>
    <t>3222883073</t>
  </si>
  <si>
    <t>KM 2 VIA PEÑOL</t>
  </si>
  <si>
    <t>6.217627</t>
  </si>
  <si>
    <t>-75.229340</t>
  </si>
  <si>
    <t>BARRIO BUENOS AIRES ZARAGOZA</t>
  </si>
  <si>
    <t>3117366500</t>
  </si>
  <si>
    <t>CRR BUENOS AIRES -BRR CENTRO,BUENOS AIRES</t>
  </si>
  <si>
    <t>7.607373</t>
  </si>
  <si>
    <t>-74.813290</t>
  </si>
  <si>
    <t>ZARAGOZA</t>
  </si>
  <si>
    <t>BARRIO CENTRO ZARAGOZA 1</t>
  </si>
  <si>
    <t>3102162145</t>
  </si>
  <si>
    <t>CORREGIMIENTO BUENOS AIRES,CENTRO</t>
  </si>
  <si>
    <t>7.60596993</t>
  </si>
  <si>
    <t>-74.81594025</t>
  </si>
  <si>
    <t>BARRIO CALLE BOLIVAR ZARAGOZA</t>
  </si>
  <si>
    <t>3216574611</t>
  </si>
  <si>
    <t>CL BOLIVAR,CALLE BOLIVAR</t>
  </si>
  <si>
    <t>7.491547</t>
  </si>
  <si>
    <t>-74.86924</t>
  </si>
  <si>
    <t>BARRIO CALLE BOLIVAR ZARAGOZA 1</t>
  </si>
  <si>
    <t>3116403102</t>
  </si>
  <si>
    <t>CR 39 A 39 A 02,CALLE BOLIVAR</t>
  </si>
  <si>
    <t>7.4929682</t>
  </si>
  <si>
    <t>-74.8672690</t>
  </si>
  <si>
    <t>BARRIO CENTRO POLONUEVO</t>
  </si>
  <si>
    <t>8753637</t>
  </si>
  <si>
    <t>3002596969</t>
  </si>
  <si>
    <t xml:space="preserve"> CL 7 11 28 CENTRO</t>
  </si>
  <si>
    <t>10.7777591</t>
  </si>
  <si>
    <t>-74.8527046</t>
  </si>
  <si>
    <t>ATLÁNTICO</t>
  </si>
  <si>
    <t>POLONUEVO</t>
  </si>
  <si>
    <t>GAITAN SABANAGRANDE ATLANTICO</t>
  </si>
  <si>
    <t>5240093</t>
  </si>
  <si>
    <t>3013704142</t>
  </si>
  <si>
    <t>CR 16  7 - 124 esquina</t>
  </si>
  <si>
    <t>10.9320549</t>
  </si>
  <si>
    <t>-74.76810685</t>
  </si>
  <si>
    <t>SABANAGRANDE</t>
  </si>
  <si>
    <t>BARRIO SABANAGRANDE ATLÁNTICO</t>
  </si>
  <si>
    <t>8791625</t>
  </si>
  <si>
    <t>3164545693</t>
  </si>
  <si>
    <t xml:space="preserve"> CR 11  10 6 ESQ LC 1</t>
  </si>
  <si>
    <t>10.7918150</t>
  </si>
  <si>
    <t>-74.7567967</t>
  </si>
  <si>
    <t>BARRIO CENTRO SABANAGRANDE</t>
  </si>
  <si>
    <t>3014436315</t>
  </si>
  <si>
    <t>3007343701</t>
  </si>
  <si>
    <t>CR 6 12 04 LO 1,CENTRO</t>
  </si>
  <si>
    <t>10.7891032</t>
  </si>
  <si>
    <t>-74.7589106</t>
  </si>
  <si>
    <t>BARRIO CENTRO SABANAGRANDE 1</t>
  </si>
  <si>
    <t>3016483452</t>
  </si>
  <si>
    <t>3006084609</t>
  </si>
  <si>
    <t>CL 16 7 04 SABANAGRANDE,CENTRO</t>
  </si>
  <si>
    <t>10.7898458</t>
  </si>
  <si>
    <t>-74.7645181</t>
  </si>
  <si>
    <t>BARRIO CENTRO SABANALARGA</t>
  </si>
  <si>
    <t>3114059646</t>
  </si>
  <si>
    <t>3006340899</t>
  </si>
  <si>
    <t>CR 6 5 23 SABANAGRANDE,CENTRO</t>
  </si>
  <si>
    <t>10.78872831</t>
  </si>
  <si>
    <t>-74.7578117</t>
  </si>
  <si>
    <t>BARRIO CENTRO SABANAGRANDE 3</t>
  </si>
  <si>
    <t>3728698</t>
  </si>
  <si>
    <t>3135172046</t>
  </si>
  <si>
    <t>CR 7 11 33,CENTRO</t>
  </si>
  <si>
    <t>10.7891397</t>
  </si>
  <si>
    <t>-74.760741</t>
  </si>
  <si>
    <t>BARRIO CENTRO SANTO TOMAS  6</t>
  </si>
  <si>
    <t>3006284514</t>
  </si>
  <si>
    <t>3003988677</t>
  </si>
  <si>
    <t>CR 7 3 30,CENTRO</t>
  </si>
  <si>
    <t>10.788927</t>
  </si>
  <si>
    <t>-74.757696</t>
  </si>
  <si>
    <t>BARRIO CENTRO SABANAGRADE</t>
  </si>
  <si>
    <t>3214152147</t>
  </si>
  <si>
    <t>CR 63 31 45 CA A,CENTRO</t>
  </si>
  <si>
    <t>10.8123457</t>
  </si>
  <si>
    <t>-74.7715093</t>
  </si>
  <si>
    <t>SANTO TOMAS III - ATLANTICO</t>
  </si>
  <si>
    <t>8790076</t>
  </si>
  <si>
    <t>3012477405</t>
  </si>
  <si>
    <t xml:space="preserve"> CL 6  10-71 CENTRO SANTO TOMAS</t>
  </si>
  <si>
    <t>10.7586285</t>
  </si>
  <si>
    <t>-74.7545736</t>
  </si>
  <si>
    <t>SANTO TOMÁS</t>
  </si>
  <si>
    <t>BARRIO LA FE SANTO TOMAS</t>
  </si>
  <si>
    <t>3012851179</t>
  </si>
  <si>
    <t>CL 5 5 5,</t>
  </si>
  <si>
    <t>10.93198278</t>
  </si>
  <si>
    <t>-74.76796189</t>
  </si>
  <si>
    <t>BARRIO EL DORAL SANTO TOMAS</t>
  </si>
  <si>
    <t>3213002982</t>
  </si>
  <si>
    <t>CR 5 16 25,EL DORAL</t>
  </si>
  <si>
    <t>10.7502383</t>
  </si>
  <si>
    <t>-74.7619902</t>
  </si>
  <si>
    <t>BARRIO CENTRO SANTO TOMAS</t>
  </si>
  <si>
    <t>3205664041</t>
  </si>
  <si>
    <t>CA 11 11 B 26 PI 1,CENTRO</t>
  </si>
  <si>
    <t>10.7592228</t>
  </si>
  <si>
    <t>-74.7591730</t>
  </si>
  <si>
    <t>BARRIO CENTRO SANTO TOMAS 3</t>
  </si>
  <si>
    <t>8791125</t>
  </si>
  <si>
    <t>3116577607</t>
  </si>
  <si>
    <t>CL 8 11 D 05,CENTRO</t>
  </si>
  <si>
    <t>10.763678</t>
  </si>
  <si>
    <t>-74.755938</t>
  </si>
  <si>
    <t xml:space="preserve">BARRIO 1 MAYO SANTO TOMAS </t>
  </si>
  <si>
    <t>CL 3 4 86,1 DE MAYO</t>
  </si>
  <si>
    <t>10.931926</t>
  </si>
  <si>
    <t>-74.767947</t>
  </si>
  <si>
    <t>SANTO TOMAS CENTRO</t>
  </si>
  <si>
    <t>3013739551</t>
  </si>
  <si>
    <t>CR 6 N 6-09</t>
  </si>
  <si>
    <t>10.753182</t>
  </si>
  <si>
    <t>-74.755048</t>
  </si>
  <si>
    <t>BARRIO LUCERO SANTO TOMAS</t>
  </si>
  <si>
    <t>3222044802</t>
  </si>
  <si>
    <t>3015529746</t>
  </si>
  <si>
    <t>CR 8 5 12,LUCERO</t>
  </si>
  <si>
    <t>10.755601</t>
  </si>
  <si>
    <t>-74.753792</t>
  </si>
  <si>
    <t>BARRIO CENTRO SANTO TOMAS 7</t>
  </si>
  <si>
    <t>3226049690</t>
  </si>
  <si>
    <t>CL 8 A 14 25 LC 2,CENTRO</t>
  </si>
  <si>
    <t>10.7635990</t>
  </si>
  <si>
    <t>-74.7563487</t>
  </si>
  <si>
    <t>BARRIO CENTRO TUBARA 1</t>
  </si>
  <si>
    <t>3006919656</t>
  </si>
  <si>
    <t>CL 2 1 34 TUBARA,CENTRO</t>
  </si>
  <si>
    <t>10.874457</t>
  </si>
  <si>
    <t>-74.974007</t>
  </si>
  <si>
    <t>TUBARÁ</t>
  </si>
  <si>
    <t>BARRIO EL LLANO TUBARA</t>
  </si>
  <si>
    <t>3022356685</t>
  </si>
  <si>
    <t>CL 1 A 5 91 TUBARÁ,EL LLANO</t>
  </si>
  <si>
    <t>10.874730</t>
  </si>
  <si>
    <t>-74.976581</t>
  </si>
  <si>
    <t>CENTRO CHIQUINQUIRA - BOYACA</t>
  </si>
  <si>
    <t>7263830</t>
  </si>
  <si>
    <t>3163372524</t>
  </si>
  <si>
    <t>3104789724</t>
  </si>
  <si>
    <t>CL 16  7A 46 CENTRO</t>
  </si>
  <si>
    <t>5.6150049</t>
  </si>
  <si>
    <t>-73.8154632</t>
  </si>
  <si>
    <t>CHIQUINQUIRÁ</t>
  </si>
  <si>
    <t>BARRIO CENTRO III - CHIQUINQUIRÁ</t>
  </si>
  <si>
    <t>7262337</t>
  </si>
  <si>
    <t>3115784166</t>
  </si>
  <si>
    <t xml:space="preserve"> CL 17 8 36</t>
  </si>
  <si>
    <t>5.61629227</t>
  </si>
  <si>
    <t>-73.81582559</t>
  </si>
  <si>
    <t>BARRIO CENTRO - CHIQUINQUIRA</t>
  </si>
  <si>
    <t>7263193</t>
  </si>
  <si>
    <t>3143723240</t>
  </si>
  <si>
    <t xml:space="preserve"> CR 8  16-58</t>
  </si>
  <si>
    <t>5.6158154</t>
  </si>
  <si>
    <t>-73.81554243</t>
  </si>
  <si>
    <t>BARRIO CENTRO CHIQUINQUIRA</t>
  </si>
  <si>
    <t>7263785</t>
  </si>
  <si>
    <t>3014593544</t>
  </si>
  <si>
    <t>CR 11 N 17 104</t>
  </si>
  <si>
    <t>5.61836785</t>
  </si>
  <si>
    <t>-73.81652946</t>
  </si>
  <si>
    <t>BARRIO CENTRO CHIQUINQUIRA 1</t>
  </si>
  <si>
    <t>7260455</t>
  </si>
  <si>
    <t>3123502973</t>
  </si>
  <si>
    <t>3105713022</t>
  </si>
  <si>
    <t xml:space="preserve"> CR 11 16 02</t>
  </si>
  <si>
    <t>5.61723155</t>
  </si>
  <si>
    <t>-73.8174698</t>
  </si>
  <si>
    <t>BARRIO CENTRO 4 CHIQUINQUIRÁ</t>
  </si>
  <si>
    <t>7260558</t>
  </si>
  <si>
    <t>3118908125</t>
  </si>
  <si>
    <t xml:space="preserve"> CR 9  12-38 LC-2</t>
  </si>
  <si>
    <t>5.61451689</t>
  </si>
  <si>
    <t>-73.81869974</t>
  </si>
  <si>
    <t>BARRIO PRIMERO CHIQUINQUIRA CHIQUINQUIRA</t>
  </si>
  <si>
    <t>3223839514</t>
  </si>
  <si>
    <t>TO 1 AP 1002 ET 2  JUAN PABLO</t>
  </si>
  <si>
    <t>5.6297584</t>
  </si>
  <si>
    <t>-73.8059260</t>
  </si>
  <si>
    <t>BARRIO BOYACA ALTO CHIQUINQUIRA 1</t>
  </si>
  <si>
    <t>3124300627</t>
  </si>
  <si>
    <t>CR 10 5 49,BOYACA ALTO</t>
  </si>
  <si>
    <t>5.6132190</t>
  </si>
  <si>
    <t>-73.8240097</t>
  </si>
  <si>
    <t>BARRIO EL BOSQUE CHIQUINQUIRA 2</t>
  </si>
  <si>
    <t>3503789746</t>
  </si>
  <si>
    <t>3203789746</t>
  </si>
  <si>
    <t>CL 4 A 5 29,EL BOSQUE</t>
  </si>
  <si>
    <t>5.6078518</t>
  </si>
  <si>
    <t>-73.8223909</t>
  </si>
  <si>
    <t>BARRIO LA ESPERANZA CHIQUINQUIRA 1</t>
  </si>
  <si>
    <t>3107615880</t>
  </si>
  <si>
    <t>CL 4 A 3 32,LA ESPERANZA</t>
  </si>
  <si>
    <t>5.60542788</t>
  </si>
  <si>
    <t>-73.82131367</t>
  </si>
  <si>
    <t>BARRIO BOYACA ALTO  CHIQUINQUIRA</t>
  </si>
  <si>
    <t>3124946138</t>
  </si>
  <si>
    <t>CR 12 A 6 A 06,BOYACÁ ALTO</t>
  </si>
  <si>
    <t>5.61411262</t>
  </si>
  <si>
    <t>-73.82372207</t>
  </si>
  <si>
    <t>CHIQUINQUIRA BOYACA BAJO</t>
  </si>
  <si>
    <t>3233626420</t>
  </si>
  <si>
    <t>CL 9 9 63,BOYACA BAJO</t>
  </si>
  <si>
    <t>5.61278004</t>
  </si>
  <si>
    <t>-73.82058115</t>
  </si>
  <si>
    <t>BARRIO LA POLA CHIQUINQUIRA 1</t>
  </si>
  <si>
    <t>3206614744</t>
  </si>
  <si>
    <t>CR 7 # 18-43  CANTA RANA</t>
  </si>
  <si>
    <t>5.6158820</t>
  </si>
  <si>
    <t>-73.8133065</t>
  </si>
  <si>
    <t>BARRIO GUARIN CHIQUINQUIRA</t>
  </si>
  <si>
    <t>3187272154</t>
  </si>
  <si>
    <t>CL 21 8 29,GUARIN</t>
  </si>
  <si>
    <t>5.61994443</t>
  </si>
  <si>
    <t>-73.81269118</t>
  </si>
  <si>
    <t>BARRIO 20 DE JULIO CHIQUINQUIRA</t>
  </si>
  <si>
    <t>3219631832</t>
  </si>
  <si>
    <t>3219446357</t>
  </si>
  <si>
    <t>CR 13 13 45,20 DE JULIO</t>
  </si>
  <si>
    <t>5.6183392</t>
  </si>
  <si>
    <t>-73.8191468</t>
  </si>
  <si>
    <t>BARRIO LAS FERIAS CHIQUINQUIRA 1</t>
  </si>
  <si>
    <t>3143440894</t>
  </si>
  <si>
    <t>CL 10 9 A 97,LAS FERIAS</t>
  </si>
  <si>
    <t>5.6146284</t>
  </si>
  <si>
    <t>-73.8207318</t>
  </si>
  <si>
    <t>BARRIO CENTRO CHIQUINQUIRA 13</t>
  </si>
  <si>
    <t>3196811391</t>
  </si>
  <si>
    <t>CR 7 16 02 AVENIDA JULIO SALAZAR,CENTRO</t>
  </si>
  <si>
    <t>5.6146443</t>
  </si>
  <si>
    <t>-73.8148272</t>
  </si>
  <si>
    <t>BARRIO SAN MATEO CHIQUINQUIRA</t>
  </si>
  <si>
    <t>3226164819</t>
  </si>
  <si>
    <t>CL 19 13 57,SAN MATEO</t>
  </si>
  <si>
    <t>5.62053798</t>
  </si>
  <si>
    <t>-73.81738218</t>
  </si>
  <si>
    <t>BARRIO BELENCITO CHIQUINQUIRA</t>
  </si>
  <si>
    <t>3216900146</t>
  </si>
  <si>
    <t>CL 21 5 A 55,BELENCITO</t>
  </si>
  <si>
    <t>5.61674937</t>
  </si>
  <si>
    <t>-73.81201444</t>
  </si>
  <si>
    <t>BARRIO CENTRO CHIQUINQUIRA 11</t>
  </si>
  <si>
    <t>3115745283</t>
  </si>
  <si>
    <t>3143610463</t>
  </si>
  <si>
    <t>CR 9 8 63,CENTRO</t>
  </si>
  <si>
    <t>5.61229139</t>
  </si>
  <si>
    <t>-73.82065584</t>
  </si>
  <si>
    <t>LAS FERIAS 2</t>
  </si>
  <si>
    <t>3006701949</t>
  </si>
  <si>
    <t>CL 11 8 42,LAS FERIAS</t>
  </si>
  <si>
    <t>5.61310753</t>
  </si>
  <si>
    <t>-73.81896871</t>
  </si>
  <si>
    <t>BARRIO POPULAR CHIQUINQUIRA</t>
  </si>
  <si>
    <t>3202445792</t>
  </si>
  <si>
    <t>CL 11  5-66 BRR SANTA MARTHA</t>
  </si>
  <si>
    <t>5.61208103</t>
  </si>
  <si>
    <t>-73.81800756</t>
  </si>
  <si>
    <t>BARRIO CENTRO CHIQUINQUIRA 7</t>
  </si>
  <si>
    <t>3134482249</t>
  </si>
  <si>
    <t>CR 10 17 103 LOCAL 102</t>
  </si>
  <si>
    <t>5.6177431</t>
  </si>
  <si>
    <t>-73.6177431</t>
  </si>
  <si>
    <t>BARRIO CENTRO CHIQUINQUIRA 6</t>
  </si>
  <si>
    <t>3006452537</t>
  </si>
  <si>
    <t>3176806775</t>
  </si>
  <si>
    <t>CR 7 12 99 LOCAL 5</t>
  </si>
  <si>
    <t>5.61304606</t>
  </si>
  <si>
    <t>-73.81701515</t>
  </si>
  <si>
    <t>BARRIO SUCRE CHIQUINQUIRA</t>
  </si>
  <si>
    <t>3143404520</t>
  </si>
  <si>
    <t>CR 4 14 A 23</t>
  </si>
  <si>
    <t>5.61157268</t>
  </si>
  <si>
    <t>-73.81433151</t>
  </si>
  <si>
    <t>BARRIO CHICO CHIQUINQUIRA</t>
  </si>
  <si>
    <t>3112141145</t>
  </si>
  <si>
    <t>3103045151</t>
  </si>
  <si>
    <t>CL 15  6-111 Chico</t>
  </si>
  <si>
    <t>5.6149453</t>
  </si>
  <si>
    <t>-73.8159668</t>
  </si>
  <si>
    <t>BARRIO CENTRO CHIQUINQUIRA 10</t>
  </si>
  <si>
    <t>3142895284</t>
  </si>
  <si>
    <t>CR 10 10 101,CENTRO</t>
  </si>
  <si>
    <t>5.6151152</t>
  </si>
  <si>
    <t>-73.8198990</t>
  </si>
  <si>
    <t>BARRIO CENTRO CHIQUINQUIRA 5</t>
  </si>
  <si>
    <t>3132255825</t>
  </si>
  <si>
    <t>Cra 10 No 13-45 Esquina Barrio Centro</t>
  </si>
  <si>
    <t>5.6158936</t>
  </si>
  <si>
    <t>-73.8180620</t>
  </si>
  <si>
    <t>BARRIO LA REINA CHIQUINQUIRA</t>
  </si>
  <si>
    <t>3214482123</t>
  </si>
  <si>
    <t>CL 2 7 24,LA REINA</t>
  </si>
  <si>
    <t>5.60568813</t>
  </si>
  <si>
    <t>-73.82695718</t>
  </si>
  <si>
    <t>BARRIO ANTONIA SANTOS CHIQUINQUIRA 1</t>
  </si>
  <si>
    <t>3219342253</t>
  </si>
  <si>
    <t>3125111807</t>
  </si>
  <si>
    <t>CL 30 10 30,ANTONIA SANTOS</t>
  </si>
  <si>
    <t>5.6252586</t>
  </si>
  <si>
    <t>-73.8093624</t>
  </si>
  <si>
    <t>BARRIO LA POLA CHIQUINQUIRA</t>
  </si>
  <si>
    <t>3144249453</t>
  </si>
  <si>
    <t>CL 22 9 35,LA POLA</t>
  </si>
  <si>
    <t>5.6201709</t>
  </si>
  <si>
    <t>-73.8127535</t>
  </si>
  <si>
    <t>BARRIO CENTRO CHIQUINQUIRA 8</t>
  </si>
  <si>
    <t>CL 17 9 51 LOCAL A,CENTRO</t>
  </si>
  <si>
    <t>5.61682291</t>
  </si>
  <si>
    <t>-73.81615819</t>
  </si>
  <si>
    <t>BARRIO LOS SAUCES CHIQUINQUIRA</t>
  </si>
  <si>
    <t>3202475108</t>
  </si>
  <si>
    <t>CL 3 A 7 A 15 SUR</t>
  </si>
  <si>
    <t>5.60510499</t>
  </si>
  <si>
    <t>-73.82807585</t>
  </si>
  <si>
    <t>BARRIO JARDIN DEL NORTE CHIQUINQUIRA</t>
  </si>
  <si>
    <t>3103024124</t>
  </si>
  <si>
    <t>3144667814</t>
  </si>
  <si>
    <t xml:space="preserve"> CR 9 17 49</t>
  </si>
  <si>
    <t>5.61680739</t>
  </si>
  <si>
    <t>-73.81524504</t>
  </si>
  <si>
    <t>BARRIO CENTRO 7 CHIQUINQUIRÁ</t>
  </si>
  <si>
    <t>6670432</t>
  </si>
  <si>
    <t>3134711380</t>
  </si>
  <si>
    <t xml:space="preserve"> CL 27 10 21</t>
  </si>
  <si>
    <t>5.62215253</t>
  </si>
  <si>
    <t>-73.81119378</t>
  </si>
  <si>
    <t>BARRIO BOYACA BAJO CHIQUINQUIRA</t>
  </si>
  <si>
    <t>7267368</t>
  </si>
  <si>
    <t>3006728264</t>
  </si>
  <si>
    <t xml:space="preserve"> CL 10 9 A 43  BOJACA BAJO</t>
  </si>
  <si>
    <t>5.614303333</t>
  </si>
  <si>
    <t>-73.82045</t>
  </si>
  <si>
    <t>BARRIO CENTRO CHIQUINQUIRA 3</t>
  </si>
  <si>
    <t>3223051997</t>
  </si>
  <si>
    <t>CR 13 18 71,CENTRO</t>
  </si>
  <si>
    <t>5.61986587</t>
  </si>
  <si>
    <t>-73.81724528</t>
  </si>
  <si>
    <t>BARRIO EL BOSQUE CHIQUINQUIRA</t>
  </si>
  <si>
    <t>3112662263</t>
  </si>
  <si>
    <t>CL 4 A 5 112,EL BOSQUE</t>
  </si>
  <si>
    <t>5.6082545</t>
  </si>
  <si>
    <t>-73.8226253</t>
  </si>
  <si>
    <t>BARRIO FONTIBON CAPELLANIA BOGOTA</t>
  </si>
  <si>
    <t>2677937</t>
  </si>
  <si>
    <t>3505800832</t>
  </si>
  <si>
    <t xml:space="preserve"> CL 22B 91 13</t>
  </si>
  <si>
    <t>4.66991981</t>
  </si>
  <si>
    <t>-74.13235929</t>
  </si>
  <si>
    <t>BARRIO GAITANA SUBA 4 BOGOTA</t>
  </si>
  <si>
    <t>6895223</t>
  </si>
  <si>
    <t>3167209924</t>
  </si>
  <si>
    <t xml:space="preserve"> TV 127 136 A 10</t>
  </si>
  <si>
    <t>4.7443317</t>
  </si>
  <si>
    <t>-74.1095322</t>
  </si>
  <si>
    <t>BARRIO VENECIA 2 BOGOTA</t>
  </si>
  <si>
    <t>2047651</t>
  </si>
  <si>
    <t>3212328759</t>
  </si>
  <si>
    <t>CR 54 52 63 SUR</t>
  </si>
  <si>
    <t>4.5886444</t>
  </si>
  <si>
    <t>-74.14202</t>
  </si>
  <si>
    <t>BARRIO FONTIBON 3  BOGOTA</t>
  </si>
  <si>
    <t>2672076</t>
  </si>
  <si>
    <t>3125287062</t>
  </si>
  <si>
    <t xml:space="preserve"> CL 17 103 B 19</t>
  </si>
  <si>
    <t>4.6748784</t>
  </si>
  <si>
    <t>-74.1476165</t>
  </si>
  <si>
    <t>BARRIO CANDELARIA BOGOTA</t>
  </si>
  <si>
    <t>7176400</t>
  </si>
  <si>
    <t>3115474056</t>
  </si>
  <si>
    <t xml:space="preserve"> CL 64 SUR  26 39</t>
  </si>
  <si>
    <t>4.5686309</t>
  </si>
  <si>
    <t>-74.1493235</t>
  </si>
  <si>
    <t>BARRIO BOSA BOGOTA 1</t>
  </si>
  <si>
    <t>7832704</t>
  </si>
  <si>
    <t>3005796108</t>
  </si>
  <si>
    <t xml:space="preserve"> CL 51 SUR  87D 79</t>
  </si>
  <si>
    <t>4.6290924</t>
  </si>
  <si>
    <t>-74.1802709</t>
  </si>
  <si>
    <t xml:space="preserve">BARRIO PUENTE ARANDA  BOGOTA </t>
  </si>
  <si>
    <t>4052889</t>
  </si>
  <si>
    <t>3228688889</t>
  </si>
  <si>
    <t xml:space="preserve"> CR 53 14 80</t>
  </si>
  <si>
    <t>4.6300196</t>
  </si>
  <si>
    <t>-74.10767052</t>
  </si>
  <si>
    <t>BARRIO MARRUECOS BOGOTA</t>
  </si>
  <si>
    <t>3878825</t>
  </si>
  <si>
    <t>3213023724</t>
  </si>
  <si>
    <t xml:space="preserve"> CL 49B SUR  5 I BIS 20</t>
  </si>
  <si>
    <t>4.55287534</t>
  </si>
  <si>
    <t>-74.11555442</t>
  </si>
  <si>
    <t>BARRIO PENSILVANIA BOGOTÁ</t>
  </si>
  <si>
    <t>3880072</t>
  </si>
  <si>
    <t>3134590050</t>
  </si>
  <si>
    <t xml:space="preserve"> CR 31 A  6 92</t>
  </si>
  <si>
    <t>4.60878457</t>
  </si>
  <si>
    <t>-74.0986941</t>
  </si>
  <si>
    <t>BARRIO LUCERO ALTO BOGOTA</t>
  </si>
  <si>
    <t>7910941</t>
  </si>
  <si>
    <t>3242844448</t>
  </si>
  <si>
    <t>3118892066</t>
  </si>
  <si>
    <t xml:space="preserve"> CR 18 Q 71 B SUR 52</t>
  </si>
  <si>
    <t>4.5449955</t>
  </si>
  <si>
    <t>-74.1509387</t>
  </si>
  <si>
    <t>BARRIO CASA BLANCA DE SUBA BOGOTA</t>
  </si>
  <si>
    <t>6861667</t>
  </si>
  <si>
    <t>3124023222</t>
  </si>
  <si>
    <t xml:space="preserve"> CR 76  146D-03 CS BLANCA DE SUBA</t>
  </si>
  <si>
    <t>4.7384800</t>
  </si>
  <si>
    <t>-74.0740100</t>
  </si>
  <si>
    <t>BARRIO SAN MATEO COMUNA 5 SOACHA</t>
  </si>
  <si>
    <t>3164831209</t>
  </si>
  <si>
    <t>CR 3 30 130 BL 7 LC 101,SAN MATEO COMUNA 5</t>
  </si>
  <si>
    <t>4.5847904</t>
  </si>
  <si>
    <t>-74.2037273</t>
  </si>
  <si>
    <t>BARRIO SAN MATEO SOACHA SOACHA  2</t>
  </si>
  <si>
    <t>3104442460</t>
  </si>
  <si>
    <t>CL 30 3 92 ESTE ,SAN MATEO SOACHA</t>
  </si>
  <si>
    <t>4.5816300</t>
  </si>
  <si>
    <t>-74.2040750</t>
  </si>
  <si>
    <t>BARRIO PRADO VEGAS SOACHA 2</t>
  </si>
  <si>
    <t>3235837312</t>
  </si>
  <si>
    <t>3204640296</t>
  </si>
  <si>
    <t>CL 13 A 18 H - 19,PRADO VEGAS</t>
  </si>
  <si>
    <t>4.5900350</t>
  </si>
  <si>
    <t>-74.2200283</t>
  </si>
  <si>
    <t>BARRIO SAN HUMBERTO SOACHA 1</t>
  </si>
  <si>
    <t>3028002120</t>
  </si>
  <si>
    <t>CL 15 1 A 03 ESTE,SAN HUMBERTO</t>
  </si>
  <si>
    <t>4.577824</t>
  </si>
  <si>
    <t>-74.215178</t>
  </si>
  <si>
    <t>BARRIO SOACHA SOACHA 13</t>
  </si>
  <si>
    <t>3103414914</t>
  </si>
  <si>
    <t>3142881548</t>
  </si>
  <si>
    <t>CL 18 2 C 05 LC 2,SOACHA</t>
  </si>
  <si>
    <t>4.5799446</t>
  </si>
  <si>
    <t>-74.2137383</t>
  </si>
  <si>
    <t>BARRIO ALTICO SOACHA   2</t>
  </si>
  <si>
    <t>3185566255</t>
  </si>
  <si>
    <t>3508931309</t>
  </si>
  <si>
    <t>CR 4 10 A 14,ALTICO</t>
  </si>
  <si>
    <t>4.5779471</t>
  </si>
  <si>
    <t>-74.2200005</t>
  </si>
  <si>
    <t>BARRIO SAN MATEO SOACHA 27</t>
  </si>
  <si>
    <t>3006278756</t>
  </si>
  <si>
    <t>CR 6 A ESTE 30 B 03,SAN MATEO</t>
  </si>
  <si>
    <t>4.5810128</t>
  </si>
  <si>
    <t>-74.2013003</t>
  </si>
  <si>
    <t>BARRIO SAN NICOLAS SOACHA  5</t>
  </si>
  <si>
    <t>3124827567</t>
  </si>
  <si>
    <t>3102999372</t>
  </si>
  <si>
    <t>CR 6 D 33 09 SUR,SAN NICOLAS</t>
  </si>
  <si>
    <t>4.5604969</t>
  </si>
  <si>
    <t>-74.2395983</t>
  </si>
  <si>
    <t>BARRIO NUEVO COLON SOACHA  2</t>
  </si>
  <si>
    <t>3202750350</t>
  </si>
  <si>
    <t>3112923740</t>
  </si>
  <si>
    <t>CL 44 3F 26 NUEVO COLON QUINTANARES,NUEVO COLON</t>
  </si>
  <si>
    <t>4.5908469</t>
  </si>
  <si>
    <t>-74.1948676</t>
  </si>
  <si>
    <t>BARRIO QUINTAS DE LA LAGUNA SOACHA 2</t>
  </si>
  <si>
    <t>3142661192</t>
  </si>
  <si>
    <t>3114749804</t>
  </si>
  <si>
    <t>TV 4 D 5 41 SUR CA 452,QUINTAS DE LA LAGUNA</t>
  </si>
  <si>
    <t>4.5730168</t>
  </si>
  <si>
    <t>-74.2275897</t>
  </si>
  <si>
    <t>BARRIO SANTA ANOA SOACHA</t>
  </si>
  <si>
    <t>3228823177</t>
  </si>
  <si>
    <t>3015427454</t>
  </si>
  <si>
    <t>CL 21 C SUR 15 B - 47,SANTA ANA</t>
  </si>
  <si>
    <t>4.5765213501660345</t>
  </si>
  <si>
    <t>-74.24021799428708</t>
  </si>
  <si>
    <t>BARRIO CAMILO TORRES 2 SECTOR SOACHA</t>
  </si>
  <si>
    <t>3208595724</t>
  </si>
  <si>
    <t>3212892354</t>
  </si>
  <si>
    <t>CR 3 24D 11,CAMILO TO 2 SEC</t>
  </si>
  <si>
    <t>4.5823602</t>
  </si>
  <si>
    <t>-74.2098030</t>
  </si>
  <si>
    <t>BARRIO NUEVO COLON SOACHA 1</t>
  </si>
  <si>
    <t>3133016238</t>
  </si>
  <si>
    <t>3103028829</t>
  </si>
  <si>
    <t>CL 45 B 2 B ESTE 115,NUEVO COLON</t>
  </si>
  <si>
    <t>4.5899540</t>
  </si>
  <si>
    <t>-74.1935852</t>
  </si>
  <si>
    <t>BARRIO OLIVOS II SOACHA</t>
  </si>
  <si>
    <t>3188113815</t>
  </si>
  <si>
    <t>CR 23 43A 04,OLIVOS II</t>
  </si>
  <si>
    <t>4.5992533</t>
  </si>
  <si>
    <t>-74.2002136</t>
  </si>
  <si>
    <t>BARRIO COMPARTIR SOACHA 11</t>
  </si>
  <si>
    <t>3208893963</t>
  </si>
  <si>
    <t>3105744753</t>
  </si>
  <si>
    <t>CR 14 A 31 B 53 SUR,COMPARTIR</t>
  </si>
  <si>
    <t>4.570082</t>
  </si>
  <si>
    <t>-74.241134</t>
  </si>
  <si>
    <t>BARRIO SAN CARLOS SOACHA 1</t>
  </si>
  <si>
    <t>3013195285</t>
  </si>
  <si>
    <t>CL 13 12 17 ESTE,SAN CARLOS</t>
  </si>
  <si>
    <t>4.5712128</t>
  </si>
  <si>
    <t>-74.2130581</t>
  </si>
  <si>
    <t>BARRIO SAN CARLOS SOACHA</t>
  </si>
  <si>
    <t>3213298858</t>
  </si>
  <si>
    <t>CL 13 C 12 15 ESTE BL D 10 AP 104,SAN CARLOS</t>
  </si>
  <si>
    <t>4.5722523</t>
  </si>
  <si>
    <t>-74.2126187</t>
  </si>
  <si>
    <t xml:space="preserve">BARRIO MAIPORE SOACHA </t>
  </si>
  <si>
    <t>3143832958</t>
  </si>
  <si>
    <t>3124135705</t>
  </si>
  <si>
    <t>CR 1 30A 62 SUR TO 1 AP 101 CONJ 2 MAIPORE</t>
  </si>
  <si>
    <t>4.557728</t>
  </si>
  <si>
    <t>-74.227559</t>
  </si>
  <si>
    <t>BARRIO LLANOS DE SOACHA SOACHA 1</t>
  </si>
  <si>
    <t>3222428673</t>
  </si>
  <si>
    <t>3222439679</t>
  </si>
  <si>
    <t>CL 36 16 D 19 S ,LLANOS DE SOACHA</t>
  </si>
  <si>
    <t>4.5780606</t>
  </si>
  <si>
    <t>-74.2459001</t>
  </si>
  <si>
    <t>BARRIO EL PARAISO SOACHA</t>
  </si>
  <si>
    <t>3209671597</t>
  </si>
  <si>
    <t>3116234180</t>
  </si>
  <si>
    <t>CL 11 4 10 ESTE,EL PARAISO</t>
  </si>
  <si>
    <t>4.573677</t>
  </si>
  <si>
    <t>-74.216733</t>
  </si>
  <si>
    <t>BARRIO PARQUE CAMPESTRE SOACHA 2</t>
  </si>
  <si>
    <t>3156133714</t>
  </si>
  <si>
    <t>3208583520</t>
  </si>
  <si>
    <t>CL 8 SUR 15 A 173,PARQUE CAMPESTRE</t>
  </si>
  <si>
    <t>4.5779418</t>
  </si>
  <si>
    <t>-74.2326365</t>
  </si>
  <si>
    <t>BARRIO DANUBIO SOACHA SOACHA 1</t>
  </si>
  <si>
    <t>3058747370</t>
  </si>
  <si>
    <t>3105678026</t>
  </si>
  <si>
    <t>CARRERA 18 O # 10 - 20,DANUBIO SOACHA</t>
  </si>
  <si>
    <t>4.5901009</t>
  </si>
  <si>
    <t>-74.2244205</t>
  </si>
  <si>
    <t>barrio hogares soacha comuna 2 soacha</t>
  </si>
  <si>
    <t>3212206668</t>
  </si>
  <si>
    <t>CL 1 19 B 94 CON TRIUNFO 4 TO 17,HOGARES SOACHA COMUNA 2</t>
  </si>
  <si>
    <t>4.5947627</t>
  </si>
  <si>
    <t>-74.2256307</t>
  </si>
  <si>
    <t xml:space="preserve">BARRIO 12 DE MARZO SOACHA </t>
  </si>
  <si>
    <t>3013162862</t>
  </si>
  <si>
    <t>3103223364</t>
  </si>
  <si>
    <t>CL 18 0 14 ESTE LC 1 BRR 12 DE MARZO</t>
  </si>
  <si>
    <t>4.5787397</t>
  </si>
  <si>
    <t>-74.2126176</t>
  </si>
  <si>
    <t xml:space="preserve">BARRIO CENTRO SOACHA </t>
  </si>
  <si>
    <t>3183904540</t>
  </si>
  <si>
    <t>CR 5 A 15 -71,CENTRO</t>
  </si>
  <si>
    <t>4.5811542</t>
  </si>
  <si>
    <t>-74.2163156</t>
  </si>
  <si>
    <t>SOACHA CAGUA</t>
  </si>
  <si>
    <t>3057145140</t>
  </si>
  <si>
    <t>3134760329</t>
  </si>
  <si>
    <t>CLL 22 #13D-11E</t>
  </si>
  <si>
    <t>4.5733734</t>
  </si>
  <si>
    <t>-74.2104025</t>
  </si>
  <si>
    <t>BARRIO HOGARES  SOACHA SOACHA</t>
  </si>
  <si>
    <t>3106094491</t>
  </si>
  <si>
    <t>3118398532</t>
  </si>
  <si>
    <t>CL 10 A 19 B 194 GRANDEZA 3 TO 17 101</t>
  </si>
  <si>
    <t>4.595931</t>
  </si>
  <si>
    <t>-74.223088</t>
  </si>
  <si>
    <t>BARRIO HOGARES TRIUNFO 1 BOGOTA</t>
  </si>
  <si>
    <t>3214565480</t>
  </si>
  <si>
    <t>3105375403</t>
  </si>
  <si>
    <t>CL 10 A 19 B 56,SOACHA HOGARES TRIUNFO1</t>
  </si>
  <si>
    <t>4.5943717</t>
  </si>
  <si>
    <t>-74.2237146</t>
  </si>
  <si>
    <t>BARRIO HOGARES SOACHA 7</t>
  </si>
  <si>
    <t>3108144054</t>
  </si>
  <si>
    <t>CALLE 1 17 95 LOCAL 1 - 31 CENTRO COMERCIAL MI PLAZA SOACHA,HOGARES</t>
  </si>
  <si>
    <t>4.5835400</t>
  </si>
  <si>
    <t>-74.2264983</t>
  </si>
  <si>
    <t>SOACHA LA CAÑADA</t>
  </si>
  <si>
    <t>3118996942</t>
  </si>
  <si>
    <t>CRA 7 B 22 - 25,LA CAÑADA</t>
  </si>
  <si>
    <t>4.5840764</t>
  </si>
  <si>
    <t>-74.2125800</t>
  </si>
  <si>
    <t>LLANOS DE SOACHA 1</t>
  </si>
  <si>
    <t>3125654619</t>
  </si>
  <si>
    <t>3104028003</t>
  </si>
  <si>
    <t>CL 36 SUR 16 J 11,LLANOS DE SOACHA</t>
  </si>
  <si>
    <t>4.5794139</t>
  </si>
  <si>
    <t>-74.2458777</t>
  </si>
  <si>
    <t>LA UNION SOACHA 1</t>
  </si>
  <si>
    <t>3014781064</t>
  </si>
  <si>
    <t>CL 11 5-93,LA UNION</t>
  </si>
  <si>
    <t>4.5794926</t>
  </si>
  <si>
    <t>-74.220526</t>
  </si>
  <si>
    <t>LA NIEVES BOGOTA - CUNDINAMARCA</t>
  </si>
  <si>
    <t>2825155</t>
  </si>
  <si>
    <t>3007336199</t>
  </si>
  <si>
    <t xml:space="preserve"> CL 22  8 80  </t>
  </si>
  <si>
    <t>4.6085513</t>
  </si>
  <si>
    <t>-74.0715759</t>
  </si>
  <si>
    <t xml:space="preserve">BARRIO LA ESTANZUELA </t>
  </si>
  <si>
    <t>3410805</t>
  </si>
  <si>
    <t>3107875265</t>
  </si>
  <si>
    <t xml:space="preserve"> CR 15  6A-23 LA ESTANZUELA</t>
  </si>
  <si>
    <t>4.59836151</t>
  </si>
  <si>
    <t>-74.08483027</t>
  </si>
  <si>
    <t>BARRIO LIJACA II BOGOTA</t>
  </si>
  <si>
    <t>6692363</t>
  </si>
  <si>
    <t>3203716616</t>
  </si>
  <si>
    <t>CR  8 C 186 30</t>
  </si>
  <si>
    <t>4.7632045</t>
  </si>
  <si>
    <t>-74.0299376</t>
  </si>
  <si>
    <t>BARRIO 	KENNEDY CENTRAL - BOGOTÁ</t>
  </si>
  <si>
    <t>7744726</t>
  </si>
  <si>
    <t>3204849206</t>
  </si>
  <si>
    <t xml:space="preserve"> CR 78 C 40 33 SUR </t>
  </si>
  <si>
    <t>4.61966336</t>
  </si>
  <si>
    <t>-74.15369605</t>
  </si>
  <si>
    <t>Barrio Suba XI - Bogotá</t>
  </si>
  <si>
    <t>5370403</t>
  </si>
  <si>
    <t>3107781083</t>
  </si>
  <si>
    <t>CL 153 100B 26</t>
  </si>
  <si>
    <t>4.753034</t>
  </si>
  <si>
    <t>-74.088669</t>
  </si>
  <si>
    <t>BARRIO MODELIA VI BOGOTA</t>
  </si>
  <si>
    <t>9296021</t>
  </si>
  <si>
    <t>3212236230</t>
  </si>
  <si>
    <t xml:space="preserve"> CR 85B  24F-13</t>
  </si>
  <si>
    <t>4.6729674</t>
  </si>
  <si>
    <t>-74.1217545</t>
  </si>
  <si>
    <t>BARRIO NICOLAS DE FEDERMAN BOGOTA</t>
  </si>
  <si>
    <t>3150102</t>
  </si>
  <si>
    <t>3102937062</t>
  </si>
  <si>
    <t xml:space="preserve"> CL 58A BIS  37-56 NICOLAS DE FEDERMAN</t>
  </si>
  <si>
    <t>4.6498631</t>
  </si>
  <si>
    <t>-74.0819866</t>
  </si>
  <si>
    <t>Barrio Floresta - Bogotá</t>
  </si>
  <si>
    <t>5339333</t>
  </si>
  <si>
    <t>3138678477</t>
  </si>
  <si>
    <t xml:space="preserve"> CL 100 68 A 35</t>
  </si>
  <si>
    <t>4.69003131</t>
  </si>
  <si>
    <t>-74.07220966</t>
  </si>
  <si>
    <t>TITIRIBI - ANTIOQUIA</t>
  </si>
  <si>
    <t>8482000</t>
  </si>
  <si>
    <t>3148615472</t>
  </si>
  <si>
    <t>CL 21 20 64</t>
  </si>
  <si>
    <t>6.063710</t>
  </si>
  <si>
    <t>-75.794396</t>
  </si>
  <si>
    <t>TITIRIBÍ</t>
  </si>
  <si>
    <t>TITIRIBI III - ANTIOQUIA</t>
  </si>
  <si>
    <t>8482198</t>
  </si>
  <si>
    <t>3113500850</t>
  </si>
  <si>
    <t xml:space="preserve"> CR 21  18-70</t>
  </si>
  <si>
    <t>6.0623553</t>
  </si>
  <si>
    <t>-75.7931781</t>
  </si>
  <si>
    <t>BARRIO TITIRIBI TITIRIBI 1</t>
  </si>
  <si>
    <t>3126442838</t>
  </si>
  <si>
    <t>3137738818</t>
  </si>
  <si>
    <t>CARRERA 20 BOLIVAR # 19-41,TITIRIBI</t>
  </si>
  <si>
    <t>6.063104444</t>
  </si>
  <si>
    <t>-75.793001388</t>
  </si>
  <si>
    <t>BARRIO CORREGIMIENTO ALBANIA KILOMETRO 71 TITIRIBI</t>
  </si>
  <si>
    <t>3144367624</t>
  </si>
  <si>
    <t>3147295743</t>
  </si>
  <si>
    <t>CORREGIMIENTO ALBANIA KILOMETRO 71,CORREGIMIENTO ALBANIA KILOMETRO 71</t>
  </si>
  <si>
    <t>6.0579034</t>
  </si>
  <si>
    <t>-75.7544612</t>
  </si>
  <si>
    <t>BARRIO TITIRIBI TITIRIBI 2</t>
  </si>
  <si>
    <t>6048483088</t>
  </si>
  <si>
    <t>3206892408</t>
  </si>
  <si>
    <t>3105689317</t>
  </si>
  <si>
    <t>CARRERA SANTANDER 17- 13,TITIRIBI</t>
  </si>
  <si>
    <t>6.0616825</t>
  </si>
  <si>
    <t>-75.7925997</t>
  </si>
  <si>
    <t>BARRIO TITIRBI TITIRIBI</t>
  </si>
  <si>
    <t>3148643522</t>
  </si>
  <si>
    <t>3226503982</t>
  </si>
  <si>
    <t>CL 21 20 24,TITIRIBI</t>
  </si>
  <si>
    <t>6.0720721</t>
  </si>
  <si>
    <t>-75.7946057</t>
  </si>
  <si>
    <t>BARRIO TITIRIBI TITIRIBI 3</t>
  </si>
  <si>
    <t>3105497834</t>
  </si>
  <si>
    <t>3127152531</t>
  </si>
  <si>
    <t>3102703933</t>
  </si>
  <si>
    <t>CALLE 22 20 64 LOCAL 1,TITIRIBI</t>
  </si>
  <si>
    <t>6.0640017</t>
  </si>
  <si>
    <t>-75.7947200</t>
  </si>
  <si>
    <t>BARRIO CENTRO IV - LA DORADA</t>
  </si>
  <si>
    <t>8578150</t>
  </si>
  <si>
    <t>3148177519</t>
  </si>
  <si>
    <t xml:space="preserve"> CL 11 4 61</t>
  </si>
  <si>
    <t>5.4502772</t>
  </si>
  <si>
    <t>-74.6639475</t>
  </si>
  <si>
    <t>LA DORADA</t>
  </si>
  <si>
    <t>BARRIO CENTRO III - LA DORADA</t>
  </si>
  <si>
    <t>8577160</t>
  </si>
  <si>
    <t>3004271425</t>
  </si>
  <si>
    <t xml:space="preserve"> CR 6 12 44</t>
  </si>
  <si>
    <t>5.4512772</t>
  </si>
  <si>
    <t>-74.6652453</t>
  </si>
  <si>
    <t>BARRIO FERIAS LA DORADA</t>
  </si>
  <si>
    <t>8370018</t>
  </si>
  <si>
    <t>3135981048</t>
  </si>
  <si>
    <t xml:space="preserve"> CR 4 45 87 AV MALBORO</t>
  </si>
  <si>
    <t>5.4779931</t>
  </si>
  <si>
    <t>-74.6746642</t>
  </si>
  <si>
    <t>BARRIO LAS FERIAS 2 LA DORADA</t>
  </si>
  <si>
    <t>8576234</t>
  </si>
  <si>
    <t>3217659803</t>
  </si>
  <si>
    <t>CR 4B   45-03 las Ferias</t>
  </si>
  <si>
    <t>5.4770240</t>
  </si>
  <si>
    <t>-74.6744340</t>
  </si>
  <si>
    <t>BARRIO LOS ALPES LA DORADA 1</t>
  </si>
  <si>
    <t>3218792015</t>
  </si>
  <si>
    <t>3127428900</t>
  </si>
  <si>
    <t>CR 6 5 04,LOS ALPES</t>
  </si>
  <si>
    <t>5.4463085</t>
  </si>
  <si>
    <t>-74.6624259</t>
  </si>
  <si>
    <t>BARRIO EL CENTRO LA DORADA</t>
  </si>
  <si>
    <t>3177341990</t>
  </si>
  <si>
    <t>CL 14 5 48,EL CENTRO</t>
  </si>
  <si>
    <t>5.4525637</t>
  </si>
  <si>
    <t>-74.6652855</t>
  </si>
  <si>
    <t>BARRIO COEDUCADORES CHIQUINQUIRA</t>
  </si>
  <si>
    <t>3166498308</t>
  </si>
  <si>
    <t>CR 10 28 25,COEDUCADORES</t>
  </si>
  <si>
    <t>5.6238431</t>
  </si>
  <si>
    <t>-73.8095748</t>
  </si>
  <si>
    <t>BELALCAZAR EL DONCELLO</t>
  </si>
  <si>
    <t>8691724</t>
  </si>
  <si>
    <t>3138549433</t>
  </si>
  <si>
    <t xml:space="preserve"> CL 5  2 63</t>
  </si>
  <si>
    <t>1.682455</t>
  </si>
  <si>
    <t>-75.286768</t>
  </si>
  <si>
    <t>CAQUETÁ</t>
  </si>
  <si>
    <t>EL DONCELLO</t>
  </si>
  <si>
    <t>BARRIO SIMON BOLIVAR EL DONCELLO</t>
  </si>
  <si>
    <t>3103314777</t>
  </si>
  <si>
    <t>3184022304</t>
  </si>
  <si>
    <t>CL 4  CR 5 ESQ,SIMON BOLIVAR</t>
  </si>
  <si>
    <t>1.6840599</t>
  </si>
  <si>
    <t>-75.2852840</t>
  </si>
  <si>
    <t>BARRIO VILLA COLOMBIA EL DONCELLO</t>
  </si>
  <si>
    <t>3134929941</t>
  </si>
  <si>
    <t>CR 4 N 13 47,VILLA COLOMBIA</t>
  </si>
  <si>
    <t>1.675761</t>
  </si>
  <si>
    <t>-75.282770</t>
  </si>
  <si>
    <t>BARRIO ALBA TURBAY EL DONCELLO</t>
  </si>
  <si>
    <t>3174822378</t>
  </si>
  <si>
    <t>3155390527</t>
  </si>
  <si>
    <t>CL 10 3 12,ALBA TURBAY</t>
  </si>
  <si>
    <t>1.678696</t>
  </si>
  <si>
    <t> -75.284180</t>
  </si>
  <si>
    <t>BARRIO CENTRO EL DONCELLO 1</t>
  </si>
  <si>
    <t>3214614930</t>
  </si>
  <si>
    <t>CL 5 3 41 45,CENTRO</t>
  </si>
  <si>
    <t>1.6827248</t>
  </si>
  <si>
    <t>-75.2861378</t>
  </si>
  <si>
    <t>BARRIO BELALCAZAR EL DONCELLO</t>
  </si>
  <si>
    <t>3183211979</t>
  </si>
  <si>
    <t>3153266146</t>
  </si>
  <si>
    <t>CL 5 2 09,BELALCAZAR</t>
  </si>
  <si>
    <t>1.684796</t>
  </si>
  <si>
    <t> -75.287290</t>
  </si>
  <si>
    <t>BARRIO EL JARDIN EL DONCELLO</t>
  </si>
  <si>
    <t>3163343906</t>
  </si>
  <si>
    <t>CR 2 # 4 - 33 BELALCAZAR</t>
  </si>
  <si>
    <t>1.6826136</t>
  </si>
  <si>
    <t>-75.2873083</t>
  </si>
  <si>
    <t>BARRIO CENTRO EL PAUJIL</t>
  </si>
  <si>
    <t>3124898000</t>
  </si>
  <si>
    <t>3124490518</t>
  </si>
  <si>
    <t>3185764306</t>
  </si>
  <si>
    <t>CR 4 4 65,CENTRO</t>
  </si>
  <si>
    <t>1.570538</t>
  </si>
  <si>
    <t>-75.326220</t>
  </si>
  <si>
    <t>EL PAUJÍL</t>
  </si>
  <si>
    <t>BARRIO EL CENTRO EL PAUJIL</t>
  </si>
  <si>
    <t>3103057318</t>
  </si>
  <si>
    <t>3174872426</t>
  </si>
  <si>
    <t>CR 4 2 41,EL CENTRO</t>
  </si>
  <si>
    <t>1.568781</t>
  </si>
  <si>
    <t>-75.327171</t>
  </si>
  <si>
    <t>EL PAUJIL CENTRO</t>
  </si>
  <si>
    <t>3127547459</t>
  </si>
  <si>
    <t>CR 5 3 08,CENTRO</t>
  </si>
  <si>
    <t>1.569611</t>
  </si>
  <si>
    <t>-75.327569</t>
  </si>
  <si>
    <t>BARRIO CENTRO EL PAUJIL 1</t>
  </si>
  <si>
    <t>3229468734</t>
  </si>
  <si>
    <t>CL 4 5 05,CENTRO</t>
  </si>
  <si>
    <t>1.5703878</t>
  </si>
  <si>
    <t>-75.3273660</t>
  </si>
  <si>
    <t>CENTRO SAN VICENTE CAGUAN CAQUETA</t>
  </si>
  <si>
    <t>4663418</t>
  </si>
  <si>
    <t>3133496844</t>
  </si>
  <si>
    <t>3116275301</t>
  </si>
  <si>
    <t>TV 4  6 A 54</t>
  </si>
  <si>
    <t>2.1113764</t>
  </si>
  <si>
    <t>-74.7701446</t>
  </si>
  <si>
    <t>SAN VICENTE DEL CAGUÁN</t>
  </si>
  <si>
    <t>BRR EL CENTRO SAN VICENTE DEL CAGUAN - CAQUETA</t>
  </si>
  <si>
    <t>4645007</t>
  </si>
  <si>
    <t>3105843246</t>
  </si>
  <si>
    <t xml:space="preserve"> CL 4  5 49 CENTRO</t>
  </si>
  <si>
    <t>2.1127375</t>
  </si>
  <si>
    <t>-74.7693681</t>
  </si>
  <si>
    <t>BARRIO HERNANDEZ SAN VICENTE DEL CAGUAN</t>
  </si>
  <si>
    <t>3223808573</t>
  </si>
  <si>
    <t>CR 6 2 33 35,HERNANDEZ</t>
  </si>
  <si>
    <t>2.1111853</t>
  </si>
  <si>
    <t>-74.7691884</t>
  </si>
  <si>
    <t>BARRIO VILLA FALLA SAN VICENTE DEL CAGUAN</t>
  </si>
  <si>
    <t>3112623376</t>
  </si>
  <si>
    <t>TV 8 E 10 B 22,VILLA FALLA</t>
  </si>
  <si>
    <t>2.1260536</t>
  </si>
  <si>
    <t>-74.7658024</t>
  </si>
  <si>
    <t>BARRIO CENTRO SAN VICENTE DEL CAGUAN 3</t>
  </si>
  <si>
    <t>3502248470</t>
  </si>
  <si>
    <t xml:space="preserve"> CLL 5 NRO. 5-29 - El centro</t>
  </si>
  <si>
    <t>2.113579</t>
  </si>
  <si>
    <t>-74.769910</t>
  </si>
  <si>
    <t>BARRIO ZONA ROSA SAN VICENTE DEL CAGUAN 1</t>
  </si>
  <si>
    <t>3138798595</t>
  </si>
  <si>
    <t>TV 8 2 62,ZONA ROSA</t>
  </si>
  <si>
    <t>2.119433</t>
  </si>
  <si>
    <t>-74.769269</t>
  </si>
  <si>
    <t>BARRIO CENTRO SAN VICENTE DEL CAGUAN 5</t>
  </si>
  <si>
    <t>3106693569</t>
  </si>
  <si>
    <t>CL 5 5 29,CENTRO</t>
  </si>
  <si>
    <t>2.1137139</t>
  </si>
  <si>
    <t>-74.7695557</t>
  </si>
  <si>
    <t>BARRIO HERNANDEZ SAN VICENTE DEL CAGUÁN</t>
  </si>
  <si>
    <t>3208212053</t>
  </si>
  <si>
    <t>3028212053</t>
  </si>
  <si>
    <t>CL 2 4 46 48,HERNANDEZ</t>
  </si>
  <si>
    <t>2.111960</t>
  </si>
  <si>
    <t>-74.767796</t>
  </si>
  <si>
    <t>BARRIO LA CRUZ COLOSO 1</t>
  </si>
  <si>
    <t>3054686408</t>
  </si>
  <si>
    <t>3135080323</t>
  </si>
  <si>
    <t>DG 5 CRR 5 - 30,BRR LA CRUZ</t>
  </si>
  <si>
    <t>9.4950714</t>
  </si>
  <si>
    <t>-75.3517124</t>
  </si>
  <si>
    <t>COLOSÓ</t>
  </si>
  <si>
    <t>RICAURTE (COLOSÓ)</t>
  </si>
  <si>
    <t>BARRIO AV DONALDO VADEL COLOSO</t>
  </si>
  <si>
    <t>3145414288</t>
  </si>
  <si>
    <t>CR 75 12. 36,AV DONALDO VADEL</t>
  </si>
  <si>
    <t>9.4954324</t>
  </si>
  <si>
    <t>-75.3530040</t>
  </si>
  <si>
    <t xml:space="preserve">BARRIO PARAÍSO </t>
  </si>
  <si>
    <t>6058095</t>
  </si>
  <si>
    <t>3145552327</t>
  </si>
  <si>
    <t>carrera 6   10  47</t>
  </si>
  <si>
    <t>9.10478235</t>
  </si>
  <si>
    <t>-75.19581667</t>
  </si>
  <si>
    <t>EL ROBLE</t>
  </si>
  <si>
    <t>BARRIO CENTRO EL ROBLE 1</t>
  </si>
  <si>
    <t>2984412</t>
  </si>
  <si>
    <t>3016624563</t>
  </si>
  <si>
    <t>3135099167</t>
  </si>
  <si>
    <t>CR 6 5 34 LOC 1,CENTRO</t>
  </si>
  <si>
    <t>9.1021988</t>
  </si>
  <si>
    <t>-75.1951319</t>
  </si>
  <si>
    <t>BARRIO EL PARAISO EL ROBLE</t>
  </si>
  <si>
    <t>3003311702</t>
  </si>
  <si>
    <t>CR 6 9 52</t>
  </si>
  <si>
    <t>9.1054935</t>
  </si>
  <si>
    <t>-75.1964102</t>
  </si>
  <si>
    <t>BARRIO LA CRUZ - MORROA</t>
  </si>
  <si>
    <t>7457527</t>
  </si>
  <si>
    <t>3215203200</t>
  </si>
  <si>
    <t xml:space="preserve"> CL 12 6 15 C</t>
  </si>
  <si>
    <t>9.3362433</t>
  </si>
  <si>
    <t>-75.3062175</t>
  </si>
  <si>
    <t>MORROA</t>
  </si>
  <si>
    <t>BARRIO CHAMBACU MORROA</t>
  </si>
  <si>
    <t>3044006644</t>
  </si>
  <si>
    <t>CL 8 7 60,CHAMBACU</t>
  </si>
  <si>
    <t>9.3343429</t>
  </si>
  <si>
    <t>-75.3059145</t>
  </si>
  <si>
    <t>BARRIO CENTRO 2 ORTEGA</t>
  </si>
  <si>
    <t>3217294995</t>
  </si>
  <si>
    <t xml:space="preserve"> CL 5  10 132  CENTRO</t>
  </si>
  <si>
    <t>3.935001</t>
  </si>
  <si>
    <t>-75.221772</t>
  </si>
  <si>
    <t>ORTEGA</t>
  </si>
  <si>
    <t>BARRIO CENTRO ORTEGA 6</t>
  </si>
  <si>
    <t>3202084139</t>
  </si>
  <si>
    <t>CL 5 15 84 LC 3,CENTRO</t>
  </si>
  <si>
    <t>3.935051</t>
  </si>
  <si>
    <t xml:space="preserve">-75.223760 </t>
  </si>
  <si>
    <t>BARRIO CENTRO ORTEGA 8</t>
  </si>
  <si>
    <t>3147945371</t>
  </si>
  <si>
    <t>CR 4 2 29,CENTRO</t>
  </si>
  <si>
    <t>3.931262</t>
  </si>
  <si>
    <t>-75.219795</t>
  </si>
  <si>
    <t>BARRIO CENTRO ORTEGA 11</t>
  </si>
  <si>
    <t>3212551715</t>
  </si>
  <si>
    <t>CR 8 6 43,CENTRO</t>
  </si>
  <si>
    <t>3.935389</t>
  </si>
  <si>
    <t xml:space="preserve">-75.220014 </t>
  </si>
  <si>
    <t>BARRIO CENTRO ORTEGA 7</t>
  </si>
  <si>
    <t>314 4270910</t>
  </si>
  <si>
    <t>3144270910</t>
  </si>
  <si>
    <t>CR 7 6 21</t>
  </si>
  <si>
    <t>3.934987</t>
  </si>
  <si>
    <t xml:space="preserve">-75.219571 </t>
  </si>
  <si>
    <t>BARRIO CENTRO III DAGUA</t>
  </si>
  <si>
    <t>2450334</t>
  </si>
  <si>
    <t>3188658761</t>
  </si>
  <si>
    <t xml:space="preserve"> CR 17 CL 10-9-97 CENTRO DAGUA</t>
  </si>
  <si>
    <t>3.65653916</t>
  </si>
  <si>
    <t>-76.68904</t>
  </si>
  <si>
    <t>DAGUA</t>
  </si>
  <si>
    <t>BARRIO QUEREMAL DAGUA</t>
  </si>
  <si>
    <t>2615961</t>
  </si>
  <si>
    <t>3154416186</t>
  </si>
  <si>
    <t>CR 10 7 13 PAR DEL QUEREMAL, CGT QUEMERAL</t>
  </si>
  <si>
    <t>3.52269897</t>
  </si>
  <si>
    <t>-76.71212064</t>
  </si>
  <si>
    <t>BARRIO OBRERO LA DORADA 1</t>
  </si>
  <si>
    <t>3122760975</t>
  </si>
  <si>
    <t>CL 22A 2 65 - OBRERO,OBRERO</t>
  </si>
  <si>
    <t>5.4600174</t>
  </si>
  <si>
    <t>-74.6655326</t>
  </si>
  <si>
    <t>BARRIO CENTRO LA DORADA 13</t>
  </si>
  <si>
    <t>3153855151</t>
  </si>
  <si>
    <t>3137376449</t>
  </si>
  <si>
    <t>CR 4 12 38 CENTRO,CENTRO</t>
  </si>
  <si>
    <t>5.4517530</t>
  </si>
  <si>
    <t>-74.6636780</t>
  </si>
  <si>
    <t>BARRIO CENTRO LA DORADA 8</t>
  </si>
  <si>
    <t>3223621835</t>
  </si>
  <si>
    <t>CRA 5 NRO 11 67 CENTRO</t>
  </si>
  <si>
    <t>5.4508702</t>
  </si>
  <si>
    <t>-74.6644338</t>
  </si>
  <si>
    <t>BARRIO ANDES LA DORADA</t>
  </si>
  <si>
    <t>3136003168</t>
  </si>
  <si>
    <t>CL 50 1 97 ANDES</t>
  </si>
  <si>
    <t>5.4826097</t>
  </si>
  <si>
    <t>-74.6723042</t>
  </si>
  <si>
    <t xml:space="preserve">  BARRIO CABRERO LA DORADA    </t>
  </si>
  <si>
    <t>3102641746</t>
  </si>
  <si>
    <t>3105804815</t>
  </si>
  <si>
    <t>CR 15 NO. 19-60 CABRERO,CABRERO</t>
  </si>
  <si>
    <t>5.4543364</t>
  </si>
  <si>
    <t>-74.6742970</t>
  </si>
  <si>
    <t>BARRIO VICTORIA REAL LA DORADA 2</t>
  </si>
  <si>
    <t>3126932246</t>
  </si>
  <si>
    <t>CR 11 B 48 30 - VICTORIA REAL ,VICTORIA REAL</t>
  </si>
  <si>
    <t>5.4760380</t>
  </si>
  <si>
    <t>-74.6801275</t>
  </si>
  <si>
    <t>BARRIO EL CABRERO LA DORADA</t>
  </si>
  <si>
    <t>3137865415</t>
  </si>
  <si>
    <t>3114408263</t>
  </si>
  <si>
    <t>CR 13 16 10,EL CABRERO</t>
  </si>
  <si>
    <t>5.4518832</t>
  </si>
  <si>
    <t>-74.6720581</t>
  </si>
  <si>
    <t>NEIRA - CALDAS</t>
  </si>
  <si>
    <t>8587536</t>
  </si>
  <si>
    <t>3116319114</t>
  </si>
  <si>
    <t xml:space="preserve"> CR 9  8 20</t>
  </si>
  <si>
    <t>5.1660824</t>
  </si>
  <si>
    <t>-75.5204857</t>
  </si>
  <si>
    <t>NEIRA</t>
  </si>
  <si>
    <t>BARRIO CENTRO 4 NEIRA</t>
  </si>
  <si>
    <t>7326020</t>
  </si>
  <si>
    <t>3206763924</t>
  </si>
  <si>
    <t xml:space="preserve"> CR 10 7 32 L 2</t>
  </si>
  <si>
    <t>5.1657445</t>
  </si>
  <si>
    <t>-75.5210900</t>
  </si>
  <si>
    <t>BARRIO GALERIA NEIRA</t>
  </si>
  <si>
    <t>3148789502</t>
  </si>
  <si>
    <t>3205389151</t>
  </si>
  <si>
    <t>3135801922</t>
  </si>
  <si>
    <t>CL 9 8 04,GALERIA</t>
  </si>
  <si>
    <t>5.166453</t>
  </si>
  <si>
    <t>-75.519962</t>
  </si>
  <si>
    <t>BARRIO CENTRO NEIRA 4</t>
  </si>
  <si>
    <t>3205240298</t>
  </si>
  <si>
    <t>3128803844</t>
  </si>
  <si>
    <t>3243880797</t>
  </si>
  <si>
    <t>CL 8 # 7 - 42</t>
  </si>
  <si>
    <t>5.1668918</t>
  </si>
  <si>
    <t>-75.5198618</t>
  </si>
  <si>
    <t>BARRIO CENTRO NEIRA 3</t>
  </si>
  <si>
    <t>CR 10 8 27</t>
  </si>
  <si>
    <t>5.166053333333333</t>
  </si>
  <si>
    <t>-75.521175</t>
  </si>
  <si>
    <t>BARRIO LA CASTELLANA NEIRA</t>
  </si>
  <si>
    <t>CL 6 6 90 LC 1 - HOSPITAL,LA CASTELLANA</t>
  </si>
  <si>
    <t>5.1648638</t>
  </si>
  <si>
    <t>-75.5188341</t>
  </si>
  <si>
    <t>BARRIO CENTRO NEIRA 6</t>
  </si>
  <si>
    <t>3105733310</t>
  </si>
  <si>
    <t>CR 10 9 06 CENTRO,CENTRO</t>
  </si>
  <si>
    <t>5.1664994</t>
  </si>
  <si>
    <t>-75.5211626</t>
  </si>
  <si>
    <t>BARRIO CENTRO NEIRA 5</t>
  </si>
  <si>
    <t>3175665496</t>
  </si>
  <si>
    <t>CL 8 8 - 46 CENTRO ,CENTRO</t>
  </si>
  <si>
    <t>5.1657433</t>
  </si>
  <si>
    <t>-75.5203618</t>
  </si>
  <si>
    <t>BARRIO EL PEDREGAL - FLORENCIA</t>
  </si>
  <si>
    <t>4358340</t>
  </si>
  <si>
    <t>3213590648</t>
  </si>
  <si>
    <t xml:space="preserve">  EL PEDREGAL FLORENCIA</t>
  </si>
  <si>
    <t>1.6829716</t>
  </si>
  <si>
    <t>-77.0733085</t>
  </si>
  <si>
    <t>PARATEBUENO - CUNDINAMARCA</t>
  </si>
  <si>
    <t>6769065</t>
  </si>
  <si>
    <t>3134424519</t>
  </si>
  <si>
    <t xml:space="preserve"> CL 4  13-07</t>
  </si>
  <si>
    <t>4.376303</t>
  </si>
  <si>
    <t>-73.217765</t>
  </si>
  <si>
    <t>PARATEBUENO</t>
  </si>
  <si>
    <t>BARRIO CENTRO PARATEBUENO</t>
  </si>
  <si>
    <t>3112807343</t>
  </si>
  <si>
    <t>CR 9 NO 3 - 14 CENTRO,CENTRO</t>
  </si>
  <si>
    <t>4.375670</t>
  </si>
  <si>
    <t>-73.2120666</t>
  </si>
  <si>
    <t>BARRIO CENTRO PARATEBUENO  3</t>
  </si>
  <si>
    <t>3208468412</t>
  </si>
  <si>
    <t>3114716203</t>
  </si>
  <si>
    <t>CL 2 N 10 - 03 BRR CENTRO,CENTRO</t>
  </si>
  <si>
    <t>4.374685</t>
  </si>
  <si>
    <t>-73.212932</t>
  </si>
  <si>
    <t>BARRIO VEREDA JAPON PARATE BUENO</t>
  </si>
  <si>
    <t>3173040129</t>
  </si>
  <si>
    <t>3214704971</t>
  </si>
  <si>
    <t>VRD JAPÓN ZONA RURAL DE PARATEBUENO,VEREDA JAPON</t>
  </si>
  <si>
    <t>4.376230</t>
  </si>
  <si>
    <t>-73.301209</t>
  </si>
  <si>
    <t>BARRIO INSPECCION MAYA PARATEBUENO</t>
  </si>
  <si>
    <t>3212120492</t>
  </si>
  <si>
    <t>3502240290</t>
  </si>
  <si>
    <t>CL 3 NRO. 3 - 01 INSPECCIÓN MAYA ZONA RURAL PARATEBUENO,INSPECCIÓN MAYA</t>
  </si>
  <si>
    <t>4.49193</t>
  </si>
  <si>
    <t>-73.13395</t>
  </si>
  <si>
    <t>BARRIO SIENDAMANOY PARATEBUENO 1</t>
  </si>
  <si>
    <t>3143978153</t>
  </si>
  <si>
    <t>3144869557</t>
  </si>
  <si>
    <t>MZ A CASA 18 LC 1 BARRIO SIENDAMANOY - SIENDAMANOY,SIENDAMANOY</t>
  </si>
  <si>
    <t>4.3727260</t>
  </si>
  <si>
    <t>-73.2121116</t>
  </si>
  <si>
    <t>BARRIO GUADALUPE SALCEDO PARATEBUENO 1</t>
  </si>
  <si>
    <t>3208806317</t>
  </si>
  <si>
    <t>3102818857</t>
  </si>
  <si>
    <t>3153239432</t>
  </si>
  <si>
    <t>CL 2  NO. 7 - 10 - GUADALUPE SALCEDO,GUADALUPE SALCEDO</t>
  </si>
  <si>
    <t>4.4386846</t>
  </si>
  <si>
    <t>-73.1726551</t>
  </si>
  <si>
    <t>BARRIO VEREDA CABUYARITO PARATEBUENO</t>
  </si>
  <si>
    <t>3133924382</t>
  </si>
  <si>
    <t>VRD CABUYARITO KM. 85 VIA YOPAL - ZONA RURAL PARATEBUENO,VEREDA CABUYARITO</t>
  </si>
  <si>
    <t>4.4859753</t>
  </si>
  <si>
    <t>-73.1152591</t>
  </si>
  <si>
    <t>BARRIO CAMBAO CENTRO - SAN JUAN DE RIOSECO</t>
  </si>
  <si>
    <t>4944263</t>
  </si>
  <si>
    <t>3204442659</t>
  </si>
  <si>
    <t xml:space="preserve"> CR 2 E 2 24</t>
  </si>
  <si>
    <t>4.8450155</t>
  </si>
  <si>
    <t>-74.62206083</t>
  </si>
  <si>
    <t>SAN JUAN DE RIOSECO</t>
  </si>
  <si>
    <t>BARRIO SASAIMA - SASAIMA</t>
  </si>
  <si>
    <t>5450177</t>
  </si>
  <si>
    <t>3112961285</t>
  </si>
  <si>
    <t xml:space="preserve"> CR 3  1 86 SASAIMA SASAIMA CUNDINAMARCA</t>
  </si>
  <si>
    <t>4.9600866</t>
  </si>
  <si>
    <t>-74.4317800</t>
  </si>
  <si>
    <t>SASAIMA</t>
  </si>
  <si>
    <t>BARRIO CENTRO - SASAIMA</t>
  </si>
  <si>
    <t>8468400</t>
  </si>
  <si>
    <t>3134997503</t>
  </si>
  <si>
    <t xml:space="preserve"> CL 6 3 02</t>
  </si>
  <si>
    <t>6.2777282</t>
  </si>
  <si>
    <t>-75.6300001</t>
  </si>
  <si>
    <t>BARRIO PARQUE SASAIMA</t>
  </si>
  <si>
    <t>3105801812</t>
  </si>
  <si>
    <t>CR 3 7 32 ,PARQUE</t>
  </si>
  <si>
    <t>4.9641434</t>
  </si>
  <si>
    <t>-74.4343904</t>
  </si>
  <si>
    <t>BARRIO CENTRO SASAIMA 1</t>
  </si>
  <si>
    <t>3203209469</t>
  </si>
  <si>
    <t>CRA 4 NRO 8 - 79</t>
  </si>
  <si>
    <t>4.9648188</t>
  </si>
  <si>
    <t>-74.4355294</t>
  </si>
  <si>
    <t>BARRIO SAN MARCOS SOACHA SOACHA</t>
  </si>
  <si>
    <t>3013462673</t>
  </si>
  <si>
    <t>CALLE 13 1 04,SAN MARCOS SOACHA</t>
  </si>
  <si>
    <t>4.5756703</t>
  </si>
  <si>
    <t>-74.2155452</t>
  </si>
  <si>
    <t>BARRIO SAN ANTONIO SOACHA</t>
  </si>
  <si>
    <t>3006411925</t>
  </si>
  <si>
    <t>CL 39 SUR 16 H 14,SAN ANTONIO</t>
  </si>
  <si>
    <t>4.578205</t>
  </si>
  <si>
    <t>-74.248304</t>
  </si>
  <si>
    <t>BARRIO COMPARTIR SOACHA 8</t>
  </si>
  <si>
    <t>3143206970</t>
  </si>
  <si>
    <t>CR 12 C 18 26 SUR,COMPARTIR</t>
  </si>
  <si>
    <t>4.5707006</t>
  </si>
  <si>
    <t>-74.2373984</t>
  </si>
  <si>
    <t>LA FRAGUA 2</t>
  </si>
  <si>
    <t>3162339582</t>
  </si>
  <si>
    <t>CL 1 4 J - 87,LA FRAGUA</t>
  </si>
  <si>
    <t>4.5785381</t>
  </si>
  <si>
    <t>-74.2258314</t>
  </si>
  <si>
    <t>BARRIO RINCON DE SANTAFE SOACHA 1</t>
  </si>
  <si>
    <t>3005616002</t>
  </si>
  <si>
    <t>DIAGONAL 35 13 89,RINCON DE SANTAFE</t>
  </si>
  <si>
    <t>4.590278</t>
  </si>
  <si>
    <t>-74.201356</t>
  </si>
  <si>
    <t>BARRIO SOACHA VILLA MEWRCEDES CAZUCA 1ER SECTOR SOACHA</t>
  </si>
  <si>
    <t>3115149875</t>
  </si>
  <si>
    <t>3124766574</t>
  </si>
  <si>
    <t>CR 21 A ESTE 48A 05,SOACHA VILLA MERCEDES CAZUCA 1ER SECTOR</t>
  </si>
  <si>
    <t>4.583077</t>
  </si>
  <si>
    <t>-74.18593</t>
  </si>
  <si>
    <t>BARRIO NUEVO COMPARTIR SOACHA SOACHA</t>
  </si>
  <si>
    <t>3143418737</t>
  </si>
  <si>
    <t>CR 14 B 32 SUR 28,NUEVO COMPARTIR - SOACHA</t>
  </si>
  <si>
    <t>4.572829</t>
  </si>
  <si>
    <t>-74.243949</t>
  </si>
  <si>
    <t>BARRIO SOACHA CAMILO TORRES SOACHA</t>
  </si>
  <si>
    <t>3108807554</t>
  </si>
  <si>
    <t>3125272853</t>
  </si>
  <si>
    <t>DG 27 A 3 - 47,SOACHA CAMILO TORRES</t>
  </si>
  <si>
    <t>4.578521</t>
  </si>
  <si>
    <t>-74.205917</t>
  </si>
  <si>
    <t>BARRIO LEON XIII SOACHA 8</t>
  </si>
  <si>
    <t>3123392421</t>
  </si>
  <si>
    <t>CALLE 39 A # 8 C - 24,LEON XIII</t>
  </si>
  <si>
    <t>4.5915433</t>
  </si>
  <si>
    <t>-74.1984450</t>
  </si>
  <si>
    <t>BARRIO HOGARES SOACHA 5</t>
  </si>
  <si>
    <t>9028360</t>
  </si>
  <si>
    <t>3153186980</t>
  </si>
  <si>
    <t>CL 10 A 19 A 142 TO 20 AP 102,HOGARES</t>
  </si>
  <si>
    <t>4.5927063</t>
  </si>
  <si>
    <t>-74.2231914</t>
  </si>
  <si>
    <t>BARRIO BALCON REAL SOACHA</t>
  </si>
  <si>
    <t>3177000816</t>
  </si>
  <si>
    <t>CR 15 ESTE 15 32</t>
  </si>
  <si>
    <t>4.572323</t>
  </si>
  <si>
    <t>-74.210568</t>
  </si>
  <si>
    <t>BARRIO VILLA SOFIA 2 SOACHA</t>
  </si>
  <si>
    <t>8210509</t>
  </si>
  <si>
    <t>3213732097</t>
  </si>
  <si>
    <t>CARRERA 12 B # 15 - 05 SUR,</t>
  </si>
  <si>
    <t>4.570591</t>
  </si>
  <si>
    <t>-74.235107</t>
  </si>
  <si>
    <t>BARRIO RINCON DEL LAGO SOACHA SOACHA</t>
  </si>
  <si>
    <t>3115381229</t>
  </si>
  <si>
    <t>3132221900</t>
  </si>
  <si>
    <t>CR 47 B ESTE # 39 J 12,RINCON DEL LAGO SOACHA</t>
  </si>
  <si>
    <t>4.569022</t>
  </si>
  <si>
    <t>-74.181220</t>
  </si>
  <si>
    <t>BARRIO BOSQUE ZAPAN SOACHA</t>
  </si>
  <si>
    <t>3143942902</t>
  </si>
  <si>
    <t>3194298013</t>
  </si>
  <si>
    <t>TV 4 B 4 - 65 CON BOSQUE ZAPAN 1 CA 4</t>
  </si>
  <si>
    <t>4.573044</t>
  </si>
  <si>
    <t>-74.227203</t>
  </si>
  <si>
    <t>BARRIO EL BOSQUE CAGUA CHIQUITA SOACHA</t>
  </si>
  <si>
    <t>3004413895</t>
  </si>
  <si>
    <t>CL 12F 1A 31</t>
  </si>
  <si>
    <t>4.5777072</t>
  </si>
  <si>
    <t>-74.2101736</t>
  </si>
  <si>
    <t>BARRIO JUAN PABLO 1 SOACHA</t>
  </si>
  <si>
    <t>3214261588</t>
  </si>
  <si>
    <t>CL 46 B NO. 20 06,JUAN PABLO 1</t>
  </si>
  <si>
    <t>4.5975967</t>
  </si>
  <si>
    <t>-74.1961982</t>
  </si>
  <si>
    <t>BARRIO SAN MATEO SOACHA 13</t>
  </si>
  <si>
    <t>3138695358</t>
  </si>
  <si>
    <t>CR 6 C ESTE 29 F 23</t>
  </si>
  <si>
    <t>4.5797594</t>
  </si>
  <si>
    <t>-74.2032171</t>
  </si>
  <si>
    <t>BARRIO SOACHA COMPARTIR SOACHA 7</t>
  </si>
  <si>
    <t>3123700313</t>
  </si>
  <si>
    <t>CL 28 SUR 11 11,SOACHA COMPARTIR</t>
  </si>
  <si>
    <t>4.567971057258546</t>
  </si>
  <si>
    <t>-74.23868000507355</t>
  </si>
  <si>
    <t>BARRIO VILLAS DE CASALOMA SOACHA SOACHA</t>
  </si>
  <si>
    <t>3024164346</t>
  </si>
  <si>
    <t>CL 61 17 A 25 ESTE</t>
  </si>
  <si>
    <t>4.5871867</t>
  </si>
  <si>
    <t>-74.1808208</t>
  </si>
  <si>
    <t>BARRIO PARQUE CAMPESTRE SOACHA 1</t>
  </si>
  <si>
    <t>9008261</t>
  </si>
  <si>
    <t>3212268284</t>
  </si>
  <si>
    <t>TV 17 D 38 B - 06 BRR LOS ROSALES</t>
  </si>
  <si>
    <t>4.593178</t>
  </si>
  <si>
    <t>-74.204127</t>
  </si>
  <si>
    <t>BARRIO SANTA ANA SOACHA 2</t>
  </si>
  <si>
    <t>3204963163</t>
  </si>
  <si>
    <t>3132374812</t>
  </si>
  <si>
    <t>CL 11 SUR 9 A - 05</t>
  </si>
  <si>
    <t>4.565085</t>
  </si>
  <si>
    <t>-74.232433</t>
  </si>
  <si>
    <t>BARRIO SAN NICOLAS SOACHA 1</t>
  </si>
  <si>
    <t>3017918846</t>
  </si>
  <si>
    <t>CR 6 D 36 - 11 SUR</t>
  </si>
  <si>
    <t>4.5597974</t>
  </si>
  <si>
    <t>-74.2401469</t>
  </si>
  <si>
    <t>BARRIO SAN MATEO SOACHA 11</t>
  </si>
  <si>
    <t>9005317</t>
  </si>
  <si>
    <t>3118310105</t>
  </si>
  <si>
    <t>CR 9 ESTE 38 - 40 CA 118</t>
  </si>
  <si>
    <t>4.580595</t>
  </si>
  <si>
    <t>-74.192078</t>
  </si>
  <si>
    <t>BARRIO SAN MATEO SOACHA 12</t>
  </si>
  <si>
    <t>3202592415</t>
  </si>
  <si>
    <t>CL 30 A 6A - 34 ESTE</t>
  </si>
  <si>
    <t>4.5806251</t>
  </si>
  <si>
    <t>-74.2015701</t>
  </si>
  <si>
    <t>BARRIO SOACHA CENTRO SOACHA 5</t>
  </si>
  <si>
    <t>3115920251</t>
  </si>
  <si>
    <t>3219748114</t>
  </si>
  <si>
    <t>CL 13 6 -67 BRR CENTRO</t>
  </si>
  <si>
    <t>4.581256</t>
  </si>
  <si>
    <t>-74.219014</t>
  </si>
  <si>
    <t>BARRIO SOACHA COMPARTIR SOACHA 6</t>
  </si>
  <si>
    <t>2563504</t>
  </si>
  <si>
    <t>3133012680</t>
  </si>
  <si>
    <t>CR 14 21 - 21 SUR LOCAL 3,SOACHA COMPARTIR</t>
  </si>
  <si>
    <t>4.5733272</t>
  </si>
  <si>
    <t>-74.2392376</t>
  </si>
  <si>
    <t>BARRIO SANTA ISABEL SOACHA</t>
  </si>
  <si>
    <t>2571142</t>
  </si>
  <si>
    <t>3124473463</t>
  </si>
  <si>
    <t>CR 2 D 5 A 10</t>
  </si>
  <si>
    <t>4.573646</t>
  </si>
  <si>
    <t>-74.223168</t>
  </si>
  <si>
    <t>BARRIO SOACHA PASEO REAL SOACHA</t>
  </si>
  <si>
    <t>3864285</t>
  </si>
  <si>
    <t>3182006083</t>
  </si>
  <si>
    <t>CL 24 SUR 15 C 04</t>
  </si>
  <si>
    <t>4.5747876</t>
  </si>
  <si>
    <t>-74.2409785</t>
  </si>
  <si>
    <t>BARRIO OLIVOS SEGUNDO SECTOR SOACHA</t>
  </si>
  <si>
    <t>8598256</t>
  </si>
  <si>
    <t>3232466074</t>
  </si>
  <si>
    <t>CR 23 42 - 31 LC 1</t>
  </si>
  <si>
    <t>4.5994164</t>
  </si>
  <si>
    <t>-74.2011638</t>
  </si>
  <si>
    <t>BARRIO CENTRO SASAIMA 2</t>
  </si>
  <si>
    <t>3105525249</t>
  </si>
  <si>
    <t>CL 2A 3- 24 CENTRO</t>
  </si>
  <si>
    <t>4.960039</t>
  </si>
  <si>
    <t>-74.432253</t>
  </si>
  <si>
    <t>BARRIO SIBATE - SIBATÉ</t>
  </si>
  <si>
    <t>7252566</t>
  </si>
  <si>
    <t>3133003712</t>
  </si>
  <si>
    <t xml:space="preserve"> CR 7 11 13</t>
  </si>
  <si>
    <t>4.49332826</t>
  </si>
  <si>
    <t>-74.25841529</t>
  </si>
  <si>
    <t>SIBATÉ</t>
  </si>
  <si>
    <t>BARRIO SAN JOSE SIBATE</t>
  </si>
  <si>
    <t>3222133425</t>
  </si>
  <si>
    <t>CR 7 8 28</t>
  </si>
  <si>
    <t>4.489905</t>
  </si>
  <si>
    <t>-74.259701</t>
  </si>
  <si>
    <t>BARRIO SIBATE SIBATE 2</t>
  </si>
  <si>
    <t>3202164644</t>
  </si>
  <si>
    <t>3057726244</t>
  </si>
  <si>
    <t>CARRERA 6 A # 4 - 29</t>
  </si>
  <si>
    <t>4.486248</t>
  </si>
  <si>
    <t>-74.259378</t>
  </si>
  <si>
    <t>BARRIO SAN JUAN SIBATE 1</t>
  </si>
  <si>
    <t>3143577344</t>
  </si>
  <si>
    <t>CL 14 8 34 SAN JUAN</t>
  </si>
  <si>
    <t>4.4956898</t>
  </si>
  <si>
    <t>-74.2588518</t>
  </si>
  <si>
    <t>BARRIO VEREDA SAN BENITO SIBATE</t>
  </si>
  <si>
    <t>3204101758</t>
  </si>
  <si>
    <t>3185297063</t>
  </si>
  <si>
    <t>KM 20 VIA SIBATE VRD SAN BENITO</t>
  </si>
  <si>
    <t>4.50873</t>
  </si>
  <si>
    <t xml:space="preserve"> -74.245461</t>
  </si>
  <si>
    <t>BARRIO PROGRESO SIBATE 1</t>
  </si>
  <si>
    <t>3214875356</t>
  </si>
  <si>
    <t>CR 8 8 103,PROGRESO</t>
  </si>
  <si>
    <t>4.4909624</t>
  </si>
  <si>
    <t>-74.2601260</t>
  </si>
  <si>
    <t>BARRIO 	SUESCA 3</t>
  </si>
  <si>
    <t>7204824</t>
  </si>
  <si>
    <t>3169131080</t>
  </si>
  <si>
    <t>3134573409</t>
  </si>
  <si>
    <t xml:space="preserve"> CR 4 8 52</t>
  </si>
  <si>
    <t>5.1036383</t>
  </si>
  <si>
    <t>-73.7973747</t>
  </si>
  <si>
    <t>SUESCA</t>
  </si>
  <si>
    <t>BARRIO CACICAZGO SUESCA</t>
  </si>
  <si>
    <t>3017111793</t>
  </si>
  <si>
    <t>VRD CACICAZGO,CACICAZGO</t>
  </si>
  <si>
    <t>5.0883830</t>
  </si>
  <si>
    <t>-73.7911628</t>
  </si>
  <si>
    <t>BARRIO SUESCA SUESCA 1</t>
  </si>
  <si>
    <t>3133165261</t>
  </si>
  <si>
    <t>3157898971</t>
  </si>
  <si>
    <t>carrera 6 # 7 - 141</t>
  </si>
  <si>
    <t>5.1025202</t>
  </si>
  <si>
    <t>-73.7992863</t>
  </si>
  <si>
    <t>BARRIO SUESCA SUESCA 2</t>
  </si>
  <si>
    <t>3144635000</t>
  </si>
  <si>
    <t>CL 13 4E01</t>
  </si>
  <si>
    <t>5.1087024</t>
  </si>
  <si>
    <t>-73.7977427</t>
  </si>
  <si>
    <t>BARRIO PROGRESO SUESCA SUESCA</t>
  </si>
  <si>
    <t>3013156879</t>
  </si>
  <si>
    <t>CARRERA 4 # 9 -73,PROGRESO- SUESCA</t>
  </si>
  <si>
    <t>5.104969</t>
  </si>
  <si>
    <t>-73.797688</t>
  </si>
  <si>
    <t>BARRIO CENTRO SUESCA 1</t>
  </si>
  <si>
    <t>3144445910</t>
  </si>
  <si>
    <t>3227868554</t>
  </si>
  <si>
    <t>CL 8 C 4 114 LC 101,CENTRO</t>
  </si>
  <si>
    <t>5.1030623</t>
  </si>
  <si>
    <t>-73.7985300</t>
  </si>
  <si>
    <t>BARRIO EL PORTAL - TOCANCIPA</t>
  </si>
  <si>
    <t>8697025</t>
  </si>
  <si>
    <t>3105595105</t>
  </si>
  <si>
    <t xml:space="preserve"> DG 4  6 85 TOCANCIPA TOCANCIPA CUNDINAMARCA</t>
  </si>
  <si>
    <t>4.9618698</t>
  </si>
  <si>
    <t>-73.9174351</t>
  </si>
  <si>
    <t>TOCANCIPÁ</t>
  </si>
  <si>
    <t>BARRIO CENTRO XII - TOCANCIPÁ</t>
  </si>
  <si>
    <t>8692957</t>
  </si>
  <si>
    <t>3046277738</t>
  </si>
  <si>
    <t xml:space="preserve"> CR 7  7 29 TOCANCIPA TOCANCIPA CUNDINAMARCA</t>
  </si>
  <si>
    <t>4.9637723</t>
  </si>
  <si>
    <t>-73.9160661</t>
  </si>
  <si>
    <t>BARRIO CANAVITA TOCANCIPA</t>
  </si>
  <si>
    <t>3102594994</t>
  </si>
  <si>
    <t>3212735950</t>
  </si>
  <si>
    <t>VRD CANAVITA SEC ARISMENDI,CANAVITA</t>
  </si>
  <si>
    <t>4.94771138</t>
  </si>
  <si>
    <t>-73.9226161</t>
  </si>
  <si>
    <t>BARRIO CENTRO TOCANCIPA 3</t>
  </si>
  <si>
    <t>3108811791</t>
  </si>
  <si>
    <t>Calle 11 6 48</t>
  </si>
  <si>
    <t>4.9662496</t>
  </si>
  <si>
    <t>-73.9134181</t>
  </si>
  <si>
    <t>BARRIO CENTRO TOCANCIPA 5</t>
  </si>
  <si>
    <t>3123926909</t>
  </si>
  <si>
    <t>CL 13 5 46</t>
  </si>
  <si>
    <t>4.966855</t>
  </si>
  <si>
    <t>-73.9119087</t>
  </si>
  <si>
    <t>BARRIO GUAYABAL TOCANCIPA</t>
  </si>
  <si>
    <t>3223166474</t>
  </si>
  <si>
    <t>3123596928</t>
  </si>
  <si>
    <t>CL VDA VERGANZO. SEC TOLIMA. MADRIGAL 3045.GUAYABAL</t>
  </si>
  <si>
    <t>4.9625569</t>
  </si>
  <si>
    <t>-73.9356468</t>
  </si>
  <si>
    <t>BARRIO ESPERANZA TINJACA TOCANCIPA</t>
  </si>
  <si>
    <t>CR 6 # 13-14 BRR TOCARINDA</t>
  </si>
  <si>
    <t>4.967111</t>
  </si>
  <si>
    <t>-73.912085</t>
  </si>
  <si>
    <t>BARRIO ALPES TOCANCIPA</t>
  </si>
  <si>
    <t>3118346425</t>
  </si>
  <si>
    <t>CL 7 4 B - 02.ALPES</t>
  </si>
  <si>
    <t>4.9619683</t>
  </si>
  <si>
    <t>-73.9141083</t>
  </si>
  <si>
    <t>BARRIO LA AURORA TOCANCIPA 1</t>
  </si>
  <si>
    <t>3157681399</t>
  </si>
  <si>
    <t>CL 11 3 E - 47 BRR LA AURORA</t>
  </si>
  <si>
    <t>4.9616298</t>
  </si>
  <si>
    <t>-73.9097342</t>
  </si>
  <si>
    <t>SMART MOBILE .R1</t>
  </si>
  <si>
    <t>3133772704</t>
  </si>
  <si>
    <t>SEC TOLIMA CS 50</t>
  </si>
  <si>
    <t>4.9632534</t>
  </si>
  <si>
    <t>-73.932761</t>
  </si>
  <si>
    <t>BARRIO VERGANZO SECTOR TOLIMA</t>
  </si>
  <si>
    <t>3167819268</t>
  </si>
  <si>
    <t>VRD VERGANZO SEC TOLIMA LT 1</t>
  </si>
  <si>
    <t>4.962922</t>
  </si>
  <si>
    <t>-73.9330381</t>
  </si>
  <si>
    <t>BARRIO SECTOR  TINACA TOCANCIPA</t>
  </si>
  <si>
    <t>3112817005</t>
  </si>
  <si>
    <t>3209831859</t>
  </si>
  <si>
    <t>CR 4 ESTE 15 A 38 AP 101.SEC TINJACA</t>
  </si>
  <si>
    <t>4.9648042</t>
  </si>
  <si>
    <t>-73.9065957</t>
  </si>
  <si>
    <t>BARRIO VRD VERGANZO SECTOR GOMEZ  TOCANCIPA</t>
  </si>
  <si>
    <t>3196179666</t>
  </si>
  <si>
    <t>3144490125</t>
  </si>
  <si>
    <t>VRD VERGANZO SEC GOMEZ</t>
  </si>
  <si>
    <t>4.96157264</t>
  </si>
  <si>
    <t>-73.93888854</t>
  </si>
  <si>
    <t>BARRIO CENTRO UBAQUE 2</t>
  </si>
  <si>
    <t>3112577011</t>
  </si>
  <si>
    <t>CL 2 2-44</t>
  </si>
  <si>
    <t>4.4821585</t>
  </si>
  <si>
    <t>-73.934636</t>
  </si>
  <si>
    <t>UBAQUE</t>
  </si>
  <si>
    <t>BARRIO CENTRO UBAQUE</t>
  </si>
  <si>
    <t>3107712162</t>
  </si>
  <si>
    <t>Carrera 2 # 2- 29</t>
  </si>
  <si>
    <t>4.4822645</t>
  </si>
  <si>
    <t>-73.9351460</t>
  </si>
  <si>
    <t>BARRIO PUEBLO VIEJO UBAQUE</t>
  </si>
  <si>
    <t>3115994838</t>
  </si>
  <si>
    <t>VRD PUEBLO VIEJO KM 9 VIA UBAQUE-CHIPAQUE</t>
  </si>
  <si>
    <t>4.49413</t>
  </si>
  <si>
    <t>-73.98155</t>
  </si>
  <si>
    <t>BARRIO CENTRO VIANI</t>
  </si>
  <si>
    <t>3208022416</t>
  </si>
  <si>
    <t>CL 4 3 - 29</t>
  </si>
  <si>
    <t>4.8734627</t>
  </si>
  <si>
    <t>-74.5632927</t>
  </si>
  <si>
    <t>VIANÍ</t>
  </si>
  <si>
    <t xml:space="preserve">BARRIO CENTRO  - VILLETA </t>
  </si>
  <si>
    <t>8444587</t>
  </si>
  <si>
    <t>3108719666</t>
  </si>
  <si>
    <t xml:space="preserve"> CL 5 6 36 VILLET VILLET CUNDINAMARCA</t>
  </si>
  <si>
    <t>VILLETA</t>
  </si>
  <si>
    <t>BARRIO CENTRO VILLETA 3</t>
  </si>
  <si>
    <t>3222795116</t>
  </si>
  <si>
    <t>CL 6 6 09,CENTRO</t>
  </si>
  <si>
    <t>5.0119231</t>
  </si>
  <si>
    <t>-74.4710031</t>
  </si>
  <si>
    <t>BARRIO VILLETA VILLETA 5</t>
  </si>
  <si>
    <t>3202117883</t>
  </si>
  <si>
    <t>3202117891</t>
  </si>
  <si>
    <t>DG 3 10 93,VILLETA</t>
  </si>
  <si>
    <t>5.0091036</t>
  </si>
  <si>
    <t>-74.4665447</t>
  </si>
  <si>
    <t>BARRIO VILLETA VILLETA 4</t>
  </si>
  <si>
    <t>3112661850</t>
  </si>
  <si>
    <t>DG 3 10 111 BRR BELLO HORIZONTE,VILLETA</t>
  </si>
  <si>
    <t>5.0077502</t>
  </si>
  <si>
    <t>-74.4745240</t>
  </si>
  <si>
    <t>BARRIO CENTRO VILLETA 5</t>
  </si>
  <si>
    <t>3042509445</t>
  </si>
  <si>
    <t>3017712804</t>
  </si>
  <si>
    <t>3176566498</t>
  </si>
  <si>
    <t>CL 5 NRO 5-34/38,CENTRO</t>
  </si>
  <si>
    <t>5.011706</t>
  </si>
  <si>
    <t>-74.470362</t>
  </si>
  <si>
    <t>BARRIO VEREDA ALTO DE TORRES VILLETA</t>
  </si>
  <si>
    <t>3007091256</t>
  </si>
  <si>
    <t>VDA ALTO DE TORRES BAJO ZN TIENDA PUENTE AMARILLO,VEREDA ALTO DE TORRES</t>
  </si>
  <si>
    <t>5.0078844</t>
  </si>
  <si>
    <t>-74.4757301</t>
  </si>
  <si>
    <t>BARRIO CENTRO VILLETA 9</t>
  </si>
  <si>
    <t>3243965659</t>
  </si>
  <si>
    <t>3124512585</t>
  </si>
  <si>
    <t>CL 6 4 39 69 BRR LC 7 ESQ</t>
  </si>
  <si>
    <t>5.0123049</t>
  </si>
  <si>
    <t>-74.4701137</t>
  </si>
  <si>
    <t>BARRIO CENTRO VILLETA CENTRO 1</t>
  </si>
  <si>
    <t>3125371482</t>
  </si>
  <si>
    <t>CRA 7 NRO. 6-21 BRR CENTRO,CENTRO</t>
  </si>
  <si>
    <t>5.0119437</t>
  </si>
  <si>
    <t>-74.4717408</t>
  </si>
  <si>
    <t>BARRIO CENTRO VILLETA 10</t>
  </si>
  <si>
    <t>3202027619</t>
  </si>
  <si>
    <t>CR 9 5 - 12 CENTRO,CENTRO</t>
  </si>
  <si>
    <t>5.0104255</t>
  </si>
  <si>
    <t>-74.4733242</t>
  </si>
  <si>
    <t xml:space="preserve">BARRIO ALFONSO LOPEZ VILLETA </t>
  </si>
  <si>
    <t>3212827364</t>
  </si>
  <si>
    <t>CR 5 NRO 1 - 77 BRR ALFONSO LOPEZ,ALFONSO LOPEZ</t>
  </si>
  <si>
    <t>5.0092725</t>
  </si>
  <si>
    <t>-74.4679750</t>
  </si>
  <si>
    <t>BARRIO CENTRO VILLETA 11</t>
  </si>
  <si>
    <t>3115854895</t>
  </si>
  <si>
    <t>CL 7 7 19,CENTRO</t>
  </si>
  <si>
    <t>5.0124760</t>
  </si>
  <si>
    <t>-74.4721473</t>
  </si>
  <si>
    <t>BARRIO CENTRO VILLETA 12</t>
  </si>
  <si>
    <t>3043910079</t>
  </si>
  <si>
    <t>3134956198</t>
  </si>
  <si>
    <t>CL 4 7 60 CENTRO,CENTRO</t>
  </si>
  <si>
    <t>5.0101836</t>
  </si>
  <si>
    <t>-74.4717713</t>
  </si>
  <si>
    <t>BARRIO LAS VILLAS II ZIPAQUIRA</t>
  </si>
  <si>
    <t>8529457</t>
  </si>
  <si>
    <t>3004497752</t>
  </si>
  <si>
    <t xml:space="preserve"> DG 4A  27A-38</t>
  </si>
  <si>
    <t>5.0140546</t>
  </si>
  <si>
    <t>-73.9937353</t>
  </si>
  <si>
    <t>ZIPAQUIRÁ</t>
  </si>
  <si>
    <t>BARRIO VD SAN JORGE - ZIPAQUIRÁ</t>
  </si>
  <si>
    <t>8816041</t>
  </si>
  <si>
    <t>3105798892</t>
  </si>
  <si>
    <t>VRD SAN JORGE</t>
  </si>
  <si>
    <t>4.993084</t>
  </si>
  <si>
    <t>-74.031009</t>
  </si>
  <si>
    <t>BARRIO TERRAPLEN ZIPAQUIRA</t>
  </si>
  <si>
    <t>8672200</t>
  </si>
  <si>
    <t>3114253619</t>
  </si>
  <si>
    <t xml:space="preserve"> CR 3 7 56</t>
  </si>
  <si>
    <t>5.0276327</t>
  </si>
  <si>
    <t>-74.0065709</t>
  </si>
  <si>
    <t>BARRIO SAN RAFAEL ZIPAQUIRA</t>
  </si>
  <si>
    <t>3213659707</t>
  </si>
  <si>
    <t>AV 23 11-31 San Rafael</t>
  </si>
  <si>
    <t>5.0351422</t>
  </si>
  <si>
    <t>-73.9958179</t>
  </si>
  <si>
    <t>BARRIO 	VILLA MARIA - ZIPAQUIRÁ</t>
  </si>
  <si>
    <t>8553773</t>
  </si>
  <si>
    <t>3212692205</t>
  </si>
  <si>
    <t xml:space="preserve"> CR 33 9 48</t>
  </si>
  <si>
    <t>5.0264710</t>
  </si>
  <si>
    <t>-73.9837636</t>
  </si>
  <si>
    <t xml:space="preserve">BARRIO 	LAS ACACIAS </t>
  </si>
  <si>
    <t>8710951</t>
  </si>
  <si>
    <t>3206113829</t>
  </si>
  <si>
    <t xml:space="preserve"> CL 6 6 10 CONJ LAS ACACIAS LC 3</t>
  </si>
  <si>
    <t>5.0274105</t>
  </si>
  <si>
    <t>-73.9693856</t>
  </si>
  <si>
    <t>BARRIO ZIPAQUIRÁ ZIPAQUIRÁ</t>
  </si>
  <si>
    <t>3204831658</t>
  </si>
  <si>
    <t>3502487546</t>
  </si>
  <si>
    <t>3166660216</t>
  </si>
  <si>
    <t>CR 14 24 A 17,ZIPAQUIRA</t>
  </si>
  <si>
    <t>5.0353515</t>
  </si>
  <si>
    <t>-73.9945559</t>
  </si>
  <si>
    <t>BARRIO CENTRO ZIPQUIRA</t>
  </si>
  <si>
    <t>3012403251</t>
  </si>
  <si>
    <t>CR 10 16 60,CENTRO</t>
  </si>
  <si>
    <t>5.0317550</t>
  </si>
  <si>
    <t>-73.9988291</t>
  </si>
  <si>
    <t>BARRIO LAS VILLAS ZIPAQUIRA 1</t>
  </si>
  <si>
    <t>3104859397</t>
  </si>
  <si>
    <t>3133488833</t>
  </si>
  <si>
    <t>CR 27 5 89,LAS VILLAS</t>
  </si>
  <si>
    <t>5.0159083</t>
  </si>
  <si>
    <t>-73.9935033</t>
  </si>
  <si>
    <t>BARRIO LA LIBERTAD ZIPAQUIRA</t>
  </si>
  <si>
    <t>3053924613</t>
  </si>
  <si>
    <t>3219413902</t>
  </si>
  <si>
    <t>CR 2 F 4 A - 14,LA LIBERTAD</t>
  </si>
  <si>
    <t>5.0373067</t>
  </si>
  <si>
    <t>-74.0046055</t>
  </si>
  <si>
    <t>BARRIO SAMARIA ZIPAQUIRA</t>
  </si>
  <si>
    <t>3208901946</t>
  </si>
  <si>
    <t>3138965767</t>
  </si>
  <si>
    <t>TV 3 11 - 43,SAMARIA</t>
  </si>
  <si>
    <t>5.0298968</t>
  </si>
  <si>
    <t>-74.0057000</t>
  </si>
  <si>
    <t>BARRIO TEJAR SAMARIA ZIPAQUIRA</t>
  </si>
  <si>
    <t>3054192323</t>
  </si>
  <si>
    <t>3028556184</t>
  </si>
  <si>
    <t>3245305793</t>
  </si>
  <si>
    <t>CL 8 4 34,TEJAR SAMARIA</t>
  </si>
  <si>
    <t>5.0273459</t>
  </si>
  <si>
    <t>-74.0052482</t>
  </si>
  <si>
    <t>BARRIO SAN JUANITO ZIPAQUIRA 2</t>
  </si>
  <si>
    <t>3219892270</t>
  </si>
  <si>
    <t>3194300215</t>
  </si>
  <si>
    <t>CR 5 13 21 LC 101 SAN JUANITO,SAN JUANITO</t>
  </si>
  <si>
    <t>5.0306828</t>
  </si>
  <si>
    <t>-74.0038508</t>
  </si>
  <si>
    <t>BARRIO CEDRALES ZIPAQUIRA</t>
  </si>
  <si>
    <t>3157727680</t>
  </si>
  <si>
    <t>3125065440</t>
  </si>
  <si>
    <t>CR 7 17 69,CEDRALES</t>
  </si>
  <si>
    <t>5.0326771</t>
  </si>
  <si>
    <t>-74.0005738</t>
  </si>
  <si>
    <t>LA PAZ ZIPAQUIRA 4</t>
  </si>
  <si>
    <t>3222280639</t>
  </si>
  <si>
    <t>CL 8 NO. 33-81 LOCAL 4,LA PAZ</t>
  </si>
  <si>
    <t>5.0253283</t>
  </si>
  <si>
    <t>-73.9826498</t>
  </si>
  <si>
    <t>BARRIO BARANDILLAS ZIPAQUIRA ZIPAQUIRA</t>
  </si>
  <si>
    <t>3102911194</t>
  </si>
  <si>
    <t>CALLE 2 C # 3 - 44 BARANDILLAS,BARANDILLAS ZIPAQUIRA</t>
  </si>
  <si>
    <t>5.002737</t>
  </si>
  <si>
    <t>-73.971949</t>
  </si>
  <si>
    <t>LAS MARGARITAS</t>
  </si>
  <si>
    <t>3213265179</t>
  </si>
  <si>
    <t>3138858787</t>
  </si>
  <si>
    <t>3204120055</t>
  </si>
  <si>
    <t>CR 2 #0 -97,LAS MARGARITAS</t>
  </si>
  <si>
    <t>5.0032071</t>
  </si>
  <si>
    <t>-74.0054913</t>
  </si>
  <si>
    <t>BARRIO CENTRO ZIPAQUIRA 10</t>
  </si>
  <si>
    <t>3142823248</t>
  </si>
  <si>
    <t>CR 8#6-53,CENTRO</t>
  </si>
  <si>
    <t>5.0248761</t>
  </si>
  <si>
    <t>-74.0027434</t>
  </si>
  <si>
    <t>BARRIO CENTRO ZIPAQUIRA 11</t>
  </si>
  <si>
    <t>3203497267</t>
  </si>
  <si>
    <t>CR 10 14 05,CENTRO</t>
  </si>
  <si>
    <t>5.0298418</t>
  </si>
  <si>
    <t>-73.9991944</t>
  </si>
  <si>
    <t>BARRIO SAN ANTONIO ZIPAQUIRA 1</t>
  </si>
  <si>
    <t>3125316567</t>
  </si>
  <si>
    <t>3193799817</t>
  </si>
  <si>
    <t>DG 22 7 46,SAN ANTONIO</t>
  </si>
  <si>
    <t>5.0369409</t>
  </si>
  <si>
    <t>-73.9989331</t>
  </si>
  <si>
    <t>BARRIO RINCON DE ZIPA ZIPAQUIRA</t>
  </si>
  <si>
    <t>3235854806</t>
  </si>
  <si>
    <t>CR 7 23 72,RINCON DE ZIPA</t>
  </si>
  <si>
    <t>5.036624166</t>
  </si>
  <si>
    <t>-73.99624416</t>
  </si>
  <si>
    <t>BARRIO PASO ANCHO ZIPAQUIRA</t>
  </si>
  <si>
    <t>3204905831</t>
  </si>
  <si>
    <t>CR 3 1 09,PASO ANCHO</t>
  </si>
  <si>
    <t>5.0045116</t>
  </si>
  <si>
    <t>-73.9797734</t>
  </si>
  <si>
    <t>BARRIO SAN MIGUEL ZIPAQUIRA 1</t>
  </si>
  <si>
    <t>3208241382</t>
  </si>
  <si>
    <t>CL 4 2 114,SAN MIGUEL</t>
  </si>
  <si>
    <t>5.0357235</t>
  </si>
  <si>
    <t>-73.9595606</t>
  </si>
  <si>
    <t>BARRIO A ZIPAQUIRA</t>
  </si>
  <si>
    <t>3505143299</t>
  </si>
  <si>
    <t>CRA 34 # 15 A - 07</t>
  </si>
  <si>
    <t>5.0346756</t>
  </si>
  <si>
    <t>-73.9807161</t>
  </si>
  <si>
    <t>BARRIO CENTRO ZIPAQUIRA 7</t>
  </si>
  <si>
    <t>3114838925</t>
  </si>
  <si>
    <t>3507365164</t>
  </si>
  <si>
    <t>CL 3 5 A 09</t>
  </si>
  <si>
    <t>5.0215539</t>
  </si>
  <si>
    <t>-73.9684362</t>
  </si>
  <si>
    <t>BARRIO LIBERIA ZIPAQUIRA 1</t>
  </si>
  <si>
    <t>3133691362</t>
  </si>
  <si>
    <t>3123364251</t>
  </si>
  <si>
    <t>3213322915</t>
  </si>
  <si>
    <t>CL 13 12 A 42,LIBERIA</t>
  </si>
  <si>
    <t>5.0288294</t>
  </si>
  <si>
    <t>-73.9972645</t>
  </si>
  <si>
    <t>BARRIO SANTA ISABEL</t>
  </si>
  <si>
    <t>3112432461</t>
  </si>
  <si>
    <t>CRA 33 15 A 31 BARRIO PARCELACION SANTA ISABEL</t>
  </si>
  <si>
    <t>5.0350567</t>
  </si>
  <si>
    <t>-73.9810767</t>
  </si>
  <si>
    <t>BARRIO CENTRO ZIPAQUIRA 1</t>
  </si>
  <si>
    <t>3142372046</t>
  </si>
  <si>
    <t xml:space="preserve"> CR 10 7 B 48</t>
  </si>
  <si>
    <t>5.0254945</t>
  </si>
  <si>
    <t>-74.0004497</t>
  </si>
  <si>
    <t>BARRIO EL PRADO ZIPAQUIRA</t>
  </si>
  <si>
    <t>3102352050</t>
  </si>
  <si>
    <t xml:space="preserve"> CL 18 11 33  EL PRADO</t>
  </si>
  <si>
    <t>5.0327658</t>
  </si>
  <si>
    <t>-73.9976</t>
  </si>
  <si>
    <t>BARRIO COREA DAGUA</t>
  </si>
  <si>
    <t>5979060</t>
  </si>
  <si>
    <t>3156634532</t>
  </si>
  <si>
    <t>CL 10 7SN-120 DAGUA KM 30 VALLE DEL CAUCA</t>
  </si>
  <si>
    <t>3.5370828</t>
  </si>
  <si>
    <t>-76.6169017</t>
  </si>
  <si>
    <t>BARRIO CENTRO DAGUA 1</t>
  </si>
  <si>
    <t>2450502</t>
  </si>
  <si>
    <t>3154125479</t>
  </si>
  <si>
    <t xml:space="preserve"> CL 10 12 18 CENTRO</t>
  </si>
  <si>
    <t>3.6571494</t>
  </si>
  <si>
    <t>-76.6924731</t>
  </si>
  <si>
    <t>BARRIO CENTRO DAGUA 2</t>
  </si>
  <si>
    <t>3147514080</t>
  </si>
  <si>
    <t xml:space="preserve"> CR 10 8 70 CORREGIMIENTO QUEREMAL CENTRO</t>
  </si>
  <si>
    <t>3.52374</t>
  </si>
  <si>
    <t>-76.712726</t>
  </si>
  <si>
    <t>BARRIO RICAURTE DAGUA</t>
  </si>
  <si>
    <t>3137652644</t>
  </si>
  <si>
    <t>CR 20 9 19 BARRIO RICAURTE,RICAURTE</t>
  </si>
  <si>
    <t>3.6566393</t>
  </si>
  <si>
    <t>-76.6872093</t>
  </si>
  <si>
    <t>BARRIO RICAURTE DAGUA VALLE DAGUA</t>
  </si>
  <si>
    <t>3013484777</t>
  </si>
  <si>
    <t>3176857681</t>
  </si>
  <si>
    <t>CL 10 21 01 P 1 AP 2 ,RICAURTE DAGUA VALLE</t>
  </si>
  <si>
    <t>3.6560988</t>
  </si>
  <si>
    <t>-76.6864538</t>
  </si>
  <si>
    <t>BARRIO EL CARMEN DAGUA</t>
  </si>
  <si>
    <t>3147178150</t>
  </si>
  <si>
    <t>3002925643</t>
  </si>
  <si>
    <t>CR 5  6 - 70</t>
  </si>
  <si>
    <t>3.55271</t>
  </si>
  <si>
    <t>-76.65179</t>
  </si>
  <si>
    <t>BARRIO BORRERO AYERBE DAGUA</t>
  </si>
  <si>
    <t>3105024970</t>
  </si>
  <si>
    <t>3103599365</t>
  </si>
  <si>
    <t>CGT DE BORRERO AYERBE</t>
  </si>
  <si>
    <t>3.5710570</t>
  </si>
  <si>
    <t>-76.6468155</t>
  </si>
  <si>
    <t>BARRIO EL CRUCERO DAGUA</t>
  </si>
  <si>
    <t>3113674903</t>
  </si>
  <si>
    <t>3016989320</t>
  </si>
  <si>
    <t>KM 26 EL CRUCERO VIA DAGUA,EL CRUCERO</t>
  </si>
  <si>
    <t>3.558745555555600</t>
  </si>
  <si>
    <t>-76.613047777778000</t>
  </si>
  <si>
    <t>BARRIO DAGUA DAGUA</t>
  </si>
  <si>
    <t>3234649707</t>
  </si>
  <si>
    <t>CL 8 9 28,DAGUA</t>
  </si>
  <si>
    <t>3.5234124</t>
  </si>
  <si>
    <t>-76.7119074</t>
  </si>
  <si>
    <t>BARRIO KM 26 DAGUA</t>
  </si>
  <si>
    <t>3022622422</t>
  </si>
  <si>
    <t>3012202222</t>
  </si>
  <si>
    <t>KM 26 VIAL AL MAR,KM 26</t>
  </si>
  <si>
    <t>3.562523</t>
  </si>
  <si>
    <t>-76.611168</t>
  </si>
  <si>
    <t>BARRIO EL PALMAR DAGUA 1</t>
  </si>
  <si>
    <t>3155387282</t>
  </si>
  <si>
    <t>3164825743</t>
  </si>
  <si>
    <t>EL PALMAR KM 34,EL PALMAR</t>
  </si>
  <si>
    <t>3.5974804</t>
  </si>
  <si>
    <t>-76.6453928</t>
  </si>
  <si>
    <t>BARRIO CENTRO YOPAL  9</t>
  </si>
  <si>
    <t>3123267854</t>
  </si>
  <si>
    <t>CL 13 18 32,CENTRO</t>
  </si>
  <si>
    <t>5.3436371</t>
  </si>
  <si>
    <t>-72.3999973</t>
  </si>
  <si>
    <t>BARRIO CARIBABARE YOPAL 2</t>
  </si>
  <si>
    <t>3002315900</t>
  </si>
  <si>
    <t>3115209499</t>
  </si>
  <si>
    <t>CR 29 22 03,CARIBABARE</t>
  </si>
  <si>
    <t>5.3417632</t>
  </si>
  <si>
    <t>-72.3865130</t>
  </si>
  <si>
    <t>BARRIO CORREGIMIENTO TILODIRAN YOPAL</t>
  </si>
  <si>
    <t>3222323653</t>
  </si>
  <si>
    <t>KILÓMETRO 38 VÍA TILODIRAN - CORREGIMIENTO ,CORREGIMIENTO TILODIRAN</t>
  </si>
  <si>
    <t>5.1392892</t>
  </si>
  <si>
    <t>-72.2073017</t>
  </si>
  <si>
    <t>BARRIO BELLO HORIZONTE YOPAL 4</t>
  </si>
  <si>
    <t>3214996967</t>
  </si>
  <si>
    <t>CR 22 11 09,BELLO HORIZONTE</t>
  </si>
  <si>
    <t>5.3469327</t>
  </si>
  <si>
    <t>-72.3975241</t>
  </si>
  <si>
    <t>BARRIO CARIBABARE YOPAL 1</t>
  </si>
  <si>
    <t>3114746102</t>
  </si>
  <si>
    <t>CL 24 29 03,CARIBABARE</t>
  </si>
  <si>
    <t>5.3403892</t>
  </si>
  <si>
    <t>-72.3856787</t>
  </si>
  <si>
    <t>BARRIO CIUDAD PARIS YOPAL</t>
  </si>
  <si>
    <t>3118174123</t>
  </si>
  <si>
    <t>CR 1 A OESTE 59 38,CIUDAD PARÍS</t>
  </si>
  <si>
    <t>5.3033763</t>
  </si>
  <si>
    <t>-72.4132642</t>
  </si>
  <si>
    <t>BARRIO EL SALITRE YOPAL 1</t>
  </si>
  <si>
    <t>3133518542</t>
  </si>
  <si>
    <t>CL 24 26 15,EL SALITRE</t>
  </si>
  <si>
    <t>5.3386909</t>
  </si>
  <si>
    <t>-72.3883817</t>
  </si>
  <si>
    <t>BARRIO 20 DE JULIO YOPAL 2</t>
  </si>
  <si>
    <t>3108800733</t>
  </si>
  <si>
    <t>TV 18   30-37  BRR  el  20 de Julio</t>
  </si>
  <si>
    <t>5.3289124</t>
  </si>
  <si>
    <t>-72.3945644</t>
  </si>
  <si>
    <t>BARRIO VILLA DAVID YOPAL</t>
  </si>
  <si>
    <t>3223117484</t>
  </si>
  <si>
    <t>CR 32 52 101,VILLA DAVID</t>
  </si>
  <si>
    <t>5.3236115</t>
  </si>
  <si>
    <t>-72.3680463</t>
  </si>
  <si>
    <t>BARRIO VERDAD LA NIATA YOPAL</t>
  </si>
  <si>
    <t>3102563033</t>
  </si>
  <si>
    <t>3207683227</t>
  </si>
  <si>
    <t>VRD LA NIATA,VERDAD LA NIATA</t>
  </si>
  <si>
    <t>5.4139742</t>
  </si>
  <si>
    <t>-72.3109148</t>
  </si>
  <si>
    <t>BARRIO SAN MATEO SOACHA 8</t>
  </si>
  <si>
    <t>3910911</t>
  </si>
  <si>
    <t>3213350661</t>
  </si>
  <si>
    <t>CR 6 B ESTE 32 01 ,SAN MATEO</t>
  </si>
  <si>
    <t>4.5815861</t>
  </si>
  <si>
    <t>-74.1996987</t>
  </si>
  <si>
    <t>BARRIO SOACHA SOACHA 3</t>
  </si>
  <si>
    <t>3105988004</t>
  </si>
  <si>
    <t>3194170697</t>
  </si>
  <si>
    <t>CL 13 1C ESTE -41,SOACHA</t>
  </si>
  <si>
    <t>4.574801</t>
  </si>
  <si>
    <t>-74.215159</t>
  </si>
  <si>
    <t>BARRIO SOACHA LOS LIBERTADORES SOACHA</t>
  </si>
  <si>
    <t>3143368215</t>
  </si>
  <si>
    <t>CL 15 2 ESTE - 59,SOACHA LOS LIBERTADORES</t>
  </si>
  <si>
    <t>4.574971</t>
  </si>
  <si>
    <t>-74.213931</t>
  </si>
  <si>
    <t>BARRIO LUIS CARLOS GALAN SOACHA</t>
  </si>
  <si>
    <t>3015689225</t>
  </si>
  <si>
    <t>CL 59 27 - 11 ESTE,LUIS CARLOS GALAN</t>
  </si>
  <si>
    <t>4.580790</t>
  </si>
  <si>
    <t>-74.180079</t>
  </si>
  <si>
    <t>BARRIO BOCHICA SOACHA</t>
  </si>
  <si>
    <t>3105705083</t>
  </si>
  <si>
    <t>3112729548</t>
  </si>
  <si>
    <t>CL 19 A 7-13</t>
  </si>
  <si>
    <t>4.5831573</t>
  </si>
  <si>
    <t>-74.2139048</t>
  </si>
  <si>
    <t>BARRIO CIUDAD LATINA SOACHA 1</t>
  </si>
  <si>
    <t>3166044077</t>
  </si>
  <si>
    <t>DIAGONAL 32 SUR N 15 H 35</t>
  </si>
  <si>
    <t>4.5763913</t>
  </si>
  <si>
    <t>-74.2428181</t>
  </si>
  <si>
    <t>BARRIO SAN MATEO 12 SOACHA</t>
  </si>
  <si>
    <t>9003112</t>
  </si>
  <si>
    <t>3118179090</t>
  </si>
  <si>
    <t>3114689553</t>
  </si>
  <si>
    <t>CRA 9 ESTE 29 D - 08</t>
  </si>
  <si>
    <t>4.577188</t>
  </si>
  <si>
    <t>-74.201146</t>
  </si>
  <si>
    <t>BARRIO SOACHA EL DORADO SOACHA</t>
  </si>
  <si>
    <t>7712019</t>
  </si>
  <si>
    <t>3143941747</t>
  </si>
  <si>
    <t xml:space="preserve"> CR 3  15A 09</t>
  </si>
  <si>
    <t>4.57918915</t>
  </si>
  <si>
    <t>-74.21546674</t>
  </si>
  <si>
    <t>BARRIO HOGARES SOACHA SOACHA 1</t>
  </si>
  <si>
    <t>5248700</t>
  </si>
  <si>
    <t>3158147662</t>
  </si>
  <si>
    <t>CL 4 SUR 19B 173,HOGARES SOACHA</t>
  </si>
  <si>
    <t>4.59395</t>
  </si>
  <si>
    <t>-74.22813</t>
  </si>
  <si>
    <t>BARRIO SOACHA CHICO SOACHA</t>
  </si>
  <si>
    <t>6421032</t>
  </si>
  <si>
    <t>3115072988</t>
  </si>
  <si>
    <t>DG 15 B 1 A 86 ESTE,SOACHA CHICO</t>
  </si>
  <si>
    <t>4.5755576</t>
  </si>
  <si>
    <t>-74.2134501</t>
  </si>
  <si>
    <t>BARRIO HOGARES SOACHA TESORO II SOACHA</t>
  </si>
  <si>
    <t>9025400</t>
  </si>
  <si>
    <t>3112860835</t>
  </si>
  <si>
    <t>CL 10 A 19 A - 142 TRR 23 AP 104,HOGARES SOACHA TESORO II</t>
  </si>
  <si>
    <t>4.593011</t>
  </si>
  <si>
    <t>-74.223278</t>
  </si>
  <si>
    <t>BARRIO SOACHA PORTO ALEGRE SOACHA 1</t>
  </si>
  <si>
    <t>3106952396</t>
  </si>
  <si>
    <t>CR 12 19 A - 06,SOACHA PORTO ALEGRE</t>
  </si>
  <si>
    <t>4.5871459</t>
  </si>
  <si>
    <t>-74.2143299</t>
  </si>
  <si>
    <t>SUBACHOQUE</t>
  </si>
  <si>
    <t>8245189</t>
  </si>
  <si>
    <t>3103494808</t>
  </si>
  <si>
    <t xml:space="preserve"> CR 4 2-50 SUBACHOQUE CUNDINAMARCA</t>
  </si>
  <si>
    <t>4.9290685</t>
  </si>
  <si>
    <t>-74.1746004</t>
  </si>
  <si>
    <t>BARRIO 	EL REPOSO - SUBACHOQUE</t>
  </si>
  <si>
    <t>3204879867</t>
  </si>
  <si>
    <t>CL 5 N° 4 -71 BRR PORVENIR SUBACHOQUE</t>
  </si>
  <si>
    <t>4.9310829</t>
  </si>
  <si>
    <t>-74.1733725</t>
  </si>
  <si>
    <t>BARRIO EL BOSQUE SUBACHOQUE</t>
  </si>
  <si>
    <t>9011194</t>
  </si>
  <si>
    <t>3144644231</t>
  </si>
  <si>
    <t xml:space="preserve"> CL 2 2 E 16</t>
  </si>
  <si>
    <t>4.9262194</t>
  </si>
  <si>
    <t>-74.1731809</t>
  </si>
  <si>
    <t>BARRIO CENTRO SUBACHOQUE 3</t>
  </si>
  <si>
    <t>3124657619</t>
  </si>
  <si>
    <t>CR 2 03 73,CENTRO</t>
  </si>
  <si>
    <t>4.9285551</t>
  </si>
  <si>
    <t>-74.1727428</t>
  </si>
  <si>
    <t>TAUSA - CUNDINAMARCA</t>
  </si>
  <si>
    <t>8583158</t>
  </si>
  <si>
    <t>3107860452</t>
  </si>
  <si>
    <t xml:space="preserve"> CL 2  3-28</t>
  </si>
  <si>
    <t>5.1956591</t>
  </si>
  <si>
    <t>-73.8863902</t>
  </si>
  <si>
    <t>TAUSA</t>
  </si>
  <si>
    <t xml:space="preserve">BARRIO CENTRO TAUSA     </t>
  </si>
  <si>
    <t>3107873276</t>
  </si>
  <si>
    <t>3024152228</t>
  </si>
  <si>
    <t>3142520243</t>
  </si>
  <si>
    <t>CL 3 4 20,CENTRO</t>
  </si>
  <si>
    <t>5.1960566</t>
  </si>
  <si>
    <t>-73.8869446</t>
  </si>
  <si>
    <t>BARRIO VRD PAJARITO SEC LA  RUIDOSA TAUSA</t>
  </si>
  <si>
    <t>3132797531</t>
  </si>
  <si>
    <t>3508134163</t>
  </si>
  <si>
    <t>VRD PAJARITO SEC PUENTE PEATONAL LA RUIDOSA 2 KM.VRD PAJARITO SEC LA RUIDOSA</t>
  </si>
  <si>
    <t>5.1364736</t>
  </si>
  <si>
    <t>-73.9027245</t>
  </si>
  <si>
    <t>BARRIO LA PUNTA TENJO</t>
  </si>
  <si>
    <t>8772443</t>
  </si>
  <si>
    <t>3133701438</t>
  </si>
  <si>
    <t>AUT MEDELLIN KM 11 VRD LA PUNTA</t>
  </si>
  <si>
    <t>4.796735833</t>
  </si>
  <si>
    <t>-74.207195</t>
  </si>
  <si>
    <t>TENJO</t>
  </si>
  <si>
    <t>BARRIO CENTRO TENJO 3</t>
  </si>
  <si>
    <t>3144172438</t>
  </si>
  <si>
    <t>3226366170</t>
  </si>
  <si>
    <t>CR 2 2 04,CENTRO</t>
  </si>
  <si>
    <t>4.8720824</t>
  </si>
  <si>
    <t>-74.1463936</t>
  </si>
  <si>
    <t>BARRIO CENTRO TENJO 7</t>
  </si>
  <si>
    <t>3105476789</t>
  </si>
  <si>
    <t>CR 2 4 - 32,CENTRO</t>
  </si>
  <si>
    <t>4.8730830</t>
  </si>
  <si>
    <t>-74.1446568</t>
  </si>
  <si>
    <t>GIGANTE - HUILA</t>
  </si>
  <si>
    <t>8325058</t>
  </si>
  <si>
    <t>3152059671</t>
  </si>
  <si>
    <t xml:space="preserve"> CL 5  5-32 GIGANTE-HUILA</t>
  </si>
  <si>
    <t>2.386361</t>
  </si>
  <si>
    <t>-75.546463</t>
  </si>
  <si>
    <t>GIGANTE</t>
  </si>
  <si>
    <t>BARRIO CENTRO2</t>
  </si>
  <si>
    <t>8325100</t>
  </si>
  <si>
    <t>3123528604</t>
  </si>
  <si>
    <t>CRR  4 N 4 04 BRR CENTRO</t>
  </si>
  <si>
    <t>2.254957</t>
  </si>
  <si>
    <t>-75.769982</t>
  </si>
  <si>
    <t>BARRIO ISMAEL PERDOMO GIGANTE</t>
  </si>
  <si>
    <t>3165364795</t>
  </si>
  <si>
    <t>CR 6 1 23, ISMAEL PERDOMO</t>
  </si>
  <si>
    <t>BARRIO POTRERILLO GIGANTE</t>
  </si>
  <si>
    <t>3213012552</t>
  </si>
  <si>
    <t>3118291052</t>
  </si>
  <si>
    <t>3125317681</t>
  </si>
  <si>
    <t>CR 7 2 A 22 POTRERILLOS</t>
  </si>
  <si>
    <t>2.196841</t>
  </si>
  <si>
    <t>-75.627353</t>
  </si>
  <si>
    <t>BARRIO FARMATODO LA 5</t>
  </si>
  <si>
    <t>3107814994</t>
  </si>
  <si>
    <t>CL 5 2 07,LAS DELICIAS</t>
  </si>
  <si>
    <t>2.387200</t>
  </si>
  <si>
    <t>-75.549398</t>
  </si>
  <si>
    <t>BARRIO 14 DE JUNIO URUMITA</t>
  </si>
  <si>
    <t>3106164364</t>
  </si>
  <si>
    <t>CL 6 5 44 LOCAL 2,14 DE JUNIO</t>
  </si>
  <si>
    <t>10.56229</t>
  </si>
  <si>
    <t>-73.013285</t>
  </si>
  <si>
    <t>URUMITA</t>
  </si>
  <si>
    <t>BARRIO CENTRO 4 - CUMARAL</t>
  </si>
  <si>
    <t>6870035</t>
  </si>
  <si>
    <t>3103293319</t>
  </si>
  <si>
    <t xml:space="preserve"> CR 20  12 25 CENTRO</t>
  </si>
  <si>
    <t>4.2691004</t>
  </si>
  <si>
    <t>-73.4879576</t>
  </si>
  <si>
    <t>CUMARAL</t>
  </si>
  <si>
    <t>BARRIO ZONA RURAL CUMARAL CUMARAL</t>
  </si>
  <si>
    <t>3133808323</t>
  </si>
  <si>
    <t xml:space="preserve"> CL 4  7 27 INSPECEION VERACRUZ</t>
  </si>
  <si>
    <t>4.2347517</t>
  </si>
  <si>
    <t>-73.2218250</t>
  </si>
  <si>
    <t>BARRIO TRIUNFO CUMARAL</t>
  </si>
  <si>
    <t>6718052</t>
  </si>
  <si>
    <t>3114669543</t>
  </si>
  <si>
    <t>CL 12 21 78,TRIUNFO</t>
  </si>
  <si>
    <t>4.269435</t>
  </si>
  <si>
    <t>-73.489729</t>
  </si>
  <si>
    <t>BARRIO CENTRO CUMARAL 6</t>
  </si>
  <si>
    <t>3224759653</t>
  </si>
  <si>
    <t>CL 12 N 19- 33,CENTRO</t>
  </si>
  <si>
    <t>-73.487598</t>
  </si>
  <si>
    <t>BARRIO VILLA NIDIA CUMARAL</t>
  </si>
  <si>
    <t>3143505546</t>
  </si>
  <si>
    <t>CR 19 NO. 6 - 04</t>
  </si>
  <si>
    <t>4.2754733</t>
  </si>
  <si>
    <t>-73.4881023</t>
  </si>
  <si>
    <t>BARRIO YAYATA CUMARAL</t>
  </si>
  <si>
    <t>3153491312</t>
  </si>
  <si>
    <t>3114683127</t>
  </si>
  <si>
    <t>MZ A CASA 3 - YAYATA</t>
  </si>
  <si>
    <t>4.2676450</t>
  </si>
  <si>
    <t>-73.4828932</t>
  </si>
  <si>
    <t>BARRIO CENTRO CUMARAL  12</t>
  </si>
  <si>
    <t>3044116822</t>
  </si>
  <si>
    <t>3102961486</t>
  </si>
  <si>
    <t>CL 12 N 20 - 04 LC 2 CENTRO DE CUMARAL META,CENTRO</t>
  </si>
  <si>
    <t>4.2695984</t>
  </si>
  <si>
    <t>-73.4882183</t>
  </si>
  <si>
    <t>BARRIO VILLA OLIMPICA CUMARAL 1</t>
  </si>
  <si>
    <t>3185751694</t>
  </si>
  <si>
    <t>3152605676</t>
  </si>
  <si>
    <t>CR 18 N 16 02 10 VILLA OLÍMPICA ,VILLA OLÍMPICA</t>
  </si>
  <si>
    <t>4.2664154</t>
  </si>
  <si>
    <t>-73.4855281</t>
  </si>
  <si>
    <t>BARRIO 20 DE JULIO YOPAL 1</t>
  </si>
  <si>
    <t>3209751481</t>
  </si>
  <si>
    <t>CL 6 #19- 70 BRR SAN MARTIN</t>
  </si>
  <si>
    <t>5.3502175668</t>
  </si>
  <si>
    <t>-72.40264035</t>
  </si>
  <si>
    <t>BARRIO PROVIVIENDA YOPAL 7</t>
  </si>
  <si>
    <t>3102999101</t>
  </si>
  <si>
    <t>3102991010</t>
  </si>
  <si>
    <t>CR 22 24 32</t>
  </si>
  <si>
    <t>5.32476444</t>
  </si>
  <si>
    <t>-72.40370444</t>
  </si>
  <si>
    <t>BARRIO PROVIVIENDA YOPAL 2</t>
  </si>
  <si>
    <t>3142086218</t>
  </si>
  <si>
    <t>CR 20 28-13,PROVIVIENDA</t>
  </si>
  <si>
    <t>5.33234024</t>
  </si>
  <si>
    <t>-72.392127990</t>
  </si>
  <si>
    <t>BARRIO YOPAL CASANARE</t>
  </si>
  <si>
    <t>6333117</t>
  </si>
  <si>
    <t>3108609509</t>
  </si>
  <si>
    <t xml:space="preserve"> CL 25 22 40</t>
  </si>
  <si>
    <t>5.0724987</t>
  </si>
  <si>
    <t>-75.5196331</t>
  </si>
  <si>
    <t>PLAZA ANGOSTURA ANTIOQUIA</t>
  </si>
  <si>
    <t>8601122</t>
  </si>
  <si>
    <t>3206986725</t>
  </si>
  <si>
    <t xml:space="preserve"> CL 10  9-7</t>
  </si>
  <si>
    <t>6.88527019</t>
  </si>
  <si>
    <t>-75.33475668</t>
  </si>
  <si>
    <t>ANGOSTURA</t>
  </si>
  <si>
    <t>BARRIO LLANOS DE CUIVA ANGOSTURA</t>
  </si>
  <si>
    <t>8601059</t>
  </si>
  <si>
    <t>3206102852</t>
  </si>
  <si>
    <t>CGT LLANOS DE CUIVA - YARUMAL</t>
  </si>
  <si>
    <t>6.8167214</t>
  </si>
  <si>
    <t>-75.4809891</t>
  </si>
  <si>
    <t>AVENIDA 18 LLANO DE BOLIVAR SANTA FE DE ANTIOQUIA</t>
  </si>
  <si>
    <t>3104052340</t>
  </si>
  <si>
    <t>3106028803</t>
  </si>
  <si>
    <t>AVENIDA 18 LLANO DE BOLIVAR,AVENIDA 18 LLANO DE BOLIVAR</t>
  </si>
  <si>
    <t>6.5643880</t>
  </si>
  <si>
    <t>-75.8232401</t>
  </si>
  <si>
    <t>SANTA FÉ DE ANTIOQUIA</t>
  </si>
  <si>
    <t>SANTA FE DE ANTIOQUIA JESUS</t>
  </si>
  <si>
    <t>3104479958</t>
  </si>
  <si>
    <t>3207348251</t>
  </si>
  <si>
    <t>CALLE 10 4 33 BARRIO JESUS,JESUS</t>
  </si>
  <si>
    <t>6.5541072</t>
  </si>
  <si>
    <t>-75.8239761</t>
  </si>
  <si>
    <t>BARRIO ACEVEDO ARBOLETES</t>
  </si>
  <si>
    <t>3126411758</t>
  </si>
  <si>
    <t>CL 25 30 - 37,ACEVEDO</t>
  </si>
  <si>
    <t>8.8483915</t>
  </si>
  <si>
    <t>-76.4268951</t>
  </si>
  <si>
    <t>ARBOLETES</t>
  </si>
  <si>
    <t>BARRIO CENTRO ARBOLETES 4</t>
  </si>
  <si>
    <t>3105280401</t>
  </si>
  <si>
    <t>CL 28 CRA 30,CENTRO</t>
  </si>
  <si>
    <t>8.8509903</t>
  </si>
  <si>
    <t>-76.4269440</t>
  </si>
  <si>
    <t>BARRIO CENTRO ARBOLETES 5</t>
  </si>
  <si>
    <t>CL 28 18 20,CENTRO</t>
  </si>
  <si>
    <t>8.8505091</t>
  </si>
  <si>
    <t>-76.4280729</t>
  </si>
  <si>
    <t>BARRIO VILLA LUZ ZIPAQUIRA</t>
  </si>
  <si>
    <t>3103333700</t>
  </si>
  <si>
    <t xml:space="preserve"> CL 18 6 C 66 VILLA LUZ</t>
  </si>
  <si>
    <t>5.0329845</t>
  </si>
  <si>
    <t>-74.0007872</t>
  </si>
  <si>
    <t>BARRIO SAN ANTONIO ZIPAQUIRA</t>
  </si>
  <si>
    <t>8523400</t>
  </si>
  <si>
    <t>3102161455</t>
  </si>
  <si>
    <t xml:space="preserve"> TV 7 23 196</t>
  </si>
  <si>
    <t>5.02579916</t>
  </si>
  <si>
    <t>-73.99432</t>
  </si>
  <si>
    <t>BARRIO LA TOSCANA ZIPAQUIRA</t>
  </si>
  <si>
    <t>3006975922</t>
  </si>
  <si>
    <t>DG 4 B 31 20 LC 5,LA TOSCANA</t>
  </si>
  <si>
    <t>5.0124363</t>
  </si>
  <si>
    <t>-73.9910828</t>
  </si>
  <si>
    <t>BARRIO LAS MARGARITAS NEIVA 1</t>
  </si>
  <si>
    <t>3222397722</t>
  </si>
  <si>
    <t>3112908304</t>
  </si>
  <si>
    <t>CR 33 SUR46 22 LC 101,LAS MARGARITAS</t>
  </si>
  <si>
    <t>2.8891920</t>
  </si>
  <si>
    <t>-75.2576254</t>
  </si>
  <si>
    <t>BARRIO LAS GRANJAS NEIVA  6</t>
  </si>
  <si>
    <t>3136895590</t>
  </si>
  <si>
    <t>CL 49 6 16,LAS GRANJAS</t>
  </si>
  <si>
    <t>2.9536353</t>
  </si>
  <si>
    <t>-75.2909220</t>
  </si>
  <si>
    <t>BARRIO SOLO VERDE NEIVA</t>
  </si>
  <si>
    <t>3133104613</t>
  </si>
  <si>
    <t>CL 24 40 108 RESERVAS DE AVICHENTE LOCAL 1,SOLO VERDE</t>
  </si>
  <si>
    <t>2.9448021</t>
  </si>
  <si>
    <t>-75.2585746</t>
  </si>
  <si>
    <t>BARRIO LAS PALMAS NEIVA 6</t>
  </si>
  <si>
    <t>3105644226</t>
  </si>
  <si>
    <t>CR 52 19 C 03,LAS PALMAS</t>
  </si>
  <si>
    <t>2.9422276</t>
  </si>
  <si>
    <t>-75.2483540</t>
  </si>
  <si>
    <t>BARRIO SANTA INES NEIVA 4</t>
  </si>
  <si>
    <t>3134187171</t>
  </si>
  <si>
    <t>CL 33 3 B W 09,SANTA INES</t>
  </si>
  <si>
    <t>2.9467797</t>
  </si>
  <si>
    <t>-75.3004620</t>
  </si>
  <si>
    <t>NEIVA EL CENTRO</t>
  </si>
  <si>
    <t>3156987497</t>
  </si>
  <si>
    <t>3188642312</t>
  </si>
  <si>
    <t>CR 5 9 53 ED SAN JORGE LC 107,EL CENTRO</t>
  </si>
  <si>
    <t>2.928434</t>
  </si>
  <si>
    <t>-75.289841</t>
  </si>
  <si>
    <t>BARRIO LA LIBERTAD NEIVA 2</t>
  </si>
  <si>
    <t>3183935117</t>
  </si>
  <si>
    <t>CRA 19 15 63,LA LIBERTAD</t>
  </si>
  <si>
    <t>2.935699</t>
  </si>
  <si>
    <t>-75.278141</t>
  </si>
  <si>
    <t>BARRIO CORREGIMIENTO SAN LUIS NEIVA</t>
  </si>
  <si>
    <t>3124126508</t>
  </si>
  <si>
    <t>CR SAN LUIS,CORREGIMIENTO SAN LUIS</t>
  </si>
  <si>
    <t>2.90414166666667</t>
  </si>
  <si>
    <t>-75.2714816666667</t>
  </si>
  <si>
    <t>BARRIO SIMON  BOLIVAR CUMARAL</t>
  </si>
  <si>
    <t>3135685568</t>
  </si>
  <si>
    <t>3208055673</t>
  </si>
  <si>
    <t>CR 19 N 8 - 97 - SIMÓN BOLIVAR,SIMÓN BOLIVAR</t>
  </si>
  <si>
    <t>4.2784172</t>
  </si>
  <si>
    <t>-73.4909284</t>
  </si>
  <si>
    <t>BARRIO MAYUGA VIVE CUMARAL</t>
  </si>
  <si>
    <t>3142632813</t>
  </si>
  <si>
    <t>3057369954</t>
  </si>
  <si>
    <t>CR 7 NRO. 19 - 63 MANZANA G CASA 2 - MAYUGA VIVE,MAYUGA VIVE</t>
  </si>
  <si>
    <t>4.2631525</t>
  </si>
  <si>
    <t>-73.4769007</t>
  </si>
  <si>
    <t>BARRIO MORICHES CUMARAL 1</t>
  </si>
  <si>
    <t>3209025924</t>
  </si>
  <si>
    <t>3144876579</t>
  </si>
  <si>
    <t>CR 17  13 - 02 bodega 102 BRR Moriches</t>
  </si>
  <si>
    <t>4.269156</t>
  </si>
  <si>
    <t>-73.485183</t>
  </si>
  <si>
    <t>BARRIO VEREDA VERACRUZ CUMARAL</t>
  </si>
  <si>
    <t>3124898484</t>
  </si>
  <si>
    <t>3208432383</t>
  </si>
  <si>
    <t>CL 4 6 69. VRD VERACRUZ - ZONA RURAL CUMARAL,VEREDA VERACRUZ</t>
  </si>
  <si>
    <t>4.234574</t>
  </si>
  <si>
    <t>-73.220576</t>
  </si>
  <si>
    <t xml:space="preserve">BARRIO CENTRO CUMARAL  10  </t>
  </si>
  <si>
    <t>3134007632</t>
  </si>
  <si>
    <t>3112573839</t>
  </si>
  <si>
    <t>CL 11 N 20 - 48 LC 2 - CENTRO,CENTRO</t>
  </si>
  <si>
    <t>4.270794</t>
  </si>
  <si>
    <t>-73.488916</t>
  </si>
  <si>
    <t>BARRIO CENTRO CUMARAL 9</t>
  </si>
  <si>
    <t>3203055454</t>
  </si>
  <si>
    <t>3194649968</t>
  </si>
  <si>
    <t>CL 13 20 18 LC 2 - CENTRO CUMARAL META,CENTRO</t>
  </si>
  <si>
    <t>4.268545</t>
  </si>
  <si>
    <t>-73.488152</t>
  </si>
  <si>
    <t>BARRIO INSPECCION SAN NICOLAS CUMARAL</t>
  </si>
  <si>
    <t>3132125182</t>
  </si>
  <si>
    <t>3125390222</t>
  </si>
  <si>
    <t>MZ 9 CASA 4 INSPECCIÓN SAN NICOLÁS CUMARAL - ZONA RURAL CUMARAL,INSPECCIÓN SAN NICOLÁS</t>
  </si>
  <si>
    <t>4.163323</t>
  </si>
  <si>
    <t>-73.393440</t>
  </si>
  <si>
    <t>BARRIO CENTRO GUAMAL 1</t>
  </si>
  <si>
    <t>3113369703</t>
  </si>
  <si>
    <t>3213897855</t>
  </si>
  <si>
    <t>CR 5 N 12 - 12,CENTRO</t>
  </si>
  <si>
    <t>3.8776917</t>
  </si>
  <si>
    <t>-73.7707268</t>
  </si>
  <si>
    <t>GUAMAL</t>
  </si>
  <si>
    <t>BARRIO FUNDADORES GUAMAL 2</t>
  </si>
  <si>
    <t>3212169508</t>
  </si>
  <si>
    <t>CL 12 N. 7 - 40,FUNDADORES</t>
  </si>
  <si>
    <t>3.878474</t>
  </si>
  <si>
    <t>-73.768476</t>
  </si>
  <si>
    <t>BARRIO FUNDADORES GUAMAL 1</t>
  </si>
  <si>
    <t>3215187754</t>
  </si>
  <si>
    <t>CL 12 9 - 53 LOCAL 2 FUNDADORES,</t>
  </si>
  <si>
    <t>3.878877</t>
  </si>
  <si>
    <t>-73.767747</t>
  </si>
  <si>
    <t>BARRIO VILLA MARLEN GUAMAL</t>
  </si>
  <si>
    <t>3143336562</t>
  </si>
  <si>
    <t>3202152813</t>
  </si>
  <si>
    <t>CR 3 A 21 32 LOTE URBANO 6 - 7 - 7A MZ B VILLA MARLEN,VILLA MARLEN</t>
  </si>
  <si>
    <t>3.889829</t>
  </si>
  <si>
    <t>-73.771408</t>
  </si>
  <si>
    <t>BARRIO FUNDADORES GUAMAL 5</t>
  </si>
  <si>
    <t>3107602690</t>
  </si>
  <si>
    <t>3134426003</t>
  </si>
  <si>
    <t>3214345110</t>
  </si>
  <si>
    <t>CR 7 N 16 - 37 FUNDADORES,FUNDADORES</t>
  </si>
  <si>
    <t>3.8811067</t>
  </si>
  <si>
    <t>-73.7702192</t>
  </si>
  <si>
    <t>BARRIO FUNDADORES GUAMAL 6</t>
  </si>
  <si>
    <t>3112243165</t>
  </si>
  <si>
    <t>3204941868</t>
  </si>
  <si>
    <t>TV 5 N 13 - 43 AP 2 FUNDADORES,FUNDADORES</t>
  </si>
  <si>
    <t>3.87813418172</t>
  </si>
  <si>
    <t>-73.7718763947487</t>
  </si>
  <si>
    <t>BARRIO LAS FERIAS GUAMAL 2</t>
  </si>
  <si>
    <t>3212522659</t>
  </si>
  <si>
    <t>CR 3 A 13 30 BRR LAS FERIAS,BRR LAS FERIAS</t>
  </si>
  <si>
    <t>3.8780451</t>
  </si>
  <si>
    <t>-73.7719545</t>
  </si>
  <si>
    <t>BARRIO CENTRO GUAMAL 3</t>
  </si>
  <si>
    <t>3123003548</t>
  </si>
  <si>
    <t>3114334292</t>
  </si>
  <si>
    <t>Cra 4 11 - 50 Centro</t>
  </si>
  <si>
    <t>3.8773354</t>
  </si>
  <si>
    <t>-73.7709156</t>
  </si>
  <si>
    <t>BARRIO CENTRO GUAMAL 4</t>
  </si>
  <si>
    <t>3134310358</t>
  </si>
  <si>
    <t>CL 12 3 A 15 CENTRO GUAMAL META,CENTRO</t>
  </si>
  <si>
    <t>3.877093</t>
  </si>
  <si>
    <t>-73.771691</t>
  </si>
  <si>
    <t>BARRIO LOS FUNDADORES GUAMAL</t>
  </si>
  <si>
    <t>3123074329</t>
  </si>
  <si>
    <t>3132330209</t>
  </si>
  <si>
    <t>calle 11  4  64 Barrio  el centro</t>
  </si>
  <si>
    <t>3.876321</t>
  </si>
  <si>
    <t>-73.771148</t>
  </si>
  <si>
    <t>BARRIO FUNDADORES GUAMAL 8</t>
  </si>
  <si>
    <t>3208360644</t>
  </si>
  <si>
    <t>CL 13 8 17 FUNDADORES,FUNDADORES</t>
  </si>
  <si>
    <t>3.879345</t>
  </si>
  <si>
    <t>-73.768392</t>
  </si>
  <si>
    <t>BARRIO FUNDADORES GUAMAL 9</t>
  </si>
  <si>
    <t>3164675915</t>
  </si>
  <si>
    <t>CR 6 13 28 BRR FUNDADORES,FUNDADORES</t>
  </si>
  <si>
    <t>3.879010</t>
  </si>
  <si>
    <t>-73.770088</t>
  </si>
  <si>
    <t>BARRIO CENTRO GUAMAL 5</t>
  </si>
  <si>
    <t>3206102401</t>
  </si>
  <si>
    <t>TV 4 A NRO 10 16 CENTRO GUAMAL,CENTRO</t>
  </si>
  <si>
    <t>3.875741</t>
  </si>
  <si>
    <t>-73.771351</t>
  </si>
  <si>
    <t>BARRIO LA PUÑIELA ABREGO</t>
  </si>
  <si>
    <t>3134797522</t>
  </si>
  <si>
    <t>3103174889</t>
  </si>
  <si>
    <t>CR 6 NO 3-85,LA PUÑIELA</t>
  </si>
  <si>
    <t>8.0720721</t>
  </si>
  <si>
    <t>-73.2118534</t>
  </si>
  <si>
    <t>ÁBREGO</t>
  </si>
  <si>
    <t>BARRIO CURVA ABREAGO</t>
  </si>
  <si>
    <t>3172296504</t>
  </si>
  <si>
    <t>BIS KDX 22,CURVA</t>
  </si>
  <si>
    <t>8.0590789</t>
  </si>
  <si>
    <t>-73.2135361</t>
  </si>
  <si>
    <t>BARRIO LA ESTRELLA ABREGO 2</t>
  </si>
  <si>
    <t>3125735878</t>
  </si>
  <si>
    <t>CR 7 13 92C,LA ESTRELLA</t>
  </si>
  <si>
    <t>8.0812058</t>
  </si>
  <si>
    <t>-73.2195871</t>
  </si>
  <si>
    <t>CHITAGA - NORTE DE SANTANDER</t>
  </si>
  <si>
    <t>5678006</t>
  </si>
  <si>
    <t>3115061389</t>
  </si>
  <si>
    <t xml:space="preserve"> CR 7  3-39 CENTRO CHITAGA</t>
  </si>
  <si>
    <t>7.13620648</t>
  </si>
  <si>
    <t>-72.66568957</t>
  </si>
  <si>
    <t>CHITAGÁ</t>
  </si>
  <si>
    <t>CHITAGA II - NORTE DE SANTANDER</t>
  </si>
  <si>
    <t>5678259</t>
  </si>
  <si>
    <t>3102429788</t>
  </si>
  <si>
    <t xml:space="preserve"> KDX 60-1 CENTRO</t>
  </si>
  <si>
    <t>7.1384058</t>
  </si>
  <si>
    <t>-72.6659097</t>
  </si>
  <si>
    <t>BARRIO CENTRO CHITAGA</t>
  </si>
  <si>
    <t>3108837251</t>
  </si>
  <si>
    <t xml:space="preserve"> CR 8 3 10 CENTRO</t>
  </si>
  <si>
    <t>7.1373239</t>
  </si>
  <si>
    <t>-72.666061</t>
  </si>
  <si>
    <t>BARRIO EL CONTENTO CHITAGA</t>
  </si>
  <si>
    <t>3103099528</t>
  </si>
  <si>
    <t>CR 7 2-11,EL CONTENTO</t>
  </si>
  <si>
    <t>7.1351351</t>
  </si>
  <si>
    <t>-72.6708746</t>
  </si>
  <si>
    <t>BARRIO EL PUERTO CHITAGA 1</t>
  </si>
  <si>
    <t>3204769339</t>
  </si>
  <si>
    <t>CL 7 7-38,EL PUERTO</t>
  </si>
  <si>
    <t>7.0254148</t>
  </si>
  <si>
    <t>-72.39545252</t>
  </si>
  <si>
    <t>BARRIO LA AMAPOLA CHITAGÀ</t>
  </si>
  <si>
    <t>3227522016</t>
  </si>
  <si>
    <t>CL 5 3-60,LA AMAPOLA</t>
  </si>
  <si>
    <t>7.1382533</t>
  </si>
  <si>
    <t>-72.6626883</t>
  </si>
  <si>
    <t>CUCUTILLA - NORTE DE SANTANDER</t>
  </si>
  <si>
    <t>7163370</t>
  </si>
  <si>
    <t>3144096147</t>
  </si>
  <si>
    <t xml:space="preserve"> CL 3  33-39</t>
  </si>
  <si>
    <t>7.539691</t>
  </si>
  <si>
    <t>-72.772691</t>
  </si>
  <si>
    <t>CUCUTILLA</t>
  </si>
  <si>
    <t xml:space="preserve">BARRIO CUCUTILLA CUCUTILLA </t>
  </si>
  <si>
    <t>3203299613</t>
  </si>
  <si>
    <t>CR 2 2-28,CUCUTILLA</t>
  </si>
  <si>
    <t>7.5405763</t>
  </si>
  <si>
    <t>-72.7731309</t>
  </si>
  <si>
    <t>ARATOCA - SANTANDER</t>
  </si>
  <si>
    <t>7326242</t>
  </si>
  <si>
    <t>3214621914</t>
  </si>
  <si>
    <t xml:space="preserve"> CR 5  4-23 Y 27</t>
  </si>
  <si>
    <t>6.6950473</t>
  </si>
  <si>
    <t>-73.0191162</t>
  </si>
  <si>
    <t>ARATOCA</t>
  </si>
  <si>
    <t>CENTRO MALAGA SANTANDER</t>
  </si>
  <si>
    <t>6607174</t>
  </si>
  <si>
    <t>3107371888</t>
  </si>
  <si>
    <t xml:space="preserve"> CR 9  14-03 lc 2</t>
  </si>
  <si>
    <t>6.7010400</t>
  </si>
  <si>
    <t>-72.7324176</t>
  </si>
  <si>
    <t>MÁLAGA</t>
  </si>
  <si>
    <t>BARRIO MALAGA 4 MALAGA</t>
  </si>
  <si>
    <t>6608317</t>
  </si>
  <si>
    <t>3125268581</t>
  </si>
  <si>
    <t>CR 8 N 10 8</t>
  </si>
  <si>
    <t>6.69848</t>
  </si>
  <si>
    <t>-72.732400</t>
  </si>
  <si>
    <t>BARRIO LA UNIVERSIDAD MALAGA</t>
  </si>
  <si>
    <t>3102639957</t>
  </si>
  <si>
    <t>CL 24 NO.23-99,LA UNIVERSIDAD</t>
  </si>
  <si>
    <t>6.7105388</t>
  </si>
  <si>
    <t>-72.7299670</t>
  </si>
  <si>
    <t>BARRIO PRADOS DE SEVILLA MALAGA</t>
  </si>
  <si>
    <t>3125373898</t>
  </si>
  <si>
    <t>3208856993</t>
  </si>
  <si>
    <t>CL 24 NO.7-141 CASA 117 MANZANA 4, BRR PRADOS DE SEVILLA</t>
  </si>
  <si>
    <t>6.423367</t>
  </si>
  <si>
    <t>-72.434167037</t>
  </si>
  <si>
    <t>BARRIO EL CEDRAL MALAGA</t>
  </si>
  <si>
    <t>3144480820</t>
  </si>
  <si>
    <t>3144670727</t>
  </si>
  <si>
    <t>CL 12 NO.13-11 BRR EL CEDRAL</t>
  </si>
  <si>
    <t>6.7009413</t>
  </si>
  <si>
    <t>-72.7364850</t>
  </si>
  <si>
    <t>BARRIO ZONA INDUSTRIAL MALAGA</t>
  </si>
  <si>
    <t>3132590769</t>
  </si>
  <si>
    <t>3203043066</t>
  </si>
  <si>
    <t>CR 11 A NO.28-103 ZONA INDUSTRIAL,ZONA INDUSTRIAL</t>
  </si>
  <si>
    <t>6.71445794444</t>
  </si>
  <si>
    <t>-72.728950500</t>
  </si>
  <si>
    <t>BARRIO CENTRO MALAGA 4</t>
  </si>
  <si>
    <t>3132826065</t>
  </si>
  <si>
    <t>3118953214</t>
  </si>
  <si>
    <t>CR 7 NO.9-11,CENTRO</t>
  </si>
  <si>
    <t>6.415660</t>
  </si>
  <si>
    <t>-72.454440</t>
  </si>
  <si>
    <t>BARRIO CENTRO MALAGA 5</t>
  </si>
  <si>
    <t>3188020526</t>
  </si>
  <si>
    <t>3147256844</t>
  </si>
  <si>
    <t>CR 9 NO 13-29,CENTRO</t>
  </si>
  <si>
    <t>6.7004246</t>
  </si>
  <si>
    <t>-72.7326980</t>
  </si>
  <si>
    <t xml:space="preserve">BARRIO SAUCES MALAGA </t>
  </si>
  <si>
    <t>3103340734</t>
  </si>
  <si>
    <t>3209069972</t>
  </si>
  <si>
    <t>CR 9 NO.15-50,SAUCES</t>
  </si>
  <si>
    <t>6.7022100</t>
  </si>
  <si>
    <t>-72.7319115</t>
  </si>
  <si>
    <t>MALAGA CENTRO</t>
  </si>
  <si>
    <t>3118360568</t>
  </si>
  <si>
    <t>3142429351</t>
  </si>
  <si>
    <t>CL 11 NO.9-20 APARTAMENTO,CENTRO</t>
  </si>
  <si>
    <t>6.6990389</t>
  </si>
  <si>
    <t>-72.7337262</t>
  </si>
  <si>
    <t>BARRIO CORREGIMIENTO TIENDA NUEVA PALMIRA</t>
  </si>
  <si>
    <t>2623107</t>
  </si>
  <si>
    <t>3225936879</t>
  </si>
  <si>
    <t xml:space="preserve"> CR 9  8-76 CORREGIMIENTO TIENDA NUEVA</t>
  </si>
  <si>
    <t>3.57178638</t>
  </si>
  <si>
    <t>-76.22180638</t>
  </si>
  <si>
    <t>PALMIRA</t>
  </si>
  <si>
    <t>BARRIO CENTRO IV PALMIRA</t>
  </si>
  <si>
    <t>2817112</t>
  </si>
  <si>
    <t>3165239250</t>
  </si>
  <si>
    <t>KR 29 31 57 CENTRO</t>
  </si>
  <si>
    <t>3.52857092</t>
  </si>
  <si>
    <t>-76.29941521</t>
  </si>
  <si>
    <t>BARRIO LOS MANGOS PALMIRA</t>
  </si>
  <si>
    <t>2748952</t>
  </si>
  <si>
    <t>3187307296</t>
  </si>
  <si>
    <t xml:space="preserve"> CR 28 70 33</t>
  </si>
  <si>
    <t>3.55761491</t>
  </si>
  <si>
    <t>-76.29126369</t>
  </si>
  <si>
    <t>BARRIO CENTRO 3 PALMIRA</t>
  </si>
  <si>
    <t>2878820</t>
  </si>
  <si>
    <t>3175121362</t>
  </si>
  <si>
    <t xml:space="preserve"> CR 28 32 24</t>
  </si>
  <si>
    <t>3.52909937</t>
  </si>
  <si>
    <t>-76.29850026</t>
  </si>
  <si>
    <t>BARRIO COLOMBINA PALMIRA 1</t>
  </si>
  <si>
    <t>2827769</t>
  </si>
  <si>
    <t>3172837727</t>
  </si>
  <si>
    <t xml:space="preserve"> CL 28 13 30 COLOMBINA</t>
  </si>
  <si>
    <t>3.5240467</t>
  </si>
  <si>
    <t>-76.2870600</t>
  </si>
  <si>
    <t>BARRIO PARQUES DE LA ITALIA PALMIRA 5</t>
  </si>
  <si>
    <t>3052793604</t>
  </si>
  <si>
    <t>CL 10 DG 25 205 SESQUICENTENARIO,PARQUES DE LA ITALIA</t>
  </si>
  <si>
    <t>3.5087352</t>
  </si>
  <si>
    <t>-76.3004136</t>
  </si>
  <si>
    <t>BARRIO EL BOSQUE PALMIRA 1</t>
  </si>
  <si>
    <t>3216947891</t>
  </si>
  <si>
    <t>CR 7 32B 20 EL BOSQUE,EL BOSQUE</t>
  </si>
  <si>
    <t>3.5280687</t>
  </si>
  <si>
    <t>-76.2812759</t>
  </si>
  <si>
    <t>BARRIO POPULAR MODELO PALMIRA</t>
  </si>
  <si>
    <t>3012851392</t>
  </si>
  <si>
    <t>CL 32B 4E 76 - POPULAR MODELO,POPULAR MODELO</t>
  </si>
  <si>
    <t>3.5283483</t>
  </si>
  <si>
    <t>-76.2746554</t>
  </si>
  <si>
    <t>BARRIO ZAMORANO PALMIRA 5</t>
  </si>
  <si>
    <t>3165785731</t>
  </si>
  <si>
    <t>3117906532</t>
  </si>
  <si>
    <t>CR 35 A 64 C 05 - ZAMORANO,ZAMORANO</t>
  </si>
  <si>
    <t>3.5605990</t>
  </si>
  <si>
    <t>-76.3017904</t>
  </si>
  <si>
    <t>BARRIO NUEVO PALMIRA 2</t>
  </si>
  <si>
    <t>3176813426</t>
  </si>
  <si>
    <t>3108927252</t>
  </si>
  <si>
    <t>CR 31 28 40 - CENTRAL,NUEVO</t>
  </si>
  <si>
    <t>3.5260982</t>
  </si>
  <si>
    <t>-76.3018456</t>
  </si>
  <si>
    <t>BARRIO PALMIRA LA BUITRERA PALMIRA</t>
  </si>
  <si>
    <t>3216374816</t>
  </si>
  <si>
    <t>CL PRINCIPAL 0K 280 LA BUITRERA,PALMIRA LA BUITRERA</t>
  </si>
  <si>
    <t>3.4827641</t>
  </si>
  <si>
    <t>-76.2096908</t>
  </si>
  <si>
    <t>BARRIO LA ACEQUIA PALMIRA</t>
  </si>
  <si>
    <t>3004444495</t>
  </si>
  <si>
    <t>AV 1 15-250 AP 101 - LA ACEQUIA,LA ACEQUIA</t>
  </si>
  <si>
    <t>3.6341721</t>
  </si>
  <si>
    <t>-76.3888045</t>
  </si>
  <si>
    <t>BARRIO CORR EL BOLO SAN ISIDRO PALMIRA</t>
  </si>
  <si>
    <t>3155613934</t>
  </si>
  <si>
    <t>3103659022</t>
  </si>
  <si>
    <t>CR 5 1 248 CGT EL BOLO SAN ISIDRO ,CORR. EL BOLO SAN ISIDRO</t>
  </si>
  <si>
    <t>3.4615646</t>
  </si>
  <si>
    <t>-76.3348186</t>
  </si>
  <si>
    <t>BARRIO ZAMORANDO PALMIRA</t>
  </si>
  <si>
    <t>3116158371</t>
  </si>
  <si>
    <t>CR 31 F 64 60 ZAMORANO,ZAMORANO</t>
  </si>
  <si>
    <t>3.5539707</t>
  </si>
  <si>
    <t>-76.3016165</t>
  </si>
  <si>
    <t xml:space="preserve">CENTRO PALMIRA VALLE DEL CAUCA </t>
  </si>
  <si>
    <t>3023734916</t>
  </si>
  <si>
    <t>3112638742</t>
  </si>
  <si>
    <t>CRA 26 NRO 30 - 15 - LOCAL 2 CENTRAL,CENTRO</t>
  </si>
  <si>
    <t>3.5270124</t>
  </si>
  <si>
    <t>-76.2972710</t>
  </si>
  <si>
    <t>BARRIO ZAMORANO PALMIRA 4</t>
  </si>
  <si>
    <t>3126742422</t>
  </si>
  <si>
    <t>CR 31 67 62 - ZAMORANO,ZAMORANO</t>
  </si>
  <si>
    <t>3.5565077</t>
  </si>
  <si>
    <t>-76.2966139</t>
  </si>
  <si>
    <t>BARRIO LA TROCHA PALMIRA</t>
  </si>
  <si>
    <t>3104123743</t>
  </si>
  <si>
    <t>AV 9 6 239 ROZO-ROZOLA TROCHA</t>
  </si>
  <si>
    <t>3.6212151</t>
  </si>
  <si>
    <t>-76.3887161</t>
  </si>
  <si>
    <t>BARRIO COLOMBINA PALMIRA 4</t>
  </si>
  <si>
    <t>3137076493</t>
  </si>
  <si>
    <t>3215765807</t>
  </si>
  <si>
    <t>CL 30 NO 18 - 20 - COLOMBINA,COLOMBINA</t>
  </si>
  <si>
    <t>3.5259456</t>
  </si>
  <si>
    <t>-76.2907660</t>
  </si>
  <si>
    <t>BARRIO SANTA RITA PALMIRA 1</t>
  </si>
  <si>
    <t>3169656442</t>
  </si>
  <si>
    <t>CL 32A 27-79 - SANTA RITA,SANTA RITA</t>
  </si>
  <si>
    <t>3.5293964</t>
  </si>
  <si>
    <t>-76.2982404</t>
  </si>
  <si>
    <t>BARRIO CENTRO PALMIRA 15</t>
  </si>
  <si>
    <t>3185212891</t>
  </si>
  <si>
    <t>3165134492</t>
  </si>
  <si>
    <t>CL 10 9 23 LC 1 - ROZO,CENTRO</t>
  </si>
  <si>
    <t>3.6145671</t>
  </si>
  <si>
    <t>-76.3864434</t>
  </si>
  <si>
    <t>BERLIN PALMIRA</t>
  </si>
  <si>
    <t>3188827133</t>
  </si>
  <si>
    <t>CR 32 N° 43 - 24 - BERLIN,BERLIN</t>
  </si>
  <si>
    <t>3.5394415</t>
  </si>
  <si>
    <t>-76.3008544</t>
  </si>
  <si>
    <t xml:space="preserve">VALLE DELCAUCA PALMIRA </t>
  </si>
  <si>
    <t>3122844995</t>
  </si>
  <si>
    <t>3154472090</t>
  </si>
  <si>
    <t>3154472099</t>
  </si>
  <si>
    <t>CR 28 #4 B 03 B/TULIPANES DE LA ITALIA,TULIPANES DE LA ITALIA</t>
  </si>
  <si>
    <t>3.5009760</t>
  </si>
  <si>
    <t>-76.2992751</t>
  </si>
  <si>
    <t>BARRIO CENTRAL PALMIRA  4</t>
  </si>
  <si>
    <t>3135725253</t>
  </si>
  <si>
    <t>3206292806</t>
  </si>
  <si>
    <t>CL 30 NRO 22 - 36 - CENTRAL ,CENTRAL</t>
  </si>
  <si>
    <t>3.5264519</t>
  </si>
  <si>
    <t>-76.294204166</t>
  </si>
  <si>
    <t>BARRIO LA ALAMEDA</t>
  </si>
  <si>
    <t>3103879484</t>
  </si>
  <si>
    <t>3103993536</t>
  </si>
  <si>
    <t>CL 69C  26 - 62 - LA ALAMEDA</t>
  </si>
  <si>
    <t>3.5558683333</t>
  </si>
  <si>
    <t>-76.289894999</t>
  </si>
  <si>
    <t>RIVERA ESCOBAR PALMIRA</t>
  </si>
  <si>
    <t>3186837750</t>
  </si>
  <si>
    <t>CL 30 A 38 A 81 - RIVERA ESCOBAR,RIVERA ESCOBAR</t>
  </si>
  <si>
    <t>3.5289487</t>
  </si>
  <si>
    <t>-76.3092009</t>
  </si>
  <si>
    <t xml:space="preserve">BARRIO EL COLOMBIA PALMIRA </t>
  </si>
  <si>
    <t>3116793319</t>
  </si>
  <si>
    <t>3174581363</t>
  </si>
  <si>
    <t>CR 35 NRO 33 - 16 - COLOMBIA,EL COLOMBIA</t>
  </si>
  <si>
    <t>3.5316724</t>
  </si>
  <si>
    <t>-76.3050673</t>
  </si>
  <si>
    <t>BARRIO COLORES NEIVA</t>
  </si>
  <si>
    <t>3016955877</t>
  </si>
  <si>
    <t>CL 23 44 80, LOS COLORES</t>
  </si>
  <si>
    <t>2.9439934</t>
  </si>
  <si>
    <t>-75.2547691</t>
  </si>
  <si>
    <t>BARRIO QUINTAS DE SAN LUIS NEIVA 1</t>
  </si>
  <si>
    <t>3203019157</t>
  </si>
  <si>
    <t>CL 51 27 55,QUINTAS DE SAN LUIS</t>
  </si>
  <si>
    <t>2.959736</t>
  </si>
  <si>
    <t>-75.276211</t>
  </si>
  <si>
    <t>BARRIO JARDIN NEIVA 1</t>
  </si>
  <si>
    <t>3158302233</t>
  </si>
  <si>
    <t xml:space="preserve"> CL 15 31 43</t>
  </si>
  <si>
    <t>2.937866</t>
  </si>
  <si>
    <t>-75.267176</t>
  </si>
  <si>
    <t>BARRIO PARQUES DE LA ITALIA PALMIRA 3</t>
  </si>
  <si>
    <t>3152173126</t>
  </si>
  <si>
    <t>DIAGONAL 27 T N 7 - 09 PARQUES DE LA ITALIA- SESQUICENTENARIO,PARQUES DE LA ITALIA</t>
  </si>
  <si>
    <t>3.5071481</t>
  </si>
  <si>
    <t>-76.2995453</t>
  </si>
  <si>
    <t>BARRIO ALMENDROS DE LA ITALIA PALMIRA 1</t>
  </si>
  <si>
    <t>3148438306</t>
  </si>
  <si>
    <t>CALLE 4 NO 29 D - 12 BRR ALMENDROS DE LA ITALIA,ALMENDROS DE LA ITALIA</t>
  </si>
  <si>
    <t>3.5005617</t>
  </si>
  <si>
    <t>-76.3039891</t>
  </si>
  <si>
    <t>BARRIO CENTRO PALMIRA 13</t>
  </si>
  <si>
    <t>2855840</t>
  </si>
  <si>
    <t>3167720651</t>
  </si>
  <si>
    <t>CL 30 NRO. 24 - 86 CENTRAL,CENTRO</t>
  </si>
  <si>
    <t>3.5267062</t>
  </si>
  <si>
    <t>-76.2963459</t>
  </si>
  <si>
    <t>BULEVAR DE LAS MERCEDES</t>
  </si>
  <si>
    <t>3178763332</t>
  </si>
  <si>
    <t>CR 26 65 C 24 BULEVAR DE LAS MERCEDES,BULEVAR DE LAS MERCEDES</t>
  </si>
  <si>
    <t>3.5525532</t>
  </si>
  <si>
    <t>-76.2895028</t>
  </si>
  <si>
    <t>BARRIO BARRIO LA EMILIA PALMIRA</t>
  </si>
  <si>
    <t>3207646992</t>
  </si>
  <si>
    <t>CR 36 # 37- 01 -EMILIA,BARRIO LA EMILIA</t>
  </si>
  <si>
    <t>3.5345565</t>
  </si>
  <si>
    <t>-76.3058963</t>
  </si>
  <si>
    <t>BARRIO LOS SAMANES PALMIRA 2</t>
  </si>
  <si>
    <t>3168429245</t>
  </si>
  <si>
    <t>CR 30 47- 14 P 1 - URB. LOS SAMANES</t>
  </si>
  <si>
    <t>3.54263</t>
  </si>
  <si>
    <t>-76.298055</t>
  </si>
  <si>
    <t>BARRIO ALICANTO PALMIRA</t>
  </si>
  <si>
    <t>3156441913</t>
  </si>
  <si>
    <t>CL 35  43 -69 ALICANTO</t>
  </si>
  <si>
    <t>3.5320712</t>
  </si>
  <si>
    <t>-76.3146937</t>
  </si>
  <si>
    <t>BARRIO CENTRAL PALMIRA 2</t>
  </si>
  <si>
    <t>3142173280</t>
  </si>
  <si>
    <t>CL 32 A 26 34</t>
  </si>
  <si>
    <t>3.5295205</t>
  </si>
  <si>
    <t>-76.2972490</t>
  </si>
  <si>
    <t>BARRIO COLOMBINA PALMIRA 2</t>
  </si>
  <si>
    <t>3162725135</t>
  </si>
  <si>
    <t>3113131902</t>
  </si>
  <si>
    <t>CL 30 N°20 - 65 - LA TRINIDAD</t>
  </si>
  <si>
    <t>3.5262102</t>
  </si>
  <si>
    <t>-76.2928406</t>
  </si>
  <si>
    <t>BARRIO EL SEMBRADOR PALMIRA 3</t>
  </si>
  <si>
    <t>3215260844</t>
  </si>
  <si>
    <t>CL 18 NRO 19 97 LOCAL 1 - EL SEMBRADOR</t>
  </si>
  <si>
    <t>3.5167469</t>
  </si>
  <si>
    <t>-76.2918603</t>
  </si>
  <si>
    <t>BARRIO BARRIO CENTRAL PALMIRA</t>
  </si>
  <si>
    <t>2723572</t>
  </si>
  <si>
    <t>3113545003</t>
  </si>
  <si>
    <t>CL 27  27- 51- BRR CENTRAL</t>
  </si>
  <si>
    <t>3.52494</t>
  </si>
  <si>
    <t>-76.298545</t>
  </si>
  <si>
    <t>BARRIO CENTRAL PALMIRA 3</t>
  </si>
  <si>
    <t>3158864937</t>
  </si>
  <si>
    <t>3156776750</t>
  </si>
  <si>
    <t>CL 30 26 80 CENTRO COMERCIAL NADIA LOCAL 2A- CENTRAL,CENTRAL</t>
  </si>
  <si>
    <t>3.5270453</t>
  </si>
  <si>
    <t>-76.2977926</t>
  </si>
  <si>
    <t>BARRIO COLOMBIA PALMIRA</t>
  </si>
  <si>
    <t>2844162</t>
  </si>
  <si>
    <t>3177758208</t>
  </si>
  <si>
    <t>CR 33 N 37-80</t>
  </si>
  <si>
    <t>3.5351734</t>
  </si>
  <si>
    <t>-76.3026153</t>
  </si>
  <si>
    <t>BARRIO CENTRO PALMIRA 10</t>
  </si>
  <si>
    <t>3214984573</t>
  </si>
  <si>
    <t>CORR TABLONES KM 14 CASA 091,CENTRO</t>
  </si>
  <si>
    <t>3.6047183</t>
  </si>
  <si>
    <t>-76.2004700</t>
  </si>
  <si>
    <t>BARRIO MARIA CANO PALMIRA</t>
  </si>
  <si>
    <t>3016816352</t>
  </si>
  <si>
    <t>3122288250</t>
  </si>
  <si>
    <t>CL 33 N 2E - 181</t>
  </si>
  <si>
    <t>3.5289783333</t>
  </si>
  <si>
    <t>-76.274606666</t>
  </si>
  <si>
    <t>BARRIO LA COLOMBINA PALMIRA</t>
  </si>
  <si>
    <t>3192268942</t>
  </si>
  <si>
    <t>Cll 29  17 09</t>
  </si>
  <si>
    <t>3.5247802</t>
  </si>
  <si>
    <t>-76.2899008</t>
  </si>
  <si>
    <t>BARRIO ACACIAS DE LA ITALIA PALMIRA</t>
  </si>
  <si>
    <t>2845743</t>
  </si>
  <si>
    <t>3014366572</t>
  </si>
  <si>
    <t>CR 24 B  5C - 94 SESQUICENTENARIO</t>
  </si>
  <si>
    <t>3.5044558</t>
  </si>
  <si>
    <t>-76.2962991</t>
  </si>
  <si>
    <t>BARRIO PLAN DE VIVIENDA PALMIRA</t>
  </si>
  <si>
    <t>3158208779</t>
  </si>
  <si>
    <t>VÍA N SN 3180 CORR LA BUITRERA LA BUITRERA</t>
  </si>
  <si>
    <t>3.4929143</t>
  </si>
  <si>
    <t>-76.2065808</t>
  </si>
  <si>
    <t>BARRIO BIZERTA PALMIRA</t>
  </si>
  <si>
    <t>2765395</t>
  </si>
  <si>
    <t>3197794150</t>
  </si>
  <si>
    <t>3138324776</t>
  </si>
  <si>
    <t>CLJON LA CASCADA C 7 584</t>
  </si>
  <si>
    <t>3.5330865139</t>
  </si>
  <si>
    <t>-76.29357676</t>
  </si>
  <si>
    <t>BARRIO POTRERILLO PALMIRA</t>
  </si>
  <si>
    <t>3242774377</t>
  </si>
  <si>
    <t>AV 4 # 7- 05,POTRERILLO</t>
  </si>
  <si>
    <t>3.5539525</t>
  </si>
  <si>
    <t>-76.2006163</t>
  </si>
  <si>
    <t>BARRIO PARQUES DE LA ITALIA PALMIRA 2</t>
  </si>
  <si>
    <t>2834820</t>
  </si>
  <si>
    <t>3162320472</t>
  </si>
  <si>
    <t>CL 9 24 A 234,PARQUES DE LA ITALIA</t>
  </si>
  <si>
    <t>3.5105683</t>
  </si>
  <si>
    <t>-76.2995491</t>
  </si>
  <si>
    <t>BARRIO SAN PEDRO PALMIRA 3</t>
  </si>
  <si>
    <t>2848614</t>
  </si>
  <si>
    <t>3146314960</t>
  </si>
  <si>
    <t>3155015160</t>
  </si>
  <si>
    <t>CL 37  15- 45 SAN PEDRO</t>
  </si>
  <si>
    <t>3.53336</t>
  </si>
  <si>
    <t>-76.28786</t>
  </si>
  <si>
    <t>BARRIO CENTRO PALMIRA 8</t>
  </si>
  <si>
    <t>6879695</t>
  </si>
  <si>
    <t>3014035852</t>
  </si>
  <si>
    <t>3218776574</t>
  </si>
  <si>
    <t>CL 34  2 E A 53</t>
  </si>
  <si>
    <t>3.53015</t>
  </si>
  <si>
    <t>-76.27522</t>
  </si>
  <si>
    <t>BARRIO LA TRINIDAD PALMIRA 1</t>
  </si>
  <si>
    <t>3217307793</t>
  </si>
  <si>
    <t>CL 39 24- 04</t>
  </si>
  <si>
    <t>3.5351503</t>
  </si>
  <si>
    <t>-76.2944227</t>
  </si>
  <si>
    <t>BARRIO LA CEJA LA CEJA</t>
  </si>
  <si>
    <t>5683845</t>
  </si>
  <si>
    <t>3014904221</t>
  </si>
  <si>
    <t>CL 27 18 70</t>
  </si>
  <si>
    <t>6.03630636</t>
  </si>
  <si>
    <t>-75.42855324</t>
  </si>
  <si>
    <t>LA CEJA</t>
  </si>
  <si>
    <t>BARRIO PARQUE PRINCIPAL LA CEJA</t>
  </si>
  <si>
    <t>3147287072</t>
  </si>
  <si>
    <t xml:space="preserve">CL19  21-27	</t>
  </si>
  <si>
    <t>6.0304850</t>
  </si>
  <si>
    <t>-75.4324821</t>
  </si>
  <si>
    <t>BARRIO LA CEJA LA CEJA 2</t>
  </si>
  <si>
    <t>3155274297</t>
  </si>
  <si>
    <t>CR 13 19 29 BG 111 Y 112,LA CEJA</t>
  </si>
  <si>
    <t>6.02906722</t>
  </si>
  <si>
    <t>-75.424240</t>
  </si>
  <si>
    <t>BARRIO LA CEJA LA CEJA 4</t>
  </si>
  <si>
    <t>3128134984</t>
  </si>
  <si>
    <t>3006162519</t>
  </si>
  <si>
    <t>CL 19 13 B 251</t>
  </si>
  <si>
    <t>6.0288734</t>
  </si>
  <si>
    <t>-75.4277418</t>
  </si>
  <si>
    <t>BARRIO SECTOR HOSPITAL LA CEJA</t>
  </si>
  <si>
    <t>5539860</t>
  </si>
  <si>
    <t>3117014419</t>
  </si>
  <si>
    <t>3147003759</t>
  </si>
  <si>
    <t xml:space="preserve"> CR 20 17 29 SECTOR HOSPITAL</t>
  </si>
  <si>
    <t>6.0288988</t>
  </si>
  <si>
    <t>-75.4318735</t>
  </si>
  <si>
    <t>BARRIO CENTRO LA CEJA 3</t>
  </si>
  <si>
    <t>5536038</t>
  </si>
  <si>
    <t>3002089843</t>
  </si>
  <si>
    <t>CR 12 17 06,</t>
  </si>
  <si>
    <t>6.02561</t>
  </si>
  <si>
    <t>-75.424533</t>
  </si>
  <si>
    <t>BARRIO SECTOR PLAZA DE MERCADO LA CEJA</t>
  </si>
  <si>
    <t>3207255849</t>
  </si>
  <si>
    <t>CR 18 19 57,SECTOR PLAZA DE MERCADO</t>
  </si>
  <si>
    <t>6.0302562</t>
  </si>
  <si>
    <t>-75.4296356</t>
  </si>
  <si>
    <t>BARRIO SAN CAYETANO LA CEJA</t>
  </si>
  <si>
    <t>6045680579</t>
  </si>
  <si>
    <t>3108478272</t>
  </si>
  <si>
    <t>3146310663</t>
  </si>
  <si>
    <t>CARRERA 17 26 05,SAN CAYETANO</t>
  </si>
  <si>
    <t>6.0352093</t>
  </si>
  <si>
    <t>-75.4273036</t>
  </si>
  <si>
    <t>BARRIO BAVARIA LA ESTRELLA 1</t>
  </si>
  <si>
    <t>3503454970</t>
  </si>
  <si>
    <t>CR 55 77SUR 180,BARRIO BAVARIA</t>
  </si>
  <si>
    <t>6.1593483</t>
  </si>
  <si>
    <t>-75.6362583</t>
  </si>
  <si>
    <t>LA ESTRELLA</t>
  </si>
  <si>
    <t>BARRIO COLOMBIA LA PINTADA</t>
  </si>
  <si>
    <t>8453411</t>
  </si>
  <si>
    <t>3229071152</t>
  </si>
  <si>
    <t xml:space="preserve"> CL 35  32 22</t>
  </si>
  <si>
    <t>5.74339146</t>
  </si>
  <si>
    <t>-75.60592983</t>
  </si>
  <si>
    <t>LA PINTADA</t>
  </si>
  <si>
    <t>BARRIO CALLE PRINCIPAL LA PINTADA</t>
  </si>
  <si>
    <t>3136265118</t>
  </si>
  <si>
    <t>AV 30 30 60 ,CALLE PRINCIPAL</t>
  </si>
  <si>
    <t>5.7405855</t>
  </si>
  <si>
    <t>-75.6062985</t>
  </si>
  <si>
    <t>BARRIO CRUZERO LA PINTADA</t>
  </si>
  <si>
    <t>3008440547</t>
  </si>
  <si>
    <t>AV 30 31 06 MALL LA PINTADA,CRUZERO</t>
  </si>
  <si>
    <t>5.7414333</t>
  </si>
  <si>
    <t>-75.6066950</t>
  </si>
  <si>
    <t>BARRIO BARANOA 2 BARANOA</t>
  </si>
  <si>
    <t>3662884</t>
  </si>
  <si>
    <t>3113554110</t>
  </si>
  <si>
    <t xml:space="preserve"> CL 17 19 22 LO 1</t>
  </si>
  <si>
    <t>10.7960736</t>
  </si>
  <si>
    <t>-74.9145749</t>
  </si>
  <si>
    <t>BARANOA</t>
  </si>
  <si>
    <t>BARRIO CENTRO BARANOA</t>
  </si>
  <si>
    <t>8788218</t>
  </si>
  <si>
    <t>3004469355</t>
  </si>
  <si>
    <t xml:space="preserve"> CR 19 20 77 CENTRO</t>
  </si>
  <si>
    <t>10.79345694</t>
  </si>
  <si>
    <t>-74.9153400</t>
  </si>
  <si>
    <t>BARRIO CENTRO BARANOA 10</t>
  </si>
  <si>
    <t>3166164815</t>
  </si>
  <si>
    <t>CL  17 A #21 A -07</t>
  </si>
  <si>
    <t>10.7946174</t>
  </si>
  <si>
    <t>-74.9202879</t>
  </si>
  <si>
    <t>BARRIO CENTRO BARANOA 12</t>
  </si>
  <si>
    <t>3014801200</t>
  </si>
  <si>
    <t>3205526110</t>
  </si>
  <si>
    <t>CR 17 30 04,CENTRO</t>
  </si>
  <si>
    <t>10.7952731</t>
  </si>
  <si>
    <t>-74.9168986</t>
  </si>
  <si>
    <t>BARRIO CENTRO BARANOA 8</t>
  </si>
  <si>
    <t>3058088140</t>
  </si>
  <si>
    <t>CR 19 18 36,CENTRO</t>
  </si>
  <si>
    <t>10.7952074</t>
  </si>
  <si>
    <t>-74.9151757</t>
  </si>
  <si>
    <t>BARRIO CENTRO BARANOA 9</t>
  </si>
  <si>
    <t>3016870375</t>
  </si>
  <si>
    <t>CL 20 21 52,CENTRO</t>
  </si>
  <si>
    <t>10.788414</t>
  </si>
  <si>
    <t>-74.918979</t>
  </si>
  <si>
    <t>BARRIO CENTRO BARANOA 5</t>
  </si>
  <si>
    <t>3045263038</t>
  </si>
  <si>
    <t>3004334132</t>
  </si>
  <si>
    <t>CL 6 A 11 32,CENTRO</t>
  </si>
  <si>
    <t>10.7233750</t>
  </si>
  <si>
    <t>-74.914907777</t>
  </si>
  <si>
    <t>BARRIO EL CARMEN BARANOA</t>
  </si>
  <si>
    <t>3107068084</t>
  </si>
  <si>
    <t>CL 29 16 02,EL CARMEN</t>
  </si>
  <si>
    <t>10.7883322</t>
  </si>
  <si>
    <t>-74.9209803</t>
  </si>
  <si>
    <t>BARRIO BARANOA CENTRO BARANOA</t>
  </si>
  <si>
    <t>8788736</t>
  </si>
  <si>
    <t>3017785212</t>
  </si>
  <si>
    <t>3002689130</t>
  </si>
  <si>
    <t>CL 18 17 A 47,BARANOA-CENTRO</t>
  </si>
  <si>
    <t>10.795691</t>
  </si>
  <si>
    <t>-74.915607</t>
  </si>
  <si>
    <t>BARRIO BARANOA BARANOA 1</t>
  </si>
  <si>
    <t>3016249878</t>
  </si>
  <si>
    <t>3008450605</t>
  </si>
  <si>
    <t>CL 19 6 B 18 ,BARANOA</t>
  </si>
  <si>
    <t>10.8021626</t>
  </si>
  <si>
    <t>-74.9324234</t>
  </si>
  <si>
    <t>MANATI III - ATLANTICO</t>
  </si>
  <si>
    <t>5632051</t>
  </si>
  <si>
    <t>3205108593</t>
  </si>
  <si>
    <t xml:space="preserve"> CL 8  7-155 CL NUEVA EN MANATI </t>
  </si>
  <si>
    <t>10.4478555</t>
  </si>
  <si>
    <t>-74.9597976</t>
  </si>
  <si>
    <t>MANATÍ</t>
  </si>
  <si>
    <t>BARRIO MANATI CENTRO MANATI</t>
  </si>
  <si>
    <t>3016450000</t>
  </si>
  <si>
    <t>3016446457</t>
  </si>
  <si>
    <t xml:space="preserve"> CL 7 10 05</t>
  </si>
  <si>
    <t>10.4514531</t>
  </si>
  <si>
    <t>-74.9611614</t>
  </si>
  <si>
    <t>BARRIO CENTRO MANATI</t>
  </si>
  <si>
    <t>3216408992</t>
  </si>
  <si>
    <t>CL 9 5 B 28</t>
  </si>
  <si>
    <t>10.4470293</t>
  </si>
  <si>
    <t>-74.9613436</t>
  </si>
  <si>
    <t>BARRIO CENTRO MANATI 1</t>
  </si>
  <si>
    <t>3147778332</t>
  </si>
  <si>
    <t>3017891156</t>
  </si>
  <si>
    <t>CL 8 6 40,CENTRO</t>
  </si>
  <si>
    <t>10.4471558</t>
  </si>
  <si>
    <t>-74.9596974</t>
  </si>
  <si>
    <t>BARRIO CENTRO MANATI 3</t>
  </si>
  <si>
    <t>3206286291</t>
  </si>
  <si>
    <t>CR 22 6 53,CENTRO</t>
  </si>
  <si>
    <t>10.4591791</t>
  </si>
  <si>
    <t>-74.9495746</t>
  </si>
  <si>
    <t>BARRIO CENTRO MANATI 4</t>
  </si>
  <si>
    <t>3045374773</t>
  </si>
  <si>
    <t>CR 4 7 C 17,CENTRO</t>
  </si>
  <si>
    <t>10.4451833</t>
  </si>
  <si>
    <t>-74.9610892</t>
  </si>
  <si>
    <t>BARRIO GIRALDITO PONEDERA</t>
  </si>
  <si>
    <t>3013564651</t>
  </si>
  <si>
    <t>3013855924</t>
  </si>
  <si>
    <t>CL 2 19 29 CG. PUERTO GIRALDO/ PONEDERA.,GIRALDITO</t>
  </si>
  <si>
    <t>10.5095118</t>
  </si>
  <si>
    <t>-74.8109766</t>
  </si>
  <si>
    <t>PONEDERA</t>
  </si>
  <si>
    <t>BARRIO LA ALIANZA - SOLEDAD</t>
  </si>
  <si>
    <t>3804966</t>
  </si>
  <si>
    <t>3152671309</t>
  </si>
  <si>
    <t xml:space="preserve"> TV 15 50 57</t>
  </si>
  <si>
    <t>10.9129655</t>
  </si>
  <si>
    <t>-74.7876622</t>
  </si>
  <si>
    <t>SOLEDAD</t>
  </si>
  <si>
    <t>BARRIO CENTRO NEIVA 16</t>
  </si>
  <si>
    <t>8719094</t>
  </si>
  <si>
    <t>3174384263</t>
  </si>
  <si>
    <t xml:space="preserve"> CR 7 2 45 2 49 CENTRO</t>
  </si>
  <si>
    <t>2.923045</t>
  </si>
  <si>
    <t>-75.2854</t>
  </si>
  <si>
    <t>BARRIO SIGLO XXI NEIVA</t>
  </si>
  <si>
    <t>8779783</t>
  </si>
  <si>
    <t>3153953440</t>
  </si>
  <si>
    <t xml:space="preserve"> CL 18  52-03 SIGLO XXL</t>
  </si>
  <si>
    <t>2.9404852</t>
  </si>
  <si>
    <t>-75.2475360</t>
  </si>
  <si>
    <t>BARRIO VILLA CAROLINA ENIAV</t>
  </si>
  <si>
    <t>3203139712</t>
  </si>
  <si>
    <t xml:space="preserve"> CL 57  19-58 VILLA CAROLINA</t>
  </si>
  <si>
    <t>2.9578664</t>
  </si>
  <si>
    <t>-75.2837399</t>
  </si>
  <si>
    <t>BARRIO CENTRO BARAYA</t>
  </si>
  <si>
    <t>8788522</t>
  </si>
  <si>
    <t>3133371342</t>
  </si>
  <si>
    <t xml:space="preserve"> CR 5  2C-14 CENTRO</t>
  </si>
  <si>
    <t>3.1522983</t>
  </si>
  <si>
    <t>-75.0524209</t>
  </si>
  <si>
    <t>BARAYA</t>
  </si>
  <si>
    <t>BARAYA CENTRO</t>
  </si>
  <si>
    <t>3209641618</t>
  </si>
  <si>
    <t>CR 6 3 23,CENTRO</t>
  </si>
  <si>
    <t>3.153178</t>
  </si>
  <si>
    <t>-75.053047</t>
  </si>
  <si>
    <t>BARRIO CENTRO BARAYA 1</t>
  </si>
  <si>
    <t>3203817327</t>
  </si>
  <si>
    <t>CR 5 3-04 LOCAL 2,CENTRO</t>
  </si>
  <si>
    <t>3.152695</t>
  </si>
  <si>
    <t>-75.052261</t>
  </si>
  <si>
    <t>BARRIO BRR NEIMARU EL MOLINO</t>
  </si>
  <si>
    <t>3145438430</t>
  </si>
  <si>
    <t>3207857946</t>
  </si>
  <si>
    <t>CR 2 NO. 12 - 79 BRR NEIMARU,BRR NEIMARU</t>
  </si>
  <si>
    <t>10.405566</t>
  </si>
  <si>
    <t>-74.823027</t>
  </si>
  <si>
    <t>EL MOLINO</t>
  </si>
  <si>
    <t>BARRIO CENTRO FONSECA 12</t>
  </si>
  <si>
    <t>3046844884</t>
  </si>
  <si>
    <t>3177759121</t>
  </si>
  <si>
    <t>CL 13 NO 12 65,BRR CENTRO</t>
  </si>
  <si>
    <t>10.89218954</t>
  </si>
  <si>
    <t>-72.83630398</t>
  </si>
  <si>
    <t>FONSECA</t>
  </si>
  <si>
    <t>BARRIO CENTRO FONSECA 15</t>
  </si>
  <si>
    <t>3182528578</t>
  </si>
  <si>
    <t>3162799717</t>
  </si>
  <si>
    <t>CL 13 17 07 CENTRO</t>
  </si>
  <si>
    <t>10.88772342</t>
  </si>
  <si>
    <t>-72.85251877</t>
  </si>
  <si>
    <t>BARRIO CENTRO LA JAGUA DEL PILAR</t>
  </si>
  <si>
    <t>3172669448</t>
  </si>
  <si>
    <t>3167019808</t>
  </si>
  <si>
    <t>CR 4 N 8 47 LC 3</t>
  </si>
  <si>
    <t>10.51198954</t>
  </si>
  <si>
    <t>-73.07177162</t>
  </si>
  <si>
    <t>LA JAGUA DEL PILAR</t>
  </si>
  <si>
    <t>BARRIO SAN CRISTOBAL ACACIAS</t>
  </si>
  <si>
    <t>6469312</t>
  </si>
  <si>
    <t>3125319038</t>
  </si>
  <si>
    <t xml:space="preserve"> CL 18  16-02</t>
  </si>
  <si>
    <t>3.99100836</t>
  </si>
  <si>
    <t>-73.7587623</t>
  </si>
  <si>
    <t>ACACÍAS</t>
  </si>
  <si>
    <t>BARRIO PALERMO - ACACÍAS</t>
  </si>
  <si>
    <t>9055469</t>
  </si>
  <si>
    <t>3176250849</t>
  </si>
  <si>
    <t>CR 17 N 22 10 - Morichal</t>
  </si>
  <si>
    <t>3.9953820</t>
  </si>
  <si>
    <t>-73.7587577</t>
  </si>
  <si>
    <t>BARRIO CENTRO ACACIAS META 7</t>
  </si>
  <si>
    <t>6574790</t>
  </si>
  <si>
    <t>3112746925</t>
  </si>
  <si>
    <t xml:space="preserve"> CL 14  17 08</t>
  </si>
  <si>
    <t>3.9725261</t>
  </si>
  <si>
    <t>-73.7672011</t>
  </si>
  <si>
    <t>BARRIO LAS COLINAS ACACIAS</t>
  </si>
  <si>
    <t>3207477779</t>
  </si>
  <si>
    <t>3114520721</t>
  </si>
  <si>
    <t>CR 47 17 14,LAS COLINAS</t>
  </si>
  <si>
    <t>3.993828</t>
  </si>
  <si>
    <t>-73.780719</t>
  </si>
  <si>
    <t>BARRIO BACHUE ACACIAS</t>
  </si>
  <si>
    <t>3208396991</t>
  </si>
  <si>
    <t xml:space="preserve"> CL 14  31 04 LC </t>
  </si>
  <si>
    <t>3.9880915</t>
  </si>
  <si>
    <t>-73.7734552</t>
  </si>
  <si>
    <t>BARRIO LAS FERIAS ACACIAS 1</t>
  </si>
  <si>
    <t>3222699284</t>
  </si>
  <si>
    <t>3108323392</t>
  </si>
  <si>
    <t>CR 18 10 36,LAS FERIAS</t>
  </si>
  <si>
    <t>3.983768</t>
  </si>
  <si>
    <t>-73.762987</t>
  </si>
  <si>
    <t>BARRIO CENTRO ACACÍAS</t>
  </si>
  <si>
    <t>3204955127</t>
  </si>
  <si>
    <t>3147568313</t>
  </si>
  <si>
    <t>CL 13 N 17 29 CENTRO ,CENTRO</t>
  </si>
  <si>
    <t>3.9858530</t>
  </si>
  <si>
    <t>-73.7608271</t>
  </si>
  <si>
    <t>BARRIO VILLA DEL PRADO ACACIAS 2</t>
  </si>
  <si>
    <t>3164742974</t>
  </si>
  <si>
    <t>3217056522</t>
  </si>
  <si>
    <t>CL 10 A 25 93 VILLA DEL PRADO,VILLA DEL PRADO</t>
  </si>
  <si>
    <t>BARRIO VILLA DEL PRADO ACACIAS 1</t>
  </si>
  <si>
    <t>3143404179</t>
  </si>
  <si>
    <t>CL 9 26 56 VILLA DEL PRADO,VILLA DEL PRADO</t>
  </si>
  <si>
    <t>3.982986</t>
  </si>
  <si>
    <t>-73.769766</t>
  </si>
  <si>
    <t>BARRIO BACHUE ACACIAS  12</t>
  </si>
  <si>
    <t>3163110891</t>
  </si>
  <si>
    <t>3162274817</t>
  </si>
  <si>
    <t>CL 16 C 30 A 24 BACHUE,BACHUE</t>
  </si>
  <si>
    <t>3.991716</t>
  </si>
  <si>
    <t>-73.772706</t>
  </si>
  <si>
    <t>BARRIO 	BRISAS DEL PLAYON ACACIAS</t>
  </si>
  <si>
    <t>3214392707</t>
  </si>
  <si>
    <t>CL 9 N 38 70 BRISAS DEL PLAYON,BRISAS DEL PLAYON</t>
  </si>
  <si>
    <t>3.983404</t>
  </si>
  <si>
    <t>-73.780127</t>
  </si>
  <si>
    <t>BARRIO EL BAMBU ACACIAS</t>
  </si>
  <si>
    <t>3134916360</t>
  </si>
  <si>
    <t>CL 21 N 11 80 EL BAMBU,EL BAMBU</t>
  </si>
  <si>
    <t>3.993289</t>
  </si>
  <si>
    <t>-73.755007</t>
  </si>
  <si>
    <t>BARRIO LLANO VERDE ACACIAS  2</t>
  </si>
  <si>
    <t>3106800921</t>
  </si>
  <si>
    <t>CL 16 BIS 42 B 03 LLANO VERDE PRIMERA ETAPA MZ B CS 2,LLANO VERDE</t>
  </si>
  <si>
    <t>3.991584</t>
  </si>
  <si>
    <t>-73.778491</t>
  </si>
  <si>
    <t>BARRIO DORADO ALTO ACACIAS</t>
  </si>
  <si>
    <t>3212434038</t>
  </si>
  <si>
    <t>CL 11 N 25 - 07 DORADO ALTO,DORADO ALTO</t>
  </si>
  <si>
    <t>3.984556</t>
  </si>
  <si>
    <t>-73.768412</t>
  </si>
  <si>
    <t>BARRIO CIMARRON ACACIAS 2</t>
  </si>
  <si>
    <t>3177792858</t>
  </si>
  <si>
    <t>3223849677</t>
  </si>
  <si>
    <t>3118544793</t>
  </si>
  <si>
    <t>CR 45 18 03 LC 3 - CIMARRÓN,CIMARRÓN</t>
  </si>
  <si>
    <t>3.9931880</t>
  </si>
  <si>
    <t>-73.7790809</t>
  </si>
  <si>
    <t>BARRIO VILLA TERESA ACACIAS 1</t>
  </si>
  <si>
    <t>3208239789</t>
  </si>
  <si>
    <t>3138908403</t>
  </si>
  <si>
    <t>CL 18 NRO. 12- 56- VILLA TERESA,VILLA TERESA</t>
  </si>
  <si>
    <t>3.990185</t>
  </si>
  <si>
    <t>-73.755537</t>
  </si>
  <si>
    <t>BARRIO CONCAJA ACACIAS</t>
  </si>
  <si>
    <t>3222110615</t>
  </si>
  <si>
    <t>CR 43 14 A 04</t>
  </si>
  <si>
    <t>3.9906808</t>
  </si>
  <si>
    <t>-73.7797323</t>
  </si>
  <si>
    <t>BARRIO NUEVO HORIZONTE  ACACIAS</t>
  </si>
  <si>
    <t>3124966691</t>
  </si>
  <si>
    <t>MZ B CASA 5 - NUEVO HORIZONTE,NUEVO HORIZONTE</t>
  </si>
  <si>
    <t>3.9986212</t>
  </si>
  <si>
    <t>-73.7763581</t>
  </si>
  <si>
    <t>BARRIO ALBORADA ACACIAS</t>
  </si>
  <si>
    <t>3118640513</t>
  </si>
  <si>
    <t>3202574359</t>
  </si>
  <si>
    <t>CR 16 N 19 B 18 - ALBORADA,ALBORADA</t>
  </si>
  <si>
    <t>3.9927658</t>
  </si>
  <si>
    <t>-73.7582226</t>
  </si>
  <si>
    <t>BARRIO LA TIZA ACACIAS  3</t>
  </si>
  <si>
    <t>3158770354</t>
  </si>
  <si>
    <t>CL 22 A NRO. 23 - 04 - LA TIZA,LA TIZA</t>
  </si>
  <si>
    <t>3.996625</t>
  </si>
  <si>
    <t>-73.763373</t>
  </si>
  <si>
    <t>BARRIO MORICHAL ACACIAS</t>
  </si>
  <si>
    <t>3123950864</t>
  </si>
  <si>
    <t>3186233616</t>
  </si>
  <si>
    <t>CL 16 A 41 21 barrio bachue</t>
  </si>
  <si>
    <t>3.994891</t>
  </si>
  <si>
    <t>-73.756428</t>
  </si>
  <si>
    <t>BARRIO BACHUE ACACIAS 9</t>
  </si>
  <si>
    <t>3209029083</t>
  </si>
  <si>
    <t>CL 14 33 68 - BACHUE,BACHUE</t>
  </si>
  <si>
    <t>3.988388</t>
  </si>
  <si>
    <t>-73.775748</t>
  </si>
  <si>
    <t>BARRIO LA HORMIGA ACACIAS</t>
  </si>
  <si>
    <t>3103404329</t>
  </si>
  <si>
    <t>CR 3 D NO 17 - 04 LA HORMIGA,LA HORMIGA</t>
  </si>
  <si>
    <t>3.9888096</t>
  </si>
  <si>
    <t>-73.7492358</t>
  </si>
  <si>
    <t>BARRIO LA CORALINA  ACACIAS</t>
  </si>
  <si>
    <t>3227300271</t>
  </si>
  <si>
    <t>3213911421</t>
  </si>
  <si>
    <t>CL 14 27 A 12 - LA CORALINA,LA CORALINA</t>
  </si>
  <si>
    <t>3.987795</t>
  </si>
  <si>
    <t>-73.770374</t>
  </si>
  <si>
    <t>BARRIO COOPERATIVO ACACIAS 10</t>
  </si>
  <si>
    <t>3114625686</t>
  </si>
  <si>
    <t>3112767939</t>
  </si>
  <si>
    <t>CL 14 N 19 - 33 LOCAL N 1 - COOPERATIVO,COOPERATIVO</t>
  </si>
  <si>
    <t>3.986858</t>
  </si>
  <si>
    <t>-73.762809</t>
  </si>
  <si>
    <t>BARRIO MORICHAL ACACIAS 1</t>
  </si>
  <si>
    <t>3207992149</t>
  </si>
  <si>
    <t>3117186299</t>
  </si>
  <si>
    <t>CR 14 22 31 BRR MORICHAL - MORICHAL,MORICHAL</t>
  </si>
  <si>
    <t>3.994845</t>
  </si>
  <si>
    <t>-73.756523</t>
  </si>
  <si>
    <t>BARRIO BACHUE ACACIAS 5</t>
  </si>
  <si>
    <t>3204671884</t>
  </si>
  <si>
    <t>3134237526</t>
  </si>
  <si>
    <t>CL 16 A N 31 - 04,BRR BACHUE</t>
  </si>
  <si>
    <t>3.990892</t>
  </si>
  <si>
    <t>-73.773078</t>
  </si>
  <si>
    <t>BARRIO MANCERA ACACIAS 4</t>
  </si>
  <si>
    <t>3208432584</t>
  </si>
  <si>
    <t>3124371218</t>
  </si>
  <si>
    <t>CR 17 N 17 A 13,MANCERA</t>
  </si>
  <si>
    <t>3.990805</t>
  </si>
  <si>
    <t>-73.759932</t>
  </si>
  <si>
    <t>BARRIO ZONA RURAL ACACIAS ACACIAS 1</t>
  </si>
  <si>
    <t>3103703563</t>
  </si>
  <si>
    <t>3124096146</t>
  </si>
  <si>
    <t>CR 41 AV 23 LC 45 - 63 - ZONA RURAL ACACIAS,ZONA RURAL ACACIAS</t>
  </si>
  <si>
    <t>4.0057002</t>
  </si>
  <si>
    <t>-73.7737984</t>
  </si>
  <si>
    <t xml:space="preserve">BARRIO GUARATARA I ACACIAS </t>
  </si>
  <si>
    <t>3105424166</t>
  </si>
  <si>
    <t>3174367629</t>
  </si>
  <si>
    <t>CL 25 A 17 A 20 LC 1 - GUARATARA I,GUARATARA I</t>
  </si>
  <si>
    <t>3.9974271</t>
  </si>
  <si>
    <t>-73.7592330</t>
  </si>
  <si>
    <t>BARRIO LA TIZA ACACIAS</t>
  </si>
  <si>
    <t>3208760088</t>
  </si>
  <si>
    <t>3123510859</t>
  </si>
  <si>
    <t>CR 23 A 21 A 04 -BRR  LA TIZA</t>
  </si>
  <si>
    <t>3.99592</t>
  </si>
  <si>
    <t>-73.76389</t>
  </si>
  <si>
    <t>BARRIO CENTRO ACACIAS 15</t>
  </si>
  <si>
    <t>3115727152</t>
  </si>
  <si>
    <t>3216172545</t>
  </si>
  <si>
    <t>CR 18 NO. 14 - 08 ASOVENTAS LOCAL 9,BRR CENTRO</t>
  </si>
  <si>
    <t>3.9868858</t>
  </si>
  <si>
    <t>-73.7612652</t>
  </si>
  <si>
    <t>BARRIO ASOCIACION DE AMIGOS ACACIAS</t>
  </si>
  <si>
    <t>3143326856</t>
  </si>
  <si>
    <t>CR 30 17 05 AP VILLA RUEDA,ASOCIACIÓN DE AMIGOS</t>
  </si>
  <si>
    <t>3.9980505</t>
  </si>
  <si>
    <t>-73.76971166</t>
  </si>
  <si>
    <t>BARRIO EL TREBOL ACACIAS 1</t>
  </si>
  <si>
    <t>3166974030</t>
  </si>
  <si>
    <t>CL 23 B N 20 B - 77 MZA F CASA 4 ,BRR EL TREBOL</t>
  </si>
  <si>
    <t>3.99725997</t>
  </si>
  <si>
    <t>-73.762354</t>
  </si>
  <si>
    <t>BARRIO LA TIZA  ACACIAS</t>
  </si>
  <si>
    <t>3204202361</t>
  </si>
  <si>
    <t>3223063765</t>
  </si>
  <si>
    <t>CL 20 A . N 24 - 03 - LA TIZA,LA TIZA</t>
  </si>
  <si>
    <t>3.99551527</t>
  </si>
  <si>
    <t>-73.764949166</t>
  </si>
  <si>
    <t>BARRIO LAS ACACIAS ACACIAS 3</t>
  </si>
  <si>
    <t>3108293368</t>
  </si>
  <si>
    <t>3108689973</t>
  </si>
  <si>
    <t>CL 11 N 27-18 ,LAS ACACÍAS</t>
  </si>
  <si>
    <t>3.984913</t>
  </si>
  <si>
    <t>-73.770113</t>
  </si>
  <si>
    <t>BARRIO PABLO SEXTO ACACIAS</t>
  </si>
  <si>
    <t>3143418642</t>
  </si>
  <si>
    <t>3108715015</t>
  </si>
  <si>
    <t>DG 15 NO. 26 - 18 - PABLO SEXTO,PABLO SEXTO</t>
  </si>
  <si>
    <t>3.9912890</t>
  </si>
  <si>
    <t>-73.7676744</t>
  </si>
  <si>
    <t>BARRIO PRADOS DE CODEM ACACIAS 1</t>
  </si>
  <si>
    <t>3208928089</t>
  </si>
  <si>
    <t>3114629356</t>
  </si>
  <si>
    <t>DG 15 N 34 - 01 LC 2 BR PRADOS DE CODEM</t>
  </si>
  <si>
    <t>3.999467</t>
  </si>
  <si>
    <t>-73.773233</t>
  </si>
  <si>
    <t>BARRIO CENTRO ACACIAS 12</t>
  </si>
  <si>
    <t>3102892494</t>
  </si>
  <si>
    <t>CL 12 NO. 17 - 21,CENTRO</t>
  </si>
  <si>
    <t>3.984872</t>
  </si>
  <si>
    <t>-73.760786</t>
  </si>
  <si>
    <t>BARRIO CENTRO ACACIAS 11</t>
  </si>
  <si>
    <t>3134427378</t>
  </si>
  <si>
    <t>CL 13 CARRERA 17 PUESTO 208 Y 209 PLAZA DE MERCADO,CENTRO</t>
  </si>
  <si>
    <t>3.987025</t>
  </si>
  <si>
    <t>-73.763796</t>
  </si>
  <si>
    <t>BARRIO BACHUE ACACIAS 3</t>
  </si>
  <si>
    <t>3143914420</t>
  </si>
  <si>
    <t>3112139333</t>
  </si>
  <si>
    <t>calle 15  28 -79 el bosque</t>
  </si>
  <si>
    <t>3.982005</t>
  </si>
  <si>
    <t>-73.762475</t>
  </si>
  <si>
    <t>BARRIO ARAGUANEY ACACIAS</t>
  </si>
  <si>
    <t>3133788657</t>
  </si>
  <si>
    <t>CLL 23 18-78 ARAGUANEY</t>
  </si>
  <si>
    <t>4.0179965</t>
  </si>
  <si>
    <t>-73.7681401</t>
  </si>
  <si>
    <t>BARRIO LLANO VERDE ACACIAS</t>
  </si>
  <si>
    <t>3022816464</t>
  </si>
  <si>
    <t>calle 15  16-11</t>
  </si>
  <si>
    <t>3.991783</t>
  </si>
  <si>
    <t>-73.777232</t>
  </si>
  <si>
    <t>BARRIO INDEPENDIENCIA ACACIAS</t>
  </si>
  <si>
    <t>3134125050</t>
  </si>
  <si>
    <t>3193228425</t>
  </si>
  <si>
    <t>CR 36 7 B 05 4ET, INDEPENDENCIA</t>
  </si>
  <si>
    <t>3.982029</t>
  </si>
  <si>
    <t>-73.777742</t>
  </si>
  <si>
    <t>CENTRO BARRANCA DE UPIA III - META</t>
  </si>
  <si>
    <t>6576000</t>
  </si>
  <si>
    <t>3118080028</t>
  </si>
  <si>
    <t xml:space="preserve"> CL 10  3 54</t>
  </si>
  <si>
    <t>4.57031803</t>
  </si>
  <si>
    <t>-72.96483128</t>
  </si>
  <si>
    <t>BARRANCA DE UPÍA</t>
  </si>
  <si>
    <t>BARRIO VILLA SANTIAGO EL PRADO BARRANCA DE UPIA</t>
  </si>
  <si>
    <t>3208634833</t>
  </si>
  <si>
    <t>3102757559</t>
  </si>
  <si>
    <t>MZ CC CASA 16 BRR VILLA SANTIAGO - EL PRADO,VILLA SANTIAGO - EL PRADO</t>
  </si>
  <si>
    <t>4.563698</t>
  </si>
  <si>
    <t>-72.960476</t>
  </si>
  <si>
    <t>BARRIO CENTRO BARRANCA DE UPIA  7</t>
  </si>
  <si>
    <t>3125821934</t>
  </si>
  <si>
    <t>3125870173</t>
  </si>
  <si>
    <t>CL 10 N 4 -57 LC 2,CENTRO</t>
  </si>
  <si>
    <t>4.569396</t>
  </si>
  <si>
    <t>-72.965756</t>
  </si>
  <si>
    <t>BARRIO LIBERTAD I BARRANCA DE UPIA</t>
  </si>
  <si>
    <t>3208204406</t>
  </si>
  <si>
    <t>3143178493</t>
  </si>
  <si>
    <t>CL 7 N 3 - 77 - LIBERTAD I,LIBERTAD I</t>
  </si>
  <si>
    <t>4.5677108</t>
  </si>
  <si>
    <t>-72.9635643</t>
  </si>
  <si>
    <t>BARRIO CENTRO PUERRES</t>
  </si>
  <si>
    <t>3193530191</t>
  </si>
  <si>
    <t>3178179125</t>
  </si>
  <si>
    <t>CR 4 2 09</t>
  </si>
  <si>
    <t>0.8822965</t>
  </si>
  <si>
    <t>-77.5039091</t>
  </si>
  <si>
    <t>PUERRES</t>
  </si>
  <si>
    <t>BARRIO SAN FERNANDO PUERRES</t>
  </si>
  <si>
    <t>3128803578</t>
  </si>
  <si>
    <t>3113404312</t>
  </si>
  <si>
    <t>cra 3 # 7-38</t>
  </si>
  <si>
    <t>0.8854302</t>
  </si>
  <si>
    <t>-77.5033888</t>
  </si>
  <si>
    <t>BARRIO LA UNION PUPIALES 1</t>
  </si>
  <si>
    <t>3117660560</t>
  </si>
  <si>
    <t>CR 6 NRO 7- 31 B/ LA UNION,LA UNION</t>
  </si>
  <si>
    <t>0.8691498</t>
  </si>
  <si>
    <t>-77.6382228</t>
  </si>
  <si>
    <t>PUPIALES</t>
  </si>
  <si>
    <t>BARRIO LLERAS - CUCUTA</t>
  </si>
  <si>
    <t>5750341</t>
  </si>
  <si>
    <t>3112635845</t>
  </si>
  <si>
    <t xml:space="preserve"> CL 6 0A-32 LLERAS CUCUTA</t>
  </si>
  <si>
    <t>7.8918854</t>
  </si>
  <si>
    <t>-72.5003008</t>
  </si>
  <si>
    <t>CÚCUTA</t>
  </si>
  <si>
    <t>Barrio La Merced IV - Cúcuta</t>
  </si>
  <si>
    <t>5780490</t>
  </si>
  <si>
    <t>3002131137</t>
  </si>
  <si>
    <t>3002131123</t>
  </si>
  <si>
    <t xml:space="preserve"> CL 1 4 84</t>
  </si>
  <si>
    <t>7.897168160998753</t>
  </si>
  <si>
    <t>-72.5044742749704</t>
  </si>
  <si>
    <t>BARRIO GAITAN CUCUTA 4</t>
  </si>
  <si>
    <t>3026657697</t>
  </si>
  <si>
    <t>AV 22 17 15,GAITAN</t>
  </si>
  <si>
    <t>7.8788942</t>
  </si>
  <si>
    <t>-72.5208718</t>
  </si>
  <si>
    <t>BARRIO SAN LUIS CUCUTA 31</t>
  </si>
  <si>
    <t>3041312113</t>
  </si>
  <si>
    <t>AV 3 6 30 LC 1,SAN LUIS</t>
  </si>
  <si>
    <t>7.8981829</t>
  </si>
  <si>
    <t>-72.4821841</t>
  </si>
  <si>
    <t>BARRIO URB PRADOS DEL ESTE CUCUTA 8</t>
  </si>
  <si>
    <t>3185693980</t>
  </si>
  <si>
    <t>AV 8 NRO 6-06 LC 3,URB PRADOS DEL ESTE</t>
  </si>
  <si>
    <t>7.9124378</t>
  </si>
  <si>
    <t>-72.4756036</t>
  </si>
  <si>
    <t>BARRIO CALLEJON CUCUTA 23</t>
  </si>
  <si>
    <t>3202698207</t>
  </si>
  <si>
    <t>CL 5 8 23,CALLEJÓN</t>
  </si>
  <si>
    <t>7.8913821</t>
  </si>
  <si>
    <t>-72.5081790</t>
  </si>
  <si>
    <t>BARRIO LA PLAYA CUCUTA 14</t>
  </si>
  <si>
    <t>3154476402</t>
  </si>
  <si>
    <t>AV 3 NRO 13 07 LC 1 LA PLAYA</t>
  </si>
  <si>
    <t>7.8842275</t>
  </si>
  <si>
    <t>-72.5011701</t>
  </si>
  <si>
    <t>BARRIO NUEVO ESCOBAL CUCUTA 4</t>
  </si>
  <si>
    <t>3213715265</t>
  </si>
  <si>
    <t>CL 8 A NRO 4-147,NUEVO ESCOBAL</t>
  </si>
  <si>
    <t>7.9152183</t>
  </si>
  <si>
    <t>-72.4656949</t>
  </si>
  <si>
    <t>BARRIO ANTONIA SANTOS CUCUTA 4</t>
  </si>
  <si>
    <t>3102005903</t>
  </si>
  <si>
    <t>CL 12 NRO 49-02,ANTONIA SANTOS</t>
  </si>
  <si>
    <t>7.9069092</t>
  </si>
  <si>
    <t>-72.5392009</t>
  </si>
  <si>
    <t>BARRIO NUEVO ESCOBAL CUCUTA 3</t>
  </si>
  <si>
    <t>3125537266</t>
  </si>
  <si>
    <t>CL 10 NRO 4-38,NUEVO ESCOBAL</t>
  </si>
  <si>
    <t>7.9165133</t>
  </si>
  <si>
    <t>-72.4658073</t>
  </si>
  <si>
    <t>BARRIO SAN LUIS CUCUTA 30</t>
  </si>
  <si>
    <t>3112171565</t>
  </si>
  <si>
    <t>AV 2 17 43,SAN LUIS</t>
  </si>
  <si>
    <t>7.8891520</t>
  </si>
  <si>
    <t>-72.4846902</t>
  </si>
  <si>
    <t>BARRIO OSPINA PEREZ CUCUTA 12</t>
  </si>
  <si>
    <t>3138609061</t>
  </si>
  <si>
    <t>AV 1 NRO 16-40,OSPINA PEREZ</t>
  </si>
  <si>
    <t>7.9210439</t>
  </si>
  <si>
    <t>-72.5189600</t>
  </si>
  <si>
    <t>BARRIO QUINTA ORIENTAL CUCUTA  13</t>
  </si>
  <si>
    <t>3147834205</t>
  </si>
  <si>
    <t>CL 2 NRO 11E -27,QUINTA ORIENTAL</t>
  </si>
  <si>
    <t>7.8977940</t>
  </si>
  <si>
    <t>-72.4900841</t>
  </si>
  <si>
    <t>BARRIO NIÑA CECI CUCUTA 9</t>
  </si>
  <si>
    <t>3219194033</t>
  </si>
  <si>
    <t>3182004273</t>
  </si>
  <si>
    <t>CL 6 8-95,NIÑA CECI</t>
  </si>
  <si>
    <t>7.8980713</t>
  </si>
  <si>
    <t>-72.5310027</t>
  </si>
  <si>
    <t>BARRIO CALLEJON CUCUTA 22</t>
  </si>
  <si>
    <t>3023217809</t>
  </si>
  <si>
    <t>AV 6 3 91 LC 9,CALLEJÓN</t>
  </si>
  <si>
    <t>7.8930308</t>
  </si>
  <si>
    <t>-72.5060776</t>
  </si>
  <si>
    <t>BARRIO LAS AMERICAS CUCUTA  1</t>
  </si>
  <si>
    <t>3123115727</t>
  </si>
  <si>
    <t>3103988966</t>
  </si>
  <si>
    <t>MZ 6 LOTE 5,LAS AMERICAS</t>
  </si>
  <si>
    <t>7.9207071</t>
  </si>
  <si>
    <t>-72.5059678</t>
  </si>
  <si>
    <t>BARRIO PRADOS NORTE CUCUTA 1</t>
  </si>
  <si>
    <t>3177338883</t>
  </si>
  <si>
    <t>CL 21 A N NRO 1-112 LC 2,PRADOS NORTE</t>
  </si>
  <si>
    <t>7.9177482</t>
  </si>
  <si>
    <t>-72.4953698</t>
  </si>
  <si>
    <t>BARRIO CANDELARIA SOLEDAD</t>
  </si>
  <si>
    <t>3163176424</t>
  </si>
  <si>
    <t>3046549127</t>
  </si>
  <si>
    <t>DG 60 1 C 04,CANDELARIA</t>
  </si>
  <si>
    <t>10.931968</t>
  </si>
  <si>
    <t>-74.768209</t>
  </si>
  <si>
    <t>BARRIO EL PARQUE SOLEDAD 2</t>
  </si>
  <si>
    <t>3104030090</t>
  </si>
  <si>
    <t>TV 41 45 4,EL PARQUE</t>
  </si>
  <si>
    <t>10.9290297</t>
  </si>
  <si>
    <t>-74.7863787</t>
  </si>
  <si>
    <t>BARRIO VILLA ESTEFAN. DETRAS NEVADA LA CAROLINA SOLEDAD</t>
  </si>
  <si>
    <t>3022600632</t>
  </si>
  <si>
    <t>CL 53 B 15 A 3 24,VILLA ESTEFAN. DETRÁS NEVADA LA CAROLINA.</t>
  </si>
  <si>
    <t>10.9113896</t>
  </si>
  <si>
    <t>-74.7912928</t>
  </si>
  <si>
    <t>BARRIO EL LLANO CUCUTA 19</t>
  </si>
  <si>
    <t>3204013096</t>
  </si>
  <si>
    <t>AV 14 10 116,EL LLANO</t>
  </si>
  <si>
    <t>7.8842432</t>
  </si>
  <si>
    <t>-72.5130697</t>
  </si>
  <si>
    <t>BARRIO CALLEJON CUCUTA  20</t>
  </si>
  <si>
    <t>3118512085</t>
  </si>
  <si>
    <t>CL 2 9 32,CALLEJON</t>
  </si>
  <si>
    <t>7.8943026</t>
  </si>
  <si>
    <t>-72.5098401</t>
  </si>
  <si>
    <t>BARRIO SAN JOSE CUCUTA 4</t>
  </si>
  <si>
    <t>3133480373</t>
  </si>
  <si>
    <t>3143693474</t>
  </si>
  <si>
    <t>AV 20A 22 146 LC 1 ,SAN JOSE</t>
  </si>
  <si>
    <t>7.8754440</t>
  </si>
  <si>
    <t>-72.5200586</t>
  </si>
  <si>
    <t>BARRIO CALLEJON CUCUTA  21</t>
  </si>
  <si>
    <t>3143565667</t>
  </si>
  <si>
    <t>CL 4 6 23,CALLEJON</t>
  </si>
  <si>
    <t>7.8927568</t>
  </si>
  <si>
    <t>-72.5063725</t>
  </si>
  <si>
    <t>BARRIO DOÑA NIDIA CUCUTA 4</t>
  </si>
  <si>
    <t>3169960879</t>
  </si>
  <si>
    <t>AV 3 CALLE 8 B 13,DOÑA NIDIA</t>
  </si>
  <si>
    <t>7.8912718</t>
  </si>
  <si>
    <t>-72.5282769</t>
  </si>
  <si>
    <t>BARRIO ANIVERSARIO 2 CUCUTA 1</t>
  </si>
  <si>
    <t>3177707761</t>
  </si>
  <si>
    <t>3161169425</t>
  </si>
  <si>
    <t>CL 9 17B 49 LC 1,ANIVERSARIO 2</t>
  </si>
  <si>
    <t>7.8895243</t>
  </si>
  <si>
    <t>-72.4708333</t>
  </si>
  <si>
    <t>BARRIO COLSAG CUCUTA 5</t>
  </si>
  <si>
    <t>3044011687</t>
  </si>
  <si>
    <t>3124697236</t>
  </si>
  <si>
    <t>AV 9 E NRO 8A-17 LC 2,COLSAG</t>
  </si>
  <si>
    <t>7.890474</t>
  </si>
  <si>
    <t>-72.490905</t>
  </si>
  <si>
    <t>BARRIO PESCADERO CUCUTA</t>
  </si>
  <si>
    <t>3219440620</t>
  </si>
  <si>
    <t>CL 1 C N NRO 5-137,PESCADERO</t>
  </si>
  <si>
    <t>7.89935166666667</t>
  </si>
  <si>
    <t>-72.5055233333333</t>
  </si>
  <si>
    <t>BARRIO VEREDA LA ESPERANZA CUCUTA</t>
  </si>
  <si>
    <t>3105707029</t>
  </si>
  <si>
    <t>CA 503427 KDX 4 3,VEREDA LA ESPERANZA</t>
  </si>
  <si>
    <t>8.161797</t>
  </si>
  <si>
    <t>-72.458816</t>
  </si>
  <si>
    <t>BARRIO LA MERCED CUCUTA  16</t>
  </si>
  <si>
    <t>3208026890</t>
  </si>
  <si>
    <t>CL 1 A NRO 4-87,LA MERCED</t>
  </si>
  <si>
    <t>7.89612</t>
  </si>
  <si>
    <t>-72.5048666666667</t>
  </si>
  <si>
    <t>BARRIO VILLA LAS MORA SOLEDAD</t>
  </si>
  <si>
    <t>3209038316</t>
  </si>
  <si>
    <t>3052502644</t>
  </si>
  <si>
    <t>CR 15 A 74 09,VILLA LAS MORA</t>
  </si>
  <si>
    <t>10.910885</t>
  </si>
  <si>
    <t>-74.810763</t>
  </si>
  <si>
    <t>BARRIO ALMENDROS CAMPESTRE SOLEDAD 2</t>
  </si>
  <si>
    <t>3938403</t>
  </si>
  <si>
    <t>3043363773</t>
  </si>
  <si>
    <t>3005326102</t>
  </si>
  <si>
    <t>CR 14 B 77 A 132 ,ALMENDROS CAMPESTRE</t>
  </si>
  <si>
    <t>10.931817</t>
  </si>
  <si>
    <t>-74.768147</t>
  </si>
  <si>
    <t>BARRIO COSTA HERMOSA SOLEDAD 4</t>
  </si>
  <si>
    <t>3752412</t>
  </si>
  <si>
    <t>3024412824</t>
  </si>
  <si>
    <t>CR 37 18 B 08</t>
  </si>
  <si>
    <t>10.9318339</t>
  </si>
  <si>
    <t>-74.7653113</t>
  </si>
  <si>
    <t>BARRIO ALBORNOZ SEC COLINAS DE BARRAZA 3 CARTAGENA DE INDIAS</t>
  </si>
  <si>
    <t>3104582896</t>
  </si>
  <si>
    <t>3169178503</t>
  </si>
  <si>
    <t>MZ G LT 2 P 1, BRR ALBORNOZ SEC COLINAS DE BARRAZA 3.</t>
  </si>
  <si>
    <t>10.3663148</t>
  </si>
  <si>
    <t>-75.4987872</t>
  </si>
  <si>
    <t>CARTAGENA DE INDIAS</t>
  </si>
  <si>
    <t>BARRIO CHAPINERO CUCUTA 12</t>
  </si>
  <si>
    <t>3134563380</t>
  </si>
  <si>
    <t>3144563380</t>
  </si>
  <si>
    <t>CL 5 AN NRO 11-22,CHAPINERO</t>
  </si>
  <si>
    <t>7.9058523</t>
  </si>
  <si>
    <t>-72.5114403</t>
  </si>
  <si>
    <t>BARRIO GUAIMARAL CUCUTA 9</t>
  </si>
  <si>
    <t>3042288347</t>
  </si>
  <si>
    <t>AV 5 CL 1 04 BRR MOTILONES</t>
  </si>
  <si>
    <t>7.9165884</t>
  </si>
  <si>
    <t>-72.5279131</t>
  </si>
  <si>
    <t>BARRIO MIRADOR DE LA BAHIA CARTAGENA DE INDIAS</t>
  </si>
  <si>
    <t>3205328718</t>
  </si>
  <si>
    <t>3145761189</t>
  </si>
  <si>
    <t>MZ A LT 2,MIRADOR DE LA BAHIA</t>
  </si>
  <si>
    <t>10.3731741</t>
  </si>
  <si>
    <t>-75.4958973</t>
  </si>
  <si>
    <t>BARRIO NELSON MANDELA SECTOR LOS DESEOS CARTAGENA DE INDIAS</t>
  </si>
  <si>
    <t>3103272711</t>
  </si>
  <si>
    <t>3103031879</t>
  </si>
  <si>
    <t>3022202094</t>
  </si>
  <si>
    <t>MZ 6. LT 5,NELSON MANDELA SECTOR LOS DESEOS</t>
  </si>
  <si>
    <t>10.3662417</t>
  </si>
  <si>
    <t>-75.4774352</t>
  </si>
  <si>
    <t>BARRIO CALLEJON CUCUTA 16</t>
  </si>
  <si>
    <t>3193301890</t>
  </si>
  <si>
    <t>AV 8 NRO 2-48,CALLEJON</t>
  </si>
  <si>
    <t>7.8940054</t>
  </si>
  <si>
    <t>-72.5084046</t>
  </si>
  <si>
    <t>BARRIO ANIVERSARIO 2 CUCUTA</t>
  </si>
  <si>
    <t>6075912929</t>
  </si>
  <si>
    <t>3176190866</t>
  </si>
  <si>
    <t>CL 5 NRO 17A 49,ANIVERSARIO 2</t>
  </si>
  <si>
    <t>7.8913371</t>
  </si>
  <si>
    <t>-72.4708911</t>
  </si>
  <si>
    <t>BARRIO AV TER DE TRANSPORTE CARTAGENA DE INDIAS</t>
  </si>
  <si>
    <t>3145361222</t>
  </si>
  <si>
    <t>3106702178</t>
  </si>
  <si>
    <t>AV 54-256 P1 LACAL 5K,AV TER DE TRANSPORTE</t>
  </si>
  <si>
    <t>10.4003955</t>
  </si>
  <si>
    <t>-75.4583653</t>
  </si>
  <si>
    <t>BARRIO CALLE PRINCIPAL CARTAGENA DE INDIAS</t>
  </si>
  <si>
    <t>3215899073</t>
  </si>
  <si>
    <t>3113277759</t>
  </si>
  <si>
    <t>MZ E LT16 CORREGÍMIENTO ARROYO DE PIEDRA,CALLE PRINCIPAL</t>
  </si>
  <si>
    <t>10.609911</t>
  </si>
  <si>
    <t>-75.44848</t>
  </si>
  <si>
    <t>CARTAGENA DE INDIAS SAN ISIDRO</t>
  </si>
  <si>
    <t>3146804020</t>
  </si>
  <si>
    <t>3116606638</t>
  </si>
  <si>
    <t>DG 22 A # 52 11 LOCAL 1,SAN ISIDRO</t>
  </si>
  <si>
    <t>10.3913659</t>
  </si>
  <si>
    <t>-75.5138986</t>
  </si>
  <si>
    <t>BARRIO NUEVO PARAISO CARTAGENA DE INDIAS</t>
  </si>
  <si>
    <t>3043713947</t>
  </si>
  <si>
    <t>3135525898</t>
  </si>
  <si>
    <t>CR 82 41 A 05 CALLE 9,NUEVO PARAÍSO</t>
  </si>
  <si>
    <t>10.4062523</t>
  </si>
  <si>
    <t>-75.4709934</t>
  </si>
  <si>
    <t>BARRIO NELSON MANDELA SECT LOS MILLOS CARTAGENA DE INDIAS</t>
  </si>
  <si>
    <t>3218552014</t>
  </si>
  <si>
    <t>3103697257</t>
  </si>
  <si>
    <t>MZ 4 LT9  SC las colinas BRR Nelson Mandela</t>
  </si>
  <si>
    <t>10.3649426</t>
  </si>
  <si>
    <t>-75.4819514</t>
  </si>
  <si>
    <t>BARRIO CENTRO CARTAGENA DE INDIAS 6</t>
  </si>
  <si>
    <t>3116871159</t>
  </si>
  <si>
    <t>CALAMARES MZ 31 LT 4 ET 1</t>
  </si>
  <si>
    <t>10.3945904</t>
  </si>
  <si>
    <t>-75.4993829</t>
  </si>
  <si>
    <t>BARRIO MANGA CARTAGENA DE INDIAS 6</t>
  </si>
  <si>
    <t>3015758626</t>
  </si>
  <si>
    <t>3043924351</t>
  </si>
  <si>
    <t>CL 25 21 210,MANGA</t>
  </si>
  <si>
    <t>10.4108514</t>
  </si>
  <si>
    <t>-75.5381842</t>
  </si>
  <si>
    <t>BARRIO OLAYA HERRERA CARTAGENA DE INDIAS</t>
  </si>
  <si>
    <t>3174206701</t>
  </si>
  <si>
    <t>CL 31 D 52 85 LC 1,OLAYA HERRERA</t>
  </si>
  <si>
    <t>10.4078458</t>
  </si>
  <si>
    <t>-75.4973273</t>
  </si>
  <si>
    <t>BARRIO POLICARPA CARTAGENA DE INDIAS</t>
  </si>
  <si>
    <t>3012691688</t>
  </si>
  <si>
    <t>3156557199</t>
  </si>
  <si>
    <t>CR 67 70A 72</t>
  </si>
  <si>
    <t>10.3486591</t>
  </si>
  <si>
    <t>-75.4884266</t>
  </si>
  <si>
    <t>BARRIO ARROZ BARATO CARTAGENA DE INDIAS</t>
  </si>
  <si>
    <t>3165374024</t>
  </si>
  <si>
    <t>3165364024</t>
  </si>
  <si>
    <t>CR 7 3 06,ARROZ BARATO</t>
  </si>
  <si>
    <t>10.3991849</t>
  </si>
  <si>
    <t>-75.4941712</t>
  </si>
  <si>
    <t>BARRIO LA CONSOLATA SECT VILLA ISABEL CARTAGENA</t>
  </si>
  <si>
    <t>3126657071</t>
  </si>
  <si>
    <t>3127588903</t>
  </si>
  <si>
    <t>Barrio Nelson Mandela, URB  Campo Bello 4 Mz 3 Lote 24</t>
  </si>
  <si>
    <t>10.3638449</t>
  </si>
  <si>
    <t>-75.4842821</t>
  </si>
  <si>
    <t>BARRIO POR DEFINIR CARTAGENA DE INDIAS</t>
  </si>
  <si>
    <t>6436289</t>
  </si>
  <si>
    <t>3013245500</t>
  </si>
  <si>
    <t xml:space="preserve"> AV PEDRO HEREDIA 33 06 POR DEDINIR</t>
  </si>
  <si>
    <t>10.4097625</t>
  </si>
  <si>
    <t>-75.5178091</t>
  </si>
  <si>
    <t xml:space="preserve">BARRIO LA CANDELARIA - CARTAGENA DE INDIAS </t>
  </si>
  <si>
    <t>6692340</t>
  </si>
  <si>
    <t>3017359044</t>
  </si>
  <si>
    <t xml:space="preserve"> CL 33 A 41 34</t>
  </si>
  <si>
    <t>10.4121685</t>
  </si>
  <si>
    <t>-75.5116205</t>
  </si>
  <si>
    <t>BARRIO COOSERVICIOS III - TUNJA</t>
  </si>
  <si>
    <t>7474547</t>
  </si>
  <si>
    <t>3102456774</t>
  </si>
  <si>
    <t xml:space="preserve"> CL 5 3 09</t>
  </si>
  <si>
    <t>5.5166</t>
  </si>
  <si>
    <t>-73.359</t>
  </si>
  <si>
    <t>BARRIO LOS TRIGALES -  TUNJA</t>
  </si>
  <si>
    <t>7459768</t>
  </si>
  <si>
    <t>3203210095</t>
  </si>
  <si>
    <t xml:space="preserve"> DG 38  12 132 LC 8 TUNJA TUNJA BOYACA</t>
  </si>
  <si>
    <t>5.5490818</t>
  </si>
  <si>
    <t>-73.3588611</t>
  </si>
  <si>
    <t>BARRIO CENTRO TUNJA</t>
  </si>
  <si>
    <t>6875902</t>
  </si>
  <si>
    <t>3138703607</t>
  </si>
  <si>
    <t xml:space="preserve"> CL 20 12 84 LC 141  CENTRO</t>
  </si>
  <si>
    <t>5.5345089</t>
  </si>
  <si>
    <t>-73.3651135</t>
  </si>
  <si>
    <t>BARRIO JORDAN TUNJA 3</t>
  </si>
  <si>
    <t>3054252979</t>
  </si>
  <si>
    <t>CL 8 5 74,JORDAN</t>
  </si>
  <si>
    <t>5.5209763</t>
  </si>
  <si>
    <t>-73.3624363</t>
  </si>
  <si>
    <t>BARRIO LOS MUISCAS TUNJA 9</t>
  </si>
  <si>
    <t>3134608816</t>
  </si>
  <si>
    <t>DG 67 3 32,LOS MUISCAS</t>
  </si>
  <si>
    <t>5.5714114</t>
  </si>
  <si>
    <t>-73.3409745</t>
  </si>
  <si>
    <t>BARRIO LOS MUISCAS TUNJA 8</t>
  </si>
  <si>
    <t>3125292033</t>
  </si>
  <si>
    <t>DG 67 A 3 11,LOS MUISCAS</t>
  </si>
  <si>
    <t>5.5715246</t>
  </si>
  <si>
    <t>-73.3406948</t>
  </si>
  <si>
    <t>BARRIO LOS MUISCAS TUNJA 7</t>
  </si>
  <si>
    <t>3194307679</t>
  </si>
  <si>
    <t>DG 67 2 36,LOS MUISCAS</t>
  </si>
  <si>
    <t>5.5703007</t>
  </si>
  <si>
    <t>-73.3396167</t>
  </si>
  <si>
    <t>BARRIO VILLA UNIVERSITARIA TUNJA</t>
  </si>
  <si>
    <t>3222489895</t>
  </si>
  <si>
    <t>CR 6 39 55 ,VILLA UNIVERSITARIA</t>
  </si>
  <si>
    <t>5.5486623</t>
  </si>
  <si>
    <t>-73.3548144</t>
  </si>
  <si>
    <t>BARRIO EL DORADO TUNJA 4</t>
  </si>
  <si>
    <t>3203822804</t>
  </si>
  <si>
    <t>CR 1 26 241 LOCAL 3,EL DORADO</t>
  </si>
  <si>
    <t>5.5391206</t>
  </si>
  <si>
    <t>-73.3510356</t>
  </si>
  <si>
    <t>BARRIO VILLA BACHUE TUNJA  1</t>
  </si>
  <si>
    <t>3194811798</t>
  </si>
  <si>
    <t>CR 4 B 4 D 36,VILLA BACHUE</t>
  </si>
  <si>
    <t>5.5169267</t>
  </si>
  <si>
    <t>-73.3607667</t>
  </si>
  <si>
    <t>BARRIO TUNJUELITO TUNJA 1</t>
  </si>
  <si>
    <t>3213027976</t>
  </si>
  <si>
    <t>CL 4 6 50,TUNJUELITO</t>
  </si>
  <si>
    <t>5.5173660</t>
  </si>
  <si>
    <t>-73.3658598</t>
  </si>
  <si>
    <t>BARRIO LA GLORIETA TUNJA</t>
  </si>
  <si>
    <t>3156117669</t>
  </si>
  <si>
    <t>AV NORTE 35 64,LA GLORIETA</t>
  </si>
  <si>
    <t>5.5479871</t>
  </si>
  <si>
    <t>-73.3549227</t>
  </si>
  <si>
    <t>BARRIO SAN CARLOS TUNJA 1</t>
  </si>
  <si>
    <t>3133013308</t>
  </si>
  <si>
    <t>CL 6 10 210,SAN CARLOS</t>
  </si>
  <si>
    <t>5.510</t>
  </si>
  <si>
    <t>-73.372</t>
  </si>
  <si>
    <t>BARRIO PATRIOTAS TUNJA 1</t>
  </si>
  <si>
    <t>3138106402</t>
  </si>
  <si>
    <t xml:space="preserve"> CL 16 3 14 PATRIOTAS</t>
  </si>
  <si>
    <t>5.5255017</t>
  </si>
  <si>
    <t>-73.3554683</t>
  </si>
  <si>
    <t>BARRIO RICAURTE TUNJA</t>
  </si>
  <si>
    <t>3142395259</t>
  </si>
  <si>
    <t>CR 15 15A-33,RICAURTE</t>
  </si>
  <si>
    <t>5.529</t>
  </si>
  <si>
    <t>-73.368</t>
  </si>
  <si>
    <t>BARRIO CENTRO TUNJA 4</t>
  </si>
  <si>
    <t>7430586</t>
  </si>
  <si>
    <t>3002677839</t>
  </si>
  <si>
    <t xml:space="preserve"> CR 11 17 23 CENTRO</t>
  </si>
  <si>
    <t>5.530</t>
  </si>
  <si>
    <t>BARRIO VILLA BACHUE TUNJA</t>
  </si>
  <si>
    <t>3133924630</t>
  </si>
  <si>
    <t xml:space="preserve"> CR 4 4 C 73</t>
  </si>
  <si>
    <t>5.516</t>
  </si>
  <si>
    <t>-73.360</t>
  </si>
  <si>
    <t>BARRIO V PIRGUA TUNJA</t>
  </si>
  <si>
    <t>3144266333</t>
  </si>
  <si>
    <t>3157167195</t>
  </si>
  <si>
    <t xml:space="preserve"> VRD PIRGUA V. PIRGUA</t>
  </si>
  <si>
    <t>-73.340</t>
  </si>
  <si>
    <t>CENTRO CARTAGENA DEL CHAIRA - CAQUETA</t>
  </si>
  <si>
    <t>4318354</t>
  </si>
  <si>
    <t>3103413076</t>
  </si>
  <si>
    <t xml:space="preserve"> CR 5  6 64</t>
  </si>
  <si>
    <t>1.3337159</t>
  </si>
  <si>
    <t>-74.8431823</t>
  </si>
  <si>
    <t>CARTAGENA DEL CHAIRÁ</t>
  </si>
  <si>
    <t>BARRIO CENTRO CARTAGENA DEL CHAIRA 1</t>
  </si>
  <si>
    <t>3204638594</t>
  </si>
  <si>
    <t>CALLE 6  4  22</t>
  </si>
  <si>
    <t>1.335326</t>
  </si>
  <si>
    <t> -74.842270</t>
  </si>
  <si>
    <t>BARRIO COMUNEROS CARTAGENA SEL CHAIRA</t>
  </si>
  <si>
    <t>3157586520</t>
  </si>
  <si>
    <t>CL 7 # 2 47 BRR BUENOS AIRES</t>
  </si>
  <si>
    <t>1.336774</t>
  </si>
  <si>
    <t>-74.84124</t>
  </si>
  <si>
    <t>BARRIO CENTRO CARTAGENA DEL CHAIRA 2</t>
  </si>
  <si>
    <t>3103815974</t>
  </si>
  <si>
    <t>3222703036</t>
  </si>
  <si>
    <t>CL 6 4 34,CENTRO</t>
  </si>
  <si>
    <t>1.334152</t>
  </si>
  <si>
    <t>-74.843361</t>
  </si>
  <si>
    <t>BARRIO CENTRO CARTAGENA DEL CHAIRA 7</t>
  </si>
  <si>
    <t>3123931281</t>
  </si>
  <si>
    <t>CL 4 5 56,CENTRO</t>
  </si>
  <si>
    <t>1.334535</t>
  </si>
  <si>
    <t>-74.843120</t>
  </si>
  <si>
    <t>BARRIO PRIMAVERA CARTAGENA DEL CHAIRA</t>
  </si>
  <si>
    <t>3204944286</t>
  </si>
  <si>
    <t>3219842118</t>
  </si>
  <si>
    <t>CL 1 6 76 CRA 7 6 08,PRIMAVERA</t>
  </si>
  <si>
    <t>1.331617</t>
  </si>
  <si>
    <t>-74.843185</t>
  </si>
  <si>
    <t>BARRIO ANTIOQUIA CARTAGENA DEL CHAIRA  4</t>
  </si>
  <si>
    <t>3102502861</t>
  </si>
  <si>
    <t>CL 4 9 54 56,ANTIOQUIA</t>
  </si>
  <si>
    <t>1.3327686</t>
  </si>
  <si>
    <t>-74.8463209</t>
  </si>
  <si>
    <t>BARRIO ANTIOQUIA CARTAGENA DEL CHAIRA 5</t>
  </si>
  <si>
    <t>3187335453</t>
  </si>
  <si>
    <t>CR 6 CL 3 Y 4,ANTIOQUIA</t>
  </si>
  <si>
    <t>1.3338377</t>
  </si>
  <si>
    <t>-74.8436772</t>
  </si>
  <si>
    <t>BARRIO ANTIOQUIA CARTAGENA DEL CHAIRA 2</t>
  </si>
  <si>
    <t>3123796004</t>
  </si>
  <si>
    <t>3142374358</t>
  </si>
  <si>
    <t>CR 7 3 63,ANTIOQUIA</t>
  </si>
  <si>
    <t>1.3335284</t>
  </si>
  <si>
    <t>-74.8441341</t>
  </si>
  <si>
    <t>BARRIO CENTRO CARTAGENA DE CHAIRA</t>
  </si>
  <si>
    <t>3145023276</t>
  </si>
  <si>
    <t>3105081969</t>
  </si>
  <si>
    <t>CR 3 3 56 60 PISO 2 PISO 3 PISO 4,CENTRO</t>
  </si>
  <si>
    <t>1.335249</t>
  </si>
  <si>
    <t>-74.840653</t>
  </si>
  <si>
    <t>BARRIO ANTIOQUIA CARTAGENA DEL CHAIRA 3</t>
  </si>
  <si>
    <t>3223904354</t>
  </si>
  <si>
    <t>3178239824</t>
  </si>
  <si>
    <t>CR 6 4 27,ANTIOQUIA</t>
  </si>
  <si>
    <t>1.334356</t>
  </si>
  <si>
    <t> -74.843303</t>
  </si>
  <si>
    <t>BARRIO CENTRO CARTAGENA DEL CHAIRA 3</t>
  </si>
  <si>
    <t>3125014392</t>
  </si>
  <si>
    <t>3223766396</t>
  </si>
  <si>
    <t>CR 4 3 37,CENTRO</t>
  </si>
  <si>
    <t>1.334537</t>
  </si>
  <si>
    <t>-74.841701</t>
  </si>
  <si>
    <t>BARRIO CENTRO CARTAGENA DEL CHAIRA 4</t>
  </si>
  <si>
    <t>3183928378</t>
  </si>
  <si>
    <t>CL 4 1 24,CENTRO</t>
  </si>
  <si>
    <t>1.335808</t>
  </si>
  <si>
    <t>-74.840179</t>
  </si>
  <si>
    <t xml:space="preserve">CURILLO CENTRO </t>
  </si>
  <si>
    <t>4302544</t>
  </si>
  <si>
    <t>3123773684</t>
  </si>
  <si>
    <t xml:space="preserve"> CR 2  11-42</t>
  </si>
  <si>
    <t>1.033830</t>
  </si>
  <si>
    <t>-75.92293</t>
  </si>
  <si>
    <t>CURILLO</t>
  </si>
  <si>
    <t>CENTRO CURILLO - CAQUETA</t>
  </si>
  <si>
    <t>3208475</t>
  </si>
  <si>
    <t>3134732394</t>
  </si>
  <si>
    <t xml:space="preserve"> CR 2  10 48</t>
  </si>
  <si>
    <t>1.033358</t>
  </si>
  <si>
    <t>-75.922563</t>
  </si>
  <si>
    <t>BARRIO CENTRO CURILLO</t>
  </si>
  <si>
    <t>3125622835</t>
  </si>
  <si>
    <t>CL 11 3 08,CENTRO</t>
  </si>
  <si>
    <t>1.033789</t>
  </si>
  <si>
    <t>-75.921928</t>
  </si>
  <si>
    <t>CURILLO EL JARDIN</t>
  </si>
  <si>
    <t>3228771678</t>
  </si>
  <si>
    <t>CL 11 8 A 02 06,EL JARDÍN</t>
  </si>
  <si>
    <t>1.035776</t>
  </si>
  <si>
    <t>-75.918651</t>
  </si>
  <si>
    <t>BUENAVISTA II - SUCRE</t>
  </si>
  <si>
    <t>2565631</t>
  </si>
  <si>
    <t>3135124520</t>
  </si>
  <si>
    <t xml:space="preserve"> CL CR 8  8-03 </t>
  </si>
  <si>
    <t>9.3194514</t>
  </si>
  <si>
    <t>-74.9733516</t>
  </si>
  <si>
    <t>BUENAVISTA</t>
  </si>
  <si>
    <t>BARRIO LA ESPERANZA BUENAVISTA</t>
  </si>
  <si>
    <t>2901327</t>
  </si>
  <si>
    <t>3107171781</t>
  </si>
  <si>
    <t xml:space="preserve"> CL 9 CRA 10 10 60 LA ESPERANZA</t>
  </si>
  <si>
    <t>9.3198175</t>
  </si>
  <si>
    <t>-74.9749025</t>
  </si>
  <si>
    <t>LOS PALMITOS - SUCRE</t>
  </si>
  <si>
    <t>2922054</t>
  </si>
  <si>
    <t>3004162448</t>
  </si>
  <si>
    <t xml:space="preserve"> CR 12  7-44</t>
  </si>
  <si>
    <t>9.3788759</t>
  </si>
  <si>
    <t>-75.2686184</t>
  </si>
  <si>
    <t>LOS PALMITOS</t>
  </si>
  <si>
    <t>BARRIO PALMITOS LOS PALMITOS</t>
  </si>
  <si>
    <t>3107528910</t>
  </si>
  <si>
    <t>CL 6 10 26 ,PALMITOS</t>
  </si>
  <si>
    <t>9.3793528</t>
  </si>
  <si>
    <t>-75.2691987</t>
  </si>
  <si>
    <t xml:space="preserve">BARRIO LOS ALMENDROS LOS PALMITOS </t>
  </si>
  <si>
    <t>3206268814</t>
  </si>
  <si>
    <t>CR 10 A 5 15,LOS ALMENDROS</t>
  </si>
  <si>
    <t>9.378213</t>
  </si>
  <si>
    <t>-75.270249</t>
  </si>
  <si>
    <t>OVEJAS - SUCRE</t>
  </si>
  <si>
    <t>2919125</t>
  </si>
  <si>
    <t>3127598976</t>
  </si>
  <si>
    <t xml:space="preserve"> CR 16  20-62</t>
  </si>
  <si>
    <t>9.5246862</t>
  </si>
  <si>
    <t>-75.2299206</t>
  </si>
  <si>
    <t>OVEJAS</t>
  </si>
  <si>
    <t>BARRIO EL BOLSILLO OVEJAS</t>
  </si>
  <si>
    <t>3106464596</t>
  </si>
  <si>
    <t xml:space="preserve"> CR 16  23 119</t>
  </si>
  <si>
    <t>9.52588013</t>
  </si>
  <si>
    <t>-75.22850064</t>
  </si>
  <si>
    <t xml:space="preserve">BARRIO LA BOMBA </t>
  </si>
  <si>
    <t>3002290095</t>
  </si>
  <si>
    <t xml:space="preserve"> CR 18 33 35</t>
  </si>
  <si>
    <t>9.5341029</t>
  </si>
  <si>
    <t>-75.22281208</t>
  </si>
  <si>
    <t>LERIDA - TOLIMA</t>
  </si>
  <si>
    <t>2891021</t>
  </si>
  <si>
    <t>3105753983</t>
  </si>
  <si>
    <t xml:space="preserve"> CL 8  5-47</t>
  </si>
  <si>
    <t>4.8630253</t>
  </si>
  <si>
    <t>-74.9091500</t>
  </si>
  <si>
    <t>LÉRIDA</t>
  </si>
  <si>
    <t xml:space="preserve">TOLIMA LERIDA </t>
  </si>
  <si>
    <t>3165229626</t>
  </si>
  <si>
    <t>CL 8 # 11-22,CENTRO</t>
  </si>
  <si>
    <t>4.863909</t>
  </si>
  <si>
    <t xml:space="preserve">-74.915294 </t>
  </si>
  <si>
    <t>BARRIO SAN MATEO CUCUTA 5</t>
  </si>
  <si>
    <t>3124921890</t>
  </si>
  <si>
    <t>CL 2N_3-29,SAN MATEO</t>
  </si>
  <si>
    <t>7.8738739</t>
  </si>
  <si>
    <t>-72.4851898</t>
  </si>
  <si>
    <t>BARRIO AEROPUERTO CUCUTA 13</t>
  </si>
  <si>
    <t>3194252489</t>
  </si>
  <si>
    <t>3204436509</t>
  </si>
  <si>
    <t>CL 14 2-76,AEROPUERTO</t>
  </si>
  <si>
    <t>7.9279279</t>
  </si>
  <si>
    <t>-72.4946806</t>
  </si>
  <si>
    <t>CUCUTA SAN MARTIN</t>
  </si>
  <si>
    <t>3187773713</t>
  </si>
  <si>
    <t>3185313456</t>
  </si>
  <si>
    <t>CL 4 12 - 75,URB SAN MARTIN</t>
  </si>
  <si>
    <t>7.9041919</t>
  </si>
  <si>
    <t>-72.4680576</t>
  </si>
  <si>
    <t>BARRIO AEROPUERTO CUCUTA 12</t>
  </si>
  <si>
    <t>3203619408</t>
  </si>
  <si>
    <t>AV 4 NRO 14-40,AEROPUERTO</t>
  </si>
  <si>
    <t>7.9367355</t>
  </si>
  <si>
    <t>-72.5054966</t>
  </si>
  <si>
    <t>BARRIO CENTRO LERIDA 2</t>
  </si>
  <si>
    <t>3204816517</t>
  </si>
  <si>
    <t>CR 7 8-15,CENTRO</t>
  </si>
  <si>
    <t>4.863287</t>
  </si>
  <si>
    <t>-74.909861</t>
  </si>
  <si>
    <t>BARRIO SAN ANTONIO LÍBANO</t>
  </si>
  <si>
    <t>2656677</t>
  </si>
  <si>
    <t>3125221997</t>
  </si>
  <si>
    <t>CL 4  1  24</t>
  </si>
  <si>
    <t>4.921931</t>
  </si>
  <si>
    <t>-75.058100</t>
  </si>
  <si>
    <t>LÍBANO</t>
  </si>
  <si>
    <t xml:space="preserve">BARRIO CENTRO 6 - LÍBANO </t>
  </si>
  <si>
    <t>2562529</t>
  </si>
  <si>
    <t>3114793198</t>
  </si>
  <si>
    <t xml:space="preserve"> CL 5 9 83 CENTRO LIBA</t>
  </si>
  <si>
    <t>4.9232487</t>
  </si>
  <si>
    <t>-75.06354128</t>
  </si>
  <si>
    <t>BARRIO SAN ANTONIO LIBANO 1</t>
  </si>
  <si>
    <t>3133806549</t>
  </si>
  <si>
    <t xml:space="preserve"> CL 4  2 159 LC 2 SAN ANTONIO</t>
  </si>
  <si>
    <t>4.9217750</t>
  </si>
  <si>
    <t>-75.0584485</t>
  </si>
  <si>
    <t>BARRIO CENTRO LIBANO 3</t>
  </si>
  <si>
    <t>3107613314</t>
  </si>
  <si>
    <t>CR 11# 3-90,BR CENTRO</t>
  </si>
  <si>
    <t>4.9224191</t>
  </si>
  <si>
    <t>-75.0651873</t>
  </si>
  <si>
    <t>BARRIO CENTRO LIBANO 4</t>
  </si>
  <si>
    <t>3102731341</t>
  </si>
  <si>
    <t>CL 5 # 12-61,CENTRO</t>
  </si>
  <si>
    <t>4.9236573</t>
  </si>
  <si>
    <t>-75.0667123</t>
  </si>
  <si>
    <t>BARRIO CENTRO LIBANO 10</t>
  </si>
  <si>
    <t>3134907174</t>
  </si>
  <si>
    <t>CR 13 3 04</t>
  </si>
  <si>
    <t>4.9217899</t>
  </si>
  <si>
    <t>-75.0676986</t>
  </si>
  <si>
    <t>BARRIO SANTA BARBARA EL CERRITO</t>
  </si>
  <si>
    <t>2564173</t>
  </si>
  <si>
    <t>3136681267</t>
  </si>
  <si>
    <t xml:space="preserve"> CL 10  20-69</t>
  </si>
  <si>
    <t>3.6873280</t>
  </si>
  <si>
    <t>-76.3207286</t>
  </si>
  <si>
    <t>EL CERRITO</t>
  </si>
  <si>
    <t>BARRIO SANTA BARBARA EL CERRITO 1</t>
  </si>
  <si>
    <t>2571131</t>
  </si>
  <si>
    <t>3105139487</t>
  </si>
  <si>
    <t xml:space="preserve"> CL 9 20 41</t>
  </si>
  <si>
    <t>3.6861084</t>
  </si>
  <si>
    <t>-76.3203274</t>
  </si>
  <si>
    <t>BARRIO EL PLACER - EL CERRITO</t>
  </si>
  <si>
    <t>2555518</t>
  </si>
  <si>
    <t>3146202738</t>
  </si>
  <si>
    <t>CL 4  7 -18</t>
  </si>
  <si>
    <t>3.6116172</t>
  </si>
  <si>
    <t>-76.2714125</t>
  </si>
  <si>
    <t>BARRIO CIUDADELA LA MERCED</t>
  </si>
  <si>
    <t>3104699943</t>
  </si>
  <si>
    <t xml:space="preserve"> CL 2 A SUR 13 40</t>
  </si>
  <si>
    <t>3.680827</t>
  </si>
  <si>
    <t>-76.3150008</t>
  </si>
  <si>
    <t>BARRIO EL PLACER EL CERRITO 1</t>
  </si>
  <si>
    <t>3156234457</t>
  </si>
  <si>
    <t>3155428760</t>
  </si>
  <si>
    <t xml:space="preserve"> CR 2 4 69 CR EL PLACER EL PLACER</t>
  </si>
  <si>
    <t>3.6133388</t>
  </si>
  <si>
    <t>-76.2673713</t>
  </si>
  <si>
    <t>BARRIO CENTRO EL CERRITO 1</t>
  </si>
  <si>
    <t>2557214</t>
  </si>
  <si>
    <t>3216876970</t>
  </si>
  <si>
    <t xml:space="preserve"> CR 5 3 60 LC 1 CRR SANTA ELENA CENTRO</t>
  </si>
  <si>
    <t>3.6579767</t>
  </si>
  <si>
    <t>-76.2466250</t>
  </si>
  <si>
    <t>BARRIO EL PRADO EL CERRITO</t>
  </si>
  <si>
    <t>3165548952</t>
  </si>
  <si>
    <t>CL 1 2 02 BRR EL PRADO,EL PRADO</t>
  </si>
  <si>
    <t>3.6790568</t>
  </si>
  <si>
    <t>-76.3052776</t>
  </si>
  <si>
    <t>BARRIO CORREGIMIENTO SANTA ELENA EL CERRITO</t>
  </si>
  <si>
    <t>3023699710</t>
  </si>
  <si>
    <t>3146958858</t>
  </si>
  <si>
    <t>CR 4 4 81 BRR BUENOS AIRES CRR SANTA ELENA,CORREGIMIENTO SANTA ELENA</t>
  </si>
  <si>
    <t>3.6589636</t>
  </si>
  <si>
    <t>-76.2464691</t>
  </si>
  <si>
    <t>BARRIO EL PORVENIR CRR EL PLACER EL CERRITO</t>
  </si>
  <si>
    <t>3122902923</t>
  </si>
  <si>
    <t>3181596754</t>
  </si>
  <si>
    <t>CR 7 5 A 86 BRR EL PORVENIR CR EL PLACER,EL PORVENIR CRR EL PLACER</t>
  </si>
  <si>
    <t>3.6138230</t>
  </si>
  <si>
    <t>-76.2718706</t>
  </si>
  <si>
    <t>BARRIO CHAPINERO EL CERRITO  4</t>
  </si>
  <si>
    <t>311 7377766</t>
  </si>
  <si>
    <t>3165364383</t>
  </si>
  <si>
    <t>3117377766</t>
  </si>
  <si>
    <t>CRA 14 NRO. 7 - 29,CHAPINERO</t>
  </si>
  <si>
    <t>3.6846548</t>
  </si>
  <si>
    <t>-76.3148715</t>
  </si>
  <si>
    <t>PORVENIR DE CONFANDI</t>
  </si>
  <si>
    <t>3155186124</t>
  </si>
  <si>
    <t>CL. 7 #3 - 92 BRR. PORVENIR DE CONFANDI C. EL PLACER,PORVENIR DE CONFANDI</t>
  </si>
  <si>
    <t>3.6143845</t>
  </si>
  <si>
    <t>-76.2694700</t>
  </si>
  <si>
    <t xml:space="preserve">CENTRO EL CERRITO VALLE DEL CAUCA </t>
  </si>
  <si>
    <t>3163411863</t>
  </si>
  <si>
    <t>3163418763</t>
  </si>
  <si>
    <t>3164912643</t>
  </si>
  <si>
    <t>CR 12 NRO. 5 60,CENTRO</t>
  </si>
  <si>
    <t>3.6831230</t>
  </si>
  <si>
    <t>-76.3129508</t>
  </si>
  <si>
    <t xml:space="preserve">EL CERRITO SANTA BARBARA </t>
  </si>
  <si>
    <t>3152881913</t>
  </si>
  <si>
    <t>3157060188</t>
  </si>
  <si>
    <t>CR 19 #11 - 69,SANTA BARBARA</t>
  </si>
  <si>
    <t>3.6887695</t>
  </si>
  <si>
    <t>-76.3192528</t>
  </si>
  <si>
    <t>BARRIO CENTRO EL CERRITO  12</t>
  </si>
  <si>
    <t>3135588981</t>
  </si>
  <si>
    <t>3106058283</t>
  </si>
  <si>
    <t>CR 14 8 -61 CENTRO</t>
  </si>
  <si>
    <t>3.6859863</t>
  </si>
  <si>
    <t>-76.3148874</t>
  </si>
  <si>
    <t>BARRIO EL PORVENIR EL CERRITO</t>
  </si>
  <si>
    <t>3188788816</t>
  </si>
  <si>
    <t>3148618328</t>
  </si>
  <si>
    <t>3117575718</t>
  </si>
  <si>
    <t>CL 6 6A 12 CR EL PLACER,EL PORVENIR</t>
  </si>
  <si>
    <t>3.6131587</t>
  </si>
  <si>
    <t>-76.2715358</t>
  </si>
  <si>
    <t>BARRIO CENTRO EL CERRITO 2</t>
  </si>
  <si>
    <t>3113210204</t>
  </si>
  <si>
    <t xml:space="preserve"> CL 4 2 A 30 CENTRO</t>
  </si>
  <si>
    <t>3.6578026</t>
  </si>
  <si>
    <t>-76.2447332</t>
  </si>
  <si>
    <t>BARRIO EL PLACER EL CERRITO 2</t>
  </si>
  <si>
    <t>2865430</t>
  </si>
  <si>
    <t>3234687293</t>
  </si>
  <si>
    <t>CL 7  1-15 CGT EL PLACER</t>
  </si>
  <si>
    <t>3.6150862</t>
  </si>
  <si>
    <t>-76.2668802</t>
  </si>
  <si>
    <t>BARRIO BUENOS AIRES EL CERRITO 2</t>
  </si>
  <si>
    <t>2589417</t>
  </si>
  <si>
    <t>3016442284</t>
  </si>
  <si>
    <t>3162556385</t>
  </si>
  <si>
    <t>CR 4 # 5 - 48 BRR. BUENOS AIRES,BUENOS AIRES</t>
  </si>
  <si>
    <t>3.684084</t>
  </si>
  <si>
    <t>-76.312996</t>
  </si>
  <si>
    <t>BARRIO BUENOS AIRES EL CERRITO 3</t>
  </si>
  <si>
    <t>3174025788</t>
  </si>
  <si>
    <t>CRA 4 3 94 ,BUENOS AIRES</t>
  </si>
  <si>
    <t>3.6814165</t>
  </si>
  <si>
    <t>-76.3058394</t>
  </si>
  <si>
    <t>BARRIO CENTRO EL CERRITO 11</t>
  </si>
  <si>
    <t>3155317789</t>
  </si>
  <si>
    <t>CL 10  11 -70</t>
  </si>
  <si>
    <t>3.68724</t>
  </si>
  <si>
    <t>-76.31260</t>
  </si>
  <si>
    <t>BARRIO SAN RAFAEL EL CERRITO</t>
  </si>
  <si>
    <t>3122693350</t>
  </si>
  <si>
    <t>CR 17 9 58,SAN RAFAEL</t>
  </si>
  <si>
    <t>3.6866479</t>
  </si>
  <si>
    <t>-76.3176329</t>
  </si>
  <si>
    <t>BARRIO CENTRO MANI 1</t>
  </si>
  <si>
    <t>3105535156</t>
  </si>
  <si>
    <t>CR 2 15 - 40,</t>
  </si>
  <si>
    <t>4.484737</t>
  </si>
  <si>
    <t>-72.170319</t>
  </si>
  <si>
    <t>MANÍ</t>
  </si>
  <si>
    <t>BARRIO CENTRO MANI 2</t>
  </si>
  <si>
    <t>3006709424</t>
  </si>
  <si>
    <t>CR 4 14 - 25</t>
  </si>
  <si>
    <t>4.8141446</t>
  </si>
  <si>
    <t>-72.2816533</t>
  </si>
  <si>
    <t>BARRIO CENTRO MANI 5</t>
  </si>
  <si>
    <t>3112445340</t>
  </si>
  <si>
    <t>CL 14 2 37,CENTRO</t>
  </si>
  <si>
    <t>4.812528</t>
  </si>
  <si>
    <t>-72.282969</t>
  </si>
  <si>
    <t>BARRIO LA FLORIDA MANI</t>
  </si>
  <si>
    <t>3116899278</t>
  </si>
  <si>
    <t>CR 2 13 05 BRR CENTRO</t>
  </si>
  <si>
    <t>4.8117684</t>
  </si>
  <si>
    <t>-72.2823847</t>
  </si>
  <si>
    <t>BARRIO CENTRO MANI 6</t>
  </si>
  <si>
    <t>3186548144</t>
  </si>
  <si>
    <t>CL 17 3 08,CENTRO</t>
  </si>
  <si>
    <t>4.8155231</t>
  </si>
  <si>
    <t>-72.2846604</t>
  </si>
  <si>
    <t xml:space="preserve"> BARRIO PRIMAVERA MONTERREY   </t>
  </si>
  <si>
    <t>3214399310</t>
  </si>
  <si>
    <t xml:space="preserve"> CR 4 20 103</t>
  </si>
  <si>
    <t>4.8796091</t>
  </si>
  <si>
    <t>-72.8898663</t>
  </si>
  <si>
    <t>MONTERREY</t>
  </si>
  <si>
    <t>BARRIO VEREDA EL GUAFAL MONTERREY</t>
  </si>
  <si>
    <t>3133989497</t>
  </si>
  <si>
    <t>VRD EL GUAFAL,VEREDA EL GUAFAL</t>
  </si>
  <si>
    <t>4.8733919</t>
  </si>
  <si>
    <t>-72.8878452</t>
  </si>
  <si>
    <t>BARRIO CENTRO MONTERREY 3</t>
  </si>
  <si>
    <t>3124231357</t>
  </si>
  <si>
    <t>CL 16 8 28,CENTRO</t>
  </si>
  <si>
    <t>4.8781426</t>
  </si>
  <si>
    <t>-72.896479</t>
  </si>
  <si>
    <t>LA LIBERTAD AGUAS CALIENTE</t>
  </si>
  <si>
    <t>3214095987</t>
  </si>
  <si>
    <t>CL 18A 17-69,LA LIBERTAD AGUAS CALIENTE</t>
  </si>
  <si>
    <t>7.5342853</t>
  </si>
  <si>
    <t>-72.282022</t>
  </si>
  <si>
    <t>BARRIO BOGOTA CUCUTA</t>
  </si>
  <si>
    <t>3142532791</t>
  </si>
  <si>
    <t>3124592650</t>
  </si>
  <si>
    <t>AV 0 A # 10 - 02,BOGOTA</t>
  </si>
  <si>
    <t>7.874320277</t>
  </si>
  <si>
    <t>-72.487571666</t>
  </si>
  <si>
    <t>BARRIO CENTRO MONTERREY 4</t>
  </si>
  <si>
    <t>3134039137</t>
  </si>
  <si>
    <t>CL 17 6 - 07 INT 2,CENTRO</t>
  </si>
  <si>
    <t>4.8768164</t>
  </si>
  <si>
    <t>-72.8928033</t>
  </si>
  <si>
    <t>BARRIO ALFONSO LOPEZ MONTERREY 1</t>
  </si>
  <si>
    <t>3125240141</t>
  </si>
  <si>
    <t>3102482769</t>
  </si>
  <si>
    <t>CR 11 14 05,ALFONSO LOPEZ</t>
  </si>
  <si>
    <t>4.8754123</t>
  </si>
  <si>
    <t>-72.8978901</t>
  </si>
  <si>
    <t>BARRIO ALCARAVANES MONTERREY</t>
  </si>
  <si>
    <t>3233257297</t>
  </si>
  <si>
    <t>CR 11 20 56,ALCARAVANES</t>
  </si>
  <si>
    <t>BARRIO GUADALUPE SALCEDO MONTERREY</t>
  </si>
  <si>
    <t>3138139204</t>
  </si>
  <si>
    <t>CL 13 A 1 40,GUADALUPE SALCEDO</t>
  </si>
  <si>
    <t>BARRIO SANTA ANA CUCUTA 1</t>
  </si>
  <si>
    <t>3103346800</t>
  </si>
  <si>
    <t>AV 4 9-46,SANTA ANA</t>
  </si>
  <si>
    <t>7.9142199</t>
  </si>
  <si>
    <t>-72.5194299</t>
  </si>
  <si>
    <t>BARRIO VALLES DEL RODEO CUCUTA</t>
  </si>
  <si>
    <t>3144604556</t>
  </si>
  <si>
    <t>3132518610</t>
  </si>
  <si>
    <t>AV 41 NRO 30-12 BR VALLES DEL RODEO</t>
  </si>
  <si>
    <t>7.8785175</t>
  </si>
  <si>
    <t>-72.5371726</t>
  </si>
  <si>
    <t>BARRIO SAN LUIS CUCUTA 18</t>
  </si>
  <si>
    <t>3142199034</t>
  </si>
  <si>
    <t>AV 4 1-89,SAN LUIS</t>
  </si>
  <si>
    <t>7.8854030</t>
  </si>
  <si>
    <t>-72.4987060</t>
  </si>
  <si>
    <t>BARRIO EL RODEO CUCUTA</t>
  </si>
  <si>
    <t>3157715259</t>
  </si>
  <si>
    <t>3105787779</t>
  </si>
  <si>
    <t>KDX 20 -1 BR EL RODEO</t>
  </si>
  <si>
    <t>7.8898513</t>
  </si>
  <si>
    <t>-72.5449447</t>
  </si>
  <si>
    <t>BARRIO ATALAYA I CUCUTA 1</t>
  </si>
  <si>
    <t>3135845689</t>
  </si>
  <si>
    <t>MZ 3 LT 19 ATALAYA 1 ETAPA,ATALAYA I</t>
  </si>
  <si>
    <t>7.9076201</t>
  </si>
  <si>
    <t>-72.5291693</t>
  </si>
  <si>
    <t>BARRIO EL CENTRO CUCUTA 33</t>
  </si>
  <si>
    <t>3212551043</t>
  </si>
  <si>
    <t>3133352652</t>
  </si>
  <si>
    <t>CL 8 N_6-72,EL CENTRO</t>
  </si>
  <si>
    <t>7.888542</t>
  </si>
  <si>
    <t>-72.5059710</t>
  </si>
  <si>
    <t>BARRIO COLSAG CUCUTA 1</t>
  </si>
  <si>
    <t>3118131564</t>
  </si>
  <si>
    <t>AV 11E 8A-43 LOCAL 02 EDF ALCALA,COLSAG</t>
  </si>
  <si>
    <t>7.890344</t>
  </si>
  <si>
    <t>-72.489204</t>
  </si>
  <si>
    <t>BARRIO AEROPUERTO CUCUTA 2</t>
  </si>
  <si>
    <t>3015455935</t>
  </si>
  <si>
    <t>AV 2 NRO 6-51 LC1 ,AEROPUERTO</t>
  </si>
  <si>
    <t>7.9317869</t>
  </si>
  <si>
    <t>-72.5046453</t>
  </si>
  <si>
    <t>BARRIO AEROPUERTO CUCUTA 1</t>
  </si>
  <si>
    <t>3023397457</t>
  </si>
  <si>
    <t>AV 2 NRO 9-51 LC1,AEROPUERTO</t>
  </si>
  <si>
    <t>7.9333432</t>
  </si>
  <si>
    <t>-72.5045462</t>
  </si>
  <si>
    <t>BARRIO CONJUNTO RESIDENCIAL VEGAS DEL RIO CUCUTA</t>
  </si>
  <si>
    <t>5785933</t>
  </si>
  <si>
    <t>3183003190</t>
  </si>
  <si>
    <t>AV DEL RIO 25N 90 LOC 7 9 10,CONJUNTO RESIDENCIAL VEGAS DEL RIO</t>
  </si>
  <si>
    <t>7.5530</t>
  </si>
  <si>
    <t>-72.2910</t>
  </si>
  <si>
    <t>BARRIO EL CENTRO CUCUTA 2</t>
  </si>
  <si>
    <t>5718436</t>
  </si>
  <si>
    <t>3142159638</t>
  </si>
  <si>
    <t>3112247385</t>
  </si>
  <si>
    <t xml:space="preserve"> CL 8 7 85 EL CENTRO</t>
  </si>
  <si>
    <t>7.888378</t>
  </si>
  <si>
    <t>-72.5072105</t>
  </si>
  <si>
    <t>BARRIO LAS AMERICAS CUCUTA</t>
  </si>
  <si>
    <t>5873966</t>
  </si>
  <si>
    <t>3046321925</t>
  </si>
  <si>
    <t xml:space="preserve"> AV LAS AMERICS 19N 54</t>
  </si>
  <si>
    <t>7.92023842</t>
  </si>
  <si>
    <t>-72.50703624</t>
  </si>
  <si>
    <t>BARRIO 	AEROPUERTO 4</t>
  </si>
  <si>
    <t>3168772005</t>
  </si>
  <si>
    <t xml:space="preserve"> AV 2 6 49</t>
  </si>
  <si>
    <t>7.9314274</t>
  </si>
  <si>
    <t>-72.5047790</t>
  </si>
  <si>
    <t>BARRIO CENTRO CACOTA</t>
  </si>
  <si>
    <t>3204374603</t>
  </si>
  <si>
    <t>KDX 18-08 CR 2  2-54 - 68 BRR CL Real</t>
  </si>
  <si>
    <t>7.26917166666667</t>
  </si>
  <si>
    <t>-72.6421116666667</t>
  </si>
  <si>
    <t>CÁCOTA</t>
  </si>
  <si>
    <t>BARRIO CACOTA CACOTA</t>
  </si>
  <si>
    <t>3125270984</t>
  </si>
  <si>
    <t>CR 2 3-48,CACOTA</t>
  </si>
  <si>
    <t>7.26766833333333</t>
  </si>
  <si>
    <t>-72.6420083333333</t>
  </si>
  <si>
    <t xml:space="preserve">BARRIO LOS MOLINOS DOSQUEBRADAS </t>
  </si>
  <si>
    <t>3140247</t>
  </si>
  <si>
    <t>3113288074</t>
  </si>
  <si>
    <t>MZ 10 CA 1 VILLAVENTO DOSQUEBRADAS</t>
  </si>
  <si>
    <t>4.8291914174</t>
  </si>
  <si>
    <t>-75.6659088</t>
  </si>
  <si>
    <t>DOSQUEBRADAS</t>
  </si>
  <si>
    <t>BARRIO LA ROMELIA DOSQUEBRADAS</t>
  </si>
  <si>
    <t>3138500</t>
  </si>
  <si>
    <t>3155236151</t>
  </si>
  <si>
    <t>CR 2 NORTE 54 193 VTE LA ROMELIA POLLO</t>
  </si>
  <si>
    <t>4.8490439</t>
  </si>
  <si>
    <t>-75.6680208</t>
  </si>
  <si>
    <t>BARRIO GUADUALES DOSQUEBRADAS</t>
  </si>
  <si>
    <t>3116530031</t>
  </si>
  <si>
    <t>CR 4 NORTE 18 399 LC 4 VIA EL POLLO TALLERES ASOMERI BRR GUADUALES</t>
  </si>
  <si>
    <t>4.83596</t>
  </si>
  <si>
    <t>-75.6898206</t>
  </si>
  <si>
    <t>BARRIO SANTA TERESITA DOSQUEBRADAS 1</t>
  </si>
  <si>
    <t>3108982092</t>
  </si>
  <si>
    <t>3206872735</t>
  </si>
  <si>
    <t>calle 59-14-15 piso 1</t>
  </si>
  <si>
    <t>4.842531</t>
  </si>
  <si>
    <t>-75.666712</t>
  </si>
  <si>
    <t>DOSQUEBRADAS CAMPESTRE A</t>
  </si>
  <si>
    <t>3113678576</t>
  </si>
  <si>
    <t>CL 21 # 25 -102 MIRADOR DE LA PRADERA- LA PRADERA</t>
  </si>
  <si>
    <t>4.8214138</t>
  </si>
  <si>
    <t>-75.6719131</t>
  </si>
  <si>
    <t>BARRIO ALTOS DE LA CAPILLA DOSQUEBRADAS</t>
  </si>
  <si>
    <t>3155784046</t>
  </si>
  <si>
    <t>MZ 11 CA 23 BRR ALTOS DE LA CAPILLA</t>
  </si>
  <si>
    <t>4.8425748</t>
  </si>
  <si>
    <t>-75.656344</t>
  </si>
  <si>
    <t>BARRIO SANTIAGO LONDOÑO FRAILES DOSQUEBRADAS</t>
  </si>
  <si>
    <t>3105591632</t>
  </si>
  <si>
    <t>MZ 15 A CS 2 BRR SANTIAGO LONDOÑO FRAILES,SANTIAGO LONDOÑO FRAILES</t>
  </si>
  <si>
    <t>4.8107353</t>
  </si>
  <si>
    <t>-75.6631899</t>
  </si>
  <si>
    <t>BARRIO CAMPESTRE C DOSQUEBRADAS</t>
  </si>
  <si>
    <t>3203109893</t>
  </si>
  <si>
    <t>MZ 19 CA 19 CAMPESTRE C ,CAMPESTRE C</t>
  </si>
  <si>
    <t>4.8351262</t>
  </si>
  <si>
    <t>-75.6921695</t>
  </si>
  <si>
    <t>BARRIO LA PRADERA DOSQUEBRADAS   7</t>
  </si>
  <si>
    <t>3003663586</t>
  </si>
  <si>
    <t>3052148837</t>
  </si>
  <si>
    <t>CL 21 NRO. 19 -79 LA PRADERA - LA PRADERA,LA PRADERA</t>
  </si>
  <si>
    <t>4.8262661</t>
  </si>
  <si>
    <t>-75.6779165</t>
  </si>
  <si>
    <t>BARRIO EL PROGRESO DOSQUEBRADAS 2</t>
  </si>
  <si>
    <t>3217972546</t>
  </si>
  <si>
    <t>3006276002</t>
  </si>
  <si>
    <t>3024272766</t>
  </si>
  <si>
    <t>CR 21 37 10 BRR EL PROGRESO</t>
  </si>
  <si>
    <t>4.8327255</t>
  </si>
  <si>
    <t>-75.6698196</t>
  </si>
  <si>
    <t>BARRIO VILLA FANY LA POPA DOSQUEBRADAS</t>
  </si>
  <si>
    <t>3235311519</t>
  </si>
  <si>
    <t>3235315193</t>
  </si>
  <si>
    <t>3225580654</t>
  </si>
  <si>
    <t>CR 16 A  8 - 44 BRR VILLA FANY LA POPA</t>
  </si>
  <si>
    <t>4.8203072</t>
  </si>
  <si>
    <t>-75.684045</t>
  </si>
  <si>
    <t>BARRIO BUENOS AIRES DOSQUEBRADAS 1</t>
  </si>
  <si>
    <t>3137913459</t>
  </si>
  <si>
    <t>3157460585</t>
  </si>
  <si>
    <t>BUENOS AIRES CR 12  41 - 13 P 1</t>
  </si>
  <si>
    <t>4.838801</t>
  </si>
  <si>
    <t>-75.672492</t>
  </si>
  <si>
    <t>BARRIO PRADERA ALTA DOSQUEBRADAS</t>
  </si>
  <si>
    <t>3243195495</t>
  </si>
  <si>
    <t>3208163924</t>
  </si>
  <si>
    <t>CL 21  28 - 08 LC 4 ED PORTICO BRR LA PRADERA</t>
  </si>
  <si>
    <t>4.8208517</t>
  </si>
  <si>
    <t>-75.6717969</t>
  </si>
  <si>
    <t>BARRIO FRAILES DOSQUEBRADAS 3</t>
  </si>
  <si>
    <t>3168554945</t>
  </si>
  <si>
    <t>3147694981</t>
  </si>
  <si>
    <t>3117024539</t>
  </si>
  <si>
    <t>BRR FRAILES DOSQUEBRADAS CL 11A  20 - 03 LC 2, LA AURORA</t>
  </si>
  <si>
    <t>4.822263</t>
  </si>
  <si>
    <t>-75.680298</t>
  </si>
  <si>
    <t>BARRIO LAS AMERICAS BUCARAMANGA</t>
  </si>
  <si>
    <t>3006705118</t>
  </si>
  <si>
    <t>CR 48 32-45 LOC 103,LAS AMÉRICAS</t>
  </si>
  <si>
    <t>7.1286403</t>
  </si>
  <si>
    <t>-73.1069782</t>
  </si>
  <si>
    <t>BARRIO LA AURORA BUCARAMANGA 7</t>
  </si>
  <si>
    <t>3112128111</t>
  </si>
  <si>
    <t>CR 28 # 31 - 69,LA AURORA</t>
  </si>
  <si>
    <t>7.1253432</t>
  </si>
  <si>
    <t>-73.1172995</t>
  </si>
  <si>
    <t>BARRIO GUAYACANES BUCARAMANGA</t>
  </si>
  <si>
    <t>3144444522</t>
  </si>
  <si>
    <t>CL 71 50-03,GUAYACANES</t>
  </si>
  <si>
    <t>7.1047313</t>
  </si>
  <si>
    <t>-73.1024338</t>
  </si>
  <si>
    <t>BARRIO EL PRADO BUCARAMANGA 5</t>
  </si>
  <si>
    <t>3134779642</t>
  </si>
  <si>
    <t>CR 34 41-12,EL PRADO</t>
  </si>
  <si>
    <t>7.1216642</t>
  </si>
  <si>
    <t>-73.1111401</t>
  </si>
  <si>
    <t>BARRIO LA CONCORDIA BUCARAMANGA 18</t>
  </si>
  <si>
    <t>3156241615</t>
  </si>
  <si>
    <t>CR 18 # 51 - 58,LA CONCORDIA</t>
  </si>
  <si>
    <t>7.1110697</t>
  </si>
  <si>
    <t>-73.1193362</t>
  </si>
  <si>
    <t>BARRIO LA CEIBA BUCARAMANGA  7</t>
  </si>
  <si>
    <t>3132089859</t>
  </si>
  <si>
    <t>CR 17 C # 63 -31,LA CEIBA</t>
  </si>
  <si>
    <t>7.1039279</t>
  </si>
  <si>
    <t>-73.1162395</t>
  </si>
  <si>
    <t>BARRIO CENTRO BUCARAMANGA BUCARAMANGA</t>
  </si>
  <si>
    <t>3228944270</t>
  </si>
  <si>
    <t>CR 15 # 34 - 55 - 59 - 69 LC 203 -204,CENTRO BUCARAMANGA</t>
  </si>
  <si>
    <t>7.1189100</t>
  </si>
  <si>
    <t>-73.1266242</t>
  </si>
  <si>
    <t>BARRIO BALCONES DEL SUR BUCARAMANGA</t>
  </si>
  <si>
    <t>3227785567</t>
  </si>
  <si>
    <t>CR 15 C LOCAL 2 CASA 113 BARRIO BALCONES DEL SUR,BALCONES DEL SUR</t>
  </si>
  <si>
    <t>7.0785506</t>
  </si>
  <si>
    <t>-73.1199819</t>
  </si>
  <si>
    <t xml:space="preserve">BARRIO COLORADOS BUCARAMANGA </t>
  </si>
  <si>
    <t>310 2879977</t>
  </si>
  <si>
    <t>3102879977</t>
  </si>
  <si>
    <t>EN KILOMETRO 8 VIA AL MAR COLORADO,COLORADOS</t>
  </si>
  <si>
    <t>7.190763</t>
  </si>
  <si>
    <t>-73.129631</t>
  </si>
  <si>
    <t>BARRIO BUCARAMANGA BUCARAMANGA 16</t>
  </si>
  <si>
    <t>3227390709</t>
  </si>
  <si>
    <t>3227390707</t>
  </si>
  <si>
    <t>CL 24 10 29,BUCARAMANGA</t>
  </si>
  <si>
    <t>7.15471689</t>
  </si>
  <si>
    <t>-73.1370505</t>
  </si>
  <si>
    <t>BARRIO CENTRO BUCARAMANGA 69</t>
  </si>
  <si>
    <t>3001754927</t>
  </si>
  <si>
    <t>3156028838</t>
  </si>
  <si>
    <t>3158280059</t>
  </si>
  <si>
    <t>AV LA ROSITA # 17-42,CENTRO</t>
  </si>
  <si>
    <t>7.1136089</t>
  </si>
  <si>
    <t>-73.1214516</t>
  </si>
  <si>
    <t>BARRIO CABECERA BUCARAMANGA 22</t>
  </si>
  <si>
    <t>3177338397</t>
  </si>
  <si>
    <t>CR 34 46 133,CABECERA</t>
  </si>
  <si>
    <t>7.116993</t>
  </si>
  <si>
    <t>-73.1928261</t>
  </si>
  <si>
    <t>BARRIO CENTRO BUCARAMANGA  67</t>
  </si>
  <si>
    <t>3004036977</t>
  </si>
  <si>
    <t>3202440492</t>
  </si>
  <si>
    <t>CL 33 15 32 LOCAL 30 A,CENTRO</t>
  </si>
  <si>
    <t>7.1203380</t>
  </si>
  <si>
    <t>-73.1268840</t>
  </si>
  <si>
    <t>BARRIO SOTOMAYOR BUCARAMANGA 2</t>
  </si>
  <si>
    <t>3202320266</t>
  </si>
  <si>
    <t>CL 45 27 A 33 BARRIO SOTOMAYOR,SOTOMAYOR</t>
  </si>
  <si>
    <t>7.1182445</t>
  </si>
  <si>
    <t>-73.1963533</t>
  </si>
  <si>
    <t>BARRIO KENNEDY BUCARAMANGA 1</t>
  </si>
  <si>
    <t>3157751104</t>
  </si>
  <si>
    <t>3142668481</t>
  </si>
  <si>
    <t>3154294515</t>
  </si>
  <si>
    <t>CR 12 14 N 26 KENNEDY</t>
  </si>
  <si>
    <t>7.1511222</t>
  </si>
  <si>
    <t>-73.1341976</t>
  </si>
  <si>
    <t>BARRIO LUZ DE SALVACION BUCARAMANGA</t>
  </si>
  <si>
    <t>3202111139</t>
  </si>
  <si>
    <t>CL 117 20 A 8 BARRIO LUZ DE SALVACION,LUZ DE SALVACION</t>
  </si>
  <si>
    <t>7.077345</t>
  </si>
  <si>
    <t>-73.2029003</t>
  </si>
  <si>
    <t>BARRIO CABECERA BUCARAMANGA 20</t>
  </si>
  <si>
    <t>3112682683</t>
  </si>
  <si>
    <t>CL 53 31 121,CABECERA</t>
  </si>
  <si>
    <t>7.1114167</t>
  </si>
  <si>
    <t>-73.1107957</t>
  </si>
  <si>
    <t>BARRIO CENTRO BUCARAMANGA 58</t>
  </si>
  <si>
    <t>3163867060</t>
  </si>
  <si>
    <t>3165316134</t>
  </si>
  <si>
    <t>CR 21 36 46,CENTRO</t>
  </si>
  <si>
    <t>7.1192975</t>
  </si>
  <si>
    <t>-73.1213106</t>
  </si>
  <si>
    <t>BARRIO PROVENZA BUCARAMANGA 11</t>
  </si>
  <si>
    <t>3106964522</t>
  </si>
  <si>
    <t>CL 105 22 140 LOCAL 1 BARRIO PROVENZA,PROVENZA</t>
  </si>
  <si>
    <t>7.0853058</t>
  </si>
  <si>
    <t>-73.1141146</t>
  </si>
  <si>
    <t>BARRIO SAN FRANCISCO BUCARAMANGA 8</t>
  </si>
  <si>
    <t>3177847823</t>
  </si>
  <si>
    <t>3108572156</t>
  </si>
  <si>
    <t>CR 22 14 55 SAN FRANCISCO,SAN FRANCISCO</t>
  </si>
  <si>
    <t>7.1333498</t>
  </si>
  <si>
    <t>-73.1245491</t>
  </si>
  <si>
    <t>BARRIO GIRARDOT BUCARAMANGA 5</t>
  </si>
  <si>
    <t>316 5690279</t>
  </si>
  <si>
    <t>3165690279</t>
  </si>
  <si>
    <t>3156353546</t>
  </si>
  <si>
    <t>CR 2 27 03 GIRARDOT</t>
  </si>
  <si>
    <t>7.12105886</t>
  </si>
  <si>
    <t>-73.13738451</t>
  </si>
  <si>
    <t>BARRIO GIRARDOT BUCARAMANGA BUCARAMANGA</t>
  </si>
  <si>
    <t>3188233387</t>
  </si>
  <si>
    <t>CR 7 23 06,GIRARDOT BUCARAMANGA</t>
  </si>
  <si>
    <t>7.12420057</t>
  </si>
  <si>
    <t>-73.13474155</t>
  </si>
  <si>
    <t>BARRIO UNIVERSIDAD BUCARAMANGA 2</t>
  </si>
  <si>
    <t>300 6179152</t>
  </si>
  <si>
    <t>3006179152</t>
  </si>
  <si>
    <t>CL 8 23 75 LOCAL 1,UNIVERSIDAD</t>
  </si>
  <si>
    <t>7.13905214</t>
  </si>
  <si>
    <t>-73.12396531</t>
  </si>
  <si>
    <t>BARRIO RINCON DE LA PAZ BUCARAMANGA</t>
  </si>
  <si>
    <t>3125119534</t>
  </si>
  <si>
    <t>CL 48 50 B W 75,RINCON DE LA PAZ</t>
  </si>
  <si>
    <t>7.9648239</t>
  </si>
  <si>
    <t>-73.16417912</t>
  </si>
  <si>
    <t>BARRIO CAMPESTRE NORTE COLORADOS BUCARAMANGA</t>
  </si>
  <si>
    <t>3162415549</t>
  </si>
  <si>
    <t>CL 50 N 25 09 AP 102,CAMPESTRE NORTE COLORADOS</t>
  </si>
  <si>
    <t>7.17558147</t>
  </si>
  <si>
    <t>-73.13143742</t>
  </si>
  <si>
    <t>BARRIO CLAVERIANO BUCARAMANGA</t>
  </si>
  <si>
    <t>6737897</t>
  </si>
  <si>
    <t>3172881926</t>
  </si>
  <si>
    <t>3172881923</t>
  </si>
  <si>
    <t>CR 20 D 25 A N 34 MANZANA 3,CLAVERIANO</t>
  </si>
  <si>
    <t>7.157779</t>
  </si>
  <si>
    <t>-73.2133373</t>
  </si>
  <si>
    <t>BARRIO CENTRO BUCARAMANGA 23</t>
  </si>
  <si>
    <t>6700738</t>
  </si>
  <si>
    <t>3112878569</t>
  </si>
  <si>
    <t>AV QUEBRADASECA 19 17,CENTRO</t>
  </si>
  <si>
    <t>7.1238154</t>
  </si>
  <si>
    <t>-73.1246165</t>
  </si>
  <si>
    <t>BARRIO ALARCON II - BUCARAMANGA</t>
  </si>
  <si>
    <t>6711111</t>
  </si>
  <si>
    <t>3174318205</t>
  </si>
  <si>
    <t xml:space="preserve"> CR 15 18 45</t>
  </si>
  <si>
    <t>7.1288892</t>
  </si>
  <si>
    <t>-73.1296556</t>
  </si>
  <si>
    <t>BARRIO MEJORAS PUBLICAS II BUCARAMANGA</t>
  </si>
  <si>
    <t>6979707</t>
  </si>
  <si>
    <t>3187735975</t>
  </si>
  <si>
    <t>Cra 33 # 32 40</t>
  </si>
  <si>
    <t>7.1266658</t>
  </si>
  <si>
    <t>-73.1954591</t>
  </si>
  <si>
    <t>BARRIO CENTRO 5 BARBOSA</t>
  </si>
  <si>
    <t>6832257</t>
  </si>
  <si>
    <t>3144621198</t>
  </si>
  <si>
    <t xml:space="preserve"> CL 9 6 61 LC 2 SOTANO</t>
  </si>
  <si>
    <t>5.9302081</t>
  </si>
  <si>
    <t>-73.6162646</t>
  </si>
  <si>
    <t>BARBOSA</t>
  </si>
  <si>
    <t>BARRIO CENTRO 9 BARBOSA</t>
  </si>
  <si>
    <t>3178948923</t>
  </si>
  <si>
    <t xml:space="preserve"> CR 5 Nº 6 04 Puente nacional Santander</t>
  </si>
  <si>
    <t>5.92801382</t>
  </si>
  <si>
    <t>-73.61876649</t>
  </si>
  <si>
    <t>BARRIO CENTRO BARBOSA SANTANDER</t>
  </si>
  <si>
    <t>3153325110</t>
  </si>
  <si>
    <t xml:space="preserve"> SEC LA ADUANA KM 1 VIA BUCRMANGA</t>
  </si>
  <si>
    <t>5.9481878</t>
  </si>
  <si>
    <t>-73.6116988</t>
  </si>
  <si>
    <t>BARRIO COMULTRASAN BARBOSA BARBOSA</t>
  </si>
  <si>
    <t>3103442853</t>
  </si>
  <si>
    <t>CR 11 # 18 - 26 BR COMULTRASAN BARBOSA,BR COMULTRASAN BARBOSA</t>
  </si>
  <si>
    <t>5.9380643</t>
  </si>
  <si>
    <t>-73.6141999</t>
  </si>
  <si>
    <t>BARRIO CENTRO BARBOSA 10</t>
  </si>
  <si>
    <t>3104521206</t>
  </si>
  <si>
    <t>CR 10 6 40 BRR CENTRO</t>
  </si>
  <si>
    <t>5.9307130</t>
  </si>
  <si>
    <t>-73.6193250</t>
  </si>
  <si>
    <t>BARRIO CENTRO BARBOSA 11</t>
  </si>
  <si>
    <t>3224059666</t>
  </si>
  <si>
    <t>CR 8 7 106,CENTRO</t>
  </si>
  <si>
    <t>5.92961069</t>
  </si>
  <si>
    <t>-73.61862799</t>
  </si>
  <si>
    <t>BARRIO CORREGIMIENTO CITE BARBOSA</t>
  </si>
  <si>
    <t>3163756511</t>
  </si>
  <si>
    <t>CR 2 3 55 ESQUINA VIA PRINCIPAL BUCARAMANGA,CORREGIMIENTO CITE</t>
  </si>
  <si>
    <t>5.9642980</t>
  </si>
  <si>
    <t>-73.6024833</t>
  </si>
  <si>
    <t>BARRIO JOSE ANTONIO GALAN BARBOSA 2</t>
  </si>
  <si>
    <t>3007193474</t>
  </si>
  <si>
    <t>CL 7 6 35 BR JOSE ANTONIO GALAN</t>
  </si>
  <si>
    <t>5.9285087</t>
  </si>
  <si>
    <t>-73.6174417</t>
  </si>
  <si>
    <t>BARRIO SAMAN BARBOSA</t>
  </si>
  <si>
    <t>3137264135</t>
  </si>
  <si>
    <t>CR 5 12 53,BRR SAMAN</t>
  </si>
  <si>
    <t>5.9313722</t>
  </si>
  <si>
    <t>-73.6135098</t>
  </si>
  <si>
    <t xml:space="preserve">BARRIO PERPETUO SOCORRO CALIFORNIA </t>
  </si>
  <si>
    <t>3142983403</t>
  </si>
  <si>
    <t>3118098616</t>
  </si>
  <si>
    <t>CR 6 4 48 ,PERPETUO SOCORRO</t>
  </si>
  <si>
    <t>7.348078</t>
  </si>
  <si>
    <t>-72.9486889</t>
  </si>
  <si>
    <t>CALIFORNIA</t>
  </si>
  <si>
    <t>BARRIO CENTRO CIMITARRA 9</t>
  </si>
  <si>
    <t>3154510556</t>
  </si>
  <si>
    <t>3154479682</t>
  </si>
  <si>
    <t>3104790169</t>
  </si>
  <si>
    <t>CR 3 4 31,CENTRO</t>
  </si>
  <si>
    <t>6.31311524</t>
  </si>
  <si>
    <t>-73.94724204</t>
  </si>
  <si>
    <t>CIMITARRA</t>
  </si>
  <si>
    <t>BARRIO CENTRO CIMITARRA 11</t>
  </si>
  <si>
    <t>3178878473</t>
  </si>
  <si>
    <t>3227021280</t>
  </si>
  <si>
    <t>CL 5 6 01,CENTRO</t>
  </si>
  <si>
    <t>6.3125084</t>
  </si>
  <si>
    <t>-73.9491560</t>
  </si>
  <si>
    <t>BARRIO CENTRO CIMITARRA 12</t>
  </si>
  <si>
    <t>3156055462</t>
  </si>
  <si>
    <t>CR 3 6 42,CENTRO</t>
  </si>
  <si>
    <t>7.7054331</t>
  </si>
  <si>
    <t>-73.9540174</t>
  </si>
  <si>
    <t>BARRIO EL REFUGIO EL PLAYON 1</t>
  </si>
  <si>
    <t>3177916559</t>
  </si>
  <si>
    <t>3177918572</t>
  </si>
  <si>
    <t>CR 6 # 7 A 60</t>
  </si>
  <si>
    <t>7.4487640</t>
  </si>
  <si>
    <t>-73.1975760</t>
  </si>
  <si>
    <t>EL PLAYÓN</t>
  </si>
  <si>
    <t>EL CENTRO EL PLAYON 1</t>
  </si>
  <si>
    <t>316 8003451</t>
  </si>
  <si>
    <t>3168003451</t>
  </si>
  <si>
    <t>CL 14 6 42 LOCAL 2 EL CENTRO EL PLAYON,EL CENTRO</t>
  </si>
  <si>
    <t>7.47296235</t>
  </si>
  <si>
    <t>-73.20470814</t>
  </si>
  <si>
    <t>BARRIO CENTRO HATO 1</t>
  </si>
  <si>
    <t>3134174699</t>
  </si>
  <si>
    <t>CL 7 6 16,BRR CENTRO</t>
  </si>
  <si>
    <t>6.5431150</t>
  </si>
  <si>
    <t>-73.3085050</t>
  </si>
  <si>
    <t>HATO</t>
  </si>
  <si>
    <t>LOS SANTOS II - SANTANDER</t>
  </si>
  <si>
    <t>7269559</t>
  </si>
  <si>
    <t>3124840408</t>
  </si>
  <si>
    <t>3133904949</t>
  </si>
  <si>
    <t xml:space="preserve"> CL 3  7-35</t>
  </si>
  <si>
    <t>6.7562791</t>
  </si>
  <si>
    <t>-73.1028642</t>
  </si>
  <si>
    <t>LOS SANTOS</t>
  </si>
  <si>
    <t>BARRIO PARCELA CORBAREQUE LOS SANTOS</t>
  </si>
  <si>
    <t>3122795764</t>
  </si>
  <si>
    <t xml:space="preserve"> VRD TABACL LT 2</t>
  </si>
  <si>
    <t>6.8195204</t>
  </si>
  <si>
    <t>-73.1209843</t>
  </si>
  <si>
    <t>BARRIO SECTOR LA FUENTE 2</t>
  </si>
  <si>
    <t>3203027990</t>
  </si>
  <si>
    <t xml:space="preserve"> VRD 0 0 0 SEC LA FUENTE 200 METROS AL LADO DE LINDEROS</t>
  </si>
  <si>
    <t>6.830888</t>
  </si>
  <si>
    <t>-73.1653697</t>
  </si>
  <si>
    <t>BARRIO PERPETUO SOCORRO - LOS SANTOS</t>
  </si>
  <si>
    <t>6816303</t>
  </si>
  <si>
    <t>3006137761</t>
  </si>
  <si>
    <t xml:space="preserve"> CR 7 2 12</t>
  </si>
  <si>
    <t>6.7567449</t>
  </si>
  <si>
    <t>-73.1029978</t>
  </si>
  <si>
    <t>BARRIO JERIDAS LOS SANTOS</t>
  </si>
  <si>
    <t>3164962054</t>
  </si>
  <si>
    <t>3162247754</t>
  </si>
  <si>
    <t>VRD  JERIDAS LT 5,JERIDAS</t>
  </si>
  <si>
    <t>6.851627</t>
  </si>
  <si>
    <t>-73.1492029</t>
  </si>
  <si>
    <t>BARRIO MIRADORES DEL LAGO LOS SANTOS</t>
  </si>
  <si>
    <t>3164168145</t>
  </si>
  <si>
    <t>VEREDA ACUARELA,MIRADORES DEL LAGO</t>
  </si>
  <si>
    <t>6.8522802</t>
  </si>
  <si>
    <t>-73.0665079</t>
  </si>
  <si>
    <t>BARRIO FINCA SANTA ISABEL LOS SANTOS</t>
  </si>
  <si>
    <t>3508303585</t>
  </si>
  <si>
    <t xml:space="preserve"> KILOMETRO 12 VIA CUROS VEREDA LA GRANJA FINCA SANTA ISABEL CUROS LOS SANTOS,FINCA SANTA ISABEL</t>
  </si>
  <si>
    <t>6.816787</t>
  </si>
  <si>
    <t>-73.074874</t>
  </si>
  <si>
    <t>BARRIO LOS SANTOS LOS SANTOS</t>
  </si>
  <si>
    <t>3167041707</t>
  </si>
  <si>
    <t>CL 4 # 4 - 14 LOTE 2 LOS SANTOS,LOS SANTOS</t>
  </si>
  <si>
    <t>6.7555568</t>
  </si>
  <si>
    <t>-73.1024042</t>
  </si>
  <si>
    <t>BARRIO LINDEROS LOS SANTOS</t>
  </si>
  <si>
    <t>3134409632</t>
  </si>
  <si>
    <t>KM 21 VIA LOS SANTOS ESTACION DE SERVICIO LINDEROS LC 3,LINDEROS</t>
  </si>
  <si>
    <t>6.8334770</t>
  </si>
  <si>
    <t>-73.0822050</t>
  </si>
  <si>
    <t>SAMPUES - SUCRE</t>
  </si>
  <si>
    <t>2838033</t>
  </si>
  <si>
    <t>3013704219</t>
  </si>
  <si>
    <t xml:space="preserve"> CR 20  23-41 </t>
  </si>
  <si>
    <t>9.1826577</t>
  </si>
  <si>
    <t>-75.3774402</t>
  </si>
  <si>
    <t>SAMPUÉS</t>
  </si>
  <si>
    <t>BARRIO TRONCAL DE OCCIDENTE SAMPUES 3</t>
  </si>
  <si>
    <t>2838300</t>
  </si>
  <si>
    <t>3006201046</t>
  </si>
  <si>
    <t>3004828236</t>
  </si>
  <si>
    <t xml:space="preserve"> CL 26  11 8 CR TRONCL OCE</t>
  </si>
  <si>
    <t>9.1897581</t>
  </si>
  <si>
    <t>-75.3837381</t>
  </si>
  <si>
    <t xml:space="preserve">BARRIO LAS MERCEDES SAMPUES </t>
  </si>
  <si>
    <t>3145554757</t>
  </si>
  <si>
    <t>CL 25 CRA 23 - 78,BRR LAS MERCEDES</t>
  </si>
  <si>
    <t>9.1817247</t>
  </si>
  <si>
    <t>-75.3737322</t>
  </si>
  <si>
    <t>BARRIO SAMPUES SAMPUES</t>
  </si>
  <si>
    <t>3143585245</t>
  </si>
  <si>
    <t>3058552274</t>
  </si>
  <si>
    <t>CR 20 NRO 19 - 9,SAMPUES</t>
  </si>
  <si>
    <t>9.1808323</t>
  </si>
  <si>
    <t>-75.3785406</t>
  </si>
  <si>
    <t>BARRIO CENTRO SAMPUES 2</t>
  </si>
  <si>
    <t>3106643196</t>
  </si>
  <si>
    <t>3114018823</t>
  </si>
  <si>
    <t>CR 20 CLL 27 81 LOC 2,CENTRO</t>
  </si>
  <si>
    <t>9.1829811</t>
  </si>
  <si>
    <t>-75.3774555</t>
  </si>
  <si>
    <t>CALLE LARGA TRONCAL DE OCCIDENTE</t>
  </si>
  <si>
    <t>3023540227</t>
  </si>
  <si>
    <t>3114013748</t>
  </si>
  <si>
    <t>CL 12 13 - 62,CALLE LARGA TRONCAL DE OCCIDENTE</t>
  </si>
  <si>
    <t>9.1765978</t>
  </si>
  <si>
    <t>-75.3925876</t>
  </si>
  <si>
    <t>BARRIO 9 DE MARZO SAMPUES</t>
  </si>
  <si>
    <t>3024464598</t>
  </si>
  <si>
    <t>3003266950</t>
  </si>
  <si>
    <t>CL 27 24D 37,9 DE MARZO</t>
  </si>
  <si>
    <t>9.1812301</t>
  </si>
  <si>
    <t>-75.3723237</t>
  </si>
  <si>
    <t>BARRIO CENTRO SAMPUES 3</t>
  </si>
  <si>
    <t>3104594787</t>
  </si>
  <si>
    <t>3135317351</t>
  </si>
  <si>
    <t>CR 20 CL 21 43 P1 LC 3,CENTRO</t>
  </si>
  <si>
    <t>9.1818527</t>
  </si>
  <si>
    <t>-75.3777136</t>
  </si>
  <si>
    <t>BARRIO PALO ALTO SAN BENITO ABAD 1</t>
  </si>
  <si>
    <t>3114065717</t>
  </si>
  <si>
    <t>CR 15 10-17,PALO ALTO</t>
  </si>
  <si>
    <t>8.93159</t>
  </si>
  <si>
    <t>-75.0308214</t>
  </si>
  <si>
    <t>SAN BENITO ABAD</t>
  </si>
  <si>
    <t>BARRIO PALO ALTO SAN BENITO ABAD 2</t>
  </si>
  <si>
    <t>3205339835</t>
  </si>
  <si>
    <t>CL 11 NRO 15-46 LC 01,PALO ALTO</t>
  </si>
  <si>
    <t>BARRIO EL PARQUE SAN BENITO ABAD 2</t>
  </si>
  <si>
    <t>3116740892</t>
  </si>
  <si>
    <t>3104734106</t>
  </si>
  <si>
    <t>CL 11 14 9,EL PARQUE</t>
  </si>
  <si>
    <t>8.9325682</t>
  </si>
  <si>
    <t>-75.0327387</t>
  </si>
  <si>
    <t>PAL ALTICO SAN BENITO</t>
  </si>
  <si>
    <t>3209935316</t>
  </si>
  <si>
    <t>3218734196</t>
  </si>
  <si>
    <t>CL 11 CRA 17 34 APARTAMENTO 01,PALO ALTICO</t>
  </si>
  <si>
    <t>8.930868</t>
  </si>
  <si>
    <t>-75.0297466</t>
  </si>
  <si>
    <t>BARRIO CALLE REAL SAN JUAN DE BETULIA</t>
  </si>
  <si>
    <t>3014782835</t>
  </si>
  <si>
    <t>TV 9 A KRA 10 45,CALLE REAL</t>
  </si>
  <si>
    <t>9.2738751</t>
  </si>
  <si>
    <t>-75.2419974</t>
  </si>
  <si>
    <t>SAN JUAN DE BETULIA</t>
  </si>
  <si>
    <t>BARRIO CALLE REAL SAN JUAN DE BETULIA 3</t>
  </si>
  <si>
    <t>3126156946</t>
  </si>
  <si>
    <t>TV 9 A 6 A 50</t>
  </si>
  <si>
    <t>9.2741757</t>
  </si>
  <si>
    <t>-75.2419202</t>
  </si>
  <si>
    <t>SAN MARCOS II - SUCRE</t>
  </si>
  <si>
    <t>2953031</t>
  </si>
  <si>
    <t>3215743520</t>
  </si>
  <si>
    <t xml:space="preserve"> CL 15  27-11 CENTRO</t>
  </si>
  <si>
    <t>8.6566130</t>
  </si>
  <si>
    <t>-75.1304620</t>
  </si>
  <si>
    <t>SAN MARCOS</t>
  </si>
  <si>
    <t>BARRIO EL PRADO SAN MARCOS</t>
  </si>
  <si>
    <t>2953051</t>
  </si>
  <si>
    <t>3114039224</t>
  </si>
  <si>
    <t xml:space="preserve"> CL 19 23A 23</t>
  </si>
  <si>
    <t>8.6603604</t>
  </si>
  <si>
    <t>-75.1325296</t>
  </si>
  <si>
    <t xml:space="preserve">   BARRIO SAN CARLOS SAN MARCOS  </t>
  </si>
  <si>
    <t>3206309156</t>
  </si>
  <si>
    <t xml:space="preserve"> CL 19 CR 11 02</t>
  </si>
  <si>
    <t>8.6641250</t>
  </si>
  <si>
    <t>-75.1445666</t>
  </si>
  <si>
    <t>BARRIO CENTRO SAN MARCOS</t>
  </si>
  <si>
    <t>2955726</t>
  </si>
  <si>
    <t>3106024195</t>
  </si>
  <si>
    <t xml:space="preserve"> CR 25  18 5 ED ANTIGUO TELECOM</t>
  </si>
  <si>
    <t>8.6586719</t>
  </si>
  <si>
    <t>-75.1306064</t>
  </si>
  <si>
    <t>BARRIO SECTOR GALERIA MARINILLA</t>
  </si>
  <si>
    <t>5481466</t>
  </si>
  <si>
    <t>3194304082</t>
  </si>
  <si>
    <t xml:space="preserve"> CL 29  34-02 SEC GALERIA</t>
  </si>
  <si>
    <t>6.1742381</t>
  </si>
  <si>
    <t>-75.3376019</t>
  </si>
  <si>
    <t>MARINILLA</t>
  </si>
  <si>
    <t>BELLAVISTA MARINILLA - ANTIOQUIA</t>
  </si>
  <si>
    <t>6100436</t>
  </si>
  <si>
    <t>3124332557</t>
  </si>
  <si>
    <t>CR 36 20 - 2</t>
  </si>
  <si>
    <t>6.167634</t>
  </si>
  <si>
    <t> -75.339016</t>
  </si>
  <si>
    <t>BARRIO CIUDADELA REAL 2 MARINILLA</t>
  </si>
  <si>
    <t>3715678</t>
  </si>
  <si>
    <t>3113460822</t>
  </si>
  <si>
    <t>CL 21 47 CUIDADELA REAL</t>
  </si>
  <si>
    <t>6.174230</t>
  </si>
  <si>
    <t>-75.349823</t>
  </si>
  <si>
    <t>BARRIO SECTOR LA RAMADA AUTOPISTA MARINILLA</t>
  </si>
  <si>
    <t>5484953</t>
  </si>
  <si>
    <t>3053250597</t>
  </si>
  <si>
    <t xml:space="preserve"> CL 22 26 A 28 KM 43 SEC LA RAMADA</t>
  </si>
  <si>
    <t>6.1688388888</t>
  </si>
  <si>
    <t>-75.3328252</t>
  </si>
  <si>
    <t>BARRIO SECTOR LA GALERÍA MARINILLA</t>
  </si>
  <si>
    <t>3148643050</t>
  </si>
  <si>
    <t>CR 34 28 B 29 INT 201,SECTOR LA GALERÍA</t>
  </si>
  <si>
    <t>6.1738654</t>
  </si>
  <si>
    <t>-75.3376118</t>
  </si>
  <si>
    <t>BARRIO ACACIAS MARINILLA</t>
  </si>
  <si>
    <t>5485597</t>
  </si>
  <si>
    <t>3103819604</t>
  </si>
  <si>
    <t>CL 31 43 - 131</t>
  </si>
  <si>
    <t>6.1790439</t>
  </si>
  <si>
    <t>-75.3427978</t>
  </si>
  <si>
    <t>BARRIO EL CENTRO MARINILLA</t>
  </si>
  <si>
    <t>3217664157</t>
  </si>
  <si>
    <t>3233277135</t>
  </si>
  <si>
    <t>CL 22 47 46</t>
  </si>
  <si>
    <t>6.175634</t>
  </si>
  <si>
    <t>-75.350082</t>
  </si>
  <si>
    <t>BARRIO MARINILLA LA RAMADA MARINILLA</t>
  </si>
  <si>
    <t>3113399519</t>
  </si>
  <si>
    <t>CR 25 29 35 LA RAMADA,MARINILLA LA RAMADA</t>
  </si>
  <si>
    <t>6.1711094</t>
  </si>
  <si>
    <t>-75.3315637</t>
  </si>
  <si>
    <t>BARRIO MARINILLA 2  MARINILLA</t>
  </si>
  <si>
    <t>5681189</t>
  </si>
  <si>
    <t>3145090664</t>
  </si>
  <si>
    <t xml:space="preserve"> CR 22 36 E 45</t>
  </si>
  <si>
    <t>6.1697397</t>
  </si>
  <si>
    <t>-75.3406161</t>
  </si>
  <si>
    <t>BARRIO EL CONVENTO MARINILLA</t>
  </si>
  <si>
    <t>5690913</t>
  </si>
  <si>
    <t>3117194767</t>
  </si>
  <si>
    <t xml:space="preserve"> CR 19 30 95</t>
  </si>
  <si>
    <t>6.1719424</t>
  </si>
  <si>
    <t>-75.3250206</t>
  </si>
  <si>
    <t>BARRIO LA RAMADA MARINILLA</t>
  </si>
  <si>
    <t>3104214535</t>
  </si>
  <si>
    <t xml:space="preserve"> CL 28 24 71</t>
  </si>
  <si>
    <t>6.1702522</t>
  </si>
  <si>
    <t>-75.3306464</t>
  </si>
  <si>
    <t>BARRIO LAS MORAS</t>
  </si>
  <si>
    <t>3429769</t>
  </si>
  <si>
    <t>3002463398</t>
  </si>
  <si>
    <t xml:space="preserve"> CL 63  23B-15</t>
  </si>
  <si>
    <t>10.92132</t>
  </si>
  <si>
    <t>-74.79946</t>
  </si>
  <si>
    <t>BARRIO CIUDAD MODESTO BARRANQUILLA 1</t>
  </si>
  <si>
    <t>3217275371</t>
  </si>
  <si>
    <t>CR 13 85 B - 05,CIUDAD MODESTO</t>
  </si>
  <si>
    <t>10.9640401</t>
  </si>
  <si>
    <t>-74.8273935</t>
  </si>
  <si>
    <t xml:space="preserve">BARRIO LA CEIBA BARRANQUILLA </t>
  </si>
  <si>
    <t>3245372296</t>
  </si>
  <si>
    <t>CR 14 53 D - 2 LC 1,LA CEIBA</t>
  </si>
  <si>
    <t>10.9593107</t>
  </si>
  <si>
    <t>-74.8044953</t>
  </si>
  <si>
    <t>BARRIO SANTUARIO BARRANQUILLA 4</t>
  </si>
  <si>
    <t>3214502139</t>
  </si>
  <si>
    <t>3118391931</t>
  </si>
  <si>
    <t>CR 7 51B - 19,SANTUARIO</t>
  </si>
  <si>
    <t>10.9440571</t>
  </si>
  <si>
    <t>-74.8063702</t>
  </si>
  <si>
    <t>BARRIO PINAR DEL RIO BARRANQUILLA</t>
  </si>
  <si>
    <t>3209803522</t>
  </si>
  <si>
    <t>CR 34 144 - 15,PINAR DEL RIO</t>
  </si>
  <si>
    <t>10.9629806</t>
  </si>
  <si>
    <t>-74.8681252</t>
  </si>
  <si>
    <t>BARRIO 7 DE AGOSTO BARRANQUILLA</t>
  </si>
  <si>
    <t>3045471477</t>
  </si>
  <si>
    <t>3046590318</t>
  </si>
  <si>
    <t>CL 98 B 9 M - 66,7 DE AGOSTO</t>
  </si>
  <si>
    <t>10.9602209</t>
  </si>
  <si>
    <t>-74.8301026</t>
  </si>
  <si>
    <t>BARRIO LA CONCEPCION BARRANQUILLA 2</t>
  </si>
  <si>
    <t>3218523405</t>
  </si>
  <si>
    <t>CL 70 45 - 43,LA CONCEPCIÓN</t>
  </si>
  <si>
    <t>10.9927135</t>
  </si>
  <si>
    <t>-74.8037150</t>
  </si>
  <si>
    <t>BARRIO LA VICTORIA BARRANQUILLA  2</t>
  </si>
  <si>
    <t>3008485338</t>
  </si>
  <si>
    <t>3117596639</t>
  </si>
  <si>
    <t>CL 50 13 - 33 LC 3,LA VICTORIA</t>
  </si>
  <si>
    <t>10.9548562</t>
  </si>
  <si>
    <t>-74.8019274</t>
  </si>
  <si>
    <t>BARRIO EL ROSARIO BARRANQUILLA 5</t>
  </si>
  <si>
    <t>3017843661</t>
  </si>
  <si>
    <t>3003573623</t>
  </si>
  <si>
    <t>CR 43 50 - 12 LC 09,EL ROSARIO</t>
  </si>
  <si>
    <t>10.98455</t>
  </si>
  <si>
    <t>-74.79015</t>
  </si>
  <si>
    <t>BARRIO MALVINAS BARRANQUILLA 2</t>
  </si>
  <si>
    <t>3016142543</t>
  </si>
  <si>
    <t>3002159014</t>
  </si>
  <si>
    <t>TV 8 C 1 98 - 236,MALVINAS</t>
  </si>
  <si>
    <t>10.9530441</t>
  </si>
  <si>
    <t>-74.8300120</t>
  </si>
  <si>
    <t>BARRIO LA CHINITA BARRANQUILLA 2</t>
  </si>
  <si>
    <t>3146777005</t>
  </si>
  <si>
    <t>3197212428</t>
  </si>
  <si>
    <t>CL 17 14 A - 18,LA CHINITA</t>
  </si>
  <si>
    <t>10.9538126</t>
  </si>
  <si>
    <t>-74.7737010</t>
  </si>
  <si>
    <t>BARRIO EL ROSARIO BARRANQUILLA 8</t>
  </si>
  <si>
    <t>3113053886</t>
  </si>
  <si>
    <t>CL 42 43 - 146 OF 101C,EL ROSARIO</t>
  </si>
  <si>
    <t>10.9837313</t>
  </si>
  <si>
    <t>-74.7831530</t>
  </si>
  <si>
    <t>BARRIO CENTRO BARRANQUILLA 53</t>
  </si>
  <si>
    <t>3017790869</t>
  </si>
  <si>
    <t>3013127660</t>
  </si>
  <si>
    <t>CL 40 39 - 32,CENTRO</t>
  </si>
  <si>
    <t>10.97982</t>
  </si>
  <si>
    <t>-74.78243</t>
  </si>
  <si>
    <t>BARRIO ALAMEDA DEL RIO BARRANQUILLA 5</t>
  </si>
  <si>
    <t>3022978102</t>
  </si>
  <si>
    <t>3233346540</t>
  </si>
  <si>
    <t>CL 114 42 C - 33,ALAMEDA DEL RIO</t>
  </si>
  <si>
    <t>10.99427</t>
  </si>
  <si>
    <t>-74.84371</t>
  </si>
  <si>
    <t>BARRIO EL PORVENIR BARRANQUILLA 1</t>
  </si>
  <si>
    <t>3025274710</t>
  </si>
  <si>
    <t>CL 76 43B 21 LC 2 EL PORVENIR</t>
  </si>
  <si>
    <t>10.99502</t>
  </si>
  <si>
    <t>-74.81126</t>
  </si>
  <si>
    <t>BARRIO CENTRO BARRANQUILLA 50</t>
  </si>
  <si>
    <t>3003201799</t>
  </si>
  <si>
    <t>3222507629</t>
  </si>
  <si>
    <t>CL 36 43-116 LC 10 CENTRO</t>
  </si>
  <si>
    <t>10.98253</t>
  </si>
  <si>
    <t>-74.77936</t>
  </si>
  <si>
    <t>BARRIO LAS MALVINAS BARRANQUILLA</t>
  </si>
  <si>
    <t>3004153169</t>
  </si>
  <si>
    <t>3107464626</t>
  </si>
  <si>
    <t>CR 8 E 98 47</t>
  </si>
  <si>
    <t>10.95452</t>
  </si>
  <si>
    <t>-74.82856</t>
  </si>
  <si>
    <t>LA CEIBA BARRANQUILLA</t>
  </si>
  <si>
    <t>3022349795</t>
  </si>
  <si>
    <t>3104063235</t>
  </si>
  <si>
    <t>CL 56 C 10 B 29,LA CEIBA</t>
  </si>
  <si>
    <t xml:space="preserve">10.9557668 </t>
  </si>
  <si>
    <t>-74.8072047</t>
  </si>
  <si>
    <t>VILLA VALERY BARRANQUILLA</t>
  </si>
  <si>
    <t>3023886758</t>
  </si>
  <si>
    <t>CL 69 SUR18 04,VILLA VALERY</t>
  </si>
  <si>
    <t>10.92049</t>
  </si>
  <si>
    <t>-74.81827</t>
  </si>
  <si>
    <t>BARRIO SANTO DOMINGO BARRANQUILLA 4</t>
  </si>
  <si>
    <t>3217076264</t>
  </si>
  <si>
    <t>3205048477</t>
  </si>
  <si>
    <t>CR 2 68 48,SANTO DOMINGO</t>
  </si>
  <si>
    <t>10.93657</t>
  </si>
  <si>
    <t>-74.81836</t>
  </si>
  <si>
    <t>BARRIO LA PRADERA BARRANQUILLA 1</t>
  </si>
  <si>
    <t>3024226529</t>
  </si>
  <si>
    <t>3015804456</t>
  </si>
  <si>
    <t>CL 118 26 11,LA PRADERA</t>
  </si>
  <si>
    <t>10.97695</t>
  </si>
  <si>
    <t>-74.84283</t>
  </si>
  <si>
    <t>BARRIO LA CUMBRE BARRANQUILLA 2</t>
  </si>
  <si>
    <t>3006653605</t>
  </si>
  <si>
    <t>3015736237</t>
  </si>
  <si>
    <t>3126135705</t>
  </si>
  <si>
    <t>CR 43 90 11</t>
  </si>
  <si>
    <t>11.000554</t>
  </si>
  <si>
    <t>-74.825839</t>
  </si>
  <si>
    <t>BARRIO BOSTON BARRANQUILLA 8</t>
  </si>
  <si>
    <t>3016277044</t>
  </si>
  <si>
    <t>3046747240</t>
  </si>
  <si>
    <t>CR 43 51 02,BOSTON</t>
  </si>
  <si>
    <t>10.98417</t>
  </si>
  <si>
    <t>-74.79061</t>
  </si>
  <si>
    <t>BARRIO CENTRO BARRANQUILLA 36</t>
  </si>
  <si>
    <t>3046613682</t>
  </si>
  <si>
    <t>3135470751</t>
  </si>
  <si>
    <t>CR 43 35 38 LO. 32</t>
  </si>
  <si>
    <t>10.9818851</t>
  </si>
  <si>
    <t>-74.7794368</t>
  </si>
  <si>
    <t>BARRIO BUENAVISTA BARRANQUILLA</t>
  </si>
  <si>
    <t>3004524855</t>
  </si>
  <si>
    <t>CR 53 106 280 PISO 1 CENTRO EMPRESARIAL BUENAVISTA,BUENAVISTA</t>
  </si>
  <si>
    <t>11.01979</t>
  </si>
  <si>
    <t>-74.83631</t>
  </si>
  <si>
    <t>BARRIO BARRANQUILLA LINDA BARRANQUILLA</t>
  </si>
  <si>
    <t>3570181</t>
  </si>
  <si>
    <t>3004399730</t>
  </si>
  <si>
    <t>3106338887</t>
  </si>
  <si>
    <t>CR 51 B 94 160 LC 103F,BARRANQUILLA LINDA</t>
  </si>
  <si>
    <t>11.01047</t>
  </si>
  <si>
    <t>-74.82677</t>
  </si>
  <si>
    <t>BARRIO CIUDAD JARDIN BARRANQUILLA  4</t>
  </si>
  <si>
    <t>3654726</t>
  </si>
  <si>
    <t>3174403820</t>
  </si>
  <si>
    <t>CR 38 74 392,CIUDAD JARDÍN</t>
  </si>
  <si>
    <t>10.98672</t>
  </si>
  <si>
    <t>-74.81603</t>
  </si>
  <si>
    <t>BARRIO 20 DE JULIO BARRANQUILLA</t>
  </si>
  <si>
    <t>3286544</t>
  </si>
  <si>
    <t>3126207881</t>
  </si>
  <si>
    <t>CR 4 SUR 99 B 65,20 DE JULIO</t>
  </si>
  <si>
    <t>10.9331017</t>
  </si>
  <si>
    <t>-74.8317477</t>
  </si>
  <si>
    <t>BARRIO SILENCIO BARRANQUILLA</t>
  </si>
  <si>
    <t>3120391</t>
  </si>
  <si>
    <t>3016732709</t>
  </si>
  <si>
    <t>3007367759</t>
  </si>
  <si>
    <t>CR 26 C 7 74 B 6 LO2,SILENCIO</t>
  </si>
  <si>
    <t>10.97864</t>
  </si>
  <si>
    <t>-74.81495</t>
  </si>
  <si>
    <t>BARRIO CIUDADELA 20 DE JULIO BARRANQUILLA 2</t>
  </si>
  <si>
    <t>3661878</t>
  </si>
  <si>
    <t>3146310867</t>
  </si>
  <si>
    <t>3008651243</t>
  </si>
  <si>
    <t xml:space="preserve"> CL 45 1 85 LC 635</t>
  </si>
  <si>
    <t>10.9310822</t>
  </si>
  <si>
    <t>-74.7998852</t>
  </si>
  <si>
    <t>BARRIO UNION BARRANQUILLA</t>
  </si>
  <si>
    <t>3748607</t>
  </si>
  <si>
    <t>3205317990</t>
  </si>
  <si>
    <t xml:space="preserve"> CL 30 10 72</t>
  </si>
  <si>
    <t>10.9490071</t>
  </si>
  <si>
    <t>-74.7850044</t>
  </si>
  <si>
    <t>BARRIO SIMON BOLIVAR BARRANQUILLA</t>
  </si>
  <si>
    <t>3755855</t>
  </si>
  <si>
    <t>3206789214</t>
  </si>
  <si>
    <t xml:space="preserve"> CR 5B 17 E 19 PI1</t>
  </si>
  <si>
    <t>10.94295089</t>
  </si>
  <si>
    <t>-74.77578105</t>
  </si>
  <si>
    <t>BARRIO JUAN MINA II BARRANQUILLA</t>
  </si>
  <si>
    <t>2813689</t>
  </si>
  <si>
    <t>3123313258</t>
  </si>
  <si>
    <t xml:space="preserve"> CL 7 7 91</t>
  </si>
  <si>
    <t>10.95634</t>
  </si>
  <si>
    <t>-74.89282</t>
  </si>
  <si>
    <t xml:space="preserve">BARRIO CENTRO 28 - BARRANQUILLA </t>
  </si>
  <si>
    <t>3704190</t>
  </si>
  <si>
    <t>3177989766</t>
  </si>
  <si>
    <t xml:space="preserve"> CR 45 34 56</t>
  </si>
  <si>
    <t>-74.77810</t>
  </si>
  <si>
    <t>BARRIO RECREO BARRANQUILLA 2</t>
  </si>
  <si>
    <t>3564630</t>
  </si>
  <si>
    <t>3016991042</t>
  </si>
  <si>
    <t xml:space="preserve"> CR 44 70 136</t>
  </si>
  <si>
    <t>10.99208</t>
  </si>
  <si>
    <t>-74.80543</t>
  </si>
  <si>
    <t>BARRIO CENTRO 30 BARRANQUILLA</t>
  </si>
  <si>
    <t>3026449</t>
  </si>
  <si>
    <t>3005084398</t>
  </si>
  <si>
    <t>carrera 44 numero 76 72</t>
  </si>
  <si>
    <t>10.99578</t>
  </si>
  <si>
    <t>-74.81139</t>
  </si>
  <si>
    <t>BARRIO CIUDAD JARDIN II - BARRANQUILLA</t>
  </si>
  <si>
    <t>3300400</t>
  </si>
  <si>
    <t>3017396262</t>
  </si>
  <si>
    <t xml:space="preserve"> CR 43 82 209</t>
  </si>
  <si>
    <t>10.99828</t>
  </si>
  <si>
    <t>-74.81983</t>
  </si>
  <si>
    <t>CIUDADELA BARRANQUILLA - ATLANTICO</t>
  </si>
  <si>
    <t>3797910</t>
  </si>
  <si>
    <t>3005995377</t>
  </si>
  <si>
    <t xml:space="preserve"> CL 45D  1 86 B11 AP 102</t>
  </si>
  <si>
    <t>10.9311530</t>
  </si>
  <si>
    <t>-74.8003305</t>
  </si>
  <si>
    <t>BARRIO VILLA OLIMPICA GALAPA 4</t>
  </si>
  <si>
    <t>3002754921</t>
  </si>
  <si>
    <t>3015942450</t>
  </si>
  <si>
    <t>CL 7 A 61 84</t>
  </si>
  <si>
    <t>10.931972</t>
  </si>
  <si>
    <t>-74.768287</t>
  </si>
  <si>
    <t>GALAPA</t>
  </si>
  <si>
    <t>BARRIO LURUACO ATLÁNTICO</t>
  </si>
  <si>
    <t>8749021</t>
  </si>
  <si>
    <t>3145897896</t>
  </si>
  <si>
    <t>CL 19   19  52</t>
  </si>
  <si>
    <t>10.6101464</t>
  </si>
  <si>
    <t>-75.1443235</t>
  </si>
  <si>
    <t>LURUACO</t>
  </si>
  <si>
    <t>BARRIO CENTRO LURUACO</t>
  </si>
  <si>
    <t>3017689826</t>
  </si>
  <si>
    <t>CL 4 6 77</t>
  </si>
  <si>
    <t>10.6314381</t>
  </si>
  <si>
    <t>-75.1078059</t>
  </si>
  <si>
    <t>BARRIO CENTRO LURUACO 5</t>
  </si>
  <si>
    <t>3014137323</t>
  </si>
  <si>
    <t>3135209067</t>
  </si>
  <si>
    <t>CL 12 8 161 CORREGIMIENTO DE SANTA CRUZ ATLANTICO,CENTRO</t>
  </si>
  <si>
    <t>10.615428</t>
  </si>
  <si>
    <t>-75.202924</t>
  </si>
  <si>
    <t>BARRIO EL CARMEN LURUACO</t>
  </si>
  <si>
    <t>3126176737</t>
  </si>
  <si>
    <t>3126659191</t>
  </si>
  <si>
    <t>CL 3 9 10 CORREGIMIENTO DE ARROYO DE PIEDRA,EL CARMEN</t>
  </si>
  <si>
    <t>10.6336215</t>
  </si>
  <si>
    <t>-75.1036703</t>
  </si>
  <si>
    <t>BARRIO LA CANDELARIA PALMAR DE VARELA</t>
  </si>
  <si>
    <t>3587050</t>
  </si>
  <si>
    <t>3155453204</t>
  </si>
  <si>
    <t xml:space="preserve"> KILÓMETRO 18 CRETERA SABANALAEGA PALMAE VAEELA</t>
  </si>
  <si>
    <t>10.938651</t>
  </si>
  <si>
    <t>-74.8555723</t>
  </si>
  <si>
    <t>PALMAR DE VARELA</t>
  </si>
  <si>
    <t>BARRIO LA CONCEPCION PALMAR DE VARELA</t>
  </si>
  <si>
    <t>3016206387</t>
  </si>
  <si>
    <t>3005297023</t>
  </si>
  <si>
    <t>CR 14 13 44,LA CONCEPCIÓN</t>
  </si>
  <si>
    <t>10.732154</t>
  </si>
  <si>
    <t>-74.756753</t>
  </si>
  <si>
    <t>BARRIO PRADO PUERTO COLOMBIA</t>
  </si>
  <si>
    <t>3579779</t>
  </si>
  <si>
    <t>3114030812</t>
  </si>
  <si>
    <t>CR 18 B 1 E 212 LC 2 PUERTO COLOMBIA,PRADO</t>
  </si>
  <si>
    <t>11.0030646</t>
  </si>
  <si>
    <t>-74.9536358</t>
  </si>
  <si>
    <t>PUERTO COLOMBIA</t>
  </si>
  <si>
    <t>BARRIO CENTRO PUERTO COLOMBIA 11</t>
  </si>
  <si>
    <t>3011941828</t>
  </si>
  <si>
    <t>3232856689</t>
  </si>
  <si>
    <t>CL 2 7 74 LC 2,CENTRO</t>
  </si>
  <si>
    <t>10.932074</t>
  </si>
  <si>
    <t>-74.768075</t>
  </si>
  <si>
    <t>BARRIO CENTRO PUERTO COLOMBIA 12</t>
  </si>
  <si>
    <t>3005488569</t>
  </si>
  <si>
    <t>3006640763</t>
  </si>
  <si>
    <t>3145471155</t>
  </si>
  <si>
    <t>CL 3 3 120,CENTRO</t>
  </si>
  <si>
    <t>10.926004</t>
  </si>
  <si>
    <t>-74.772691</t>
  </si>
  <si>
    <t>BARRIO CENTRO PUERTO COLOMBIA 13</t>
  </si>
  <si>
    <t>3004444824</t>
  </si>
  <si>
    <t>3014520135</t>
  </si>
  <si>
    <t>CL 3 N° 3 - 128 LC 1</t>
  </si>
  <si>
    <t>10.9875658</t>
  </si>
  <si>
    <t>-74.9589230</t>
  </si>
  <si>
    <t>BARRIO CENTRO SANTA LUCIA</t>
  </si>
  <si>
    <t>3145587937</t>
  </si>
  <si>
    <t xml:space="preserve"> CL 7 7 63</t>
  </si>
  <si>
    <t>10.3239154</t>
  </si>
  <si>
    <t>-74.9604616</t>
  </si>
  <si>
    <t>SANTA LUCÍA</t>
  </si>
  <si>
    <t>BARRIO ARRIBA SANTA LUCIA</t>
  </si>
  <si>
    <t>3008411060</t>
  </si>
  <si>
    <t>3008411066</t>
  </si>
  <si>
    <t>CL 5 6 19 SANTA LUCIA,ARRIBA</t>
  </si>
  <si>
    <t>10.3218412</t>
  </si>
  <si>
    <t>-74.95886993</t>
  </si>
  <si>
    <t>BARRIO CENTRO SANTA LUCIA 2</t>
  </si>
  <si>
    <t>3013404915</t>
  </si>
  <si>
    <t>CL 4 4 14 CORREGIMIENTO ALGODONAL,CENTRO</t>
  </si>
  <si>
    <t>10.349283</t>
  </si>
  <si>
    <t>-74.949569</t>
  </si>
  <si>
    <t>USIACURI - ATLANTICO</t>
  </si>
  <si>
    <t>7543610</t>
  </si>
  <si>
    <t>3107058844</t>
  </si>
  <si>
    <t xml:space="preserve"> CL 15  13-19</t>
  </si>
  <si>
    <t>10.9320021</t>
  </si>
  <si>
    <t>-74.76802632</t>
  </si>
  <si>
    <t>USIACURÍ</t>
  </si>
  <si>
    <t>BARRIO CENTRO USIACURI</t>
  </si>
  <si>
    <t>3177429570</t>
  </si>
  <si>
    <t>3008071250</t>
  </si>
  <si>
    <t>CL 15 17 A 05,CENTRO</t>
  </si>
  <si>
    <t>10.7442263</t>
  </si>
  <si>
    <t>-74.9792943</t>
  </si>
  <si>
    <t>BARRIO CENTRO USIACURI 2</t>
  </si>
  <si>
    <t>3135689952</t>
  </si>
  <si>
    <t>CL 15 09 69,CENTRO</t>
  </si>
  <si>
    <t>10.73789765</t>
  </si>
  <si>
    <t>-74.9776756</t>
  </si>
  <si>
    <t>BARRIO CENTRO USIACURI 3</t>
  </si>
  <si>
    <t>3106313722</t>
  </si>
  <si>
    <t>3184503029</t>
  </si>
  <si>
    <t>3043942218</t>
  </si>
  <si>
    <t>CL 13 A 14 A 48,CENTRO</t>
  </si>
  <si>
    <t>10.7431795</t>
  </si>
  <si>
    <t>-74.9775909</t>
  </si>
  <si>
    <t>BARRIO VARIANTE MAMONAL GAMBOTE KM 18 TURBANA</t>
  </si>
  <si>
    <t>6552522</t>
  </si>
  <si>
    <t>3145880911</t>
  </si>
  <si>
    <t xml:space="preserve"> VT MAMONAL KM 18 TURBANA TURBANA BOLIVAR</t>
  </si>
  <si>
    <t>10.24720</t>
  </si>
  <si>
    <t>-75.45181</t>
  </si>
  <si>
    <t>TURBANÁ</t>
  </si>
  <si>
    <t>BARRIO CL REAL DEL COCO - TURBANÁ</t>
  </si>
  <si>
    <t>6275095</t>
  </si>
  <si>
    <t>3135723101</t>
  </si>
  <si>
    <t xml:space="preserve"> CL REAL DEL COCO 1 96</t>
  </si>
  <si>
    <t>10.2744115</t>
  </si>
  <si>
    <t>-75.4429661</t>
  </si>
  <si>
    <t>BARRIO VARIANTE MAMONAL GAMBOTE</t>
  </si>
  <si>
    <t>3216405632</t>
  </si>
  <si>
    <t>ALD DE LA ESTACIÓN DE SERVICIO PETROMIL SAN MIGUEL SECTOR EL CHORRO,VARIANTE MAMONAL GAMBOTE KM 6</t>
  </si>
  <si>
    <t>10.2774867</t>
  </si>
  <si>
    <t>-75.4751529</t>
  </si>
  <si>
    <t>BARRIO CENTRO ARCABUCO</t>
  </si>
  <si>
    <t>3214606141</t>
  </si>
  <si>
    <t xml:space="preserve"> CR 6 4 28</t>
  </si>
  <si>
    <t>5.7554150</t>
  </si>
  <si>
    <t>-73.4365083</t>
  </si>
  <si>
    <t>ARCABUCO</t>
  </si>
  <si>
    <t>BARRIO CENTRO ARCABUCO 2</t>
  </si>
  <si>
    <t>3138558524</t>
  </si>
  <si>
    <t>AV 3 4 85,CENTRO</t>
  </si>
  <si>
    <t>5.754959</t>
  </si>
  <si>
    <t>-73.433349</t>
  </si>
  <si>
    <t>BARRIO CENTRO ARCABUCO 3</t>
  </si>
  <si>
    <t>3133713771</t>
  </si>
  <si>
    <t>3107962626</t>
  </si>
  <si>
    <t>CL 3 7 105</t>
  </si>
  <si>
    <t>5.75560599</t>
  </si>
  <si>
    <t>-73.43853501</t>
  </si>
  <si>
    <t>BARRIO CENTRO ARCABUCO  4</t>
  </si>
  <si>
    <t>3125428133</t>
  </si>
  <si>
    <t>CR 5 3 32,CENTRO</t>
  </si>
  <si>
    <t>5.7541710</t>
  </si>
  <si>
    <t>-73.4362571</t>
  </si>
  <si>
    <t>BARRIO CENTRO 2 BELÉN</t>
  </si>
  <si>
    <t>3744614</t>
  </si>
  <si>
    <t>3203735693</t>
  </si>
  <si>
    <t xml:space="preserve"> CL 8 4 33</t>
  </si>
  <si>
    <t>5.988799044746</t>
  </si>
  <si>
    <t>-72.91161616128905</t>
  </si>
  <si>
    <t>BARRIO CENTRO BELEN 3</t>
  </si>
  <si>
    <t>3144449391</t>
  </si>
  <si>
    <t>CL 6 5-45,CENTRO</t>
  </si>
  <si>
    <t>5.9887633</t>
  </si>
  <si>
    <t>-72.9133995</t>
  </si>
  <si>
    <t>BARRIO CENTRO BELEN 2</t>
  </si>
  <si>
    <t>3138365671</t>
  </si>
  <si>
    <t>CL 7 6-56,CENTRO</t>
  </si>
  <si>
    <t>5.9894</t>
  </si>
  <si>
    <t>-72.910689</t>
  </si>
  <si>
    <t>BARRIO CENTRO BELEN 5</t>
  </si>
  <si>
    <t>3138512459</t>
  </si>
  <si>
    <t>CR 7 NO. 7-37,CENTRO</t>
  </si>
  <si>
    <t>5.9903445</t>
  </si>
  <si>
    <t>-72.9128019</t>
  </si>
  <si>
    <t>BARRIO CENTRO BELEN 6</t>
  </si>
  <si>
    <t>3112238351</t>
  </si>
  <si>
    <t>CR 6 NO.7-35,CENTRO</t>
  </si>
  <si>
    <t>5.9895427</t>
  </si>
  <si>
    <t>-72.9125291</t>
  </si>
  <si>
    <t>SIMON BOLIVAR BELEN 1</t>
  </si>
  <si>
    <t>3125321628</t>
  </si>
  <si>
    <t>3128880199</t>
  </si>
  <si>
    <t>CR 5 NO.8-104 LOCAL 1,SIMON BOLIVAR</t>
  </si>
  <si>
    <t>5.9895785</t>
  </si>
  <si>
    <t>-72.9108688</t>
  </si>
  <si>
    <t>BARRIO CABALLERO Y GONGORA ESPINAL</t>
  </si>
  <si>
    <t>2765058</t>
  </si>
  <si>
    <t>3132223619</t>
  </si>
  <si>
    <t xml:space="preserve"> CL 9  9 26  CABALLERO Y GONGORA</t>
  </si>
  <si>
    <t>4.14786665</t>
  </si>
  <si>
    <t>-74.88329073</t>
  </si>
  <si>
    <t>ESPINAL</t>
  </si>
  <si>
    <t>BARRIO CENTRO ESPINAL 4</t>
  </si>
  <si>
    <t>3142289610</t>
  </si>
  <si>
    <t xml:space="preserve"> CR 4  12 27 LC 3</t>
  </si>
  <si>
    <t>4.151566111111</t>
  </si>
  <si>
    <t>-74.8879669</t>
  </si>
  <si>
    <t>BARRIO ISAIAS OLIVAR ESPINAL</t>
  </si>
  <si>
    <t>3186053842</t>
  </si>
  <si>
    <t>3118913037</t>
  </si>
  <si>
    <t xml:space="preserve"> CR 12  6 24 ISAIAS OLIVAR</t>
  </si>
  <si>
    <t>4.1462342</t>
  </si>
  <si>
    <t>-74.8798393</t>
  </si>
  <si>
    <t>BARRIO ISAIAS OLIVAR ESPINAL 4</t>
  </si>
  <si>
    <t>3134508155</t>
  </si>
  <si>
    <t>CL 1 10 36,ISAIAS OLIVAR</t>
  </si>
  <si>
    <t>4.1493050</t>
  </si>
  <si>
    <t>-74.8757621</t>
  </si>
  <si>
    <t>BARRIO CENTRO ESPINAL 25</t>
  </si>
  <si>
    <t>3167598320</t>
  </si>
  <si>
    <t>CR 4 #13 33</t>
  </si>
  <si>
    <t>4.1511142</t>
  </si>
  <si>
    <t>-74.8889243</t>
  </si>
  <si>
    <t>BARRIO CENTRO ESPINAL  26</t>
  </si>
  <si>
    <t>3222709290</t>
  </si>
  <si>
    <t>CR 6 12 80,CENTRO</t>
  </si>
  <si>
    <t>4.1496392</t>
  </si>
  <si>
    <t>-74.8877301</t>
  </si>
  <si>
    <t>LIBERTADOR ESPINAL TOLIMA</t>
  </si>
  <si>
    <t>3124408555</t>
  </si>
  <si>
    <t>CR 6 15 64,LIBERTADOR</t>
  </si>
  <si>
    <t>4.1487147</t>
  </si>
  <si>
    <t>-74.8903520</t>
  </si>
  <si>
    <t>CABALLERO Y GONGORA TOLIMA</t>
  </si>
  <si>
    <t>3125604489</t>
  </si>
  <si>
    <t>CR  8    8   15  CENTRO</t>
  </si>
  <si>
    <t>4.1495023</t>
  </si>
  <si>
    <t>-74.8827291</t>
  </si>
  <si>
    <t xml:space="preserve">BARRIO CENTRO CORREGIMIENTOS CHICORAL ESPINAL </t>
  </si>
  <si>
    <t>3155392240</t>
  </si>
  <si>
    <t>CR 5 6 60 CORREGIMIENTO CHICORAL,CENTRO, CORREGIMIENTO CHICORAL</t>
  </si>
  <si>
    <t>4.2158525</t>
  </si>
  <si>
    <t>-74.9814273</t>
  </si>
  <si>
    <t>BARRIO CORREGIMIENTO DE CHICORAL ESPINAL</t>
  </si>
  <si>
    <t>3124248682</t>
  </si>
  <si>
    <t>CR 4 5 74 LOCAL 3,CORREGIMIENTO DE CHICORAL</t>
  </si>
  <si>
    <t>4.2151487</t>
  </si>
  <si>
    <t>-74.9805331</t>
  </si>
  <si>
    <t>BARRIO VILLA PAZ II ESPINAL</t>
  </si>
  <si>
    <t>3114417638</t>
  </si>
  <si>
    <t>CA 12 MZ E,VILLA PAZ II</t>
  </si>
  <si>
    <t>4.1414976</t>
  </si>
  <si>
    <t>-74.8825577</t>
  </si>
  <si>
    <t>BARRIO LA CEIBA ESPINAL</t>
  </si>
  <si>
    <t>3163435190</t>
  </si>
  <si>
    <t>3133335616</t>
  </si>
  <si>
    <t>carrera 9 numero 7 -15 barrio Isaías</t>
  </si>
  <si>
    <t>4.1487000</t>
  </si>
  <si>
    <t>-74.8815693</t>
  </si>
  <si>
    <t>BARRIO CABALLERO Y GONGORA ESPINAL 5</t>
  </si>
  <si>
    <t>3143893214</t>
  </si>
  <si>
    <t>crr 11 # 12-28</t>
  </si>
  <si>
    <t>4.1449385</t>
  </si>
  <si>
    <t>-74.8856294</t>
  </si>
  <si>
    <t>BARRIO CENTRO ESPINAL 18</t>
  </si>
  <si>
    <t>3186243691</t>
  </si>
  <si>
    <t>CL 14 4 60,CENTRO</t>
  </si>
  <si>
    <t>4.1504069</t>
  </si>
  <si>
    <t>-74.8894220</t>
  </si>
  <si>
    <t>BARRIO SAN PEDRO ESPINAL</t>
  </si>
  <si>
    <t>3132733265</t>
  </si>
  <si>
    <t>MZ 6 CA 1 ,SAN PEDRO</t>
  </si>
  <si>
    <t>4.1516001</t>
  </si>
  <si>
    <t>-74.8958717</t>
  </si>
  <si>
    <t>BARRIO CENTRO ESPINAL 9</t>
  </si>
  <si>
    <t>320 8769303</t>
  </si>
  <si>
    <t>3208769303</t>
  </si>
  <si>
    <t>CR 9 13 46,CENTRO</t>
  </si>
  <si>
    <t>4.1465698</t>
  </si>
  <si>
    <t>-74.8872778</t>
  </si>
  <si>
    <t>BARRIO CORREGIMENTO CHICORAL ESPINAL</t>
  </si>
  <si>
    <t>311 8989147</t>
  </si>
  <si>
    <t>3118989147</t>
  </si>
  <si>
    <t>CL 7 5 22 CORREGIMIENTO CHICORAL ,CORREGIMIENTO CHICORAL</t>
  </si>
  <si>
    <t>4.2160212</t>
  </si>
  <si>
    <t>-74.9815408</t>
  </si>
  <si>
    <t>BARRIO BALKANES ESPINAL 1</t>
  </si>
  <si>
    <t>3204963354</t>
  </si>
  <si>
    <t>3204697389</t>
  </si>
  <si>
    <t>MANZANA 10 CASA 6,BALKANES</t>
  </si>
  <si>
    <t>4.158644</t>
  </si>
  <si>
    <t>-74.889762</t>
  </si>
  <si>
    <t>BARRIO CORREGIMIENTO CHICORAL ESPINAL 1</t>
  </si>
  <si>
    <t>3223672671</t>
  </si>
  <si>
    <t>CR 3 4 31,CORREGIMIENTO CHICORAL</t>
  </si>
  <si>
    <t>4.2131892</t>
  </si>
  <si>
    <t>-74.9792250</t>
  </si>
  <si>
    <t>VILLA GORGONA - VALLE DEL CAUCA</t>
  </si>
  <si>
    <t>2607730</t>
  </si>
  <si>
    <t>3122576085</t>
  </si>
  <si>
    <t xml:space="preserve"> CR 12  10-66</t>
  </si>
  <si>
    <t>3.3955311</t>
  </si>
  <si>
    <t>-76.3872264</t>
  </si>
  <si>
    <t>CANDELARIA</t>
  </si>
  <si>
    <t>BARRIO CENTRAL II - CANDELARIA</t>
  </si>
  <si>
    <t>2600991</t>
  </si>
  <si>
    <t>3174773353</t>
  </si>
  <si>
    <t xml:space="preserve"> CR 11 13 07</t>
  </si>
  <si>
    <t>3.3973157</t>
  </si>
  <si>
    <t>-76.3870461</t>
  </si>
  <si>
    <t>BARRIO LA ZAFRA  CANDELARIA</t>
  </si>
  <si>
    <t>3117479580</t>
  </si>
  <si>
    <t>3145298368</t>
  </si>
  <si>
    <t xml:space="preserve"> CL 9 1 58</t>
  </si>
  <si>
    <t>3.40728272</t>
  </si>
  <si>
    <t>-76.3431599</t>
  </si>
  <si>
    <t>BARRIO CENTRO CANDELARIA 1</t>
  </si>
  <si>
    <t>3137613300</t>
  </si>
  <si>
    <t xml:space="preserve"> CORR EL TIPLE PARQUE PRINCIPAL,CENTRO</t>
  </si>
  <si>
    <t>3.350113</t>
  </si>
  <si>
    <t>-76.425869</t>
  </si>
  <si>
    <t>BARRIO CANDELARIA POBLADO CAMPESTRE CANDELARIA</t>
  </si>
  <si>
    <t>3146649523</t>
  </si>
  <si>
    <t>3226616914</t>
  </si>
  <si>
    <t>MZ 9 CS 26 POBLADO CAMPESTRE,CANDELARIA POBLADO CAMPESTRE</t>
  </si>
  <si>
    <t>3.4105109</t>
  </si>
  <si>
    <t>-76.4553286</t>
  </si>
  <si>
    <t>BARRIO ROSARIO CANDELARIA</t>
  </si>
  <si>
    <t>3153304498</t>
  </si>
  <si>
    <t>3186043842</t>
  </si>
  <si>
    <t>CR 9 12 A - 45 CGT EL CARMELO ROSARIO</t>
  </si>
  <si>
    <t>3.4023507</t>
  </si>
  <si>
    <t>-76.4183146</t>
  </si>
  <si>
    <t>BARRIO BELLO HORIZONTE CANDELARIA</t>
  </si>
  <si>
    <t>3224029369</t>
  </si>
  <si>
    <t>CL 24A 8 B OESTE 59 BELO HORIZONTE ,BELLO HORIZONTE</t>
  </si>
  <si>
    <t>3.4150453</t>
  </si>
  <si>
    <t>-76.4006734</t>
  </si>
  <si>
    <t>BARRIO LA MARIA GORGONA CANDELARIA</t>
  </si>
  <si>
    <t>3178810692</t>
  </si>
  <si>
    <t>CL 9A CR 6C MZ 183 CA 18 BRR LA MARIA GORGONA,LA MARIA GORGONA</t>
  </si>
  <si>
    <t>3.3969329</t>
  </si>
  <si>
    <t>-76.3903077</t>
  </si>
  <si>
    <t>BARRIO CORREGIMIENTO EL LAURO CANDELARIA 1</t>
  </si>
  <si>
    <t>3157470270</t>
  </si>
  <si>
    <t>3204696950</t>
  </si>
  <si>
    <t>3154696950</t>
  </si>
  <si>
    <t>EL LAURO CA 101,CORREGIMIENTO EL LAURO</t>
  </si>
  <si>
    <t>3.4454115</t>
  </si>
  <si>
    <t>-76.3418274</t>
  </si>
  <si>
    <t>BARRIO VILLAGORGONA CANDELARIA</t>
  </si>
  <si>
    <t>3173796286</t>
  </si>
  <si>
    <t>3022908759</t>
  </si>
  <si>
    <t>CL 22 A # 6 - 29 CORR VILLAGORGONA,VILLAGORGONA</t>
  </si>
  <si>
    <t>3.4086803</t>
  </si>
  <si>
    <t>-76.3965497</t>
  </si>
  <si>
    <t>ZAFRA CANDELARIA</t>
  </si>
  <si>
    <t>3172118828</t>
  </si>
  <si>
    <t>CL 11  2-141 BRR ZAFRA ZAFRA</t>
  </si>
  <si>
    <t>3.4096892</t>
  </si>
  <si>
    <t>-76.3442070</t>
  </si>
  <si>
    <t>BARRIO URBANIZACION LA ALDEA CANDELARIA</t>
  </si>
  <si>
    <t>3203883550</t>
  </si>
  <si>
    <t>CL 21 A NO. 10-3 CGTO VILLAGORGONA. URB LA ALDEA,URBANIZACION LA ALDEA</t>
  </si>
  <si>
    <t xml:space="preserve">3.4049326 </t>
  </si>
  <si>
    <t>-76.3854812</t>
  </si>
  <si>
    <t>SAN CRISTOBAL CANDELARIA1</t>
  </si>
  <si>
    <t>3128469874</t>
  </si>
  <si>
    <t>3178256401</t>
  </si>
  <si>
    <t>CL 9 09 40 BRR SAN CRISTOBAL,SAN CRISTOBAL</t>
  </si>
  <si>
    <t>3.4093551</t>
  </si>
  <si>
    <t>-76.3489937</t>
  </si>
  <si>
    <t>BARRIO CORREGIMIENTO LA REGINA CANDELARIA</t>
  </si>
  <si>
    <t>3146234189</t>
  </si>
  <si>
    <t>CL 9  6 34 CGT LA REGINA</t>
  </si>
  <si>
    <t>3.38118005</t>
  </si>
  <si>
    <t>-76.3305358</t>
  </si>
  <si>
    <t>BARRIO EL COMERCIO CANDELARIA 1</t>
  </si>
  <si>
    <t>3148647529</t>
  </si>
  <si>
    <t>3122187076</t>
  </si>
  <si>
    <t>CL 5 7 27 CGT EL CABUYAL EL COMERCIO</t>
  </si>
  <si>
    <t>3.32482</t>
  </si>
  <si>
    <t>-76.34862</t>
  </si>
  <si>
    <t>BARRIO PANAMERICANO CANDELARIA 2</t>
  </si>
  <si>
    <t>3206833671</t>
  </si>
  <si>
    <t>CL 6 NO 5A 33,PANAMERICANO</t>
  </si>
  <si>
    <t>3.4056252</t>
  </si>
  <si>
    <t>-76.3462811</t>
  </si>
  <si>
    <t>BARRIO CENTRAL CANDELARIA 1</t>
  </si>
  <si>
    <t>3005003677</t>
  </si>
  <si>
    <t>CR 10 12 04 LOCAL 3,CENTRAL</t>
  </si>
  <si>
    <t>3.39701166</t>
  </si>
  <si>
    <t>-76.387791</t>
  </si>
  <si>
    <t>COLLAREJO CARTAGO 2</t>
  </si>
  <si>
    <t>3166616211</t>
  </si>
  <si>
    <t>3127792822</t>
  </si>
  <si>
    <t>CL 2 #3 A- 28. BARRIO COLLAREJO,COLLAREJO</t>
  </si>
  <si>
    <t>4.7516106</t>
  </si>
  <si>
    <t>-75.9037136</t>
  </si>
  <si>
    <t>CARTAGO</t>
  </si>
  <si>
    <t>BARRIO EL CERRITO SANTA ELENA</t>
  </si>
  <si>
    <t>2557261</t>
  </si>
  <si>
    <t>3148958938</t>
  </si>
  <si>
    <t>CL 3  5 - 55 CGT SANTA HELENA</t>
  </si>
  <si>
    <t>3.65800178</t>
  </si>
  <si>
    <t>-76.24648464</t>
  </si>
  <si>
    <t>SANTA ELENA</t>
  </si>
  <si>
    <t>BARRIO LA CENTRAL SAN ANDRES DE TUMACO</t>
  </si>
  <si>
    <t>3107640044</t>
  </si>
  <si>
    <t>3185241476</t>
  </si>
  <si>
    <t>BRR CENTRO CA 110 DIV 1</t>
  </si>
  <si>
    <t>1.391413</t>
  </si>
  <si>
    <t>-78.516423</t>
  </si>
  <si>
    <t>SAN ANDRÉS DE TUMACO</t>
  </si>
  <si>
    <t>TUMACO</t>
  </si>
  <si>
    <t>BARRIO LLORENTE SAN ANDRES DE TUMACO</t>
  </si>
  <si>
    <t>3105362091</t>
  </si>
  <si>
    <t>BRR LAS PALMAS CA 202 DIV 1</t>
  </si>
  <si>
    <t>1.3910171</t>
  </si>
  <si>
    <t>-78.5191742</t>
  </si>
  <si>
    <t>SAN MARTIN SAN ANDRES DE TUMACO1</t>
  </si>
  <si>
    <t>3177164063</t>
  </si>
  <si>
    <t>BRR SAN MARTIN</t>
  </si>
  <si>
    <t>1.391492</t>
  </si>
  <si>
    <t>-78.517385</t>
  </si>
  <si>
    <t>BARRIO LA CANCHA LLORENTE NARIÑO SAN  ANDRES DE TUMACO</t>
  </si>
  <si>
    <t>3227021476</t>
  </si>
  <si>
    <t>BRR LA CANCHA CA 787</t>
  </si>
  <si>
    <t>1.389500</t>
  </si>
  <si>
    <t>-78.518335</t>
  </si>
  <si>
    <t xml:space="preserve">BARRIO LLORENTE VAQUEIRO SAN ANDRES DE </t>
  </si>
  <si>
    <t>3106638270</t>
  </si>
  <si>
    <t>3188145451</t>
  </si>
  <si>
    <t>BRR VAQUERIO</t>
  </si>
  <si>
    <t>1.399496</t>
  </si>
  <si>
    <t>-78.498081</t>
  </si>
  <si>
    <t>BARRIO PUEBLO TAPAO MONTENEGRO</t>
  </si>
  <si>
    <t>8586017</t>
  </si>
  <si>
    <t>3104195787</t>
  </si>
  <si>
    <t>AV 30 NOVIEMBRE  8-78 PUEBLO TAPAO</t>
  </si>
  <si>
    <t>4.5142928</t>
  </si>
  <si>
    <t>-75.7846677</t>
  </si>
  <si>
    <t>MONTENEGRO</t>
  </si>
  <si>
    <t>BARRIO CENTRO 8  MONTENEGRO</t>
  </si>
  <si>
    <t>7533700</t>
  </si>
  <si>
    <t>3005604040</t>
  </si>
  <si>
    <t>CL 13 N 4-37 BRR CENTRO</t>
  </si>
  <si>
    <t>4.5683036</t>
  </si>
  <si>
    <t>-75.7484529</t>
  </si>
  <si>
    <t>BARRIO CENTRO MONTENEGRO</t>
  </si>
  <si>
    <t>4291683</t>
  </si>
  <si>
    <t>3136137078</t>
  </si>
  <si>
    <t xml:space="preserve"> CL 16 5 13</t>
  </si>
  <si>
    <t>4.5673644</t>
  </si>
  <si>
    <t>-75.7502339</t>
  </si>
  <si>
    <t>BARRIO CENTRO MONTENEGRO 2</t>
  </si>
  <si>
    <t>7538342</t>
  </si>
  <si>
    <t>3113391998</t>
  </si>
  <si>
    <t>3128116254</t>
  </si>
  <si>
    <t xml:space="preserve"> CR 7 19 29</t>
  </si>
  <si>
    <t>4.5658207</t>
  </si>
  <si>
    <t>-75.7521330</t>
  </si>
  <si>
    <t>BARRIO CENTRO MONTENEGRO 6</t>
  </si>
  <si>
    <t>3136595755</t>
  </si>
  <si>
    <t>CR 6 13 61,CENTRO</t>
  </si>
  <si>
    <t>4.5673725</t>
  </si>
  <si>
    <t>-75.7488223</t>
  </si>
  <si>
    <t>BARRIO LA PISTA MONTENEGRO</t>
  </si>
  <si>
    <t>3122670118</t>
  </si>
  <si>
    <t>CR 4 22 16,LA PISTA</t>
  </si>
  <si>
    <t>4.5670508</t>
  </si>
  <si>
    <t>-75.7543330</t>
  </si>
  <si>
    <t>BARRIO CENTRO MONTENEGRO 9</t>
  </si>
  <si>
    <t>6067535234</t>
  </si>
  <si>
    <t>3153815378</t>
  </si>
  <si>
    <t>3045882506</t>
  </si>
  <si>
    <t>CR 5  14 - 20 CENTRO</t>
  </si>
  <si>
    <t>4.5679175</t>
  </si>
  <si>
    <t>-75.7492698</t>
  </si>
  <si>
    <t>BARRIO CENTRO MONTENEGRO 10</t>
  </si>
  <si>
    <t>3127097622</t>
  </si>
  <si>
    <t>CL 22  4-12</t>
  </si>
  <si>
    <t>4.5668241</t>
  </si>
  <si>
    <t>-75.7542311</t>
  </si>
  <si>
    <t>MONTENEGRO CENTRO</t>
  </si>
  <si>
    <t>3107907821</t>
  </si>
  <si>
    <t>3202973477</t>
  </si>
  <si>
    <t>CR 9  20 -15 BRR COLON</t>
  </si>
  <si>
    <t>4.5646272</t>
  </si>
  <si>
    <t>-75.7523449</t>
  </si>
  <si>
    <t>BARRIO CENTRO MONTENEGRO 11</t>
  </si>
  <si>
    <t>3163378382</t>
  </si>
  <si>
    <t>3135903220</t>
  </si>
  <si>
    <t>CL 21 4 36,CENTRO</t>
  </si>
  <si>
    <t>4.5668209</t>
  </si>
  <si>
    <t>-75.7535589</t>
  </si>
  <si>
    <t>BARRIO CIUDAD ALEGRIA MONTENEGRO</t>
  </si>
  <si>
    <t>3123071787</t>
  </si>
  <si>
    <t>MZ 8 CA 34 UR CIUDAD ALEGRIA,CIUDAD ALEGRIA</t>
  </si>
  <si>
    <t>4.5684206</t>
  </si>
  <si>
    <t>-75.7425132</t>
  </si>
  <si>
    <t>BARRIO CENTRO 5 QUIMBAYA</t>
  </si>
  <si>
    <t>7525000</t>
  </si>
  <si>
    <t>3113095431</t>
  </si>
  <si>
    <t xml:space="preserve"> CR 7 14 19</t>
  </si>
  <si>
    <t>4.6233354</t>
  </si>
  <si>
    <t>-75.7623292</t>
  </si>
  <si>
    <t>QUIMBAYA</t>
  </si>
  <si>
    <t>BARRIO POLICARPA QUIMBAYA</t>
  </si>
  <si>
    <t>5625213</t>
  </si>
  <si>
    <t>3148636796</t>
  </si>
  <si>
    <t>CRA 10  14 -49 BRR POLICARPA</t>
  </si>
  <si>
    <t>4.625443</t>
  </si>
  <si>
    <t>-75.762501</t>
  </si>
  <si>
    <t>BARRIO CENTRO QUIMBAYA</t>
  </si>
  <si>
    <t>7523955</t>
  </si>
  <si>
    <t>3232873788</t>
  </si>
  <si>
    <t>CL 11 6 24,CENTRO</t>
  </si>
  <si>
    <t>4.6228375</t>
  </si>
  <si>
    <t>-75.7600973</t>
  </si>
  <si>
    <t>BARRIO CENTRO 6</t>
  </si>
  <si>
    <t>7525131</t>
  </si>
  <si>
    <t>3104182767</t>
  </si>
  <si>
    <t>CR 9 12-16 BR / OBRERO</t>
  </si>
  <si>
    <t>4.62474997</t>
  </si>
  <si>
    <t>-75.76147152</t>
  </si>
  <si>
    <t>BARRIO CENTRO QUIMBAYA 1</t>
  </si>
  <si>
    <t>3138270017</t>
  </si>
  <si>
    <t>CR 7  8 - 23 AV FUNDADORES CENTRO</t>
  </si>
  <si>
    <t>4.622942</t>
  </si>
  <si>
    <t>-75.7583096</t>
  </si>
  <si>
    <t>BARRIO CENTRO QUIMBAYA 2</t>
  </si>
  <si>
    <t>3226773864</t>
  </si>
  <si>
    <t>CRA 7 15 09,CENTRO</t>
  </si>
  <si>
    <t>4.6234524</t>
  </si>
  <si>
    <t>-75.7629098</t>
  </si>
  <si>
    <t>BARRIO GONZALEZ QUIMBAYA</t>
  </si>
  <si>
    <t>6064251201</t>
  </si>
  <si>
    <t>3204230407</t>
  </si>
  <si>
    <t>3226438448</t>
  </si>
  <si>
    <t>CR 10  6-02 BRR GONZALES</t>
  </si>
  <si>
    <t>4.6249241</t>
  </si>
  <si>
    <t>-75.7565418</t>
  </si>
  <si>
    <t>BARRIO CENTRO QUIMBAYA 3</t>
  </si>
  <si>
    <t>3218231009</t>
  </si>
  <si>
    <t>CR 7 13 05,CENTRO</t>
  </si>
  <si>
    <t>4.6233114</t>
  </si>
  <si>
    <t>-75.7615024</t>
  </si>
  <si>
    <t>BARRIO OBRERO SALENTO</t>
  </si>
  <si>
    <t>3118052251</t>
  </si>
  <si>
    <t>CL 6 3 45,OBRERO</t>
  </si>
  <si>
    <t>4.638914</t>
  </si>
  <si>
    <t>-75.571082</t>
  </si>
  <si>
    <t>SALENTO</t>
  </si>
  <si>
    <t>BARRIO CENTRO SALENTO 4</t>
  </si>
  <si>
    <t>3136181816</t>
  </si>
  <si>
    <t>3104078889</t>
  </si>
  <si>
    <t>3108982112</t>
  </si>
  <si>
    <t>CL 5 4 54,CENTRO</t>
  </si>
  <si>
    <t>4.6385624</t>
  </si>
  <si>
    <t>-75.5702174</t>
  </si>
  <si>
    <t>BARRIO CENTRO SALENTO  5</t>
  </si>
  <si>
    <t>3105175252</t>
  </si>
  <si>
    <t>3122165685</t>
  </si>
  <si>
    <t>CR 7 4 35,CENTRO</t>
  </si>
  <si>
    <t>4.6375107</t>
  </si>
  <si>
    <t>-75.5686697</t>
  </si>
  <si>
    <t>Barrio Centro - Rio Negro</t>
  </si>
  <si>
    <t>6188428</t>
  </si>
  <si>
    <t>3183703944</t>
  </si>
  <si>
    <t>3164815760</t>
  </si>
  <si>
    <t>TV 14  15 impar BRR turbay ayala</t>
  </si>
  <si>
    <t>7.265330</t>
  </si>
  <si>
    <t>-73.148188</t>
  </si>
  <si>
    <t>BARRIO RIONEGRO RIONEGRO</t>
  </si>
  <si>
    <t>6566829</t>
  </si>
  <si>
    <t>3153844483</t>
  </si>
  <si>
    <t>3145234334</t>
  </si>
  <si>
    <t xml:space="preserve"> KM 24 VRD PORTACHUELO VIA AL MAE</t>
  </si>
  <si>
    <t>7.324909</t>
  </si>
  <si>
    <t>-73.164070</t>
  </si>
  <si>
    <t>BARRIO VEREDA CUESTA RICA RIONEGRO</t>
  </si>
  <si>
    <t>3132541338</t>
  </si>
  <si>
    <t>3163090074</t>
  </si>
  <si>
    <t>VEREDA CUESTA RICA,VEREDA CUESTA RICA</t>
  </si>
  <si>
    <t>7.4067319</t>
  </si>
  <si>
    <t>-73.2756497</t>
  </si>
  <si>
    <t>BARRIO VEREDA SAN IGNACIO FINCA PUENTE TIERRA RIONEGRO</t>
  </si>
  <si>
    <t>3153835384</t>
  </si>
  <si>
    <t>3183249616</t>
  </si>
  <si>
    <t>3172632948</t>
  </si>
  <si>
    <t>EN KILOMETRO 8 VIA RIONEGRO VEREDA SAN IGNACIO FINCA PUENTE TIERRA,VEREDA SAN IGNACIO FINCA PUENTE TIERRA</t>
  </si>
  <si>
    <t>7.213746</t>
  </si>
  <si>
    <t>-73.134957</t>
  </si>
  <si>
    <t>BARRIO CENTRO RIONEGRO 3</t>
  </si>
  <si>
    <t>3152092016</t>
  </si>
  <si>
    <t>CR 11 10 15 CENTRO,CENTRO</t>
  </si>
  <si>
    <t>7.2649004</t>
  </si>
  <si>
    <t>-73.1495061</t>
  </si>
  <si>
    <t>BARRIO PAPAYAL RIONEGRO</t>
  </si>
  <si>
    <t>318 4414691</t>
  </si>
  <si>
    <t>3184414691</t>
  </si>
  <si>
    <t>3167480432</t>
  </si>
  <si>
    <t>CL 6 6 78 CORR PAPAYAL</t>
  </si>
  <si>
    <t>7.611827</t>
  </si>
  <si>
    <t>-73.64043</t>
  </si>
  <si>
    <t>BARRIO CENTRO RIONEGRO 2</t>
  </si>
  <si>
    <t>3168543567</t>
  </si>
  <si>
    <t>3162260753</t>
  </si>
  <si>
    <t>CR 10 09 23 CENTRO,CENTRO</t>
  </si>
  <si>
    <t>7.263125</t>
  </si>
  <si>
    <t>-73.149043</t>
  </si>
  <si>
    <t>BARRIO BELLA ISLA SAN GIL</t>
  </si>
  <si>
    <t>7245945</t>
  </si>
  <si>
    <t>3203446052</t>
  </si>
  <si>
    <t xml:space="preserve"> CR 12 A 2 B 22</t>
  </si>
  <si>
    <t>6.544812</t>
  </si>
  <si>
    <t>-73.124243</t>
  </si>
  <si>
    <t>SAN GIL</t>
  </si>
  <si>
    <t>BARRIO PUNTA DEL ESTE SAN GIL</t>
  </si>
  <si>
    <t>7235043</t>
  </si>
  <si>
    <t>3143893388</t>
  </si>
  <si>
    <t xml:space="preserve"> TV 21 17 91 LOCAL 3 PUNTA DEL ESTE</t>
  </si>
  <si>
    <t>6.5555465</t>
  </si>
  <si>
    <t>-73.1411656</t>
  </si>
  <si>
    <t>BARRIO CONJUNTO RESIDENCIAL SANTA MORE I SAN GIL</t>
  </si>
  <si>
    <t>3044957565</t>
  </si>
  <si>
    <t>3125157799</t>
  </si>
  <si>
    <t>CL 1 23 42 LOCAL 11,CONJUNTO RESIDENCIAL SANTA MORE I</t>
  </si>
  <si>
    <t>6.5422838</t>
  </si>
  <si>
    <t>-73.1352479</t>
  </si>
  <si>
    <t xml:space="preserve">BARRIO SAN JUAN DE DIOS SAN GIL </t>
  </si>
  <si>
    <t>3212948114</t>
  </si>
  <si>
    <t>CR 5 10 21,SAN JUAN DE DIOS</t>
  </si>
  <si>
    <t>6.557222</t>
  </si>
  <si>
    <t>-73.130069</t>
  </si>
  <si>
    <t xml:space="preserve">BARRIO CENTRO SAN GIL SANTANDER </t>
  </si>
  <si>
    <t>3182252551</t>
  </si>
  <si>
    <t>CL 14 10 23,CENTRO</t>
  </si>
  <si>
    <t>6.554973</t>
  </si>
  <si>
    <t>-73.134991</t>
  </si>
  <si>
    <t>BARRIO SAN GIL SAN GIL</t>
  </si>
  <si>
    <t>3004867756</t>
  </si>
  <si>
    <t>AV 17 # 19 A - 68 SANGIL,SANGIL</t>
  </si>
  <si>
    <t>6.558961</t>
  </si>
  <si>
    <t>-73.2171396</t>
  </si>
  <si>
    <t>BARRIO SAN GIL SAN GIL 1</t>
  </si>
  <si>
    <t>3227492146</t>
  </si>
  <si>
    <t>CR 11 6-20,SAN GIL</t>
  </si>
  <si>
    <t>6.5513272</t>
  </si>
  <si>
    <t>-73.1284686</t>
  </si>
  <si>
    <t>BARRIO CENTRO SAN GIL 6</t>
  </si>
  <si>
    <t>3105860911</t>
  </si>
  <si>
    <t>CL 10 9 12,BRR CENTRO</t>
  </si>
  <si>
    <t>6.5538640</t>
  </si>
  <si>
    <t>-73.1314105</t>
  </si>
  <si>
    <t>BARRIO TORRES DEL CASTILLO SAN GIL</t>
  </si>
  <si>
    <t>3212744387</t>
  </si>
  <si>
    <t>CL 5 12 03,BRR TORRES DEL CASTILLO</t>
  </si>
  <si>
    <t>6.541609</t>
  </si>
  <si>
    <t>-73.127609</t>
  </si>
  <si>
    <t>BARRIO VILLAS DE ALKALA SAN GIL</t>
  </si>
  <si>
    <t>3045522133</t>
  </si>
  <si>
    <t>CR 19 19 81,VILLAS DE ALKALA</t>
  </si>
  <si>
    <t>6.552984</t>
  </si>
  <si>
    <t>-73.141418</t>
  </si>
  <si>
    <t>BARRIO CENTRO SAN GIL 13</t>
  </si>
  <si>
    <t>3174112104</t>
  </si>
  <si>
    <t>3007630820</t>
  </si>
  <si>
    <t>3007630828</t>
  </si>
  <si>
    <t>CL 11 10 20,CENTRO</t>
  </si>
  <si>
    <t>6.5535094</t>
  </si>
  <si>
    <t>-73.1327382</t>
  </si>
  <si>
    <t>BARRIO JOSE ANTONIO GALAN SAN GIL</t>
  </si>
  <si>
    <t>3114426098</t>
  </si>
  <si>
    <t>CL 2 16 88,JOSE ANTONIO GALAN</t>
  </si>
  <si>
    <t>6.539834</t>
  </si>
  <si>
    <t>-73.131481</t>
  </si>
  <si>
    <t>BARRIO CENTRO VETAS VETAS</t>
  </si>
  <si>
    <t>3132859856</t>
  </si>
  <si>
    <t>3222411994</t>
  </si>
  <si>
    <t>CL 3 # 4 - 11 CENTRO VETAS,CENTRO VETAS</t>
  </si>
  <si>
    <t>7.3099889</t>
  </si>
  <si>
    <t>-72.8710533</t>
  </si>
  <si>
    <t>VETAS</t>
  </si>
  <si>
    <t>BARRIO CENTRO VETAS 1</t>
  </si>
  <si>
    <t>3126667568</t>
  </si>
  <si>
    <t>CR 3 5 06,CENTRO</t>
  </si>
  <si>
    <t>7.308207</t>
  </si>
  <si>
    <t>-72.8765979</t>
  </si>
  <si>
    <t>BARRIO CENTRO SAN LUIS DE SINCE</t>
  </si>
  <si>
    <t>2895316</t>
  </si>
  <si>
    <t>3015591189</t>
  </si>
  <si>
    <t xml:space="preserve"> CR 10 7 31 AP 02</t>
  </si>
  <si>
    <t>9.24315807</t>
  </si>
  <si>
    <t>-75.14768399</t>
  </si>
  <si>
    <t>SAN LUIS DE SINCÉ</t>
  </si>
  <si>
    <t>SINCÉ</t>
  </si>
  <si>
    <t xml:space="preserve">BARRIO BODEGA </t>
  </si>
  <si>
    <t>3215815911</t>
  </si>
  <si>
    <t>3215819511</t>
  </si>
  <si>
    <t xml:space="preserve"> CR 11  10 51</t>
  </si>
  <si>
    <t>9.24550437</t>
  </si>
  <si>
    <t>-75.14797724</t>
  </si>
  <si>
    <t>SAN LUIS DE SINCE CASCAJITO</t>
  </si>
  <si>
    <t>3182790029</t>
  </si>
  <si>
    <t>CR 8 4B 6,CASCAJITO</t>
  </si>
  <si>
    <t>9.2394304</t>
  </si>
  <si>
    <t>-75.1471912</t>
  </si>
  <si>
    <t>BARRIO EL CANGREJO SANTIAGO DE TOLU</t>
  </si>
  <si>
    <t>3216557449</t>
  </si>
  <si>
    <t>3114033589</t>
  </si>
  <si>
    <t>CR 2 21 80 LOCAL 2,EL CANGREJO</t>
  </si>
  <si>
    <t>9.5299688</t>
  </si>
  <si>
    <t>-75.5823871</t>
  </si>
  <si>
    <t>SANTIAGO DE TOLÚ</t>
  </si>
  <si>
    <t>AV 1 SANTIAGO DE TOLU</t>
  </si>
  <si>
    <t>3013456918</t>
  </si>
  <si>
    <t>3002337013</t>
  </si>
  <si>
    <t>AV 1 CALLE 15 ESQUINA,AV 1</t>
  </si>
  <si>
    <t>9.5266114</t>
  </si>
  <si>
    <t>-75.5820686</t>
  </si>
  <si>
    <t>CENTRO TOU VIEJO SUCRE</t>
  </si>
  <si>
    <t>3216627181</t>
  </si>
  <si>
    <t>DG 2 TRAV 4 - 30 LOCAL 02,CENTRO</t>
  </si>
  <si>
    <t>9.4513106</t>
  </si>
  <si>
    <t>-75.4384996</t>
  </si>
  <si>
    <t>TOLÚ VIEJO</t>
  </si>
  <si>
    <t>BARRIO CENTRO TOLU VIEJO</t>
  </si>
  <si>
    <t>3126700236</t>
  </si>
  <si>
    <t>Transversal  4  Dg 2 -38</t>
  </si>
  <si>
    <t>9.450300000</t>
  </si>
  <si>
    <t>-75.438320000</t>
  </si>
  <si>
    <t>BARRIO PAYANDE IBAGUE</t>
  </si>
  <si>
    <t>6760012</t>
  </si>
  <si>
    <t>3133764238</t>
  </si>
  <si>
    <t xml:space="preserve"> CR 5 6 05</t>
  </si>
  <si>
    <t>4.296931</t>
  </si>
  <si>
    <t>-75.097660</t>
  </si>
  <si>
    <t>SAN LUIS</t>
  </si>
  <si>
    <t>BARRIO CENTRO SAN LUIS</t>
  </si>
  <si>
    <t>2252102</t>
  </si>
  <si>
    <t>3144144010</t>
  </si>
  <si>
    <t xml:space="preserve"> CR 5 3 110</t>
  </si>
  <si>
    <t>4.133373</t>
  </si>
  <si>
    <t>-75.096336</t>
  </si>
  <si>
    <t>BARRIO CENTRO SAN LUIS 3</t>
  </si>
  <si>
    <t>3123232763</t>
  </si>
  <si>
    <t>CR 5 5-58 ,CENTRO</t>
  </si>
  <si>
    <t>4.1338900</t>
  </si>
  <si>
    <t>-75.0951191</t>
  </si>
  <si>
    <t>BARRIO CENTRO SAN LUIS 2</t>
  </si>
  <si>
    <t>310 8005463</t>
  </si>
  <si>
    <t>3108005463</t>
  </si>
  <si>
    <t>CL 5 5 78,CENTRO</t>
  </si>
  <si>
    <t>4.134424</t>
  </si>
  <si>
    <t>-75.095362</t>
  </si>
  <si>
    <t>BARRIO CENTRO SAN LUIS  TOLIMA 1</t>
  </si>
  <si>
    <t>3202301224</t>
  </si>
  <si>
    <t>CR 5 ESQUINA VIA PRINCIPAL BRISAS DE BUENOS AIRES CORREGIMIENTO DE PAYANDE,CENTRO</t>
  </si>
  <si>
    <t>4.298914</t>
  </si>
  <si>
    <t>-75.0996017</t>
  </si>
  <si>
    <t>BARRIO CENTRO CORREGIMIENTO PAYANDE SAN LUIS</t>
  </si>
  <si>
    <t>310 4245322</t>
  </si>
  <si>
    <t>3104245322</t>
  </si>
  <si>
    <t>CR 5 7 01 CORREGIMIENTO PAYANDE</t>
  </si>
  <si>
    <t>4.297323</t>
  </si>
  <si>
    <t>-75.098007</t>
  </si>
  <si>
    <t>BARRIO CENTRO SAN LUIS TOLIMA</t>
  </si>
  <si>
    <t>2671364</t>
  </si>
  <si>
    <t>3124919243</t>
  </si>
  <si>
    <t>3192795160</t>
  </si>
  <si>
    <t>cra 5   3-114</t>
  </si>
  <si>
    <t>4.133597</t>
  </si>
  <si>
    <t>-75.096045</t>
  </si>
  <si>
    <t>BARRIO SAN LUISITO SAN LUIS</t>
  </si>
  <si>
    <t>3124483887</t>
  </si>
  <si>
    <t>CR 4 # 138,SAN LUISITO</t>
  </si>
  <si>
    <t>4.132645</t>
  </si>
  <si>
    <t>-75.097137</t>
  </si>
  <si>
    <t>BARRIO LA ESTANCIA YUMBO 1</t>
  </si>
  <si>
    <t>3116434810</t>
  </si>
  <si>
    <t>CR 15 15 C 22,LA ESTANCIA</t>
  </si>
  <si>
    <t>3.5704307</t>
  </si>
  <si>
    <t>-76.4834697</t>
  </si>
  <si>
    <t>YUMBO</t>
  </si>
  <si>
    <t>BARRIO URIBE YUMBO 1</t>
  </si>
  <si>
    <t>3117387738</t>
  </si>
  <si>
    <t>3103006223</t>
  </si>
  <si>
    <t>CR 8 8 05,URIBE</t>
  </si>
  <si>
    <t>3.5800686</t>
  </si>
  <si>
    <t>-76.4935888</t>
  </si>
  <si>
    <t>BARRIO SAN JORGE YUMBO 1</t>
  </si>
  <si>
    <t>3178360316</t>
  </si>
  <si>
    <t>3106501126</t>
  </si>
  <si>
    <t>CR 18 C 7 A 23,SAN JORGE</t>
  </si>
  <si>
    <t>3.5657176</t>
  </si>
  <si>
    <t>-76.4979988</t>
  </si>
  <si>
    <t>BARRIO SAN JORGE YUMBO 2</t>
  </si>
  <si>
    <t>3127257502</t>
  </si>
  <si>
    <t>CL 9 19 27 ,SAN JORGE</t>
  </si>
  <si>
    <t>3.5628583</t>
  </si>
  <si>
    <t>-76.4953475</t>
  </si>
  <si>
    <t>BARRIO LAS CAMELIAS CISNEROS</t>
  </si>
  <si>
    <t>8633333</t>
  </si>
  <si>
    <t>3218512185</t>
  </si>
  <si>
    <t xml:space="preserve"> CL 16 0628</t>
  </si>
  <si>
    <t>6.53611</t>
  </si>
  <si>
    <t>-75.07902</t>
  </si>
  <si>
    <t>CISNEROS</t>
  </si>
  <si>
    <t>BARRIO CENTRO CISNEROS</t>
  </si>
  <si>
    <t>8631564</t>
  </si>
  <si>
    <t>3104483014</t>
  </si>
  <si>
    <t>3108412713</t>
  </si>
  <si>
    <t xml:space="preserve"> CL COLON 20 19 12</t>
  </si>
  <si>
    <t>6.538961</t>
  </si>
  <si>
    <t>-75.089019</t>
  </si>
  <si>
    <t>BARRIO PARQUE PRINCIPAL CISNEROS</t>
  </si>
  <si>
    <t>8637855</t>
  </si>
  <si>
    <t>3104647212</t>
  </si>
  <si>
    <t xml:space="preserve"> CL 20 20 34 LC 101</t>
  </si>
  <si>
    <t>6.5391213</t>
  </si>
  <si>
    <t>-75.0895692</t>
  </si>
  <si>
    <t xml:space="preserve"> BARRIO AV FERROCARRIL CISNEROS</t>
  </si>
  <si>
    <t>8632861</t>
  </si>
  <si>
    <t>3148129210</t>
  </si>
  <si>
    <t xml:space="preserve"> AV FERROCRIL 15 68 AV FERROCRIL</t>
  </si>
  <si>
    <t>6.5386627</t>
  </si>
  <si>
    <t>-75.0861541</t>
  </si>
  <si>
    <t>BARRIO CENTRO X - SOGAMOSO</t>
  </si>
  <si>
    <t>7709575</t>
  </si>
  <si>
    <t>3203452965</t>
  </si>
  <si>
    <t xml:space="preserve"> CL 35 10 62</t>
  </si>
  <si>
    <t>5.73624</t>
  </si>
  <si>
    <t>-72.917</t>
  </si>
  <si>
    <t>SOGAMOSO</t>
  </si>
  <si>
    <t>BARRIO CENTRO V SOGAMOSO</t>
  </si>
  <si>
    <t>7704868</t>
  </si>
  <si>
    <t>3134599208</t>
  </si>
  <si>
    <t xml:space="preserve"> CL 11  14-35 CENTRO</t>
  </si>
  <si>
    <t>5.71620205</t>
  </si>
  <si>
    <t>-72.93160821</t>
  </si>
  <si>
    <t>ALCARAVANES SOGAMOSO - BOYACA</t>
  </si>
  <si>
    <t>6850155</t>
  </si>
  <si>
    <t>3222814828</t>
  </si>
  <si>
    <t xml:space="preserve"> CR 11  1 A 08 LC 105  ALC RVANES</t>
  </si>
  <si>
    <t>5.7056754</t>
  </si>
  <si>
    <t>-72.9355191</t>
  </si>
  <si>
    <t>BARRIO SANTA INES - SOGAMOSO</t>
  </si>
  <si>
    <t>7750263</t>
  </si>
  <si>
    <t>3114845759</t>
  </si>
  <si>
    <t xml:space="preserve"> CR 14 7 A 10</t>
  </si>
  <si>
    <t>5.7125</t>
  </si>
  <si>
    <t>-72.933</t>
  </si>
  <si>
    <t xml:space="preserve">BARRIO CASTELLANA  - SOGAMOSO </t>
  </si>
  <si>
    <t>7716991</t>
  </si>
  <si>
    <t>3133504539</t>
  </si>
  <si>
    <t xml:space="preserve"> CL 10 13 33 LC 102  LA CSTELLANA</t>
  </si>
  <si>
    <t>5.71480939</t>
  </si>
  <si>
    <t>-72.93096413</t>
  </si>
  <si>
    <t>BARRIO OLAYA HERRERA SOGAMOSO</t>
  </si>
  <si>
    <t>3124697630</t>
  </si>
  <si>
    <t>CR 10 A 4 14,OLAYA HERRERA</t>
  </si>
  <si>
    <t>5.7080511</t>
  </si>
  <si>
    <t>-72.9323910</t>
  </si>
  <si>
    <t>BARRIO CENTRO SOGAMOSO 30</t>
  </si>
  <si>
    <t>3143605330</t>
  </si>
  <si>
    <t>CL 11 11 96,CENTRO</t>
  </si>
  <si>
    <t>5.714</t>
  </si>
  <si>
    <t>-72.929</t>
  </si>
  <si>
    <t>BARRIO CEMENTERIO SOGAMOSO 1</t>
  </si>
  <si>
    <t>3229108559</t>
  </si>
  <si>
    <t>CL 11 25 44,CEMENTERIO</t>
  </si>
  <si>
    <t>-72.938</t>
  </si>
  <si>
    <t>BARRIO LAGUITO SOGAMOSO 2</t>
  </si>
  <si>
    <t>3115726359</t>
  </si>
  <si>
    <t>3214830616</t>
  </si>
  <si>
    <t>CR 11 22 81 LOCAL 1,LAGUITO</t>
  </si>
  <si>
    <t>5.725</t>
  </si>
  <si>
    <t>-72.922</t>
  </si>
  <si>
    <t>BARRIO MAGDALENA SOGAMOSO 4</t>
  </si>
  <si>
    <t>3163457531</t>
  </si>
  <si>
    <t>3215314745</t>
  </si>
  <si>
    <t>CL 2 F 25 03,MAGDALENA</t>
  </si>
  <si>
    <t>-72.943</t>
  </si>
  <si>
    <t>BARRIO MANANTIAL SOGAMOSO 1</t>
  </si>
  <si>
    <t>3226116212</t>
  </si>
  <si>
    <t>CR 15 5 14 SUR,MANANTIAL</t>
  </si>
  <si>
    <t>5.702</t>
  </si>
  <si>
    <t>BARRIO CEMENTERIO SOGAMOSO</t>
  </si>
  <si>
    <t>3136369748</t>
  </si>
  <si>
    <t>CL 9 24 125,CEMENTERIO</t>
  </si>
  <si>
    <t>5.720</t>
  </si>
  <si>
    <t>-72.940</t>
  </si>
  <si>
    <t>BARRIO 6 DE SEPTIEMBRE SOGAMOSO</t>
  </si>
  <si>
    <t>6087753998</t>
  </si>
  <si>
    <t>3012777845</t>
  </si>
  <si>
    <t>3246848567</t>
  </si>
  <si>
    <t>CL 15 11 41,6 DE SEPTIEMBRE</t>
  </si>
  <si>
    <t>5.718</t>
  </si>
  <si>
    <t>-72.927</t>
  </si>
  <si>
    <t>BARRIO UNIVERSITARIO SOGAMOSO 6</t>
  </si>
  <si>
    <t>3214150158</t>
  </si>
  <si>
    <t>CL 3 SUR15 53,UNIVERSITARIO</t>
  </si>
  <si>
    <t>5.703</t>
  </si>
  <si>
    <t>-72.941</t>
  </si>
  <si>
    <t>BARRIO JORGE ELIECER GAITAN  SOGAMOSO</t>
  </si>
  <si>
    <t>3193747622</t>
  </si>
  <si>
    <t>CR 21 NO 16-35,JORGE ELIECER GAITAN</t>
  </si>
  <si>
    <t>5.7298</t>
  </si>
  <si>
    <t>-72.9293</t>
  </si>
  <si>
    <t>BARRIO CHAPINERO SOGAMOSO  2</t>
  </si>
  <si>
    <t>3203874575</t>
  </si>
  <si>
    <t>CR 10 B 43 22,CHAPINERO</t>
  </si>
  <si>
    <t>5.740</t>
  </si>
  <si>
    <t>-72.911</t>
  </si>
  <si>
    <t xml:space="preserve">BARRIO EL ROSARIO SOGAMOSO </t>
  </si>
  <si>
    <t>3142196912</t>
  </si>
  <si>
    <t>CR 15 7 08,EL ROSARIO</t>
  </si>
  <si>
    <t>-72.935</t>
  </si>
  <si>
    <t>BARRIO LA PRADERA SOGAMOSO 1</t>
  </si>
  <si>
    <t>3228935746</t>
  </si>
  <si>
    <t>CL 35 10 B 77,LA PRADERA</t>
  </si>
  <si>
    <t>5.735</t>
  </si>
  <si>
    <t>-72.915</t>
  </si>
  <si>
    <t>BARRIO SUCRE SOGAMOSO  1</t>
  </si>
  <si>
    <t>3105587276</t>
  </si>
  <si>
    <t>CR 12 46 D 74,SUCRE</t>
  </si>
  <si>
    <t>5.746</t>
  </si>
  <si>
    <t>BARRIO EL LIBERTADOR SOGAMOSO</t>
  </si>
  <si>
    <t>3224615848</t>
  </si>
  <si>
    <t>3203006823</t>
  </si>
  <si>
    <t>CR 26 # 11B - 13</t>
  </si>
  <si>
    <t>5.723</t>
  </si>
  <si>
    <t>BARRIO CHAPINERO BAJO SOGAMOSO</t>
  </si>
  <si>
    <t>3112254437</t>
  </si>
  <si>
    <t>3106294692</t>
  </si>
  <si>
    <t>CRA 11 43 12 Barrio Chapinero Bajo</t>
  </si>
  <si>
    <t>5.743</t>
  </si>
  <si>
    <t>-72.914</t>
  </si>
  <si>
    <t>BARRIO CENTRO SOGAMOSO 28</t>
  </si>
  <si>
    <t>3133533136</t>
  </si>
  <si>
    <t>3143292939</t>
  </si>
  <si>
    <t>CR 14 NO.9A-20 LOCAL 3,CENTRO</t>
  </si>
  <si>
    <t>5.715</t>
  </si>
  <si>
    <t>-72.931</t>
  </si>
  <si>
    <t>CHAPINERO SOGAMOSO BOYACA</t>
  </si>
  <si>
    <t>3142976870</t>
  </si>
  <si>
    <t>3227068677</t>
  </si>
  <si>
    <t>CL 39 NO.10B-44 LOCAL 2,CHAPINERO</t>
  </si>
  <si>
    <t>5.7379406</t>
  </si>
  <si>
    <t>-72.9140127</t>
  </si>
  <si>
    <t>BARRIO SAN MARTIN CENTRO SOGAMOSO 2</t>
  </si>
  <si>
    <t>3142935785</t>
  </si>
  <si>
    <t>3215959182</t>
  </si>
  <si>
    <t>CR 12 #18-36</t>
  </si>
  <si>
    <t>5.7220065</t>
  </si>
  <si>
    <t>-72.9264225</t>
  </si>
  <si>
    <t>BARRIO CENTRO SOGAMOSO 29</t>
  </si>
  <si>
    <t>3204242391</t>
  </si>
  <si>
    <t>3223814806</t>
  </si>
  <si>
    <t>CR 10 NO.13-02,CENTRO</t>
  </si>
  <si>
    <t>-72.926</t>
  </si>
  <si>
    <t>BARRIO CHAPINERO SOGAMOSO 1</t>
  </si>
  <si>
    <t>3125279554</t>
  </si>
  <si>
    <t>CL 43K 10D #10E TO A LC 2</t>
  </si>
  <si>
    <t>5.741</t>
  </si>
  <si>
    <t>BARRIO SAN MARTIN SOGAMOSO</t>
  </si>
  <si>
    <t>3214481175</t>
  </si>
  <si>
    <t>DG 15 NO.14-68,SAN MARTIN</t>
  </si>
  <si>
    <t>5.7203908</t>
  </si>
  <si>
    <t>-72.9288536</t>
  </si>
  <si>
    <t>BARRIO CIUDAD VERDE SOGAMOSO</t>
  </si>
  <si>
    <t>3103455104</t>
  </si>
  <si>
    <t>3107776899</t>
  </si>
  <si>
    <t>CL 54 BIS CARRERA 12 LOCAL 3,BARRIO CIUDAD VERDE</t>
  </si>
  <si>
    <t>5.754</t>
  </si>
  <si>
    <t>-72.908</t>
  </si>
  <si>
    <t>BARRIO VALDES TAVERA SOGAMOSO</t>
  </si>
  <si>
    <t>3106895101</t>
  </si>
  <si>
    <t>3132470071</t>
  </si>
  <si>
    <t>CL 7 25-64,BARRIO VALDES TAVERA</t>
  </si>
  <si>
    <t>-72.942</t>
  </si>
  <si>
    <t>BARRIO LOS ROSALES SOGAMOSO 1</t>
  </si>
  <si>
    <t>3208114814</t>
  </si>
  <si>
    <t>3114947007</t>
  </si>
  <si>
    <t>CR 20 # 7-25 BR LOS ROSALES</t>
  </si>
  <si>
    <t>BARRIO VEINTE DE JULIO SOGAMOSO 4</t>
  </si>
  <si>
    <t>3212691445</t>
  </si>
  <si>
    <t>3107751616</t>
  </si>
  <si>
    <t>CR 20 11 A BIS 14,VEINTE DE JULIO</t>
  </si>
  <si>
    <t>BARRIO CENTRO SOGAMOSO 20</t>
  </si>
  <si>
    <t>3112510535</t>
  </si>
  <si>
    <t>CR 11 NO.9-69 LOCAL 01,CENTRO</t>
  </si>
  <si>
    <t>-72.928</t>
  </si>
  <si>
    <t>BARRIO SEIS DE SEPTIEMBRE SOGAMOSO</t>
  </si>
  <si>
    <t>3102695014</t>
  </si>
  <si>
    <t>CL 16 NO.11-32,SEIS DE SEPTIEMBRE</t>
  </si>
  <si>
    <t>5.719</t>
  </si>
  <si>
    <t>BARRIO SAN CRISTOBAL SOGAMOSO</t>
  </si>
  <si>
    <t>3103452718</t>
  </si>
  <si>
    <t>CR 10 A NO.37-20,SAN CRISTOBAL</t>
  </si>
  <si>
    <t>-72.912</t>
  </si>
  <si>
    <t>BARRIO UNIVERSITARIO SOGAMOSO 4</t>
  </si>
  <si>
    <t>3203525084</t>
  </si>
  <si>
    <t>CR 18 NO.1-65,UNIVERSITARIO</t>
  </si>
  <si>
    <t>5.7091959</t>
  </si>
  <si>
    <t>-72.9406532</t>
  </si>
  <si>
    <t>BARRIO SUCRE SOGAMOSO</t>
  </si>
  <si>
    <t>3138596988</t>
  </si>
  <si>
    <t>CL 48 NO.12-33,SUCRE</t>
  </si>
  <si>
    <t>5.747</t>
  </si>
  <si>
    <t>BARRIO PRADO NORTE SOGAMOSO 1</t>
  </si>
  <si>
    <t>3202341629</t>
  </si>
  <si>
    <t>3102387408</t>
  </si>
  <si>
    <t>TV 26 NO.31-97,PRADO NORTE</t>
  </si>
  <si>
    <t>5.7366120</t>
  </si>
  <si>
    <t>-72.9222008</t>
  </si>
  <si>
    <t>BARRIO UNIVERSITARIO SOGAMOSO 3</t>
  </si>
  <si>
    <t>3228421660</t>
  </si>
  <si>
    <t>3124853415</t>
  </si>
  <si>
    <t>CR 14 1 B 47 SUR,UNIVERSITARIO</t>
  </si>
  <si>
    <t>5.7053667</t>
  </si>
  <si>
    <t>-72.9392136</t>
  </si>
  <si>
    <t>BARRIO ASODEA SOGAMOSO</t>
  </si>
  <si>
    <t>3005440744</t>
  </si>
  <si>
    <t>CR 21 NO.27-16,ASODEA</t>
  </si>
  <si>
    <t>5.731</t>
  </si>
  <si>
    <t>BARRIO SANTA CATALINA SOGAMOSO</t>
  </si>
  <si>
    <t>7753879</t>
  </si>
  <si>
    <t>3138073308</t>
  </si>
  <si>
    <t>CR 14 3-09,SANTA CATALINA</t>
  </si>
  <si>
    <t>5.7095414</t>
  </si>
  <si>
    <t>-72.9358773</t>
  </si>
  <si>
    <t>BARRIO EL CORTES SOGAMOSO</t>
  </si>
  <si>
    <t>3112101258</t>
  </si>
  <si>
    <t>3132083063</t>
  </si>
  <si>
    <t>TV 4  5  22</t>
  </si>
  <si>
    <t>5.7043845</t>
  </si>
  <si>
    <t>-72.9240581</t>
  </si>
  <si>
    <t>BARRIO GUSTAVO JIMENEZ SOGAMOSO</t>
  </si>
  <si>
    <t>7738015</t>
  </si>
  <si>
    <t>3118961474</t>
  </si>
  <si>
    <t>DG 59 11A 1 73,GUSTAVO JIMÉNEZ</t>
  </si>
  <si>
    <t>5.7569490</t>
  </si>
  <si>
    <t>-72.9027900</t>
  </si>
  <si>
    <t>BARRIO VEINTE DE JULIO SOGAMOSO</t>
  </si>
  <si>
    <t>7713647</t>
  </si>
  <si>
    <t>3144138576</t>
  </si>
  <si>
    <t>3124511650</t>
  </si>
  <si>
    <t xml:space="preserve"> CL 11 17 02</t>
  </si>
  <si>
    <t>5.717</t>
  </si>
  <si>
    <t>BARRIO SANTA INES SOGAMOSO 1</t>
  </si>
  <si>
    <t>3132527727</t>
  </si>
  <si>
    <t>3112842992</t>
  </si>
  <si>
    <t>CL 10 15-66,SANTA INES</t>
  </si>
  <si>
    <t>5.716418</t>
  </si>
  <si>
    <t>-72.933282</t>
  </si>
  <si>
    <t>BARRIO VEINTE DE JULIO SOGAMOSO 2</t>
  </si>
  <si>
    <t>7745341</t>
  </si>
  <si>
    <t>3115620669</t>
  </si>
  <si>
    <t>CR 15 NO. 11-63,VEINTE DE JULIO</t>
  </si>
  <si>
    <t>5.7172079</t>
  </si>
  <si>
    <t>-72.9316856</t>
  </si>
  <si>
    <t>BARRIO MAGDALENA SOGAMOSO</t>
  </si>
  <si>
    <t>7743996</t>
  </si>
  <si>
    <t>3123360079</t>
  </si>
  <si>
    <t>3105541880</t>
  </si>
  <si>
    <t>CR 26 5 B 18,MAGDALENA</t>
  </si>
  <si>
    <t>5.716</t>
  </si>
  <si>
    <t>BARRIO 	MAGDALENA 4</t>
  </si>
  <si>
    <t>6907053</t>
  </si>
  <si>
    <t>3123347293</t>
  </si>
  <si>
    <t xml:space="preserve"> CL 3 A 26 36</t>
  </si>
  <si>
    <t>5.71458362</t>
  </si>
  <si>
    <t>-72.94435818</t>
  </si>
  <si>
    <t>BARRIO CENTRO SOGAMOSO 8</t>
  </si>
  <si>
    <t>7718225</t>
  </si>
  <si>
    <t>3158917560</t>
  </si>
  <si>
    <t xml:space="preserve"> CR 10 15A 14 CENTRO</t>
  </si>
  <si>
    <t>5.718511388</t>
  </si>
  <si>
    <t>-72.9251880</t>
  </si>
  <si>
    <t>BARRIO EL RECREO SOGAMOSO</t>
  </si>
  <si>
    <t>7702629</t>
  </si>
  <si>
    <t>3132814195</t>
  </si>
  <si>
    <t>CR 9 A 26-116,EL RECREO</t>
  </si>
  <si>
    <t>5.726</t>
  </si>
  <si>
    <t>-72.919</t>
  </si>
  <si>
    <t>BARRIO MANITAS SOGAMOSO</t>
  </si>
  <si>
    <t>7740754</t>
  </si>
  <si>
    <t>3246283433</t>
  </si>
  <si>
    <t>3013348797</t>
  </si>
  <si>
    <t xml:space="preserve"> CL 4 SUR 12 A 05  MANITAS</t>
  </si>
  <si>
    <t>5.7017015</t>
  </si>
  <si>
    <t>-72.9400814</t>
  </si>
  <si>
    <t>BARRIO LOS ARRAYANES SOGAMOSO</t>
  </si>
  <si>
    <t>7738726</t>
  </si>
  <si>
    <t>3103838259</t>
  </si>
  <si>
    <t>3114476990</t>
  </si>
  <si>
    <t xml:space="preserve"> CR 18 2 A 25</t>
  </si>
  <si>
    <t>5.710</t>
  </si>
  <si>
    <t>-72.930</t>
  </si>
  <si>
    <t>BARRIO SIMON BOLIVAR SOGAMOSO 1</t>
  </si>
  <si>
    <t>3223701653</t>
  </si>
  <si>
    <t xml:space="preserve"> CR 18 8 05</t>
  </si>
  <si>
    <t>BARRIO CENTRO IX CHINCHINA</t>
  </si>
  <si>
    <t>8389451</t>
  </si>
  <si>
    <t>3117191556</t>
  </si>
  <si>
    <t xml:space="preserve"> CL 9  6-58 CENTRO</t>
  </si>
  <si>
    <t>4.9840092</t>
  </si>
  <si>
    <t>-75.6036751</t>
  </si>
  <si>
    <t>CHINCHINÁ</t>
  </si>
  <si>
    <t>BARRIO CHINCHINA - CALDAS</t>
  </si>
  <si>
    <t>8400750</t>
  </si>
  <si>
    <t>3112502175</t>
  </si>
  <si>
    <t xml:space="preserve"> CR 5  12-33</t>
  </si>
  <si>
    <t>4.9863280</t>
  </si>
  <si>
    <t>-75.6058211</t>
  </si>
  <si>
    <t>BARRIO BENGALA - CHINCHINÁ</t>
  </si>
  <si>
    <t>3216126017</t>
  </si>
  <si>
    <t>CL 18 BIS 8 21</t>
  </si>
  <si>
    <t>4.985005</t>
  </si>
  <si>
    <t>-75.61118833333333</t>
  </si>
  <si>
    <t xml:space="preserve">BARRIO 	NEPAL </t>
  </si>
  <si>
    <t>8504548</t>
  </si>
  <si>
    <t>3235813929</t>
  </si>
  <si>
    <t xml:space="preserve"> CL 15 6 A 11</t>
  </si>
  <si>
    <t>4.9857690</t>
  </si>
  <si>
    <t>-75.6084523</t>
  </si>
  <si>
    <t>BARRIO VDA EL TREBOL CHINCHINA</t>
  </si>
  <si>
    <t>3136084929</t>
  </si>
  <si>
    <t>VDA EL TREBOL,VDA EL TREBOL</t>
  </si>
  <si>
    <t>4.9816651</t>
  </si>
  <si>
    <t>-75.6996078</t>
  </si>
  <si>
    <t>BARRIO CENTRO CHINCHINA 10</t>
  </si>
  <si>
    <t>3115566971</t>
  </si>
  <si>
    <t>CR 9 13 11 CENTRO,CENTRO</t>
  </si>
  <si>
    <t>4.983325</t>
  </si>
  <si>
    <t>-75.6076179</t>
  </si>
  <si>
    <t>BARRIO VERDUM ETAPA IV CHINCHINA</t>
  </si>
  <si>
    <t>3136003638</t>
  </si>
  <si>
    <t>CL 8 B 15 A - 32 - VERDUM ET IV</t>
  </si>
  <si>
    <t>4.9758951</t>
  </si>
  <si>
    <t>-75.60510799</t>
  </si>
  <si>
    <t>BARRIO CENTRO CHINCHINA 12</t>
  </si>
  <si>
    <t>3103884582</t>
  </si>
  <si>
    <t>3146844255</t>
  </si>
  <si>
    <t>CR 9 # 12 - 06 - CENTRO,CENTRO</t>
  </si>
  <si>
    <t>4.9830875</t>
  </si>
  <si>
    <t>-75.6068304</t>
  </si>
  <si>
    <t>BALBOA - CAUCA</t>
  </si>
  <si>
    <t>3177981174</t>
  </si>
  <si>
    <t>CL 3 # 3 - 18 BR PORVENIR</t>
  </si>
  <si>
    <t>2.0393812</t>
  </si>
  <si>
    <t>-77.2170934</t>
  </si>
  <si>
    <t>BALBOA</t>
  </si>
  <si>
    <t>BARRIO LA LOMITA BALBOA</t>
  </si>
  <si>
    <t>3103215073</t>
  </si>
  <si>
    <t>VDA LA LOMITA</t>
  </si>
  <si>
    <t>1.9946151</t>
  </si>
  <si>
    <t>-77.1894205</t>
  </si>
  <si>
    <t>BARRIO LAS PALMAS BALBOA</t>
  </si>
  <si>
    <t>3128155223</t>
  </si>
  <si>
    <t>CLL 6 NRO 3 - 62 BRR LAS PALMAS</t>
  </si>
  <si>
    <t>2.04088752</t>
  </si>
  <si>
    <t>-77.2161908</t>
  </si>
  <si>
    <t>BARRIO BELLO HORIZONTE BALBOA 1</t>
  </si>
  <si>
    <t>3127586772</t>
  </si>
  <si>
    <t>CL 4  # 3 - 32</t>
  </si>
  <si>
    <t>2.0400722</t>
  </si>
  <si>
    <t>-77.2161856</t>
  </si>
  <si>
    <t>BARRIO LA UNION CALOTO 1</t>
  </si>
  <si>
    <t>3227414125</t>
  </si>
  <si>
    <t xml:space="preserve"> CR 6 14 02 APAR TAMENTO 2</t>
  </si>
  <si>
    <t>3.0358469</t>
  </si>
  <si>
    <t>-76.407020</t>
  </si>
  <si>
    <t>CALOTO</t>
  </si>
  <si>
    <t>BARRIO CENTRO CALOTO 2</t>
  </si>
  <si>
    <t>3135933802</t>
  </si>
  <si>
    <t>CR 5  11- 16 CENTRO</t>
  </si>
  <si>
    <t>3.0335098</t>
  </si>
  <si>
    <t>-76.4081395</t>
  </si>
  <si>
    <t>BARRIO LA UNION CALOTO 4</t>
  </si>
  <si>
    <t>3105883919</t>
  </si>
  <si>
    <t>CR 5 NRO. 18BIS - 04 BRR LA UNION,LA UNION</t>
  </si>
  <si>
    <t>3.0401036</t>
  </si>
  <si>
    <t>-76.4075134</t>
  </si>
  <si>
    <t>EL TIERRERO CALOTO</t>
  </si>
  <si>
    <t>3122787490</t>
  </si>
  <si>
    <t>VDA EL TIERRERO,EL TIERRERO</t>
  </si>
  <si>
    <t>3.0202613</t>
  </si>
  <si>
    <t>-76.2921411</t>
  </si>
  <si>
    <t>BARRIO 	CENTRO 3</t>
  </si>
  <si>
    <t>8303187</t>
  </si>
  <si>
    <t>3103705907</t>
  </si>
  <si>
    <t xml:space="preserve"> CR 2 3 33</t>
  </si>
  <si>
    <t>2.7567712</t>
  </si>
  <si>
    <t>-76.6301563</t>
  </si>
  <si>
    <t>MORALES</t>
  </si>
  <si>
    <t>BARRIO SIMON BOLIVAR MORALES</t>
  </si>
  <si>
    <t>3177636500</t>
  </si>
  <si>
    <t>CR 2 NRO 1S- 47 BRR SIMON BOLIVAR ,SIMÓN BOLIVAR</t>
  </si>
  <si>
    <t>2.7517233</t>
  </si>
  <si>
    <t>-76.6275265</t>
  </si>
  <si>
    <t>BARRIO CENTRO MORALES 3</t>
  </si>
  <si>
    <t>3146350496</t>
  </si>
  <si>
    <t>CR 2 NRO. 3 - 29,CENTRO</t>
  </si>
  <si>
    <t>2.756764166</t>
  </si>
  <si>
    <t>-76.6301166</t>
  </si>
  <si>
    <t>BARRIO MORALES MORALES</t>
  </si>
  <si>
    <t>3127852628</t>
  </si>
  <si>
    <t>CR 2 A NRO. 1 - 4 - 11,MORALES</t>
  </si>
  <si>
    <t>2.7546612</t>
  </si>
  <si>
    <t>-76.6289659</t>
  </si>
  <si>
    <t>BARRIO MODELO MORALES 1</t>
  </si>
  <si>
    <t>3175459443</t>
  </si>
  <si>
    <t>3175576755</t>
  </si>
  <si>
    <t>CR 2 1 05 LC 2 BRR MODELO,MODELO</t>
  </si>
  <si>
    <t>2.7515208</t>
  </si>
  <si>
    <t>-76.6281454</t>
  </si>
  <si>
    <t>BARRIO CENTRO PAEZ</t>
  </si>
  <si>
    <t>2928046</t>
  </si>
  <si>
    <t>3104748207</t>
  </si>
  <si>
    <t>CL PRINCIPAL BELARCAZAR</t>
  </si>
  <si>
    <t>2.645069</t>
  </si>
  <si>
    <t>-75.971748</t>
  </si>
  <si>
    <t>PÁEZ</t>
  </si>
  <si>
    <t>BELALCÁZAR</t>
  </si>
  <si>
    <t>CENTRO PÁEZ 2 CAUCA</t>
  </si>
  <si>
    <t>3147580</t>
  </si>
  <si>
    <t>3147580405</t>
  </si>
  <si>
    <t>AVENIDA SANTANDER</t>
  </si>
  <si>
    <t>2.646068</t>
  </si>
  <si>
    <t>-75.972472</t>
  </si>
  <si>
    <t>PUERTO TEJADA II - CAUCA</t>
  </si>
  <si>
    <t>8281329</t>
  </si>
  <si>
    <t>3216086442</t>
  </si>
  <si>
    <t xml:space="preserve"> CR 20  18-35</t>
  </si>
  <si>
    <t>3.2312925</t>
  </si>
  <si>
    <t>-76.4203095</t>
  </si>
  <si>
    <t>PUERTO TEJADA</t>
  </si>
  <si>
    <t>BARRIO LOS SAUCES PUERTO TEJADA</t>
  </si>
  <si>
    <t>3155278014</t>
  </si>
  <si>
    <t xml:space="preserve"> CR 19  17 20 CENTRO</t>
  </si>
  <si>
    <t>3.2300771</t>
  </si>
  <si>
    <t>-76.4191018</t>
  </si>
  <si>
    <t>BARRIO CENTRO PUERTO TEJADA 5</t>
  </si>
  <si>
    <t>8284364</t>
  </si>
  <si>
    <t>3135840658</t>
  </si>
  <si>
    <t>CL 16  18 27</t>
  </si>
  <si>
    <t>3.2294839</t>
  </si>
  <si>
    <t>-76.418352</t>
  </si>
  <si>
    <t>BARRIO LA ESPERANZA PUERTO TEJADA</t>
  </si>
  <si>
    <t>3185315765</t>
  </si>
  <si>
    <t>CR 16 CON CL 21 ESQUINA</t>
  </si>
  <si>
    <t>3.2342723</t>
  </si>
  <si>
    <t>-76.4173894</t>
  </si>
  <si>
    <t>BARRIO LA CEIBAS PUERTO TEJADA</t>
  </si>
  <si>
    <t>3164075070</t>
  </si>
  <si>
    <t>CL 25 NRO 26 - 53</t>
  </si>
  <si>
    <t>3.2361972</t>
  </si>
  <si>
    <t>-76.4247280</t>
  </si>
  <si>
    <t>BARRIO ANTONIO NARIÑO PUERTO TEJADA</t>
  </si>
  <si>
    <t>3137953502</t>
  </si>
  <si>
    <t>CR 17 NRO 17 - 39 BRR ANTONIO NARIÑO,ANTONIO NARIÑO</t>
  </si>
  <si>
    <t>3.2308689</t>
  </si>
  <si>
    <t>-76.4177600</t>
  </si>
  <si>
    <t>BARRIO RIO PALO PUERTO TEJADA</t>
  </si>
  <si>
    <t>3155689747</t>
  </si>
  <si>
    <t>3173292400</t>
  </si>
  <si>
    <t>CL 15 26A 16,RIO PALO</t>
  </si>
  <si>
    <t>3.2285913</t>
  </si>
  <si>
    <t>-76.4231492</t>
  </si>
  <si>
    <t>CENTRO PELAYA - CESAR</t>
  </si>
  <si>
    <t>3934596</t>
  </si>
  <si>
    <t>3183934596</t>
  </si>
  <si>
    <t xml:space="preserve"> CR 8  8 88  CENTRO</t>
  </si>
  <si>
    <t>8.68941667</t>
  </si>
  <si>
    <t>-73.66321692</t>
  </si>
  <si>
    <t>PELAYA</t>
  </si>
  <si>
    <t>BARRIO LAS FLORES PELAYA</t>
  </si>
  <si>
    <t>3127951839</t>
  </si>
  <si>
    <t>CR 6 6 A 10 LAS FLORES,LAS FLORES</t>
  </si>
  <si>
    <t>8.6870550</t>
  </si>
  <si>
    <t>-73.6602000</t>
  </si>
  <si>
    <t>BARRIO CARRIZAL PELAYA</t>
  </si>
  <si>
    <t>3136555072</t>
  </si>
  <si>
    <t>CR 9 5 45 CALLE CARRIZAL</t>
  </si>
  <si>
    <t>8.6909390</t>
  </si>
  <si>
    <t>-73.6615780</t>
  </si>
  <si>
    <t>BARRIO EL COMERCIO PELAYA</t>
  </si>
  <si>
    <t>3146395413</t>
  </si>
  <si>
    <t>3135737785</t>
  </si>
  <si>
    <t xml:space="preserve"> CL 8 8 74</t>
  </si>
  <si>
    <t>8.6886500</t>
  </si>
  <si>
    <t>-73.6638480</t>
  </si>
  <si>
    <t>CENTRO SAN DIEGO CESAR</t>
  </si>
  <si>
    <t>3186835458</t>
  </si>
  <si>
    <t xml:space="preserve"> CL 3 8A 75 LC 1</t>
  </si>
  <si>
    <t>10.3345333</t>
  </si>
  <si>
    <t>-73.1809617</t>
  </si>
  <si>
    <t>SAN DIEGO</t>
  </si>
  <si>
    <t>BARRIO VEINTIUNO DE ENERO SAN DIEGO</t>
  </si>
  <si>
    <t>3004637359</t>
  </si>
  <si>
    <t xml:space="preserve"> CL 2 E 13 A 09 VEINTIUNO DE ENERO</t>
  </si>
  <si>
    <t>10.3296719</t>
  </si>
  <si>
    <t>-73.1839295</t>
  </si>
  <si>
    <t>BARRIO CORR DE MEDIA LUNA SAN DIEGO</t>
  </si>
  <si>
    <t>3205430908</t>
  </si>
  <si>
    <t>3205429798</t>
  </si>
  <si>
    <t>CL CENTRAL, DE MEDIA LUNA</t>
  </si>
  <si>
    <t>10.2430066</t>
  </si>
  <si>
    <t>-73.1391274</t>
  </si>
  <si>
    <t>BARRIO CHIRIAIMO SAN DIEGO</t>
  </si>
  <si>
    <t>3003090981</t>
  </si>
  <si>
    <t>CL 3 N 12 02,CHIRIAIMO</t>
  </si>
  <si>
    <t>10.33117497</t>
  </si>
  <si>
    <t>-73.18206359</t>
  </si>
  <si>
    <t>BARRIO SAN FRANCISCO SAN DIEGO 1</t>
  </si>
  <si>
    <t>3012127088</t>
  </si>
  <si>
    <t>3113587337</t>
  </si>
  <si>
    <t>CR 7 3A - 95  BRR CAÑAGUATE C MEDIA LUNA</t>
  </si>
  <si>
    <t>10.24387389</t>
  </si>
  <si>
    <t>-73.1409181</t>
  </si>
  <si>
    <t>BARRIO MUNICH SAN DIEGO</t>
  </si>
  <si>
    <t>3116831425</t>
  </si>
  <si>
    <t>3116264418</t>
  </si>
  <si>
    <t>CL 5 13 15,MÚNICH</t>
  </si>
  <si>
    <t>10.3292768</t>
  </si>
  <si>
    <t>-73.1798804</t>
  </si>
  <si>
    <t>BARRIO CENTRO GUATAQUI 1</t>
  </si>
  <si>
    <t>3212061916</t>
  </si>
  <si>
    <t>3217542714</t>
  </si>
  <si>
    <t>3115977733</t>
  </si>
  <si>
    <t>CR 2 5-11 BRR CENTRO,CENTRO</t>
  </si>
  <si>
    <t>4.5166146</t>
  </si>
  <si>
    <t>-74.7895246</t>
  </si>
  <si>
    <t>GUATAQUÍ</t>
  </si>
  <si>
    <t>BARRIO SANTA BARBARA LA MESA</t>
  </si>
  <si>
    <t>8901212</t>
  </si>
  <si>
    <t>3208372727</t>
  </si>
  <si>
    <t xml:space="preserve"> CR 14 5 72</t>
  </si>
  <si>
    <t>4.6333621</t>
  </si>
  <si>
    <t>-74.45637289</t>
  </si>
  <si>
    <t>LA MESA</t>
  </si>
  <si>
    <t>BARRIO CENTRO LA MESA 1</t>
  </si>
  <si>
    <t>3123022577</t>
  </si>
  <si>
    <t xml:space="preserve"> CL 4 A 20 25</t>
  </si>
  <si>
    <t>4.6298509</t>
  </si>
  <si>
    <t>-74.4623059</t>
  </si>
  <si>
    <t>BARRIO IP LA ESPERANZA LA MESA</t>
  </si>
  <si>
    <t>3006258090</t>
  </si>
  <si>
    <t>3006528090</t>
  </si>
  <si>
    <t>IP LA ESPERANZA.IP LA ESPERANZA</t>
  </si>
  <si>
    <t>4.6980936</t>
  </si>
  <si>
    <t>-74.4336283</t>
  </si>
  <si>
    <t>BARRIO CENTRO LA MESA 6</t>
  </si>
  <si>
    <t>3138300108</t>
  </si>
  <si>
    <t>3503394159</t>
  </si>
  <si>
    <t>CL 8 18 24,CENTRO</t>
  </si>
  <si>
    <t>4.6329607</t>
  </si>
  <si>
    <t>-74.4615942</t>
  </si>
  <si>
    <t>BARRIO EL RECREO LA MESA 1</t>
  </si>
  <si>
    <t>3106727688</t>
  </si>
  <si>
    <t>3124315525</t>
  </si>
  <si>
    <t>CL 4 22 07,EL RECREO</t>
  </si>
  <si>
    <t>4.6286414</t>
  </si>
  <si>
    <t>-74.4632462</t>
  </si>
  <si>
    <t>BARRIO EL RECREO LA MESA  LA MESA</t>
  </si>
  <si>
    <t>CR 22 4 A 17 BRR EL RECREO,EL RECREO LA MESA</t>
  </si>
  <si>
    <t>4.6296450</t>
  </si>
  <si>
    <t>-74.4636356</t>
  </si>
  <si>
    <t>BARRIO BARRIO EL RECREO LA MESA</t>
  </si>
  <si>
    <t>3142403384</t>
  </si>
  <si>
    <t>CR 20 3 43,BARRIO EL RECREO</t>
  </si>
  <si>
    <t>4.6293152</t>
  </si>
  <si>
    <t>-74.4618925</t>
  </si>
  <si>
    <t>EL COMERCIO CORDOBA NARIÑO</t>
  </si>
  <si>
    <t>7780051</t>
  </si>
  <si>
    <t>3187165575</t>
  </si>
  <si>
    <t xml:space="preserve"> CR 1A  3-46</t>
  </si>
  <si>
    <t>0.85175987</t>
  </si>
  <si>
    <t>-77.51659514</t>
  </si>
  <si>
    <t>BARRIO CENTRO CORDOBA</t>
  </si>
  <si>
    <t>3173728110</t>
  </si>
  <si>
    <t>3215825541</t>
  </si>
  <si>
    <t>calle 4 #2-03 el comercio</t>
  </si>
  <si>
    <t>0.8529006</t>
  </si>
  <si>
    <t>-77.5170532</t>
  </si>
  <si>
    <t>BARRIO EL CENTRO CORDOBA</t>
  </si>
  <si>
    <t>CALLE 3 NRO 3- 52 BARRIO EL CENTRO,EL CENTRO</t>
  </si>
  <si>
    <t>0.8530781</t>
  </si>
  <si>
    <t>-77.5186676</t>
  </si>
  <si>
    <t>CUMBAL II - NARIÑO</t>
  </si>
  <si>
    <t>7798556</t>
  </si>
  <si>
    <t>3216168947</t>
  </si>
  <si>
    <t xml:space="preserve"> CL 18  10-57</t>
  </si>
  <si>
    <t>0.908523</t>
  </si>
  <si>
    <t>-77.79252</t>
  </si>
  <si>
    <t>CUMBAL</t>
  </si>
  <si>
    <t>BARRIO PANAN CUMBAL</t>
  </si>
  <si>
    <t>3146219446</t>
  </si>
  <si>
    <t>3128766737</t>
  </si>
  <si>
    <t>VDA PANAN CENTRO RESGUARDO DE PANAN</t>
  </si>
  <si>
    <t>0.8413087</t>
  </si>
  <si>
    <t>-77.8198029</t>
  </si>
  <si>
    <t>BARRIO CENTRO CUMBAL 2</t>
  </si>
  <si>
    <t>3128392465</t>
  </si>
  <si>
    <t>3206227409</t>
  </si>
  <si>
    <t>CR 9 NRO 15 - 47 BARRIO CENTRO,CENTRO</t>
  </si>
  <si>
    <t>0.9073939</t>
  </si>
  <si>
    <t>-77.7914107</t>
  </si>
  <si>
    <t xml:space="preserve">LOS PINOS CUMBAL </t>
  </si>
  <si>
    <t>3225238822</t>
  </si>
  <si>
    <t>CALLE 18 NRO. 10-29 BRR LOS PINOS,LOS PINOS</t>
  </si>
  <si>
    <t>0.9083809</t>
  </si>
  <si>
    <t>-77.7925505</t>
  </si>
  <si>
    <t>EL PEÑOL - NARIÑO</t>
  </si>
  <si>
    <t>2823246</t>
  </si>
  <si>
    <t>3216073599</t>
  </si>
  <si>
    <t xml:space="preserve"> PLAZA SAN ISIDRO CS 33 AL FRENTE AL PAR PRINCIPAL</t>
  </si>
  <si>
    <t>1.45397997</t>
  </si>
  <si>
    <t>-77.43913292</t>
  </si>
  <si>
    <t>EL PEÑOL</t>
  </si>
  <si>
    <t>BARRIO NUEVO EL PEÑOL NARIÑO</t>
  </si>
  <si>
    <t>3122850974</t>
  </si>
  <si>
    <t>3104059905</t>
  </si>
  <si>
    <t>BARRIO NUEVO CASA NO. 27,NUEVO</t>
  </si>
  <si>
    <t>1.4528806</t>
  </si>
  <si>
    <t>-77.4399528</t>
  </si>
  <si>
    <t>BARRIO SAN FRANCISCO NARIÑO</t>
  </si>
  <si>
    <t>3215405</t>
  </si>
  <si>
    <t>3186110319</t>
  </si>
  <si>
    <t>CR 4 4 51 BR SAN FRANCISCO</t>
  </si>
  <si>
    <t>1.42792122</t>
  </si>
  <si>
    <t>-77.09664852</t>
  </si>
  <si>
    <t>EL TABLÓN DE GÓMEZ</t>
  </si>
  <si>
    <t>BARRIO EL COLEGIO EL TABLON DE GOMEZ</t>
  </si>
  <si>
    <t>3177999584</t>
  </si>
  <si>
    <t>CALLE 3 CRR 3 CASA 9 BRR EL COLEGIO,EL COLEGIO</t>
  </si>
  <si>
    <t>1.4263642</t>
  </si>
  <si>
    <t>-77.0971934</t>
  </si>
  <si>
    <t>BARRIO PUEBLO NUEVO LA ESPERANZA</t>
  </si>
  <si>
    <t>3124620476</t>
  </si>
  <si>
    <t>CL CA KDX 96C PUEBLO NUEVO,PUEBLO NUEVO</t>
  </si>
  <si>
    <t>7.691694</t>
  </si>
  <si>
    <t>-73.2801951</t>
  </si>
  <si>
    <t>LA ESPERANZA</t>
  </si>
  <si>
    <t>BARRIO SAN ROQUE LA ESPERANZA</t>
  </si>
  <si>
    <t>3156905598</t>
  </si>
  <si>
    <t>CL 10 3 84,SAN ROQUE</t>
  </si>
  <si>
    <t>7.639574</t>
  </si>
  <si>
    <t>-73.329718</t>
  </si>
  <si>
    <t>BARRIO ONCE DE NOVIEMBRE LOS PATIOS 4</t>
  </si>
  <si>
    <t>3214098735</t>
  </si>
  <si>
    <t>AV 10 21-04,ONCE DE NOVIEMBRE</t>
  </si>
  <si>
    <t>7.8318289</t>
  </si>
  <si>
    <t>-72.51050</t>
  </si>
  <si>
    <t>LOS PATIOS</t>
  </si>
  <si>
    <t>BARRIO LLANITO LOS PATIOS</t>
  </si>
  <si>
    <t>3112931954</t>
  </si>
  <si>
    <t>AV 8 KDX 142,LLANITO</t>
  </si>
  <si>
    <t>7.8002299</t>
  </si>
  <si>
    <t>-72.5171860</t>
  </si>
  <si>
    <t>BARRIO DOCE DE OCTUBRE LOS PATIOS 4</t>
  </si>
  <si>
    <t>3224602508</t>
  </si>
  <si>
    <t>3103383307</t>
  </si>
  <si>
    <t>AV 1 E 33 48,DICE DE OCTUBRE</t>
  </si>
  <si>
    <t>7.8395234</t>
  </si>
  <si>
    <t>-72.4977310</t>
  </si>
  <si>
    <t>BARRIO PATIO ANTIGUO LOS PATIOS 2</t>
  </si>
  <si>
    <t>3227113521</t>
  </si>
  <si>
    <t>3187156259</t>
  </si>
  <si>
    <t>AV 10 32-61 LC 5,PATIO ANTIGUO</t>
  </si>
  <si>
    <t>7.841562129855116</t>
  </si>
  <si>
    <t>-72.50751773873378</t>
  </si>
  <si>
    <t>BARRIO PIZARREAL LOS PATIOS 2</t>
  </si>
  <si>
    <t>3123046714</t>
  </si>
  <si>
    <t xml:space="preserve"> KDX 96-3,PIZARREAL</t>
  </si>
  <si>
    <t>7.8079045</t>
  </si>
  <si>
    <t>-72.5169543</t>
  </si>
  <si>
    <t>BARRIO PAMPLONITA PAMPLONITA</t>
  </si>
  <si>
    <t>3144336845</t>
  </si>
  <si>
    <t>3103212743</t>
  </si>
  <si>
    <t>KDX 2 - 1 EL DIAMANTE </t>
  </si>
  <si>
    <t>7.5652598</t>
  </si>
  <si>
    <t>-72.6338350</t>
  </si>
  <si>
    <t>PAMPLONITA</t>
  </si>
  <si>
    <t>BARRIO EL DIAMANTE PAMPLONITA</t>
  </si>
  <si>
    <t>3142049690</t>
  </si>
  <si>
    <t>KDX 119 AV 2#1-50</t>
  </si>
  <si>
    <t>7.4375857</t>
  </si>
  <si>
    <t>-72.6375722</t>
  </si>
  <si>
    <t>centro buenavista 1</t>
  </si>
  <si>
    <t>3103993953</t>
  </si>
  <si>
    <t>CL 3 NRO. 5 - 02,CENTRO</t>
  </si>
  <si>
    <t>4.3601154</t>
  </si>
  <si>
    <t>-75.7391684</t>
  </si>
  <si>
    <t>BARCELONA - QUINDIO</t>
  </si>
  <si>
    <t>7656170</t>
  </si>
  <si>
    <t>3207207732</t>
  </si>
  <si>
    <t xml:space="preserve"> CR 11  11-49 CENTRO</t>
  </si>
  <si>
    <t>4.4283767</t>
  </si>
  <si>
    <t>-75.7182133</t>
  </si>
  <si>
    <t>CALARCÁ</t>
  </si>
  <si>
    <t>BARRIO CENTRO IV - CALARCA</t>
  </si>
  <si>
    <t>7422170</t>
  </si>
  <si>
    <t>3155121861</t>
  </si>
  <si>
    <t>CR 25  36 - 15 LC 2 CENTRO</t>
  </si>
  <si>
    <t>4.52863</t>
  </si>
  <si>
    <t>-75.6417276</t>
  </si>
  <si>
    <t>BARRIO CENTRO CALARCA 1</t>
  </si>
  <si>
    <t>7421417</t>
  </si>
  <si>
    <t>3188270418</t>
  </si>
  <si>
    <t xml:space="preserve"> CR 25 32 63</t>
  </si>
  <si>
    <t>4.5265288</t>
  </si>
  <si>
    <t>-75.6425294</t>
  </si>
  <si>
    <t>BARRIO BARCELONA CALARCA</t>
  </si>
  <si>
    <t>3116332703</t>
  </si>
  <si>
    <t>CR 11 A 1 A 06 BRR LOS ALAMOS BARCELONA,BARCELONA</t>
  </si>
  <si>
    <t>4.4268345</t>
  </si>
  <si>
    <t>-75.7180066</t>
  </si>
  <si>
    <t>BARRIO CENTRO CALARCA 9</t>
  </si>
  <si>
    <t>3137882316</t>
  </si>
  <si>
    <t>3137587198</t>
  </si>
  <si>
    <t>CR 17 N 39 00</t>
  </si>
  <si>
    <t>4.5287491</t>
  </si>
  <si>
    <t>-75.6359657</t>
  </si>
  <si>
    <t>BARRIO CENTRO CALARCA 10</t>
  </si>
  <si>
    <t>3136151669</t>
  </si>
  <si>
    <t>3013353401</t>
  </si>
  <si>
    <t>CR 25 30 38,CENTRO</t>
  </si>
  <si>
    <t>4.5249694</t>
  </si>
  <si>
    <t>-75.6430176</t>
  </si>
  <si>
    <t>BARRIO EL CAIMO CALARCA</t>
  </si>
  <si>
    <t>3217808737</t>
  </si>
  <si>
    <t>3206632196</t>
  </si>
  <si>
    <t>KM 2.5 VIA CALARCA EL CAIMO,EL CAIMO</t>
  </si>
  <si>
    <t>4.5065822</t>
  </si>
  <si>
    <t>-75.6543480</t>
  </si>
  <si>
    <t>BARRIO VERSALLES CALARCA 1</t>
  </si>
  <si>
    <t>3164754400</t>
  </si>
  <si>
    <t>CL 39 20 06,VERSALLES</t>
  </si>
  <si>
    <t>4.529263</t>
  </si>
  <si>
    <t>-75.637892</t>
  </si>
  <si>
    <t>BARRIO SIMON BOLIVAR CALARCA</t>
  </si>
  <si>
    <t>3164409483</t>
  </si>
  <si>
    <t>CL 33 19 49 BRR SIMON BOLIVAR,SIMÓN BOLÍVAR</t>
  </si>
  <si>
    <t>4.5253462</t>
  </si>
  <si>
    <t>-75.6391394</t>
  </si>
  <si>
    <t>BARRIO VERACRUZ CALARCA 1</t>
  </si>
  <si>
    <t>3154312886</t>
  </si>
  <si>
    <t>MZ 7 CA 14 LC 2,VERACRUZ</t>
  </si>
  <si>
    <t>4.5206952</t>
  </si>
  <si>
    <t>-75.6514886</t>
  </si>
  <si>
    <t>BARRIO CENTRO CALARCA 5</t>
  </si>
  <si>
    <t>3005195619</t>
  </si>
  <si>
    <t>CR 25 26 30,CENTRO</t>
  </si>
  <si>
    <t>4.5223691</t>
  </si>
  <si>
    <t>-75.64397166</t>
  </si>
  <si>
    <t>BARRIO AV COLON CALARCA</t>
  </si>
  <si>
    <t>3113775851</t>
  </si>
  <si>
    <t>AV COLON 22 40,</t>
  </si>
  <si>
    <t>4.5228905</t>
  </si>
  <si>
    <t>-75.6471831</t>
  </si>
  <si>
    <t>BARRIO LLANITOS CALARCA</t>
  </si>
  <si>
    <t>3217749417</t>
  </si>
  <si>
    <t>BRR LLANITOS DE GUARALA MA 24 CA 1,LLANITOS</t>
  </si>
  <si>
    <t>4.509763333</t>
  </si>
  <si>
    <t>-75.64530333</t>
  </si>
  <si>
    <t>BARRIO CENTRO CALARCA 7</t>
  </si>
  <si>
    <t>3026868472</t>
  </si>
  <si>
    <t>3052782792</t>
  </si>
  <si>
    <t>3116702241</t>
  </si>
  <si>
    <t>CR 25 32 07 LC 2 CENTRO</t>
  </si>
  <si>
    <t>4.5261235</t>
  </si>
  <si>
    <t>-75.6426812</t>
  </si>
  <si>
    <t>BARRIO CENTRO CIRCASIA 4</t>
  </si>
  <si>
    <t>3146812027</t>
  </si>
  <si>
    <t>3133665088</t>
  </si>
  <si>
    <t>CR 13 7 69,CENTRO</t>
  </si>
  <si>
    <t>4.6190821</t>
  </si>
  <si>
    <t>-75.6358261</t>
  </si>
  <si>
    <t>CIRCASIA</t>
  </si>
  <si>
    <t>BARRIO MINAS AMAGA</t>
  </si>
  <si>
    <t>3103894173</t>
  </si>
  <si>
    <t>CGT CAMILO C</t>
  </si>
  <si>
    <t>6.06729388</t>
  </si>
  <si>
    <t>-75.69807</t>
  </si>
  <si>
    <t>AMAGÁ</t>
  </si>
  <si>
    <t>BARRIO BOCAS DEL SUR OESTE AMAGA</t>
  </si>
  <si>
    <t>3143557932</t>
  </si>
  <si>
    <t>3188067215</t>
  </si>
  <si>
    <t>VRD PIE DE CUESTA BOCAS DEL SUR OESTE,BOCAS DEL SUR OESTE</t>
  </si>
  <si>
    <t>6.03288027</t>
  </si>
  <si>
    <t>-75.68750750</t>
  </si>
  <si>
    <t>BARRIO SEGUNDO PARQUE BARBOSA</t>
  </si>
  <si>
    <t>4060663</t>
  </si>
  <si>
    <t>3105148507</t>
  </si>
  <si>
    <t>CL 15 10 43</t>
  </si>
  <si>
    <t>6.4354863</t>
  </si>
  <si>
    <t>-75.3295048</t>
  </si>
  <si>
    <t>BARBOSA III ANTIOQUIA</t>
  </si>
  <si>
    <t>4061080</t>
  </si>
  <si>
    <t>3136041117</t>
  </si>
  <si>
    <t xml:space="preserve"> CR 17  13-29</t>
  </si>
  <si>
    <t>6.4377551</t>
  </si>
  <si>
    <t>-75.3320679</t>
  </si>
  <si>
    <t>BARRIO CENTRO III BARBOSA</t>
  </si>
  <si>
    <t>4068422</t>
  </si>
  <si>
    <t>3103697124</t>
  </si>
  <si>
    <t xml:space="preserve"> CL 15 15 56  CENTRO  BOSA</t>
  </si>
  <si>
    <t>6.43787538</t>
  </si>
  <si>
    <t>-75.33163782</t>
  </si>
  <si>
    <t>BARRIO CENTRO - BARBOSA</t>
  </si>
  <si>
    <t>4066849</t>
  </si>
  <si>
    <t>3105172834</t>
  </si>
  <si>
    <t>CL 15 13-73 LC-105 BARBOSA CENTRO</t>
  </si>
  <si>
    <t>6.436861</t>
  </si>
  <si>
    <t>-75.330775</t>
  </si>
  <si>
    <t>BARRIO VEREDA POPALITO BARBOSA</t>
  </si>
  <si>
    <t>4538328</t>
  </si>
  <si>
    <t>3113399085</t>
  </si>
  <si>
    <t>VRD POPALITO VIA ANTIGUA A PORCE KM 7</t>
  </si>
  <si>
    <t>6.4769278</t>
  </si>
  <si>
    <t>-75.2798008</t>
  </si>
  <si>
    <t>BARRIO PEPE SIERRA BARBOSA</t>
  </si>
  <si>
    <t>4062456</t>
  </si>
  <si>
    <t>3128047474</t>
  </si>
  <si>
    <t xml:space="preserve"> CL 15 18 07</t>
  </si>
  <si>
    <t>6.4384117</t>
  </si>
  <si>
    <t>-75.3321809</t>
  </si>
  <si>
    <t xml:space="preserve">BARRIO PLAZA DE MERCADO </t>
  </si>
  <si>
    <t>4442254</t>
  </si>
  <si>
    <t>3146350760</t>
  </si>
  <si>
    <t>CL 13 N 17 - 11</t>
  </si>
  <si>
    <t>6.4375114</t>
  </si>
  <si>
    <t>-75.3324723</t>
  </si>
  <si>
    <t>BARRIO BARBOSA BARBOSA 1</t>
  </si>
  <si>
    <t>2204090</t>
  </si>
  <si>
    <t>3128568657</t>
  </si>
  <si>
    <t>CR 8 15 A 35,BARBOSA</t>
  </si>
  <si>
    <t>6.4344009</t>
  </si>
  <si>
    <t>-75.3274822</t>
  </si>
  <si>
    <t>BARRIO BARBOSA BARBOSA 3</t>
  </si>
  <si>
    <t>3116094397</t>
  </si>
  <si>
    <t>CR 17 15 07</t>
  </si>
  <si>
    <t>6.4381169</t>
  </si>
  <si>
    <t>-75.3317710</t>
  </si>
  <si>
    <t>BARRIO BARBOSA BARBOSA 4</t>
  </si>
  <si>
    <t>3117752097</t>
  </si>
  <si>
    <t>3233078378</t>
  </si>
  <si>
    <t>CR 15 16 10,BARBOSA</t>
  </si>
  <si>
    <t>6.4381438</t>
  </si>
  <si>
    <t>-75.3307999</t>
  </si>
  <si>
    <t>BARRIO SANTA MONICA BARBOSA 1</t>
  </si>
  <si>
    <t>3014288560</t>
  </si>
  <si>
    <t>CR 17 17 31</t>
  </si>
  <si>
    <t>6.43913316</t>
  </si>
  <si>
    <t>-75.330642694</t>
  </si>
  <si>
    <t>BARRIO GGTO HATILLO BARBOSA BARBOSA</t>
  </si>
  <si>
    <t>3193736237</t>
  </si>
  <si>
    <t>3216874182</t>
  </si>
  <si>
    <t>CL 10 6 90 ,CGTO HATILLO BARBOSA</t>
  </si>
  <si>
    <t>6.4108050</t>
  </si>
  <si>
    <t>-75.3920667</t>
  </si>
  <si>
    <t>BARRIO ZAMORA BELLO</t>
  </si>
  <si>
    <t>4645344</t>
  </si>
  <si>
    <t>3122539142</t>
  </si>
  <si>
    <t xml:space="preserve"> CL 20D  43C-12 ZAMORA</t>
  </si>
  <si>
    <t>6.3082878</t>
  </si>
  <si>
    <t>-75.5540303</t>
  </si>
  <si>
    <t>BELLO</t>
  </si>
  <si>
    <t>BARRIO LA GABRIELA CALLE VIEJA BELLO 3</t>
  </si>
  <si>
    <t>3216416203</t>
  </si>
  <si>
    <t>3112529772</t>
  </si>
  <si>
    <t>CR 43A 37A 4,LA GABRIELA CALLE VIEJA</t>
  </si>
  <si>
    <t>6.3236643</t>
  </si>
  <si>
    <t>-75.5476414</t>
  </si>
  <si>
    <t>BARRIO LA CAMILA BELLO 1</t>
  </si>
  <si>
    <t>3113429360</t>
  </si>
  <si>
    <t>DG 42F AV 36C 41,LA CAMILA</t>
  </si>
  <si>
    <t>6.3289818</t>
  </si>
  <si>
    <t>-75.5418586</t>
  </si>
  <si>
    <t>BARRIO PRADO BELLO 1</t>
  </si>
  <si>
    <t>3207311528</t>
  </si>
  <si>
    <t>CL 49 48 38,PRADO</t>
  </si>
  <si>
    <t>6.3342648</t>
  </si>
  <si>
    <t>-75.5571034</t>
  </si>
  <si>
    <t>BARRIO NIQUIA BELLO 22</t>
  </si>
  <si>
    <t>3184489745</t>
  </si>
  <si>
    <t>AV 30 59 315,NIQUIA</t>
  </si>
  <si>
    <t>6.3455986</t>
  </si>
  <si>
    <t>-75.5365849</t>
  </si>
  <si>
    <t>BARRIO MADERA BELLO 2</t>
  </si>
  <si>
    <t>3113107671</t>
  </si>
  <si>
    <t>3007343834</t>
  </si>
  <si>
    <t>CARRERA 44 26 71,MADERA</t>
  </si>
  <si>
    <t>6.3150866</t>
  </si>
  <si>
    <t>-75.5521966</t>
  </si>
  <si>
    <t>BARRIO BUENOS AIRES BELLO</t>
  </si>
  <si>
    <t>6121739</t>
  </si>
  <si>
    <t>3004120179</t>
  </si>
  <si>
    <t>CR 58 60 48,BUENOS AIRES</t>
  </si>
  <si>
    <t>6.3423168</t>
  </si>
  <si>
    <t>-75.5642340</t>
  </si>
  <si>
    <t>BARRIO CENTRO SANTA BARBARA</t>
  </si>
  <si>
    <t>8586993</t>
  </si>
  <si>
    <t>3217846224</t>
  </si>
  <si>
    <t>3136241860</t>
  </si>
  <si>
    <t xml:space="preserve"> CR SANTANDER 49 74</t>
  </si>
  <si>
    <t>5.873920</t>
  </si>
  <si>
    <t>-75.567100</t>
  </si>
  <si>
    <t>SANTA BÁRBARA</t>
  </si>
  <si>
    <t>SANTA BARBARA</t>
  </si>
  <si>
    <t>8463161</t>
  </si>
  <si>
    <t>3206292282</t>
  </si>
  <si>
    <t>CR SANTANDER # 50-32 PASAJE SANTA CRUZ LOCAL 101</t>
  </si>
  <si>
    <t>5.8745912</t>
  </si>
  <si>
    <t>-75.5675208</t>
  </si>
  <si>
    <t>BARRIO CENTRO SANTA BARBARA 1</t>
  </si>
  <si>
    <t>8460009</t>
  </si>
  <si>
    <t>3246007713</t>
  </si>
  <si>
    <t>3175159434</t>
  </si>
  <si>
    <t xml:space="preserve"> CR BOLIVAR  51 7</t>
  </si>
  <si>
    <t>5.8745531</t>
  </si>
  <si>
    <t>-75.5684743</t>
  </si>
  <si>
    <t>BARRIO VERSALLES SANTA BARBARA</t>
  </si>
  <si>
    <t>3105117191</t>
  </si>
  <si>
    <t>PAR PRINCIPAL CGT DE VERSALLES</t>
  </si>
  <si>
    <t>5.9633133</t>
  </si>
  <si>
    <t>-75.5873996</t>
  </si>
  <si>
    <t>BARRIO EL GUAYABO SANTA BARBARA</t>
  </si>
  <si>
    <t>3206664709</t>
  </si>
  <si>
    <t>VRD EL GUAYABO PARTE ALTA,EL GUAYABO</t>
  </si>
  <si>
    <t>5.934469</t>
  </si>
  <si>
    <t>-75.582093</t>
  </si>
  <si>
    <t>BARRIO LA VARIANTE</t>
  </si>
  <si>
    <t>8609116</t>
  </si>
  <si>
    <t>3104668653</t>
  </si>
  <si>
    <t xml:space="preserve"> AV 38  31 160 SECTRO LA VTE</t>
  </si>
  <si>
    <t>6.65599888</t>
  </si>
  <si>
    <t>-75.457848</t>
  </si>
  <si>
    <t>SANTA ROSA DE OSOS</t>
  </si>
  <si>
    <t>SECTOR LA VARIANTE STA ROSA DE OSOS</t>
  </si>
  <si>
    <t>8607118</t>
  </si>
  <si>
    <t>3107007881</t>
  </si>
  <si>
    <t xml:space="preserve"> AV 38  28-22 LA VTE</t>
  </si>
  <si>
    <t>6.648493</t>
  </si>
  <si>
    <t>-75.47100</t>
  </si>
  <si>
    <t>LA VARIANTE I STA ROSA DE OSOS - ANTIOQUIA</t>
  </si>
  <si>
    <t>8608004</t>
  </si>
  <si>
    <t>3103621629</t>
  </si>
  <si>
    <t>3128869611</t>
  </si>
  <si>
    <t>AV 38 28 A 165</t>
  </si>
  <si>
    <t>6.6512371</t>
  </si>
  <si>
    <t>-75.4566549</t>
  </si>
  <si>
    <t>8609788</t>
  </si>
  <si>
    <t>3116435126</t>
  </si>
  <si>
    <t>CL 30 B 29 129</t>
  </si>
  <si>
    <t>6.648612</t>
  </si>
  <si>
    <t> -75.460468</t>
  </si>
  <si>
    <t>BARRIO BOSTON SANTA ROSA</t>
  </si>
  <si>
    <t>8607725</t>
  </si>
  <si>
    <t>3122836260</t>
  </si>
  <si>
    <t xml:space="preserve"> CL 31A  32B-35</t>
  </si>
  <si>
    <t>6.6502963</t>
  </si>
  <si>
    <t>-75.4624158</t>
  </si>
  <si>
    <t>BARRIO CALLE EL PALO AL LADO DEL HOSPITAL SANTA ROSA DE OSOS</t>
  </si>
  <si>
    <t>3194205982</t>
  </si>
  <si>
    <t>CR 28 26A 60,CALLE EL PALO AL LADO DEL HOSPITAL</t>
  </si>
  <si>
    <t>6.6453114</t>
  </si>
  <si>
    <t>-75.4600776</t>
  </si>
  <si>
    <t>BARRIO CALLE BOYACA SANTA ROSA DE OSOS</t>
  </si>
  <si>
    <t>3122356438</t>
  </si>
  <si>
    <t>3224989441</t>
  </si>
  <si>
    <t>CR 31 28 54</t>
  </si>
  <si>
    <t>6.647217</t>
  </si>
  <si>
    <t> -75.461676</t>
  </si>
  <si>
    <t>BARRIO CENTRO SANTA ROSA DE OSOS 4</t>
  </si>
  <si>
    <t>3122985720</t>
  </si>
  <si>
    <t>CR 31 A 37 13 CARRETERA VIEJA JIMANI,CENTRO</t>
  </si>
  <si>
    <t>6.6563726</t>
  </si>
  <si>
    <t>-75.4585704</t>
  </si>
  <si>
    <t>BARRIO SECTOR CALLE CALDAS SANTA ROSA DE OSOS</t>
  </si>
  <si>
    <t>3137797665</t>
  </si>
  <si>
    <t>CR 29 28 03,SECTOR CALLE CALDAS</t>
  </si>
  <si>
    <t>6.6464262</t>
  </si>
  <si>
    <t>-75.4610085</t>
  </si>
  <si>
    <t>BARRIO CENTRO SANTA ROSA DE OSOS 1</t>
  </si>
  <si>
    <t>8607585</t>
  </si>
  <si>
    <t>3137464778</t>
  </si>
  <si>
    <t>3212729258</t>
  </si>
  <si>
    <t xml:space="preserve"> CL 30 B 29 55 CENTRO</t>
  </si>
  <si>
    <t>6.64834194</t>
  </si>
  <si>
    <t>-75.459986</t>
  </si>
  <si>
    <t>BARRIO GUANTEROS SANTA ROSA DE OSOS</t>
  </si>
  <si>
    <t>3194888932</t>
  </si>
  <si>
    <t>CR 31 31 65 GUANTEROS,GUANTEROS</t>
  </si>
  <si>
    <t>6.6499040</t>
  </si>
  <si>
    <t>-75.4608228</t>
  </si>
  <si>
    <t>BARRIO LA 33 SANTA ROSA DE OSOS</t>
  </si>
  <si>
    <t>8608493</t>
  </si>
  <si>
    <t>3005265595</t>
  </si>
  <si>
    <t>3023826981</t>
  </si>
  <si>
    <t>CARRERA 33 2621 LOCAL 05 SANTA ROSA DE OSOS</t>
  </si>
  <si>
    <t>6.6461965</t>
  </si>
  <si>
    <t>-75.4634479</t>
  </si>
  <si>
    <t>BARRIO PARQUE SANTA ROSA DE OSOS 1</t>
  </si>
  <si>
    <t>3148550250</t>
  </si>
  <si>
    <t>3206611006</t>
  </si>
  <si>
    <t>CR 30 30 26 LC 110</t>
  </si>
  <si>
    <t>6.648382</t>
  </si>
  <si>
    <t>-75.460507</t>
  </si>
  <si>
    <t>BARRIO SANTA ROSA DE OSOS SANTA ROSA DE OSOS 5</t>
  </si>
  <si>
    <t>3006139174</t>
  </si>
  <si>
    <t>3103842018</t>
  </si>
  <si>
    <t>3117053669</t>
  </si>
  <si>
    <t>CR 28 A 31 12</t>
  </si>
  <si>
    <t>6.6490807</t>
  </si>
  <si>
    <t>-75.4583226</t>
  </si>
  <si>
    <t>BARRIO CENTRO SANTA ROSA DE OSOS</t>
  </si>
  <si>
    <t>8607688</t>
  </si>
  <si>
    <t>3122987017</t>
  </si>
  <si>
    <t>cll 31 n31-115</t>
  </si>
  <si>
    <t>6.64995265</t>
  </si>
  <si>
    <t>-75.45984999</t>
  </si>
  <si>
    <t>BARRIO PARQUE SANTA ROSA DE OSOS</t>
  </si>
  <si>
    <t>8600194</t>
  </si>
  <si>
    <t>3217605368</t>
  </si>
  <si>
    <t xml:space="preserve"> CR 30 30 40 PQ</t>
  </si>
  <si>
    <t>6.6485487</t>
  </si>
  <si>
    <t>-75.4605870</t>
  </si>
  <si>
    <t>BARRIO LA TERMINAL SANTA ROSA DE OSOS</t>
  </si>
  <si>
    <t>2698182</t>
  </si>
  <si>
    <t>3505067346</t>
  </si>
  <si>
    <t xml:space="preserve"> CL 39 B 31 C 63</t>
  </si>
  <si>
    <t>6.6504570</t>
  </si>
  <si>
    <t>-75.4585795</t>
  </si>
  <si>
    <t>VEREDA LA CIRCASIA SANTA ROSA DE OSOS - ANTIOQUIA</t>
  </si>
  <si>
    <t>8608485</t>
  </si>
  <si>
    <t>3104659995</t>
  </si>
  <si>
    <t>3105140128</t>
  </si>
  <si>
    <t>TRONCAL NORTE KM 72 VIA YARUMAL</t>
  </si>
  <si>
    <t>6.6638277</t>
  </si>
  <si>
    <t>-75.4619777</t>
  </si>
  <si>
    <t>BARRIO PARQUE PRINCIPAL II EL SANTUARIO</t>
  </si>
  <si>
    <t>5460555</t>
  </si>
  <si>
    <t>3116749960</t>
  </si>
  <si>
    <t xml:space="preserve"> CR 49  51-64 PAR PRINCIPAL</t>
  </si>
  <si>
    <t>6.1402971</t>
  </si>
  <si>
    <t>-75.2649045</t>
  </si>
  <si>
    <t>EL SANTUARIO</t>
  </si>
  <si>
    <t>BARRIO LA JUDEA</t>
  </si>
  <si>
    <t>5460539</t>
  </si>
  <si>
    <t>3128333345</t>
  </si>
  <si>
    <t>CL 49 44 - 3</t>
  </si>
  <si>
    <t>6.1370538</t>
  </si>
  <si>
    <t>-75.2623348</t>
  </si>
  <si>
    <t>BARRIO 	SANTUARIO 3</t>
  </si>
  <si>
    <t>5461146</t>
  </si>
  <si>
    <t>3136833666</t>
  </si>
  <si>
    <t xml:space="preserve"> VRD VALLE MARIA</t>
  </si>
  <si>
    <t>6.1136701</t>
  </si>
  <si>
    <t>-75.2314587</t>
  </si>
  <si>
    <t>BARRIO LAS LAJAS EL SANTUARIO</t>
  </si>
  <si>
    <t>3113543839</t>
  </si>
  <si>
    <t>3105071557</t>
  </si>
  <si>
    <t>CR 43 45 13,LAS LAJAS</t>
  </si>
  <si>
    <t>6.1351756</t>
  </si>
  <si>
    <t>-75.2635712</t>
  </si>
  <si>
    <t>BARRIO SANTUARIO EL SANTUARIO 1</t>
  </si>
  <si>
    <t>5464030</t>
  </si>
  <si>
    <t>3135709550</t>
  </si>
  <si>
    <t xml:space="preserve"> CL 45 49 47</t>
  </si>
  <si>
    <t>6.1349696</t>
  </si>
  <si>
    <t>-75.2676080</t>
  </si>
  <si>
    <t>PARQUE PPAL VENECIA</t>
  </si>
  <si>
    <t>8490104</t>
  </si>
  <si>
    <t>3046643160</t>
  </si>
  <si>
    <t>3132966707</t>
  </si>
  <si>
    <t xml:space="preserve"> CR 50-0 BENJAMIN HERRERA</t>
  </si>
  <si>
    <t>5.9635263</t>
  </si>
  <si>
    <t>-75.7334166</t>
  </si>
  <si>
    <t>VENECIA</t>
  </si>
  <si>
    <t>BARRIO PARQUE VENECIA 2</t>
  </si>
  <si>
    <t>3006365785</t>
  </si>
  <si>
    <t>3196719217</t>
  </si>
  <si>
    <t>CR 51 49 14,PARQUE</t>
  </si>
  <si>
    <t>5.962388</t>
  </si>
  <si>
    <t>-75.733813</t>
  </si>
  <si>
    <t>BARRIO CORREGIMIENTO BOLOMBOLO CALLE PRINCIPAL VENECIA 1</t>
  </si>
  <si>
    <t>3104960261</t>
  </si>
  <si>
    <t>3225111164</t>
  </si>
  <si>
    <t>CGT BOLOMBOLO</t>
  </si>
  <si>
    <t>5.967873</t>
  </si>
  <si>
    <t>-75.839354</t>
  </si>
  <si>
    <t>BARRIO BOLOMBO VENECIA</t>
  </si>
  <si>
    <t>3136459582</t>
  </si>
  <si>
    <t>CORREGIMIENTO BOLOMBO CALLE DEL FERROCARRIL,BOLOMBO</t>
  </si>
  <si>
    <t>5.9695571</t>
  </si>
  <si>
    <t>-75.8378652</t>
  </si>
  <si>
    <t xml:space="preserve">BARRIO VENECIA VENECIA </t>
  </si>
  <si>
    <t>3122084148</t>
  </si>
  <si>
    <t>3145522201</t>
  </si>
  <si>
    <t>CR 52 51A 09 LC 101</t>
  </si>
  <si>
    <t>5.9639142</t>
  </si>
  <si>
    <t>-75.7354444</t>
  </si>
  <si>
    <t>BARRIO LA PLAZUELA RISARALDA 1</t>
  </si>
  <si>
    <t>3107813984</t>
  </si>
  <si>
    <t>CR 2 1 27 LC 101 BRR TRES ESQUINAS</t>
  </si>
  <si>
    <t>5.1663388</t>
  </si>
  <si>
    <t>-75.7656339</t>
  </si>
  <si>
    <t>BARRIO CENTRO RISARALDA</t>
  </si>
  <si>
    <t>3009031628</t>
  </si>
  <si>
    <t>3117312577</t>
  </si>
  <si>
    <t>CR 2 8 67 - CENTRO,CENTRO</t>
  </si>
  <si>
    <t>5.1647156</t>
  </si>
  <si>
    <t>-75.7661651</t>
  </si>
  <si>
    <t>BARRIO CENTRO RISARALDA 2</t>
  </si>
  <si>
    <t>3207677424</t>
  </si>
  <si>
    <t>CR 2 7 22 CENTRO,CENTRO</t>
  </si>
  <si>
    <t>5.1638640</t>
  </si>
  <si>
    <t>-75.7666022</t>
  </si>
  <si>
    <t>GALERIA SALAMINA - CALDAS</t>
  </si>
  <si>
    <t>8574379</t>
  </si>
  <si>
    <t>3127917591</t>
  </si>
  <si>
    <t xml:space="preserve"> CL 9 6 00</t>
  </si>
  <si>
    <t>5.40414474</t>
  </si>
  <si>
    <t>-75.48761126</t>
  </si>
  <si>
    <t>BARRIO CENTRO SALAMINA 1</t>
  </si>
  <si>
    <t>8595557</t>
  </si>
  <si>
    <t>3113344240</t>
  </si>
  <si>
    <t xml:space="preserve"> CR 6 4 50</t>
  </si>
  <si>
    <t>5.4077979</t>
  </si>
  <si>
    <t>-75.4883129</t>
  </si>
  <si>
    <t>BARRIO CALLE REAL SALAMINA</t>
  </si>
  <si>
    <t>3104999018</t>
  </si>
  <si>
    <t>3023410914</t>
  </si>
  <si>
    <t xml:space="preserve"> CR 6 6 58</t>
  </si>
  <si>
    <t>5.4061746</t>
  </si>
  <si>
    <t>-75.4880731</t>
  </si>
  <si>
    <t>BARRIO CENTRO SALAMINA 3</t>
  </si>
  <si>
    <t>3103753975</t>
  </si>
  <si>
    <t>CR 7 4 19,CENTRO</t>
  </si>
  <si>
    <t>5.408189</t>
  </si>
  <si>
    <t>-75.487598</t>
  </si>
  <si>
    <t>BARRIO CALLE REAL SALAMINA 1</t>
  </si>
  <si>
    <t>8596434</t>
  </si>
  <si>
    <t>3206117366</t>
  </si>
  <si>
    <t>3144784074</t>
  </si>
  <si>
    <t>CARRERA 6 N 8-49</t>
  </si>
  <si>
    <t>5.4047222</t>
  </si>
  <si>
    <t>-75.48777777</t>
  </si>
  <si>
    <t>BARRIO CENTRO DE VILLAMARIA MANIZALES</t>
  </si>
  <si>
    <t>8906439</t>
  </si>
  <si>
    <t>3206990900</t>
  </si>
  <si>
    <t xml:space="preserve"> CR 8  6-31 VILLAMARIA CALDAS</t>
  </si>
  <si>
    <t>5.0447312</t>
  </si>
  <si>
    <t>-75.5156647</t>
  </si>
  <si>
    <t>VILLAMARÍA</t>
  </si>
  <si>
    <t>BARRIO LA PRADERA - VILLAMARIA</t>
  </si>
  <si>
    <t>8777681</t>
  </si>
  <si>
    <t>3122031149</t>
  </si>
  <si>
    <t xml:space="preserve"> CL 4  15-03</t>
  </si>
  <si>
    <t>5.0435711</t>
  </si>
  <si>
    <t>-75.5198883</t>
  </si>
  <si>
    <t xml:space="preserve">BARRIO LA FLORIDA </t>
  </si>
  <si>
    <t>8791909</t>
  </si>
  <si>
    <t>3122107396</t>
  </si>
  <si>
    <t>3127573441</t>
  </si>
  <si>
    <t xml:space="preserve"> CR 1 71 301</t>
  </si>
  <si>
    <t>5.0307579</t>
  </si>
  <si>
    <t>-75.4793773</t>
  </si>
  <si>
    <t>BARRIO ALAMEDA VILLAMARIA</t>
  </si>
  <si>
    <t>8906640</t>
  </si>
  <si>
    <t>3206293809</t>
  </si>
  <si>
    <t xml:space="preserve"> CL 6 8 B 33</t>
  </si>
  <si>
    <t>5.0443779</t>
  </si>
  <si>
    <t>-75.5163692</t>
  </si>
  <si>
    <t>BARRIO CENTRO VILLAMARIA 3</t>
  </si>
  <si>
    <t>3132714542</t>
  </si>
  <si>
    <t>CR 4 10 15,CENTRO</t>
  </si>
  <si>
    <t>5.0449883</t>
  </si>
  <si>
    <t>-75.5111624</t>
  </si>
  <si>
    <t>BARRIO BELLA VISTA VILLA MARIA</t>
  </si>
  <si>
    <t>3108733277</t>
  </si>
  <si>
    <t>CL 16 5 39 MZ C CA 29 BELLA VISTA,BELLA VISTA</t>
  </si>
  <si>
    <t>5.0406510</t>
  </si>
  <si>
    <t>-75.5084594</t>
  </si>
  <si>
    <t>BARRIO URAPANES VILLAMARIA</t>
  </si>
  <si>
    <t>3113659487</t>
  </si>
  <si>
    <t>CR 2 12 05 - URAPANES,URAPANES</t>
  </si>
  <si>
    <t>5.0453205</t>
  </si>
  <si>
    <t>-75.5090222</t>
  </si>
  <si>
    <t>BARRIO EL PALMAR VILLAMARIA</t>
  </si>
  <si>
    <t>3114107976</t>
  </si>
  <si>
    <t>CR 8 8 49 EL PALMAR,EL PALMAR</t>
  </si>
  <si>
    <t>5.0432733</t>
  </si>
  <si>
    <t>-75.5142417</t>
  </si>
  <si>
    <t>BARRIO CENTRO VILLAMARIA VILLAMARIA</t>
  </si>
  <si>
    <t>3206820865</t>
  </si>
  <si>
    <t>CR 5 11 - 12 LC 1 - EL CENTRO,CENTRO VILLAMARIA</t>
  </si>
  <si>
    <t>5.0437467</t>
  </si>
  <si>
    <t>-75.5110616</t>
  </si>
  <si>
    <t>BARRIO LA FLORIDA VILLAMARIA</t>
  </si>
  <si>
    <t>3148417314</t>
  </si>
  <si>
    <t>CR 2 21 119 LA FLORIDA,LA FLORIDA</t>
  </si>
  <si>
    <t>5.0321146</t>
  </si>
  <si>
    <t>-75.4814617</t>
  </si>
  <si>
    <t>BARRIO CENTRO XIII - CORINTO</t>
  </si>
  <si>
    <t>7357046</t>
  </si>
  <si>
    <t>3164321442</t>
  </si>
  <si>
    <t xml:space="preserve"> CR 10 CL 6 14</t>
  </si>
  <si>
    <t>3.1744507</t>
  </si>
  <si>
    <t>-76.2607542</t>
  </si>
  <si>
    <t>CORINTO</t>
  </si>
  <si>
    <t>BARRIO VALENCIA CORINTO</t>
  </si>
  <si>
    <t>3158217039</t>
  </si>
  <si>
    <t>CR 10 5-64</t>
  </si>
  <si>
    <t>3.174759</t>
  </si>
  <si>
    <t>-76.260202</t>
  </si>
  <si>
    <t>CENTRO CORINTO CAUCA</t>
  </si>
  <si>
    <t>3176361164</t>
  </si>
  <si>
    <t>CR 10  5-  01</t>
  </si>
  <si>
    <t>3.1751351</t>
  </si>
  <si>
    <t>-76.2598553</t>
  </si>
  <si>
    <t>BARRIO LAS PALMAS  GUACHENÉ</t>
  </si>
  <si>
    <t>8273239</t>
  </si>
  <si>
    <t>3172256808</t>
  </si>
  <si>
    <t>3205694632</t>
  </si>
  <si>
    <t xml:space="preserve"> CR 8 8A27</t>
  </si>
  <si>
    <t>3.1364120</t>
  </si>
  <si>
    <t>-76.3954176</t>
  </si>
  <si>
    <t>GUACHENÉ</t>
  </si>
  <si>
    <t>BARRIO JORGE ELIECER GAITAN GUACHENE</t>
  </si>
  <si>
    <t>8259006</t>
  </si>
  <si>
    <t>3148857685</t>
  </si>
  <si>
    <t xml:space="preserve"> CL 4 2 01</t>
  </si>
  <si>
    <t>3.1329159</t>
  </si>
  <si>
    <t>-76.393794</t>
  </si>
  <si>
    <t>BARRIO LAS PALMAS GUACHENE</t>
  </si>
  <si>
    <t>8259090</t>
  </si>
  <si>
    <t>3507297353</t>
  </si>
  <si>
    <t xml:space="preserve"> CL 8 6 52 LAS PALMAS</t>
  </si>
  <si>
    <t>3.1354794</t>
  </si>
  <si>
    <t>-76.3921673</t>
  </si>
  <si>
    <t>CAUCA LA VEGA</t>
  </si>
  <si>
    <t>3122892093</t>
  </si>
  <si>
    <t>CL PRINCIPAL BARRIO LOURDES - CABECERA MUNICIPAL,LOURDES</t>
  </si>
  <si>
    <t>2.0009645</t>
  </si>
  <si>
    <t>-76.7775956</t>
  </si>
  <si>
    <t>BARRIO SANTA MARIA LA VEGA</t>
  </si>
  <si>
    <t>3224973580</t>
  </si>
  <si>
    <t>CL PPAL,SANTA MARÍA</t>
  </si>
  <si>
    <t>2.0014803</t>
  </si>
  <si>
    <t>-76.7786266</t>
  </si>
  <si>
    <t>BARRIO SANTA MARIA LA VEGA 1</t>
  </si>
  <si>
    <t>3147564436</t>
  </si>
  <si>
    <t>BRR SANTA MARIA,SANTA MARIA</t>
  </si>
  <si>
    <t>2.4738210</t>
  </si>
  <si>
    <t>-76.5597521</t>
  </si>
  <si>
    <t>SUAREZ - CAUCA</t>
  </si>
  <si>
    <t>4406404</t>
  </si>
  <si>
    <t>3206498181</t>
  </si>
  <si>
    <t>CL 5 5-48</t>
  </si>
  <si>
    <t>2.952871</t>
  </si>
  <si>
    <t>-76.692781</t>
  </si>
  <si>
    <t>SUÁREZ</t>
  </si>
  <si>
    <t>BARRIO SUAREZ - CAUCA 1</t>
  </si>
  <si>
    <t>3116260858</t>
  </si>
  <si>
    <t xml:space="preserve">  EL CENTRO</t>
  </si>
  <si>
    <t>2.9533421</t>
  </si>
  <si>
    <t>-76.6930839</t>
  </si>
  <si>
    <t>BARRIO CALLE DEL ORO SUAREZ 1</t>
  </si>
  <si>
    <t>3193727474</t>
  </si>
  <si>
    <t>CR 5 CL 4 - 58</t>
  </si>
  <si>
    <t>2.9532079</t>
  </si>
  <si>
    <t>-76.6937039</t>
  </si>
  <si>
    <t>BARRIO EL CENTRO SUAREZ</t>
  </si>
  <si>
    <t>3147414459</t>
  </si>
  <si>
    <t>BARRIO EL CENTRO</t>
  </si>
  <si>
    <t>2.9530486</t>
  </si>
  <si>
    <t>-76.6931378</t>
  </si>
  <si>
    <t>BARRIO BARRIO LAS BRISAS SUAREZ</t>
  </si>
  <si>
    <t>3153923711</t>
  </si>
  <si>
    <t>3173934712</t>
  </si>
  <si>
    <t>BRR LAS BRISAS,BARRIO LAS BRISAS</t>
  </si>
  <si>
    <t>2.9600046</t>
  </si>
  <si>
    <t>-76.6915961</t>
  </si>
  <si>
    <t>BARRIO CENTENARIO SUAREZ</t>
  </si>
  <si>
    <t>3135660081</t>
  </si>
  <si>
    <t>3135044921</t>
  </si>
  <si>
    <t>CL DEL ORO,BRR CENTENARIO</t>
  </si>
  <si>
    <t>2.9527334</t>
  </si>
  <si>
    <t>-76.6943287</t>
  </si>
  <si>
    <t>BARRIO LAS MERCEDES SUAREZ 1</t>
  </si>
  <si>
    <t>3156267890</t>
  </si>
  <si>
    <t>3177220871</t>
  </si>
  <si>
    <t>BRR LAS MERCEDES,LAS MERCEDES</t>
  </si>
  <si>
    <t>2.9551464</t>
  </si>
  <si>
    <t>-76.6914899</t>
  </si>
  <si>
    <t>BARRIO BRISAS SUAREZ</t>
  </si>
  <si>
    <t>3135451495</t>
  </si>
  <si>
    <t>3214629058</t>
  </si>
  <si>
    <t>3137670319</t>
  </si>
  <si>
    <t>CR 3 10 279 BRR BRISAS,BRISAS</t>
  </si>
  <si>
    <t>2.9580176</t>
  </si>
  <si>
    <t>-76.6922233</t>
  </si>
  <si>
    <t>ARRIO PUERTO SECO SAN ANDRES DE SOTAVENTO</t>
  </si>
  <si>
    <t>3002315806</t>
  </si>
  <si>
    <t>3012124478</t>
  </si>
  <si>
    <t>CL 12 CR 9 A 50,BRR PUERTO SECO</t>
  </si>
  <si>
    <t>9.1494645</t>
  </si>
  <si>
    <t>-75.5102773</t>
  </si>
  <si>
    <t>SAN ANDRÉS DE SOTAVENTO</t>
  </si>
  <si>
    <t>BARRIO LA POPA SAN ANDRES DE SOTAVENTO</t>
  </si>
  <si>
    <t>3116548093</t>
  </si>
  <si>
    <t>CL 9 7 E 75,LA POPA</t>
  </si>
  <si>
    <t>9.147332</t>
  </si>
  <si>
    <t>-75.509354</t>
  </si>
  <si>
    <t>BARRIO LA ESPERANZA SAN ANTERO</t>
  </si>
  <si>
    <t>3126175409</t>
  </si>
  <si>
    <t>CL 12 # 14-60 BRR CARDALES</t>
  </si>
  <si>
    <t>9.3729147</t>
  </si>
  <si>
    <t>-75.7601530</t>
  </si>
  <si>
    <t>SAN ANTERO</t>
  </si>
  <si>
    <t>BARRIO JOSE MANUEL DE ALTAMIRA SAN BERNARDO DEL VIENTO</t>
  </si>
  <si>
    <t>3217400052</t>
  </si>
  <si>
    <t>CR 4 3-17 C ,JOSÉ MANUEL DE ALTAMIRA</t>
  </si>
  <si>
    <t>9.2963155</t>
  </si>
  <si>
    <t>-75.9845334</t>
  </si>
  <si>
    <t>SAN BERNARDO DEL VIENTO</t>
  </si>
  <si>
    <t>BARRIO CENTRO SAN BERNARDO DEL VIENTO  5</t>
  </si>
  <si>
    <t>3107108696</t>
  </si>
  <si>
    <t>CR 8 8 E 81 BRR CENTRO,CENTRO</t>
  </si>
  <si>
    <t>9.3548930</t>
  </si>
  <si>
    <t>-75.9548767</t>
  </si>
  <si>
    <t>BARRIO GUAYABAL SAN BERNARDO DEL VIENTO</t>
  </si>
  <si>
    <t>3014660118</t>
  </si>
  <si>
    <t>CR 7 14 34 AP 1,GUAYABAL</t>
  </si>
  <si>
    <t>9.3512098</t>
  </si>
  <si>
    <t>-75.9538568</t>
  </si>
  <si>
    <t>BARRIO 10 DE AGOSTO SAN BERNARDO DEL VIENTO</t>
  </si>
  <si>
    <t>3244907440</t>
  </si>
  <si>
    <t>CL 8 E # CR 8 - 49 BRR CENTRO</t>
  </si>
  <si>
    <t>9.3546167</t>
  </si>
  <si>
    <t>-75.9517933</t>
  </si>
  <si>
    <t>BARRIO CENTRO SAN BERNARDO DEL VIENTO  6</t>
  </si>
  <si>
    <t>3014197229</t>
  </si>
  <si>
    <t>CL 9 7 5,CENTRO</t>
  </si>
  <si>
    <t>9.3537019</t>
  </si>
  <si>
    <t>-75.9526665</t>
  </si>
  <si>
    <t>BARRIO SECTOR TEQUENDAMA CUNDINAMARCA</t>
  </si>
  <si>
    <t>8427622</t>
  </si>
  <si>
    <t>3208577983</t>
  </si>
  <si>
    <t>KM19 VIA BOGOTA MESITAS SEC BELLAVISTA</t>
  </si>
  <si>
    <t>4.5885073</t>
  </si>
  <si>
    <t>-74.3500558</t>
  </si>
  <si>
    <t>SAN ANTONIO DEL TEQUENDAMA</t>
  </si>
  <si>
    <t>BARRIO FINCA LA HERRADURA SAN ANTONIO DEL TEQUENDAMA</t>
  </si>
  <si>
    <t>3132065847</t>
  </si>
  <si>
    <t>KM 14 VÍA MESITAS DEL COLEGIO FINCA LA HERRADURA</t>
  </si>
  <si>
    <t>4.5815031</t>
  </si>
  <si>
    <t>-74.3318945</t>
  </si>
  <si>
    <t>BARRIO SAN ANTONIO DEL TEQUENDAMA SAN ANTONIO DEL TEQUENDAMA</t>
  </si>
  <si>
    <t>CL 4 #  2 - 38</t>
  </si>
  <si>
    <t>4.6160601</t>
  </si>
  <si>
    <t>-74.3512810</t>
  </si>
  <si>
    <t>BARRIO CENTRO - SAN FRANCISCO</t>
  </si>
  <si>
    <t>8499158</t>
  </si>
  <si>
    <t>3208752532</t>
  </si>
  <si>
    <t xml:space="preserve"> CR 7 2 29</t>
  </si>
  <si>
    <t>4.9742696</t>
  </si>
  <si>
    <t>-74.2898039</t>
  </si>
  <si>
    <t>BARRIO BRICEÑO 2 SOPÓ</t>
  </si>
  <si>
    <t>8572032</t>
  </si>
  <si>
    <t>3107681489</t>
  </si>
  <si>
    <t>CR 5 6 05</t>
  </si>
  <si>
    <t>4.941747</t>
  </si>
  <si>
    <t>-73.9627134</t>
  </si>
  <si>
    <t>SOPÓ</t>
  </si>
  <si>
    <t xml:space="preserve"> BARRIO TERMINAL SOPO   </t>
  </si>
  <si>
    <t>3133052956</t>
  </si>
  <si>
    <t xml:space="preserve"> CR 4 2 13 SUR  TER</t>
  </si>
  <si>
    <t>4.9059461</t>
  </si>
  <si>
    <t>-73.9421501</t>
  </si>
  <si>
    <t>BARRIO SOPO CUNDINAMARCA</t>
  </si>
  <si>
    <t>8570529</t>
  </si>
  <si>
    <t>3153586184</t>
  </si>
  <si>
    <t>CR 2 3 24</t>
  </si>
  <si>
    <t>4.908367</t>
  </si>
  <si>
    <t>-73.939759</t>
  </si>
  <si>
    <t>BARRIO BRICEÑO 6 SOPÓ</t>
  </si>
  <si>
    <t>3112653070</t>
  </si>
  <si>
    <t>CL 6 4 32</t>
  </si>
  <si>
    <t>4.9412</t>
  </si>
  <si>
    <t>-73.962215</t>
  </si>
  <si>
    <t>BARRIO SOPO SOPO 1</t>
  </si>
  <si>
    <t>3112108669</t>
  </si>
  <si>
    <t>3115454192</t>
  </si>
  <si>
    <t>3118470726</t>
  </si>
  <si>
    <t>CL 7 3 A 20 .SOPO</t>
  </si>
  <si>
    <t>4.9410633</t>
  </si>
  <si>
    <t>-73.9609589</t>
  </si>
  <si>
    <t>BARRIO MONTANA SOPO</t>
  </si>
  <si>
    <t>3144291226</t>
  </si>
  <si>
    <t>CL 3 5 04,MONTANA</t>
  </si>
  <si>
    <t>4.9086207</t>
  </si>
  <si>
    <t>-73.9415350</t>
  </si>
  <si>
    <t>BARRIO CENTRO SOPÓ 2</t>
  </si>
  <si>
    <t>3188183513</t>
  </si>
  <si>
    <t>CARRERA 3 1 60 S,CENTRO</t>
  </si>
  <si>
    <t>4.9061716</t>
  </si>
  <si>
    <t>-73.9410234</t>
  </si>
  <si>
    <t>BARRIO CENTRO SOPO 12</t>
  </si>
  <si>
    <t>3124577547</t>
  </si>
  <si>
    <t>3014763595</t>
  </si>
  <si>
    <t>CR 4 4 36,CENTRO</t>
  </si>
  <si>
    <t>4.9100530</t>
  </si>
  <si>
    <t>-73.9410065</t>
  </si>
  <si>
    <t>BARRIO CENTRO SOPO</t>
  </si>
  <si>
    <t>3023346277</t>
  </si>
  <si>
    <t>CL 4 3 91,CENTRO</t>
  </si>
  <si>
    <t>4.9095617</t>
  </si>
  <si>
    <t>-73.9409932</t>
  </si>
  <si>
    <t>BARRIO TABIO TABIO 1</t>
  </si>
  <si>
    <t>8649824</t>
  </si>
  <si>
    <t>3185149781</t>
  </si>
  <si>
    <t>CR 2 6 71,TABIO</t>
  </si>
  <si>
    <t>4.9176571</t>
  </si>
  <si>
    <t>-74.0965519</t>
  </si>
  <si>
    <t>TABIO</t>
  </si>
  <si>
    <t>BARRIO VERDEDA PARCELACION TERMALES TABIO</t>
  </si>
  <si>
    <t>3208398446</t>
  </si>
  <si>
    <t>TABIO KM 1 PARCELACION TERMALES,</t>
  </si>
  <si>
    <t>4.9082690</t>
  </si>
  <si>
    <t>-74.1042688</t>
  </si>
  <si>
    <t>BARRIO TERMALES TABIO</t>
  </si>
  <si>
    <t>3209852986</t>
  </si>
  <si>
    <t>CL 7 NO. 4 - 51,TERMALES</t>
  </si>
  <si>
    <t>4.9184441</t>
  </si>
  <si>
    <t>-74.0980416</t>
  </si>
  <si>
    <t>BARRIO SECTOR EL BOTE TABIO</t>
  </si>
  <si>
    <t>3224658573</t>
  </si>
  <si>
    <t>VRD RIO FRIO SEC EL BOTE</t>
  </si>
  <si>
    <t>4.9782247</t>
  </si>
  <si>
    <t>-74.0722883</t>
  </si>
  <si>
    <t>BARRIO CENTRO - TENA</t>
  </si>
  <si>
    <t>8648447</t>
  </si>
  <si>
    <t>3103497249</t>
  </si>
  <si>
    <t xml:space="preserve"> CR 3 4 14</t>
  </si>
  <si>
    <t>4.6559331</t>
  </si>
  <si>
    <t>-74.3891172</t>
  </si>
  <si>
    <t>TENA</t>
  </si>
  <si>
    <t>BARRIO CENTRO TENA 1</t>
  </si>
  <si>
    <t>3142131175</t>
  </si>
  <si>
    <t>CL 4 2 - 17,CENTRO</t>
  </si>
  <si>
    <t>4.6560316</t>
  </si>
  <si>
    <t>-74.3885967</t>
  </si>
  <si>
    <t xml:space="preserve">BARRIO CENTRO TENA </t>
  </si>
  <si>
    <t>3229583873</t>
  </si>
  <si>
    <t>CALLE 2 NUMERO 5 - 03 LA GRAN VIA,CENTRO</t>
  </si>
  <si>
    <t>4.6486083</t>
  </si>
  <si>
    <t>-74.4137068</t>
  </si>
  <si>
    <t>TIBACUY - CUNDINAMARCA</t>
  </si>
  <si>
    <t>8749293</t>
  </si>
  <si>
    <t>3123060222</t>
  </si>
  <si>
    <t xml:space="preserve"> CR 5  2-11 TIBACUY CUNDINAMARCA</t>
  </si>
  <si>
    <t>4.34905538</t>
  </si>
  <si>
    <t>-74.45288304</t>
  </si>
  <si>
    <t>TIBACUY</t>
  </si>
  <si>
    <t>BARRIO CENTRO TIBACUY</t>
  </si>
  <si>
    <t>3154777308</t>
  </si>
  <si>
    <t>CL 3 05 16 INSPECCION DE CUMACA</t>
  </si>
  <si>
    <t>4.3365129</t>
  </si>
  <si>
    <t>-74.4695098</t>
  </si>
  <si>
    <t>BARRIO CENTRO TIBACUY 2</t>
  </si>
  <si>
    <t>3209230515</t>
  </si>
  <si>
    <t>CR 3 # 3 - 80,CENTRO</t>
  </si>
  <si>
    <t>4.3480593</t>
  </si>
  <si>
    <t>-74.4527103</t>
  </si>
  <si>
    <t>BARRIO CENTRO - TOCAIMA</t>
  </si>
  <si>
    <t>8346180</t>
  </si>
  <si>
    <t>3102354208</t>
  </si>
  <si>
    <t xml:space="preserve"> CR 9  2 02 TOCAIMA TOCAIMA CUNDINAMARCA</t>
  </si>
  <si>
    <t>4.4601264</t>
  </si>
  <si>
    <t>-74.6345458</t>
  </si>
  <si>
    <t>TOCAIMA</t>
  </si>
  <si>
    <t>BARRIO CENTRO TOCAIMA 3</t>
  </si>
  <si>
    <t>8367749</t>
  </si>
  <si>
    <t>3192528365</t>
  </si>
  <si>
    <t>CARRERA 9 NO 3 - 46 B / CENTRO ,CENTRO</t>
  </si>
  <si>
    <t>4.4586472</t>
  </si>
  <si>
    <t>-74.6343425</t>
  </si>
  <si>
    <t>BARRIO CENTRO TOCAIMA 4</t>
  </si>
  <si>
    <t>3133478774</t>
  </si>
  <si>
    <t>CALLE 4 NO 6 - 15 BRR CENTRO</t>
  </si>
  <si>
    <t>4.452612</t>
  </si>
  <si>
    <t>-74.631433</t>
  </si>
  <si>
    <t>BARRIO LA CONSOLATA TOCAIMA</t>
  </si>
  <si>
    <t>3115697796</t>
  </si>
  <si>
    <t>CR 9 NO 1 - 39 B/LA CONSOLATA,LA CONSOLATA</t>
  </si>
  <si>
    <t>4.4605033</t>
  </si>
  <si>
    <t>-74.6344067</t>
  </si>
  <si>
    <t>CENTRO II ALGECIRAS HUILA</t>
  </si>
  <si>
    <t>6694922</t>
  </si>
  <si>
    <t>3133822116</t>
  </si>
  <si>
    <t xml:space="preserve"> CR 5  3-57</t>
  </si>
  <si>
    <t>2.523746</t>
  </si>
  <si>
    <t>-75.317154</t>
  </si>
  <si>
    <t>ALGECIRAS</t>
  </si>
  <si>
    <t>BARRIO CENTRO ALGECIRAS</t>
  </si>
  <si>
    <t>8712759</t>
  </si>
  <si>
    <t>3108889870</t>
  </si>
  <si>
    <t xml:space="preserve"> CR 5 3 29</t>
  </si>
  <si>
    <t>2.523668</t>
  </si>
  <si>
    <t>-75.317375</t>
  </si>
  <si>
    <t>BARRIO CENTRO 6 ALGECIRAS</t>
  </si>
  <si>
    <t>3161024247</t>
  </si>
  <si>
    <t xml:space="preserve"> CR 5 5 15</t>
  </si>
  <si>
    <t>2.5249032</t>
  </si>
  <si>
    <t>-75.3159982</t>
  </si>
  <si>
    <t>BARRIO CENTRO ALGECIRAS 1</t>
  </si>
  <si>
    <t>3138389754</t>
  </si>
  <si>
    <t xml:space="preserve"> CR 6 4 63</t>
  </si>
  <si>
    <t>2.5238175</t>
  </si>
  <si>
    <t>-75.3154399</t>
  </si>
  <si>
    <t>BARRIO CENTRO ALGECIRAS 4</t>
  </si>
  <si>
    <t>3133747011</t>
  </si>
  <si>
    <t>DG 4 6 E 13-17,CENTRO</t>
  </si>
  <si>
    <t>2.523286</t>
  </si>
  <si>
    <t>-75.3156229</t>
  </si>
  <si>
    <t>BARRIO CENTRO ALGECIRAS 7</t>
  </si>
  <si>
    <t>3172222766</t>
  </si>
  <si>
    <t>3162499088</t>
  </si>
  <si>
    <t>CR 6 6 53,CENTRO</t>
  </si>
  <si>
    <t>2.5238471</t>
  </si>
  <si>
    <t>-75.3153346</t>
  </si>
  <si>
    <t>BARRIO CENTRO ALGECIRAS 8</t>
  </si>
  <si>
    <t>3214892531</t>
  </si>
  <si>
    <t>3227318535</t>
  </si>
  <si>
    <t>CR 5 N 3 100 CENTRO</t>
  </si>
  <si>
    <t>2.523917</t>
  </si>
  <si>
    <t>-75.316643</t>
  </si>
  <si>
    <t>BARRIO INSPECCION LA ARCADIA ALGECIRAS</t>
  </si>
  <si>
    <t>INSP LA ARCADIA,INSPECCION LA ARCADIA</t>
  </si>
  <si>
    <t>2.5237585</t>
  </si>
  <si>
    <t>-75.3170715</t>
  </si>
  <si>
    <t>CENTRO ALGECIRAS  HUILA</t>
  </si>
  <si>
    <t>3144224433</t>
  </si>
  <si>
    <t>CR 5 2 21,CENTRO</t>
  </si>
  <si>
    <t>2.5229671</t>
  </si>
  <si>
    <t>-75.3179500</t>
  </si>
  <si>
    <t>VEREDA EL PARAISO ALGECIRAS</t>
  </si>
  <si>
    <t>3146158061</t>
  </si>
  <si>
    <t>VRD EL PARAÍSO,VEREDA EL PARAISO</t>
  </si>
  <si>
    <t>2.389230</t>
  </si>
  <si>
    <t>-75.545958</t>
  </si>
  <si>
    <t>BARRIO CENTRO ALGECIRAS 14</t>
  </si>
  <si>
    <t>3133963840</t>
  </si>
  <si>
    <t>CL 4 6 - 76,CENTRO</t>
  </si>
  <si>
    <t>2.5228557</t>
  </si>
  <si>
    <t>-75.3155282</t>
  </si>
  <si>
    <t>BARRIO CENTRO ALGECIRAS 15</t>
  </si>
  <si>
    <t>3125444020</t>
  </si>
  <si>
    <t>CR 5 4 22,CENTRO</t>
  </si>
  <si>
    <t>2.5242774</t>
  </si>
  <si>
    <t>-75.3163850</t>
  </si>
  <si>
    <t>BARRIO CENTRO HATONUEVO 1</t>
  </si>
  <si>
    <t>7759120</t>
  </si>
  <si>
    <t>3008461020</t>
  </si>
  <si>
    <t xml:space="preserve"> CL 15 16 170  CENTRO</t>
  </si>
  <si>
    <t>11.0670478</t>
  </si>
  <si>
    <t>-72.7625485</t>
  </si>
  <si>
    <t>HATONUEVO</t>
  </si>
  <si>
    <t>BARRIO CENTRO HATO NUEVO</t>
  </si>
  <si>
    <t>3013505340</t>
  </si>
  <si>
    <t>3023097645</t>
  </si>
  <si>
    <t>CL CL 15 CR 18 82,BARRIO CENTRO</t>
  </si>
  <si>
    <t>11.0669460</t>
  </si>
  <si>
    <t>-72.7640239</t>
  </si>
  <si>
    <t xml:space="preserve">BARRIO CENTRO SITIONUEVO </t>
  </si>
  <si>
    <t>3002583939</t>
  </si>
  <si>
    <t>CL 4 5 47,CENTRO</t>
  </si>
  <si>
    <t>10.956772</t>
  </si>
  <si>
    <t>-74.745671</t>
  </si>
  <si>
    <t>SITIONUEVO</t>
  </si>
  <si>
    <t>BARRIO ESPERANZA ETAPA 2 VILLAVICIENCIO</t>
  </si>
  <si>
    <t>3232312829</t>
  </si>
  <si>
    <t>CR 42 A 11 04 ESPERANZA ETAPA 2,ESPERANZA ETAPA 2</t>
  </si>
  <si>
    <t>4.1388419</t>
  </si>
  <si>
    <t>-73.6465418</t>
  </si>
  <si>
    <t>BARRIO BOCHICA VILLAVICENCIO 1</t>
  </si>
  <si>
    <t>3124458547</t>
  </si>
  <si>
    <t>CR 19 N 18 D 08 BRR BOCHICA,BOCHICA</t>
  </si>
  <si>
    <t>4.1334396</t>
  </si>
  <si>
    <t>-73.6213262</t>
  </si>
  <si>
    <t>BARRIO 13 DE MAYO VILLAVICENCIO 1</t>
  </si>
  <si>
    <t>3016405608</t>
  </si>
  <si>
    <t>3142180676</t>
  </si>
  <si>
    <t>MZ G 04 CS 9 URB 13 DE MAYO,13 DE MAYO</t>
  </si>
  <si>
    <t>4.1224121</t>
  </si>
  <si>
    <t>-73.5372339</t>
  </si>
  <si>
    <t>BARRIO VILLA HERMOSA VILLAVICENCIO 1</t>
  </si>
  <si>
    <t>3204288859</t>
  </si>
  <si>
    <t>CR 36 16 A 28 SUR VILLA HERMOSA,VILLA HERMOSA</t>
  </si>
  <si>
    <t>4.099621</t>
  </si>
  <si>
    <t>-73.630569</t>
  </si>
  <si>
    <t>BARRIO SAN BENITO VILLAVICENCIO  16</t>
  </si>
  <si>
    <t>3138838363</t>
  </si>
  <si>
    <t>3151803333</t>
  </si>
  <si>
    <t>CR 36 20 25 BRR SAN BENITO,SAN BENITO</t>
  </si>
  <si>
    <t>4.1348152</t>
  </si>
  <si>
    <t>-73.6307117</t>
  </si>
  <si>
    <t>BARRIO POPULAR VILLAVICENCIO 3</t>
  </si>
  <si>
    <t>3223092316</t>
  </si>
  <si>
    <t>3012351422</t>
  </si>
  <si>
    <t>CL 25 N 12 C 20 - POPULAR,POPULAR</t>
  </si>
  <si>
    <t>4.1520239</t>
  </si>
  <si>
    <t>-73.6577222</t>
  </si>
  <si>
    <t>BARRIO 	RINCON DE POMPEYA ZONA RURAL VILLAVICENCIO</t>
  </si>
  <si>
    <t>3188352484</t>
  </si>
  <si>
    <t>3229532317</t>
  </si>
  <si>
    <t>CR 3 N 6 30 RINCON DE POMPEYA ZONA RURAL,RINCON DE POMPEYA ZONA RURAL</t>
  </si>
  <si>
    <t>4.039850</t>
  </si>
  <si>
    <t>-73.367458</t>
  </si>
  <si>
    <t>BARRIO VILLA LUCIANA VILLAVICENCIO</t>
  </si>
  <si>
    <t>3132629918</t>
  </si>
  <si>
    <t>MZ 14 CASA 17 VILLA LUCIANA,VILLA LUCIANA</t>
  </si>
  <si>
    <t>4.0680718</t>
  </si>
  <si>
    <t>-73.6620903</t>
  </si>
  <si>
    <t xml:space="preserve">BARRIO GAITANA VILLAVICENCIO </t>
  </si>
  <si>
    <t>3125869087</t>
  </si>
  <si>
    <t>CR 17 A N 38 A 05 BRR LA GAITANA,GAITANA</t>
  </si>
  <si>
    <t>4.1414152</t>
  </si>
  <si>
    <t>-73.5860881</t>
  </si>
  <si>
    <t>BARRIO RETIRO VILLAVICENCIO 6</t>
  </si>
  <si>
    <t>3106857731</t>
  </si>
  <si>
    <t>3102660009</t>
  </si>
  <si>
    <t>CR 25 N 23 10 RETIRO,RETIRO</t>
  </si>
  <si>
    <t>4.140301</t>
  </si>
  <si>
    <t>-73.627482</t>
  </si>
  <si>
    <t>BARRIO GUATAPE ETAPA 2 VILLAVICENCIO</t>
  </si>
  <si>
    <t>3012289848</t>
  </si>
  <si>
    <t>3144879477</t>
  </si>
  <si>
    <t>CR 41 45 10 LC 3 PANORAMA</t>
  </si>
  <si>
    <t>4.159784</t>
  </si>
  <si>
    <t>-73.64864</t>
  </si>
  <si>
    <t>BARRIO VEREDA JUAN BOSCO VILLAVICENCIO</t>
  </si>
  <si>
    <t>3142550286</t>
  </si>
  <si>
    <t>3146944762</t>
  </si>
  <si>
    <t>KM 17 CS 2 VEREDA JUAN BOSCO VIA CAÑOS NEGROS ,VEREDA JUAN BOSCO</t>
  </si>
  <si>
    <t>4.1189710</t>
  </si>
  <si>
    <t>-73.3817466</t>
  </si>
  <si>
    <t>BARRIO ANILLO  VIAL VILLAVICENCIO</t>
  </si>
  <si>
    <t>3176395433</t>
  </si>
  <si>
    <t>3004124514</t>
  </si>
  <si>
    <t>AV EDS TERPEL LLANOS DEL ORIENTE OFC 104 BR ANILLO VIAL,ANILLO VIAL</t>
  </si>
  <si>
    <t>4.115951</t>
  </si>
  <si>
    <t>-73.63515</t>
  </si>
  <si>
    <t>BARRIO BOSQUES DE ROSABLANCA VILLAVICENCIO  2</t>
  </si>
  <si>
    <t>3103295852</t>
  </si>
  <si>
    <t>3157359172</t>
  </si>
  <si>
    <t>CR 28 BIS SUR N 4 -73 LC 2 BOQUES DE ROSABLACA,BOSQUES DE ROSABLACA</t>
  </si>
  <si>
    <t>4.114729</t>
  </si>
  <si>
    <t>-73.621908</t>
  </si>
  <si>
    <t>BARRIO ALBORADA VILLAVICENCIO  7</t>
  </si>
  <si>
    <t>3107996452</t>
  </si>
  <si>
    <t>3144136789</t>
  </si>
  <si>
    <t>CR 26 4 D 09 BRR ALBORADA ,ALBORADA</t>
  </si>
  <si>
    <t>4.122558</t>
  </si>
  <si>
    <t>-73.623308</t>
  </si>
  <si>
    <t>BARRIO VILLA MARIA VILLAVICENCIO 1</t>
  </si>
  <si>
    <t>3156900427</t>
  </si>
  <si>
    <t>3178547372</t>
  </si>
  <si>
    <t>CL 15 N 40 A 48 VILLA MARIA,VILLA MARIA</t>
  </si>
  <si>
    <t>4.135030</t>
  </si>
  <si>
    <t>-73.639735</t>
  </si>
  <si>
    <t>BARRIO ROSA BLANCA VILLAVICENCIO 1</t>
  </si>
  <si>
    <t>3228097886</t>
  </si>
  <si>
    <t>CL 6 A 31 102 ROSA BLANCA,ROSA BLANCA</t>
  </si>
  <si>
    <t>4.123103</t>
  </si>
  <si>
    <t>-73.629661</t>
  </si>
  <si>
    <t>BARRIO CHARRASCAL VILLAVICENCIO</t>
  </si>
  <si>
    <t>3118898506</t>
  </si>
  <si>
    <t>MZ A CASA 12 BRR CHARRASCAL,CHARRASCAL</t>
  </si>
  <si>
    <t>4.0859968</t>
  </si>
  <si>
    <t>-73.6597016</t>
  </si>
  <si>
    <t>BARRIO CIUDAD PORFIA VILLAVICENCIO 20</t>
  </si>
  <si>
    <t>3223879941</t>
  </si>
  <si>
    <t>3187526037</t>
  </si>
  <si>
    <t>CL 58 SUR44 04 BARRIO CIUDAD PORFIA,CIUDAD PORFIA</t>
  </si>
  <si>
    <t>4.080438</t>
  </si>
  <si>
    <t>-73.670520</t>
  </si>
  <si>
    <t>BARRIO BOQUES DE ROSABLANCA VILLAVICENCIO</t>
  </si>
  <si>
    <t>3156800505</t>
  </si>
  <si>
    <t>3213218902</t>
  </si>
  <si>
    <t>MZ 7 CASA 9B BOSQUES DE ROSABLANCA,BOSQUES DE ROSABLANCA</t>
  </si>
  <si>
    <t>4.1160188</t>
  </si>
  <si>
    <t>-73.6255883</t>
  </si>
  <si>
    <t>BARRIO NUEVO RICAUTE VILLAVICENCIO 1</t>
  </si>
  <si>
    <t>3114682472</t>
  </si>
  <si>
    <t>CL 14 C 25 65 NUEVO RICAUTE,NUEVO RICAUTE</t>
  </si>
  <si>
    <t>4.129763</t>
  </si>
  <si>
    <t>-73.628321</t>
  </si>
  <si>
    <t>BARRIO ZONAS COMUNES ET 2 CONJUNTO MORICHAL - AMARILLO VILLAVICENCIO</t>
  </si>
  <si>
    <t>3174091577</t>
  </si>
  <si>
    <t>CL 6 SUR36 16 ZONAS COMUNES ET 2 CONJUNTO MORICHAL - AMARILO,ZONAS COMUNES ET 2 CONJUNTO MORICHAL - AMARIL0</t>
  </si>
  <si>
    <t>4.1097231</t>
  </si>
  <si>
    <t>-73.6333482</t>
  </si>
  <si>
    <t>BARRIO VILLA JULIANA VILLAVICENCIO 1</t>
  </si>
  <si>
    <t>3114479382</t>
  </si>
  <si>
    <t>CR 43 84 C SUR 16 MZ 21 CS 2 VILLA JULIANA,VILLA JULIANA</t>
  </si>
  <si>
    <t>4.068071</t>
  </si>
  <si>
    <t>-73.667437</t>
  </si>
  <si>
    <t>BARRIO GUAPE 2 VILLAVICENCIO</t>
  </si>
  <si>
    <t>3208436167</t>
  </si>
  <si>
    <t>3203709534</t>
  </si>
  <si>
    <t>CL 28 SUR37 B 10 GUATAPE 2,GUATAPE 2</t>
  </si>
  <si>
    <t>4.099355</t>
  </si>
  <si>
    <t>-73.646790</t>
  </si>
  <si>
    <t>BARRIO SERRAMONTE 2 VILLAVICENCIO</t>
  </si>
  <si>
    <t>3224854519</t>
  </si>
  <si>
    <t>CL 14 SUR49 A 79 LC 1 SERRAMONTE 2,SERRAMONTE 2</t>
  </si>
  <si>
    <t>4.116656</t>
  </si>
  <si>
    <t>-73.651855</t>
  </si>
  <si>
    <t>BARRIO NUEVO HORIZONTE VILLAVICENCIO 3</t>
  </si>
  <si>
    <t>3114520477</t>
  </si>
  <si>
    <t>3105519912</t>
  </si>
  <si>
    <t>CL 20 SUR37 100 MZ B CASA 34 BRR NUEVO HORIZONTE,NUEVO HORIZONTE</t>
  </si>
  <si>
    <t>4.104563</t>
  </si>
  <si>
    <t>-73.646143</t>
  </si>
  <si>
    <t>BARRIO BARZAL VILLAVICENCIO 20</t>
  </si>
  <si>
    <t>3208571016</t>
  </si>
  <si>
    <t>3103451163</t>
  </si>
  <si>
    <t>CR 37 33 A 08 LC 20 BRR BARZAL,BARZAL</t>
  </si>
  <si>
    <t>4.1448258</t>
  </si>
  <si>
    <t>-73.6379568</t>
  </si>
  <si>
    <t>BARRIO AMERICAS VILLAVICENCIO  3</t>
  </si>
  <si>
    <t>3187316596</t>
  </si>
  <si>
    <t>CL 9 SUR58 A 48 AMERICAS,AMERICAS</t>
  </si>
  <si>
    <t>4.124243</t>
  </si>
  <si>
    <t>-73.652693</t>
  </si>
  <si>
    <t>BARRIO EL RUBY VILLAVICENCIO 1</t>
  </si>
  <si>
    <t>3228112955</t>
  </si>
  <si>
    <t>3204891484</t>
  </si>
  <si>
    <t>MZ 1 CS 20 BR EL RUBY SECTOR 1,EL RUBY</t>
  </si>
  <si>
    <t>4.1004167</t>
  </si>
  <si>
    <t>-73.6374981</t>
  </si>
  <si>
    <t>BARRIO SAN BENITO VILLAVICENCIO 12</t>
  </si>
  <si>
    <t>3213062378</t>
  </si>
  <si>
    <t>3044040028</t>
  </si>
  <si>
    <t>CL 23 NO 34 - 66 BARRIO SAN BENITO,BARRIO SAN BENITO</t>
  </si>
  <si>
    <t>4.137778</t>
  </si>
  <si>
    <t>-73.631194</t>
  </si>
  <si>
    <t>BARRIO VILLA ORIENTE VILLAVICENCIO 4</t>
  </si>
  <si>
    <t>3046624361</t>
  </si>
  <si>
    <t>CL 26 SUR43 08 VILLA ORIENTE,VILLA ORIENTE</t>
  </si>
  <si>
    <t>4.100262</t>
  </si>
  <si>
    <t>-73.648178</t>
  </si>
  <si>
    <t>BARRIO VEINTE DE JULIO VILLAVICENCIO 2</t>
  </si>
  <si>
    <t>3206847878</t>
  </si>
  <si>
    <t>3203587433</t>
  </si>
  <si>
    <t>CL 28 22A 40 AP 01 VEINTE DE JULIO</t>
  </si>
  <si>
    <t>4.147274</t>
  </si>
  <si>
    <t>-73.626672</t>
  </si>
  <si>
    <t>BARRIO EL RUBY VILLAVICENCIO 2</t>
  </si>
  <si>
    <t>3108137253</t>
  </si>
  <si>
    <t>MZ 2 SECTOR 2 MANZANA 2 CASA 15 BRR EL RUBY,EL RUBY</t>
  </si>
  <si>
    <t>4.1000777</t>
  </si>
  <si>
    <t>-73.6380148</t>
  </si>
  <si>
    <t>BARRIO URBANIZACION GUATIQUIA VILLAVICENCIO</t>
  </si>
  <si>
    <t>3204235662</t>
  </si>
  <si>
    <t>3134676316</t>
  </si>
  <si>
    <t>CR 37 I N 18 - 20 URBANIZACIÓN GUATIQUIA - GUATIQUIA,URBANIZACIÓN GUATIQUIA</t>
  </si>
  <si>
    <t>4.134404</t>
  </si>
  <si>
    <t>-73.633588</t>
  </si>
  <si>
    <t>VILLAVICENCIO  CIUDAD PORFIA</t>
  </si>
  <si>
    <t>3142724437</t>
  </si>
  <si>
    <t>3213360660</t>
  </si>
  <si>
    <t>CR 43 N 61 20 CIUDAD PORFIA,CIUDAD PORFIA</t>
  </si>
  <si>
    <t>4.079161</t>
  </si>
  <si>
    <t>-73.669284</t>
  </si>
  <si>
    <t>BARRIO VEREDA PIPIRAL VILLAVICENCIO</t>
  </si>
  <si>
    <t>3212387172</t>
  </si>
  <si>
    <t>3212404509</t>
  </si>
  <si>
    <t>VRD PIPIRAL PARADERO LOS CAMPEROS KM 72,VEREDA PIPIRAL</t>
  </si>
  <si>
    <t>4.2001500</t>
  </si>
  <si>
    <t>-73.7240817</t>
  </si>
  <si>
    <t>BARRIO TRIUNFO VILLAVICENCIO 2</t>
  </si>
  <si>
    <t>3142894803</t>
  </si>
  <si>
    <t>CR 33 N 44 07 TRIUNFO,TRIUNFO</t>
  </si>
  <si>
    <t>4.158629</t>
  </si>
  <si>
    <t>-73.641379</t>
  </si>
  <si>
    <t>BARRIO CENTRO VILLAVICENCIO  30</t>
  </si>
  <si>
    <t>3102870969</t>
  </si>
  <si>
    <t>3229306001</t>
  </si>
  <si>
    <t>CL 39 30 A 38 CENTRO VILLAVICENCIO ,CENTRO VILLAVICENCIO</t>
  </si>
  <si>
    <t>4.152826</t>
  </si>
  <si>
    <t>-73.636927</t>
  </si>
  <si>
    <t>VILLAVICIENCIO LA MADRID ETAPA 5</t>
  </si>
  <si>
    <t>3104136148</t>
  </si>
  <si>
    <t>MZ SUP MANZANA 5 MANZANA 3 CS 74 BARRIO LA MADRID ETAPA 5 CIUDAD PORFIA,LA MADRID ETAPA 5</t>
  </si>
  <si>
    <t>4.0509803</t>
  </si>
  <si>
    <t>-73.6732905</t>
  </si>
  <si>
    <t>BARRIO RELIQUIA VILLAVICENCIO</t>
  </si>
  <si>
    <t>3182074479</t>
  </si>
  <si>
    <t>3138673446</t>
  </si>
  <si>
    <t>MZ 69 CASA 20 - RELIQUIA,RELIQUIA</t>
  </si>
  <si>
    <t>4.1269405</t>
  </si>
  <si>
    <t>-73.5467006</t>
  </si>
  <si>
    <t>BARRIO CENTRO VILLAVICENCIO 28</t>
  </si>
  <si>
    <t>3209313329</t>
  </si>
  <si>
    <t>3106376162</t>
  </si>
  <si>
    <t>CL 40 N 31 - 80 LOCAL 1 CENTRO VILLAVICENCIO META,CENTRO</t>
  </si>
  <si>
    <t>4.152697</t>
  </si>
  <si>
    <t>-73.638639</t>
  </si>
  <si>
    <t>BARRIO BOSQUES DE LA RIVERA ETAPA 1 VILLAVICENCIO</t>
  </si>
  <si>
    <t>3102006768</t>
  </si>
  <si>
    <t>MZ 27 CASA 10 BOSQUES DE LA RIVERA ETAPA 1,BOSQUES DE LA RIVERA ETAPA 1</t>
  </si>
  <si>
    <t>4.0640009</t>
  </si>
  <si>
    <t>-73.6681754</t>
  </si>
  <si>
    <t>BARRIO CIUDAD PORFIA VILLAVICENCIO 15</t>
  </si>
  <si>
    <t>3118769617</t>
  </si>
  <si>
    <t>CR 42 SUR NRO 53 - 34 LOC 2 CIUDAD PORFIA,CIUDAD PORFIA</t>
  </si>
  <si>
    <t>4.082347</t>
  </si>
  <si>
    <t>-73.668423</t>
  </si>
  <si>
    <t>BARRIO POPULAR VILLAVICENCIO 2</t>
  </si>
  <si>
    <t>3209749233</t>
  </si>
  <si>
    <t>CL 25 11 A 10 POPULAR</t>
  </si>
  <si>
    <t>4.140102</t>
  </si>
  <si>
    <t>-73.6122303</t>
  </si>
  <si>
    <t>BARRIO CENTRO VILLAVICENCIO 25</t>
  </si>
  <si>
    <t>3142922431</t>
  </si>
  <si>
    <t>3204270808</t>
  </si>
  <si>
    <t>CC CENTRO COMERCIAL EL PARQUE LOCAL 5,CENTRO</t>
  </si>
  <si>
    <t>4.09016812</t>
  </si>
  <si>
    <t>-73.38110796</t>
  </si>
  <si>
    <t>BARRIO BOSQUE VILLAVICENCIO 2</t>
  </si>
  <si>
    <t>3128608617</t>
  </si>
  <si>
    <t>3017726303</t>
  </si>
  <si>
    <t>3132322562</t>
  </si>
  <si>
    <t>MZ 22 CA 13 BRR BOSQUE</t>
  </si>
  <si>
    <t>4.0803063</t>
  </si>
  <si>
    <t>-73.6954088</t>
  </si>
  <si>
    <t>BARRIO ZONA RURAL VILLAVICENCIO 7</t>
  </si>
  <si>
    <t>3124431167</t>
  </si>
  <si>
    <t>3103055549</t>
  </si>
  <si>
    <t>KM 7 VIA PTO LÓPEZ - ZONA RURAL</t>
  </si>
  <si>
    <t>4.08671</t>
  </si>
  <si>
    <t>-73.5664</t>
  </si>
  <si>
    <t>BARRIO VILLA BOLIVAR VILLAVICENCIO 5</t>
  </si>
  <si>
    <t>3105692646</t>
  </si>
  <si>
    <t>CR 39 N. 6 C - 09 VILLA BOLIVAR - VILLA BOLIVAR,VILLA BOLIVAR</t>
  </si>
  <si>
    <t>4.123351</t>
  </si>
  <si>
    <t>-73.633772</t>
  </si>
  <si>
    <t>BARRIO SAMAN DE LA RIVERA VILLAVICENCIO 1</t>
  </si>
  <si>
    <t>3123968654</t>
  </si>
  <si>
    <t>CL 42 SUR NRO. 37 - 57 BRR SAMAN DE LA RIVERA,SAMAN DE LA RIVERA</t>
  </si>
  <si>
    <t>4.091452</t>
  </si>
  <si>
    <t>-73.664925</t>
  </si>
  <si>
    <t>BARRIO RUBI VILLAVICENCIO</t>
  </si>
  <si>
    <t>3175596563</t>
  </si>
  <si>
    <t>SECTOR 5 MZ 20 CASA 5 RUBI</t>
  </si>
  <si>
    <t>4.0980882</t>
  </si>
  <si>
    <t>-73.6391405</t>
  </si>
  <si>
    <t>BARRIO GAVIOTAS VILLAVICENCIO 1</t>
  </si>
  <si>
    <t>3144153606</t>
  </si>
  <si>
    <t>3212274622</t>
  </si>
  <si>
    <t>CL 21 SUR 9 - 39 E LOCAL 1 - GAVIOTAS,GAVIOTAS</t>
  </si>
  <si>
    <t>4.115888</t>
  </si>
  <si>
    <t>-73.598640</t>
  </si>
  <si>
    <t>BARRIO LA MADRIS ETAPA 5 VILLAVICENCIO</t>
  </si>
  <si>
    <t>3215307907</t>
  </si>
  <si>
    <t>SM 5 MZ 3 casa 59</t>
  </si>
  <si>
    <t>4.0507996</t>
  </si>
  <si>
    <t>-73.6741432</t>
  </si>
  <si>
    <t>BARRIO VILLAS DEL PALMAR VILLAVICENCIO</t>
  </si>
  <si>
    <t>3218811673</t>
  </si>
  <si>
    <t>3114615310</t>
  </si>
  <si>
    <t>3142575715</t>
  </si>
  <si>
    <t>CR 28 C 3 03 BRR VILLAS DEL PALMAR,VILLAS DEL PALMAR</t>
  </si>
  <si>
    <t>4.121741</t>
  </si>
  <si>
    <t>-73.624054</t>
  </si>
  <si>
    <t>BARRIO ALBORADA VILLAVICENCIO 5</t>
  </si>
  <si>
    <t>3108808492</t>
  </si>
  <si>
    <t>3168691591</t>
  </si>
  <si>
    <t>CR 24 N. 5 A 05 ALBORADA - ALBORADA</t>
  </si>
  <si>
    <t>4.124978</t>
  </si>
  <si>
    <t>-73.622165</t>
  </si>
  <si>
    <t>BARRIO CIUDAD PORFIA VILLAVICENCIO 14</t>
  </si>
  <si>
    <t>3142371884</t>
  </si>
  <si>
    <t>3176813397</t>
  </si>
  <si>
    <t>CL 69 # 43 -38 BRR CIUDDA PORFIA</t>
  </si>
  <si>
    <t>4.076173</t>
  </si>
  <si>
    <t>-73.669905</t>
  </si>
  <si>
    <t>BARRIO RELIQUIA VILLAVICENCIO 3</t>
  </si>
  <si>
    <t>3156127088</t>
  </si>
  <si>
    <t>MZ 31 CA 1 BRR TRECE DE MAYO</t>
  </si>
  <si>
    <t>4.1223868</t>
  </si>
  <si>
    <t>-73.5396854</t>
  </si>
  <si>
    <t>BARRIO ZONA RURAL VILLAVICENCIO 1</t>
  </si>
  <si>
    <t>3213768188</t>
  </si>
  <si>
    <t>3150748579</t>
  </si>
  <si>
    <t>KILOMETRO 26 VIA A PUERTO LOPEZ- ALTO POMPEYA</t>
  </si>
  <si>
    <t>4.0636034</t>
  </si>
  <si>
    <t>-73.3984856</t>
  </si>
  <si>
    <t>BARRIO 8VA ETAPA ESPERANZA VILLAVICENCIO</t>
  </si>
  <si>
    <t>3118575540</t>
  </si>
  <si>
    <t>3504427859</t>
  </si>
  <si>
    <t>CL 15 NO 44 47 LC 2 ED TOCORAGUA 8VA ETAPA ESPERANZA</t>
  </si>
  <si>
    <t>4.132464</t>
  </si>
  <si>
    <t>-73.633163</t>
  </si>
  <si>
    <t>BARRIO CIUDAD SALITRE VILLAVICENCIO 2</t>
  </si>
  <si>
    <t>3103647993</t>
  </si>
  <si>
    <t>3106347993</t>
  </si>
  <si>
    <t>CL 37 NRO. 23 A 15 - CIUDAD SALITRE,CIUDAD SALITRE</t>
  </si>
  <si>
    <t>4.138190</t>
  </si>
  <si>
    <t>-73.580227</t>
  </si>
  <si>
    <t>BARRIO CIUDAD PORFIA VILLAVICENCIO 6</t>
  </si>
  <si>
    <t>3214067098</t>
  </si>
  <si>
    <t>CR 43 50 A SUR 27,CIUDAD PORFIA</t>
  </si>
  <si>
    <t>4.081569</t>
  </si>
  <si>
    <t>-73.669372</t>
  </si>
  <si>
    <t>BARRIO CENTRO VILLAVICENCIO 6</t>
  </si>
  <si>
    <t>3142460525</t>
  </si>
  <si>
    <t>CR 31 37 32 LC 97 C. C. CENTAUROS,CENTRO</t>
  </si>
  <si>
    <t>BARRIO RELIQUIA VILLAVICENCIO 2</t>
  </si>
  <si>
    <t>3213249847</t>
  </si>
  <si>
    <t>3138331374</t>
  </si>
  <si>
    <t>CR 60 E NRO. 28 - 10 - MZ 75 CS 15 - P 1 BRR RELIQUIA,RELIQUIA</t>
  </si>
  <si>
    <t>4.126309</t>
  </si>
  <si>
    <t>-73.546326</t>
  </si>
  <si>
    <t>BARRIO CIUDAD PORFIA VILLAVICENCIO 4</t>
  </si>
  <si>
    <t>3204835442</t>
  </si>
  <si>
    <t>3213765226</t>
  </si>
  <si>
    <t>CR 43 72 15,CIUDAD PORFIA</t>
  </si>
  <si>
    <t>4.074204</t>
  </si>
  <si>
    <t>-73.669633</t>
  </si>
  <si>
    <t>BARRIO SERRAMONTE VILLAVICENCIO</t>
  </si>
  <si>
    <t>6846112</t>
  </si>
  <si>
    <t>3202383757</t>
  </si>
  <si>
    <t xml:space="preserve"> CR 50 11 SUR 42</t>
  </si>
  <si>
    <t>4.1186367</t>
  </si>
  <si>
    <t>-73.6503569</t>
  </si>
  <si>
    <t>BARRIO RELIQUIA - VILLAVICENCIO</t>
  </si>
  <si>
    <t>6830622</t>
  </si>
  <si>
    <t>3143934115</t>
  </si>
  <si>
    <t xml:space="preserve"> MZ 19 CA 12</t>
  </si>
  <si>
    <t>4.1274117</t>
  </si>
  <si>
    <t>-73.5470245</t>
  </si>
  <si>
    <t>BARRIO CENTRO II VILLAVICENCIO</t>
  </si>
  <si>
    <t>5679574</t>
  </si>
  <si>
    <t>3134785570</t>
  </si>
  <si>
    <t>3126435925</t>
  </si>
  <si>
    <t xml:space="preserve"> CL 40  33-30 CENTRO</t>
  </si>
  <si>
    <t>4.15233432</t>
  </si>
  <si>
    <t>-73.63964495</t>
  </si>
  <si>
    <t>BARRIO RURAL CASTILLA LA NUEVA</t>
  </si>
  <si>
    <t>3208951192</t>
  </si>
  <si>
    <t>mz 19 casa 13 brrio  san jose inspeccion san lorenso</t>
  </si>
  <si>
    <t>3.811897777</t>
  </si>
  <si>
    <t>-73.548748333</t>
  </si>
  <si>
    <t>CASTILLA LA NUEVA</t>
  </si>
  <si>
    <t>BARRIO SAN LORENZO CASTILLA LA NUEVA</t>
  </si>
  <si>
    <t>3108108486</t>
  </si>
  <si>
    <t>MZ 24  CAS 4AV PPAL ,INSPECCION SAN LORENZO</t>
  </si>
  <si>
    <t>3.810202</t>
  </si>
  <si>
    <t>-73.547751</t>
  </si>
  <si>
    <t>BARRIO CENTRO CASTILLA LA NUEVA CASTILLA LA NUEVA 1</t>
  </si>
  <si>
    <t>CL 7 8 39 LOC 2 CENTRO CASTILLA LA NUEVA,CENTRO CASTILLA LA NUEVA</t>
  </si>
  <si>
    <t>3.827600</t>
  </si>
  <si>
    <t>-73.689796</t>
  </si>
  <si>
    <t>BARRIO CENTRO CASTILLA LA NUEVA</t>
  </si>
  <si>
    <t>3228136289</t>
  </si>
  <si>
    <t>3114826821</t>
  </si>
  <si>
    <t>CR 8 6 36 LOCAL 2 CENTRO CASTILLA LA NUEVA META,CENTRO CASTILLA LA NUEVA META</t>
  </si>
  <si>
    <t>3.827175</t>
  </si>
  <si>
    <t>-73.689512</t>
  </si>
  <si>
    <t>BARRIO CENTRO VI GRANADA</t>
  </si>
  <si>
    <t>6501310</t>
  </si>
  <si>
    <t>3143050492</t>
  </si>
  <si>
    <t xml:space="preserve"> CL 19  13-104 CENTRO</t>
  </si>
  <si>
    <t>3.5447254</t>
  </si>
  <si>
    <t>-73.7098713</t>
  </si>
  <si>
    <t>BARRIO CENTRO GRANADA X GRANADA</t>
  </si>
  <si>
    <t>6581026</t>
  </si>
  <si>
    <t>3112619756</t>
  </si>
  <si>
    <t xml:space="preserve"> CR 13  21-14 CENTRO</t>
  </si>
  <si>
    <t>3.5471134</t>
  </si>
  <si>
    <t>-73.7101751</t>
  </si>
  <si>
    <t>BARRIO CENTRO GRANADA META</t>
  </si>
  <si>
    <t>6735009</t>
  </si>
  <si>
    <t>3123907941</t>
  </si>
  <si>
    <t xml:space="preserve"> CL 15  13 55 LC 1</t>
  </si>
  <si>
    <t>3.54100818</t>
  </si>
  <si>
    <t>-73.70661618</t>
  </si>
  <si>
    <t>BARRIO CENTRO 2 GRANADA META</t>
  </si>
  <si>
    <t>3112287933</t>
  </si>
  <si>
    <t xml:space="preserve"> CR 13  17 05 LC 109</t>
  </si>
  <si>
    <t>3.5432407</t>
  </si>
  <si>
    <t>-73.7078697</t>
  </si>
  <si>
    <t>BARRIO CENTRO GRANADA 2 META</t>
  </si>
  <si>
    <t>3115178996</t>
  </si>
  <si>
    <t xml:space="preserve"> CR 13  14 46</t>
  </si>
  <si>
    <t>3.540831</t>
  </si>
  <si>
    <t>-73.706055</t>
  </si>
  <si>
    <t>BARRIO CENTRO GRANADA 1 META</t>
  </si>
  <si>
    <t>3102449499</t>
  </si>
  <si>
    <t>3212321685</t>
  </si>
  <si>
    <t>CR 5 N 17 A-03</t>
  </si>
  <si>
    <t>3.5432686</t>
  </si>
  <si>
    <t>-73.7079361</t>
  </si>
  <si>
    <t>BARRIO CENTRO GRANADA 11</t>
  </si>
  <si>
    <t>3134174533</t>
  </si>
  <si>
    <t>3114773453</t>
  </si>
  <si>
    <t>CL 15 NO 15 20,CENTRO</t>
  </si>
  <si>
    <t>3.5401392</t>
  </si>
  <si>
    <t>-73.7084905</t>
  </si>
  <si>
    <t>BARRIO CENTRO GRANADA 15</t>
  </si>
  <si>
    <t>3112117960</t>
  </si>
  <si>
    <t>3112680838</t>
  </si>
  <si>
    <t>CL 14 14 08 LC 2 CENTRO,CENTRO</t>
  </si>
  <si>
    <t>3.539871</t>
  </si>
  <si>
    <t>-73.706749</t>
  </si>
  <si>
    <t>BARRIO CENTRO GRANADA 16</t>
  </si>
  <si>
    <t>3209947028</t>
  </si>
  <si>
    <t>CL 30 8  75  LC 102 VILLAS DE SALEN</t>
  </si>
  <si>
    <t>3.556365</t>
  </si>
  <si>
    <t>-73.710455</t>
  </si>
  <si>
    <t>SAMANIEGO II</t>
  </si>
  <si>
    <t>7289037</t>
  </si>
  <si>
    <t>3234129448</t>
  </si>
  <si>
    <t xml:space="preserve"> CR 2  3-23 ORIENTAL SAMANIEGO NARIÑO</t>
  </si>
  <si>
    <t>1.3390151</t>
  </si>
  <si>
    <t>-77.5922764</t>
  </si>
  <si>
    <t>SAMANIEGO</t>
  </si>
  <si>
    <t>BARRIO CHUMAQUER SAMANIEGO</t>
  </si>
  <si>
    <t>3135318487</t>
  </si>
  <si>
    <t>CL 7 6A 35,CHUMAQUER</t>
  </si>
  <si>
    <t>1.335088</t>
  </si>
  <si>
    <t>-77.593031</t>
  </si>
  <si>
    <t>BARRIO SCHUMACHER SAMANIEGO</t>
  </si>
  <si>
    <t>3195390000</t>
  </si>
  <si>
    <t>3195388994</t>
  </si>
  <si>
    <t xml:space="preserve"> CL 7 7 49</t>
  </si>
  <si>
    <t>1.3337777</t>
  </si>
  <si>
    <t>-77.59381</t>
  </si>
  <si>
    <t>BARRIO CHUMAKER SAMANIEGO</t>
  </si>
  <si>
    <t>3106236072</t>
  </si>
  <si>
    <t>K7 NO 5 - 84,CHUMAKER</t>
  </si>
  <si>
    <t>1.3355140</t>
  </si>
  <si>
    <t>-77.5938875</t>
  </si>
  <si>
    <t>BARRIO CHUMAGER SAMANIEGO</t>
  </si>
  <si>
    <t>3117689994</t>
  </si>
  <si>
    <t>3202128442</t>
  </si>
  <si>
    <t>CR9 06 03 AVENIDA SHUMAGER</t>
  </si>
  <si>
    <t>1.3342205</t>
  </si>
  <si>
    <t>-77.5951160</t>
  </si>
  <si>
    <t>BARRIO SHUMAGER SAMANIEGO</t>
  </si>
  <si>
    <t>3176638117</t>
  </si>
  <si>
    <t>3176738127</t>
  </si>
  <si>
    <t>3218040402</t>
  </si>
  <si>
    <t>LC 7 6 31 AV SHUMAQUER,SHUMAGER</t>
  </si>
  <si>
    <t>1.3357748</t>
  </si>
  <si>
    <t>-77.5926065</t>
  </si>
  <si>
    <t>BARRIO LA PRESENTACION ARBOLEDAS</t>
  </si>
  <si>
    <t>3102142222</t>
  </si>
  <si>
    <t>3108062515</t>
  </si>
  <si>
    <t>CL 3 NRO 3-41,BRR LA PRESENTACION</t>
  </si>
  <si>
    <t>7.6431954</t>
  </si>
  <si>
    <t>-72.7992058</t>
  </si>
  <si>
    <t>ARBOLEDAS</t>
  </si>
  <si>
    <t>BARRIO BOCHALEMA BOCHALEMA 1</t>
  </si>
  <si>
    <t>3204934658</t>
  </si>
  <si>
    <t>CR 4 2-09</t>
  </si>
  <si>
    <t>7.6134792</t>
  </si>
  <si>
    <t>-72.6467127</t>
  </si>
  <si>
    <t>BOCHALEMA</t>
  </si>
  <si>
    <t>BARRIO LOS TANQUES 3 BOCHALEMA</t>
  </si>
  <si>
    <t>3194239699</t>
  </si>
  <si>
    <t>3243747932</t>
  </si>
  <si>
    <t>CA LOS TANQUES 3 CABAÑA 1,LOS TANQUES 3</t>
  </si>
  <si>
    <t>7.6084696</t>
  </si>
  <si>
    <t>-72.6503682</t>
  </si>
  <si>
    <t>CHINACOTA II - NORTE DE SANTANDER</t>
  </si>
  <si>
    <t>5865501</t>
  </si>
  <si>
    <t>3212429107</t>
  </si>
  <si>
    <t xml:space="preserve"> AV 4  4-44 CENTRO</t>
  </si>
  <si>
    <t>7.6074731</t>
  </si>
  <si>
    <t>-72.600804</t>
  </si>
  <si>
    <t>CHINÁCOTA</t>
  </si>
  <si>
    <t>BARRIO EL CARMEN CHINACOTA</t>
  </si>
  <si>
    <t>3226048254</t>
  </si>
  <si>
    <t>CR 5 NRO 5-20,EL CARMEN</t>
  </si>
  <si>
    <t xml:space="preserve">7.6073334401369745 </t>
  </si>
  <si>
    <t>-72.60174647056635</t>
  </si>
  <si>
    <t>BARRIO CENTRO GUATICA 2</t>
  </si>
  <si>
    <t>3113723159</t>
  </si>
  <si>
    <t>CR 5 13 13,CENTRO</t>
  </si>
  <si>
    <t>5.31571305</t>
  </si>
  <si>
    <t>-75.79769</t>
  </si>
  <si>
    <t>GUÁTICA</t>
  </si>
  <si>
    <t>BARRIO CENTRO GUATICA 3</t>
  </si>
  <si>
    <t>3224422883</t>
  </si>
  <si>
    <t>CR 6 NO. 8 20</t>
  </si>
  <si>
    <t>5.3154213</t>
  </si>
  <si>
    <t>-75.8006300</t>
  </si>
  <si>
    <t>BARRIO CENTRO GUATICA 4</t>
  </si>
  <si>
    <t>3113907071</t>
  </si>
  <si>
    <t>CR 5 9 - 29 BRR CENTRO</t>
  </si>
  <si>
    <t>5.3155320</t>
  </si>
  <si>
    <t>-75.8000490</t>
  </si>
  <si>
    <t>BARRIO CENTRO SANTA ROSA DE CABAL 1</t>
  </si>
  <si>
    <t>3630445</t>
  </si>
  <si>
    <t>3128904922</t>
  </si>
  <si>
    <t xml:space="preserve"> CR 15 15 51 CENTRO</t>
  </si>
  <si>
    <t>4.8679172</t>
  </si>
  <si>
    <t>-75.622285</t>
  </si>
  <si>
    <t>SANTA ROSA DE CABAL</t>
  </si>
  <si>
    <t>BARRIO CENTRO SANTA ROSA DE CABAL 5</t>
  </si>
  <si>
    <t>3173558067</t>
  </si>
  <si>
    <t>3152663939</t>
  </si>
  <si>
    <t>KR 14 NRO 18 - 85,CENTRO</t>
  </si>
  <si>
    <t>4.8705676</t>
  </si>
  <si>
    <t>-75.6224665</t>
  </si>
  <si>
    <t xml:space="preserve">BARRIO KILOMETRO 4 VIA BARICHARA SANGIL - BARICHARA </t>
  </si>
  <si>
    <t>7465100</t>
  </si>
  <si>
    <t>3144259635</t>
  </si>
  <si>
    <t xml:space="preserve"> KM 4 VIA ICHAEA SANGIL</t>
  </si>
  <si>
    <t>6.640588</t>
  </si>
  <si>
    <t>-73.194204</t>
  </si>
  <si>
    <t>BARICHARA</t>
  </si>
  <si>
    <t>BARRIO EL COMERCIO BARICHARA 1</t>
  </si>
  <si>
    <t>3187755691</t>
  </si>
  <si>
    <t xml:space="preserve"> CR 6 6 14 EL COMERCIO</t>
  </si>
  <si>
    <t>6.6300154</t>
  </si>
  <si>
    <t>-73.2288957</t>
  </si>
  <si>
    <t>BARRIO DEL DANUBIO BARRANCABERMEJA</t>
  </si>
  <si>
    <t>3126755124</t>
  </si>
  <si>
    <t>TV 48 58 07,EL DANUBIO</t>
  </si>
  <si>
    <t>7.0743637</t>
  </si>
  <si>
    <t>-73.8255457</t>
  </si>
  <si>
    <t>BARRANCABERMEJA</t>
  </si>
  <si>
    <t>BARRIO COLOMBIA BARRANCABERMEJA 8</t>
  </si>
  <si>
    <t>3168641064</t>
  </si>
  <si>
    <t>CR 26 46 10 RECREO,COLOMBIA</t>
  </si>
  <si>
    <t>7.0572755</t>
  </si>
  <si>
    <t>-73.8521166</t>
  </si>
  <si>
    <t>BARRIO CORREGIMIENTO LA FORTUNA BARRANCABERMEJA</t>
  </si>
  <si>
    <t>3046683349</t>
  </si>
  <si>
    <t>3223776911</t>
  </si>
  <si>
    <t>CORREGIMIENTO LA FORTUNA</t>
  </si>
  <si>
    <t>7.7035152</t>
  </si>
  <si>
    <t>-73.955355</t>
  </si>
  <si>
    <t>BARRIO CAMPO ALEGRE BARRANCABERMEJA</t>
  </si>
  <si>
    <t>3214951713</t>
  </si>
  <si>
    <t>CL 52 35 A 140,CAMPO ALEGRE</t>
  </si>
  <si>
    <t>7.7546553</t>
  </si>
  <si>
    <t>-73.85075598</t>
  </si>
  <si>
    <t>BARRIO LA PAZ BARRANCABERMEJA</t>
  </si>
  <si>
    <t>3103190097</t>
  </si>
  <si>
    <t>CR 37 C 75 A 33,LA PAZ</t>
  </si>
  <si>
    <t>7.7850239</t>
  </si>
  <si>
    <t>-73.84017953</t>
  </si>
  <si>
    <t>BARRIO EL CAMPESTRE BARRANCABERMEJA</t>
  </si>
  <si>
    <t>3046211090</t>
  </si>
  <si>
    <t>3108181752</t>
  </si>
  <si>
    <t>CR 58 39 02 EL CAMPESTRE,EL CAMPESTRE</t>
  </si>
  <si>
    <t>7.0454766</t>
  </si>
  <si>
    <t>-73.8307541</t>
  </si>
  <si>
    <t>BARRIO COLOMBIA BARRANCABERMEJA 10</t>
  </si>
  <si>
    <t>3012593955</t>
  </si>
  <si>
    <t>3015538645</t>
  </si>
  <si>
    <t>CL 49 15 38 COLOMBIA - COLOMBIA,COLOMBIA</t>
  </si>
  <si>
    <t>7.6464751</t>
  </si>
  <si>
    <t>-73.85638819</t>
  </si>
  <si>
    <t>BARRIO SAN SILVESTRE BARRANCABERMEJA</t>
  </si>
  <si>
    <t>310 6187289</t>
  </si>
  <si>
    <t>3106187289</t>
  </si>
  <si>
    <t>3222173474</t>
  </si>
  <si>
    <t xml:space="preserve"> URBANIZACIÓN SAN SILVESTRE MANZANA 01 CASA 176 SAN SILVESTRE CAMINOS SAN SILVESTRE,SAN SILVESTRE</t>
  </si>
  <si>
    <t>7.082925</t>
  </si>
  <si>
    <t>-73.840645</t>
  </si>
  <si>
    <t>BARRIO SAN ROQUE CURITI</t>
  </si>
  <si>
    <t>3186938998</t>
  </si>
  <si>
    <t>3227884945</t>
  </si>
  <si>
    <t>CL 6 6-45 villa del rosario</t>
  </si>
  <si>
    <t>6.6049314</t>
  </si>
  <si>
    <t>-73.067444</t>
  </si>
  <si>
    <t>CURITÍ</t>
  </si>
  <si>
    <t>BARRIO VEREDA EL COMUN CURITI</t>
  </si>
  <si>
    <t>3162325151</t>
  </si>
  <si>
    <t>VEREDA EL COMUN</t>
  </si>
  <si>
    <t>6.59859</t>
  </si>
  <si>
    <t>-73.05495</t>
  </si>
  <si>
    <t>BARRIO VILLAS DE SAN JUAN GIRON</t>
  </si>
  <si>
    <t>6594376</t>
  </si>
  <si>
    <t>3168068586</t>
  </si>
  <si>
    <t xml:space="preserve"> CL 10 B 24 16</t>
  </si>
  <si>
    <t>7.0556167</t>
  </si>
  <si>
    <t>-73.1688533</t>
  </si>
  <si>
    <t>GIRÓN</t>
  </si>
  <si>
    <t>BARRIO CHOCOA GIRON</t>
  </si>
  <si>
    <t>3108740744</t>
  </si>
  <si>
    <t>VRD CHOCOA FINCA EL PORVENIR,CHOCOA</t>
  </si>
  <si>
    <t>7.0803339</t>
  </si>
  <si>
    <t>-73.171039</t>
  </si>
  <si>
    <t>BARRIO VEREDA CHOCOITA GIRON</t>
  </si>
  <si>
    <t>3115638463</t>
  </si>
  <si>
    <t>3185161501</t>
  </si>
  <si>
    <t>FINCA LOS LOROS VEREDA CHOCOITA,VEREDA CHOCOITA</t>
  </si>
  <si>
    <t>6.9871751</t>
  </si>
  <si>
    <t>-73.1668308</t>
  </si>
  <si>
    <t>BARRIO GIRON GIRON 10</t>
  </si>
  <si>
    <t>3184455427</t>
  </si>
  <si>
    <t>3183878382</t>
  </si>
  <si>
    <t>CR 17 B 57 29,GIRON</t>
  </si>
  <si>
    <t>7.7183228</t>
  </si>
  <si>
    <t>-73.9936625</t>
  </si>
  <si>
    <t>BARRIO CIUDADELA VILLAMIL GIRON</t>
  </si>
  <si>
    <t>3164846562</t>
  </si>
  <si>
    <t>CL 14 B 17 04 LOCAL 101,CIUDADELA VILLAMIL</t>
  </si>
  <si>
    <t>7.5921437</t>
  </si>
  <si>
    <t>-73.16353648</t>
  </si>
  <si>
    <t>BARRIO QUINTAS DE SAN ISIDRO GIRON</t>
  </si>
  <si>
    <t>6453232</t>
  </si>
  <si>
    <t>3103186680</t>
  </si>
  <si>
    <t>CL 22 17 B 03,QUINTAS DE SAN ISIDRO</t>
  </si>
  <si>
    <t>7.0637514</t>
  </si>
  <si>
    <t>-73.1644350</t>
  </si>
  <si>
    <t>BARRIO CENTRO - GUAPOTÁ</t>
  </si>
  <si>
    <t>7296239</t>
  </si>
  <si>
    <t>3102302192</t>
  </si>
  <si>
    <t xml:space="preserve"> CR 2 3 61</t>
  </si>
  <si>
    <t>6.3084300</t>
  </si>
  <si>
    <t>-73.3211260</t>
  </si>
  <si>
    <t>GUAPOTÁ</t>
  </si>
  <si>
    <t>MATANZA - SANTANDER</t>
  </si>
  <si>
    <t>912735683</t>
  </si>
  <si>
    <t>3115427776</t>
  </si>
  <si>
    <t xml:space="preserve"> CR 5  4-08</t>
  </si>
  <si>
    <t>7.3231727</t>
  </si>
  <si>
    <t>-73.0980462</t>
  </si>
  <si>
    <t>MATANZA</t>
  </si>
  <si>
    <t>BARRIO LAS FLORES MATANZA</t>
  </si>
  <si>
    <t>3142058566</t>
  </si>
  <si>
    <t>3138031449</t>
  </si>
  <si>
    <t>CR 6 6 24 BRR LAS FLORES</t>
  </si>
  <si>
    <t>7.32185697</t>
  </si>
  <si>
    <t>-73.01574705</t>
  </si>
  <si>
    <t>BARRIO LA VARIANTE OIBA</t>
  </si>
  <si>
    <t>3243965661</t>
  </si>
  <si>
    <t>3144670511</t>
  </si>
  <si>
    <t xml:space="preserve"> CL 10 9 15 LA VAEIANTE</t>
  </si>
  <si>
    <t>6.2650275</t>
  </si>
  <si>
    <t>-73.30038</t>
  </si>
  <si>
    <t>OIBA</t>
  </si>
  <si>
    <t>BARRIO MONTE DE AJOS OIBA</t>
  </si>
  <si>
    <t>3203180445</t>
  </si>
  <si>
    <t>3124813901</t>
  </si>
  <si>
    <t>VDA SAN PEDRO FCA MONTE DE AJOS LT 3</t>
  </si>
  <si>
    <t>6.3042410</t>
  </si>
  <si>
    <t>-73.2876120</t>
  </si>
  <si>
    <t>BARRIO BELLAVISTA OIBA</t>
  </si>
  <si>
    <t>3153891504</t>
  </si>
  <si>
    <t>CR10 8A 25</t>
  </si>
  <si>
    <t>6.2641834</t>
  </si>
  <si>
    <t>-73.3020031</t>
  </si>
  <si>
    <t>BARRIO JARDINES DEL RECUERDO OIBA</t>
  </si>
  <si>
    <t>3124491950</t>
  </si>
  <si>
    <t>CL 10 5 76,JARDINES DEL RECUERDO</t>
  </si>
  <si>
    <t>6.2643690</t>
  </si>
  <si>
    <t>-73.2981400</t>
  </si>
  <si>
    <t>BARRIO EL RETIRO OIBA 2</t>
  </si>
  <si>
    <t>3164681713</t>
  </si>
  <si>
    <t>CL 7 8 09,EL RETIRO</t>
  </si>
  <si>
    <t>6.2625966</t>
  </si>
  <si>
    <t>-73.3006651</t>
  </si>
  <si>
    <t>BARRIO CENTRO OIBA OIBA</t>
  </si>
  <si>
    <t>3206505764</t>
  </si>
  <si>
    <t>CR 6 # 9 - 58 CENTRO OIBA SANTANDER,CENTRO OIBA</t>
  </si>
  <si>
    <t>6.2643818</t>
  </si>
  <si>
    <t>-73.2985067</t>
  </si>
  <si>
    <t>BARRIO CENTRO PALMAS DEL SOCORRO 2</t>
  </si>
  <si>
    <t>3133606241</t>
  </si>
  <si>
    <t>CR 6 6 27,CENTRO</t>
  </si>
  <si>
    <t>6.405984</t>
  </si>
  <si>
    <t>-73.288848</t>
  </si>
  <si>
    <t>PALMAS DEL SOCORRO</t>
  </si>
  <si>
    <t>BARRIO CENTRO PIEDECUESTA 1</t>
  </si>
  <si>
    <t>6562654</t>
  </si>
  <si>
    <t>3158897471</t>
  </si>
  <si>
    <t xml:space="preserve"> CL 6 7 06</t>
  </si>
  <si>
    <t>6.9886620</t>
  </si>
  <si>
    <t>-73.0510910</t>
  </si>
  <si>
    <t>PIEDECUESTA</t>
  </si>
  <si>
    <t>BARRIO VEREDA LA CRISTALINA PIEDECUESTA</t>
  </si>
  <si>
    <t>3166903629</t>
  </si>
  <si>
    <t xml:space="preserve"> KILÓMETRO 7 VEREDA LA CRISTALINA VÍA LOS SANTOS,</t>
  </si>
  <si>
    <t>6.8829932</t>
  </si>
  <si>
    <t>-73.0484087</t>
  </si>
  <si>
    <t>BARRIO QUINTA GRANADA PIEDECUESTA 1</t>
  </si>
  <si>
    <t>3006308698</t>
  </si>
  <si>
    <t>CL 5 N 18 20,QUINTA GRANADA</t>
  </si>
  <si>
    <t>7.0027550</t>
  </si>
  <si>
    <t>-73.0514440</t>
  </si>
  <si>
    <t>BARRIO PASEO CATALUÑA PIEDECUESTA</t>
  </si>
  <si>
    <t>3153717936</t>
  </si>
  <si>
    <t>CL 1 5 113 MANZANA P CASA 244,BRR PASEO CATALUÑA</t>
  </si>
  <si>
    <t>6.9938118</t>
  </si>
  <si>
    <t>-73.0547853</t>
  </si>
  <si>
    <t>BARRIO HOYO GRANDE PIEDECUESTA 1</t>
  </si>
  <si>
    <t>3123619862</t>
  </si>
  <si>
    <t>3154657708</t>
  </si>
  <si>
    <t>CL 14 4 14,HOYO GRANDE</t>
  </si>
  <si>
    <t>6.9812738</t>
  </si>
  <si>
    <t>-73.0511378</t>
  </si>
  <si>
    <t>BARRIO LA GLROIA PIEDECUESTA PIEDECUESTA</t>
  </si>
  <si>
    <t>3003518054</t>
  </si>
  <si>
    <t>3177189200</t>
  </si>
  <si>
    <t>CL 3 # 8 - 50 BARRIO LA GLORIA PIEDECUESTA,LA GLORIA PIEDECUESTA</t>
  </si>
  <si>
    <t>6.9918650</t>
  </si>
  <si>
    <t>-73.0511350</t>
  </si>
  <si>
    <t>BARRIO SAN ANTONIO PIEDECUESTA PIEDECUESTA 1</t>
  </si>
  <si>
    <t>3133706904</t>
  </si>
  <si>
    <t>CL 11 # 9 - 17 BRR SAN ANTONIO PIEDECUESTA,SAN ANTONIO PIEDECUESTA</t>
  </si>
  <si>
    <t>6.9854500</t>
  </si>
  <si>
    <t>-73.0479610</t>
  </si>
  <si>
    <t>BARRIO NUEVA CANDELARIA PIEDECUESTA 1</t>
  </si>
  <si>
    <t>3167275502</t>
  </si>
  <si>
    <t>TV 11 13 - 42 NUEVA CANDELARIA PIEDECUESTA,NUEVA CANDELARIA</t>
  </si>
  <si>
    <t>6.9845256</t>
  </si>
  <si>
    <t>-73.0465862</t>
  </si>
  <si>
    <t>BARRIO PIEDEMONTE PIEDECUESTA</t>
  </si>
  <si>
    <t>3184508743</t>
  </si>
  <si>
    <t>CL 18 # 7A - 10 BARRIO PIEDEMONTE PIEDECUESTA,PIEDEMONTE</t>
  </si>
  <si>
    <t>6.9803850</t>
  </si>
  <si>
    <t>-73.0471960</t>
  </si>
  <si>
    <t xml:space="preserve">BARRIO PUERTO MADERO </t>
  </si>
  <si>
    <t>3184262830</t>
  </si>
  <si>
    <t>CR 13 A 3 52,PUERTO MADERO</t>
  </si>
  <si>
    <t>6.9930750</t>
  </si>
  <si>
    <t>-73.0477900</t>
  </si>
  <si>
    <t>BARRIO DIVINO NIÑO PIEDECUESTA</t>
  </si>
  <si>
    <t>3024357838</t>
  </si>
  <si>
    <t>CR 3 G 6 A 35,DIVINO NIÑO</t>
  </si>
  <si>
    <t>6.9989580</t>
  </si>
  <si>
    <t>-73.0594120</t>
  </si>
  <si>
    <t>BARRIO LA CANTERA PIEDECUESTA</t>
  </si>
  <si>
    <t>3208344877</t>
  </si>
  <si>
    <t>CL 8 3 19 BRR LA CANTERA</t>
  </si>
  <si>
    <t>6.9856020</t>
  </si>
  <si>
    <t>-73.0541430</t>
  </si>
  <si>
    <t>BARRIO HOYO GRANDE PIEDECUESTA 2</t>
  </si>
  <si>
    <t>3187645134</t>
  </si>
  <si>
    <t>CR 6 13 82 BR HOYO GRANDE</t>
  </si>
  <si>
    <t>6.9821118</t>
  </si>
  <si>
    <t>-73.0499235</t>
  </si>
  <si>
    <t>BARRIO VIA PICHICHI GUACARÍ</t>
  </si>
  <si>
    <t>3186769181</t>
  </si>
  <si>
    <t>CR 3  4 -35 VIA PICHICHI SONSO</t>
  </si>
  <si>
    <t>3.8009813</t>
  </si>
  <si>
    <t>-76.3062834</t>
  </si>
  <si>
    <t>GUACARÍ</t>
  </si>
  <si>
    <t>BARRIO SANTA BARBARA GUACARÍ</t>
  </si>
  <si>
    <t>3223698885</t>
  </si>
  <si>
    <t>3168853533</t>
  </si>
  <si>
    <t>CALLE 5 NRO. 10-67,SANTA BARBARA</t>
  </si>
  <si>
    <t>3.7648133</t>
  </si>
  <si>
    <t>-76.3362017</t>
  </si>
  <si>
    <t>BARRIO VIA PICHICHI CRR SONSO GUACARI</t>
  </si>
  <si>
    <t>3153979311</t>
  </si>
  <si>
    <t>CL 11 #  4 - 46 VIA PICHICHI</t>
  </si>
  <si>
    <t>3.8018126</t>
  </si>
  <si>
    <t>-76.3074043</t>
  </si>
  <si>
    <t>BARRIO SIMON BOLIVAR</t>
  </si>
  <si>
    <t>5165433</t>
  </si>
  <si>
    <t>3136592870</t>
  </si>
  <si>
    <t>CRA 12  11-67 LOCAL 101</t>
  </si>
  <si>
    <t>3.2633537</t>
  </si>
  <si>
    <t>-76.5410950</t>
  </si>
  <si>
    <t>JAMUNDÍ</t>
  </si>
  <si>
    <t>BARRIO TERRANOVA III JAMUNDI</t>
  </si>
  <si>
    <t>5922313</t>
  </si>
  <si>
    <t>3015472265</t>
  </si>
  <si>
    <t xml:space="preserve"> CR 50 SUR 14 A-14 TERRANOVA</t>
  </si>
  <si>
    <t>3.2351238</t>
  </si>
  <si>
    <t>-76.5107834</t>
  </si>
  <si>
    <t>BARRIO LA HOJARASCA JAMUNDI</t>
  </si>
  <si>
    <t>5921922</t>
  </si>
  <si>
    <t>3167497920</t>
  </si>
  <si>
    <t>CL 8 A 1 - 24</t>
  </si>
  <si>
    <t>3.2539861</t>
  </si>
  <si>
    <t>-76.5389262</t>
  </si>
  <si>
    <t>PORTAL DEL SAMAN II - JAMUNDÍ</t>
  </si>
  <si>
    <t>5165815</t>
  </si>
  <si>
    <t>3053996155</t>
  </si>
  <si>
    <t>CR 11A # 1F - 04  BRR PORTAL DEL SAMAN 2</t>
  </si>
  <si>
    <t>3.25527064</t>
  </si>
  <si>
    <t>-76.54773864</t>
  </si>
  <si>
    <t>BARRIO PORVENIR 5 - JAMUNDÍ</t>
  </si>
  <si>
    <t>2882478</t>
  </si>
  <si>
    <t>3102405858</t>
  </si>
  <si>
    <t xml:space="preserve"> CL 11 7 31</t>
  </si>
  <si>
    <t>3.2601619</t>
  </si>
  <si>
    <t>-76.5386498</t>
  </si>
  <si>
    <t>BARRIO BONANZA JAMUNDI  2</t>
  </si>
  <si>
    <t>3008850844</t>
  </si>
  <si>
    <t>CL 9 50 SUR 82 BRR BONANZA,BONANZA</t>
  </si>
  <si>
    <t>3.2258479</t>
  </si>
  <si>
    <t>-76.5131004</t>
  </si>
  <si>
    <t>BARRIO EL SOCORRO JAMUNDI</t>
  </si>
  <si>
    <t>3174461055</t>
  </si>
  <si>
    <t>3235061326</t>
  </si>
  <si>
    <t>3105974714</t>
  </si>
  <si>
    <t>CL 8 D # 3 SUR - 04 BARRIO EL SOCORRO,EL SOCORRO</t>
  </si>
  <si>
    <t>3.251453333</t>
  </si>
  <si>
    <t>-76.5377944</t>
  </si>
  <si>
    <t>JAMUNDI VILLA PAULINA</t>
  </si>
  <si>
    <t>3116940991</t>
  </si>
  <si>
    <t>3122419734</t>
  </si>
  <si>
    <t>CL 8 A 2S 39 VILLA PAULINA</t>
  </si>
  <si>
    <t>3.2518256</t>
  </si>
  <si>
    <t>-76.5383559</t>
  </si>
  <si>
    <t>SACHAMATE JAMUNDI VALLE</t>
  </si>
  <si>
    <t>3135111511</t>
  </si>
  <si>
    <t>TV 15 # 14B - 04 BRR SACHAMATE,SACHAMATE</t>
  </si>
  <si>
    <t>3.2676362</t>
  </si>
  <si>
    <t>-76.5435151</t>
  </si>
  <si>
    <t>BARRIO JAMUNDI JAMUNDI 4</t>
  </si>
  <si>
    <t>3246163335</t>
  </si>
  <si>
    <t>3126269854</t>
  </si>
  <si>
    <t>CL 9 D CR 39 SUR 108,JAMUNDI</t>
  </si>
  <si>
    <t>3.2280149</t>
  </si>
  <si>
    <t>-76.5187421</t>
  </si>
  <si>
    <t>BARRIO LA AURORA JAMUNDI</t>
  </si>
  <si>
    <t>3177799974</t>
  </si>
  <si>
    <t>CLL 14 A # 5 A 148 BRR LA AURORA,LA AURORA</t>
  </si>
  <si>
    <t>3.259631</t>
  </si>
  <si>
    <t>-76.5323824</t>
  </si>
  <si>
    <t>BARRIO PORTAL DEL JORDAN JAMUNDI 3</t>
  </si>
  <si>
    <t>3164060734</t>
  </si>
  <si>
    <t>KR 2 3 36 BRR PORTAL DEL JORDAN,PORTAL DEL JORDAN</t>
  </si>
  <si>
    <t>3.255544</t>
  </si>
  <si>
    <t>-76.545023</t>
  </si>
  <si>
    <t>BARRIO BONANZA TULIPANES JAMUNDI</t>
  </si>
  <si>
    <t>3185771578</t>
  </si>
  <si>
    <t>KR 41 SUR#10H-13 BRR BONANZA TULIPANES,BONANZA TULIPANES</t>
  </si>
  <si>
    <t>3.2316805555</t>
  </si>
  <si>
    <t>-76.5167222</t>
  </si>
  <si>
    <t>BARRIO TULIPANES JAMUNDI</t>
  </si>
  <si>
    <t>3146448206</t>
  </si>
  <si>
    <t>3012532366</t>
  </si>
  <si>
    <t>KR 40 B SUR # 10 J - 05 BRR TULIPANES</t>
  </si>
  <si>
    <t>3.2332434</t>
  </si>
  <si>
    <t>-76.5166844</t>
  </si>
  <si>
    <t>BARRIO TERRANOVA JAMUNDI 1</t>
  </si>
  <si>
    <t>5170777</t>
  </si>
  <si>
    <t>3116844314</t>
  </si>
  <si>
    <t>CL 20 41 H SUR 06  BRRTERRANOVA</t>
  </si>
  <si>
    <t>3.2402249</t>
  </si>
  <si>
    <t>-76.5136251</t>
  </si>
  <si>
    <t>BARRIO TERRANOVA JAMUNDI 2</t>
  </si>
  <si>
    <t>3187950978</t>
  </si>
  <si>
    <t>3122999287</t>
  </si>
  <si>
    <t>CR 50 SUR 14   07 BRR TERRANOVA</t>
  </si>
  <si>
    <t>3.235058</t>
  </si>
  <si>
    <t>-76.5111969</t>
  </si>
  <si>
    <t>BARRIO LAS PALMAS JAMUNDI</t>
  </si>
  <si>
    <t>2696081</t>
  </si>
  <si>
    <t>3143574835</t>
  </si>
  <si>
    <t>CL 5 6 B 24 LAS PALMAS</t>
  </si>
  <si>
    <t>3.24660108</t>
  </si>
  <si>
    <t>-76.5427169722</t>
  </si>
  <si>
    <t>BARRIO LAS ACACIAS JAMUNDI 1</t>
  </si>
  <si>
    <t>3165580227</t>
  </si>
  <si>
    <t>CL 7 A # 2 - 14 BRR LAS ACACIAS</t>
  </si>
  <si>
    <t>3.2554994</t>
  </si>
  <si>
    <t>-76.5402527</t>
  </si>
  <si>
    <t>BARRIO EL CASTILLO PRADERA</t>
  </si>
  <si>
    <t>2670365</t>
  </si>
  <si>
    <t>3108900172</t>
  </si>
  <si>
    <t xml:space="preserve"> CL 7 CR 4 ESQ </t>
  </si>
  <si>
    <t>3.415189</t>
  </si>
  <si>
    <t>-76.23915</t>
  </si>
  <si>
    <t>PRADERA</t>
  </si>
  <si>
    <t>BARRIO VILLA MARINA PRADERA</t>
  </si>
  <si>
    <t>2671855</t>
  </si>
  <si>
    <t>3127867682</t>
  </si>
  <si>
    <t>3105249435</t>
  </si>
  <si>
    <t>CALLE 8 TRANSVERSAL 7 Nº 19-37</t>
  </si>
  <si>
    <t>3.4241058</t>
  </si>
  <si>
    <t>-76.2473659</t>
  </si>
  <si>
    <t>BARRIO ANTONIO RUCAURTE PRADERA</t>
  </si>
  <si>
    <t>2671952</t>
  </si>
  <si>
    <t>3005590834</t>
  </si>
  <si>
    <t>3002801059</t>
  </si>
  <si>
    <t>CL 8 # 13 - 53,ANTONIO RICAURTE</t>
  </si>
  <si>
    <t>3.4210403</t>
  </si>
  <si>
    <t>-76.2451938</t>
  </si>
  <si>
    <t xml:space="preserve">BARRIO LAS MISERICORDIAS PRADERA </t>
  </si>
  <si>
    <t>3005799815</t>
  </si>
  <si>
    <t>CL 7 4 84,LAS MISERICORDIAS</t>
  </si>
  <si>
    <t>3.4157543</t>
  </si>
  <si>
    <t>-76.2397032</t>
  </si>
  <si>
    <t>BARRIO CENTRO PRADERA 6</t>
  </si>
  <si>
    <t>3156334247</t>
  </si>
  <si>
    <t>CL 8 # 11 - 48 PISO 1 LOCAL 2</t>
  </si>
  <si>
    <t>3.4195763</t>
  </si>
  <si>
    <t>-76.2405312</t>
  </si>
  <si>
    <t>BARRIO PRADERA PRADERA</t>
  </si>
  <si>
    <t>3117672862</t>
  </si>
  <si>
    <t>CR 18 NRO 1A - 09</t>
  </si>
  <si>
    <t>3.4274043</t>
  </si>
  <si>
    <t>-76.2450587</t>
  </si>
  <si>
    <t>BARRIO BERLIN PRADERA 1</t>
  </si>
  <si>
    <t>2670368</t>
  </si>
  <si>
    <t>3233855952</t>
  </si>
  <si>
    <t>CR 4 A NRO 2 B- 25 BRR BERLÍN</t>
  </si>
  <si>
    <t>3.4178204</t>
  </si>
  <si>
    <t>-76.2365865</t>
  </si>
  <si>
    <t>BARRIO ANTONIO RICAURTE PRADERA  1</t>
  </si>
  <si>
    <t>3148856433</t>
  </si>
  <si>
    <t>3104297895</t>
  </si>
  <si>
    <t>CL 7 13 16,ANTONIO RICAURTE</t>
  </si>
  <si>
    <t>3.4214285</t>
  </si>
  <si>
    <t>-76.2442093</t>
  </si>
  <si>
    <t>BARRIO CENTRO PRADERA 9</t>
  </si>
  <si>
    <t>3153042261</t>
  </si>
  <si>
    <t>3148736477</t>
  </si>
  <si>
    <t>CL 5 9 42 BRR CENTRO,CENTRO</t>
  </si>
  <si>
    <t>3.4200015</t>
  </si>
  <si>
    <t>-76.2407588</t>
  </si>
  <si>
    <t>BARRIO ANTONIO RICAURTE PRADERA  2</t>
  </si>
  <si>
    <t>3146786579</t>
  </si>
  <si>
    <t>3205526232</t>
  </si>
  <si>
    <t>CL 6 13 41,ANTONIO RICAURTE</t>
  </si>
  <si>
    <t>3.4219803</t>
  </si>
  <si>
    <t>-76.2436827</t>
  </si>
  <si>
    <t>BARRIO GUATAPE GUATAPE</t>
  </si>
  <si>
    <t>3103814296</t>
  </si>
  <si>
    <t>3043831429</t>
  </si>
  <si>
    <t>CL 30 N 28 38,GUATAPE</t>
  </si>
  <si>
    <t>6.2334965</t>
  </si>
  <si>
    <t>-75.1606357</t>
  </si>
  <si>
    <t>GUATAPÉ</t>
  </si>
  <si>
    <t>CENTRAL MAYORISTA - ITAGUI</t>
  </si>
  <si>
    <t>4801770</t>
  </si>
  <si>
    <t>3104991642</t>
  </si>
  <si>
    <t xml:space="preserve"> CL 85  48-01 INT-0701 ITAGUI</t>
  </si>
  <si>
    <t>6.1886244</t>
  </si>
  <si>
    <t>-75.5916096</t>
  </si>
  <si>
    <t>ITAGÜÍ</t>
  </si>
  <si>
    <t>BARRIO ITAGUI DITAIRES ITAGUI</t>
  </si>
  <si>
    <t>3186497637</t>
  </si>
  <si>
    <t>CL 35 61 11 INT 106,ITAGUI DITAIRES</t>
  </si>
  <si>
    <t>6.1704355</t>
  </si>
  <si>
    <t>-75.6284199</t>
  </si>
  <si>
    <t>BARRIO GUAYABALA ITAGUI</t>
  </si>
  <si>
    <t>3128346213</t>
  </si>
  <si>
    <t>CL 13 A SUR 53 B 210,GUAYABALIA</t>
  </si>
  <si>
    <t>6.1965929</t>
  </si>
  <si>
    <t>-75.5951139</t>
  </si>
  <si>
    <t>BARRIO ITAGUI ITAGUI 11</t>
  </si>
  <si>
    <t>6043726033</t>
  </si>
  <si>
    <t>3148260548</t>
  </si>
  <si>
    <t>CL 46 A 49 22</t>
  </si>
  <si>
    <t>6.170387</t>
  </si>
  <si>
    <t>-75.611708</t>
  </si>
  <si>
    <t>BARRIO PILSEN ITAGUI</t>
  </si>
  <si>
    <t>4447232</t>
  </si>
  <si>
    <t>3136156232</t>
  </si>
  <si>
    <t xml:space="preserve"> CL 31 41 15 LC 6 PATIO 2</t>
  </si>
  <si>
    <t>6.1596543</t>
  </si>
  <si>
    <t>-75.6139832</t>
  </si>
  <si>
    <t>BARRIO EL GUAYABO ITAGUI 1</t>
  </si>
  <si>
    <t>3717667</t>
  </si>
  <si>
    <t>3022284226</t>
  </si>
  <si>
    <t xml:space="preserve"> CR 53 69 04 EL GUAYABO</t>
  </si>
  <si>
    <t>6.18368444</t>
  </si>
  <si>
    <t>-75.601050</t>
  </si>
  <si>
    <t>BARRIO EL GUAYABO ITAGUI</t>
  </si>
  <si>
    <t>3013537274</t>
  </si>
  <si>
    <t>CL 69 54-04</t>
  </si>
  <si>
    <t>6.1843787</t>
  </si>
  <si>
    <t>-75.6017337</t>
  </si>
  <si>
    <t>BARRIO AUTOPISTA SUR II</t>
  </si>
  <si>
    <t>2772002</t>
  </si>
  <si>
    <t>3207689114</t>
  </si>
  <si>
    <t>3206795588</t>
  </si>
  <si>
    <t xml:space="preserve"> CR 42  50-125</t>
  </si>
  <si>
    <t>6.1683896</t>
  </si>
  <si>
    <t>-75.6066379</t>
  </si>
  <si>
    <t>CAMPO DE LA CRUZ I - ATLANTICO</t>
  </si>
  <si>
    <t>2621500</t>
  </si>
  <si>
    <t>3008582250</t>
  </si>
  <si>
    <t xml:space="preserve"> CL 9  3 190</t>
  </si>
  <si>
    <t>10.3803313</t>
  </si>
  <si>
    <t>-74.8783009</t>
  </si>
  <si>
    <t>CAMPO DE LA CRUZ</t>
  </si>
  <si>
    <t>BARRIO CAMPO DE LA CRUZ CAMPO DE LA CRUZ</t>
  </si>
  <si>
    <t>3117373</t>
  </si>
  <si>
    <t>3015393190</t>
  </si>
  <si>
    <t>cll 9 1 4 123</t>
  </si>
  <si>
    <t>10.3800024</t>
  </si>
  <si>
    <t>-74.8772396</t>
  </si>
  <si>
    <t>BARRIO CENTRO CAMPO DE LA CRUZ  2</t>
  </si>
  <si>
    <t>3003245842</t>
  </si>
  <si>
    <t>3002071451</t>
  </si>
  <si>
    <t>CL 5 8 139,CENTRO</t>
  </si>
  <si>
    <t>10.387543</t>
  </si>
  <si>
    <t>-74.864722</t>
  </si>
  <si>
    <t>BARRIO ESPERANZA CANDELARIA</t>
  </si>
  <si>
    <t>3004388948</t>
  </si>
  <si>
    <t>CL 10 A 10 8</t>
  </si>
  <si>
    <t>10.453371</t>
  </si>
  <si>
    <t>-74.879597</t>
  </si>
  <si>
    <t>BARRIO SANTA VERONICA JUAN DE ACOSTA 1</t>
  </si>
  <si>
    <t>3106334795</t>
  </si>
  <si>
    <t>3013642390</t>
  </si>
  <si>
    <t xml:space="preserve"> CL 7 9 94 SANTA VERONICA EN JUAN DE ACOSTA </t>
  </si>
  <si>
    <t>10.8841149</t>
  </si>
  <si>
    <t>-75.0791434</t>
  </si>
  <si>
    <t>JUAN DE ACOSTA</t>
  </si>
  <si>
    <t>BARRIO CENTRO JUAN DE ACOSTA 1</t>
  </si>
  <si>
    <t>3006973503</t>
  </si>
  <si>
    <t xml:space="preserve">CL 7 7 41 </t>
  </si>
  <si>
    <t>10.8291096</t>
  </si>
  <si>
    <t>-75.036327</t>
  </si>
  <si>
    <t>BARRIO CENTTRO JUAN DE ACOSTA</t>
  </si>
  <si>
    <t>3246802947</t>
  </si>
  <si>
    <t>CL 7 9 12,CENTRO</t>
  </si>
  <si>
    <t>10.8287355</t>
  </si>
  <si>
    <t>-75.0382422</t>
  </si>
  <si>
    <t>BARRIO EL VAIVEN JUAN DE ACOSTA 1</t>
  </si>
  <si>
    <t>3014077402</t>
  </si>
  <si>
    <t>CL 22 6 7,EL VAIVEN</t>
  </si>
  <si>
    <t>10.8337026</t>
  </si>
  <si>
    <t>-75.0496987</t>
  </si>
  <si>
    <t>BARRIO LA FE REPELON</t>
  </si>
  <si>
    <t>3005472977</t>
  </si>
  <si>
    <t>CL 10 A 10 60</t>
  </si>
  <si>
    <t>10.4939768</t>
  </si>
  <si>
    <t>-75.1273556</t>
  </si>
  <si>
    <t>REPELÓN</t>
  </si>
  <si>
    <t>BARRIO CENTRO REPELON 1</t>
  </si>
  <si>
    <t>3116963131</t>
  </si>
  <si>
    <t>3003821547</t>
  </si>
  <si>
    <t>CL 8 5 64,CENTRO</t>
  </si>
  <si>
    <t>10.4939766</t>
  </si>
  <si>
    <t>-75.1218857</t>
  </si>
  <si>
    <t xml:space="preserve">CENTRO REPELON ATLANTICO </t>
  </si>
  <si>
    <t>3504037990</t>
  </si>
  <si>
    <t>3007558653</t>
  </si>
  <si>
    <t>CL 3 10 125,CENTRO</t>
  </si>
  <si>
    <t>10.498450</t>
  </si>
  <si>
    <t>-75.127133</t>
  </si>
  <si>
    <t>REPELON CENTRO 1</t>
  </si>
  <si>
    <t>3009421249</t>
  </si>
  <si>
    <t>3134809949</t>
  </si>
  <si>
    <t>CR 11 6 37 CORR.DE ROTINET / REPELON,CENTRO</t>
  </si>
  <si>
    <t>10.531770</t>
  </si>
  <si>
    <t>-75.074157</t>
  </si>
  <si>
    <t>BARRIO MARCOS LOPERA REPELON</t>
  </si>
  <si>
    <t>3007986858</t>
  </si>
  <si>
    <t>3183979608</t>
  </si>
  <si>
    <t>DG 11 9 73,MARCOS LOPERA</t>
  </si>
  <si>
    <t>10.4924843</t>
  </si>
  <si>
    <t>-75.1270433</t>
  </si>
  <si>
    <t>BARRIO CENTRO REPELON 3</t>
  </si>
  <si>
    <t>3022297711</t>
  </si>
  <si>
    <t>3014241568</t>
  </si>
  <si>
    <t>3012111737</t>
  </si>
  <si>
    <t>CL 10 # 5 -32</t>
  </si>
  <si>
    <t>10.492089</t>
  </si>
  <si>
    <t>-75.122054</t>
  </si>
  <si>
    <t>BARRIO CENTRO REPELON  4</t>
  </si>
  <si>
    <t>3164404490</t>
  </si>
  <si>
    <t>3145787710</t>
  </si>
  <si>
    <t>CL 7 7 72,CENTRO</t>
  </si>
  <si>
    <t>10.4953261</t>
  </si>
  <si>
    <t>-75.1231046</t>
  </si>
  <si>
    <t>BARRIO CENTRO SABANALARGA 2</t>
  </si>
  <si>
    <t>8783101</t>
  </si>
  <si>
    <t>3017043404</t>
  </si>
  <si>
    <t xml:space="preserve"> CR 18 19 09 CENTRO</t>
  </si>
  <si>
    <t>10.6313043</t>
  </si>
  <si>
    <t>-74.9193889</t>
  </si>
  <si>
    <t>SABANALARGA</t>
  </si>
  <si>
    <t>BARRIO CENTRO SABANALARGA 9</t>
  </si>
  <si>
    <t>8782974</t>
  </si>
  <si>
    <t>3004972389</t>
  </si>
  <si>
    <t>CR 10 25 36,CENTRO</t>
  </si>
  <si>
    <t>10.6323926</t>
  </si>
  <si>
    <t>-74.9226753</t>
  </si>
  <si>
    <t>BARRIO CARMEN SABANALARGA</t>
  </si>
  <si>
    <t>3135504388</t>
  </si>
  <si>
    <t>CR 14 25 14</t>
  </si>
  <si>
    <t>10.932040</t>
  </si>
  <si>
    <t>-74.768154</t>
  </si>
  <si>
    <t>BARRIO CENTRO SABANALARGA 23</t>
  </si>
  <si>
    <t>3005016723</t>
  </si>
  <si>
    <t>3206338184</t>
  </si>
  <si>
    <t>CL 19 17 69,CENTRO</t>
  </si>
  <si>
    <t>10.931835</t>
  </si>
  <si>
    <t>-74.768341</t>
  </si>
  <si>
    <t>BARRIO LA CONCEPCON SABANALARGA</t>
  </si>
  <si>
    <t>3017762357</t>
  </si>
  <si>
    <t>3157200418</t>
  </si>
  <si>
    <t>CL 19 07 A 35,LA CONCEPCIÓN</t>
  </si>
  <si>
    <t>10.932035</t>
  </si>
  <si>
    <t>-74.7681538</t>
  </si>
  <si>
    <t>BARRIO 1 DE DICIEMBRE  SABANALARGA</t>
  </si>
  <si>
    <t>3007338669</t>
  </si>
  <si>
    <t>3008587831</t>
  </si>
  <si>
    <t>3114045206</t>
  </si>
  <si>
    <t>CR 7 A 20 26,1 DE DICIEMBRE</t>
  </si>
  <si>
    <t>10.931932</t>
  </si>
  <si>
    <t>-74.768145</t>
  </si>
  <si>
    <t>BARRIO LA MARIA SABANALARGA</t>
  </si>
  <si>
    <t>3245116011</t>
  </si>
  <si>
    <t>3003817909</t>
  </si>
  <si>
    <t>CL 25 A 10 26 ,LA MARIA</t>
  </si>
  <si>
    <t>10.931969</t>
  </si>
  <si>
    <t>-74.768068</t>
  </si>
  <si>
    <t>BARRIO CENTRO SABANALARGA  24</t>
  </si>
  <si>
    <t>3122265973</t>
  </si>
  <si>
    <t>CR 16 A 28 A 14,CENTRO</t>
  </si>
  <si>
    <t>10.6332276</t>
  </si>
  <si>
    <t>-74.9293212</t>
  </si>
  <si>
    <t>BARRIO CENTRO SABANALARGA 16</t>
  </si>
  <si>
    <t>3107564653</t>
  </si>
  <si>
    <t>CL 11 10 34 CASCAJAL,CENTRO</t>
  </si>
  <si>
    <t>10.657753</t>
  </si>
  <si>
    <t>-74.913055</t>
  </si>
  <si>
    <t>BARRIO CENTRO SABANALARGA 18</t>
  </si>
  <si>
    <t>3003895545</t>
  </si>
  <si>
    <t>3023191749</t>
  </si>
  <si>
    <t>CR 27 13 5,CENTRO</t>
  </si>
  <si>
    <t>10.932054</t>
  </si>
  <si>
    <t>-74.768234</t>
  </si>
  <si>
    <t>BARRIO CENTRO SABANALARGA 20</t>
  </si>
  <si>
    <t>3114173534</t>
  </si>
  <si>
    <t>CL 22 A 7 A 1 20,CENTRO</t>
  </si>
  <si>
    <t>10.932125</t>
  </si>
  <si>
    <t>-74.768144</t>
  </si>
  <si>
    <t>BARRIO LA CORDIALIDAD SABANALARGA</t>
  </si>
  <si>
    <t>8780157</t>
  </si>
  <si>
    <t>3158339576</t>
  </si>
  <si>
    <t>CL 27 23 25 SABANALARGA,LA CORDIALIDAD</t>
  </si>
  <si>
    <t>10.638621</t>
  </si>
  <si>
    <t>-74.9247039</t>
  </si>
  <si>
    <t>BARRIO CRUZ DE MAYO SABANALARGA</t>
  </si>
  <si>
    <t>3005382653</t>
  </si>
  <si>
    <t>3104635911</t>
  </si>
  <si>
    <t>CR 13 B 5 4 CORREGIMIENTO ISABEL LOPEZ / SABAN,CRUZ DE MAYO</t>
  </si>
  <si>
    <t>10.678865</t>
  </si>
  <si>
    <t>-75.001162</t>
  </si>
  <si>
    <t>BARRIO CENTRO SABANALARGA 14</t>
  </si>
  <si>
    <t>3023144954</t>
  </si>
  <si>
    <t>3008160548</t>
  </si>
  <si>
    <t>CR 10 28 B 14 SABANALARGA,CENTRO</t>
  </si>
  <si>
    <t>10.932153</t>
  </si>
  <si>
    <t>-74.768252</t>
  </si>
  <si>
    <t>BARRIO LA VOZ DEL PUEBLO SABANALARGA 1</t>
  </si>
  <si>
    <t>3012133151</t>
  </si>
  <si>
    <t>3007888808</t>
  </si>
  <si>
    <t>CL 13 17 04 LO 4,LA VOZ DEL PUEBLO</t>
  </si>
  <si>
    <t>10.638234</t>
  </si>
  <si>
    <t>-74.924733</t>
  </si>
  <si>
    <t>BARRIO CENTRO SUAN</t>
  </si>
  <si>
    <t>3017100735</t>
  </si>
  <si>
    <t xml:space="preserve"> CL 5 CR 17 17 34</t>
  </si>
  <si>
    <t>10.3362752</t>
  </si>
  <si>
    <t>-74.8798731</t>
  </si>
  <si>
    <t>SUAN</t>
  </si>
  <si>
    <t>BARRIO LA FLORESTA - TURBACO</t>
  </si>
  <si>
    <t>6556724</t>
  </si>
  <si>
    <t>3145162197</t>
  </si>
  <si>
    <t xml:space="preserve"> CL 15 24 113 P 1 LC 1</t>
  </si>
  <si>
    <t>10.3362812</t>
  </si>
  <si>
    <t>-75.4142129</t>
  </si>
  <si>
    <t>TURBACO</t>
  </si>
  <si>
    <t>TURBACO - BOLIVAR</t>
  </si>
  <si>
    <t>6637413</t>
  </si>
  <si>
    <t>3162480990</t>
  </si>
  <si>
    <t xml:space="preserve"> AV PASTRANA CR 15  23-82</t>
  </si>
  <si>
    <t>10.3332681</t>
  </si>
  <si>
    <t>-75.4127119</t>
  </si>
  <si>
    <t>TURBACO IV - BOLIVAR</t>
  </si>
  <si>
    <t>6639281</t>
  </si>
  <si>
    <t>3145240547</t>
  </si>
  <si>
    <t xml:space="preserve"> CL 27  33-15 TURBACO BOLIVAR</t>
  </si>
  <si>
    <t>10.3406952</t>
  </si>
  <si>
    <t>-75.42395046</t>
  </si>
  <si>
    <t>BARRIO LA GRANJA TURBACO 1</t>
  </si>
  <si>
    <t>3217720146</t>
  </si>
  <si>
    <t>CL 29 27 URBANIZACION LA GRANJA MZ E LT 09,LA GRANJA</t>
  </si>
  <si>
    <t>10.3400706</t>
  </si>
  <si>
    <t>-75.4157614</t>
  </si>
  <si>
    <t>BARRIO URB PIAMONTE TURBACO</t>
  </si>
  <si>
    <t>3103716665</t>
  </si>
  <si>
    <t>3043046157</t>
  </si>
  <si>
    <t>MZ 1 LT 1 ETAPA 1,URB PIAMONTE</t>
  </si>
  <si>
    <t>10.3133172</t>
  </si>
  <si>
    <t>-75.3971715</t>
  </si>
  <si>
    <t>BARRIO CALLE REAL TURBACO 1</t>
  </si>
  <si>
    <t>3016196466</t>
  </si>
  <si>
    <t>CL REAL CL 17 10-3 P1 AP04,BARRIO CALLE REAL</t>
  </si>
  <si>
    <t>10.3295798</t>
  </si>
  <si>
    <t>-75.4086404</t>
  </si>
  <si>
    <t>BARRIO LOS ALPES FLORENCIA</t>
  </si>
  <si>
    <t>3102387893</t>
  </si>
  <si>
    <t>CL 20 # 1- 91 BRR ACACIAS</t>
  </si>
  <si>
    <t>1.628164</t>
  </si>
  <si>
    <t>-75.601372</t>
  </si>
  <si>
    <t>BARRIO CENTRO FLORENCIA 8</t>
  </si>
  <si>
    <t>3203953667</t>
  </si>
  <si>
    <t>CC ORO CENTRO LC 168 BR CENTRO</t>
  </si>
  <si>
    <t>1.6157846</t>
  </si>
  <si>
    <t>-75.6131792</t>
  </si>
  <si>
    <t>CLLE 5 EXTERUIR GALERIA LC 11 Y 12 PUERTO RICO - CAQUETA</t>
  </si>
  <si>
    <t>4633416</t>
  </si>
  <si>
    <t>3124633416</t>
  </si>
  <si>
    <t xml:space="preserve"> CL 5 EXTERIRO GALERIA LC 11 Y 12 B EL CENTRO</t>
  </si>
  <si>
    <t>1.910003</t>
  </si>
  <si>
    <t>-75.156517</t>
  </si>
  <si>
    <t>PUERTO RICO</t>
  </si>
  <si>
    <t>BARRIO RIO NEGRO PUERTO RICO</t>
  </si>
  <si>
    <t>3142963824</t>
  </si>
  <si>
    <t xml:space="preserve"> CL 4 1 28 RÍO NEGRO</t>
  </si>
  <si>
    <t>1.909918</t>
  </si>
  <si>
    <t>-75.157235</t>
  </si>
  <si>
    <t>BARRIO TRIUNFO PUERTO RICO</t>
  </si>
  <si>
    <t>3144139489</t>
  </si>
  <si>
    <t>CR 13 5 05,TRIUNFO</t>
  </si>
  <si>
    <t>1.909908</t>
  </si>
  <si>
    <t>-75.160843</t>
  </si>
  <si>
    <t>BARRIO PUERTO RICO PUERTO RICO 1</t>
  </si>
  <si>
    <t>3105502869</t>
  </si>
  <si>
    <t>3102261961</t>
  </si>
  <si>
    <t>CL 5 7 48 PUERTO RICO,PUERTO RICO</t>
  </si>
  <si>
    <t>1.909970</t>
  </si>
  <si>
    <t>-75.155917</t>
  </si>
  <si>
    <t>BARRIO INSPECCION SABALETA SAN JOSE DEL FRAGUA</t>
  </si>
  <si>
    <t>3105875050</t>
  </si>
  <si>
    <t>CL PRINCIPAL INP SABALETA,INSPECCION SABALETA</t>
  </si>
  <si>
    <t>1.2264098</t>
  </si>
  <si>
    <t>-76.0930972</t>
  </si>
  <si>
    <t>SAN JOSÉ DEL FRAGUA</t>
  </si>
  <si>
    <t>BARRIO CENTRO INP YURAYACO SAN JOSE DEL FRAGUA</t>
  </si>
  <si>
    <t>3118106902</t>
  </si>
  <si>
    <t>CL 5 3 12,CENTRO INP YURAYACO</t>
  </si>
  <si>
    <t>1.226972</t>
  </si>
  <si>
    <t>-76.092644</t>
  </si>
  <si>
    <t>BARRIO EL RECUERDO II POPAYAN</t>
  </si>
  <si>
    <t>8361875</t>
  </si>
  <si>
    <t>3004003883</t>
  </si>
  <si>
    <t>calle 18 norte   numero 7  28</t>
  </si>
  <si>
    <t>2.4537646</t>
  </si>
  <si>
    <t>-76.5974369</t>
  </si>
  <si>
    <t>POPAYÁN</t>
  </si>
  <si>
    <t>BARRIO PANDIGUANDO POPAYAN 2</t>
  </si>
  <si>
    <t>3106199507</t>
  </si>
  <si>
    <t>CR 21 3 14 - PANDIGUANDO,PANDIGUANDO</t>
  </si>
  <si>
    <t>2.4473498</t>
  </si>
  <si>
    <t>-76.6182455</t>
  </si>
  <si>
    <t>BARRIO LOMAS DE GRANADA POPAYAN 8</t>
  </si>
  <si>
    <t>3173875576</t>
  </si>
  <si>
    <t>CL 2E 58 01 LOMAS DE GRANADA,LOMAS DE GRANADA</t>
  </si>
  <si>
    <t>2.4604019</t>
  </si>
  <si>
    <t>-76.6462852</t>
  </si>
  <si>
    <t>BARRIO LA ESTANCIA POPAYAN 4</t>
  </si>
  <si>
    <t>3233660205</t>
  </si>
  <si>
    <t>CL18 N 4 17 LC 102 LA ESTANCIA ,LA ESTANCIA</t>
  </si>
  <si>
    <t>2.4511744</t>
  </si>
  <si>
    <t>-76.5972971</t>
  </si>
  <si>
    <t>BARRIO ESMERALDA POPAYAN 5</t>
  </si>
  <si>
    <t>3002092843</t>
  </si>
  <si>
    <t>CR 18 7 B 11 LC 1 ESMERALDA,ESMERALDA</t>
  </si>
  <si>
    <t>2.4421251</t>
  </si>
  <si>
    <t>-76.6162344</t>
  </si>
  <si>
    <t>BARRIO LOS ROBLES POPAYAN</t>
  </si>
  <si>
    <t>3168694821</t>
  </si>
  <si>
    <t>CR 5 C 65 N 73 BRR LOS ROBLES,LOS ROBLES</t>
  </si>
  <si>
    <t>2.4744641</t>
  </si>
  <si>
    <t>-76.5630282</t>
  </si>
  <si>
    <t>BARRIO EL RECUERDO POPAYAN 4</t>
  </si>
  <si>
    <t>3214309744</t>
  </si>
  <si>
    <t>CR 6 18N 28 BRR EL RECUERDO ,EL RECUERDO</t>
  </si>
  <si>
    <t>2.4522532</t>
  </si>
  <si>
    <t>-76.5972385</t>
  </si>
  <si>
    <t>BARRIO JIMENA POPAYAN</t>
  </si>
  <si>
    <t>3108416539</t>
  </si>
  <si>
    <t>CL 48N 5A 40 BRR LA JIMENA,JIMENA</t>
  </si>
  <si>
    <t>2.4694960</t>
  </si>
  <si>
    <t>-76.5767661</t>
  </si>
  <si>
    <t>BARRIO LOS HOYOS POPAYAN  8</t>
  </si>
  <si>
    <t>3104068521</t>
  </si>
  <si>
    <t>CL 25 N 5A 32 - LOS HOYOS,LOS HOYOS</t>
  </si>
  <si>
    <t>2.4562871</t>
  </si>
  <si>
    <t>-76.5912926</t>
  </si>
  <si>
    <t>BARRIO VARIANTE POPAYAN</t>
  </si>
  <si>
    <t>3113670264</t>
  </si>
  <si>
    <t>3136707610</t>
  </si>
  <si>
    <t>CL 25 28 05, BRR VILLA MARIA</t>
  </si>
  <si>
    <t>2.4408992</t>
  </si>
  <si>
    <t>-76.6317965</t>
  </si>
  <si>
    <t>BARRIO VALLE DEL ORTIGAL POPAYAN</t>
  </si>
  <si>
    <t>3135924786</t>
  </si>
  <si>
    <t>MZ 18 BRR. VALLE DEL ORTIGAL CASA 204</t>
  </si>
  <si>
    <t>2.4640942</t>
  </si>
  <si>
    <t>-76.6418650</t>
  </si>
  <si>
    <t>BARRIO CENTRO POPAYAN 24</t>
  </si>
  <si>
    <t>3103708583</t>
  </si>
  <si>
    <t>CL 73N  5 F ESTE 22, LAS GUACAS</t>
  </si>
  <si>
    <t>2.467863</t>
  </si>
  <si>
    <t>-76.545715</t>
  </si>
  <si>
    <t>BARRIO LOS HOYOS POPAYAN 6</t>
  </si>
  <si>
    <t>3004900445</t>
  </si>
  <si>
    <t>CR 6  27 NORTE 86 LOS HOYOS</t>
  </si>
  <si>
    <t>2.458197</t>
  </si>
  <si>
    <t>-76.587928</t>
  </si>
  <si>
    <t>BARRIO CIUDAD JARDIN POPAYAN 1</t>
  </si>
  <si>
    <t>3226378181</t>
  </si>
  <si>
    <t>CC CAMPANARIO LOCAL 93...POPAYAN,CIUDAD JARDÍN</t>
  </si>
  <si>
    <t>2.4592902</t>
  </si>
  <si>
    <t>-76.5946094</t>
  </si>
  <si>
    <t>BARRIO CENTRO POPAYAN 17</t>
  </si>
  <si>
    <t>8373034</t>
  </si>
  <si>
    <t>3229004069</t>
  </si>
  <si>
    <t>CR 4 0. 66,CENTRO</t>
  </si>
  <si>
    <t>2.4448045</t>
  </si>
  <si>
    <t>-76.6029511</t>
  </si>
  <si>
    <t>BARRIO CAMILO TORRES POPAYAN 1</t>
  </si>
  <si>
    <t>8366087</t>
  </si>
  <si>
    <t>3217601018</t>
  </si>
  <si>
    <t>CL5 27-48 BARRIO CAMILO TORRES</t>
  </si>
  <si>
    <t>2.4496271</t>
  </si>
  <si>
    <t>-76.6242832</t>
  </si>
  <si>
    <t>BARRIO LA ESTANCIA POPAYAN 2</t>
  </si>
  <si>
    <t>8364397</t>
  </si>
  <si>
    <t>3113951586</t>
  </si>
  <si>
    <t xml:space="preserve"> CR 4 E 19 A  48</t>
  </si>
  <si>
    <t>2.4522716666</t>
  </si>
  <si>
    <t>-76.59427888</t>
  </si>
  <si>
    <t>BARRIO CIUDAD JARDIN 5 POPAYAN</t>
  </si>
  <si>
    <t>8237388</t>
  </si>
  <si>
    <t>3207269428</t>
  </si>
  <si>
    <t xml:space="preserve"> CR 9 20N 44</t>
  </si>
  <si>
    <t>2.4562285</t>
  </si>
  <si>
    <t>-76.5959703</t>
  </si>
  <si>
    <t>BARRIO LA MARIA POPAYAN</t>
  </si>
  <si>
    <t>8355963</t>
  </si>
  <si>
    <t>3106343690</t>
  </si>
  <si>
    <t xml:space="preserve"> CR 41 2A 08</t>
  </si>
  <si>
    <t>2.4566813</t>
  </si>
  <si>
    <t>-76.6328882</t>
  </si>
  <si>
    <t>BARRIO	VILLA DEL NORTE 3</t>
  </si>
  <si>
    <t>8747362</t>
  </si>
  <si>
    <t>3216132924</t>
  </si>
  <si>
    <t>CL 73N  4-58</t>
  </si>
  <si>
    <t>2.4757373</t>
  </si>
  <si>
    <t>-76.5570408</t>
  </si>
  <si>
    <t>BARRIO CENTRO POPAYAN 1</t>
  </si>
  <si>
    <t>6483585</t>
  </si>
  <si>
    <t>3147397315</t>
  </si>
  <si>
    <t>CR 7 7 -38 LC 42</t>
  </si>
  <si>
    <t>2.4396044</t>
  </si>
  <si>
    <t>-76.60800444444</t>
  </si>
  <si>
    <t>BARRIO VALPARAISO COROZAL</t>
  </si>
  <si>
    <t>2819943</t>
  </si>
  <si>
    <t>3126670300</t>
  </si>
  <si>
    <t>3014273810</t>
  </si>
  <si>
    <t>CL 40 20 20 LOC 1,VALPARAISO</t>
  </si>
  <si>
    <t>9.322200</t>
  </si>
  <si>
    <t>-75.298105</t>
  </si>
  <si>
    <t>COROZAL</t>
  </si>
  <si>
    <t>BARRIO OSPINO PEREZ COROZAL</t>
  </si>
  <si>
    <t>3002081317</t>
  </si>
  <si>
    <t>CL 28 30 60, BRR OSPINA PEREZ</t>
  </si>
  <si>
    <t>9.3145663</t>
  </si>
  <si>
    <t>-75.2875549</t>
  </si>
  <si>
    <t>BARRIO SAN JOSE DE PILETA COROZAL</t>
  </si>
  <si>
    <t>3133320080</t>
  </si>
  <si>
    <t>3023746762</t>
  </si>
  <si>
    <t>CL 10 CRA 4 9,SAN JOSÉ DE PILETA</t>
  </si>
  <si>
    <t>9.2715995</t>
  </si>
  <si>
    <t>-75.3144127</t>
  </si>
  <si>
    <t>BARRIO SAN JUAN CENTRO COROZAL 1</t>
  </si>
  <si>
    <t>3205319218</t>
  </si>
  <si>
    <t>3006262053</t>
  </si>
  <si>
    <t>CR 26 31. 30,SAN JUAN CENTRO</t>
  </si>
  <si>
    <t>9.3167051</t>
  </si>
  <si>
    <t>-75.2924789</t>
  </si>
  <si>
    <t xml:space="preserve">  BARRIO LAS LLANADAS COROZAL   </t>
  </si>
  <si>
    <t>3022929327</t>
  </si>
  <si>
    <t>CR 6 7 23 CALLE REAL CORREGIMIENTO LAS LLANADAS,LAS LLANADAS</t>
  </si>
  <si>
    <t>9.1547006</t>
  </si>
  <si>
    <t>-75.2801362</t>
  </si>
  <si>
    <t>BARRIO EL TENDAL COROZAL 1</t>
  </si>
  <si>
    <t>3006303461</t>
  </si>
  <si>
    <t>CL 40 A 21-46,EL TENDAL</t>
  </si>
  <si>
    <t>9.3230998</t>
  </si>
  <si>
    <t>-75.2979394</t>
  </si>
  <si>
    <t>BARRIO SAN JUAN CENTRO COROZAL  2</t>
  </si>
  <si>
    <t>3046530955</t>
  </si>
  <si>
    <t>CR 26 32 131 ENTRE 1 P 1 AP 1,SAN JUAN CENTRO</t>
  </si>
  <si>
    <t>9.3180083</t>
  </si>
  <si>
    <t>-75.2926566</t>
  </si>
  <si>
    <t>BARRIO SAN MIGUEL COROZAL  2</t>
  </si>
  <si>
    <t>3043480362</t>
  </si>
  <si>
    <t>CR 21 32B 104 BRR SAN MIGUEL,SAN MIGUEL</t>
  </si>
  <si>
    <t>9.3181499</t>
  </si>
  <si>
    <t>-75.2969966</t>
  </si>
  <si>
    <t>COVEÑAS - SUCRE</t>
  </si>
  <si>
    <t>6837593</t>
  </si>
  <si>
    <t>3174051623</t>
  </si>
  <si>
    <t xml:space="preserve"> CR 4  4-17 LC-03</t>
  </si>
  <si>
    <t>9.4010893</t>
  </si>
  <si>
    <t>-75.6797858</t>
  </si>
  <si>
    <t>COVEÑAS</t>
  </si>
  <si>
    <t>BARRIO GUAYABAL COVEÑAS</t>
  </si>
  <si>
    <t>2880452</t>
  </si>
  <si>
    <t>3208033304</t>
  </si>
  <si>
    <t xml:space="preserve"> CR 3 5 55 GUAYABAL</t>
  </si>
  <si>
    <t>9.3990843</t>
  </si>
  <si>
    <t>-75.6819871</t>
  </si>
  <si>
    <t>BARRIO SEC COQUERITA COVEÑAS</t>
  </si>
  <si>
    <t>3008864677</t>
  </si>
  <si>
    <t>3202012355</t>
  </si>
  <si>
    <t>3023275584</t>
  </si>
  <si>
    <t>CR 3 4 D 29,SEC COQUERITA</t>
  </si>
  <si>
    <t>9.4027137</t>
  </si>
  <si>
    <t>-75.6800415</t>
  </si>
  <si>
    <t>BARRIO BOCA DE LA CIENAGA</t>
  </si>
  <si>
    <t>3008145141</t>
  </si>
  <si>
    <t>CL 4 20 88 SEC BOCA DE LA CIENAGA,BOCA DE LA CIÉNAGA</t>
  </si>
  <si>
    <t>9.4404336</t>
  </si>
  <si>
    <t>-75.6237663</t>
  </si>
  <si>
    <t>BARRIO SECTOR LA COQUERITA COVEÑAS 1</t>
  </si>
  <si>
    <t>3107482609</t>
  </si>
  <si>
    <t>CL 4 B 2 64 LOC 01,SECTOR LA COQUERITA</t>
  </si>
  <si>
    <t>9.4017785</t>
  </si>
  <si>
    <t>-75.6806872</t>
  </si>
  <si>
    <t>BARRIO NUEVA ESPERANZA CHALAN</t>
  </si>
  <si>
    <t>3007233576</t>
  </si>
  <si>
    <t>CL 1 SUR CRA 6 7,NUEVA ESPERANZA</t>
  </si>
  <si>
    <t>9.5402427</t>
  </si>
  <si>
    <t>-75.3139420</t>
  </si>
  <si>
    <t>CHALÁN</t>
  </si>
  <si>
    <t>BARRIO CENTRO GALERAS</t>
  </si>
  <si>
    <t>2893923</t>
  </si>
  <si>
    <t>3126356405</t>
  </si>
  <si>
    <t xml:space="preserve"> CL 11 CR 13-54 CENTRO</t>
  </si>
  <si>
    <t>9.1605518</t>
  </si>
  <si>
    <t>-75.0484801</t>
  </si>
  <si>
    <t>GALERAS</t>
  </si>
  <si>
    <t>BARRIO CENTRO 1  GALERAS</t>
  </si>
  <si>
    <t>3107283394</t>
  </si>
  <si>
    <t xml:space="preserve"> CL 13 CR 14 60</t>
  </si>
  <si>
    <t>9.1618442</t>
  </si>
  <si>
    <t>-75.0474771</t>
  </si>
  <si>
    <t>BARRIO CENTRO GALERAS 3</t>
  </si>
  <si>
    <t>3045657679</t>
  </si>
  <si>
    <t>CR 12-10-86 LC1,CENTRO</t>
  </si>
  <si>
    <t>9.3001648</t>
  </si>
  <si>
    <t>-75.4047949</t>
  </si>
  <si>
    <t>LA UNION - SUCRE</t>
  </si>
  <si>
    <t>3116690586</t>
  </si>
  <si>
    <t xml:space="preserve"> CL 14  8A-32 AV NUÑEZ</t>
  </si>
  <si>
    <t>8.8505619</t>
  </si>
  <si>
    <t>-75.2787698</t>
  </si>
  <si>
    <t>BARRIO LA CAPILLA FLANDES</t>
  </si>
  <si>
    <t>3143966676</t>
  </si>
  <si>
    <t>3219461634</t>
  </si>
  <si>
    <t>CR 4 10 51,LA CAPILLA</t>
  </si>
  <si>
    <t>4.2882292</t>
  </si>
  <si>
    <t>-74.8114667</t>
  </si>
  <si>
    <t>FLANDES</t>
  </si>
  <si>
    <t>BARRIO CENTRO IV CAICEDONIA</t>
  </si>
  <si>
    <t>2161192</t>
  </si>
  <si>
    <t>3108254542</t>
  </si>
  <si>
    <t xml:space="preserve"> CR 15 10 36</t>
  </si>
  <si>
    <t>4.3334217</t>
  </si>
  <si>
    <t>-75.8289002</t>
  </si>
  <si>
    <t>CAICEDONIA</t>
  </si>
  <si>
    <t>BARRIO LAS AMERICAS CAICEDONIA</t>
  </si>
  <si>
    <t>2160430</t>
  </si>
  <si>
    <t>3113159512</t>
  </si>
  <si>
    <t>3045516786</t>
  </si>
  <si>
    <t xml:space="preserve"> CR 11 09 02</t>
  </si>
  <si>
    <t>4.3329037</t>
  </si>
  <si>
    <t>-75.8257059</t>
  </si>
  <si>
    <t>BARRIO CENTRO CAICEDONIA 6</t>
  </si>
  <si>
    <t>2164244</t>
  </si>
  <si>
    <t>3155341034</t>
  </si>
  <si>
    <t>CL 12 15 18,CENTRO</t>
  </si>
  <si>
    <t>4.3345929</t>
  </si>
  <si>
    <t>-75.8295541</t>
  </si>
  <si>
    <t>BARRIO CENTRO CAICEDONIA 7</t>
  </si>
  <si>
    <t>3215555110</t>
  </si>
  <si>
    <t>CR 16 6 30,CENTRO</t>
  </si>
  <si>
    <t>4.3301831</t>
  </si>
  <si>
    <t>-75.8291562</t>
  </si>
  <si>
    <t>BARRIO SAN ANTONIO DE LOS CABALLEROS -  FLORIDA</t>
  </si>
  <si>
    <t>4402994</t>
  </si>
  <si>
    <t>3116094618</t>
  </si>
  <si>
    <t xml:space="preserve"> CL 6 4 135 CORREGIMIENTO SAN ANTONIO DE LOS CABALLEROS </t>
  </si>
  <si>
    <t>3.3551381</t>
  </si>
  <si>
    <t>-76.2964647</t>
  </si>
  <si>
    <t>FLORIDA</t>
  </si>
  <si>
    <t xml:space="preserve">BARRIO SAN JORGE FLORIDA </t>
  </si>
  <si>
    <t>3104300243</t>
  </si>
  <si>
    <t>3218466063</t>
  </si>
  <si>
    <t xml:space="preserve"> CR 21 12 A 07 LOC 1 SAN JORGE</t>
  </si>
  <si>
    <t>3.3285472</t>
  </si>
  <si>
    <t>-76.2359245</t>
  </si>
  <si>
    <t>BARRIO LA ESPERANZA FLORIDA</t>
  </si>
  <si>
    <t>2638123</t>
  </si>
  <si>
    <t>3187665825</t>
  </si>
  <si>
    <t xml:space="preserve"> CL 9 21 68</t>
  </si>
  <si>
    <t>3.32615777</t>
  </si>
  <si>
    <t>-76.2381</t>
  </si>
  <si>
    <t>BARRIO CENTRO FLORIDA 5</t>
  </si>
  <si>
    <t>3137550479</t>
  </si>
  <si>
    <t>CL 6 CR 6A ESQUINA B/CENTRO CGT SAN ANTONIO DE LOS CABALLEROS</t>
  </si>
  <si>
    <t>3.3555907</t>
  </si>
  <si>
    <t>-76.2969977</t>
  </si>
  <si>
    <t>GINEBRA - VALLE DEL CAUCA</t>
  </si>
  <si>
    <t>2561283</t>
  </si>
  <si>
    <t xml:space="preserve">3104404600 </t>
  </si>
  <si>
    <t>3104404600</t>
  </si>
  <si>
    <t xml:space="preserve"> CR 2  5-12</t>
  </si>
  <si>
    <t>3.7248685</t>
  </si>
  <si>
    <t>-76.2685990</t>
  </si>
  <si>
    <t>GINEBRA</t>
  </si>
  <si>
    <t>BARRIO COSTA RICA GINEBRA</t>
  </si>
  <si>
    <t>3136171985</t>
  </si>
  <si>
    <t xml:space="preserve"> CR 5 10 72 CRR COSTA RICA COSTA RICA</t>
  </si>
  <si>
    <t>3.7508979</t>
  </si>
  <si>
    <t>-76.2335872</t>
  </si>
  <si>
    <t xml:space="preserve">BARRIO GINEBRA - GINEBRA </t>
  </si>
  <si>
    <t>2560472</t>
  </si>
  <si>
    <t>3104374540</t>
  </si>
  <si>
    <t xml:space="preserve"> CL 4 2 48</t>
  </si>
  <si>
    <t>3.7241639</t>
  </si>
  <si>
    <t>-76.2693435</t>
  </si>
  <si>
    <t>BARRIO CENTRO GINEBRA 3</t>
  </si>
  <si>
    <t>3215712316</t>
  </si>
  <si>
    <t>CR 1 # 9 - 14,CENTRO</t>
  </si>
  <si>
    <t>3.7263260</t>
  </si>
  <si>
    <t>-76.2663955</t>
  </si>
  <si>
    <t>BARRIO SAN JOSE GINEBRA</t>
  </si>
  <si>
    <t>3122014510</t>
  </si>
  <si>
    <t>CARRERA 4 # 06-89 BRR. SAN JOSE</t>
  </si>
  <si>
    <t>3.7286080</t>
  </si>
  <si>
    <t>-76.2687017</t>
  </si>
  <si>
    <t>BARRIO CENTRO COSTA RICA VALLE GINEBRA</t>
  </si>
  <si>
    <t>3105261746</t>
  </si>
  <si>
    <t>CR 5 8 124 CRR. COSTA RICA,CENTRO COSTA RICA VALLE</t>
  </si>
  <si>
    <t>3.7507502</t>
  </si>
  <si>
    <t>-76.2337207</t>
  </si>
  <si>
    <t xml:space="preserve">BARRIO GINEBRA CENTRO </t>
  </si>
  <si>
    <t>3336120564</t>
  </si>
  <si>
    <t>CR 2 NRO. 7 - 13,CENTRO</t>
  </si>
  <si>
    <t>3.7255018</t>
  </si>
  <si>
    <t>-76.2673094</t>
  </si>
  <si>
    <t>BARRIO CENTRO GINEBRA 8</t>
  </si>
  <si>
    <t>3113275010</t>
  </si>
  <si>
    <t>CR 2 # 4 51</t>
  </si>
  <si>
    <t>3.7249153</t>
  </si>
  <si>
    <t>-76.2689370</t>
  </si>
  <si>
    <t>BARRIO ALFONSO LOPEZ GINEBRA 1</t>
  </si>
  <si>
    <t>3183938526</t>
  </si>
  <si>
    <t>3165011684</t>
  </si>
  <si>
    <t>CL 12 2 - 22 - ALFONSO LOPEZ,ALFONSO LOPEZ</t>
  </si>
  <si>
    <t>3.7261652</t>
  </si>
  <si>
    <t>-76.2642507</t>
  </si>
  <si>
    <t>PARQUE PRINCIPAL ANGELOPOLIS</t>
  </si>
  <si>
    <t>8421069</t>
  </si>
  <si>
    <t>3148876633</t>
  </si>
  <si>
    <t xml:space="preserve"> CL 10  9 16</t>
  </si>
  <si>
    <t>6.1113911</t>
  </si>
  <si>
    <t>-75.7100347</t>
  </si>
  <si>
    <t>ANGELÓPOLIS</t>
  </si>
  <si>
    <t>ANGELOPOLIS - ANTIOQUIA</t>
  </si>
  <si>
    <t>8421088</t>
  </si>
  <si>
    <t>3127658445</t>
  </si>
  <si>
    <t xml:space="preserve"> CR 11  11-37</t>
  </si>
  <si>
    <t>6.11224763</t>
  </si>
  <si>
    <t>-75.71073391</t>
  </si>
  <si>
    <t>BRRIO ANGELOPOLIS ANTIOQUIA, CERCA LA ESTACION ANGELOPOLIS</t>
  </si>
  <si>
    <t>3117082656</t>
  </si>
  <si>
    <t>CR 10 10 44,ANGELOPOLIS ANTIOQUIA,CERCA LA ESTACION</t>
  </si>
  <si>
    <t>6.0865849</t>
  </si>
  <si>
    <t>-75.7027146</t>
  </si>
  <si>
    <t>BARRIO PRIMERO DE MAYO APARTADO ANTIOQUIA APARTADO</t>
  </si>
  <si>
    <t>AV ALFONSO LOPEZ CL 100 93A 15 BRR PRIMERO DE MAYO APARTADO ANTIOQUIA</t>
  </si>
  <si>
    <t>7.8826129</t>
  </si>
  <si>
    <t>-76.6264713</t>
  </si>
  <si>
    <t>APARTADÓ</t>
  </si>
  <si>
    <t>BARRIO ORTIZ APARTADO 1</t>
  </si>
  <si>
    <t>CL 30 104 A 17 BRR VILLA CLAUDIA CGT EL REPOSO VILLA CLAUDIA ( EL REPOSO),ORTIZ</t>
  </si>
  <si>
    <t>7.8007203</t>
  </si>
  <si>
    <t>-76.6537805</t>
  </si>
  <si>
    <t>BARRIO VRD SALSIPUEDES  APARTADO ANTIOQUIA APARTADO</t>
  </si>
  <si>
    <t>VRD SALSIPUEDES,VRD SALSIPUEDES, APARTADO ANTIOQUIA</t>
  </si>
  <si>
    <t>7.8656388</t>
  </si>
  <si>
    <t>-76.6025340</t>
  </si>
  <si>
    <t>BARRIO BELLO BELLO 24</t>
  </si>
  <si>
    <t>CR 55C 51 10,BELLO</t>
  </si>
  <si>
    <t>6.3349392</t>
  </si>
  <si>
    <t>-75.5625377</t>
  </si>
  <si>
    <t>BARRIO 	VEREDA LA CHINA ,CORREGIMIENTO SAN FÉLIX BELLO ANT BELLO</t>
  </si>
  <si>
    <t>VRD LA CHINA CGT SAN FELIX,VEREDA LA CHINA ,CORREGIMIENTO SAN FÉLIX BELLO ANT</t>
  </si>
  <si>
    <t>6.3992554</t>
  </si>
  <si>
    <t>-75.6150391</t>
  </si>
  <si>
    <t>BARRIO EL PINAR BELLO 3</t>
  </si>
  <si>
    <t>KM 7 VIA ANTIGUA A GUARNE ,EL PINAR</t>
  </si>
  <si>
    <t>6.3001703</t>
  </si>
  <si>
    <t>-75.5345878</t>
  </si>
  <si>
    <t>BARRIO EL PORVENIR CAREPA CAREPA</t>
  </si>
  <si>
    <t>BRR PORVENIR CL 80 MZ 3 LT 4,EL PORVENIR CAREPA</t>
  </si>
  <si>
    <t>7.7541167</t>
  </si>
  <si>
    <t>-76.6421833</t>
  </si>
  <si>
    <t>BARRIO LA PRADERA CAREPA ANTIOQUIA  CAREPA</t>
  </si>
  <si>
    <t>CR 67 64 - 05 - PRADERA,BRR LA PRADERA CAREPA ANTIOQUIA</t>
  </si>
  <si>
    <t>7.7488958</t>
  </si>
  <si>
    <t>-76.6521040</t>
  </si>
  <si>
    <t>BARRIO ANTONIO NARIÑO MEDELLÍN</t>
  </si>
  <si>
    <t xml:space="preserve"> CR 106 43 2</t>
  </si>
  <si>
    <t>6.25638517</t>
  </si>
  <si>
    <t>-75.62046018</t>
  </si>
  <si>
    <t>BARRIO VEREDA BARRO BLANCO MEDELLÍN</t>
  </si>
  <si>
    <t xml:space="preserve"> VRD  O BLANCO</t>
  </si>
  <si>
    <t>6.2351031</t>
  </si>
  <si>
    <t>-75.4781496</t>
  </si>
  <si>
    <t>BARRIO LA MANSION MEDELLIN</t>
  </si>
  <si>
    <t>CR 44 66 112,LA MANSION</t>
  </si>
  <si>
    <t>6.2618169</t>
  </si>
  <si>
    <t>-75.5552359</t>
  </si>
  <si>
    <t xml:space="preserve">	ENCISO LOS MANGOS SECTOR PRIMAVERA</t>
  </si>
  <si>
    <t>CL 20 56 HC 01</t>
  </si>
  <si>
    <t>6.2478402</t>
  </si>
  <si>
    <t>-75.5422258</t>
  </si>
  <si>
    <t>BARRIO CASTILLA MEDELLIN 15</t>
  </si>
  <si>
    <t>CR 76 91 46</t>
  </si>
  <si>
    <t>6.2879587</t>
  </si>
  <si>
    <t>-75.5819109</t>
  </si>
  <si>
    <t>BARRIO CAICEDO MEDELLIN  14</t>
  </si>
  <si>
    <t>CR 9 52 50,CAICEDO</t>
  </si>
  <si>
    <t>6.2331317</t>
  </si>
  <si>
    <t>-75.5368482</t>
  </si>
  <si>
    <t>BARRIO CALASANZ MEDELLIN  7</t>
  </si>
  <si>
    <t>CR 81 51 B 1,CALASANZ</t>
  </si>
  <si>
    <t>6.2644541</t>
  </si>
  <si>
    <t>-75.5969318</t>
  </si>
  <si>
    <t>BARRIO VILLA HEERMOSA MEDELLIN</t>
  </si>
  <si>
    <t>CR 29 57 C 26,VILLA HERMOSA</t>
  </si>
  <si>
    <t>6.2485862</t>
  </si>
  <si>
    <t>-75.5492195</t>
  </si>
  <si>
    <t>BARRIO MANRIQUE MEDELLIN 28</t>
  </si>
  <si>
    <t>CL 75 D 30 117,MANRIQUE</t>
  </si>
  <si>
    <t>6.2682674</t>
  </si>
  <si>
    <t>-75.5438867</t>
  </si>
  <si>
    <t>BARRIO CAICEDO MEDELLIN 15</t>
  </si>
  <si>
    <t>CL 58 7 86 ,CAICEDO</t>
  </si>
  <si>
    <t>6.2359467</t>
  </si>
  <si>
    <t>-75.5329659</t>
  </si>
  <si>
    <t>BARRIO BELEN MEDELLIN 16</t>
  </si>
  <si>
    <t>CL 4A 79B 9 IN 101,BELÉN</t>
  </si>
  <si>
    <t>6.2153248</t>
  </si>
  <si>
    <t>-75.6042701</t>
  </si>
  <si>
    <t>BARRIO POBLADO MEDELLIN MEDELLIN</t>
  </si>
  <si>
    <t>3234731942</t>
  </si>
  <si>
    <t>CL 10 43B 22,POBLADO MEDELLIN</t>
  </si>
  <si>
    <t>6.2109401</t>
  </si>
  <si>
    <t>-75.5713804</t>
  </si>
  <si>
    <t>BARRIO CAICEDO MEDELLIN 17</t>
  </si>
  <si>
    <t>3005304792</t>
  </si>
  <si>
    <t>CL 52 20 C 26,CAICEDO</t>
  </si>
  <si>
    <t>6.2404735</t>
  </si>
  <si>
    <t>-75.5450131</t>
  </si>
  <si>
    <t>BARRIO ROBLEDO MEDELLIN 29</t>
  </si>
  <si>
    <t>3225690611</t>
  </si>
  <si>
    <t>CL 78B 69 240 LC 19,ROBLEDO</t>
  </si>
  <si>
    <t>6.2769201</t>
  </si>
  <si>
    <t>-75.5796903</t>
  </si>
  <si>
    <t>BARRIO LOS EJECUTIVOS CARTAGENA DE INDIAS 2</t>
  </si>
  <si>
    <t>3207467491</t>
  </si>
  <si>
    <t>CL 31 LC 4,LOS EJECUTIVOS LC 4</t>
  </si>
  <si>
    <t>10.3980577</t>
  </si>
  <si>
    <t>-75.4937352</t>
  </si>
  <si>
    <t>BARRIO CIUDADELA LA INDIA CATALINA CARTAGENA DE INDIAS</t>
  </si>
  <si>
    <t>3167086715</t>
  </si>
  <si>
    <t>MZ 3 LT 12 LC 2,CIUDADELA LA INDIA CATALINA</t>
  </si>
  <si>
    <t>10.4123486</t>
  </si>
  <si>
    <t>-75.4452561</t>
  </si>
  <si>
    <t>BARRIO AV EL CONSULADAO BRR ESCALLONVILLA CARTAGENA DE INDIAS</t>
  </si>
  <si>
    <t>3016818258</t>
  </si>
  <si>
    <t>CL 30 N 55 -151,AV EL CONSULADO BRR ESCALLONVILLA</t>
  </si>
  <si>
    <t>10.3980422</t>
  </si>
  <si>
    <t>-75.4976014</t>
  </si>
  <si>
    <t>BARRIO LOS ANGELES CARTAGENA DE INDIAS</t>
  </si>
  <si>
    <t>3222554734</t>
  </si>
  <si>
    <t>CR 60#30-87-P2AP 1,BRR LOS ANGELES</t>
  </si>
  <si>
    <t>10.3952139</t>
  </si>
  <si>
    <t>-75.4924106</t>
  </si>
  <si>
    <t>BARRIO URB PORTALES DE ALICANTE CARTAGENA DE INDIAS</t>
  </si>
  <si>
    <t>3215046001</t>
  </si>
  <si>
    <t>DG 45 G TV 54 -2 BL 3 AP 108,URB PORTALES DE ALICANTE</t>
  </si>
  <si>
    <t>10.4041752</t>
  </si>
  <si>
    <t>-75.4600946</t>
  </si>
  <si>
    <t>BARRIO SAN ISIDRO CARTAGENA DE INDIAS 1</t>
  </si>
  <si>
    <t>3014830956</t>
  </si>
  <si>
    <t>CR 49 G 22 -96,BRR SAN ISIDRO</t>
  </si>
  <si>
    <t>10.3949533</t>
  </si>
  <si>
    <t>-75.5160963</t>
  </si>
  <si>
    <t>BARRIO CENTRO II - SORACÁ</t>
  </si>
  <si>
    <t>3103406407</t>
  </si>
  <si>
    <t xml:space="preserve"> CL 4 7 03</t>
  </si>
  <si>
    <t>5.5018876</t>
  </si>
  <si>
    <t>-73.3348425</t>
  </si>
  <si>
    <t>SORACÁ</t>
  </si>
  <si>
    <t>BARRIO PALERMO MANIZALES 7</t>
  </si>
  <si>
    <t>3023843981</t>
  </si>
  <si>
    <t>CL 69 B 27 124 P 1 - PALERMO,PALERMO</t>
  </si>
  <si>
    <t>5.0506385</t>
  </si>
  <si>
    <t>-75.4896309</t>
  </si>
  <si>
    <t>BARRIO PALERMO MANIZALES 8</t>
  </si>
  <si>
    <t>3008841928</t>
  </si>
  <si>
    <t>CL 69 27 06 LC 2 - PALERMO,PALERMO</t>
  </si>
  <si>
    <t>5.0517358</t>
  </si>
  <si>
    <t>-75.4889368</t>
  </si>
  <si>
    <t>BARRIO VILLA PILAR MANIZALES 1</t>
  </si>
  <si>
    <t>3134074692</t>
  </si>
  <si>
    <t>AV 19 6 87 LC 1 - VILLA PILAR,VILLA PILAR</t>
  </si>
  <si>
    <t>5.0799383</t>
  </si>
  <si>
    <t>-75.5240367</t>
  </si>
  <si>
    <t>BARRIO EL TRIANGULO MANIZALES</t>
  </si>
  <si>
    <t>3104531639</t>
  </si>
  <si>
    <t>AV SANTANDER 23 53 71 LC 2 EL TRIANGULO, EL TRIANGULO</t>
  </si>
  <si>
    <t>5.0631633</t>
  </si>
  <si>
    <t>-75.4952233</t>
  </si>
  <si>
    <t>BARRIO LA ESPERANZA YOPAL 6</t>
  </si>
  <si>
    <t>3228924900</t>
  </si>
  <si>
    <t>CR 24 22A 26,LA ESPERANZA</t>
  </si>
  <si>
    <t>5.3388048</t>
  </si>
  <si>
    <t>-72.3908699</t>
  </si>
  <si>
    <t>BARRIO CENTRO CERETE 12</t>
  </si>
  <si>
    <t>3002659903</t>
  </si>
  <si>
    <t>CL 14 12 52,CENTRO</t>
  </si>
  <si>
    <t>8.8885035</t>
  </si>
  <si>
    <t>-75.7902537</t>
  </si>
  <si>
    <t>BARRIO CENTRO MONTERIA 57</t>
  </si>
  <si>
    <t>3058231731</t>
  </si>
  <si>
    <t>CL 32 3 63,CENTRO</t>
  </si>
  <si>
    <t>8.7577240</t>
  </si>
  <si>
    <t>-75.8841537</t>
  </si>
  <si>
    <t>BARRIO BOSA EL PORVENIR BOGOTA</t>
  </si>
  <si>
    <t>3213386001</t>
  </si>
  <si>
    <t xml:space="preserve"> CL 51 SUR  91A-18 BOGOTA BOSA EL PORVENIR</t>
  </si>
  <si>
    <t>4.6351899</t>
  </si>
  <si>
    <t>-74.18330044</t>
  </si>
  <si>
    <t>BARRIO CIUDAD JARDIN NORTE BOGOTA 7</t>
  </si>
  <si>
    <t>3107381352</t>
  </si>
  <si>
    <t>CR 58 B NO. 132 06,CIUDAD JARDIN NORTE</t>
  </si>
  <si>
    <t>4.7232200</t>
  </si>
  <si>
    <t>-74.0678933</t>
  </si>
  <si>
    <t>BARRIO LAS NIEVES BOGOTA 4</t>
  </si>
  <si>
    <t>3214670651</t>
  </si>
  <si>
    <t>CR 10 15 78 LC 122,LAS NIEVES</t>
  </si>
  <si>
    <t>4.6041089</t>
  </si>
  <si>
    <t>-74.0751561</t>
  </si>
  <si>
    <t>BARRIO SANTA MATILDE BOGOTA 1</t>
  </si>
  <si>
    <t>3107909784</t>
  </si>
  <si>
    <t>CL 8 SUR 31 D 04 LC 101,SANTA MATILDE</t>
  </si>
  <si>
    <t>4.5996198</t>
  </si>
  <si>
    <t>-74.1081498</t>
  </si>
  <si>
    <t>BARRIO BETANIA BOGOTA 5</t>
  </si>
  <si>
    <t>3112350883</t>
  </si>
  <si>
    <t>DG 49SUR 86 40 IN 136,BETANIA</t>
  </si>
  <si>
    <t>4.6267691</t>
  </si>
  <si>
    <t>-74.1770637</t>
  </si>
  <si>
    <t>BARRIO LA ISABELLA BOGOTA</t>
  </si>
  <si>
    <t>CL 65 B 86 86 INT 2 LC 1,LA ISABELLA</t>
  </si>
  <si>
    <t>4.6895854</t>
  </si>
  <si>
    <t>-74.1111023</t>
  </si>
  <si>
    <t>BARRIO BOITA BOGOTA 8</t>
  </si>
  <si>
    <t>3227795002</t>
  </si>
  <si>
    <t>CL 46 SUR 72P 70 LC1,BOITA</t>
  </si>
  <si>
    <t>4.6045545</t>
  </si>
  <si>
    <t>-74.1549614</t>
  </si>
  <si>
    <t>BARRIO VILLA CLAUDIA BOGOTA 1</t>
  </si>
  <si>
    <t>3125144341</t>
  </si>
  <si>
    <t>CR 68 BIS 11 31 SUR LC 1,VILLA CLAUDIA</t>
  </si>
  <si>
    <t>4.6162633</t>
  </si>
  <si>
    <t>-74.1272400</t>
  </si>
  <si>
    <t>BARRIO SAN FRANCISCO BOGOTA 16</t>
  </si>
  <si>
    <t>3155044481</t>
  </si>
  <si>
    <t>CL 68 SUR 21A 42,SAN FRANCISCO</t>
  </si>
  <si>
    <t>4.5649000</t>
  </si>
  <si>
    <t>-74.1502312</t>
  </si>
  <si>
    <t>BARRIO BOCHICA BOGOTA 3</t>
  </si>
  <si>
    <t>3208595900</t>
  </si>
  <si>
    <t>CR 101 83 90 IN 3 AP 103,BOCHICA</t>
  </si>
  <si>
    <t>4.7149693</t>
  </si>
  <si>
    <t>-74.1075224</t>
  </si>
  <si>
    <t>BARRIO POLO BOGOTA 2</t>
  </si>
  <si>
    <t>3187077766</t>
  </si>
  <si>
    <t>CL 87 22 41,POLO</t>
  </si>
  <si>
    <t>4.6753290</t>
  </si>
  <si>
    <t>-74.0613593</t>
  </si>
  <si>
    <t>BARRIO SERRANIAS BOGOTA</t>
  </si>
  <si>
    <t>3124064937</t>
  </si>
  <si>
    <t>CR 5 96A 35 SUR,SERRANIAS</t>
  </si>
  <si>
    <t>4.5006633</t>
  </si>
  <si>
    <t>-74.1075067</t>
  </si>
  <si>
    <t>BARRIO LA ESMERALDA BOGOTA 7</t>
  </si>
  <si>
    <t>3143321361</t>
  </si>
  <si>
    <t>CL 44 50 78,LA ESMERALDA</t>
  </si>
  <si>
    <t>4.6434900</t>
  </si>
  <si>
    <t>-74.0909083</t>
  </si>
  <si>
    <t xml:space="preserve">EL CABRERO MOSQUERA 1 </t>
  </si>
  <si>
    <t>3227606722</t>
  </si>
  <si>
    <t>CR 3 21 24 LC 2 BRR EL CABRERO</t>
  </si>
  <si>
    <t>4.7133989</t>
  </si>
  <si>
    <t>-74.2186155</t>
  </si>
  <si>
    <t>BARRIO LOS ROBLES SOACHA SOACHA</t>
  </si>
  <si>
    <t>3206245902</t>
  </si>
  <si>
    <t>CL 42 ESTE 43-24</t>
  </si>
  <si>
    <t>4.5742338</t>
  </si>
  <si>
    <t>-74.177683</t>
  </si>
  <si>
    <t>BARRIO QUINTAS DE LA LAGUNA SOACHA  3</t>
  </si>
  <si>
    <t>3105693310</t>
  </si>
  <si>
    <t>TV 4D 5 30 SUR CA 84,QUINTAS DE LA LAGUNA</t>
  </si>
  <si>
    <t>4.5726348</t>
  </si>
  <si>
    <t>-74.2276658</t>
  </si>
  <si>
    <t>BARRIO RICAURTE SOACHA</t>
  </si>
  <si>
    <t>3118731616</t>
  </si>
  <si>
    <t>CR 5 ESTE 24 61,RICAURTE</t>
  </si>
  <si>
    <t>4.5781325</t>
  </si>
  <si>
    <t>-74.2077067</t>
  </si>
  <si>
    <t>BARRIO VILLA REGINA II NEIVA</t>
  </si>
  <si>
    <t>3229345503</t>
  </si>
  <si>
    <t xml:space="preserve"> CL 19 51 09 LC 2</t>
  </si>
  <si>
    <t>2.94098365</t>
  </si>
  <si>
    <t>-75.24880249</t>
  </si>
  <si>
    <t>BARRIO ZONA INDUSTRIAL NEIVA 11</t>
  </si>
  <si>
    <t>3112327008</t>
  </si>
  <si>
    <t>MERCANEIVA LC 0493 ,ZONA INDUSTRIAL</t>
  </si>
  <si>
    <t>2.8943430</t>
  </si>
  <si>
    <t>-75.2825581</t>
  </si>
  <si>
    <t>BARRIO SEVILLA NEIVA</t>
  </si>
  <si>
    <t>3165196655</t>
  </si>
  <si>
    <t>CR 5 23 74,SEVILLA</t>
  </si>
  <si>
    <t>2.9388053</t>
  </si>
  <si>
    <t>-75.2931677</t>
  </si>
  <si>
    <t>BARRIO CENTRO NEIVA 36</t>
  </si>
  <si>
    <t>3155433406</t>
  </si>
  <si>
    <t>CR 7 12 43 LOCAL 6B ED LA CONCORDIA,CENTRO</t>
  </si>
  <si>
    <t>2.9315696</t>
  </si>
  <si>
    <t>-75.2881664</t>
  </si>
  <si>
    <t>BARRIO TIMANCON III ESTAPA NEIVA</t>
  </si>
  <si>
    <t>3133654035</t>
  </si>
  <si>
    <t>CR 20 16 A 22 SUR,TIMANCON III ESTAPA</t>
  </si>
  <si>
    <t>2.9119142</t>
  </si>
  <si>
    <t>-75.2764960</t>
  </si>
  <si>
    <t>BARRIO CHICALA NEIVA 1</t>
  </si>
  <si>
    <t>3024037068</t>
  </si>
  <si>
    <t>CL 52 1 W 06,CHICALA</t>
  </si>
  <si>
    <t>2.9569138</t>
  </si>
  <si>
    <t>-75.2972824</t>
  </si>
  <si>
    <t>BARRIO 17 DE DICIEMBRE SANTA MARTA</t>
  </si>
  <si>
    <t>3113449701</t>
  </si>
  <si>
    <t>CL 8 E 31 3,17 DE DICIEMBRE</t>
  </si>
  <si>
    <t>11.24604345</t>
  </si>
  <si>
    <t>-74.18033232</t>
  </si>
  <si>
    <t>BARRIO TIMAYUI 1 SANTA MARTA</t>
  </si>
  <si>
    <t>3122095850</t>
  </si>
  <si>
    <t>MZ S CS 17,TIMAYUI 1</t>
  </si>
  <si>
    <t>11.2356867</t>
  </si>
  <si>
    <t>-74.1440722</t>
  </si>
  <si>
    <t>BARRIO LA MADRID ETAPA 1 VILLAVICENCIO 1</t>
  </si>
  <si>
    <t>3223861390</t>
  </si>
  <si>
    <t>MZ 30 CASA 32 URBANIZACION LA MADRID ETAPA 1,LA MADRID ETAPA 1</t>
  </si>
  <si>
    <t>4.0578703</t>
  </si>
  <si>
    <t>-73.6723020</t>
  </si>
  <si>
    <t>BARRIO VILLA DEL ORIENTE VILLAVICENCIO</t>
  </si>
  <si>
    <t>3115951776</t>
  </si>
  <si>
    <t>CL 25 SUR42 B 05 LC 2 BRR VILLA DEL ORIENTE,VILLA DEL ORIENTE</t>
  </si>
  <si>
    <t>4.1020504</t>
  </si>
  <si>
    <t>-73.6519437</t>
  </si>
  <si>
    <t>BARRIO CUIDAD MILENIO COFREM VILLAVICENCIO</t>
  </si>
  <si>
    <t>3106136762</t>
  </si>
  <si>
    <t>CL 53 SUR35 04 ET 4 LOCAL 101 CIUDAD MILENIO COFREM,CUIDAD MILENIO COFREM</t>
  </si>
  <si>
    <t>4.1156880</t>
  </si>
  <si>
    <t>-73.6579053</t>
  </si>
  <si>
    <t>BARRIO ZONA RURAL VILLAVICENCIO 10</t>
  </si>
  <si>
    <t>3022522545</t>
  </si>
  <si>
    <t>KM7 VIA PTO LOPEZ PARADOR TICUNA LC 5 APIAY ,ZONA RURAL</t>
  </si>
  <si>
    <t>4.0866532</t>
  </si>
  <si>
    <t>-73.5661562</t>
  </si>
  <si>
    <t>BARRIO VIZCAYA VILLAVICENCIO 7</t>
  </si>
  <si>
    <t>3004406249</t>
  </si>
  <si>
    <t>CR 20 A 4 - 07 ESQUINA BRR VIZCAYA,VIZCAYA</t>
  </si>
  <si>
    <t>4.1261014</t>
  </si>
  <si>
    <t>-73.6172427</t>
  </si>
  <si>
    <t>BARRIO CENTRO COMERCIAL HACIENDA ROSABLANCA AMARILLO VILLAVICENCIO</t>
  </si>
  <si>
    <t>3122122350</t>
  </si>
  <si>
    <t>DG 8 SUR39 172 LC 108 CC HACIENDA ROSA BLANCA AMARILO , CENTRO COMERCIAL HACIENDA ROSABLANCA AMARILO</t>
  </si>
  <si>
    <t>4.1071165</t>
  </si>
  <si>
    <t>-73.6360905</t>
  </si>
  <si>
    <t>BARRIO ACAPULCO VILLAVICENCIO 2</t>
  </si>
  <si>
    <t>3144364931</t>
  </si>
  <si>
    <t>CL 18 SUR 15 - 04 E MZ L CASA 1 ACAPULCO,ACAPULCO</t>
  </si>
  <si>
    <t>4.1178181</t>
  </si>
  <si>
    <t>-73.5902197</t>
  </si>
  <si>
    <t>BARRIO EL BRILLANTE VILLAVICENCIO 2</t>
  </si>
  <si>
    <t>3195307231</t>
  </si>
  <si>
    <t>MZ 28 CS 36 BR EL BRILLANTE,EL BRILLANTE</t>
  </si>
  <si>
    <t>4.0821438</t>
  </si>
  <si>
    <t>-73.5477091</t>
  </si>
  <si>
    <t>BARRIO VRD BUENA ESPERANZA CUCUTA</t>
  </si>
  <si>
    <t>3213601613</t>
  </si>
  <si>
    <t>MZ B LT 3 URB LAS TERRAZAS VRD BUENA ESPERANZA ,VRD BUENA ESPERANZA</t>
  </si>
  <si>
    <t>8.1618690</t>
  </si>
  <si>
    <t>-72.4609938</t>
  </si>
  <si>
    <t>BARRIO VDA AGUA CLARA CUCUTA</t>
  </si>
  <si>
    <t>3138962577</t>
  </si>
  <si>
    <t>KDX 217 1,VDA AGUA CLARA</t>
  </si>
  <si>
    <t>8.2377626</t>
  </si>
  <si>
    <t>-72.4266507</t>
  </si>
  <si>
    <t>BARRIO SAN LUIS CUCUTA  32</t>
  </si>
  <si>
    <t>3112733886</t>
  </si>
  <si>
    <t>AV 3 19 97 LC 2,SAN LUIS</t>
  </si>
  <si>
    <t>7.8868475</t>
  </si>
  <si>
    <t>-72.4845113</t>
  </si>
  <si>
    <t>BARRIO TRIGAL DEL NORTE CUCUTA 10</t>
  </si>
  <si>
    <t>3116787288</t>
  </si>
  <si>
    <t>AV 1 CL 3 LC 5,TRIGAL DEL NORTE</t>
  </si>
  <si>
    <t>7.9449659</t>
  </si>
  <si>
    <t>-72.5033777</t>
  </si>
  <si>
    <t>BARRIO SANTIAGO LONDOÑO DOSQUEBRADAS  1</t>
  </si>
  <si>
    <t>3218167957</t>
  </si>
  <si>
    <t>MZ 12 CA 4 BRR SANTIAGO LONDOÑO ,SANTIAGO LONDOÑO</t>
  </si>
  <si>
    <t>4.8115416</t>
  </si>
  <si>
    <t>-75.6633846</t>
  </si>
  <si>
    <t>LA VIRGINIA - RISARALDA</t>
  </si>
  <si>
    <t>3104554700</t>
  </si>
  <si>
    <t>CL 8A 6 16</t>
  </si>
  <si>
    <t>4.895999637</t>
  </si>
  <si>
    <t>-75.883901115</t>
  </si>
  <si>
    <t>BARRIO TRIBUNAS PEREIRA 1</t>
  </si>
  <si>
    <t>3104555761</t>
  </si>
  <si>
    <t>KM 7 VIA PEREIRA-ARMENIA ENSEGUIDA DEL ECOHOTEL LA CASONA BRR TRIBUNAS</t>
  </si>
  <si>
    <t>4.7600371</t>
  </si>
  <si>
    <t>-75.6833688</t>
  </si>
  <si>
    <t>BARRIO CIRCUNVALAR PEREIRA 1</t>
  </si>
  <si>
    <t>3226699150</t>
  </si>
  <si>
    <t>AV CRV 8 50 LC 2,CIRCUNVALAR</t>
  </si>
  <si>
    <t>4.8075431</t>
  </si>
  <si>
    <t>-75.6859864</t>
  </si>
  <si>
    <t>BARRIO MONTELIBANO PEREIRA 2</t>
  </si>
  <si>
    <t>3225086511</t>
  </si>
  <si>
    <t>MZ 7 CS 28 MONTELIBANO CUBA - MONTELIBANO,MONTELIBANO</t>
  </si>
  <si>
    <t>4.7878593</t>
  </si>
  <si>
    <t>-75.7249050</t>
  </si>
  <si>
    <t>BARRIO BETULIA BAJA PEREIRA</t>
  </si>
  <si>
    <t>3027464375</t>
  </si>
  <si>
    <t>MZ C CA 24 VRD BETULIA BAJA,BETULIA BAJA</t>
  </si>
  <si>
    <t>4.7250234</t>
  </si>
  <si>
    <t>-75.7620352</t>
  </si>
  <si>
    <t>BARRIO CUBA PEREIRA  13</t>
  </si>
  <si>
    <t>3114056900</t>
  </si>
  <si>
    <t>CL 73 A 22 33 CUBA CUBA,CUBA</t>
  </si>
  <si>
    <t>4.8053285</t>
  </si>
  <si>
    <t>-75.7423112</t>
  </si>
  <si>
    <t>BARRIO CENTRO SANTA ROSA DE CABAL 6</t>
  </si>
  <si>
    <t>3024135494</t>
  </si>
  <si>
    <t>KR 11 13 - 70,CENTRO</t>
  </si>
  <si>
    <t>4.8670405</t>
  </si>
  <si>
    <t>-75.6185710</t>
  </si>
  <si>
    <t>BARRIO CENTRO SANTA ROSA DE CABAL  10</t>
  </si>
  <si>
    <t>3104751949</t>
  </si>
  <si>
    <t>CR 14 15 17 ,CENTRO</t>
  </si>
  <si>
    <t>4.8674479</t>
  </si>
  <si>
    <t>-75.6214866</t>
  </si>
  <si>
    <t>BARRIO URBANIZACION LA INMACULADA BUCARAMANGA</t>
  </si>
  <si>
    <t>CR 53 W 35 61 URBANIZACIÓN LA INMACULADA,URBANIZACIÓN LA INMACULADA</t>
  </si>
  <si>
    <t>7.1033796</t>
  </si>
  <si>
    <t>-73.1631040</t>
  </si>
  <si>
    <t>BARRIO JORDAN 8 ETAPA IBAGUE 4</t>
  </si>
  <si>
    <t>MZ 10 CA 3 ,JORDAN 8 ETAPA</t>
  </si>
  <si>
    <t>4.4423473</t>
  </si>
  <si>
    <t>-75.1963593</t>
  </si>
  <si>
    <t>BARRIO GAITAN IBAGUE</t>
  </si>
  <si>
    <t>CR 9 38 45,GAITAN</t>
  </si>
  <si>
    <t>4.4418416</t>
  </si>
  <si>
    <t>-75.2138231</t>
  </si>
  <si>
    <t>BARRIO LA POLA IBAGUE 7</t>
  </si>
  <si>
    <t>CL 8 2 94,LA POLA</t>
  </si>
  <si>
    <t>4.4457305</t>
  </si>
  <si>
    <t>-75.2439993</t>
  </si>
  <si>
    <t>BARRIO CENTRO CALI 41</t>
  </si>
  <si>
    <t>3104527735</t>
  </si>
  <si>
    <t>CR 7 13 70 LC 914,CENTRO</t>
  </si>
  <si>
    <t>3.4505036</t>
  </si>
  <si>
    <t>-76.5301508</t>
  </si>
  <si>
    <t>BARRIO COMUNEROS I CALI 2</t>
  </si>
  <si>
    <t>3162220083</t>
  </si>
  <si>
    <t>CL 51 29 A 52,COMUNEROS I</t>
  </si>
  <si>
    <t>3.4140330</t>
  </si>
  <si>
    <t>-76.4938193</t>
  </si>
  <si>
    <t>BARRIO NUEVA FLORESTA  CALI</t>
  </si>
  <si>
    <t>CL 44 23 57,NUEVA FLORESTA</t>
  </si>
  <si>
    <t>3.4394049</t>
  </si>
  <si>
    <t>-76.5012923</t>
  </si>
  <si>
    <t>BARRIO OBRERO CALI 7</t>
  </si>
  <si>
    <t>3013041278</t>
  </si>
  <si>
    <t>CL 22 A 11 05 BRR OBRERO,OBRERO</t>
  </si>
  <si>
    <t>3.4488502</t>
  </si>
  <si>
    <t>-76.5207948</t>
  </si>
  <si>
    <t>BARRIO SANTA ROSA CALI 5</t>
  </si>
  <si>
    <t>3023381547</t>
  </si>
  <si>
    <t>CR 10 10 46,SANTA ROSA</t>
  </si>
  <si>
    <t>3.4470615</t>
  </si>
  <si>
    <t>-76.5321770</t>
  </si>
  <si>
    <t>BARRIO POTRERO GRANDE CALI 2</t>
  </si>
  <si>
    <t>3154061060</t>
  </si>
  <si>
    <t>CL 125 28 D 1 44,POTRERO GRANDE</t>
  </si>
  <si>
    <t>3.4056353</t>
  </si>
  <si>
    <t>-76.4683144</t>
  </si>
  <si>
    <t>BARRIO LA MERCED CALI 2</t>
  </si>
  <si>
    <t>3177524329</t>
  </si>
  <si>
    <t>AV 3 NORTE 44 - 36 LC 13 B BRR LA MERCED,LA MERCED</t>
  </si>
  <si>
    <t>3.4780982</t>
  </si>
  <si>
    <t>-76.5168459</t>
  </si>
  <si>
    <t>BARRIO LA FLORESTA CALI 1</t>
  </si>
  <si>
    <t>3504619657</t>
  </si>
  <si>
    <t>CR 17F 33A 20 GALERIA LA FLORESTA ,LA FLORESTA</t>
  </si>
  <si>
    <t>3.4406648</t>
  </si>
  <si>
    <t>-76.5124580</t>
  </si>
  <si>
    <t>BARRIO 	GUAIMARAL 3</t>
  </si>
  <si>
    <t>3016106410</t>
  </si>
  <si>
    <t xml:space="preserve"> AV 11 E 7 B  09</t>
  </si>
  <si>
    <t>7.907083</t>
  </si>
  <si>
    <t>-72.492138</t>
  </si>
  <si>
    <t>Sergio Luis Vega Martínez</t>
  </si>
  <si>
    <t>carrera 101 39i lote 8</t>
  </si>
  <si>
    <t>Sara Vargas Ortiz</t>
  </si>
  <si>
    <t>Cra. 48 #26-85, El Poblado, Medellín</t>
  </si>
  <si>
    <t>Isabel Cristina Calle Cardenas</t>
  </si>
  <si>
    <t>Julieth Mejia Higuita</t>
  </si>
  <si>
    <t>Laura Catalina Restrepo Perez</t>
  </si>
  <si>
    <t>Carolina Salazar Salazar</t>
  </si>
  <si>
    <t>Mateo Hernandez Restrepo</t>
  </si>
  <si>
    <t>SAN MATEO - BOYACA</t>
  </si>
  <si>
    <t>KRA 16 No 14-58</t>
  </si>
  <si>
    <t>SAN MATEO</t>
  </si>
  <si>
    <t>GUICAN - BOYACA</t>
  </si>
  <si>
    <t>GÜICÁN DE LA SIERRA</t>
  </si>
  <si>
    <t>EL ESPINO - BOYACA</t>
  </si>
  <si>
    <t>EL COCUY - BOYACA</t>
  </si>
  <si>
    <t>EL COCUY</t>
  </si>
  <si>
    <t>CERRITO - SANTANDER</t>
  </si>
  <si>
    <t>CERRITO</t>
  </si>
  <si>
    <t>SOCOTA - BOYACA</t>
  </si>
  <si>
    <t>SOCOTÁ</t>
  </si>
  <si>
    <t>FIRAVITOBA - BOYACA</t>
  </si>
  <si>
    <t>FIRAVITOBA</t>
  </si>
  <si>
    <t>CHITA - BOYACA</t>
  </si>
  <si>
    <t>CHITA</t>
  </si>
  <si>
    <t>TASCO II BOYACA</t>
  </si>
  <si>
    <t>TASCO</t>
  </si>
  <si>
    <t>CENTRO CHITA - BOYACA</t>
  </si>
  <si>
    <t>JERICO JERICO - BOYACA</t>
  </si>
  <si>
    <t>CENTRO LABRANZAGRANDE - BOYACA</t>
  </si>
  <si>
    <t>LABRANZAGRANDE</t>
  </si>
  <si>
    <t>BARRIO CENTRO SAN MIGUEL</t>
  </si>
  <si>
    <t>SAN MIGUEL</t>
  </si>
  <si>
    <t>CONCEPCIÓN SANTANDER</t>
  </si>
  <si>
    <t>CONCEPCIÓN</t>
  </si>
  <si>
    <t>BARRIO CENTRO - CORRALES</t>
  </si>
  <si>
    <t>CORRALES</t>
  </si>
  <si>
    <t>BARRIO  CENTRO 2 ENCISO</t>
  </si>
  <si>
    <t>ENCISO</t>
  </si>
  <si>
    <t xml:space="preserve">BARRIO SANTANDER - CERRITO </t>
  </si>
  <si>
    <t>BARRIO CENTRO CHISCAS</t>
  </si>
  <si>
    <t>CHISCAS</t>
  </si>
  <si>
    <t>BARRIO JARDINES GUICAN DE LA SIERRA</t>
  </si>
  <si>
    <t>BARRIO CENTRO GUACAMAYAS</t>
  </si>
  <si>
    <t>GUACAMAYAS</t>
  </si>
  <si>
    <t>BARRIO ARENALES CERRITO</t>
  </si>
  <si>
    <t>BARRIO CENTRO EL ESPINO</t>
  </si>
  <si>
    <t>BARRIO CENTRO PANQUEBA</t>
  </si>
  <si>
    <t>PANQUEBA</t>
  </si>
  <si>
    <t>BARRIO CENTRO CARCASI</t>
  </si>
  <si>
    <t>CARCASÍ</t>
  </si>
  <si>
    <t>BARRIO CENTRO ENCISO</t>
  </si>
  <si>
    <t>BARRIO LIBERTADORES CAPITANEJO</t>
  </si>
  <si>
    <t>CAPITANEJO</t>
  </si>
  <si>
    <t>BARRIO SAN CAYETANO SOCOTA</t>
  </si>
  <si>
    <t>BARRIO LA CANDELARIA CHISCAS</t>
  </si>
  <si>
    <t>BARRIO SANTA CECILIA EL COCUY</t>
  </si>
  <si>
    <t>BARRIO BOLIVAR CONCEPCION</t>
  </si>
  <si>
    <t>BARRIO CENTRO SUSACON 1</t>
  </si>
  <si>
    <t>SUSACÓN</t>
  </si>
  <si>
    <t>BARRIO NUEVA GRANADA EL COCUY</t>
  </si>
  <si>
    <t>BARRIO CENTRO CHIQUIZA</t>
  </si>
  <si>
    <t>CHÍQUIZA</t>
  </si>
  <si>
    <t>BARRIO EL ROSARIO SATIVANORTE</t>
  </si>
  <si>
    <t>SATIVANORTE</t>
  </si>
  <si>
    <t>BARRIO VENEZUELA EL COCUY</t>
  </si>
  <si>
    <t>BARRIO CENTRO GAMEZA 1</t>
  </si>
  <si>
    <t>GÁMEZA</t>
  </si>
  <si>
    <t>BARRIO CENTRO LABRANZAGRANDE BOYACA</t>
  </si>
  <si>
    <t>BARRIO VEREDA TIERRA BLANCA SAN JOSE DE MIRANDA</t>
  </si>
  <si>
    <t>SAN JOSÉ DE MIRANDA</t>
  </si>
  <si>
    <t>BARRIO AVENIDA LOS GOBERNADORES CHITA</t>
  </si>
  <si>
    <t>BARRIO LA PLAYA SOCOTA</t>
  </si>
  <si>
    <t>BARRIO CENTRO MOLAGAVITA 3</t>
  </si>
  <si>
    <t>MOLAGAVITA</t>
  </si>
  <si>
    <t>BARRIO CENTRO CONCEPCION 1</t>
  </si>
  <si>
    <t>BARRIO VEREDA EL PARAMO TUTAZA</t>
  </si>
  <si>
    <t>TUTAZÁ</t>
  </si>
  <si>
    <t>BARRIO CENTRO SOCOTA</t>
  </si>
  <si>
    <t>BARRIO BUENOS AIRES EL ESPINO</t>
  </si>
  <si>
    <t>CERRITO BELEN</t>
  </si>
  <si>
    <t>BARRIO LA ESMERALDA CERRITO</t>
  </si>
  <si>
    <t>CONCEPCION CENTRO</t>
  </si>
  <si>
    <t>JERICO CENTRO</t>
  </si>
  <si>
    <t>BARRIO LABRANZAGRANDE LAS PALMERAS</t>
  </si>
  <si>
    <t>BARRIO CENTRO FIRAVITOBA 1</t>
  </si>
  <si>
    <t>BARRIO CENTRO MONGA 59</t>
  </si>
  <si>
    <t>BARRIO CENTRO SOTAQUIRA  4</t>
  </si>
  <si>
    <t>BARRIO EL PROGRESO TIBASOSA</t>
  </si>
  <si>
    <t xml:space="preserve">BARRIO LOS CAYENOS SAN JOSE DE MIRANDA </t>
  </si>
  <si>
    <t>BARRIO SAN ANTONIO MONGUI  1</t>
  </si>
  <si>
    <t>BARRIO CENTRO GAMEZA 2</t>
  </si>
  <si>
    <t>BARRIO CENTRO MACARAVITA 1</t>
  </si>
  <si>
    <t>MACARAVITA</t>
  </si>
  <si>
    <t>BARRIO CENTRO PAZ DE RIO</t>
  </si>
  <si>
    <t>BARRIO CENTRO SOATA 8</t>
  </si>
  <si>
    <t>BARRIO VEREDA BOSIGAS SOTAQUIRÁ</t>
  </si>
  <si>
    <t>BARRIO CENTRO TOCA 3</t>
  </si>
  <si>
    <t>BARRIO CENTRO CONCEPCION 2</t>
  </si>
  <si>
    <t xml:space="preserve">BARRIO CENTRO SOCHA 2 </t>
  </si>
  <si>
    <t>BARRIO SAN MARTIN SOGAMOSO 2</t>
  </si>
  <si>
    <t>BARRIO CENTRO TOCA 4</t>
  </si>
  <si>
    <t>BARRIO CENTRO SUSACON 2</t>
  </si>
  <si>
    <t>CAPITANEJO - SANTANDER</t>
  </si>
  <si>
    <t>BARRIO LA CATEDRAL PESCA</t>
  </si>
  <si>
    <t>PESCA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</si>
</sst>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_-&quot;$&quot;\ * #,##0_-;\-&quot;$&quot;\ * #,##0_-;_-&quot;$&quot;\ * &quot;-&quot;??_-;_-@_-"/>
    <numFmt numFmtId="166" formatCode="&quot;$&quot;\ #,##0"/>
  </numFmts>
  <fonts count="10">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sz val="11"/>
      <name val="Calibri"/>
      <family val="2"/>
      <scheme val="minor"/>
    </font>
    <font>
      <b/>
      <sz val="10"/>
      <color rgb="FF000000"/>
      <name val="Gelion Thin"/>
    </font>
    <font>
      <b/>
      <sz val="10"/>
      <color theme="1"/>
      <name val="Gelion Thin"/>
    </font>
    <font>
      <sz val="10"/>
      <color theme="1"/>
      <name val="Gelion Thin"/>
    </font>
    <font>
      <b/>
      <sz val="11"/>
      <color rgb="FFFFFFFF"/>
      <name val="Calibri"/>
      <family val="2"/>
      <scheme val="minor"/>
    </font>
    <font>
      <b/>
      <sz val="11"/>
      <color rgb="FF00B050"/>
      <name val="Calibri"/>
      <family val="2"/>
      <scheme val="minor"/>
    </font>
  </fonts>
  <fills count="9">
    <fill>
      <patternFill patternType="none"/>
    </fill>
    <fill>
      <patternFill patternType="gray125"/>
    </fill>
    <fill>
      <patternFill patternType="solid">
        <fgColor theme="9" tint="0.59999389629810485"/>
        <bgColor indexed="64"/>
      </patternFill>
    </fill>
    <fill>
      <patternFill patternType="solid">
        <fgColor theme="7" tint="0.79998168889431442"/>
        <bgColor indexed="64"/>
      </patternFill>
    </fill>
    <fill>
      <patternFill patternType="solid">
        <fgColor theme="3" tint="0.39997558519241921"/>
        <bgColor indexed="64"/>
      </patternFill>
    </fill>
    <fill>
      <patternFill patternType="solid">
        <fgColor rgb="FFA6A6A6"/>
        <bgColor indexed="64"/>
      </patternFill>
    </fill>
    <fill>
      <patternFill patternType="solid">
        <fgColor rgb="FF002060"/>
        <bgColor indexed="64"/>
      </patternFill>
    </fill>
    <fill>
      <patternFill patternType="solid">
        <fgColor rgb="FF1F4E78"/>
        <bgColor indexed="64"/>
      </patternFill>
    </fill>
    <fill>
      <patternFill patternType="solid">
        <fgColor rgb="FFF7F9FC"/>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indexed="64"/>
      </right>
      <top/>
      <bottom style="medium">
        <color rgb="FF000000"/>
      </bottom>
      <diagonal/>
    </border>
    <border>
      <left/>
      <right style="medium">
        <color indexed="64"/>
      </right>
      <top/>
      <bottom style="medium">
        <color rgb="FF000000"/>
      </bottom>
      <diagonal/>
    </border>
    <border>
      <left style="hair">
        <color rgb="FF002060"/>
      </left>
      <right style="hair">
        <color rgb="FF002060"/>
      </right>
      <top style="hair">
        <color rgb="FF002060"/>
      </top>
      <bottom style="hair">
        <color rgb="FF00206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164" fontId="2" fillId="0" borderId="0" applyFont="0" applyFill="0" applyBorder="0" applyAlignment="0" applyProtection="0"/>
  </cellStyleXfs>
  <cellXfs count="40">
    <xf numFmtId="0" fontId="0" fillId="0" borderId="0" xfId="0"/>
    <xf numFmtId="0" fontId="0" fillId="0" borderId="0" xfId="0" applyAlignment="1">
      <alignment horizontal="center" vertical="center"/>
    </xf>
    <xf numFmtId="0" fontId="0" fillId="0" borderId="0" xfId="0" applyAlignment="1">
      <alignment horizontal="center"/>
    </xf>
    <xf numFmtId="0" fontId="0" fillId="0" borderId="1" xfId="0" applyBorder="1" applyAlignment="1">
      <alignment vertical="center"/>
    </xf>
    <xf numFmtId="0" fontId="0" fillId="0" borderId="1" xfId="0" applyBorder="1" applyAlignment="1">
      <alignment vertical="center" wrapText="1"/>
    </xf>
    <xf numFmtId="165" fontId="0" fillId="2" borderId="1" xfId="1" applyNumberFormat="1" applyFont="1" applyFill="1" applyBorder="1" applyAlignment="1">
      <alignment vertical="center"/>
    </xf>
    <xf numFmtId="165" fontId="4" fillId="3" borderId="1" xfId="1" applyNumberFormat="1" applyFont="1" applyFill="1" applyBorder="1" applyAlignment="1">
      <alignment vertical="center"/>
    </xf>
    <xf numFmtId="0" fontId="1" fillId="4" borderId="1" xfId="0" applyFont="1" applyFill="1" applyBorder="1" applyAlignment="1">
      <alignment vertical="center" wrapText="1"/>
    </xf>
    <xf numFmtId="0" fontId="1" fillId="4" borderId="0" xfId="0" applyFont="1" applyFill="1" applyAlignment="1">
      <alignment vertical="center" wrapText="1"/>
    </xf>
    <xf numFmtId="0" fontId="0" fillId="0" borderId="0" xfId="0" applyAlignment="1">
      <alignment wrapText="1"/>
    </xf>
    <xf numFmtId="0" fontId="5" fillId="5" borderId="3" xfId="0" applyFont="1" applyFill="1" applyBorder="1" applyAlignment="1">
      <alignment vertical="center"/>
    </xf>
    <xf numFmtId="0" fontId="5" fillId="5" borderId="4" xfId="0" applyFont="1" applyFill="1" applyBorder="1" applyAlignment="1">
      <alignment vertical="center"/>
    </xf>
    <xf numFmtId="0" fontId="7" fillId="0" borderId="3" xfId="0" applyFont="1" applyBorder="1" applyAlignment="1">
      <alignment vertical="center"/>
    </xf>
    <xf numFmtId="0" fontId="7" fillId="0" borderId="4" xfId="0" applyFont="1" applyBorder="1" applyAlignment="1">
      <alignment horizontal="center" vertical="center"/>
    </xf>
    <xf numFmtId="165" fontId="7" fillId="0" borderId="9" xfId="1" applyNumberFormat="1" applyFont="1" applyBorder="1" applyAlignment="1">
      <alignment vertical="center"/>
    </xf>
    <xf numFmtId="165" fontId="6" fillId="0" borderId="9" xfId="1" applyNumberFormat="1" applyFont="1" applyBorder="1" applyAlignment="1">
      <alignment horizontal="right" vertical="center"/>
    </xf>
    <xf numFmtId="165" fontId="7" fillId="0" borderId="10" xfId="1" applyNumberFormat="1" applyFont="1" applyBorder="1" applyAlignment="1">
      <alignment horizontal="right" vertical="center"/>
    </xf>
    <xf numFmtId="165" fontId="6" fillId="0" borderId="5" xfId="1" applyNumberFormat="1" applyFont="1" applyBorder="1" applyAlignment="1">
      <alignment horizontal="right" vertical="center"/>
    </xf>
    <xf numFmtId="0" fontId="5" fillId="5" borderId="9" xfId="0" applyFont="1" applyFill="1" applyBorder="1" applyAlignment="1">
      <alignment vertical="center"/>
    </xf>
    <xf numFmtId="0" fontId="3" fillId="6" borderId="11" xfId="0" applyFont="1" applyFill="1" applyBorder="1" applyAlignment="1">
      <alignment horizontal="center" vertical="center"/>
    </xf>
    <xf numFmtId="0" fontId="3" fillId="6" borderId="11" xfId="0" applyFont="1" applyFill="1" applyBorder="1" applyAlignment="1">
      <alignment horizontal="center" vertical="center" wrapText="1"/>
    </xf>
    <xf numFmtId="0" fontId="0" fillId="0" borderId="11" xfId="0" applyBorder="1"/>
    <xf numFmtId="0" fontId="0" fillId="0" borderId="11" xfId="0" applyBorder="1" applyAlignment="1">
      <alignment horizontal="center" vertical="center"/>
    </xf>
    <xf numFmtId="165" fontId="0" fillId="0" borderId="11" xfId="1" applyNumberFormat="1" applyFont="1" applyFill="1" applyBorder="1" applyAlignment="1">
      <alignment wrapText="1"/>
    </xf>
    <xf numFmtId="0" fontId="0" fillId="0" borderId="12" xfId="0" applyBorder="1" applyAlignment="1">
      <alignment horizontal="center"/>
    </xf>
    <xf numFmtId="0" fontId="0" fillId="0" borderId="0" xfId="0" pivotButton="1"/>
    <xf numFmtId="166" fontId="0" fillId="0" borderId="0" xfId="0" applyNumberFormat="1"/>
    <xf numFmtId="0" fontId="4" fillId="0" borderId="11" xfId="0" applyFont="1" applyBorder="1" applyAlignment="1">
      <alignment horizontal="center" vertical="center"/>
    </xf>
    <xf numFmtId="14" fontId="4" fillId="0" borderId="11" xfId="0" applyNumberFormat="1" applyFont="1" applyBorder="1" applyAlignment="1">
      <alignment horizontal="center" vertical="center"/>
    </xf>
    <xf numFmtId="0" fontId="8" fillId="7" borderId="0" xfId="0" applyFont="1" applyFill="1"/>
    <xf numFmtId="0" fontId="0" fillId="8" borderId="0" xfId="0" applyFill="1"/>
    <xf numFmtId="165" fontId="9" fillId="0" borderId="0" xfId="0" applyNumberFormat="1" applyFont="1" applyAlignment="1">
      <alignment wrapText="1"/>
    </xf>
    <xf numFmtId="0" fontId="5" fillId="5" borderId="6" xfId="0" applyFont="1" applyFill="1" applyBorder="1" applyAlignment="1">
      <alignment horizontal="center" vertical="center"/>
    </xf>
    <xf numFmtId="0" fontId="5" fillId="5" borderId="2" xfId="0" applyFont="1" applyFill="1" applyBorder="1" applyAlignment="1">
      <alignment horizontal="center" vertical="center"/>
    </xf>
    <xf numFmtId="0" fontId="5" fillId="5" borderId="8" xfId="0" applyFont="1" applyFill="1" applyBorder="1" applyAlignment="1">
      <alignment horizontal="center" vertical="center"/>
    </xf>
    <xf numFmtId="0" fontId="6" fillId="0" borderId="6" xfId="0" applyFont="1" applyBorder="1" applyAlignment="1">
      <alignment horizontal="right" vertical="center"/>
    </xf>
    <xf numFmtId="0" fontId="6" fillId="0" borderId="7" xfId="0" applyFont="1" applyBorder="1" applyAlignment="1">
      <alignment horizontal="right" vertical="center"/>
    </xf>
    <xf numFmtId="0" fontId="7" fillId="0" borderId="6" xfId="0" applyFont="1" applyBorder="1" applyAlignment="1">
      <alignment horizontal="right" vertical="center"/>
    </xf>
    <xf numFmtId="0" fontId="7" fillId="0" borderId="8" xfId="0" applyFont="1" applyBorder="1" applyAlignment="1">
      <alignment horizontal="right" vertical="center"/>
    </xf>
    <xf numFmtId="0" fontId="6" fillId="0" borderId="8" xfId="0" applyFont="1" applyBorder="1" applyAlignment="1">
      <alignment horizontal="right" vertical="center"/>
    </xf>
  </cellXfs>
  <cellStyles count="2">
    <cellStyle name="Moneda" xfId="1" builtinId="4"/>
    <cellStyle name="Normal" xfId="0" builtinId="0"/>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numFmt numFmtId="166" formatCode="&quot;$&quot;\ #,##0"/>
    </dxf>
  </dxfs>
  <tableStyles count="0" defaultTableStyle="TableStyleMedium9" defaultPivotStyle="PivotStyleLight16"/>
  <colors>
    <mruColors>
      <color rgb="FFDDF2FF"/>
      <color rgb="FF00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ini%20Hern&#225;ndez\Downloads\TIPOLOGIAS%20LINEACOM_WOMPI%20(1).xlsx" TargetMode="External"/><Relationship Id="rId1" Type="http://schemas.openxmlformats.org/officeDocument/2006/relationships/externalLinkPath" Target="file:///C:\Users\Lini%20Hern&#225;ndez\Downloads\TIPOLOGIAS%20LINEACOM_WOMPI%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Lini%20Hern&#225;ndez\Downloads\ESTADO%20DIARIO%20MIGRACIONES%20WOMPI_LINEACOM%20(1).xlsx" TargetMode="External"/><Relationship Id="rId1" Type="http://schemas.openxmlformats.org/officeDocument/2006/relationships/externalLinkPath" Target="file:///C:\Users\Lini%20Hern&#225;ndez\Downloads\ESTADO%20DIARIO%20MIGRACIONES%20WOMPI_LINEACOM%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POLOGIAS_CB"/>
      <sheetName val="TIPOLOGIAS_ROLLOS"/>
      <sheetName val="TIPOLOGIAS_ENVIOS_VP"/>
    </sheetNames>
    <sheetDataSet>
      <sheetData sheetId="0" refreshError="1">
        <row r="1">
          <cell r="A1" t="str">
            <v>COD. CIUDAD</v>
          </cell>
          <cell r="B1" t="str">
            <v>CIUDAD</v>
          </cell>
          <cell r="C1" t="str">
            <v>DEPARTAMENTO</v>
          </cell>
          <cell r="D1" t="str">
            <v>DESDE DONDE SE ATIENDE</v>
          </cell>
          <cell r="E1" t="str">
            <v>TIPOLOGIA WOMPI - ACTIVIDADES</v>
          </cell>
          <cell r="F1" t="str">
            <v>TIPO DE TRAYECTO</v>
          </cell>
        </row>
        <row r="2">
          <cell r="A2">
            <v>91430</v>
          </cell>
          <cell r="B2" t="str">
            <v>LA VICTORIA</v>
          </cell>
          <cell r="C2" t="str">
            <v>AMAZONAS</v>
          </cell>
          <cell r="D2" t="str">
            <v>BOGOTA</v>
          </cell>
          <cell r="E2" t="str">
            <v>LEJANA</v>
          </cell>
          <cell r="F2" t="str">
            <v>AEREO</v>
          </cell>
        </row>
        <row r="3">
          <cell r="A3">
            <v>91669</v>
          </cell>
          <cell r="B3" t="str">
            <v>PUERTO SANTANDER</v>
          </cell>
          <cell r="C3" t="str">
            <v>AMAZONAS</v>
          </cell>
          <cell r="D3" t="str">
            <v>BOGOTA</v>
          </cell>
          <cell r="E3" t="str">
            <v>LEJANA</v>
          </cell>
          <cell r="F3" t="str">
            <v>AEREO</v>
          </cell>
        </row>
        <row r="4">
          <cell r="A4">
            <v>91263</v>
          </cell>
          <cell r="B4" t="str">
            <v>EL ENCANTO</v>
          </cell>
          <cell r="C4" t="str">
            <v>AMAZONAS</v>
          </cell>
          <cell r="D4" t="str">
            <v>BOGOTA</v>
          </cell>
          <cell r="E4" t="str">
            <v>LEJANA</v>
          </cell>
          <cell r="F4" t="str">
            <v>AEREO</v>
          </cell>
        </row>
        <row r="5">
          <cell r="A5">
            <v>91405</v>
          </cell>
          <cell r="B5" t="str">
            <v>LA CHORRERA</v>
          </cell>
          <cell r="C5" t="str">
            <v>AMAZONAS</v>
          </cell>
          <cell r="D5" t="str">
            <v>BOGOTA</v>
          </cell>
          <cell r="E5" t="str">
            <v>LEJANA</v>
          </cell>
          <cell r="F5" t="str">
            <v>AEREO</v>
          </cell>
        </row>
        <row r="6">
          <cell r="A6">
            <v>91407</v>
          </cell>
          <cell r="B6" t="str">
            <v>LA PEDRERA</v>
          </cell>
          <cell r="C6" t="str">
            <v>AMAZONAS</v>
          </cell>
          <cell r="D6" t="str">
            <v>BOGOTA</v>
          </cell>
          <cell r="E6" t="str">
            <v>LEJANA</v>
          </cell>
          <cell r="F6" t="str">
            <v>AEREO</v>
          </cell>
        </row>
        <row r="7">
          <cell r="A7">
            <v>91001</v>
          </cell>
          <cell r="B7" t="str">
            <v>LETICIA</v>
          </cell>
          <cell r="C7" t="str">
            <v>AMAZONAS</v>
          </cell>
          <cell r="D7" t="str">
            <v>BOGOTA</v>
          </cell>
          <cell r="E7" t="str">
            <v>LEJANA</v>
          </cell>
          <cell r="F7" t="str">
            <v>AEREO</v>
          </cell>
        </row>
        <row r="8">
          <cell r="A8">
            <v>91460</v>
          </cell>
          <cell r="B8" t="str">
            <v>MIRITI - PARANA</v>
          </cell>
          <cell r="C8" t="str">
            <v>AMAZONAS</v>
          </cell>
          <cell r="D8" t="str">
            <v>BOGOTA</v>
          </cell>
          <cell r="E8" t="str">
            <v>LEJANA</v>
          </cell>
          <cell r="F8" t="str">
            <v>AEREO</v>
          </cell>
        </row>
        <row r="9">
          <cell r="A9">
            <v>91530</v>
          </cell>
          <cell r="B9" t="str">
            <v>PUERTO ALEGRIA</v>
          </cell>
          <cell r="C9" t="str">
            <v>AMAZONAS</v>
          </cell>
          <cell r="D9" t="str">
            <v>BOGOTA</v>
          </cell>
          <cell r="E9" t="str">
            <v>LEJANA</v>
          </cell>
          <cell r="F9" t="str">
            <v>AEREO</v>
          </cell>
        </row>
        <row r="10">
          <cell r="A10">
            <v>91536</v>
          </cell>
          <cell r="B10" t="str">
            <v>PUERTO ARICA</v>
          </cell>
          <cell r="C10" t="str">
            <v>AMAZONAS</v>
          </cell>
          <cell r="D10" t="str">
            <v>BOGOTA</v>
          </cell>
          <cell r="E10" t="str">
            <v>LEJANA</v>
          </cell>
          <cell r="F10" t="str">
            <v>AEREO</v>
          </cell>
        </row>
        <row r="11">
          <cell r="A11">
            <v>91540</v>
          </cell>
          <cell r="B11" t="str">
            <v>PUERTO NARIÑO</v>
          </cell>
          <cell r="C11" t="str">
            <v>AMAZONAS</v>
          </cell>
          <cell r="D11" t="str">
            <v>BOGOTA</v>
          </cell>
          <cell r="E11" t="str">
            <v>LEJANA</v>
          </cell>
          <cell r="F11" t="str">
            <v>AEREO</v>
          </cell>
        </row>
        <row r="12">
          <cell r="A12">
            <v>91798</v>
          </cell>
          <cell r="B12" t="str">
            <v>TARAPACA</v>
          </cell>
          <cell r="C12" t="str">
            <v>AMAZONAS</v>
          </cell>
          <cell r="D12" t="str">
            <v>BOGOTA</v>
          </cell>
          <cell r="E12" t="str">
            <v>LEJANA</v>
          </cell>
          <cell r="F12" t="str">
            <v>AEREO</v>
          </cell>
        </row>
        <row r="13">
          <cell r="A13">
            <v>5055</v>
          </cell>
          <cell r="B13" t="str">
            <v>ARGELIA</v>
          </cell>
          <cell r="C13" t="str">
            <v>ANTIOQUIA</v>
          </cell>
          <cell r="D13" t="str">
            <v>MEDELLIN</v>
          </cell>
          <cell r="E13" t="str">
            <v>LEJANA</v>
          </cell>
          <cell r="F13" t="str">
            <v>TERRESTRE</v>
          </cell>
        </row>
        <row r="14">
          <cell r="A14">
            <v>5059</v>
          </cell>
          <cell r="B14" t="str">
            <v>ARMENIA</v>
          </cell>
          <cell r="C14" t="str">
            <v>ANTIOQUIA</v>
          </cell>
          <cell r="D14" t="str">
            <v>MEDELLIN</v>
          </cell>
          <cell r="E14" t="str">
            <v>INTERMEDIA</v>
          </cell>
          <cell r="F14" t="str">
            <v>TERRESTRE</v>
          </cell>
        </row>
        <row r="15">
          <cell r="A15">
            <v>5079</v>
          </cell>
          <cell r="B15" t="str">
            <v>BARBOSA</v>
          </cell>
          <cell r="C15" t="str">
            <v>ANTIOQUIA</v>
          </cell>
          <cell r="D15" t="str">
            <v>MEDELLIN</v>
          </cell>
          <cell r="E15" t="str">
            <v>INTERMEDIA</v>
          </cell>
          <cell r="F15" t="str">
            <v>TERRESTRE</v>
          </cell>
        </row>
        <row r="16">
          <cell r="A16">
            <v>5093</v>
          </cell>
          <cell r="B16" t="str">
            <v>BETULIA</v>
          </cell>
          <cell r="C16" t="str">
            <v>ANTIOQUIA</v>
          </cell>
          <cell r="D16" t="str">
            <v>MEDELLIN</v>
          </cell>
          <cell r="E16" t="str">
            <v>LEJANA</v>
          </cell>
          <cell r="F16" t="str">
            <v>TERRESTRE</v>
          </cell>
        </row>
        <row r="17">
          <cell r="A17">
            <v>5107</v>
          </cell>
          <cell r="B17" t="str">
            <v>BRICEÑO</v>
          </cell>
          <cell r="C17" t="str">
            <v>ANTIOQUIA</v>
          </cell>
          <cell r="D17" t="str">
            <v>MEDELLIN</v>
          </cell>
          <cell r="E17" t="str">
            <v>LEJANA</v>
          </cell>
          <cell r="F17" t="str">
            <v>TERRESTRE</v>
          </cell>
        </row>
        <row r="18">
          <cell r="A18">
            <v>5129</v>
          </cell>
          <cell r="B18" t="str">
            <v>CALDAS</v>
          </cell>
          <cell r="C18" t="str">
            <v>ANTIOQUIA</v>
          </cell>
          <cell r="D18" t="str">
            <v>MEDELLIN</v>
          </cell>
          <cell r="E18" t="str">
            <v>PRINCIPAL</v>
          </cell>
          <cell r="F18" t="str">
            <v>TERRESTRE</v>
          </cell>
        </row>
        <row r="19">
          <cell r="A19">
            <v>5206</v>
          </cell>
          <cell r="B19" t="str">
            <v>CONCEPCION</v>
          </cell>
          <cell r="C19" t="str">
            <v>ANTIOQUIA</v>
          </cell>
          <cell r="D19" t="str">
            <v>MEDELLIN</v>
          </cell>
          <cell r="E19" t="str">
            <v>INTERMEDIA</v>
          </cell>
          <cell r="F19" t="str">
            <v>TERRESTRE</v>
          </cell>
        </row>
        <row r="20">
          <cell r="A20">
            <v>5209</v>
          </cell>
          <cell r="B20" t="str">
            <v>CONCORDIA</v>
          </cell>
          <cell r="C20" t="str">
            <v>ANTIOQUIA</v>
          </cell>
          <cell r="D20" t="str">
            <v>MEDELLIN</v>
          </cell>
          <cell r="E20" t="str">
            <v>LEJANA</v>
          </cell>
          <cell r="F20" t="str">
            <v>TERRESTRE</v>
          </cell>
        </row>
        <row r="21">
          <cell r="A21">
            <v>5313</v>
          </cell>
          <cell r="B21" t="str">
            <v>GRANADA</v>
          </cell>
          <cell r="C21" t="str">
            <v>ANTIOQUIA</v>
          </cell>
          <cell r="D21" t="str">
            <v>MEDELLIN</v>
          </cell>
          <cell r="E21" t="str">
            <v>INTERMEDIA</v>
          </cell>
          <cell r="F21" t="str">
            <v>TERRESTRE</v>
          </cell>
        </row>
        <row r="22">
          <cell r="A22">
            <v>5315</v>
          </cell>
          <cell r="B22" t="str">
            <v>GUADALUPE</v>
          </cell>
          <cell r="C22" t="str">
            <v>ANTIOQUIA</v>
          </cell>
          <cell r="D22" t="str">
            <v>MEDELLIN</v>
          </cell>
          <cell r="E22" t="str">
            <v>LEJANA</v>
          </cell>
          <cell r="F22" t="str">
            <v>TERRESTRE</v>
          </cell>
        </row>
        <row r="23">
          <cell r="A23">
            <v>5368</v>
          </cell>
          <cell r="B23" t="str">
            <v>JERICO</v>
          </cell>
          <cell r="C23" t="str">
            <v>ANTIOQUIA</v>
          </cell>
          <cell r="D23" t="str">
            <v>MEDELLIN</v>
          </cell>
          <cell r="E23" t="str">
            <v>LEJANA</v>
          </cell>
          <cell r="F23" t="str">
            <v>TERRESTRE</v>
          </cell>
        </row>
        <row r="24">
          <cell r="A24">
            <v>5400</v>
          </cell>
          <cell r="B24" t="str">
            <v>LA UNION</v>
          </cell>
          <cell r="C24" t="str">
            <v>ANTIOQUIA</v>
          </cell>
          <cell r="D24" t="str">
            <v>MEDELLIN</v>
          </cell>
          <cell r="E24" t="str">
            <v>INTERMEDIA</v>
          </cell>
          <cell r="F24" t="str">
            <v>TERRESTRE</v>
          </cell>
        </row>
        <row r="25">
          <cell r="A25">
            <v>5483</v>
          </cell>
          <cell r="B25" t="str">
            <v>NARIÑO</v>
          </cell>
          <cell r="C25" t="str">
            <v>ANTIOQUIA</v>
          </cell>
          <cell r="D25" t="str">
            <v>MEDELLIN</v>
          </cell>
          <cell r="E25" t="str">
            <v>LEJANA</v>
          </cell>
          <cell r="F25" t="str">
            <v>TERRESTRE</v>
          </cell>
        </row>
        <row r="26">
          <cell r="A26">
            <v>5615</v>
          </cell>
          <cell r="B26" t="str">
            <v>RIONEGRO</v>
          </cell>
          <cell r="C26" t="str">
            <v>ANTIOQUIA</v>
          </cell>
          <cell r="D26" t="str">
            <v>MEDELLIN</v>
          </cell>
          <cell r="E26" t="str">
            <v>INTERMEDIA</v>
          </cell>
          <cell r="F26" t="str">
            <v>TERRESTRE</v>
          </cell>
        </row>
        <row r="27">
          <cell r="A27">
            <v>5628</v>
          </cell>
          <cell r="B27" t="str">
            <v>SABANALARGA</v>
          </cell>
          <cell r="C27" t="str">
            <v>ANTIOQUIA</v>
          </cell>
          <cell r="D27" t="str">
            <v>MEDELLIN</v>
          </cell>
          <cell r="E27" t="str">
            <v>LEJANA</v>
          </cell>
          <cell r="F27" t="str">
            <v>TERRESTRE</v>
          </cell>
        </row>
        <row r="28">
          <cell r="A28">
            <v>5649</v>
          </cell>
          <cell r="B28" t="str">
            <v>SAN CARLOS</v>
          </cell>
          <cell r="C28" t="str">
            <v>ANTIOQUIA</v>
          </cell>
          <cell r="D28" t="str">
            <v>MEDELLIN</v>
          </cell>
          <cell r="E28" t="str">
            <v>LEJANA</v>
          </cell>
          <cell r="F28" t="str">
            <v>TERRESTRE</v>
          </cell>
        </row>
        <row r="29">
          <cell r="A29">
            <v>5652</v>
          </cell>
          <cell r="B29" t="str">
            <v>SAN FRANCISCO</v>
          </cell>
          <cell r="C29" t="str">
            <v>ANTIOQUIA</v>
          </cell>
          <cell r="D29" t="str">
            <v>MEDELLIN</v>
          </cell>
          <cell r="E29" t="str">
            <v>LEJANA</v>
          </cell>
          <cell r="F29" t="str">
            <v>TERRESTRE</v>
          </cell>
        </row>
        <row r="30">
          <cell r="A30">
            <v>5660</v>
          </cell>
          <cell r="B30" t="str">
            <v>SAN LUIS</v>
          </cell>
          <cell r="C30" t="str">
            <v>ANTIOQUIA</v>
          </cell>
          <cell r="D30" t="str">
            <v>MEDELLIN</v>
          </cell>
          <cell r="E30" t="str">
            <v>LEJANA</v>
          </cell>
          <cell r="F30" t="str">
            <v>TERRESTRE</v>
          </cell>
        </row>
        <row r="31">
          <cell r="A31">
            <v>5664</v>
          </cell>
          <cell r="B31" t="str">
            <v>SAN PEDRO DE LOS MILAGROS</v>
          </cell>
          <cell r="C31" t="str">
            <v>ANTIOQUIA</v>
          </cell>
          <cell r="D31" t="str">
            <v>MEDELLIN</v>
          </cell>
          <cell r="E31" t="str">
            <v>INTERMEDIA</v>
          </cell>
          <cell r="F31" t="str">
            <v>TERRESTRE</v>
          </cell>
        </row>
        <row r="32">
          <cell r="A32">
            <v>5679</v>
          </cell>
          <cell r="B32" t="str">
            <v>SANTA BARBARA</v>
          </cell>
          <cell r="C32" t="str">
            <v>ANTIOQUIA</v>
          </cell>
          <cell r="D32" t="str">
            <v>MEDELLIN</v>
          </cell>
          <cell r="E32" t="str">
            <v>INTERMEDIA</v>
          </cell>
          <cell r="F32" t="str">
            <v>TERRESTRE</v>
          </cell>
        </row>
        <row r="33">
          <cell r="A33">
            <v>5819</v>
          </cell>
          <cell r="B33" t="str">
            <v>TOLEDO</v>
          </cell>
          <cell r="C33" t="str">
            <v>ANTIOQUIA</v>
          </cell>
          <cell r="D33" t="str">
            <v>MEDELLIN</v>
          </cell>
          <cell r="E33" t="str">
            <v>LEJANA</v>
          </cell>
          <cell r="F33" t="str">
            <v>TERRESTRE</v>
          </cell>
        </row>
        <row r="34">
          <cell r="A34">
            <v>5856</v>
          </cell>
          <cell r="B34" t="str">
            <v>VALPARAISO</v>
          </cell>
          <cell r="C34" t="str">
            <v>ANTIOQUIA</v>
          </cell>
          <cell r="D34" t="str">
            <v>MEDELLIN</v>
          </cell>
          <cell r="E34" t="str">
            <v>LEJANA</v>
          </cell>
          <cell r="F34" t="str">
            <v>TERRESTRE</v>
          </cell>
        </row>
        <row r="35">
          <cell r="A35">
            <v>5861</v>
          </cell>
          <cell r="B35" t="str">
            <v>VENECIA</v>
          </cell>
          <cell r="C35" t="str">
            <v>ANTIOQUIA</v>
          </cell>
          <cell r="D35" t="str">
            <v>MEDELLIN</v>
          </cell>
          <cell r="E35" t="str">
            <v>INTERMEDIA</v>
          </cell>
          <cell r="F35" t="str">
            <v>TERRESTRE</v>
          </cell>
        </row>
        <row r="36">
          <cell r="A36">
            <v>5002</v>
          </cell>
          <cell r="B36" t="str">
            <v>ABEJORRAL</v>
          </cell>
          <cell r="C36" t="str">
            <v>ANTIOQUIA</v>
          </cell>
          <cell r="D36" t="str">
            <v>MEDELLIN</v>
          </cell>
          <cell r="E36" t="str">
            <v>LEJANA</v>
          </cell>
          <cell r="F36" t="str">
            <v>TERRESTRE</v>
          </cell>
        </row>
        <row r="37">
          <cell r="A37">
            <v>5004</v>
          </cell>
          <cell r="B37" t="str">
            <v>ABRIAQUI</v>
          </cell>
          <cell r="C37" t="str">
            <v>ANTIOQUIA</v>
          </cell>
          <cell r="D37" t="str">
            <v>MEDELLIN</v>
          </cell>
          <cell r="E37" t="str">
            <v>LEJANA</v>
          </cell>
          <cell r="F37" t="str">
            <v>TERRESTRE</v>
          </cell>
        </row>
        <row r="38">
          <cell r="A38">
            <v>5021</v>
          </cell>
          <cell r="B38" t="str">
            <v>ALEJANDRIA</v>
          </cell>
          <cell r="C38" t="str">
            <v>ANTIOQUIA</v>
          </cell>
          <cell r="D38" t="str">
            <v>MEDELLIN</v>
          </cell>
          <cell r="E38" t="str">
            <v>LEJANA</v>
          </cell>
          <cell r="F38" t="str">
            <v>TERRESTRE</v>
          </cell>
        </row>
        <row r="39">
          <cell r="A39">
            <v>5030</v>
          </cell>
          <cell r="B39" t="str">
            <v>AMAGA</v>
          </cell>
          <cell r="C39" t="str">
            <v>ANTIOQUIA</v>
          </cell>
          <cell r="D39" t="str">
            <v>MEDELLIN</v>
          </cell>
          <cell r="E39" t="str">
            <v>INTERMEDIA</v>
          </cell>
          <cell r="F39" t="str">
            <v>TERRESTRE</v>
          </cell>
        </row>
        <row r="40">
          <cell r="A40">
            <v>5031</v>
          </cell>
          <cell r="B40" t="str">
            <v>AMALFI</v>
          </cell>
          <cell r="C40" t="str">
            <v>ANTIOQUIA</v>
          </cell>
          <cell r="D40" t="str">
            <v>MEDELLIN</v>
          </cell>
          <cell r="E40" t="str">
            <v>LEJANA</v>
          </cell>
          <cell r="F40" t="str">
            <v>TERRESTRE</v>
          </cell>
        </row>
        <row r="41">
          <cell r="A41">
            <v>5034</v>
          </cell>
          <cell r="B41" t="str">
            <v>ANDES</v>
          </cell>
          <cell r="C41" t="str">
            <v>ANTIOQUIA</v>
          </cell>
          <cell r="D41" t="str">
            <v>MEDELLIN</v>
          </cell>
          <cell r="E41" t="str">
            <v>LEJANA</v>
          </cell>
          <cell r="F41" t="str">
            <v>TERRESTRE</v>
          </cell>
        </row>
        <row r="42">
          <cell r="A42">
            <v>5036</v>
          </cell>
          <cell r="B42" t="str">
            <v>ANGELOPOLIS</v>
          </cell>
          <cell r="C42" t="str">
            <v>ANTIOQUIA</v>
          </cell>
          <cell r="D42" t="str">
            <v>MEDELLIN</v>
          </cell>
          <cell r="E42" t="str">
            <v>INTERMEDIA</v>
          </cell>
          <cell r="F42" t="str">
            <v>TERRESTRE</v>
          </cell>
        </row>
        <row r="43">
          <cell r="A43">
            <v>5038</v>
          </cell>
          <cell r="B43" t="str">
            <v>ANGOSTURA</v>
          </cell>
          <cell r="C43" t="str">
            <v>ANTIOQUIA</v>
          </cell>
          <cell r="D43" t="str">
            <v>MEDELLIN</v>
          </cell>
          <cell r="E43" t="str">
            <v>LEJANA</v>
          </cell>
          <cell r="F43" t="str">
            <v>TERRESTRE</v>
          </cell>
        </row>
        <row r="44">
          <cell r="A44">
            <v>5040</v>
          </cell>
          <cell r="B44" t="str">
            <v>ANORI</v>
          </cell>
          <cell r="C44" t="str">
            <v>ANTIOQUIA</v>
          </cell>
          <cell r="D44" t="str">
            <v>MEDELLIN</v>
          </cell>
          <cell r="E44" t="str">
            <v>LEJANA</v>
          </cell>
          <cell r="F44" t="str">
            <v>TERRESTRE</v>
          </cell>
        </row>
        <row r="45">
          <cell r="A45">
            <v>5044</v>
          </cell>
          <cell r="B45" t="str">
            <v>ANZA</v>
          </cell>
          <cell r="C45" t="str">
            <v>ANTIOQUIA</v>
          </cell>
          <cell r="D45" t="str">
            <v>MEDELLIN</v>
          </cell>
          <cell r="E45" t="str">
            <v>LEJANA</v>
          </cell>
          <cell r="F45" t="str">
            <v>TERRESTRE</v>
          </cell>
        </row>
        <row r="46">
          <cell r="A46">
            <v>5045</v>
          </cell>
          <cell r="B46" t="str">
            <v>APARTADO</v>
          </cell>
          <cell r="C46" t="str">
            <v>ANTIOQUIA</v>
          </cell>
          <cell r="D46" t="str">
            <v>APARTADO</v>
          </cell>
          <cell r="E46" t="str">
            <v>PRINCIPAL</v>
          </cell>
          <cell r="F46" t="str">
            <v>TERRESTRE</v>
          </cell>
        </row>
        <row r="47">
          <cell r="A47">
            <v>5051</v>
          </cell>
          <cell r="B47" t="str">
            <v>ARBOLETES</v>
          </cell>
          <cell r="C47" t="str">
            <v>ANTIOQUIA</v>
          </cell>
          <cell r="D47" t="str">
            <v>MONTERIA</v>
          </cell>
          <cell r="E47" t="str">
            <v>INTERMEDIA</v>
          </cell>
          <cell r="F47" t="str">
            <v>TERRESTRE</v>
          </cell>
        </row>
        <row r="48">
          <cell r="A48">
            <v>5088</v>
          </cell>
          <cell r="B48" t="str">
            <v>BELLO</v>
          </cell>
          <cell r="C48" t="str">
            <v>ANTIOQUIA</v>
          </cell>
          <cell r="D48" t="str">
            <v>MEDELLIN</v>
          </cell>
          <cell r="E48" t="str">
            <v>PRINCIPAL</v>
          </cell>
          <cell r="F48" t="str">
            <v>TERRESTRE</v>
          </cell>
        </row>
        <row r="49">
          <cell r="A49">
            <v>5086</v>
          </cell>
          <cell r="B49" t="str">
            <v>BELMIRA</v>
          </cell>
          <cell r="C49" t="str">
            <v>ANTIOQUIA</v>
          </cell>
          <cell r="D49" t="str">
            <v>MEDELLIN</v>
          </cell>
          <cell r="E49" t="str">
            <v>INTERMEDIA</v>
          </cell>
          <cell r="F49" t="str">
            <v>TERRESTRE</v>
          </cell>
        </row>
        <row r="50">
          <cell r="A50">
            <v>5091</v>
          </cell>
          <cell r="B50" t="str">
            <v>BETANIA</v>
          </cell>
          <cell r="C50" t="str">
            <v>ANTIOQUIA</v>
          </cell>
          <cell r="D50" t="str">
            <v>MEDELLIN</v>
          </cell>
          <cell r="E50" t="str">
            <v>LEJANA</v>
          </cell>
          <cell r="F50" t="str">
            <v>TERRESTRE</v>
          </cell>
        </row>
        <row r="51">
          <cell r="A51">
            <v>5113</v>
          </cell>
          <cell r="B51" t="str">
            <v>BURITICA</v>
          </cell>
          <cell r="C51" t="str">
            <v>ANTIOQUIA</v>
          </cell>
          <cell r="D51" t="str">
            <v>MEDELLIN</v>
          </cell>
          <cell r="E51" t="str">
            <v>LEJANA</v>
          </cell>
          <cell r="F51" t="str">
            <v>TERRESTRE</v>
          </cell>
        </row>
        <row r="52">
          <cell r="A52">
            <v>5120</v>
          </cell>
          <cell r="B52" t="str">
            <v>CACERES</v>
          </cell>
          <cell r="C52" t="str">
            <v>ANTIOQUIA</v>
          </cell>
          <cell r="D52" t="str">
            <v>MEDELLIN</v>
          </cell>
          <cell r="E52" t="str">
            <v>LEJANA</v>
          </cell>
          <cell r="F52" t="str">
            <v>TERRESTRE</v>
          </cell>
        </row>
        <row r="53">
          <cell r="A53">
            <v>5125</v>
          </cell>
          <cell r="B53" t="str">
            <v>CAICEDO</v>
          </cell>
          <cell r="C53" t="str">
            <v>ANTIOQUIA</v>
          </cell>
          <cell r="D53" t="str">
            <v>MEDELLIN</v>
          </cell>
          <cell r="E53" t="str">
            <v>LEJANA</v>
          </cell>
          <cell r="F53" t="str">
            <v>TERRESTRE</v>
          </cell>
        </row>
        <row r="54">
          <cell r="A54">
            <v>5134</v>
          </cell>
          <cell r="B54" t="str">
            <v>CAMPAMENTO</v>
          </cell>
          <cell r="C54" t="str">
            <v>ANTIOQUIA</v>
          </cell>
          <cell r="D54" t="str">
            <v>MEDELLIN</v>
          </cell>
          <cell r="E54" t="str">
            <v>LEJANA</v>
          </cell>
          <cell r="F54" t="str">
            <v>TERRESTRE</v>
          </cell>
        </row>
        <row r="55">
          <cell r="A55">
            <v>5138</v>
          </cell>
          <cell r="B55" t="str">
            <v>CAÑASGORDAS</v>
          </cell>
          <cell r="C55" t="str">
            <v>ANTIOQUIA</v>
          </cell>
          <cell r="D55" t="str">
            <v>MEDELLIN</v>
          </cell>
          <cell r="E55" t="str">
            <v>LEJANA</v>
          </cell>
          <cell r="F55" t="str">
            <v>TERRESTRE</v>
          </cell>
        </row>
        <row r="56">
          <cell r="A56">
            <v>5142</v>
          </cell>
          <cell r="B56" t="str">
            <v>CARACOLI</v>
          </cell>
          <cell r="C56" t="str">
            <v>ANTIOQUIA</v>
          </cell>
          <cell r="D56" t="str">
            <v>MEDELLIN</v>
          </cell>
          <cell r="E56" t="str">
            <v>LEJANA</v>
          </cell>
          <cell r="F56" t="str">
            <v>TERRESTRE</v>
          </cell>
        </row>
        <row r="57">
          <cell r="A57">
            <v>5145</v>
          </cell>
          <cell r="B57" t="str">
            <v>CARAMANTA</v>
          </cell>
          <cell r="C57" t="str">
            <v>ANTIOQUIA</v>
          </cell>
          <cell r="D57" t="str">
            <v>MEDELLIN</v>
          </cell>
          <cell r="E57" t="str">
            <v>LEJANA</v>
          </cell>
          <cell r="F57" t="str">
            <v>TERRESTRE</v>
          </cell>
        </row>
        <row r="58">
          <cell r="A58">
            <v>5147</v>
          </cell>
          <cell r="B58" t="str">
            <v>CAREPA</v>
          </cell>
          <cell r="C58" t="str">
            <v>ANTIOQUIA</v>
          </cell>
          <cell r="D58" t="str">
            <v>APARTADO</v>
          </cell>
          <cell r="E58" t="str">
            <v>PRINCIPAL</v>
          </cell>
          <cell r="F58" t="str">
            <v>TERRESTRE</v>
          </cell>
        </row>
        <row r="59">
          <cell r="A59">
            <v>5150</v>
          </cell>
          <cell r="B59" t="str">
            <v>CAROLINA</v>
          </cell>
          <cell r="C59" t="str">
            <v>ANTIOQUIA</v>
          </cell>
          <cell r="D59" t="str">
            <v>MEDELLIN</v>
          </cell>
          <cell r="E59" t="str">
            <v>LEJANA</v>
          </cell>
          <cell r="F59" t="str">
            <v>TERRESTRE</v>
          </cell>
        </row>
        <row r="60">
          <cell r="A60">
            <v>5154</v>
          </cell>
          <cell r="B60" t="str">
            <v>CAUCASIA</v>
          </cell>
          <cell r="C60" t="str">
            <v>ANTIOQUIA</v>
          </cell>
          <cell r="D60" t="str">
            <v>MONTERIA</v>
          </cell>
          <cell r="E60" t="str">
            <v>INTERMEDIA</v>
          </cell>
          <cell r="F60" t="str">
            <v>TERRESTRE</v>
          </cell>
        </row>
        <row r="61">
          <cell r="A61">
            <v>5172</v>
          </cell>
          <cell r="B61" t="str">
            <v>CHIGORODO</v>
          </cell>
          <cell r="C61" t="str">
            <v>ANTIOQUIA</v>
          </cell>
          <cell r="D61" t="str">
            <v>APARTADO</v>
          </cell>
          <cell r="E61" t="str">
            <v>INTERMEDIA</v>
          </cell>
          <cell r="F61" t="str">
            <v>TERRESTRE</v>
          </cell>
        </row>
        <row r="62">
          <cell r="A62">
            <v>5190</v>
          </cell>
          <cell r="B62" t="str">
            <v>CISNEROS</v>
          </cell>
          <cell r="C62" t="str">
            <v>ANTIOQUIA</v>
          </cell>
          <cell r="D62" t="str">
            <v>MEDELLIN</v>
          </cell>
          <cell r="E62" t="str">
            <v>INTERMEDIA</v>
          </cell>
          <cell r="F62" t="str">
            <v>TERRESTRE</v>
          </cell>
        </row>
        <row r="63">
          <cell r="A63">
            <v>5101</v>
          </cell>
          <cell r="B63" t="str">
            <v>CIUDAD BOLIVAR</v>
          </cell>
          <cell r="C63" t="str">
            <v>ANTIOQUIA</v>
          </cell>
          <cell r="D63" t="str">
            <v>MEDELLIN</v>
          </cell>
          <cell r="E63" t="str">
            <v>INTERMEDIA</v>
          </cell>
          <cell r="F63" t="str">
            <v>TERRESTRE</v>
          </cell>
        </row>
        <row r="64">
          <cell r="A64">
            <v>5197</v>
          </cell>
          <cell r="B64" t="str">
            <v>COCORNA</v>
          </cell>
          <cell r="C64" t="str">
            <v>ANTIOQUIA</v>
          </cell>
          <cell r="D64" t="str">
            <v>MEDELLIN</v>
          </cell>
          <cell r="E64" t="str">
            <v>INTERMEDIA</v>
          </cell>
          <cell r="F64" t="str">
            <v>TERRESTRE</v>
          </cell>
        </row>
        <row r="65">
          <cell r="A65">
            <v>5212</v>
          </cell>
          <cell r="B65" t="str">
            <v>COPACABANA</v>
          </cell>
          <cell r="C65" t="str">
            <v>ANTIOQUIA</v>
          </cell>
          <cell r="D65" t="str">
            <v>MEDELLIN</v>
          </cell>
          <cell r="E65" t="str">
            <v>PRINCIPAL</v>
          </cell>
          <cell r="F65" t="str">
            <v>TERRESTRE</v>
          </cell>
        </row>
        <row r="66">
          <cell r="A66">
            <v>5234</v>
          </cell>
          <cell r="B66" t="str">
            <v>DABEIBA</v>
          </cell>
          <cell r="C66" t="str">
            <v>ANTIOQUIA</v>
          </cell>
          <cell r="D66" t="str">
            <v>MEDELLIN</v>
          </cell>
          <cell r="E66" t="str">
            <v>LEJANA</v>
          </cell>
          <cell r="F66" t="str">
            <v>TERRESTRE</v>
          </cell>
        </row>
        <row r="67">
          <cell r="A67">
            <v>5237</v>
          </cell>
          <cell r="B67" t="str">
            <v>DON MATIAS</v>
          </cell>
          <cell r="C67" t="str">
            <v>ANTIOQUIA</v>
          </cell>
          <cell r="D67" t="str">
            <v>MEDELLIN</v>
          </cell>
          <cell r="E67" t="str">
            <v>INTERMEDIA</v>
          </cell>
          <cell r="F67" t="str">
            <v>TERRESTRE</v>
          </cell>
        </row>
        <row r="68">
          <cell r="A68">
            <v>5240</v>
          </cell>
          <cell r="B68" t="str">
            <v>EBEJICO</v>
          </cell>
          <cell r="C68" t="str">
            <v>ANTIOQUIA</v>
          </cell>
          <cell r="D68" t="str">
            <v>MEDELLIN</v>
          </cell>
          <cell r="E68" t="str">
            <v>INTERMEDIA</v>
          </cell>
          <cell r="F68" t="str">
            <v>TERRESTRE</v>
          </cell>
        </row>
        <row r="69">
          <cell r="A69">
            <v>5250</v>
          </cell>
          <cell r="B69" t="str">
            <v>EL BAGRE</v>
          </cell>
          <cell r="C69" t="str">
            <v>ANTIOQUIA</v>
          </cell>
          <cell r="D69" t="str">
            <v>MONTERIA</v>
          </cell>
          <cell r="E69" t="str">
            <v>LEJANA</v>
          </cell>
          <cell r="F69" t="str">
            <v>TERRESTRE</v>
          </cell>
        </row>
        <row r="70">
          <cell r="A70">
            <v>5148</v>
          </cell>
          <cell r="B70" t="str">
            <v>EL CARMEN DE VIBORAL</v>
          </cell>
          <cell r="C70" t="str">
            <v>ANTIOQUIA</v>
          </cell>
          <cell r="D70" t="str">
            <v>MEDELLIN</v>
          </cell>
          <cell r="E70" t="str">
            <v>INTERMEDIA</v>
          </cell>
          <cell r="F70" t="str">
            <v>TERRESTRE</v>
          </cell>
        </row>
        <row r="71">
          <cell r="A71">
            <v>5697</v>
          </cell>
          <cell r="B71" t="str">
            <v>EL SANTUARIO</v>
          </cell>
          <cell r="C71" t="str">
            <v>ANTIOQUIA</v>
          </cell>
          <cell r="D71" t="str">
            <v>MEDELLIN</v>
          </cell>
          <cell r="E71" t="str">
            <v>INTERMEDIA</v>
          </cell>
          <cell r="F71" t="str">
            <v>TERRESTRE</v>
          </cell>
        </row>
        <row r="72">
          <cell r="A72">
            <v>5264</v>
          </cell>
          <cell r="B72" t="str">
            <v>ENTRERRIOS</v>
          </cell>
          <cell r="C72" t="str">
            <v>ANTIOQUIA</v>
          </cell>
          <cell r="D72" t="str">
            <v>MEDELLIN</v>
          </cell>
          <cell r="E72" t="str">
            <v>INTERMEDIA</v>
          </cell>
          <cell r="F72" t="str">
            <v>TERRESTRE</v>
          </cell>
        </row>
        <row r="73">
          <cell r="A73">
            <v>5266</v>
          </cell>
          <cell r="B73" t="str">
            <v>ENVIGADO</v>
          </cell>
          <cell r="C73" t="str">
            <v>ANTIOQUIA</v>
          </cell>
          <cell r="D73" t="str">
            <v>MEDELLIN</v>
          </cell>
          <cell r="E73" t="str">
            <v>PRINCIPAL</v>
          </cell>
          <cell r="F73" t="str">
            <v>TERRESTRE</v>
          </cell>
        </row>
        <row r="74">
          <cell r="A74">
            <v>5282</v>
          </cell>
          <cell r="B74" t="str">
            <v>FREDONIA</v>
          </cell>
          <cell r="C74" t="str">
            <v>ANTIOQUIA</v>
          </cell>
          <cell r="D74" t="str">
            <v>MEDELLIN</v>
          </cell>
          <cell r="E74" t="str">
            <v>INTERMEDIA</v>
          </cell>
          <cell r="F74" t="str">
            <v>TERRESTRE</v>
          </cell>
        </row>
        <row r="75">
          <cell r="A75">
            <v>5284</v>
          </cell>
          <cell r="B75" t="str">
            <v>FRONTINO</v>
          </cell>
          <cell r="C75" t="str">
            <v>ANTIOQUIA</v>
          </cell>
          <cell r="D75" t="str">
            <v>MEDELLIN</v>
          </cell>
          <cell r="E75" t="str">
            <v>LEJANA</v>
          </cell>
          <cell r="F75" t="str">
            <v>TERRESTRE</v>
          </cell>
        </row>
        <row r="76">
          <cell r="A76">
            <v>5306</v>
          </cell>
          <cell r="B76" t="str">
            <v>GIRALDO</v>
          </cell>
          <cell r="C76" t="str">
            <v>ANTIOQUIA</v>
          </cell>
          <cell r="D76" t="str">
            <v>MEDELLIN</v>
          </cell>
          <cell r="E76" t="str">
            <v>LEJANA</v>
          </cell>
          <cell r="F76" t="str">
            <v>TERRESTRE</v>
          </cell>
        </row>
        <row r="77">
          <cell r="A77">
            <v>5308</v>
          </cell>
          <cell r="B77" t="str">
            <v>GIRARDOTA</v>
          </cell>
          <cell r="C77" t="str">
            <v>ANTIOQUIA</v>
          </cell>
          <cell r="D77" t="str">
            <v>MEDELLIN</v>
          </cell>
          <cell r="E77" t="str">
            <v>PRINCIPAL</v>
          </cell>
          <cell r="F77" t="str">
            <v>TERRESTRE</v>
          </cell>
        </row>
        <row r="78">
          <cell r="A78">
            <v>5310</v>
          </cell>
          <cell r="B78" t="str">
            <v>GOMEZ PLATA</v>
          </cell>
          <cell r="C78" t="str">
            <v>ANTIOQUIA</v>
          </cell>
          <cell r="D78" t="str">
            <v>MEDELLIN</v>
          </cell>
          <cell r="E78" t="str">
            <v>INTERMEDIA</v>
          </cell>
          <cell r="F78" t="str">
            <v>TERRESTRE</v>
          </cell>
        </row>
        <row r="79">
          <cell r="A79">
            <v>5318</v>
          </cell>
          <cell r="B79" t="str">
            <v>GUARNE</v>
          </cell>
          <cell r="C79" t="str">
            <v>ANTIOQUIA</v>
          </cell>
          <cell r="D79" t="str">
            <v>MEDELLIN</v>
          </cell>
          <cell r="E79" t="str">
            <v>INTERMEDIA</v>
          </cell>
          <cell r="F79" t="str">
            <v>TERRESTRE</v>
          </cell>
        </row>
        <row r="80">
          <cell r="A80">
            <v>5321</v>
          </cell>
          <cell r="B80" t="str">
            <v>GUATAPE</v>
          </cell>
          <cell r="C80" t="str">
            <v>ANTIOQUIA</v>
          </cell>
          <cell r="D80" t="str">
            <v>MEDELLIN</v>
          </cell>
          <cell r="E80" t="str">
            <v>INTERMEDIA</v>
          </cell>
          <cell r="F80" t="str">
            <v>TERRESTRE</v>
          </cell>
        </row>
        <row r="81">
          <cell r="A81">
            <v>5347</v>
          </cell>
          <cell r="B81" t="str">
            <v>HELICONIA</v>
          </cell>
          <cell r="C81" t="str">
            <v>ANTIOQUIA</v>
          </cell>
          <cell r="D81" t="str">
            <v>MEDELLIN</v>
          </cell>
          <cell r="E81" t="str">
            <v>INTERMEDIA</v>
          </cell>
          <cell r="F81" t="str">
            <v>TERRESTRE</v>
          </cell>
        </row>
        <row r="82">
          <cell r="A82">
            <v>5353</v>
          </cell>
          <cell r="B82" t="str">
            <v>HISPANIA</v>
          </cell>
          <cell r="C82" t="str">
            <v>ANTIOQUIA</v>
          </cell>
          <cell r="D82" t="str">
            <v>MEDELLIN</v>
          </cell>
          <cell r="E82" t="str">
            <v>LEJANA</v>
          </cell>
          <cell r="F82" t="str">
            <v>TERRESTRE</v>
          </cell>
        </row>
        <row r="83">
          <cell r="A83">
            <v>5360</v>
          </cell>
          <cell r="B83" t="str">
            <v>ITAGUI</v>
          </cell>
          <cell r="C83" t="str">
            <v>ANTIOQUIA</v>
          </cell>
          <cell r="D83" t="str">
            <v>MEDELLIN</v>
          </cell>
          <cell r="E83" t="str">
            <v>PRINCIPAL</v>
          </cell>
          <cell r="F83" t="str">
            <v>TERRESTRE</v>
          </cell>
        </row>
        <row r="84">
          <cell r="A84">
            <v>5361</v>
          </cell>
          <cell r="B84" t="str">
            <v>ITUANGO</v>
          </cell>
          <cell r="C84" t="str">
            <v>ANTIOQUIA</v>
          </cell>
          <cell r="D84" t="str">
            <v>MEDELLIN</v>
          </cell>
          <cell r="E84" t="str">
            <v>LEJANA</v>
          </cell>
          <cell r="F84" t="str">
            <v>TERRESTRE</v>
          </cell>
        </row>
        <row r="85">
          <cell r="A85">
            <v>5364</v>
          </cell>
          <cell r="B85" t="str">
            <v>JARDIN</v>
          </cell>
          <cell r="C85" t="str">
            <v>ANTIOQUIA</v>
          </cell>
          <cell r="D85" t="str">
            <v>MEDELLIN</v>
          </cell>
          <cell r="E85" t="str">
            <v>LEJANA</v>
          </cell>
          <cell r="F85" t="str">
            <v>TERRESTRE</v>
          </cell>
        </row>
        <row r="86">
          <cell r="A86">
            <v>5376</v>
          </cell>
          <cell r="B86" t="str">
            <v>LA CEJA</v>
          </cell>
          <cell r="C86" t="str">
            <v>ANTIOQUIA</v>
          </cell>
          <cell r="D86" t="str">
            <v>MEDELLIN</v>
          </cell>
          <cell r="E86" t="str">
            <v>INTERMEDIA</v>
          </cell>
          <cell r="F86" t="str">
            <v>TERRESTRE</v>
          </cell>
        </row>
        <row r="87">
          <cell r="A87">
            <v>5380</v>
          </cell>
          <cell r="B87" t="str">
            <v>LA ESTRELLA</v>
          </cell>
          <cell r="C87" t="str">
            <v>ANTIOQUIA</v>
          </cell>
          <cell r="D87" t="str">
            <v>MEDELLIN</v>
          </cell>
          <cell r="E87" t="str">
            <v>PRINCIPAL</v>
          </cell>
          <cell r="F87" t="str">
            <v>TERRESTRE</v>
          </cell>
        </row>
        <row r="88">
          <cell r="A88">
            <v>5390</v>
          </cell>
          <cell r="B88" t="str">
            <v>LA PINTADA</v>
          </cell>
          <cell r="C88" t="str">
            <v>ANTIOQUIA</v>
          </cell>
          <cell r="D88" t="str">
            <v>MEDELLIN</v>
          </cell>
          <cell r="E88" t="str">
            <v>INTERMEDIA</v>
          </cell>
          <cell r="F88" t="str">
            <v>TERRESTRE</v>
          </cell>
        </row>
        <row r="89">
          <cell r="A89">
            <v>5411</v>
          </cell>
          <cell r="B89" t="str">
            <v>LIBORINA</v>
          </cell>
          <cell r="C89" t="str">
            <v>ANTIOQUIA</v>
          </cell>
          <cell r="D89" t="str">
            <v>MEDELLIN</v>
          </cell>
          <cell r="E89" t="str">
            <v>LEJANA</v>
          </cell>
          <cell r="F89" t="str">
            <v>TERRESTRE</v>
          </cell>
        </row>
        <row r="90">
          <cell r="A90">
            <v>5425</v>
          </cell>
          <cell r="B90" t="str">
            <v>MACEO</v>
          </cell>
          <cell r="C90" t="str">
            <v>ANTIOQUIA</v>
          </cell>
          <cell r="D90" t="str">
            <v>MEDELLIN</v>
          </cell>
          <cell r="E90" t="str">
            <v>LEJANA</v>
          </cell>
          <cell r="F90" t="str">
            <v>TERRESTRE</v>
          </cell>
        </row>
        <row r="91">
          <cell r="A91">
            <v>5440</v>
          </cell>
          <cell r="B91" t="str">
            <v>MARINILLA</v>
          </cell>
          <cell r="C91" t="str">
            <v>ANTIOQUIA</v>
          </cell>
          <cell r="D91" t="str">
            <v>MEDELLIN</v>
          </cell>
          <cell r="E91" t="str">
            <v>INTERMEDIA</v>
          </cell>
          <cell r="F91" t="str">
            <v>TERRESTRE</v>
          </cell>
        </row>
        <row r="92">
          <cell r="A92">
            <v>5001</v>
          </cell>
          <cell r="B92" t="str">
            <v>MEDELLIN</v>
          </cell>
          <cell r="C92" t="str">
            <v>ANTIOQUIA</v>
          </cell>
          <cell r="D92" t="str">
            <v>MEDELLIN</v>
          </cell>
          <cell r="E92" t="str">
            <v>PRINCIPAL</v>
          </cell>
          <cell r="F92" t="str">
            <v>TERRESTRE</v>
          </cell>
        </row>
        <row r="93">
          <cell r="A93">
            <v>5467</v>
          </cell>
          <cell r="B93" t="str">
            <v>MONTEBELLO</v>
          </cell>
          <cell r="C93" t="str">
            <v>ANTIOQUIA</v>
          </cell>
          <cell r="D93" t="str">
            <v>MEDELLIN</v>
          </cell>
          <cell r="E93" t="str">
            <v>INTERMEDIA</v>
          </cell>
          <cell r="F93" t="str">
            <v>TERRESTRE</v>
          </cell>
        </row>
        <row r="94">
          <cell r="A94">
            <v>5475</v>
          </cell>
          <cell r="B94" t="str">
            <v>MURINDO</v>
          </cell>
          <cell r="C94" t="str">
            <v>ANTIOQUIA</v>
          </cell>
          <cell r="D94" t="str">
            <v>APARTADO</v>
          </cell>
          <cell r="E94" t="str">
            <v>LEJANA</v>
          </cell>
          <cell r="F94" t="str">
            <v>FLUVIAL</v>
          </cell>
        </row>
        <row r="95">
          <cell r="A95">
            <v>5480</v>
          </cell>
          <cell r="B95" t="str">
            <v>MUTATA</v>
          </cell>
          <cell r="C95" t="str">
            <v>ANTIOQUIA</v>
          </cell>
          <cell r="D95" t="str">
            <v>APARTADO</v>
          </cell>
          <cell r="E95" t="str">
            <v>INTERMEDIA</v>
          </cell>
          <cell r="F95" t="str">
            <v>TERRESTRE</v>
          </cell>
        </row>
        <row r="96">
          <cell r="A96">
            <v>5495</v>
          </cell>
          <cell r="B96" t="str">
            <v>NECHI</v>
          </cell>
          <cell r="C96" t="str">
            <v>ANTIOQUIA</v>
          </cell>
          <cell r="D96" t="str">
            <v>MONTERIA</v>
          </cell>
          <cell r="E96" t="str">
            <v>LEJANA</v>
          </cell>
          <cell r="F96" t="str">
            <v>TERRESTRE</v>
          </cell>
        </row>
        <row r="97">
          <cell r="A97">
            <v>5490</v>
          </cell>
          <cell r="B97" t="str">
            <v>NECOCLI</v>
          </cell>
          <cell r="C97" t="str">
            <v>ANTIOQUIA</v>
          </cell>
          <cell r="D97" t="str">
            <v>APARTADO</v>
          </cell>
          <cell r="E97" t="str">
            <v>INTERMEDIA</v>
          </cell>
          <cell r="F97" t="str">
            <v>TERRESTRE</v>
          </cell>
        </row>
        <row r="98">
          <cell r="A98">
            <v>5501</v>
          </cell>
          <cell r="B98" t="str">
            <v>OLAYA</v>
          </cell>
          <cell r="C98" t="str">
            <v>ANTIOQUIA</v>
          </cell>
          <cell r="D98" t="str">
            <v>MEDELLIN</v>
          </cell>
          <cell r="E98" t="str">
            <v>INTERMEDIA</v>
          </cell>
          <cell r="F98" t="str">
            <v>TERRESTRE</v>
          </cell>
        </row>
        <row r="99">
          <cell r="A99">
            <v>5541</v>
          </cell>
          <cell r="B99" t="str">
            <v>PEÑOL</v>
          </cell>
          <cell r="C99" t="str">
            <v>ANTIOQUIA</v>
          </cell>
          <cell r="D99" t="str">
            <v>MEDELLIN</v>
          </cell>
          <cell r="E99" t="str">
            <v>INTERMEDIA</v>
          </cell>
          <cell r="F99" t="str">
            <v>TERRESTRE</v>
          </cell>
        </row>
        <row r="100">
          <cell r="A100">
            <v>5543</v>
          </cell>
          <cell r="B100" t="str">
            <v>PEQUE</v>
          </cell>
          <cell r="C100" t="str">
            <v>ANTIOQUIA</v>
          </cell>
          <cell r="D100" t="str">
            <v>MEDELLIN</v>
          </cell>
          <cell r="E100" t="str">
            <v>LEJANA</v>
          </cell>
          <cell r="F100" t="str">
            <v>TERRESTRE</v>
          </cell>
        </row>
        <row r="101">
          <cell r="A101">
            <v>5576</v>
          </cell>
          <cell r="B101" t="str">
            <v>PUEBLORRICO</v>
          </cell>
          <cell r="C101" t="str">
            <v>ANTIOQUIA</v>
          </cell>
          <cell r="D101" t="str">
            <v>MEDELLIN</v>
          </cell>
          <cell r="E101" t="str">
            <v>LEJANA</v>
          </cell>
          <cell r="F101" t="str">
            <v>TERRESTRE</v>
          </cell>
        </row>
        <row r="102">
          <cell r="A102">
            <v>5579</v>
          </cell>
          <cell r="B102" t="str">
            <v>PUERTO BERRIO</v>
          </cell>
          <cell r="C102" t="str">
            <v>ANTIOQUIA</v>
          </cell>
          <cell r="D102" t="str">
            <v>MEDELLIN</v>
          </cell>
          <cell r="E102" t="str">
            <v>LEJANA</v>
          </cell>
          <cell r="F102" t="str">
            <v>TERRESTRE</v>
          </cell>
        </row>
        <row r="103">
          <cell r="A103">
            <v>5585</v>
          </cell>
          <cell r="B103" t="str">
            <v>PUERTO NARE</v>
          </cell>
          <cell r="C103" t="str">
            <v>ANTIOQUIA</v>
          </cell>
          <cell r="D103" t="str">
            <v>MEDELLIN</v>
          </cell>
          <cell r="E103" t="str">
            <v>LEJANA</v>
          </cell>
          <cell r="F103" t="str">
            <v>TERRESTRE</v>
          </cell>
        </row>
        <row r="104">
          <cell r="A104">
            <v>5591</v>
          </cell>
          <cell r="B104" t="str">
            <v>PUERTO TRIUNFO</v>
          </cell>
          <cell r="C104" t="str">
            <v>ANTIOQUIA</v>
          </cell>
          <cell r="D104" t="str">
            <v>MEDELLIN</v>
          </cell>
          <cell r="E104" t="str">
            <v>LEJANA</v>
          </cell>
          <cell r="F104" t="str">
            <v>TERRESTRE</v>
          </cell>
        </row>
        <row r="105">
          <cell r="A105">
            <v>5604</v>
          </cell>
          <cell r="B105" t="str">
            <v>REMEDIOS</v>
          </cell>
          <cell r="C105" t="str">
            <v>ANTIOQUIA</v>
          </cell>
          <cell r="D105" t="str">
            <v>MEDELLIN</v>
          </cell>
          <cell r="E105" t="str">
            <v>LEJANA</v>
          </cell>
          <cell r="F105" t="str">
            <v>TERRESTRE</v>
          </cell>
        </row>
        <row r="106">
          <cell r="A106">
            <v>5607</v>
          </cell>
          <cell r="B106" t="str">
            <v>RETIRO</v>
          </cell>
          <cell r="C106" t="str">
            <v>ANTIOQUIA</v>
          </cell>
          <cell r="D106" t="str">
            <v>MEDELLIN</v>
          </cell>
          <cell r="E106" t="str">
            <v>INTERMEDIA</v>
          </cell>
          <cell r="F106" t="str">
            <v>TERRESTRE</v>
          </cell>
        </row>
        <row r="107">
          <cell r="A107">
            <v>5631</v>
          </cell>
          <cell r="B107" t="str">
            <v>SABANETA</v>
          </cell>
          <cell r="C107" t="str">
            <v>ANTIOQUIA</v>
          </cell>
          <cell r="D107" t="str">
            <v>MEDELLIN</v>
          </cell>
          <cell r="E107" t="str">
            <v>PRINCIPAL</v>
          </cell>
          <cell r="F107" t="str">
            <v>TERRESTRE</v>
          </cell>
        </row>
        <row r="108">
          <cell r="A108">
            <v>5642</v>
          </cell>
          <cell r="B108" t="str">
            <v>SALGAR</v>
          </cell>
          <cell r="C108" t="str">
            <v>ANTIOQUIA</v>
          </cell>
          <cell r="D108" t="str">
            <v>MEDELLIN</v>
          </cell>
          <cell r="E108" t="str">
            <v>INTERMEDIA</v>
          </cell>
          <cell r="F108" t="str">
            <v>TERRESTRE</v>
          </cell>
        </row>
        <row r="109">
          <cell r="A109">
            <v>5647</v>
          </cell>
          <cell r="B109" t="str">
            <v>SAN ANDRES DE CUERQUIA</v>
          </cell>
          <cell r="C109" t="str">
            <v>ANTIOQUIA</v>
          </cell>
          <cell r="D109" t="str">
            <v>MEDELLIN</v>
          </cell>
          <cell r="E109" t="str">
            <v>LEJANA</v>
          </cell>
          <cell r="F109" t="str">
            <v>TERRESTRE</v>
          </cell>
        </row>
        <row r="110">
          <cell r="A110">
            <v>5656</v>
          </cell>
          <cell r="B110" t="str">
            <v>SAN JERONIMO</v>
          </cell>
          <cell r="C110" t="str">
            <v>ANTIOQUIA</v>
          </cell>
          <cell r="D110" t="str">
            <v>MEDELLIN</v>
          </cell>
          <cell r="E110" t="str">
            <v>INTERMEDIA</v>
          </cell>
          <cell r="F110" t="str">
            <v>TERRESTRE</v>
          </cell>
        </row>
        <row r="111">
          <cell r="A111">
            <v>5658</v>
          </cell>
          <cell r="B111" t="str">
            <v>SAN JOSE DE LA MONTAÑA</v>
          </cell>
          <cell r="C111" t="str">
            <v>ANTIOQUIA</v>
          </cell>
          <cell r="D111" t="str">
            <v>MEDELLIN</v>
          </cell>
          <cell r="E111" t="str">
            <v>LEJANA</v>
          </cell>
          <cell r="F111" t="str">
            <v>TERRESTRE</v>
          </cell>
        </row>
        <row r="112">
          <cell r="A112">
            <v>5659</v>
          </cell>
          <cell r="B112" t="str">
            <v>SAN JUAN DE URABA</v>
          </cell>
          <cell r="C112" t="str">
            <v>ANTIOQUIA</v>
          </cell>
          <cell r="D112" t="str">
            <v>MONTERIA</v>
          </cell>
          <cell r="E112" t="str">
            <v>INTERMEDIA</v>
          </cell>
          <cell r="F112" t="str">
            <v>TERRESTRE</v>
          </cell>
        </row>
        <row r="113">
          <cell r="A113">
            <v>5665</v>
          </cell>
          <cell r="B113" t="str">
            <v>SAN PEDRO DE URABA</v>
          </cell>
          <cell r="C113" t="str">
            <v>ANTIOQUIA</v>
          </cell>
          <cell r="D113" t="str">
            <v>APARTADO</v>
          </cell>
          <cell r="E113" t="str">
            <v>LEJANA</v>
          </cell>
          <cell r="F113" t="str">
            <v>TERRESTRE</v>
          </cell>
        </row>
        <row r="114">
          <cell r="A114">
            <v>5667</v>
          </cell>
          <cell r="B114" t="str">
            <v>SAN RAFAEL</v>
          </cell>
          <cell r="C114" t="str">
            <v>ANTIOQUIA</v>
          </cell>
          <cell r="D114" t="str">
            <v>MEDELLIN</v>
          </cell>
          <cell r="E114" t="str">
            <v>LEJANA</v>
          </cell>
          <cell r="F114" t="str">
            <v>TERRESTRE</v>
          </cell>
        </row>
        <row r="115">
          <cell r="A115">
            <v>5670</v>
          </cell>
          <cell r="B115" t="str">
            <v>SAN ROQUE</v>
          </cell>
          <cell r="C115" t="str">
            <v>ANTIOQUIA</v>
          </cell>
          <cell r="D115" t="str">
            <v>MEDELLIN</v>
          </cell>
          <cell r="E115" t="str">
            <v>LEJANA</v>
          </cell>
          <cell r="F115" t="str">
            <v>TERRESTRE</v>
          </cell>
        </row>
        <row r="116">
          <cell r="A116">
            <v>5674</v>
          </cell>
          <cell r="B116" t="str">
            <v>SAN VICENTE</v>
          </cell>
          <cell r="C116" t="str">
            <v>ANTIOQUIA</v>
          </cell>
          <cell r="D116" t="str">
            <v>MEDELLIN</v>
          </cell>
          <cell r="E116" t="str">
            <v>INTERMEDIA</v>
          </cell>
          <cell r="F116" t="str">
            <v>TERRESTRE</v>
          </cell>
        </row>
        <row r="117">
          <cell r="A117">
            <v>5042</v>
          </cell>
          <cell r="B117" t="str">
            <v>SANTA FE DE ANTIOQUIA</v>
          </cell>
          <cell r="C117" t="str">
            <v>ANTIOQUIA</v>
          </cell>
          <cell r="D117" t="str">
            <v>MEDELLIN</v>
          </cell>
          <cell r="E117" t="str">
            <v>INTERMEDIA</v>
          </cell>
          <cell r="F117" t="str">
            <v>TERRESTRE</v>
          </cell>
        </row>
        <row r="118">
          <cell r="A118">
            <v>5686</v>
          </cell>
          <cell r="B118" t="str">
            <v>SANTA ROSA DE OSOS</v>
          </cell>
          <cell r="C118" t="str">
            <v>ANTIOQUIA</v>
          </cell>
          <cell r="D118" t="str">
            <v>MEDELLIN</v>
          </cell>
          <cell r="E118" t="str">
            <v>INTERMEDIA</v>
          </cell>
          <cell r="F118" t="str">
            <v>TERRESTRE</v>
          </cell>
        </row>
        <row r="119">
          <cell r="A119">
            <v>5690</v>
          </cell>
          <cell r="B119" t="str">
            <v>SANTO DOMINGO</v>
          </cell>
          <cell r="C119" t="str">
            <v>ANTIOQUIA</v>
          </cell>
          <cell r="D119" t="str">
            <v>MEDELLIN</v>
          </cell>
          <cell r="E119" t="str">
            <v>INTERMEDIA</v>
          </cell>
          <cell r="F119" t="str">
            <v>TERRESTRE</v>
          </cell>
        </row>
        <row r="120">
          <cell r="A120">
            <v>5736</v>
          </cell>
          <cell r="B120" t="str">
            <v>SEGOVIA</v>
          </cell>
          <cell r="C120" t="str">
            <v>ANTIOQUIA</v>
          </cell>
          <cell r="D120" t="str">
            <v>MEDELLIN</v>
          </cell>
          <cell r="E120" t="str">
            <v>LEJANA</v>
          </cell>
          <cell r="F120" t="str">
            <v>TERRESTRE</v>
          </cell>
        </row>
        <row r="121">
          <cell r="A121">
            <v>5756</v>
          </cell>
          <cell r="B121" t="str">
            <v>SONSON</v>
          </cell>
          <cell r="C121" t="str">
            <v>ANTIOQUIA</v>
          </cell>
          <cell r="D121" t="str">
            <v>MEDELLIN</v>
          </cell>
          <cell r="E121" t="str">
            <v>LEJANA</v>
          </cell>
          <cell r="F121" t="str">
            <v>TERRESTRE</v>
          </cell>
        </row>
        <row r="122">
          <cell r="A122">
            <v>5761</v>
          </cell>
          <cell r="B122" t="str">
            <v>SOPETRAN</v>
          </cell>
          <cell r="C122" t="str">
            <v>ANTIOQUIA</v>
          </cell>
          <cell r="D122" t="str">
            <v>MEDELLIN</v>
          </cell>
          <cell r="E122" t="str">
            <v>INTERMEDIA</v>
          </cell>
          <cell r="F122" t="str">
            <v>TERRESTRE</v>
          </cell>
        </row>
        <row r="123">
          <cell r="A123">
            <v>5789</v>
          </cell>
          <cell r="B123" t="str">
            <v>TAMESIS</v>
          </cell>
          <cell r="C123" t="str">
            <v>ANTIOQUIA</v>
          </cell>
          <cell r="D123" t="str">
            <v>MEDELLIN</v>
          </cell>
          <cell r="E123" t="str">
            <v>LEJANA</v>
          </cell>
          <cell r="F123" t="str">
            <v>TERRESTRE</v>
          </cell>
        </row>
        <row r="124">
          <cell r="A124">
            <v>5790</v>
          </cell>
          <cell r="B124" t="str">
            <v>TARAZA</v>
          </cell>
          <cell r="C124" t="str">
            <v>ANTIOQUIA</v>
          </cell>
          <cell r="D124" t="str">
            <v>MEDELLIN</v>
          </cell>
          <cell r="E124" t="str">
            <v>LEJANA</v>
          </cell>
          <cell r="F124" t="str">
            <v>TERRESTRE</v>
          </cell>
        </row>
        <row r="125">
          <cell r="A125">
            <v>5792</v>
          </cell>
          <cell r="B125" t="str">
            <v>TARSO</v>
          </cell>
          <cell r="C125" t="str">
            <v>ANTIOQUIA</v>
          </cell>
          <cell r="D125" t="str">
            <v>MEDELLIN</v>
          </cell>
          <cell r="E125" t="str">
            <v>LEJANA</v>
          </cell>
          <cell r="F125" t="str">
            <v>TERRESTRE</v>
          </cell>
        </row>
        <row r="126">
          <cell r="A126">
            <v>5809</v>
          </cell>
          <cell r="B126" t="str">
            <v>TITIRIBI</v>
          </cell>
          <cell r="C126" t="str">
            <v>ANTIOQUIA</v>
          </cell>
          <cell r="D126" t="str">
            <v>MEDELLIN</v>
          </cell>
          <cell r="E126" t="str">
            <v>INTERMEDIA</v>
          </cell>
          <cell r="F126" t="str">
            <v>TERRESTRE</v>
          </cell>
        </row>
        <row r="127">
          <cell r="A127">
            <v>5837</v>
          </cell>
          <cell r="B127" t="str">
            <v>TURBO</v>
          </cell>
          <cell r="C127" t="str">
            <v>ANTIOQUIA</v>
          </cell>
          <cell r="D127" t="str">
            <v>APARTADO</v>
          </cell>
          <cell r="E127" t="str">
            <v>INTERMEDIA</v>
          </cell>
          <cell r="F127" t="str">
            <v>TERRESTRE</v>
          </cell>
        </row>
        <row r="128">
          <cell r="A128">
            <v>5842</v>
          </cell>
          <cell r="B128" t="str">
            <v>URAMITA</v>
          </cell>
          <cell r="C128" t="str">
            <v>ANTIOQUIA</v>
          </cell>
          <cell r="D128" t="str">
            <v>MEDELLIN</v>
          </cell>
          <cell r="E128" t="str">
            <v>LEJANA</v>
          </cell>
          <cell r="F128" t="str">
            <v>TERRESTRE</v>
          </cell>
        </row>
        <row r="129">
          <cell r="A129">
            <v>5847</v>
          </cell>
          <cell r="B129" t="str">
            <v>URRAO</v>
          </cell>
          <cell r="C129" t="str">
            <v>ANTIOQUIA</v>
          </cell>
          <cell r="D129" t="str">
            <v>MEDELLIN</v>
          </cell>
          <cell r="E129" t="str">
            <v>LEJANA</v>
          </cell>
          <cell r="F129" t="str">
            <v>TERRESTRE</v>
          </cell>
        </row>
        <row r="130">
          <cell r="A130">
            <v>5854</v>
          </cell>
          <cell r="B130" t="str">
            <v>VALDIVIA</v>
          </cell>
          <cell r="C130" t="str">
            <v>ANTIOQUIA</v>
          </cell>
          <cell r="D130" t="str">
            <v>MEDELLIN</v>
          </cell>
          <cell r="E130" t="str">
            <v>LEJANA</v>
          </cell>
          <cell r="F130" t="str">
            <v>TERRESTRE</v>
          </cell>
        </row>
        <row r="131">
          <cell r="A131">
            <v>5858</v>
          </cell>
          <cell r="B131" t="str">
            <v>VEGACHI</v>
          </cell>
          <cell r="C131" t="str">
            <v>ANTIOQUIA</v>
          </cell>
          <cell r="D131" t="str">
            <v>MEDELLIN</v>
          </cell>
          <cell r="E131" t="str">
            <v>LEJANA</v>
          </cell>
          <cell r="F131" t="str">
            <v>TERRESTRE</v>
          </cell>
        </row>
        <row r="132">
          <cell r="A132">
            <v>5873</v>
          </cell>
          <cell r="B132" t="str">
            <v>VIGIA DEL FUERTE</v>
          </cell>
          <cell r="C132" t="str">
            <v>ANTIOQUIA</v>
          </cell>
          <cell r="D132" t="str">
            <v>APARTADO</v>
          </cell>
          <cell r="E132" t="str">
            <v>LEJANA</v>
          </cell>
          <cell r="F132" t="str">
            <v>AEREO</v>
          </cell>
        </row>
        <row r="133">
          <cell r="A133">
            <v>5885</v>
          </cell>
          <cell r="B133" t="str">
            <v>YALI</v>
          </cell>
          <cell r="C133" t="str">
            <v>ANTIOQUIA</v>
          </cell>
          <cell r="D133" t="str">
            <v>MEDELLIN</v>
          </cell>
          <cell r="E133" t="str">
            <v>INTERMEDIA</v>
          </cell>
          <cell r="F133" t="str">
            <v>TERRESTRE</v>
          </cell>
        </row>
        <row r="134">
          <cell r="A134">
            <v>5887</v>
          </cell>
          <cell r="B134" t="str">
            <v>YARUMAL</v>
          </cell>
          <cell r="C134" t="str">
            <v>ANTIOQUIA</v>
          </cell>
          <cell r="D134" t="str">
            <v>MEDELLIN</v>
          </cell>
          <cell r="E134" t="str">
            <v>LEJANA</v>
          </cell>
          <cell r="F134" t="str">
            <v>TERRESTRE</v>
          </cell>
        </row>
        <row r="135">
          <cell r="A135">
            <v>5890</v>
          </cell>
          <cell r="B135" t="str">
            <v>YOLOMBO</v>
          </cell>
          <cell r="C135" t="str">
            <v>ANTIOQUIA</v>
          </cell>
          <cell r="D135" t="str">
            <v>MEDELLIN</v>
          </cell>
          <cell r="E135" t="str">
            <v>INTERMEDIA</v>
          </cell>
          <cell r="F135" t="str">
            <v>TERRESTRE</v>
          </cell>
        </row>
        <row r="136">
          <cell r="A136">
            <v>5893</v>
          </cell>
          <cell r="B136" t="str">
            <v>YONDO</v>
          </cell>
          <cell r="C136" t="str">
            <v>ANTIOQUIA</v>
          </cell>
          <cell r="D136" t="str">
            <v>BUCARAMANGA</v>
          </cell>
          <cell r="E136" t="str">
            <v>LEJANA</v>
          </cell>
          <cell r="F136" t="str">
            <v>TERRESTRE</v>
          </cell>
        </row>
        <row r="137">
          <cell r="A137">
            <v>5895</v>
          </cell>
          <cell r="B137" t="str">
            <v>ZARAGOZA</v>
          </cell>
          <cell r="C137" t="str">
            <v>ANTIOQUIA</v>
          </cell>
          <cell r="D137" t="str">
            <v>MONTERIA</v>
          </cell>
          <cell r="E137" t="str">
            <v>LEJANA</v>
          </cell>
          <cell r="F137" t="str">
            <v>TERRESTRE</v>
          </cell>
        </row>
        <row r="138">
          <cell r="A138">
            <v>81001</v>
          </cell>
          <cell r="B138" t="str">
            <v>ARAUCA</v>
          </cell>
          <cell r="C138" t="str">
            <v>ARAUCA</v>
          </cell>
          <cell r="D138" t="str">
            <v>BUCARAMANGA</v>
          </cell>
          <cell r="E138" t="str">
            <v>LEJANA</v>
          </cell>
          <cell r="F138" t="str">
            <v>AEREO</v>
          </cell>
        </row>
        <row r="139">
          <cell r="A139">
            <v>81065</v>
          </cell>
          <cell r="B139" t="str">
            <v>ARAUQUITA</v>
          </cell>
          <cell r="C139" t="str">
            <v>ARAUCA</v>
          </cell>
          <cell r="D139" t="str">
            <v>BUCARAMANGA</v>
          </cell>
          <cell r="E139" t="str">
            <v>LEJANA</v>
          </cell>
          <cell r="F139" t="str">
            <v>AEREO</v>
          </cell>
        </row>
        <row r="140">
          <cell r="A140">
            <v>81220</v>
          </cell>
          <cell r="B140" t="str">
            <v>CRAVO NORTE</v>
          </cell>
          <cell r="C140" t="str">
            <v>ARAUCA</v>
          </cell>
          <cell r="D140" t="str">
            <v>BUCARAMANGA</v>
          </cell>
          <cell r="E140" t="str">
            <v>LEJANA</v>
          </cell>
          <cell r="F140" t="str">
            <v>AEREO</v>
          </cell>
        </row>
        <row r="141">
          <cell r="A141">
            <v>81300</v>
          </cell>
          <cell r="B141" t="str">
            <v>FORTUL</v>
          </cell>
          <cell r="C141" t="str">
            <v>ARAUCA</v>
          </cell>
          <cell r="D141" t="str">
            <v>BUCARAMANGA</v>
          </cell>
          <cell r="E141" t="str">
            <v>LEJANA</v>
          </cell>
          <cell r="F141" t="str">
            <v>AEREO</v>
          </cell>
        </row>
        <row r="142">
          <cell r="A142">
            <v>81591</v>
          </cell>
          <cell r="B142" t="str">
            <v>PUERTO RONDON</v>
          </cell>
          <cell r="C142" t="str">
            <v>ARAUCA</v>
          </cell>
          <cell r="D142" t="str">
            <v>BUCARAMANGA</v>
          </cell>
          <cell r="E142" t="str">
            <v>LEJANA</v>
          </cell>
          <cell r="F142" t="str">
            <v>AEREO</v>
          </cell>
        </row>
        <row r="143">
          <cell r="A143">
            <v>81736</v>
          </cell>
          <cell r="B143" t="str">
            <v>SARAVENA</v>
          </cell>
          <cell r="C143" t="str">
            <v>ARAUCA</v>
          </cell>
          <cell r="D143" t="str">
            <v>BUCARAMANGA</v>
          </cell>
          <cell r="E143" t="str">
            <v>LEJANA</v>
          </cell>
          <cell r="F143" t="str">
            <v>AEREO</v>
          </cell>
        </row>
        <row r="144">
          <cell r="A144">
            <v>81794</v>
          </cell>
          <cell r="B144" t="str">
            <v>TAME</v>
          </cell>
          <cell r="C144" t="str">
            <v>ARAUCA</v>
          </cell>
          <cell r="D144" t="str">
            <v>BUCARAMANGA</v>
          </cell>
          <cell r="E144" t="str">
            <v>LEJANA</v>
          </cell>
          <cell r="F144" t="str">
            <v>AEREO</v>
          </cell>
        </row>
        <row r="145">
          <cell r="A145">
            <v>8141</v>
          </cell>
          <cell r="B145" t="str">
            <v>CANDELARIA</v>
          </cell>
          <cell r="C145" t="str">
            <v>ATLANTICO</v>
          </cell>
          <cell r="D145" t="str">
            <v>BARRANQUILLA</v>
          </cell>
          <cell r="E145" t="str">
            <v>INTERMEDIA</v>
          </cell>
          <cell r="F145" t="str">
            <v>TERRESTRE</v>
          </cell>
        </row>
        <row r="146">
          <cell r="A146">
            <v>8573</v>
          </cell>
          <cell r="B146" t="str">
            <v>PUERTO COLOMBIA</v>
          </cell>
          <cell r="C146" t="str">
            <v>ATLANTICO</v>
          </cell>
          <cell r="D146" t="str">
            <v>BARRANQUILLA</v>
          </cell>
          <cell r="E146" t="str">
            <v>INTERMEDIA</v>
          </cell>
          <cell r="F146" t="str">
            <v>TERRESTRE</v>
          </cell>
        </row>
        <row r="147">
          <cell r="A147">
            <v>8638</v>
          </cell>
          <cell r="B147" t="str">
            <v>SABANALARGA</v>
          </cell>
          <cell r="C147" t="str">
            <v>ATLANTICO</v>
          </cell>
          <cell r="D147" t="str">
            <v>BARRANQUILLA</v>
          </cell>
          <cell r="E147" t="str">
            <v>INTERMEDIA</v>
          </cell>
          <cell r="F147" t="str">
            <v>TERRESTRE</v>
          </cell>
        </row>
        <row r="148">
          <cell r="A148">
            <v>8078</v>
          </cell>
          <cell r="B148" t="str">
            <v>BARANOA</v>
          </cell>
          <cell r="C148" t="str">
            <v>ATLANTICO</v>
          </cell>
          <cell r="D148" t="str">
            <v>BARRANQUILLA</v>
          </cell>
          <cell r="E148" t="str">
            <v>INTERMEDIA</v>
          </cell>
          <cell r="F148" t="str">
            <v>TERRESTRE</v>
          </cell>
        </row>
        <row r="149">
          <cell r="A149">
            <v>8001</v>
          </cell>
          <cell r="B149" t="str">
            <v>BARRANQUILLA</v>
          </cell>
          <cell r="C149" t="str">
            <v>ATLANTICO</v>
          </cell>
          <cell r="D149" t="str">
            <v>BARRANQUILLA</v>
          </cell>
          <cell r="E149" t="str">
            <v>PRINCIPAL</v>
          </cell>
          <cell r="F149" t="str">
            <v>TERRESTRE</v>
          </cell>
        </row>
        <row r="150">
          <cell r="A150">
            <v>8137</v>
          </cell>
          <cell r="B150" t="str">
            <v>CAMPO DE LA CRUZ</v>
          </cell>
          <cell r="C150" t="str">
            <v>ATLANTICO</v>
          </cell>
          <cell r="D150" t="str">
            <v>BARRANQUILLA</v>
          </cell>
          <cell r="E150" t="str">
            <v>INTERMEDIA</v>
          </cell>
          <cell r="F150" t="str">
            <v>TERRESTRE</v>
          </cell>
        </row>
        <row r="151">
          <cell r="A151">
            <v>8296</v>
          </cell>
          <cell r="B151" t="str">
            <v>GALAPA</v>
          </cell>
          <cell r="C151" t="str">
            <v>ATLANTICO</v>
          </cell>
          <cell r="D151" t="str">
            <v>BARRANQUILLA</v>
          </cell>
          <cell r="E151" t="str">
            <v>PRINCIPAL</v>
          </cell>
          <cell r="F151" t="str">
            <v>TERRESTRE</v>
          </cell>
        </row>
        <row r="152">
          <cell r="A152">
            <v>8372</v>
          </cell>
          <cell r="B152" t="str">
            <v>JUAN DE ACOSTA</v>
          </cell>
          <cell r="C152" t="str">
            <v>ATLANTICO</v>
          </cell>
          <cell r="D152" t="str">
            <v>BARRANQUILLA</v>
          </cell>
          <cell r="E152" t="str">
            <v>INTERMEDIA</v>
          </cell>
          <cell r="F152" t="str">
            <v>TERRESTRE</v>
          </cell>
        </row>
        <row r="153">
          <cell r="A153">
            <v>8421</v>
          </cell>
          <cell r="B153" t="str">
            <v>LURUACO</v>
          </cell>
          <cell r="C153" t="str">
            <v>ATLANTICO</v>
          </cell>
          <cell r="D153" t="str">
            <v>BARRANQUILLA</v>
          </cell>
          <cell r="E153" t="str">
            <v>INTERMEDIA</v>
          </cell>
          <cell r="F153" t="str">
            <v>TERRESTRE</v>
          </cell>
        </row>
        <row r="154">
          <cell r="A154">
            <v>8433</v>
          </cell>
          <cell r="B154" t="str">
            <v>MALAMBO</v>
          </cell>
          <cell r="C154" t="str">
            <v>ATLANTICO</v>
          </cell>
          <cell r="D154" t="str">
            <v>BARRANQUILLA</v>
          </cell>
          <cell r="E154" t="str">
            <v>INTERMEDIA</v>
          </cell>
          <cell r="F154" t="str">
            <v>TERRESTRE</v>
          </cell>
        </row>
        <row r="155">
          <cell r="A155">
            <v>8436</v>
          </cell>
          <cell r="B155" t="str">
            <v>MANATI</v>
          </cell>
          <cell r="C155" t="str">
            <v>ATLANTICO</v>
          </cell>
          <cell r="D155" t="str">
            <v>BARRANQUILLA</v>
          </cell>
          <cell r="E155" t="str">
            <v>INTERMEDIA</v>
          </cell>
          <cell r="F155" t="str">
            <v>TERRESTRE</v>
          </cell>
        </row>
        <row r="156">
          <cell r="A156">
            <v>8520</v>
          </cell>
          <cell r="B156" t="str">
            <v>PALMAR DE VARELA</v>
          </cell>
          <cell r="C156" t="str">
            <v>ATLANTICO</v>
          </cell>
          <cell r="D156" t="str">
            <v>BARRANQUILLA</v>
          </cell>
          <cell r="E156" t="str">
            <v>INTERMEDIA</v>
          </cell>
          <cell r="F156" t="str">
            <v>TERRESTRE</v>
          </cell>
        </row>
        <row r="157">
          <cell r="A157">
            <v>8549</v>
          </cell>
          <cell r="B157" t="str">
            <v>PIOJO</v>
          </cell>
          <cell r="C157" t="str">
            <v>ATLANTICO</v>
          </cell>
          <cell r="D157" t="str">
            <v>BARRANQUILLA</v>
          </cell>
          <cell r="E157" t="str">
            <v>INTERMEDIA</v>
          </cell>
          <cell r="F157" t="str">
            <v>TERRESTRE</v>
          </cell>
        </row>
        <row r="158">
          <cell r="A158">
            <v>8558</v>
          </cell>
          <cell r="B158" t="str">
            <v>POLONUEVO</v>
          </cell>
          <cell r="C158" t="str">
            <v>ATLANTICO</v>
          </cell>
          <cell r="D158" t="str">
            <v>BARRANQUILLA</v>
          </cell>
          <cell r="E158" t="str">
            <v>INTERMEDIA</v>
          </cell>
          <cell r="F158" t="str">
            <v>TERRESTRE</v>
          </cell>
        </row>
        <row r="159">
          <cell r="A159">
            <v>8560</v>
          </cell>
          <cell r="B159" t="str">
            <v>PONEDERA</v>
          </cell>
          <cell r="C159" t="str">
            <v>ATLANTICO</v>
          </cell>
          <cell r="D159" t="str">
            <v>BARRANQUILLA</v>
          </cell>
          <cell r="E159" t="str">
            <v>INTERMEDIA</v>
          </cell>
          <cell r="F159" t="str">
            <v>TERRESTRE</v>
          </cell>
        </row>
        <row r="160">
          <cell r="A160">
            <v>8606</v>
          </cell>
          <cell r="B160" t="str">
            <v>REPELON</v>
          </cell>
          <cell r="C160" t="str">
            <v>ATLANTICO</v>
          </cell>
          <cell r="D160" t="str">
            <v>BARRANQUILLA</v>
          </cell>
          <cell r="E160" t="str">
            <v>INTERMEDIA</v>
          </cell>
          <cell r="F160" t="str">
            <v>TERRESTRE</v>
          </cell>
        </row>
        <row r="161">
          <cell r="A161">
            <v>8634</v>
          </cell>
          <cell r="B161" t="str">
            <v>SABANAGRANDE</v>
          </cell>
          <cell r="C161" t="str">
            <v>ATLANTICO</v>
          </cell>
          <cell r="D161" t="str">
            <v>BARRANQUILLA</v>
          </cell>
          <cell r="E161" t="str">
            <v>INTERMEDIA</v>
          </cell>
          <cell r="F161" t="str">
            <v>TERRESTRE</v>
          </cell>
        </row>
        <row r="162">
          <cell r="A162">
            <v>8675</v>
          </cell>
          <cell r="B162" t="str">
            <v>SANTA LUCIA</v>
          </cell>
          <cell r="C162" t="str">
            <v>ATLANTICO</v>
          </cell>
          <cell r="D162" t="str">
            <v>BARRANQUILLA</v>
          </cell>
          <cell r="E162" t="str">
            <v>INTERMEDIA</v>
          </cell>
          <cell r="F162" t="str">
            <v>TERRESTRE</v>
          </cell>
        </row>
        <row r="163">
          <cell r="A163">
            <v>8685</v>
          </cell>
          <cell r="B163" t="str">
            <v>SANTO TOMAS</v>
          </cell>
          <cell r="C163" t="str">
            <v>ATLANTICO</v>
          </cell>
          <cell r="D163" t="str">
            <v>BARRANQUILLA</v>
          </cell>
          <cell r="E163" t="str">
            <v>INTERMEDIA</v>
          </cell>
          <cell r="F163" t="str">
            <v>TERRESTRE</v>
          </cell>
        </row>
        <row r="164">
          <cell r="A164">
            <v>8758</v>
          </cell>
          <cell r="B164" t="str">
            <v>SOLEDAD</v>
          </cell>
          <cell r="C164" t="str">
            <v>ATLANTICO</v>
          </cell>
          <cell r="D164" t="str">
            <v>BARRANQUILLA</v>
          </cell>
          <cell r="E164" t="str">
            <v>PRINCIPAL</v>
          </cell>
          <cell r="F164" t="str">
            <v>TERRESTRE</v>
          </cell>
        </row>
        <row r="165">
          <cell r="A165">
            <v>8770</v>
          </cell>
          <cell r="B165" t="str">
            <v>SUAN</v>
          </cell>
          <cell r="C165" t="str">
            <v>ATLANTICO</v>
          </cell>
          <cell r="D165" t="str">
            <v>BARRANQUILLA</v>
          </cell>
          <cell r="E165" t="str">
            <v>INTERMEDIA</v>
          </cell>
          <cell r="F165" t="str">
            <v>TERRESTRE</v>
          </cell>
        </row>
        <row r="166">
          <cell r="A166">
            <v>8832</v>
          </cell>
          <cell r="B166" t="str">
            <v>TUBARA</v>
          </cell>
          <cell r="C166" t="str">
            <v>ATLANTICO</v>
          </cell>
          <cell r="D166" t="str">
            <v>BARRANQUILLA</v>
          </cell>
          <cell r="E166" t="str">
            <v>INTERMEDIA</v>
          </cell>
          <cell r="F166" t="str">
            <v>TERRESTRE</v>
          </cell>
        </row>
        <row r="167">
          <cell r="A167">
            <v>8849</v>
          </cell>
          <cell r="B167" t="str">
            <v>USIACURI</v>
          </cell>
          <cell r="C167" t="str">
            <v>ATLANTICO</v>
          </cell>
          <cell r="D167" t="str">
            <v>BARRANQUILLA</v>
          </cell>
          <cell r="E167" t="str">
            <v>INTERMEDIA</v>
          </cell>
          <cell r="F167" t="str">
            <v>TERRESTRE</v>
          </cell>
        </row>
        <row r="168">
          <cell r="A168">
            <v>13140</v>
          </cell>
          <cell r="B168" t="str">
            <v>CALAMAR</v>
          </cell>
          <cell r="C168" t="str">
            <v>BOLIVAR</v>
          </cell>
          <cell r="D168" t="str">
            <v>CARTAGENA</v>
          </cell>
          <cell r="E168" t="str">
            <v>INTERMEDIA</v>
          </cell>
          <cell r="F168" t="str">
            <v>TERRESTRE</v>
          </cell>
        </row>
        <row r="169">
          <cell r="A169">
            <v>13212</v>
          </cell>
          <cell r="B169" t="str">
            <v>CORDOBA</v>
          </cell>
          <cell r="C169" t="str">
            <v>BOLIVAR</v>
          </cell>
          <cell r="D169" t="str">
            <v>CARTAGENA</v>
          </cell>
          <cell r="E169" t="str">
            <v>LEJANA</v>
          </cell>
          <cell r="F169" t="str">
            <v>TERRESTRE</v>
          </cell>
        </row>
        <row r="170">
          <cell r="A170">
            <v>13268</v>
          </cell>
          <cell r="B170" t="str">
            <v>EL PEÑON</v>
          </cell>
          <cell r="C170" t="str">
            <v>BOLIVAR</v>
          </cell>
          <cell r="D170" t="str">
            <v>VALLEDUPAR</v>
          </cell>
          <cell r="E170" t="str">
            <v>LEJANA</v>
          </cell>
          <cell r="F170" t="str">
            <v>TERRESTRE</v>
          </cell>
        </row>
        <row r="171">
          <cell r="A171">
            <v>13473</v>
          </cell>
          <cell r="B171" t="str">
            <v>MORALES</v>
          </cell>
          <cell r="C171" t="str">
            <v>BOLIVAR</v>
          </cell>
          <cell r="D171" t="str">
            <v>VALLEDUPAR</v>
          </cell>
          <cell r="E171" t="str">
            <v>LEJANA</v>
          </cell>
          <cell r="F171" t="str">
            <v>TERRESTRE</v>
          </cell>
        </row>
        <row r="172">
          <cell r="A172">
            <v>13670</v>
          </cell>
          <cell r="B172" t="str">
            <v>SAN PABLO</v>
          </cell>
          <cell r="C172" t="str">
            <v>BOLIVAR</v>
          </cell>
          <cell r="D172" t="str">
            <v>BUCARAMANGA</v>
          </cell>
          <cell r="E172" t="str">
            <v>LEJANA</v>
          </cell>
          <cell r="F172" t="str">
            <v>TERRESTRE/FLUVIAL</v>
          </cell>
        </row>
        <row r="173">
          <cell r="A173">
            <v>13683</v>
          </cell>
          <cell r="B173" t="str">
            <v>SANTA ROSA</v>
          </cell>
          <cell r="C173" t="str">
            <v>BOLIVAR</v>
          </cell>
          <cell r="D173" t="str">
            <v>CARTAGENA</v>
          </cell>
          <cell r="E173" t="str">
            <v>INTERMEDIA</v>
          </cell>
          <cell r="F173" t="str">
            <v>TERRESTRE</v>
          </cell>
        </row>
        <row r="174">
          <cell r="A174">
            <v>13873</v>
          </cell>
          <cell r="B174" t="str">
            <v>VILLANUEVA</v>
          </cell>
          <cell r="C174" t="str">
            <v>BOLIVAR</v>
          </cell>
          <cell r="D174" t="str">
            <v>CARTAGENA</v>
          </cell>
          <cell r="E174" t="str">
            <v>INTERMEDIA</v>
          </cell>
          <cell r="F174" t="str">
            <v>TERRESTRE</v>
          </cell>
        </row>
        <row r="175">
          <cell r="A175">
            <v>13006</v>
          </cell>
          <cell r="B175" t="str">
            <v>ACHI</v>
          </cell>
          <cell r="C175" t="str">
            <v>BOLIVAR</v>
          </cell>
          <cell r="D175" t="str">
            <v>CARTAGENA</v>
          </cell>
          <cell r="E175" t="str">
            <v>LEJANA</v>
          </cell>
          <cell r="F175" t="str">
            <v>TERRESTRE</v>
          </cell>
        </row>
        <row r="176">
          <cell r="A176">
            <v>13030</v>
          </cell>
          <cell r="B176" t="str">
            <v>ALTOS DEL ROSARIO</v>
          </cell>
          <cell r="C176" t="str">
            <v>BOLIVAR</v>
          </cell>
          <cell r="D176" t="str">
            <v>CARTAGENA</v>
          </cell>
          <cell r="E176" t="str">
            <v>LEJANA</v>
          </cell>
          <cell r="F176" t="str">
            <v>TERRESTRE</v>
          </cell>
        </row>
        <row r="177">
          <cell r="A177">
            <v>13042</v>
          </cell>
          <cell r="B177" t="str">
            <v>ARENAL</v>
          </cell>
          <cell r="C177" t="str">
            <v>BOLIVAR</v>
          </cell>
          <cell r="D177" t="str">
            <v>VALLEDUPAR</v>
          </cell>
          <cell r="E177" t="str">
            <v>LEJANA</v>
          </cell>
          <cell r="F177" t="str">
            <v>TERRESTRE</v>
          </cell>
        </row>
        <row r="178">
          <cell r="A178">
            <v>13052</v>
          </cell>
          <cell r="B178" t="str">
            <v>ARJONA</v>
          </cell>
          <cell r="C178" t="str">
            <v>BOLIVAR</v>
          </cell>
          <cell r="D178" t="str">
            <v>CARTAGENA</v>
          </cell>
          <cell r="E178" t="str">
            <v>INTERMEDIA</v>
          </cell>
          <cell r="F178" t="str">
            <v>TERRESTRE</v>
          </cell>
        </row>
        <row r="179">
          <cell r="A179">
            <v>13062</v>
          </cell>
          <cell r="B179" t="str">
            <v>ARROYOHONDO</v>
          </cell>
          <cell r="C179" t="str">
            <v>BOLIVAR</v>
          </cell>
          <cell r="D179" t="str">
            <v>CARTAGENA</v>
          </cell>
          <cell r="E179" t="str">
            <v>INTERMEDIA</v>
          </cell>
          <cell r="F179" t="str">
            <v>TERRESTRE</v>
          </cell>
        </row>
        <row r="180">
          <cell r="A180">
            <v>13074</v>
          </cell>
          <cell r="B180" t="str">
            <v>BARRANCO DE LOBA</v>
          </cell>
          <cell r="C180" t="str">
            <v>BOLIVAR</v>
          </cell>
          <cell r="D180" t="str">
            <v>VALLEDUPAR</v>
          </cell>
          <cell r="E180" t="str">
            <v>LEJANA</v>
          </cell>
          <cell r="F180" t="str">
            <v>TERRESTRE</v>
          </cell>
        </row>
        <row r="181">
          <cell r="A181">
            <v>13160</v>
          </cell>
          <cell r="B181" t="str">
            <v>CANTAGALLO</v>
          </cell>
          <cell r="C181" t="str">
            <v>BOLIVAR</v>
          </cell>
          <cell r="D181" t="str">
            <v>BUCARAMANGA</v>
          </cell>
          <cell r="E181" t="str">
            <v>LEJANA</v>
          </cell>
          <cell r="F181" t="str">
            <v>TERRESTRE/FLUVIAL</v>
          </cell>
        </row>
        <row r="182">
          <cell r="A182">
            <v>13001</v>
          </cell>
          <cell r="B182" t="str">
            <v>CARTAGENA</v>
          </cell>
          <cell r="C182" t="str">
            <v>BOLIVAR</v>
          </cell>
          <cell r="D182" t="str">
            <v>CARTAGENA</v>
          </cell>
          <cell r="E182" t="str">
            <v>PRINCIPAL</v>
          </cell>
          <cell r="F182" t="str">
            <v>TERRESTRE</v>
          </cell>
        </row>
        <row r="183">
          <cell r="A183">
            <v>13188</v>
          </cell>
          <cell r="B183" t="str">
            <v>CICUCO</v>
          </cell>
          <cell r="C183" t="str">
            <v>BOLIVAR</v>
          </cell>
          <cell r="D183" t="str">
            <v>CARTAGENA</v>
          </cell>
          <cell r="E183" t="str">
            <v>LEJANA</v>
          </cell>
          <cell r="F183" t="str">
            <v>TERRESTRE</v>
          </cell>
        </row>
        <row r="184">
          <cell r="A184">
            <v>13222</v>
          </cell>
          <cell r="B184" t="str">
            <v>CLEMENCIA</v>
          </cell>
          <cell r="C184" t="str">
            <v>BOLIVAR</v>
          </cell>
          <cell r="D184" t="str">
            <v>CARTAGENA</v>
          </cell>
          <cell r="E184" t="str">
            <v>INTERMEDIA</v>
          </cell>
          <cell r="F184" t="str">
            <v>TERRESTRE</v>
          </cell>
        </row>
        <row r="185">
          <cell r="A185">
            <v>13244</v>
          </cell>
          <cell r="B185" t="str">
            <v>EL CARMEN DE BOLIVAR</v>
          </cell>
          <cell r="C185" t="str">
            <v>BOLIVAR</v>
          </cell>
          <cell r="D185" t="str">
            <v>CARTAGENA</v>
          </cell>
          <cell r="E185" t="str">
            <v>LEJANA</v>
          </cell>
          <cell r="F185" t="str">
            <v>TERRESTRE</v>
          </cell>
        </row>
        <row r="186">
          <cell r="A186">
            <v>13248</v>
          </cell>
          <cell r="B186" t="str">
            <v>EL GUAMO</v>
          </cell>
          <cell r="C186" t="str">
            <v>BOLIVAR</v>
          </cell>
          <cell r="D186" t="str">
            <v>CARTAGENA</v>
          </cell>
          <cell r="E186" t="str">
            <v>LEJANA</v>
          </cell>
          <cell r="F186" t="str">
            <v>TERRESTRE</v>
          </cell>
        </row>
        <row r="187">
          <cell r="A187">
            <v>13300</v>
          </cell>
          <cell r="B187" t="str">
            <v>HATILLO DE LOBA</v>
          </cell>
          <cell r="C187" t="str">
            <v>BOLIVAR</v>
          </cell>
          <cell r="D187" t="str">
            <v>VALLEDUPAR</v>
          </cell>
          <cell r="E187" t="str">
            <v>LEJANA</v>
          </cell>
          <cell r="F187" t="str">
            <v>TERRESTRE</v>
          </cell>
        </row>
        <row r="188">
          <cell r="A188">
            <v>13430</v>
          </cell>
          <cell r="B188" t="str">
            <v>MAGANGUE</v>
          </cell>
          <cell r="C188" t="str">
            <v>BOLIVAR</v>
          </cell>
          <cell r="D188" t="str">
            <v>CARTAGENA</v>
          </cell>
          <cell r="E188" t="str">
            <v>LEJANA</v>
          </cell>
          <cell r="F188" t="str">
            <v>TERRESTRE</v>
          </cell>
        </row>
        <row r="189">
          <cell r="A189">
            <v>13433</v>
          </cell>
          <cell r="B189" t="str">
            <v>MAHATES</v>
          </cell>
          <cell r="C189" t="str">
            <v>BOLIVAR</v>
          </cell>
          <cell r="D189" t="str">
            <v>CARTAGENA</v>
          </cell>
          <cell r="E189" t="str">
            <v>INTERMEDIA</v>
          </cell>
          <cell r="F189" t="str">
            <v>TERRESTRE</v>
          </cell>
        </row>
        <row r="190">
          <cell r="A190">
            <v>13440</v>
          </cell>
          <cell r="B190" t="str">
            <v>MARGARITA</v>
          </cell>
          <cell r="C190" t="str">
            <v>BOLIVAR</v>
          </cell>
          <cell r="D190" t="str">
            <v>CARTAGENA</v>
          </cell>
          <cell r="E190" t="str">
            <v>LEJANA</v>
          </cell>
          <cell r="F190" t="str">
            <v>TERRESTRE</v>
          </cell>
        </row>
        <row r="191">
          <cell r="A191">
            <v>13442</v>
          </cell>
          <cell r="B191" t="str">
            <v>MARIA LA BAJA</v>
          </cell>
          <cell r="C191" t="str">
            <v>BOLIVAR</v>
          </cell>
          <cell r="D191" t="str">
            <v>CARTAGENA</v>
          </cell>
          <cell r="E191" t="str">
            <v>INTERMEDIA</v>
          </cell>
          <cell r="F191" t="str">
            <v>TERRESTRE</v>
          </cell>
        </row>
        <row r="192">
          <cell r="A192">
            <v>13468</v>
          </cell>
          <cell r="B192" t="str">
            <v>MOMPOS</v>
          </cell>
          <cell r="C192" t="str">
            <v>BOLIVAR</v>
          </cell>
          <cell r="D192" t="str">
            <v>CARTAGENA</v>
          </cell>
          <cell r="E192" t="str">
            <v>LEJANA</v>
          </cell>
          <cell r="F192" t="str">
            <v>TERRESTRE</v>
          </cell>
        </row>
        <row r="193">
          <cell r="A193">
            <v>13458</v>
          </cell>
          <cell r="B193" t="str">
            <v>MONTECRISTO</v>
          </cell>
          <cell r="C193" t="str">
            <v>BOLIVAR</v>
          </cell>
          <cell r="D193" t="str">
            <v>CARTAGENA</v>
          </cell>
          <cell r="E193" t="str">
            <v>LEJANA</v>
          </cell>
          <cell r="F193" t="str">
            <v>TERRESTRE/FLUVIAL</v>
          </cell>
        </row>
        <row r="194">
          <cell r="A194">
            <v>13490</v>
          </cell>
          <cell r="B194" t="str">
            <v>NOROSI</v>
          </cell>
          <cell r="C194" t="str">
            <v>BOLIVAR</v>
          </cell>
          <cell r="D194" t="str">
            <v>CARTAGENA</v>
          </cell>
          <cell r="E194" t="str">
            <v>LEJANA</v>
          </cell>
          <cell r="F194" t="str">
            <v>TERRESTRE</v>
          </cell>
        </row>
        <row r="195">
          <cell r="A195">
            <v>13549</v>
          </cell>
          <cell r="B195" t="str">
            <v>PINILLOS</v>
          </cell>
          <cell r="C195" t="str">
            <v>BOLIVAR</v>
          </cell>
          <cell r="D195" t="str">
            <v>CARTAGENA</v>
          </cell>
          <cell r="E195" t="str">
            <v>LEJANA</v>
          </cell>
          <cell r="F195" t="str">
            <v>TERRESTRE</v>
          </cell>
        </row>
        <row r="196">
          <cell r="A196">
            <v>13580</v>
          </cell>
          <cell r="B196" t="str">
            <v>REGIDOR</v>
          </cell>
          <cell r="C196" t="str">
            <v>BOLIVAR</v>
          </cell>
          <cell r="D196" t="str">
            <v>CARTAGENA</v>
          </cell>
          <cell r="E196" t="str">
            <v>LEJANA</v>
          </cell>
          <cell r="F196" t="str">
            <v>TERRESTRE</v>
          </cell>
        </row>
        <row r="197">
          <cell r="A197">
            <v>13600</v>
          </cell>
          <cell r="B197" t="str">
            <v>RIO VIEJO</v>
          </cell>
          <cell r="C197" t="str">
            <v>BOLIVAR</v>
          </cell>
          <cell r="D197" t="str">
            <v>VALLEDUPAR</v>
          </cell>
          <cell r="E197" t="str">
            <v>LEJANA</v>
          </cell>
          <cell r="F197" t="str">
            <v>TERRESTRE</v>
          </cell>
        </row>
        <row r="198">
          <cell r="A198">
            <v>13620</v>
          </cell>
          <cell r="B198" t="str">
            <v>SAN CRISTOBAL</v>
          </cell>
          <cell r="C198" t="str">
            <v>BOLIVAR</v>
          </cell>
          <cell r="D198" t="str">
            <v>CARTAGENA</v>
          </cell>
          <cell r="E198" t="str">
            <v>LEJANA</v>
          </cell>
          <cell r="F198" t="str">
            <v>TERRESTRE</v>
          </cell>
        </row>
        <row r="199">
          <cell r="A199">
            <v>13647</v>
          </cell>
          <cell r="B199" t="str">
            <v>SAN ESTANISLAO</v>
          </cell>
          <cell r="C199" t="str">
            <v>BOLIVAR</v>
          </cell>
          <cell r="D199" t="str">
            <v>CARTAGENA</v>
          </cell>
          <cell r="E199" t="str">
            <v>INTERMEDIA</v>
          </cell>
          <cell r="F199" t="str">
            <v>TERRESTRE</v>
          </cell>
        </row>
        <row r="200">
          <cell r="A200">
            <v>13650</v>
          </cell>
          <cell r="B200" t="str">
            <v>SAN FERNANDO</v>
          </cell>
          <cell r="C200" t="str">
            <v>BOLIVAR</v>
          </cell>
          <cell r="D200" t="str">
            <v>CARTAGENA</v>
          </cell>
          <cell r="E200" t="str">
            <v>LEJANA</v>
          </cell>
          <cell r="F200" t="str">
            <v>TERRESTRE</v>
          </cell>
        </row>
        <row r="201">
          <cell r="A201">
            <v>13654</v>
          </cell>
          <cell r="B201" t="str">
            <v>SAN JACINTO</v>
          </cell>
          <cell r="C201" t="str">
            <v>BOLIVAR</v>
          </cell>
          <cell r="D201" t="str">
            <v>CARTAGENA</v>
          </cell>
          <cell r="E201" t="str">
            <v>LEJANA</v>
          </cell>
          <cell r="F201" t="str">
            <v>TERRESTRE</v>
          </cell>
        </row>
        <row r="202">
          <cell r="A202">
            <v>13655</v>
          </cell>
          <cell r="B202" t="str">
            <v>SAN JACINTO DEL CAUCA</v>
          </cell>
          <cell r="C202" t="str">
            <v>BOLIVAR</v>
          </cell>
          <cell r="D202" t="str">
            <v>CARTAGENA</v>
          </cell>
          <cell r="E202" t="str">
            <v>LEJANA</v>
          </cell>
          <cell r="F202" t="str">
            <v>TERRESTRE</v>
          </cell>
        </row>
        <row r="203">
          <cell r="A203">
            <v>13657</v>
          </cell>
          <cell r="B203" t="str">
            <v>SAN JUAN NEPOMUCENO</v>
          </cell>
          <cell r="C203" t="str">
            <v>BOLIVAR</v>
          </cell>
          <cell r="D203" t="str">
            <v>CARTAGENA</v>
          </cell>
          <cell r="E203" t="str">
            <v>INTERMEDIA</v>
          </cell>
          <cell r="F203" t="str">
            <v>TERRESTRE</v>
          </cell>
        </row>
        <row r="204">
          <cell r="A204">
            <v>13667</v>
          </cell>
          <cell r="B204" t="str">
            <v>SAN MARTIN DE LOBA</v>
          </cell>
          <cell r="C204" t="str">
            <v>BOLIVAR</v>
          </cell>
          <cell r="D204" t="str">
            <v>CARTAGENA</v>
          </cell>
          <cell r="E204" t="str">
            <v>LEJANA</v>
          </cell>
          <cell r="F204" t="str">
            <v>TERRESTRE</v>
          </cell>
        </row>
        <row r="205">
          <cell r="A205">
            <v>13673</v>
          </cell>
          <cell r="B205" t="str">
            <v>SANTA CATALINA</v>
          </cell>
          <cell r="C205" t="str">
            <v>BOLIVAR</v>
          </cell>
          <cell r="D205" t="str">
            <v>CARTAGENA</v>
          </cell>
          <cell r="E205" t="str">
            <v>INTERMEDIA</v>
          </cell>
          <cell r="F205" t="str">
            <v>TERRESTRE</v>
          </cell>
        </row>
        <row r="206">
          <cell r="A206">
            <v>13688</v>
          </cell>
          <cell r="B206" t="str">
            <v>SANTA ROSA DEL SUR</v>
          </cell>
          <cell r="C206" t="str">
            <v>BOLIVAR</v>
          </cell>
          <cell r="D206" t="str">
            <v>BUCARAMANGA</v>
          </cell>
          <cell r="E206" t="str">
            <v>LEJANA</v>
          </cell>
          <cell r="F206" t="str">
            <v>TERRESTRE/FLUVIAL</v>
          </cell>
        </row>
        <row r="207">
          <cell r="A207">
            <v>13744</v>
          </cell>
          <cell r="B207" t="str">
            <v>SIMITI</v>
          </cell>
          <cell r="C207" t="str">
            <v>BOLIVAR</v>
          </cell>
          <cell r="D207" t="str">
            <v>BUCARAMANGA</v>
          </cell>
          <cell r="E207" t="str">
            <v>LEJANA</v>
          </cell>
          <cell r="F207" t="str">
            <v>TERRESTRE/FLUVIAL</v>
          </cell>
        </row>
        <row r="208">
          <cell r="A208">
            <v>13760</v>
          </cell>
          <cell r="B208" t="str">
            <v>SOPLAVIENTO</v>
          </cell>
          <cell r="C208" t="str">
            <v>BOLIVAR</v>
          </cell>
          <cell r="D208" t="str">
            <v>CARTAGENA</v>
          </cell>
          <cell r="E208" t="str">
            <v>LEJANA</v>
          </cell>
          <cell r="F208" t="str">
            <v>TERRESTRE</v>
          </cell>
        </row>
        <row r="209">
          <cell r="A209">
            <v>13780</v>
          </cell>
          <cell r="B209" t="str">
            <v>TALAIGUA NUEVO</v>
          </cell>
          <cell r="C209" t="str">
            <v>BOLIVAR</v>
          </cell>
          <cell r="D209" t="str">
            <v>CARTAGENA</v>
          </cell>
          <cell r="E209" t="str">
            <v>LEJANA</v>
          </cell>
          <cell r="F209" t="str">
            <v>TERRESTRE</v>
          </cell>
        </row>
        <row r="210">
          <cell r="A210">
            <v>13810</v>
          </cell>
          <cell r="B210" t="str">
            <v>TIQUISIO</v>
          </cell>
          <cell r="C210" t="str">
            <v>BOLIVAR</v>
          </cell>
          <cell r="D210" t="str">
            <v>CARTAGENA</v>
          </cell>
          <cell r="E210" t="str">
            <v>LEJANA</v>
          </cell>
          <cell r="F210" t="str">
            <v>TERRESTRE</v>
          </cell>
        </row>
        <row r="211">
          <cell r="A211">
            <v>13836</v>
          </cell>
          <cell r="B211" t="str">
            <v>TURBACO</v>
          </cell>
          <cell r="C211" t="str">
            <v>BOLIVAR</v>
          </cell>
          <cell r="D211" t="str">
            <v>CARTAGENA</v>
          </cell>
          <cell r="E211" t="str">
            <v>INTERMEDIA</v>
          </cell>
          <cell r="F211" t="str">
            <v>TERRESTRE</v>
          </cell>
        </row>
        <row r="212">
          <cell r="A212">
            <v>13838</v>
          </cell>
          <cell r="B212" t="str">
            <v>TURBANA</v>
          </cell>
          <cell r="C212" t="str">
            <v>BOLIVAR</v>
          </cell>
          <cell r="D212" t="str">
            <v>CARTAGENA</v>
          </cell>
          <cell r="E212" t="str">
            <v>INTERMEDIA</v>
          </cell>
          <cell r="F212" t="str">
            <v>TERRESTRE</v>
          </cell>
        </row>
        <row r="213">
          <cell r="A213">
            <v>13894</v>
          </cell>
          <cell r="B213" t="str">
            <v>ZAMBRANO</v>
          </cell>
          <cell r="C213" t="str">
            <v>BOLIVAR</v>
          </cell>
          <cell r="D213" t="str">
            <v>CARTAGENA</v>
          </cell>
          <cell r="E213" t="str">
            <v>LEJANA</v>
          </cell>
          <cell r="F213" t="str">
            <v>TERRESTRE</v>
          </cell>
        </row>
        <row r="214">
          <cell r="A214">
            <v>15087</v>
          </cell>
          <cell r="B214" t="str">
            <v>BELEN</v>
          </cell>
          <cell r="C214" t="str">
            <v>BOYACA</v>
          </cell>
          <cell r="D214" t="str">
            <v>TUNJA</v>
          </cell>
          <cell r="E214" t="str">
            <v>INTERMEDIA</v>
          </cell>
          <cell r="F214" t="str">
            <v>TERRESTRE</v>
          </cell>
        </row>
        <row r="215">
          <cell r="A215">
            <v>15106</v>
          </cell>
          <cell r="B215" t="str">
            <v>BRICEÑO</v>
          </cell>
          <cell r="C215" t="str">
            <v>BOYACA</v>
          </cell>
          <cell r="D215" t="str">
            <v>TUNJA</v>
          </cell>
          <cell r="E215" t="str">
            <v>LEJANA</v>
          </cell>
          <cell r="F215" t="str">
            <v>TERRESTRE</v>
          </cell>
        </row>
        <row r="216">
          <cell r="A216">
            <v>15109</v>
          </cell>
          <cell r="B216" t="str">
            <v>BUENAVISTA</v>
          </cell>
          <cell r="C216" t="str">
            <v>BOYACA</v>
          </cell>
          <cell r="D216" t="str">
            <v>TUNJA</v>
          </cell>
          <cell r="E216" t="str">
            <v>LEJANA</v>
          </cell>
          <cell r="F216" t="str">
            <v>TERRESTRE</v>
          </cell>
        </row>
        <row r="217">
          <cell r="A217">
            <v>15131</v>
          </cell>
          <cell r="B217" t="str">
            <v>CALDAS</v>
          </cell>
          <cell r="C217" t="str">
            <v>BOYACA</v>
          </cell>
          <cell r="D217" t="str">
            <v>TUNJA</v>
          </cell>
          <cell r="E217" t="str">
            <v>INTERMEDIA</v>
          </cell>
          <cell r="F217" t="str">
            <v>TERRESTRE</v>
          </cell>
        </row>
        <row r="218">
          <cell r="A218">
            <v>15189</v>
          </cell>
          <cell r="B218" t="str">
            <v>CIENAGA</v>
          </cell>
          <cell r="C218" t="str">
            <v>BOYACA</v>
          </cell>
          <cell r="D218" t="str">
            <v>TUNJA</v>
          </cell>
          <cell r="E218" t="str">
            <v>INTERMEDIA</v>
          </cell>
          <cell r="F218" t="str">
            <v>TERRESTRE</v>
          </cell>
        </row>
        <row r="219">
          <cell r="A219">
            <v>15368</v>
          </cell>
          <cell r="B219" t="str">
            <v>JERICO</v>
          </cell>
          <cell r="C219" t="str">
            <v>BOYACA</v>
          </cell>
          <cell r="D219" t="str">
            <v>TUNJA</v>
          </cell>
          <cell r="E219" t="str">
            <v>LEJANA</v>
          </cell>
          <cell r="F219" t="str">
            <v>TERRESTRE</v>
          </cell>
        </row>
        <row r="220">
          <cell r="A220">
            <v>15401</v>
          </cell>
          <cell r="B220" t="str">
            <v>LA VICTORIA</v>
          </cell>
          <cell r="C220" t="str">
            <v>BOYACA</v>
          </cell>
          <cell r="D220" t="str">
            <v>TUNJA</v>
          </cell>
          <cell r="E220" t="str">
            <v>LEJANA</v>
          </cell>
          <cell r="F220" t="str">
            <v>TERRESTRE</v>
          </cell>
        </row>
        <row r="221">
          <cell r="A221">
            <v>15455</v>
          </cell>
          <cell r="B221" t="str">
            <v>MIRAFLORES</v>
          </cell>
          <cell r="C221" t="str">
            <v>BOYACA</v>
          </cell>
          <cell r="D221" t="str">
            <v>TUNJA</v>
          </cell>
          <cell r="E221" t="str">
            <v>LEJANA</v>
          </cell>
          <cell r="F221" t="str">
            <v>TERRESTRE</v>
          </cell>
        </row>
        <row r="222">
          <cell r="A222">
            <v>15514</v>
          </cell>
          <cell r="B222" t="str">
            <v>PAEZ</v>
          </cell>
          <cell r="C222" t="str">
            <v>BOYACA</v>
          </cell>
          <cell r="D222" t="str">
            <v>TUNJA</v>
          </cell>
          <cell r="E222" t="str">
            <v>LEJANA</v>
          </cell>
          <cell r="F222" t="str">
            <v>TERRESTRE</v>
          </cell>
        </row>
        <row r="223">
          <cell r="A223">
            <v>15690</v>
          </cell>
          <cell r="B223" t="str">
            <v>SANTA MARIA</v>
          </cell>
          <cell r="C223" t="str">
            <v>BOYACA</v>
          </cell>
          <cell r="D223" t="str">
            <v>TUNJA</v>
          </cell>
          <cell r="E223" t="str">
            <v>LEJANA</v>
          </cell>
          <cell r="F223" t="str">
            <v>TERRESTRE</v>
          </cell>
        </row>
        <row r="224">
          <cell r="A224">
            <v>15022</v>
          </cell>
          <cell r="B224" t="str">
            <v>ALMEIDA</v>
          </cell>
          <cell r="C224" t="str">
            <v>BOYACA</v>
          </cell>
          <cell r="D224" t="str">
            <v>TUNJA</v>
          </cell>
          <cell r="E224" t="str">
            <v>LEJANA</v>
          </cell>
          <cell r="F224" t="str">
            <v>TERRESTRE</v>
          </cell>
        </row>
        <row r="225">
          <cell r="A225">
            <v>15047</v>
          </cell>
          <cell r="B225" t="str">
            <v>AQUITANIA</v>
          </cell>
          <cell r="C225" t="str">
            <v>BOYACA</v>
          </cell>
          <cell r="D225" t="str">
            <v>TUNJA</v>
          </cell>
          <cell r="E225" t="str">
            <v>LEJANA</v>
          </cell>
          <cell r="F225" t="str">
            <v>TERRESTRE</v>
          </cell>
        </row>
        <row r="226">
          <cell r="A226">
            <v>15051</v>
          </cell>
          <cell r="B226" t="str">
            <v>ARCABUCO</v>
          </cell>
          <cell r="C226" t="str">
            <v>BOYACA</v>
          </cell>
          <cell r="D226" t="str">
            <v>TUNJA</v>
          </cell>
          <cell r="E226" t="str">
            <v>INTERMEDIA</v>
          </cell>
          <cell r="F226" t="str">
            <v>TERRESTRE</v>
          </cell>
        </row>
        <row r="227">
          <cell r="A227">
            <v>15090</v>
          </cell>
          <cell r="B227" t="str">
            <v>BERBEO</v>
          </cell>
          <cell r="C227" t="str">
            <v>BOYACA</v>
          </cell>
          <cell r="D227" t="str">
            <v>TUNJA</v>
          </cell>
          <cell r="E227" t="str">
            <v>LEJANA</v>
          </cell>
          <cell r="F227" t="str">
            <v>TERRESTRE</v>
          </cell>
        </row>
        <row r="228">
          <cell r="A228">
            <v>15092</v>
          </cell>
          <cell r="B228" t="str">
            <v>BETEITIVA</v>
          </cell>
          <cell r="C228" t="str">
            <v>BOYACA</v>
          </cell>
          <cell r="D228" t="str">
            <v>TUNJA</v>
          </cell>
          <cell r="E228" t="str">
            <v>LEJANA</v>
          </cell>
          <cell r="F228" t="str">
            <v>TERRESTRE</v>
          </cell>
        </row>
        <row r="229">
          <cell r="A229">
            <v>15097</v>
          </cell>
          <cell r="B229" t="str">
            <v>BOAVITA</v>
          </cell>
          <cell r="C229" t="str">
            <v>BOYACA</v>
          </cell>
          <cell r="D229" t="str">
            <v>TUNJA</v>
          </cell>
          <cell r="E229" t="str">
            <v>LEJANA</v>
          </cell>
          <cell r="F229" t="str">
            <v>TERRESTRE</v>
          </cell>
        </row>
        <row r="230">
          <cell r="A230">
            <v>15104</v>
          </cell>
          <cell r="B230" t="str">
            <v>BOYACA</v>
          </cell>
          <cell r="C230" t="str">
            <v>BOYACA</v>
          </cell>
          <cell r="D230" t="str">
            <v>TUNJA</v>
          </cell>
          <cell r="E230" t="str">
            <v>INTERMEDIA</v>
          </cell>
          <cell r="F230" t="str">
            <v>TERRESTRE</v>
          </cell>
        </row>
        <row r="231">
          <cell r="A231">
            <v>15114</v>
          </cell>
          <cell r="B231" t="str">
            <v>BUSBANZA</v>
          </cell>
          <cell r="C231" t="str">
            <v>BOYACA</v>
          </cell>
          <cell r="D231" t="str">
            <v>TUNJA</v>
          </cell>
          <cell r="E231" t="str">
            <v>INTERMEDIA</v>
          </cell>
          <cell r="F231" t="str">
            <v>TERRESTRE</v>
          </cell>
        </row>
        <row r="232">
          <cell r="A232">
            <v>15135</v>
          </cell>
          <cell r="B232" t="str">
            <v>CAMPOHERMOSO</v>
          </cell>
          <cell r="C232" t="str">
            <v>BOYACA</v>
          </cell>
          <cell r="D232" t="str">
            <v>TUNJA</v>
          </cell>
          <cell r="E232" t="str">
            <v>LEJANA</v>
          </cell>
          <cell r="F232" t="str">
            <v>TERRESTRE</v>
          </cell>
        </row>
        <row r="233">
          <cell r="A233">
            <v>15162</v>
          </cell>
          <cell r="B233" t="str">
            <v>CERINZA</v>
          </cell>
          <cell r="C233" t="str">
            <v>BOYACA</v>
          </cell>
          <cell r="D233" t="str">
            <v>TUNJA</v>
          </cell>
          <cell r="E233" t="str">
            <v>INTERMEDIA</v>
          </cell>
          <cell r="F233" t="str">
            <v>TERRESTRE</v>
          </cell>
        </row>
        <row r="234">
          <cell r="A234">
            <v>15172</v>
          </cell>
          <cell r="B234" t="str">
            <v>CHINAVITA</v>
          </cell>
          <cell r="C234" t="str">
            <v>BOYACA</v>
          </cell>
          <cell r="D234" t="str">
            <v>TUNJA</v>
          </cell>
          <cell r="E234" t="str">
            <v>LEJANA</v>
          </cell>
          <cell r="F234" t="str">
            <v>TERRESTRE</v>
          </cell>
        </row>
        <row r="235">
          <cell r="A235">
            <v>15176</v>
          </cell>
          <cell r="B235" t="str">
            <v>CHIQUINQUIRA</v>
          </cell>
          <cell r="C235" t="str">
            <v>BOYACA</v>
          </cell>
          <cell r="D235" t="str">
            <v>TUNJA</v>
          </cell>
          <cell r="E235" t="str">
            <v>LEJANA</v>
          </cell>
          <cell r="F235" t="str">
            <v>TERRESTRE</v>
          </cell>
        </row>
        <row r="236">
          <cell r="A236">
            <v>15232</v>
          </cell>
          <cell r="B236" t="str">
            <v>CHIQUIZA</v>
          </cell>
          <cell r="C236" t="str">
            <v>BOYACA</v>
          </cell>
          <cell r="D236" t="str">
            <v>TUNJA</v>
          </cell>
          <cell r="E236" t="str">
            <v>INTERMEDIA</v>
          </cell>
          <cell r="F236" t="str">
            <v>TERRESTRE</v>
          </cell>
        </row>
        <row r="237">
          <cell r="A237">
            <v>15180</v>
          </cell>
          <cell r="B237" t="str">
            <v>CHISCAS</v>
          </cell>
          <cell r="C237" t="str">
            <v>BOYACA</v>
          </cell>
          <cell r="D237" t="str">
            <v>TUNJA</v>
          </cell>
          <cell r="E237" t="str">
            <v>LEJANA</v>
          </cell>
          <cell r="F237" t="str">
            <v>TERRESTRE</v>
          </cell>
        </row>
        <row r="238">
          <cell r="A238">
            <v>15183</v>
          </cell>
          <cell r="B238" t="str">
            <v>CHITA</v>
          </cell>
          <cell r="C238" t="str">
            <v>BOYACA</v>
          </cell>
          <cell r="D238" t="str">
            <v>TUNJA</v>
          </cell>
          <cell r="E238" t="str">
            <v>LEJANA</v>
          </cell>
          <cell r="F238" t="str">
            <v>TERRESTRE</v>
          </cell>
        </row>
        <row r="239">
          <cell r="A239">
            <v>15185</v>
          </cell>
          <cell r="B239" t="str">
            <v>CHITARAQUE</v>
          </cell>
          <cell r="C239" t="str">
            <v>BOYACA</v>
          </cell>
          <cell r="D239" t="str">
            <v>TUNJA</v>
          </cell>
          <cell r="E239" t="str">
            <v>INTERMEDIA</v>
          </cell>
          <cell r="F239" t="str">
            <v>TERRESTRE</v>
          </cell>
        </row>
        <row r="240">
          <cell r="A240">
            <v>15187</v>
          </cell>
          <cell r="B240" t="str">
            <v>CHIVATA</v>
          </cell>
          <cell r="C240" t="str">
            <v>BOYACA</v>
          </cell>
          <cell r="D240" t="str">
            <v>TUNJA</v>
          </cell>
          <cell r="E240" t="str">
            <v>INTERMEDIA</v>
          </cell>
          <cell r="F240" t="str">
            <v>TERRESTRE</v>
          </cell>
        </row>
        <row r="241">
          <cell r="A241">
            <v>15236</v>
          </cell>
          <cell r="B241" t="str">
            <v>CHIVOR</v>
          </cell>
          <cell r="C241" t="str">
            <v>BOYACA</v>
          </cell>
          <cell r="D241" t="str">
            <v>TUNJA</v>
          </cell>
          <cell r="E241" t="str">
            <v>LEJANA</v>
          </cell>
          <cell r="F241" t="str">
            <v>TERRESTRE</v>
          </cell>
        </row>
        <row r="242">
          <cell r="A242">
            <v>15204</v>
          </cell>
          <cell r="B242" t="str">
            <v>COMBITA</v>
          </cell>
          <cell r="C242" t="str">
            <v>BOYACA</v>
          </cell>
          <cell r="D242" t="str">
            <v>TUNJA</v>
          </cell>
          <cell r="E242" t="str">
            <v>INTERMEDIA</v>
          </cell>
          <cell r="F242" t="str">
            <v>TERRESTRE</v>
          </cell>
        </row>
        <row r="243">
          <cell r="A243">
            <v>15212</v>
          </cell>
          <cell r="B243" t="str">
            <v>COPER</v>
          </cell>
          <cell r="C243" t="str">
            <v>BOYACA</v>
          </cell>
          <cell r="D243" t="str">
            <v>TUNJA</v>
          </cell>
          <cell r="E243" t="str">
            <v>LEJANA</v>
          </cell>
          <cell r="F243" t="str">
            <v>TERRESTRE</v>
          </cell>
        </row>
        <row r="244">
          <cell r="A244">
            <v>15215</v>
          </cell>
          <cell r="B244" t="str">
            <v>CORRALES</v>
          </cell>
          <cell r="C244" t="str">
            <v>BOYACA</v>
          </cell>
          <cell r="D244" t="str">
            <v>TUNJA</v>
          </cell>
          <cell r="E244" t="str">
            <v>INTERMEDIA</v>
          </cell>
          <cell r="F244" t="str">
            <v>TERRESTRE</v>
          </cell>
        </row>
        <row r="245">
          <cell r="A245">
            <v>15218</v>
          </cell>
          <cell r="B245" t="str">
            <v>COVARACHIA</v>
          </cell>
          <cell r="C245" t="str">
            <v>BOYACA</v>
          </cell>
          <cell r="D245" t="str">
            <v>TUNJA</v>
          </cell>
          <cell r="E245" t="str">
            <v>LEJANA</v>
          </cell>
          <cell r="F245" t="str">
            <v>TERRESTRE</v>
          </cell>
        </row>
        <row r="246">
          <cell r="A246">
            <v>15223</v>
          </cell>
          <cell r="B246" t="str">
            <v>CUBARA</v>
          </cell>
          <cell r="C246" t="str">
            <v>BOYACA</v>
          </cell>
          <cell r="D246" t="str">
            <v>BUCARAMANGA</v>
          </cell>
          <cell r="E246" t="str">
            <v>LEJANA</v>
          </cell>
          <cell r="F246" t="str">
            <v>AEREO</v>
          </cell>
        </row>
        <row r="247">
          <cell r="A247">
            <v>15224</v>
          </cell>
          <cell r="B247" t="str">
            <v>CUCAITA</v>
          </cell>
          <cell r="C247" t="str">
            <v>BOYACA</v>
          </cell>
          <cell r="D247" t="str">
            <v>TUNJA</v>
          </cell>
          <cell r="E247" t="str">
            <v>INTERMEDIA</v>
          </cell>
          <cell r="F247" t="str">
            <v>TERRESTRE</v>
          </cell>
        </row>
        <row r="248">
          <cell r="A248">
            <v>15226</v>
          </cell>
          <cell r="B248" t="str">
            <v>CUITIVA</v>
          </cell>
          <cell r="C248" t="str">
            <v>BOYACA</v>
          </cell>
          <cell r="D248" t="str">
            <v>TUNJA</v>
          </cell>
          <cell r="E248" t="str">
            <v>INTERMEDIA</v>
          </cell>
          <cell r="F248" t="str">
            <v>TERRESTRE</v>
          </cell>
        </row>
        <row r="249">
          <cell r="A249">
            <v>15238</v>
          </cell>
          <cell r="B249" t="str">
            <v>DUITAMA</v>
          </cell>
          <cell r="C249" t="str">
            <v>BOYACA</v>
          </cell>
          <cell r="D249" t="str">
            <v>TUNJA</v>
          </cell>
          <cell r="E249" t="str">
            <v>INTERMEDIA</v>
          </cell>
          <cell r="F249" t="str">
            <v>TERRESTRE</v>
          </cell>
        </row>
        <row r="250">
          <cell r="A250">
            <v>15244</v>
          </cell>
          <cell r="B250" t="str">
            <v>EL COCUY</v>
          </cell>
          <cell r="C250" t="str">
            <v>BOYACA</v>
          </cell>
          <cell r="D250" t="str">
            <v>TUNJA</v>
          </cell>
          <cell r="E250" t="str">
            <v>LEJANA</v>
          </cell>
          <cell r="F250" t="str">
            <v>TERRESTRE</v>
          </cell>
        </row>
        <row r="251">
          <cell r="A251">
            <v>15248</v>
          </cell>
          <cell r="B251" t="str">
            <v>EL ESPINO</v>
          </cell>
          <cell r="C251" t="str">
            <v>BOYACA</v>
          </cell>
          <cell r="D251" t="str">
            <v>TUNJA</v>
          </cell>
          <cell r="E251" t="str">
            <v>LEJANA</v>
          </cell>
          <cell r="F251" t="str">
            <v>TERRESTRE</v>
          </cell>
        </row>
        <row r="252">
          <cell r="A252">
            <v>15272</v>
          </cell>
          <cell r="B252" t="str">
            <v>FIRAVITOBA</v>
          </cell>
          <cell r="C252" t="str">
            <v>BOYACA</v>
          </cell>
          <cell r="D252" t="str">
            <v>TUNJA</v>
          </cell>
          <cell r="E252" t="str">
            <v>INTERMEDIA</v>
          </cell>
          <cell r="F252" t="str">
            <v>TERRESTRE</v>
          </cell>
        </row>
        <row r="253">
          <cell r="A253">
            <v>15276</v>
          </cell>
          <cell r="B253" t="str">
            <v>FLORESTA</v>
          </cell>
          <cell r="C253" t="str">
            <v>BOYACA</v>
          </cell>
          <cell r="D253" t="str">
            <v>TUNJA</v>
          </cell>
          <cell r="E253" t="str">
            <v>INTERMEDIA</v>
          </cell>
          <cell r="F253" t="str">
            <v>TERRESTRE</v>
          </cell>
        </row>
        <row r="254">
          <cell r="A254">
            <v>15293</v>
          </cell>
          <cell r="B254" t="str">
            <v>GACHANTIVA</v>
          </cell>
          <cell r="C254" t="str">
            <v>BOYACA</v>
          </cell>
          <cell r="D254" t="str">
            <v>TUNJA</v>
          </cell>
          <cell r="E254" t="str">
            <v>INTERMEDIA</v>
          </cell>
          <cell r="F254" t="str">
            <v>TERRESTRE</v>
          </cell>
        </row>
        <row r="255">
          <cell r="A255">
            <v>15296</v>
          </cell>
          <cell r="B255" t="str">
            <v>GAMEZA</v>
          </cell>
          <cell r="C255" t="str">
            <v>BOYACA</v>
          </cell>
          <cell r="D255" t="str">
            <v>TUNJA</v>
          </cell>
          <cell r="E255" t="str">
            <v>LEJANA</v>
          </cell>
          <cell r="F255" t="str">
            <v>TERRESTRE</v>
          </cell>
        </row>
        <row r="256">
          <cell r="A256">
            <v>15299</v>
          </cell>
          <cell r="B256" t="str">
            <v>GARAGOA</v>
          </cell>
          <cell r="C256" t="str">
            <v>BOYACA</v>
          </cell>
          <cell r="D256" t="str">
            <v>TUNJA</v>
          </cell>
          <cell r="E256" t="str">
            <v>LEJANA</v>
          </cell>
          <cell r="F256" t="str">
            <v>TERRESTRE</v>
          </cell>
        </row>
        <row r="257">
          <cell r="A257">
            <v>15317</v>
          </cell>
          <cell r="B257" t="str">
            <v>GUACAMAYAS</v>
          </cell>
          <cell r="C257" t="str">
            <v>BOYACA</v>
          </cell>
          <cell r="D257" t="str">
            <v>TUNJA</v>
          </cell>
          <cell r="E257" t="str">
            <v>LEJANA</v>
          </cell>
          <cell r="F257" t="str">
            <v>TERRESTRE</v>
          </cell>
        </row>
        <row r="258">
          <cell r="A258">
            <v>15322</v>
          </cell>
          <cell r="B258" t="str">
            <v>GUATEQUE</v>
          </cell>
          <cell r="C258" t="str">
            <v>BOYACA</v>
          </cell>
          <cell r="D258" t="str">
            <v>TUNJA</v>
          </cell>
          <cell r="E258" t="str">
            <v>INTERMEDIA</v>
          </cell>
          <cell r="F258" t="str">
            <v>TERRESTRE</v>
          </cell>
        </row>
        <row r="259">
          <cell r="A259">
            <v>15325</v>
          </cell>
          <cell r="B259" t="str">
            <v>GUAYATA</v>
          </cell>
          <cell r="C259" t="str">
            <v>BOYACA</v>
          </cell>
          <cell r="D259" t="str">
            <v>TUNJA</v>
          </cell>
          <cell r="E259" t="str">
            <v>LEJANA</v>
          </cell>
          <cell r="F259" t="str">
            <v>TERRESTRE</v>
          </cell>
        </row>
        <row r="260">
          <cell r="A260">
            <v>15332</v>
          </cell>
          <cell r="B260" t="str">
            <v>GUICAN</v>
          </cell>
          <cell r="C260" t="str">
            <v>BOYACA</v>
          </cell>
          <cell r="D260" t="str">
            <v>TUNJA</v>
          </cell>
          <cell r="E260" t="str">
            <v>LEJANA</v>
          </cell>
          <cell r="F260" t="str">
            <v>TERRESTRE</v>
          </cell>
        </row>
        <row r="261">
          <cell r="A261">
            <v>15362</v>
          </cell>
          <cell r="B261" t="str">
            <v>IZA</v>
          </cell>
          <cell r="C261" t="str">
            <v>BOYACA</v>
          </cell>
          <cell r="D261" t="str">
            <v>TUNJA</v>
          </cell>
          <cell r="E261" t="str">
            <v>INTERMEDIA</v>
          </cell>
          <cell r="F261" t="str">
            <v>TERRESTRE</v>
          </cell>
        </row>
        <row r="262">
          <cell r="A262">
            <v>15367</v>
          </cell>
          <cell r="B262" t="str">
            <v>JENESANO</v>
          </cell>
          <cell r="C262" t="str">
            <v>BOYACA</v>
          </cell>
          <cell r="D262" t="str">
            <v>TUNJA</v>
          </cell>
          <cell r="E262" t="str">
            <v>INTERMEDIA</v>
          </cell>
          <cell r="F262" t="str">
            <v>TERRESTRE</v>
          </cell>
        </row>
        <row r="263">
          <cell r="A263">
            <v>15380</v>
          </cell>
          <cell r="B263" t="str">
            <v>LA CAPILLA</v>
          </cell>
          <cell r="C263" t="str">
            <v>BOYACA</v>
          </cell>
          <cell r="D263" t="str">
            <v>TUNJA</v>
          </cell>
          <cell r="E263" t="str">
            <v>LEJANA</v>
          </cell>
          <cell r="F263" t="str">
            <v>TERRESTRE</v>
          </cell>
        </row>
        <row r="264">
          <cell r="A264">
            <v>15403</v>
          </cell>
          <cell r="B264" t="str">
            <v>LA UVITA</v>
          </cell>
          <cell r="C264" t="str">
            <v>BOYACA</v>
          </cell>
          <cell r="D264" t="str">
            <v>TUNJA</v>
          </cell>
          <cell r="E264" t="str">
            <v>LEJANA</v>
          </cell>
          <cell r="F264" t="str">
            <v>TERRESTRE</v>
          </cell>
        </row>
        <row r="265">
          <cell r="A265">
            <v>15377</v>
          </cell>
          <cell r="B265" t="str">
            <v>LABRANZAGRANDE</v>
          </cell>
          <cell r="C265" t="str">
            <v>BOYACA</v>
          </cell>
          <cell r="D265" t="str">
            <v>TUNJA</v>
          </cell>
          <cell r="E265" t="str">
            <v>LEJANA</v>
          </cell>
          <cell r="F265" t="str">
            <v>TERRESTRE</v>
          </cell>
        </row>
        <row r="266">
          <cell r="A266">
            <v>15425</v>
          </cell>
          <cell r="B266" t="str">
            <v>MACANAL</v>
          </cell>
          <cell r="C266" t="str">
            <v>BOYACA</v>
          </cell>
          <cell r="D266" t="str">
            <v>TUNJA</v>
          </cell>
          <cell r="E266" t="str">
            <v>LEJANA</v>
          </cell>
          <cell r="F266" t="str">
            <v>TERRESTRE</v>
          </cell>
        </row>
        <row r="267">
          <cell r="A267">
            <v>15442</v>
          </cell>
          <cell r="B267" t="str">
            <v>MARIPI</v>
          </cell>
          <cell r="C267" t="str">
            <v>BOYACA</v>
          </cell>
          <cell r="D267" t="str">
            <v>TUNJA</v>
          </cell>
          <cell r="E267" t="str">
            <v>LEJANA</v>
          </cell>
          <cell r="F267" t="str">
            <v>TERRESTRE</v>
          </cell>
        </row>
        <row r="268">
          <cell r="A268">
            <v>15464</v>
          </cell>
          <cell r="B268" t="str">
            <v>MONGUA</v>
          </cell>
          <cell r="C268" t="str">
            <v>BOYACA</v>
          </cell>
          <cell r="D268" t="str">
            <v>TUNJA</v>
          </cell>
          <cell r="E268" t="str">
            <v>INTERMEDIA</v>
          </cell>
          <cell r="F268" t="str">
            <v>TERRESTRE</v>
          </cell>
        </row>
        <row r="269">
          <cell r="A269">
            <v>15466</v>
          </cell>
          <cell r="B269" t="str">
            <v>MONGUI</v>
          </cell>
          <cell r="C269" t="str">
            <v>BOYACA</v>
          </cell>
          <cell r="D269" t="str">
            <v>TUNJA</v>
          </cell>
          <cell r="E269" t="str">
            <v>LEJANA</v>
          </cell>
          <cell r="F269" t="str">
            <v>TERRESTRE</v>
          </cell>
        </row>
        <row r="270">
          <cell r="A270">
            <v>15469</v>
          </cell>
          <cell r="B270" t="str">
            <v>MONIQUIRA</v>
          </cell>
          <cell r="C270" t="str">
            <v>BOYACA</v>
          </cell>
          <cell r="D270" t="str">
            <v>TUNJA</v>
          </cell>
          <cell r="E270" t="str">
            <v>INTERMEDIA</v>
          </cell>
          <cell r="F270" t="str">
            <v>TERRESTRE</v>
          </cell>
        </row>
        <row r="271">
          <cell r="A271">
            <v>15476</v>
          </cell>
          <cell r="B271" t="str">
            <v>MOTAVITA</v>
          </cell>
          <cell r="C271" t="str">
            <v>BOYACA</v>
          </cell>
          <cell r="D271" t="str">
            <v>TUNJA</v>
          </cell>
          <cell r="E271" t="str">
            <v>PRINCIPAL</v>
          </cell>
          <cell r="F271" t="str">
            <v>TERRESTRE</v>
          </cell>
        </row>
        <row r="272">
          <cell r="A272">
            <v>15480</v>
          </cell>
          <cell r="B272" t="str">
            <v>MUZO</v>
          </cell>
          <cell r="C272" t="str">
            <v>BOYACA</v>
          </cell>
          <cell r="D272" t="str">
            <v>TUNJA</v>
          </cell>
          <cell r="E272" t="str">
            <v>LEJANA</v>
          </cell>
          <cell r="F272" t="str">
            <v>TERRESTRE</v>
          </cell>
        </row>
        <row r="273">
          <cell r="A273">
            <v>15491</v>
          </cell>
          <cell r="B273" t="str">
            <v>NOBSA</v>
          </cell>
          <cell r="C273" t="str">
            <v>BOYACA</v>
          </cell>
          <cell r="D273" t="str">
            <v>TUNJA</v>
          </cell>
          <cell r="E273" t="str">
            <v>INTERMEDIA</v>
          </cell>
          <cell r="F273" t="str">
            <v>TERRESTRE</v>
          </cell>
        </row>
        <row r="274">
          <cell r="A274">
            <v>15494</v>
          </cell>
          <cell r="B274" t="str">
            <v>NUEVO COLON</v>
          </cell>
          <cell r="C274" t="str">
            <v>BOYACA</v>
          </cell>
          <cell r="D274" t="str">
            <v>TUNJA</v>
          </cell>
          <cell r="E274" t="str">
            <v>INTERMEDIA</v>
          </cell>
          <cell r="F274" t="str">
            <v>TERRESTRE</v>
          </cell>
        </row>
        <row r="275">
          <cell r="A275">
            <v>15500</v>
          </cell>
          <cell r="B275" t="str">
            <v>OICATA</v>
          </cell>
          <cell r="C275" t="str">
            <v>BOYACA</v>
          </cell>
          <cell r="D275" t="str">
            <v>TUNJA</v>
          </cell>
          <cell r="E275" t="str">
            <v>INTERMEDIA</v>
          </cell>
          <cell r="F275" t="str">
            <v>TERRESTRE</v>
          </cell>
        </row>
        <row r="276">
          <cell r="A276">
            <v>15507</v>
          </cell>
          <cell r="B276" t="str">
            <v>OTANCHE</v>
          </cell>
          <cell r="C276" t="str">
            <v>BOYACA</v>
          </cell>
          <cell r="D276" t="str">
            <v>TUNJA</v>
          </cell>
          <cell r="E276" t="str">
            <v>LEJANA</v>
          </cell>
          <cell r="F276" t="str">
            <v>TERRESTRE</v>
          </cell>
        </row>
        <row r="277">
          <cell r="A277">
            <v>15511</v>
          </cell>
          <cell r="B277" t="str">
            <v>PACHAVITA</v>
          </cell>
          <cell r="C277" t="str">
            <v>BOYACA</v>
          </cell>
          <cell r="D277" t="str">
            <v>TUNJA</v>
          </cell>
          <cell r="E277" t="str">
            <v>LEJANA</v>
          </cell>
          <cell r="F277" t="str">
            <v>TERRESTRE</v>
          </cell>
        </row>
        <row r="278">
          <cell r="A278">
            <v>15516</v>
          </cell>
          <cell r="B278" t="str">
            <v>PAIPA</v>
          </cell>
          <cell r="C278" t="str">
            <v>BOYACA</v>
          </cell>
          <cell r="D278" t="str">
            <v>TUNJA</v>
          </cell>
          <cell r="E278" t="str">
            <v>INTERMEDIA</v>
          </cell>
          <cell r="F278" t="str">
            <v>TERRESTRE</v>
          </cell>
        </row>
        <row r="279">
          <cell r="A279">
            <v>15518</v>
          </cell>
          <cell r="B279" t="str">
            <v>PAJARITO</v>
          </cell>
          <cell r="C279" t="str">
            <v>BOYACA</v>
          </cell>
          <cell r="D279" t="str">
            <v>YOPAL</v>
          </cell>
          <cell r="E279" t="str">
            <v>LEJANA</v>
          </cell>
          <cell r="F279" t="str">
            <v>TERRESTRE</v>
          </cell>
        </row>
        <row r="280">
          <cell r="A280">
            <v>15522</v>
          </cell>
          <cell r="B280" t="str">
            <v>PANQUEBA</v>
          </cell>
          <cell r="C280" t="str">
            <v>BOYACA</v>
          </cell>
          <cell r="D280" t="str">
            <v>TUNJA</v>
          </cell>
          <cell r="E280" t="str">
            <v>LEJANA</v>
          </cell>
          <cell r="F280" t="str">
            <v>TERRESTRE</v>
          </cell>
        </row>
        <row r="281">
          <cell r="A281">
            <v>15531</v>
          </cell>
          <cell r="B281" t="str">
            <v>PAUNA</v>
          </cell>
          <cell r="C281" t="str">
            <v>BOYACA</v>
          </cell>
          <cell r="D281" t="str">
            <v>TUNJA</v>
          </cell>
          <cell r="E281" t="str">
            <v>LEJANA</v>
          </cell>
          <cell r="F281" t="str">
            <v>TERRESTRE</v>
          </cell>
        </row>
        <row r="282">
          <cell r="A282">
            <v>15533</v>
          </cell>
          <cell r="B282" t="str">
            <v>PAYA</v>
          </cell>
          <cell r="C282" t="str">
            <v>BOYACA</v>
          </cell>
          <cell r="D282" t="str">
            <v>TUNJA</v>
          </cell>
          <cell r="E282" t="str">
            <v>LEJANA</v>
          </cell>
          <cell r="F282" t="str">
            <v>TERRESTRE</v>
          </cell>
        </row>
        <row r="283">
          <cell r="A283">
            <v>15537</v>
          </cell>
          <cell r="B283" t="str">
            <v>PAZ DE RIO</v>
          </cell>
          <cell r="C283" t="str">
            <v>BOYACA</v>
          </cell>
          <cell r="D283" t="str">
            <v>TUNJA</v>
          </cell>
          <cell r="E283" t="str">
            <v>INTERMEDIA</v>
          </cell>
          <cell r="F283" t="str">
            <v>TERRESTRE</v>
          </cell>
        </row>
        <row r="284">
          <cell r="A284">
            <v>15542</v>
          </cell>
          <cell r="B284" t="str">
            <v>PESCA</v>
          </cell>
          <cell r="C284" t="str">
            <v>BOYACA</v>
          </cell>
          <cell r="D284" t="str">
            <v>TUNJA</v>
          </cell>
          <cell r="E284" t="str">
            <v>LEJANA</v>
          </cell>
          <cell r="F284" t="str">
            <v>TERRESTRE</v>
          </cell>
        </row>
        <row r="285">
          <cell r="A285">
            <v>15550</v>
          </cell>
          <cell r="B285" t="str">
            <v>PISBA</v>
          </cell>
          <cell r="C285" t="str">
            <v>BOYACA</v>
          </cell>
          <cell r="D285" t="str">
            <v>TUNJA</v>
          </cell>
          <cell r="E285" t="str">
            <v>LEJANA</v>
          </cell>
          <cell r="F285" t="str">
            <v>TERRESTRE</v>
          </cell>
        </row>
        <row r="286">
          <cell r="A286">
            <v>15572</v>
          </cell>
          <cell r="B286" t="str">
            <v>PUERTO BOYACA</v>
          </cell>
          <cell r="C286" t="str">
            <v>BOYACA</v>
          </cell>
          <cell r="D286" t="str">
            <v>MEDELLIN</v>
          </cell>
          <cell r="E286" t="str">
            <v>LEJANA</v>
          </cell>
          <cell r="F286" t="str">
            <v>TERRESTRE</v>
          </cell>
        </row>
        <row r="287">
          <cell r="A287">
            <v>15580</v>
          </cell>
          <cell r="B287" t="str">
            <v>QUIPAMA</v>
          </cell>
          <cell r="C287" t="str">
            <v>BOYACA</v>
          </cell>
          <cell r="D287" t="str">
            <v>TUNJA</v>
          </cell>
          <cell r="E287" t="str">
            <v>LEJANA</v>
          </cell>
          <cell r="F287" t="str">
            <v>TERRESTRE</v>
          </cell>
        </row>
        <row r="288">
          <cell r="A288">
            <v>15599</v>
          </cell>
          <cell r="B288" t="str">
            <v>RAMIRIQUI</v>
          </cell>
          <cell r="C288" t="str">
            <v>BOYACA</v>
          </cell>
          <cell r="D288" t="str">
            <v>TUNJA</v>
          </cell>
          <cell r="E288" t="str">
            <v>INTERMEDIA</v>
          </cell>
          <cell r="F288" t="str">
            <v>TERRESTRE</v>
          </cell>
        </row>
        <row r="289">
          <cell r="A289">
            <v>15600</v>
          </cell>
          <cell r="B289" t="str">
            <v>RAQUIRA</v>
          </cell>
          <cell r="C289" t="str">
            <v>BOYACA</v>
          </cell>
          <cell r="D289" t="str">
            <v>TUNJA</v>
          </cell>
          <cell r="E289" t="str">
            <v>INTERMEDIA</v>
          </cell>
          <cell r="F289" t="str">
            <v>TERRESTRE</v>
          </cell>
        </row>
        <row r="290">
          <cell r="A290">
            <v>15621</v>
          </cell>
          <cell r="B290" t="str">
            <v>RONDON</v>
          </cell>
          <cell r="C290" t="str">
            <v>BOYACA</v>
          </cell>
          <cell r="D290" t="str">
            <v>TUNJA</v>
          </cell>
          <cell r="E290" t="str">
            <v>LEJANA</v>
          </cell>
          <cell r="F290" t="str">
            <v>TERRESTRE</v>
          </cell>
        </row>
        <row r="291">
          <cell r="A291">
            <v>15632</v>
          </cell>
          <cell r="B291" t="str">
            <v>SABOYA</v>
          </cell>
          <cell r="C291" t="str">
            <v>BOYACA</v>
          </cell>
          <cell r="D291" t="str">
            <v>TUNJA</v>
          </cell>
          <cell r="E291" t="str">
            <v>INTERMEDIA</v>
          </cell>
          <cell r="F291" t="str">
            <v>TERRESTRE</v>
          </cell>
        </row>
        <row r="292">
          <cell r="A292">
            <v>15638</v>
          </cell>
          <cell r="B292" t="str">
            <v>SACHICA</v>
          </cell>
          <cell r="C292" t="str">
            <v>BOYACA</v>
          </cell>
          <cell r="D292" t="str">
            <v>TUNJA</v>
          </cell>
          <cell r="E292" t="str">
            <v>INTERMEDIA</v>
          </cell>
          <cell r="F292" t="str">
            <v>TERRESTRE</v>
          </cell>
        </row>
        <row r="293">
          <cell r="A293">
            <v>15646</v>
          </cell>
          <cell r="B293" t="str">
            <v>SAMACA</v>
          </cell>
          <cell r="C293" t="str">
            <v>BOYACA</v>
          </cell>
          <cell r="D293" t="str">
            <v>TUNJA</v>
          </cell>
          <cell r="E293" t="str">
            <v>INTERMEDIA</v>
          </cell>
          <cell r="F293" t="str">
            <v>TERRESTRE</v>
          </cell>
        </row>
        <row r="294">
          <cell r="A294">
            <v>15660</v>
          </cell>
          <cell r="B294" t="str">
            <v>SAN EDUARDO</v>
          </cell>
          <cell r="C294" t="str">
            <v>BOYACA</v>
          </cell>
          <cell r="D294" t="str">
            <v>TUNJA</v>
          </cell>
          <cell r="E294" t="str">
            <v>LEJANA</v>
          </cell>
          <cell r="F294" t="str">
            <v>TERRESTRE</v>
          </cell>
        </row>
        <row r="295">
          <cell r="A295">
            <v>15664</v>
          </cell>
          <cell r="B295" t="str">
            <v>SAN JOSE DE PARE</v>
          </cell>
          <cell r="C295" t="str">
            <v>BOYACA</v>
          </cell>
          <cell r="D295" t="str">
            <v>TUNJA</v>
          </cell>
          <cell r="E295" t="str">
            <v>INTERMEDIA</v>
          </cell>
          <cell r="F295" t="str">
            <v>TERRESTRE</v>
          </cell>
        </row>
        <row r="296">
          <cell r="A296">
            <v>15667</v>
          </cell>
          <cell r="B296" t="str">
            <v>SAN LUIS DE GACENO</v>
          </cell>
          <cell r="C296" t="str">
            <v>BOYACA</v>
          </cell>
          <cell r="D296" t="str">
            <v>TUNJA</v>
          </cell>
          <cell r="E296" t="str">
            <v>LEJANA</v>
          </cell>
          <cell r="F296" t="str">
            <v>TERRESTRE</v>
          </cell>
        </row>
        <row r="297">
          <cell r="A297">
            <v>15673</v>
          </cell>
          <cell r="B297" t="str">
            <v>SAN MATEO</v>
          </cell>
          <cell r="C297" t="str">
            <v>BOYACA</v>
          </cell>
          <cell r="D297" t="str">
            <v>TUNJA</v>
          </cell>
          <cell r="E297" t="str">
            <v>LEJANA</v>
          </cell>
          <cell r="F297" t="str">
            <v>TERRESTRE</v>
          </cell>
        </row>
        <row r="298">
          <cell r="A298">
            <v>15676</v>
          </cell>
          <cell r="B298" t="str">
            <v>SAN MIGUEL DE SEMA</v>
          </cell>
          <cell r="C298" t="str">
            <v>BOYACA</v>
          </cell>
          <cell r="D298" t="str">
            <v>TUNJA</v>
          </cell>
          <cell r="E298" t="str">
            <v>LEJANA</v>
          </cell>
          <cell r="F298" t="str">
            <v>TERRESTRE</v>
          </cell>
        </row>
        <row r="299">
          <cell r="A299">
            <v>15681</v>
          </cell>
          <cell r="B299" t="str">
            <v>SAN PABLO DE BORBUR</v>
          </cell>
          <cell r="C299" t="str">
            <v>BOYACA</v>
          </cell>
          <cell r="D299" t="str">
            <v>TUNJA</v>
          </cell>
          <cell r="E299" t="str">
            <v>LEJANA</v>
          </cell>
          <cell r="F299" t="str">
            <v>TERRESTRE</v>
          </cell>
        </row>
        <row r="300">
          <cell r="A300">
            <v>15693</v>
          </cell>
          <cell r="B300" t="str">
            <v>SANTA ROSA DE VITERBO</v>
          </cell>
          <cell r="C300" t="str">
            <v>BOYACA</v>
          </cell>
          <cell r="D300" t="str">
            <v>TUNJA</v>
          </cell>
          <cell r="E300" t="str">
            <v>INTERMEDIA</v>
          </cell>
          <cell r="F300" t="str">
            <v>TERRESTRE</v>
          </cell>
        </row>
        <row r="301">
          <cell r="A301">
            <v>15696</v>
          </cell>
          <cell r="B301" t="str">
            <v>SANTA SOFIA</v>
          </cell>
          <cell r="C301" t="str">
            <v>BOYACA</v>
          </cell>
          <cell r="D301" t="str">
            <v>TUNJA</v>
          </cell>
          <cell r="E301" t="str">
            <v>INTERMEDIA</v>
          </cell>
          <cell r="F301" t="str">
            <v>TERRESTRE</v>
          </cell>
        </row>
        <row r="302">
          <cell r="A302">
            <v>15686</v>
          </cell>
          <cell r="B302" t="str">
            <v>SANTANA</v>
          </cell>
          <cell r="C302" t="str">
            <v>BOYACA</v>
          </cell>
          <cell r="D302" t="str">
            <v>TUNJA</v>
          </cell>
          <cell r="E302" t="str">
            <v>LEJANA</v>
          </cell>
          <cell r="F302" t="str">
            <v>TERRESTRE</v>
          </cell>
        </row>
        <row r="303">
          <cell r="A303">
            <v>15720</v>
          </cell>
          <cell r="B303" t="str">
            <v>SATIVANORTE</v>
          </cell>
          <cell r="C303" t="str">
            <v>BOYACA</v>
          </cell>
          <cell r="D303" t="str">
            <v>TUNJA</v>
          </cell>
          <cell r="E303" t="str">
            <v>LEJANA</v>
          </cell>
          <cell r="F303" t="str">
            <v>TERRESTRE</v>
          </cell>
        </row>
        <row r="304">
          <cell r="A304">
            <v>15723</v>
          </cell>
          <cell r="B304" t="str">
            <v>SATIVASUR</v>
          </cell>
          <cell r="C304" t="str">
            <v>BOYACA</v>
          </cell>
          <cell r="D304" t="str">
            <v>TUNJA</v>
          </cell>
          <cell r="E304" t="str">
            <v>LEJANA</v>
          </cell>
          <cell r="F304" t="str">
            <v>TERRESTRE</v>
          </cell>
        </row>
        <row r="305">
          <cell r="A305">
            <v>15740</v>
          </cell>
          <cell r="B305" t="str">
            <v>SIACHOQUE</v>
          </cell>
          <cell r="C305" t="str">
            <v>BOYACA</v>
          </cell>
          <cell r="D305" t="str">
            <v>TUNJA</v>
          </cell>
          <cell r="E305" t="str">
            <v>INTERMEDIA</v>
          </cell>
          <cell r="F305" t="str">
            <v>TERRESTRE</v>
          </cell>
        </row>
        <row r="306">
          <cell r="A306">
            <v>15753</v>
          </cell>
          <cell r="B306" t="str">
            <v>SOATA</v>
          </cell>
          <cell r="C306" t="str">
            <v>BOYACA</v>
          </cell>
          <cell r="D306" t="str">
            <v>TUNJA</v>
          </cell>
          <cell r="E306" t="str">
            <v>LEJANA</v>
          </cell>
          <cell r="F306" t="str">
            <v>TERRESTRE</v>
          </cell>
        </row>
        <row r="307">
          <cell r="A307">
            <v>15757</v>
          </cell>
          <cell r="B307" t="str">
            <v>SOCHA</v>
          </cell>
          <cell r="C307" t="str">
            <v>BOYACA</v>
          </cell>
          <cell r="D307" t="str">
            <v>TUNJA</v>
          </cell>
          <cell r="E307" t="str">
            <v>LEJANA</v>
          </cell>
          <cell r="F307" t="str">
            <v>TERRESTRE</v>
          </cell>
        </row>
        <row r="308">
          <cell r="A308">
            <v>15755</v>
          </cell>
          <cell r="B308" t="str">
            <v>SOCOTA</v>
          </cell>
          <cell r="C308" t="str">
            <v>BOYACA</v>
          </cell>
          <cell r="D308" t="str">
            <v>TUNJA</v>
          </cell>
          <cell r="E308" t="str">
            <v>LEJANA</v>
          </cell>
          <cell r="F308" t="str">
            <v>TERRESTRE</v>
          </cell>
        </row>
        <row r="309">
          <cell r="A309">
            <v>15759</v>
          </cell>
          <cell r="B309" t="str">
            <v>SOGAMOSO</v>
          </cell>
          <cell r="C309" t="str">
            <v>BOYACA</v>
          </cell>
          <cell r="D309" t="str">
            <v>TUNJA</v>
          </cell>
          <cell r="E309" t="str">
            <v>INTERMEDIA</v>
          </cell>
          <cell r="F309" t="str">
            <v>TERRESTRE</v>
          </cell>
        </row>
        <row r="310">
          <cell r="A310">
            <v>15761</v>
          </cell>
          <cell r="B310" t="str">
            <v>SOMONDOCO</v>
          </cell>
          <cell r="C310" t="str">
            <v>BOYACA</v>
          </cell>
          <cell r="D310" t="str">
            <v>TUNJA</v>
          </cell>
          <cell r="E310" t="str">
            <v>LEJANA</v>
          </cell>
          <cell r="F310" t="str">
            <v>TERRESTRE</v>
          </cell>
        </row>
        <row r="311">
          <cell r="A311">
            <v>15762</v>
          </cell>
          <cell r="B311" t="str">
            <v>SORA</v>
          </cell>
          <cell r="C311" t="str">
            <v>BOYACA</v>
          </cell>
          <cell r="D311" t="str">
            <v>TUNJA</v>
          </cell>
          <cell r="E311" t="str">
            <v>INTERMEDIA</v>
          </cell>
          <cell r="F311" t="str">
            <v>TERRESTRE</v>
          </cell>
        </row>
        <row r="312">
          <cell r="A312">
            <v>15764</v>
          </cell>
          <cell r="B312" t="str">
            <v>SORACA</v>
          </cell>
          <cell r="C312" t="str">
            <v>BOYACA</v>
          </cell>
          <cell r="D312" t="str">
            <v>TUNJA</v>
          </cell>
          <cell r="E312" t="str">
            <v>PRINCIPAL</v>
          </cell>
          <cell r="F312" t="str">
            <v>TERRESTRE</v>
          </cell>
        </row>
        <row r="313">
          <cell r="A313">
            <v>15763</v>
          </cell>
          <cell r="B313" t="str">
            <v>SOTAQUIRA</v>
          </cell>
          <cell r="C313" t="str">
            <v>BOYACA</v>
          </cell>
          <cell r="D313" t="str">
            <v>TUNJA</v>
          </cell>
          <cell r="E313" t="str">
            <v>INTERMEDIA</v>
          </cell>
          <cell r="F313" t="str">
            <v>TERRESTRE</v>
          </cell>
        </row>
        <row r="314">
          <cell r="A314">
            <v>15774</v>
          </cell>
          <cell r="B314" t="str">
            <v>SUSACON</v>
          </cell>
          <cell r="C314" t="str">
            <v>BOYACA</v>
          </cell>
          <cell r="D314" t="str">
            <v>TUNJA</v>
          </cell>
          <cell r="E314" t="str">
            <v>LEJANA</v>
          </cell>
          <cell r="F314" t="str">
            <v>TERRESTRE</v>
          </cell>
        </row>
        <row r="315">
          <cell r="A315">
            <v>15776</v>
          </cell>
          <cell r="B315" t="str">
            <v>SUTAMARCHAN</v>
          </cell>
          <cell r="C315" t="str">
            <v>BOYACA</v>
          </cell>
          <cell r="D315" t="str">
            <v>TUNJA</v>
          </cell>
          <cell r="E315" t="str">
            <v>INTERMEDIA</v>
          </cell>
          <cell r="F315" t="str">
            <v>TERRESTRE</v>
          </cell>
        </row>
        <row r="316">
          <cell r="A316">
            <v>15778</v>
          </cell>
          <cell r="B316" t="str">
            <v>SUTATENZA</v>
          </cell>
          <cell r="C316" t="str">
            <v>BOYACA</v>
          </cell>
          <cell r="D316" t="str">
            <v>TUNJA</v>
          </cell>
          <cell r="E316" t="str">
            <v>LEJANA</v>
          </cell>
          <cell r="F316" t="str">
            <v>TERRESTRE</v>
          </cell>
        </row>
        <row r="317">
          <cell r="A317">
            <v>15790</v>
          </cell>
          <cell r="B317" t="str">
            <v>TASCO</v>
          </cell>
          <cell r="C317" t="str">
            <v>BOYACA</v>
          </cell>
          <cell r="D317" t="str">
            <v>TUNJA</v>
          </cell>
          <cell r="E317" t="str">
            <v>LEJANA</v>
          </cell>
          <cell r="F317" t="str">
            <v>TERRESTRE</v>
          </cell>
        </row>
        <row r="318">
          <cell r="A318">
            <v>15798</v>
          </cell>
          <cell r="B318" t="str">
            <v>TENZA</v>
          </cell>
          <cell r="C318" t="str">
            <v>BOYACA</v>
          </cell>
          <cell r="D318" t="str">
            <v>TUNJA</v>
          </cell>
          <cell r="E318" t="str">
            <v>LEJANA</v>
          </cell>
          <cell r="F318" t="str">
            <v>TERRESTRE</v>
          </cell>
        </row>
        <row r="319">
          <cell r="A319">
            <v>15804</v>
          </cell>
          <cell r="B319" t="str">
            <v>TIBANA</v>
          </cell>
          <cell r="C319" t="str">
            <v>BOYACA</v>
          </cell>
          <cell r="D319" t="str">
            <v>TUNJA</v>
          </cell>
          <cell r="E319" t="str">
            <v>INTERMEDIA</v>
          </cell>
          <cell r="F319" t="str">
            <v>TERRESTRE</v>
          </cell>
        </row>
        <row r="320">
          <cell r="A320">
            <v>15806</v>
          </cell>
          <cell r="B320" t="str">
            <v>TIBASOSA</v>
          </cell>
          <cell r="C320" t="str">
            <v>BOYACA</v>
          </cell>
          <cell r="D320" t="str">
            <v>TUNJA</v>
          </cell>
          <cell r="E320" t="str">
            <v>INTERMEDIA</v>
          </cell>
          <cell r="F320" t="str">
            <v>TERRESTRE</v>
          </cell>
        </row>
        <row r="321">
          <cell r="A321">
            <v>15808</v>
          </cell>
          <cell r="B321" t="str">
            <v>TINJACA</v>
          </cell>
          <cell r="C321" t="str">
            <v>BOYACA</v>
          </cell>
          <cell r="D321" t="str">
            <v>TUNJA</v>
          </cell>
          <cell r="E321" t="str">
            <v>INTERMEDIA</v>
          </cell>
          <cell r="F321" t="str">
            <v>TERRESTRE</v>
          </cell>
        </row>
        <row r="322">
          <cell r="A322">
            <v>15810</v>
          </cell>
          <cell r="B322" t="str">
            <v>TIPACOQUE</v>
          </cell>
          <cell r="C322" t="str">
            <v>BOYACA</v>
          </cell>
          <cell r="D322" t="str">
            <v>TUNJA</v>
          </cell>
          <cell r="E322" t="str">
            <v>LEJANA</v>
          </cell>
          <cell r="F322" t="str">
            <v>TERRESTRE</v>
          </cell>
        </row>
        <row r="323">
          <cell r="A323">
            <v>15814</v>
          </cell>
          <cell r="B323" t="str">
            <v>TOCA</v>
          </cell>
          <cell r="C323" t="str">
            <v>BOYACA</v>
          </cell>
          <cell r="D323" t="str">
            <v>TUNJA</v>
          </cell>
          <cell r="E323" t="str">
            <v>INTERMEDIA</v>
          </cell>
          <cell r="F323" t="str">
            <v>TERRESTRE</v>
          </cell>
        </row>
        <row r="324">
          <cell r="A324">
            <v>15816</v>
          </cell>
          <cell r="B324" t="str">
            <v>TOGÜI</v>
          </cell>
          <cell r="C324" t="str">
            <v>BOYACA</v>
          </cell>
          <cell r="D324" t="str">
            <v>TUNJA</v>
          </cell>
          <cell r="E324" t="str">
            <v>INTERMEDIA</v>
          </cell>
          <cell r="F324" t="str">
            <v>TERRESTRE</v>
          </cell>
        </row>
        <row r="325">
          <cell r="A325">
            <v>15820</v>
          </cell>
          <cell r="B325" t="str">
            <v>TOPAGA</v>
          </cell>
          <cell r="C325" t="str">
            <v>BOYACA</v>
          </cell>
          <cell r="D325" t="str">
            <v>TUNJA</v>
          </cell>
          <cell r="E325" t="str">
            <v>LEJANA</v>
          </cell>
          <cell r="F325" t="str">
            <v>TERRESTRE</v>
          </cell>
        </row>
        <row r="326">
          <cell r="A326">
            <v>15822</v>
          </cell>
          <cell r="B326" t="str">
            <v>TOTA</v>
          </cell>
          <cell r="C326" t="str">
            <v>BOYACA</v>
          </cell>
          <cell r="D326" t="str">
            <v>TUNJA</v>
          </cell>
          <cell r="E326" t="str">
            <v>INTERMEDIA</v>
          </cell>
          <cell r="F326" t="str">
            <v>TERRESTRE</v>
          </cell>
        </row>
        <row r="327">
          <cell r="A327">
            <v>15001</v>
          </cell>
          <cell r="B327" t="str">
            <v>TUNJA</v>
          </cell>
          <cell r="C327" t="str">
            <v>BOYACA</v>
          </cell>
          <cell r="D327" t="str">
            <v>TUNJA</v>
          </cell>
          <cell r="E327" t="str">
            <v>PRINCIPAL</v>
          </cell>
          <cell r="F327" t="str">
            <v>TERRESTRE</v>
          </cell>
        </row>
        <row r="328">
          <cell r="A328">
            <v>15832</v>
          </cell>
          <cell r="B328" t="str">
            <v>TUNUNGUA</v>
          </cell>
          <cell r="C328" t="str">
            <v>BOYACA</v>
          </cell>
          <cell r="D328" t="str">
            <v>TUNJA</v>
          </cell>
          <cell r="E328" t="str">
            <v>LEJANA</v>
          </cell>
          <cell r="F328" t="str">
            <v>TERRESTRE</v>
          </cell>
        </row>
        <row r="329">
          <cell r="A329">
            <v>15835</v>
          </cell>
          <cell r="B329" t="str">
            <v>TURMEQUE</v>
          </cell>
          <cell r="C329" t="str">
            <v>BOYACA</v>
          </cell>
          <cell r="D329" t="str">
            <v>TUNJA</v>
          </cell>
          <cell r="E329" t="str">
            <v>INTERMEDIA</v>
          </cell>
          <cell r="F329" t="str">
            <v>TERRESTRE</v>
          </cell>
        </row>
        <row r="330">
          <cell r="A330">
            <v>15837</v>
          </cell>
          <cell r="B330" t="str">
            <v>TUTA</v>
          </cell>
          <cell r="C330" t="str">
            <v>BOYACA</v>
          </cell>
          <cell r="D330" t="str">
            <v>TUNJA</v>
          </cell>
          <cell r="E330" t="str">
            <v>INTERMEDIA</v>
          </cell>
          <cell r="F330" t="str">
            <v>TERRESTRE</v>
          </cell>
        </row>
        <row r="331">
          <cell r="A331">
            <v>15839</v>
          </cell>
          <cell r="B331" t="str">
            <v>TUTAZA</v>
          </cell>
          <cell r="C331" t="str">
            <v>BOYACA</v>
          </cell>
          <cell r="D331" t="str">
            <v>TUNJA</v>
          </cell>
          <cell r="E331" t="str">
            <v>INTERMEDIA</v>
          </cell>
          <cell r="F331" t="str">
            <v>TERRESTRE</v>
          </cell>
        </row>
        <row r="332">
          <cell r="A332">
            <v>15842</v>
          </cell>
          <cell r="B332" t="str">
            <v>UMBITA</v>
          </cell>
          <cell r="C332" t="str">
            <v>BOYACA</v>
          </cell>
          <cell r="D332" t="str">
            <v>TUNJA</v>
          </cell>
          <cell r="E332" t="str">
            <v>INTERMEDIA</v>
          </cell>
          <cell r="F332" t="str">
            <v>TERRESTRE</v>
          </cell>
        </row>
        <row r="333">
          <cell r="A333">
            <v>15861</v>
          </cell>
          <cell r="B333" t="str">
            <v>VENTAQUEMADA</v>
          </cell>
          <cell r="C333" t="str">
            <v>BOYACA</v>
          </cell>
          <cell r="D333" t="str">
            <v>TUNJA</v>
          </cell>
          <cell r="E333" t="str">
            <v>INTERMEDIA</v>
          </cell>
          <cell r="F333" t="str">
            <v>TERRESTRE</v>
          </cell>
        </row>
        <row r="334">
          <cell r="A334">
            <v>15407</v>
          </cell>
          <cell r="B334" t="str">
            <v>VILLA DE LEYVA</v>
          </cell>
          <cell r="C334" t="str">
            <v>BOYACA</v>
          </cell>
          <cell r="D334" t="str">
            <v>TUNJA</v>
          </cell>
          <cell r="E334" t="str">
            <v>INTERMEDIA</v>
          </cell>
          <cell r="F334" t="str">
            <v>TERRESTRE</v>
          </cell>
        </row>
        <row r="335">
          <cell r="A335">
            <v>15879</v>
          </cell>
          <cell r="B335" t="str">
            <v>VIRACACHA</v>
          </cell>
          <cell r="C335" t="str">
            <v>BOYACA</v>
          </cell>
          <cell r="D335" t="str">
            <v>TUNJA</v>
          </cell>
          <cell r="E335" t="str">
            <v>INTERMEDIA</v>
          </cell>
          <cell r="F335" t="str">
            <v>TERRESTRE</v>
          </cell>
        </row>
        <row r="336">
          <cell r="A336">
            <v>15897</v>
          </cell>
          <cell r="B336" t="str">
            <v>ZETAQUIRA</v>
          </cell>
          <cell r="C336" t="str">
            <v>BOYACA</v>
          </cell>
          <cell r="D336" t="str">
            <v>TUNJA</v>
          </cell>
          <cell r="E336" t="str">
            <v>LEJANA</v>
          </cell>
          <cell r="F336" t="str">
            <v>TERRESTRE</v>
          </cell>
        </row>
        <row r="337">
          <cell r="A337">
            <v>17524</v>
          </cell>
          <cell r="B337" t="str">
            <v>PALESTINA</v>
          </cell>
          <cell r="C337" t="str">
            <v>CALDAS</v>
          </cell>
          <cell r="D337" t="str">
            <v>MANIZALES</v>
          </cell>
          <cell r="E337" t="str">
            <v>INTERMEDIA</v>
          </cell>
          <cell r="F337" t="str">
            <v>TERRESTRE</v>
          </cell>
        </row>
        <row r="338">
          <cell r="A338">
            <v>17614</v>
          </cell>
          <cell r="B338" t="str">
            <v>RIOSUCIO</v>
          </cell>
          <cell r="C338" t="str">
            <v>CALDAS</v>
          </cell>
          <cell r="D338" t="str">
            <v>MANIZALES</v>
          </cell>
          <cell r="E338" t="str">
            <v>INTERMEDIA</v>
          </cell>
          <cell r="F338" t="str">
            <v>TERRESTRE</v>
          </cell>
        </row>
        <row r="339">
          <cell r="A339">
            <v>17653</v>
          </cell>
          <cell r="B339" t="str">
            <v>SALAMINA</v>
          </cell>
          <cell r="C339" t="str">
            <v>CALDAS</v>
          </cell>
          <cell r="D339" t="str">
            <v>MANIZALES</v>
          </cell>
          <cell r="E339" t="str">
            <v>INTERMEDIA</v>
          </cell>
          <cell r="F339" t="str">
            <v>TERRESTRE</v>
          </cell>
        </row>
        <row r="340">
          <cell r="A340">
            <v>17013</v>
          </cell>
          <cell r="B340" t="str">
            <v>AGUADAS</v>
          </cell>
          <cell r="C340" t="str">
            <v>CALDAS</v>
          </cell>
          <cell r="D340" t="str">
            <v>MANIZALES</v>
          </cell>
          <cell r="E340" t="str">
            <v>LEJANA</v>
          </cell>
          <cell r="F340" t="str">
            <v>TERRESTRE</v>
          </cell>
        </row>
        <row r="341">
          <cell r="A341">
            <v>17042</v>
          </cell>
          <cell r="B341" t="str">
            <v>ANSERMA</v>
          </cell>
          <cell r="C341" t="str">
            <v>CALDAS</v>
          </cell>
          <cell r="D341" t="str">
            <v>MANIZALES</v>
          </cell>
          <cell r="E341" t="str">
            <v>INTERMEDIA</v>
          </cell>
          <cell r="F341" t="str">
            <v>TERRESTRE</v>
          </cell>
        </row>
        <row r="342">
          <cell r="A342">
            <v>17050</v>
          </cell>
          <cell r="B342" t="str">
            <v>ARANZAZU</v>
          </cell>
          <cell r="C342" t="str">
            <v>CALDAS</v>
          </cell>
          <cell r="D342" t="str">
            <v>MANIZALES</v>
          </cell>
          <cell r="E342" t="str">
            <v>INTERMEDIA</v>
          </cell>
          <cell r="F342" t="str">
            <v>TERRESTRE</v>
          </cell>
        </row>
        <row r="343">
          <cell r="A343">
            <v>17088</v>
          </cell>
          <cell r="B343" t="str">
            <v>BELALCAZAR</v>
          </cell>
          <cell r="C343" t="str">
            <v>CALDAS</v>
          </cell>
          <cell r="D343" t="str">
            <v>MANIZALES</v>
          </cell>
          <cell r="E343" t="str">
            <v>INTERMEDIA</v>
          </cell>
          <cell r="F343" t="str">
            <v>TERRESTRE</v>
          </cell>
        </row>
        <row r="344">
          <cell r="A344">
            <v>17174</v>
          </cell>
          <cell r="B344" t="str">
            <v>CHINCHINA</v>
          </cell>
          <cell r="C344" t="str">
            <v>CALDAS</v>
          </cell>
          <cell r="D344" t="str">
            <v>MANIZALES</v>
          </cell>
          <cell r="E344" t="str">
            <v>INTERMEDIA</v>
          </cell>
          <cell r="F344" t="str">
            <v>TERRESTRE</v>
          </cell>
        </row>
        <row r="345">
          <cell r="A345">
            <v>17272</v>
          </cell>
          <cell r="B345" t="str">
            <v>FILADELFIA</v>
          </cell>
          <cell r="C345" t="str">
            <v>CALDAS</v>
          </cell>
          <cell r="D345" t="str">
            <v>MANIZALES</v>
          </cell>
          <cell r="E345" t="str">
            <v>INTERMEDIA</v>
          </cell>
          <cell r="F345" t="str">
            <v>TERRESTRE</v>
          </cell>
        </row>
        <row r="346">
          <cell r="A346">
            <v>17380</v>
          </cell>
          <cell r="B346" t="str">
            <v>LA DORADA</v>
          </cell>
          <cell r="C346" t="str">
            <v>CALDAS</v>
          </cell>
          <cell r="D346" t="str">
            <v>IBAGUE</v>
          </cell>
          <cell r="E346" t="str">
            <v>LEJANA</v>
          </cell>
          <cell r="F346" t="str">
            <v>TERRESTRE</v>
          </cell>
        </row>
        <row r="347">
          <cell r="A347">
            <v>17388</v>
          </cell>
          <cell r="B347" t="str">
            <v>LA MERCED</v>
          </cell>
          <cell r="C347" t="str">
            <v>CALDAS</v>
          </cell>
          <cell r="D347" t="str">
            <v>MANIZALES</v>
          </cell>
          <cell r="E347" t="str">
            <v>INTERMEDIA</v>
          </cell>
          <cell r="F347" t="str">
            <v>TERRESTRE</v>
          </cell>
        </row>
        <row r="348">
          <cell r="A348">
            <v>17001</v>
          </cell>
          <cell r="B348" t="str">
            <v>MANIZALES</v>
          </cell>
          <cell r="C348" t="str">
            <v>CALDAS</v>
          </cell>
          <cell r="D348" t="str">
            <v>MANIZALES</v>
          </cell>
          <cell r="E348" t="str">
            <v>PRINCIPAL</v>
          </cell>
          <cell r="F348" t="str">
            <v>TERRESTRE</v>
          </cell>
        </row>
        <row r="349">
          <cell r="A349">
            <v>17433</v>
          </cell>
          <cell r="B349" t="str">
            <v>MANZANARES</v>
          </cell>
          <cell r="C349" t="str">
            <v>CALDAS</v>
          </cell>
          <cell r="D349" t="str">
            <v>MANIZALES</v>
          </cell>
          <cell r="E349" t="str">
            <v>LEJANA</v>
          </cell>
          <cell r="F349" t="str">
            <v>TERRESTRE</v>
          </cell>
        </row>
        <row r="350">
          <cell r="A350">
            <v>17442</v>
          </cell>
          <cell r="B350" t="str">
            <v>MARMATO</v>
          </cell>
          <cell r="C350" t="str">
            <v>CALDAS</v>
          </cell>
          <cell r="D350" t="str">
            <v>MANIZALES</v>
          </cell>
          <cell r="E350" t="str">
            <v>INTERMEDIA</v>
          </cell>
          <cell r="F350" t="str">
            <v>TERRESTRE</v>
          </cell>
        </row>
        <row r="351">
          <cell r="A351">
            <v>17444</v>
          </cell>
          <cell r="B351" t="str">
            <v>MARQUETALIA</v>
          </cell>
          <cell r="C351" t="str">
            <v>CALDAS</v>
          </cell>
          <cell r="D351" t="str">
            <v>MANIZALES</v>
          </cell>
          <cell r="E351" t="str">
            <v>LEJANA</v>
          </cell>
          <cell r="F351" t="str">
            <v>TERRESTRE</v>
          </cell>
        </row>
        <row r="352">
          <cell r="A352">
            <v>17446</v>
          </cell>
          <cell r="B352" t="str">
            <v>MARULANDA</v>
          </cell>
          <cell r="C352" t="str">
            <v>CALDAS</v>
          </cell>
          <cell r="D352" t="str">
            <v>MANIZALES</v>
          </cell>
          <cell r="E352" t="str">
            <v>LEJANA</v>
          </cell>
          <cell r="F352" t="str">
            <v>TERRESTRE</v>
          </cell>
        </row>
        <row r="353">
          <cell r="A353">
            <v>17486</v>
          </cell>
          <cell r="B353" t="str">
            <v>NEIRA</v>
          </cell>
          <cell r="C353" t="str">
            <v>CALDAS</v>
          </cell>
          <cell r="D353" t="str">
            <v>MANIZALES</v>
          </cell>
          <cell r="E353" t="str">
            <v>INTERMEDIA</v>
          </cell>
          <cell r="F353" t="str">
            <v>TERRESTRE</v>
          </cell>
        </row>
        <row r="354">
          <cell r="A354">
            <v>17495</v>
          </cell>
          <cell r="B354" t="str">
            <v>NORCASIA</v>
          </cell>
          <cell r="C354" t="str">
            <v>CALDAS</v>
          </cell>
          <cell r="D354" t="str">
            <v>IBAGUE</v>
          </cell>
          <cell r="E354" t="str">
            <v>LEJANA</v>
          </cell>
          <cell r="F354" t="str">
            <v>TERRESTRE</v>
          </cell>
        </row>
        <row r="355">
          <cell r="A355">
            <v>17513</v>
          </cell>
          <cell r="B355" t="str">
            <v>PACORA</v>
          </cell>
          <cell r="C355" t="str">
            <v>CALDAS</v>
          </cell>
          <cell r="D355" t="str">
            <v>MANIZALES</v>
          </cell>
          <cell r="E355" t="str">
            <v>LEJANA</v>
          </cell>
          <cell r="F355" t="str">
            <v>TERRESTRE</v>
          </cell>
        </row>
        <row r="356">
          <cell r="A356">
            <v>17541</v>
          </cell>
          <cell r="B356" t="str">
            <v>PENSILVANIA</v>
          </cell>
          <cell r="C356" t="str">
            <v>CALDAS</v>
          </cell>
          <cell r="D356" t="str">
            <v>MANIZALES</v>
          </cell>
          <cell r="E356" t="str">
            <v>LEJANA</v>
          </cell>
          <cell r="F356" t="str">
            <v>TERRESTRE</v>
          </cell>
        </row>
        <row r="357">
          <cell r="A357">
            <v>17616</v>
          </cell>
          <cell r="B357" t="str">
            <v>RISARALDA</v>
          </cell>
          <cell r="C357" t="str">
            <v>CALDAS</v>
          </cell>
          <cell r="D357" t="str">
            <v>MANIZALES</v>
          </cell>
          <cell r="E357" t="str">
            <v>INTERMEDIA</v>
          </cell>
          <cell r="F357" t="str">
            <v>TERRESTRE</v>
          </cell>
        </row>
        <row r="358">
          <cell r="A358">
            <v>17662</v>
          </cell>
          <cell r="B358" t="str">
            <v>SAMANA</v>
          </cell>
          <cell r="C358" t="str">
            <v>CALDAS</v>
          </cell>
          <cell r="D358" t="str">
            <v>MANIZALES</v>
          </cell>
          <cell r="E358" t="str">
            <v>LEJANA</v>
          </cell>
          <cell r="F358" t="str">
            <v>TERRESTRE</v>
          </cell>
        </row>
        <row r="359">
          <cell r="A359">
            <v>17665</v>
          </cell>
          <cell r="B359" t="str">
            <v>SAN JOSE</v>
          </cell>
          <cell r="C359" t="str">
            <v>CALDAS</v>
          </cell>
          <cell r="D359" t="str">
            <v>MANIZALES</v>
          </cell>
          <cell r="E359" t="str">
            <v>INTERMEDIA</v>
          </cell>
          <cell r="F359" t="str">
            <v>TERRESTRE</v>
          </cell>
        </row>
        <row r="360">
          <cell r="A360">
            <v>17777</v>
          </cell>
          <cell r="B360" t="str">
            <v>SUPIA</v>
          </cell>
          <cell r="C360" t="str">
            <v>CALDAS</v>
          </cell>
          <cell r="D360" t="str">
            <v>MANIZALES</v>
          </cell>
          <cell r="E360" t="str">
            <v>INTERMEDIA</v>
          </cell>
          <cell r="F360" t="str">
            <v>TERRESTRE</v>
          </cell>
        </row>
        <row r="361">
          <cell r="A361">
            <v>17867</v>
          </cell>
          <cell r="B361" t="str">
            <v>VICTORIA</v>
          </cell>
          <cell r="C361" t="str">
            <v>CALDAS</v>
          </cell>
          <cell r="D361" t="str">
            <v>MANIZALES</v>
          </cell>
          <cell r="E361" t="str">
            <v>LEJANA</v>
          </cell>
          <cell r="F361" t="str">
            <v>TERRESTRE</v>
          </cell>
        </row>
        <row r="362">
          <cell r="A362">
            <v>17873</v>
          </cell>
          <cell r="B362" t="str">
            <v>VILLAMARIA</v>
          </cell>
          <cell r="C362" t="str">
            <v>CALDAS</v>
          </cell>
          <cell r="D362" t="str">
            <v>MANIZALES</v>
          </cell>
          <cell r="E362" t="str">
            <v>PRINCIPAL</v>
          </cell>
          <cell r="F362" t="str">
            <v>TERRESTRE</v>
          </cell>
        </row>
        <row r="363">
          <cell r="A363">
            <v>17877</v>
          </cell>
          <cell r="B363" t="str">
            <v>VITERBO</v>
          </cell>
          <cell r="C363" t="str">
            <v>CALDAS</v>
          </cell>
          <cell r="D363" t="str">
            <v>PEREIRA</v>
          </cell>
          <cell r="E363" t="str">
            <v>INTERMEDIA</v>
          </cell>
          <cell r="F363" t="str">
            <v>TERRESTRE</v>
          </cell>
        </row>
        <row r="364">
          <cell r="A364">
            <v>18029</v>
          </cell>
          <cell r="B364" t="str">
            <v>ALBANIA</v>
          </cell>
          <cell r="C364" t="str">
            <v>CAQUETA</v>
          </cell>
          <cell r="D364" t="str">
            <v>NEIVA</v>
          </cell>
          <cell r="E364" t="str">
            <v>LEJANA</v>
          </cell>
          <cell r="F364" t="str">
            <v>TERRESTRE</v>
          </cell>
        </row>
        <row r="365">
          <cell r="A365">
            <v>18001</v>
          </cell>
          <cell r="B365" t="str">
            <v>FLORENCIA</v>
          </cell>
          <cell r="C365" t="str">
            <v>CAQUETA</v>
          </cell>
          <cell r="D365" t="str">
            <v>NEIVA</v>
          </cell>
          <cell r="E365" t="str">
            <v>LEJANA</v>
          </cell>
          <cell r="F365" t="str">
            <v>TERRESTRE</v>
          </cell>
        </row>
        <row r="366">
          <cell r="A366">
            <v>18592</v>
          </cell>
          <cell r="B366" t="str">
            <v>PUERTO RICO</v>
          </cell>
          <cell r="C366" t="str">
            <v>CAQUETA</v>
          </cell>
          <cell r="D366" t="str">
            <v>NEIVA</v>
          </cell>
          <cell r="E366" t="str">
            <v>LEJANA</v>
          </cell>
          <cell r="F366" t="str">
            <v>TERRESTRE</v>
          </cell>
        </row>
        <row r="367">
          <cell r="A367">
            <v>18860</v>
          </cell>
          <cell r="B367" t="str">
            <v>VALPARAISO</v>
          </cell>
          <cell r="C367" t="str">
            <v>CAQUETA</v>
          </cell>
          <cell r="D367" t="str">
            <v>NEIVA</v>
          </cell>
          <cell r="E367" t="str">
            <v>LEJANA</v>
          </cell>
          <cell r="F367" t="str">
            <v>TERRESTRE</v>
          </cell>
        </row>
        <row r="368">
          <cell r="A368">
            <v>18094</v>
          </cell>
          <cell r="B368" t="str">
            <v>BELEN DE LOS ANDAQUIES</v>
          </cell>
          <cell r="C368" t="str">
            <v>CAQUETA</v>
          </cell>
          <cell r="D368" t="str">
            <v>NEIVA</v>
          </cell>
          <cell r="E368" t="str">
            <v>LEJANA</v>
          </cell>
          <cell r="F368" t="str">
            <v>TERRESTRE</v>
          </cell>
        </row>
        <row r="369">
          <cell r="A369">
            <v>18150</v>
          </cell>
          <cell r="B369" t="str">
            <v>CARTAGENA DEL CHAIRA</v>
          </cell>
          <cell r="C369" t="str">
            <v>CAQUETA</v>
          </cell>
          <cell r="D369" t="str">
            <v>NEIVA</v>
          </cell>
          <cell r="E369" t="str">
            <v>LEJANA</v>
          </cell>
          <cell r="F369" t="str">
            <v>TERRESTRE</v>
          </cell>
        </row>
        <row r="370">
          <cell r="A370">
            <v>18205</v>
          </cell>
          <cell r="B370" t="str">
            <v>CURILLO</v>
          </cell>
          <cell r="C370" t="str">
            <v>CAQUETA</v>
          </cell>
          <cell r="D370" t="str">
            <v>NEIVA</v>
          </cell>
          <cell r="E370" t="str">
            <v>LEJANA</v>
          </cell>
          <cell r="F370" t="str">
            <v>TERRESTRE</v>
          </cell>
        </row>
        <row r="371">
          <cell r="A371">
            <v>18247</v>
          </cell>
          <cell r="B371" t="str">
            <v>EL DONCELLO</v>
          </cell>
          <cell r="C371" t="str">
            <v>CAQUETA</v>
          </cell>
          <cell r="D371" t="str">
            <v>NEIVA</v>
          </cell>
          <cell r="E371" t="str">
            <v>LEJANA</v>
          </cell>
          <cell r="F371" t="str">
            <v>TERRESTRE</v>
          </cell>
        </row>
        <row r="372">
          <cell r="A372">
            <v>18256</v>
          </cell>
          <cell r="B372" t="str">
            <v>EL PAUJIL</v>
          </cell>
          <cell r="C372" t="str">
            <v>CAQUETA</v>
          </cell>
          <cell r="D372" t="str">
            <v>NEIVA</v>
          </cell>
          <cell r="E372" t="str">
            <v>LEJANA</v>
          </cell>
          <cell r="F372" t="str">
            <v>TERRESTRE</v>
          </cell>
        </row>
        <row r="373">
          <cell r="A373">
            <v>18410</v>
          </cell>
          <cell r="B373" t="str">
            <v>LA MONTAÑITA</v>
          </cell>
          <cell r="C373" t="str">
            <v>CAQUETA</v>
          </cell>
          <cell r="D373" t="str">
            <v>NEIVA</v>
          </cell>
          <cell r="E373" t="str">
            <v>LEJANA</v>
          </cell>
          <cell r="F373" t="str">
            <v>TERRESTRE</v>
          </cell>
        </row>
        <row r="374">
          <cell r="A374">
            <v>18460</v>
          </cell>
          <cell r="B374" t="str">
            <v>MILAN</v>
          </cell>
          <cell r="C374" t="str">
            <v>CAQUETA</v>
          </cell>
          <cell r="D374" t="str">
            <v>NEIVA</v>
          </cell>
          <cell r="E374" t="str">
            <v>LEJANA</v>
          </cell>
          <cell r="F374" t="str">
            <v>TERRESTRE</v>
          </cell>
        </row>
        <row r="375">
          <cell r="A375">
            <v>18479</v>
          </cell>
          <cell r="B375" t="str">
            <v>MORELIA</v>
          </cell>
          <cell r="C375" t="str">
            <v>CAQUETA</v>
          </cell>
          <cell r="D375" t="str">
            <v>NEIVA</v>
          </cell>
          <cell r="E375" t="str">
            <v>LEJANA</v>
          </cell>
          <cell r="F375" t="str">
            <v>TERRESTRE</v>
          </cell>
        </row>
        <row r="376">
          <cell r="A376">
            <v>18610</v>
          </cell>
          <cell r="B376" t="str">
            <v>SAN JOSE DEL FRAGUA</v>
          </cell>
          <cell r="C376" t="str">
            <v>CAQUETA</v>
          </cell>
          <cell r="D376" t="str">
            <v>NEIVA</v>
          </cell>
          <cell r="E376" t="str">
            <v>LEJANA</v>
          </cell>
          <cell r="F376" t="str">
            <v>TERRESTRE</v>
          </cell>
        </row>
        <row r="377">
          <cell r="A377">
            <v>18753</v>
          </cell>
          <cell r="B377" t="str">
            <v>SAN VICENTE DEL CAGUAN</v>
          </cell>
          <cell r="C377" t="str">
            <v>CAQUETA</v>
          </cell>
          <cell r="D377" t="str">
            <v>NEIVA</v>
          </cell>
          <cell r="E377" t="str">
            <v>LEJANA</v>
          </cell>
          <cell r="F377" t="str">
            <v>TERRESTRE/AEREO</v>
          </cell>
        </row>
        <row r="378">
          <cell r="A378">
            <v>18756</v>
          </cell>
          <cell r="B378" t="str">
            <v>SOLANO</v>
          </cell>
          <cell r="C378" t="str">
            <v>CAQUETA</v>
          </cell>
          <cell r="D378" t="str">
            <v>NEIVA</v>
          </cell>
          <cell r="E378" t="str">
            <v>LEJANA</v>
          </cell>
          <cell r="F378" t="str">
            <v>TERRESTRE/FLUVIAL</v>
          </cell>
        </row>
        <row r="379">
          <cell r="A379">
            <v>18785</v>
          </cell>
          <cell r="B379" t="str">
            <v>SOLITA</v>
          </cell>
          <cell r="C379" t="str">
            <v>CAQUETA</v>
          </cell>
          <cell r="D379" t="str">
            <v>NEIVA</v>
          </cell>
          <cell r="E379" t="str">
            <v>LEJANA</v>
          </cell>
          <cell r="F379" t="str">
            <v>TERRESTRE</v>
          </cell>
        </row>
        <row r="380">
          <cell r="A380">
            <v>85300</v>
          </cell>
          <cell r="B380" t="str">
            <v>SABANALARGA</v>
          </cell>
          <cell r="C380" t="str">
            <v>CASANARE</v>
          </cell>
          <cell r="D380" t="str">
            <v>YOPAL</v>
          </cell>
          <cell r="E380" t="str">
            <v>LEJANA</v>
          </cell>
          <cell r="F380" t="str">
            <v>TERRESTRE</v>
          </cell>
        </row>
        <row r="381">
          <cell r="A381">
            <v>85440</v>
          </cell>
          <cell r="B381" t="str">
            <v>VILLANUEVA</v>
          </cell>
          <cell r="C381" t="str">
            <v>CASANARE</v>
          </cell>
          <cell r="D381" t="str">
            <v>VILLAVICENCIO</v>
          </cell>
          <cell r="E381" t="str">
            <v>LEJANA</v>
          </cell>
          <cell r="F381" t="str">
            <v>TERRESTRE</v>
          </cell>
        </row>
        <row r="382">
          <cell r="A382">
            <v>85010</v>
          </cell>
          <cell r="B382" t="str">
            <v>AGUAZUL</v>
          </cell>
          <cell r="C382" t="str">
            <v>CASANARE</v>
          </cell>
          <cell r="D382" t="str">
            <v>YOPAL</v>
          </cell>
          <cell r="E382" t="str">
            <v>INTERMEDIA</v>
          </cell>
          <cell r="F382" t="str">
            <v>TERRESTRE</v>
          </cell>
        </row>
        <row r="383">
          <cell r="A383">
            <v>85015</v>
          </cell>
          <cell r="B383" t="str">
            <v>CHAMEZA</v>
          </cell>
          <cell r="C383" t="str">
            <v>CASANARE</v>
          </cell>
          <cell r="D383" t="str">
            <v>YOPAL</v>
          </cell>
          <cell r="E383" t="str">
            <v>LEJANA</v>
          </cell>
          <cell r="F383" t="str">
            <v>TERRESTRE</v>
          </cell>
        </row>
        <row r="384">
          <cell r="A384">
            <v>85125</v>
          </cell>
          <cell r="B384" t="str">
            <v>HATO COROZAL</v>
          </cell>
          <cell r="C384" t="str">
            <v>CASANARE</v>
          </cell>
          <cell r="D384" t="str">
            <v>YOPAL</v>
          </cell>
          <cell r="E384" t="str">
            <v>LEJANA</v>
          </cell>
          <cell r="F384" t="str">
            <v>TERRESTRE</v>
          </cell>
        </row>
        <row r="385">
          <cell r="A385">
            <v>85136</v>
          </cell>
          <cell r="B385" t="str">
            <v>LA SALINA</v>
          </cell>
          <cell r="C385" t="str">
            <v>CASANARE</v>
          </cell>
          <cell r="D385" t="str">
            <v>YOPAL</v>
          </cell>
          <cell r="E385" t="str">
            <v>LEJANA</v>
          </cell>
          <cell r="F385" t="str">
            <v>TERRESTRE</v>
          </cell>
        </row>
        <row r="386">
          <cell r="A386">
            <v>85139</v>
          </cell>
          <cell r="B386" t="str">
            <v>MANI</v>
          </cell>
          <cell r="C386" t="str">
            <v>CASANARE</v>
          </cell>
          <cell r="D386" t="str">
            <v>YOPAL</v>
          </cell>
          <cell r="E386" t="str">
            <v>INTERMEDIA</v>
          </cell>
          <cell r="F386" t="str">
            <v>TERRESTRE</v>
          </cell>
        </row>
        <row r="387">
          <cell r="A387">
            <v>85162</v>
          </cell>
          <cell r="B387" t="str">
            <v>MONTERREY</v>
          </cell>
          <cell r="C387" t="str">
            <v>CASANARE</v>
          </cell>
          <cell r="D387" t="str">
            <v>YOPAL</v>
          </cell>
          <cell r="E387" t="str">
            <v>INTERMEDIA</v>
          </cell>
          <cell r="F387" t="str">
            <v>TERRESTRE</v>
          </cell>
        </row>
        <row r="388">
          <cell r="A388">
            <v>85225</v>
          </cell>
          <cell r="B388" t="str">
            <v>NUNCHIA</v>
          </cell>
          <cell r="C388" t="str">
            <v>CASANARE</v>
          </cell>
          <cell r="D388" t="str">
            <v>YOPAL</v>
          </cell>
          <cell r="E388" t="str">
            <v>INTERMEDIA</v>
          </cell>
          <cell r="F388" t="str">
            <v>TERRESTRE</v>
          </cell>
        </row>
        <row r="389">
          <cell r="A389">
            <v>85230</v>
          </cell>
          <cell r="B389" t="str">
            <v>OROCUE</v>
          </cell>
          <cell r="C389" t="str">
            <v>CASANARE</v>
          </cell>
          <cell r="D389" t="str">
            <v>YOPAL</v>
          </cell>
          <cell r="E389" t="str">
            <v>LEJANA</v>
          </cell>
          <cell r="F389" t="str">
            <v>TERRESTRE/FLUVIAL</v>
          </cell>
        </row>
        <row r="390">
          <cell r="A390">
            <v>85250</v>
          </cell>
          <cell r="B390" t="str">
            <v>PAZ DE ARIPORO</v>
          </cell>
          <cell r="C390" t="str">
            <v>CASANARE</v>
          </cell>
          <cell r="D390" t="str">
            <v>YOPAL</v>
          </cell>
          <cell r="E390" t="str">
            <v>INTERMEDIA</v>
          </cell>
          <cell r="F390" t="str">
            <v>TERRESTRE</v>
          </cell>
        </row>
        <row r="391">
          <cell r="A391">
            <v>85263</v>
          </cell>
          <cell r="B391" t="str">
            <v>PORE</v>
          </cell>
          <cell r="C391" t="str">
            <v>CASANARE</v>
          </cell>
          <cell r="D391" t="str">
            <v>YOPAL</v>
          </cell>
          <cell r="E391" t="str">
            <v>INTERMEDIA</v>
          </cell>
          <cell r="F391" t="str">
            <v>TERRESTRE</v>
          </cell>
        </row>
        <row r="392">
          <cell r="A392">
            <v>85279</v>
          </cell>
          <cell r="B392" t="str">
            <v>RECETOR</v>
          </cell>
          <cell r="C392" t="str">
            <v>CASANARE</v>
          </cell>
          <cell r="D392" t="str">
            <v>YOPAL</v>
          </cell>
          <cell r="E392" t="str">
            <v>LEJANA</v>
          </cell>
          <cell r="F392" t="str">
            <v>TERRESTRE</v>
          </cell>
        </row>
        <row r="393">
          <cell r="A393">
            <v>85315</v>
          </cell>
          <cell r="B393" t="str">
            <v>SACAMA</v>
          </cell>
          <cell r="C393" t="str">
            <v>CASANARE</v>
          </cell>
          <cell r="D393" t="str">
            <v>YOPAL</v>
          </cell>
          <cell r="E393" t="str">
            <v>LEJANA</v>
          </cell>
          <cell r="F393" t="str">
            <v>TERRESTRE</v>
          </cell>
        </row>
        <row r="394">
          <cell r="A394">
            <v>85325</v>
          </cell>
          <cell r="B394" t="str">
            <v>SAN LUIS DE PALENQUE</v>
          </cell>
          <cell r="C394" t="str">
            <v>CASANARE</v>
          </cell>
          <cell r="D394" t="str">
            <v>YOPAL</v>
          </cell>
          <cell r="E394" t="str">
            <v>INTERMEDIA</v>
          </cell>
          <cell r="F394" t="str">
            <v>TERRESTRE</v>
          </cell>
        </row>
        <row r="395">
          <cell r="A395">
            <v>85400</v>
          </cell>
          <cell r="B395" t="str">
            <v>TAMARA</v>
          </cell>
          <cell r="C395" t="str">
            <v>CASANARE</v>
          </cell>
          <cell r="D395" t="str">
            <v>YOPAL</v>
          </cell>
          <cell r="E395" t="str">
            <v>LEJANA</v>
          </cell>
          <cell r="F395" t="str">
            <v>TERRESTRE</v>
          </cell>
        </row>
        <row r="396">
          <cell r="A396">
            <v>85410</v>
          </cell>
          <cell r="B396" t="str">
            <v>TAURAMENA</v>
          </cell>
          <cell r="C396" t="str">
            <v>CASANARE</v>
          </cell>
          <cell r="D396" t="str">
            <v>YOPAL</v>
          </cell>
          <cell r="E396" t="str">
            <v>INTERMEDIA</v>
          </cell>
          <cell r="F396" t="str">
            <v>TERRESTRE</v>
          </cell>
        </row>
        <row r="397">
          <cell r="A397">
            <v>85430</v>
          </cell>
          <cell r="B397" t="str">
            <v>TRINIDAD</v>
          </cell>
          <cell r="C397" t="str">
            <v>CASANARE</v>
          </cell>
          <cell r="D397" t="str">
            <v>YOPAL</v>
          </cell>
          <cell r="E397" t="str">
            <v>INTERMEDIA</v>
          </cell>
          <cell r="F397" t="str">
            <v>TERRESTRE</v>
          </cell>
        </row>
        <row r="398">
          <cell r="A398">
            <v>85001</v>
          </cell>
          <cell r="B398" t="str">
            <v>YOPAL</v>
          </cell>
          <cell r="C398" t="str">
            <v>CASANARE</v>
          </cell>
          <cell r="D398" t="str">
            <v>YOPAL</v>
          </cell>
          <cell r="E398" t="str">
            <v>PRINCIPAL</v>
          </cell>
          <cell r="F398" t="str">
            <v>TERRESTRE</v>
          </cell>
        </row>
        <row r="399">
          <cell r="A399">
            <v>19050</v>
          </cell>
          <cell r="B399" t="str">
            <v>ARGELIA</v>
          </cell>
          <cell r="C399" t="str">
            <v>CAUCA</v>
          </cell>
          <cell r="D399" t="str">
            <v>CALI</v>
          </cell>
          <cell r="E399" t="str">
            <v>LEJANA</v>
          </cell>
          <cell r="F399" t="str">
            <v>TERRESTRE</v>
          </cell>
        </row>
        <row r="400">
          <cell r="A400">
            <v>19075</v>
          </cell>
          <cell r="B400" t="str">
            <v>BALBOA</v>
          </cell>
          <cell r="C400" t="str">
            <v>CAUCA</v>
          </cell>
          <cell r="D400" t="str">
            <v>CALI</v>
          </cell>
          <cell r="E400" t="str">
            <v>LEJANA</v>
          </cell>
          <cell r="F400" t="str">
            <v>TERRESTRE</v>
          </cell>
        </row>
        <row r="401">
          <cell r="A401">
            <v>19100</v>
          </cell>
          <cell r="B401" t="str">
            <v>BOLIVAR</v>
          </cell>
          <cell r="C401" t="str">
            <v>CAUCA</v>
          </cell>
          <cell r="D401" t="str">
            <v>CALI</v>
          </cell>
          <cell r="E401" t="str">
            <v>LEJANA</v>
          </cell>
          <cell r="F401" t="str">
            <v>TERRESTRE</v>
          </cell>
        </row>
        <row r="402">
          <cell r="A402">
            <v>19256</v>
          </cell>
          <cell r="B402" t="str">
            <v>EL TAMBO</v>
          </cell>
          <cell r="C402" t="str">
            <v>CAUCA</v>
          </cell>
          <cell r="D402" t="str">
            <v>CALI</v>
          </cell>
          <cell r="E402" t="str">
            <v>LEJANA</v>
          </cell>
          <cell r="F402" t="str">
            <v>TERRESTRE</v>
          </cell>
        </row>
        <row r="403">
          <cell r="A403">
            <v>19290</v>
          </cell>
          <cell r="B403" t="str">
            <v>FLORENCIA</v>
          </cell>
          <cell r="C403" t="str">
            <v>CAUCA</v>
          </cell>
          <cell r="D403" t="str">
            <v>CALI</v>
          </cell>
          <cell r="E403" t="str">
            <v>LEJANA</v>
          </cell>
          <cell r="F403" t="str">
            <v>TERRESTRE</v>
          </cell>
        </row>
        <row r="404">
          <cell r="A404">
            <v>19397</v>
          </cell>
          <cell r="B404" t="str">
            <v>LA VEGA</v>
          </cell>
          <cell r="C404" t="str">
            <v>CAUCA</v>
          </cell>
          <cell r="D404" t="str">
            <v>CALI</v>
          </cell>
          <cell r="E404" t="str">
            <v>LEJANA</v>
          </cell>
          <cell r="F404" t="str">
            <v>TERRESTRE</v>
          </cell>
        </row>
        <row r="405">
          <cell r="A405">
            <v>19473</v>
          </cell>
          <cell r="B405" t="str">
            <v>MORALES</v>
          </cell>
          <cell r="C405" t="str">
            <v>CAUCA</v>
          </cell>
          <cell r="D405" t="str">
            <v>CALI</v>
          </cell>
          <cell r="E405" t="str">
            <v>LEJANA</v>
          </cell>
          <cell r="F405" t="str">
            <v>TERRESTRE</v>
          </cell>
        </row>
        <row r="406">
          <cell r="A406">
            <v>19517</v>
          </cell>
          <cell r="B406" t="str">
            <v>PAEZ</v>
          </cell>
          <cell r="C406" t="str">
            <v>CAUCA</v>
          </cell>
          <cell r="D406" t="str">
            <v>CALI</v>
          </cell>
          <cell r="E406" t="str">
            <v>LEJANA</v>
          </cell>
          <cell r="F406" t="str">
            <v>TERRESTRE</v>
          </cell>
        </row>
        <row r="407">
          <cell r="A407">
            <v>19701</v>
          </cell>
          <cell r="B407" t="str">
            <v>SANTA ROSA</v>
          </cell>
          <cell r="C407" t="str">
            <v>CAUCA</v>
          </cell>
          <cell r="D407" t="str">
            <v>CALI</v>
          </cell>
          <cell r="E407" t="str">
            <v>LEJANA</v>
          </cell>
          <cell r="F407" t="str">
            <v>TERRESTRE</v>
          </cell>
        </row>
        <row r="408">
          <cell r="A408">
            <v>19780</v>
          </cell>
          <cell r="B408" t="str">
            <v>SUAREZ</v>
          </cell>
          <cell r="C408" t="str">
            <v>CAUCA</v>
          </cell>
          <cell r="D408" t="str">
            <v>CALI</v>
          </cell>
          <cell r="E408" t="str">
            <v>LEJANA</v>
          </cell>
          <cell r="F408" t="str">
            <v>TERRESTRE</v>
          </cell>
        </row>
        <row r="409">
          <cell r="A409">
            <v>19785</v>
          </cell>
          <cell r="B409" t="str">
            <v>SUCRE</v>
          </cell>
          <cell r="C409" t="str">
            <v>CAUCA</v>
          </cell>
          <cell r="D409" t="str">
            <v>CALI</v>
          </cell>
          <cell r="E409" t="str">
            <v>LEJANA</v>
          </cell>
          <cell r="F409" t="str">
            <v>TERRESTRE</v>
          </cell>
        </row>
        <row r="410">
          <cell r="A410">
            <v>19022</v>
          </cell>
          <cell r="B410" t="str">
            <v>ALMAGUER</v>
          </cell>
          <cell r="C410" t="str">
            <v>CAUCA</v>
          </cell>
          <cell r="D410" t="str">
            <v>CALI</v>
          </cell>
          <cell r="E410" t="str">
            <v>LEJANA</v>
          </cell>
          <cell r="F410" t="str">
            <v>TERRESTRE</v>
          </cell>
        </row>
        <row r="411">
          <cell r="A411">
            <v>19110</v>
          </cell>
          <cell r="B411" t="str">
            <v>BUENOS AIRES</v>
          </cell>
          <cell r="C411" t="str">
            <v>CAUCA</v>
          </cell>
          <cell r="D411" t="str">
            <v>CALI</v>
          </cell>
          <cell r="E411" t="str">
            <v>INTERMEDIA</v>
          </cell>
          <cell r="F411" t="str">
            <v>TERRESTRE</v>
          </cell>
        </row>
        <row r="412">
          <cell r="A412">
            <v>19130</v>
          </cell>
          <cell r="B412" t="str">
            <v>CAJIBIO</v>
          </cell>
          <cell r="C412" t="str">
            <v>CAUCA</v>
          </cell>
          <cell r="D412" t="str">
            <v>CALI</v>
          </cell>
          <cell r="E412" t="str">
            <v>LEJANA</v>
          </cell>
          <cell r="F412" t="str">
            <v>TERRESTRE</v>
          </cell>
        </row>
        <row r="413">
          <cell r="A413">
            <v>19137</v>
          </cell>
          <cell r="B413" t="str">
            <v>CALDONO</v>
          </cell>
          <cell r="C413" t="str">
            <v>CAUCA</v>
          </cell>
          <cell r="D413" t="str">
            <v>CALI</v>
          </cell>
          <cell r="E413" t="str">
            <v>LEJANA</v>
          </cell>
          <cell r="F413" t="str">
            <v>TERRESTRE</v>
          </cell>
        </row>
        <row r="414">
          <cell r="A414">
            <v>19142</v>
          </cell>
          <cell r="B414" t="str">
            <v>CALOTO</v>
          </cell>
          <cell r="C414" t="str">
            <v>CAUCA</v>
          </cell>
          <cell r="D414" t="str">
            <v>CALI</v>
          </cell>
          <cell r="E414" t="str">
            <v>INTERMEDIA</v>
          </cell>
          <cell r="F414" t="str">
            <v>TERRESTRE</v>
          </cell>
        </row>
        <row r="415">
          <cell r="A415">
            <v>19212</v>
          </cell>
          <cell r="B415" t="str">
            <v>CORINTO</v>
          </cell>
          <cell r="C415" t="str">
            <v>CAUCA</v>
          </cell>
          <cell r="D415" t="str">
            <v>CALI</v>
          </cell>
          <cell r="E415" t="str">
            <v>LEJANA</v>
          </cell>
          <cell r="F415" t="str">
            <v>TERRESTRE</v>
          </cell>
        </row>
        <row r="416">
          <cell r="A416">
            <v>19300</v>
          </cell>
          <cell r="B416" t="str">
            <v>GUACHENE</v>
          </cell>
          <cell r="C416" t="str">
            <v>CAUCA</v>
          </cell>
          <cell r="D416" t="str">
            <v>CALI</v>
          </cell>
          <cell r="E416" t="str">
            <v>INTERMEDIA</v>
          </cell>
          <cell r="F416" t="str">
            <v>TERRESTRE</v>
          </cell>
        </row>
        <row r="417">
          <cell r="A417">
            <v>19318</v>
          </cell>
          <cell r="B417" t="str">
            <v>GUAPI</v>
          </cell>
          <cell r="C417" t="str">
            <v>CAUCA</v>
          </cell>
          <cell r="D417" t="str">
            <v>CALI</v>
          </cell>
          <cell r="E417" t="str">
            <v>LEJANA</v>
          </cell>
          <cell r="F417" t="str">
            <v>AEREO</v>
          </cell>
        </row>
        <row r="418">
          <cell r="A418">
            <v>19355</v>
          </cell>
          <cell r="B418" t="str">
            <v>INZA</v>
          </cell>
          <cell r="C418" t="str">
            <v>CAUCA</v>
          </cell>
          <cell r="D418" t="str">
            <v>CALI</v>
          </cell>
          <cell r="E418" t="str">
            <v>LEJANA</v>
          </cell>
          <cell r="F418" t="str">
            <v>TERRESTRE</v>
          </cell>
        </row>
        <row r="419">
          <cell r="A419">
            <v>19364</v>
          </cell>
          <cell r="B419" t="str">
            <v>JAMBALO</v>
          </cell>
          <cell r="C419" t="str">
            <v>CAUCA</v>
          </cell>
          <cell r="D419" t="str">
            <v>CALI</v>
          </cell>
          <cell r="E419" t="str">
            <v>LEJANA</v>
          </cell>
          <cell r="F419" t="str">
            <v>TERRESTRE</v>
          </cell>
        </row>
        <row r="420">
          <cell r="A420">
            <v>19392</v>
          </cell>
          <cell r="B420" t="str">
            <v>LA SIERRA</v>
          </cell>
          <cell r="C420" t="str">
            <v>CAUCA</v>
          </cell>
          <cell r="D420" t="str">
            <v>CALI</v>
          </cell>
          <cell r="E420" t="str">
            <v>LEJANA</v>
          </cell>
          <cell r="F420" t="str">
            <v>TERRESTRE</v>
          </cell>
        </row>
        <row r="421">
          <cell r="A421">
            <v>19418</v>
          </cell>
          <cell r="B421" t="str">
            <v>LOPEZ</v>
          </cell>
          <cell r="C421" t="str">
            <v>CAUCA</v>
          </cell>
          <cell r="D421" t="str">
            <v>CALI</v>
          </cell>
          <cell r="E421" t="str">
            <v>LEJANA</v>
          </cell>
          <cell r="F421" t="str">
            <v>TERRESTRE</v>
          </cell>
        </row>
        <row r="422">
          <cell r="A422">
            <v>19450</v>
          </cell>
          <cell r="B422" t="str">
            <v>MERCADERES</v>
          </cell>
          <cell r="C422" t="str">
            <v>CAUCA</v>
          </cell>
          <cell r="D422" t="str">
            <v>CALI</v>
          </cell>
          <cell r="E422" t="str">
            <v>LEJANA</v>
          </cell>
          <cell r="F422" t="str">
            <v>TERRESTRE</v>
          </cell>
        </row>
        <row r="423">
          <cell r="A423">
            <v>19455</v>
          </cell>
          <cell r="B423" t="str">
            <v>MIRANDA</v>
          </cell>
          <cell r="C423" t="str">
            <v>CAUCA</v>
          </cell>
          <cell r="D423" t="str">
            <v>CALI</v>
          </cell>
          <cell r="E423" t="str">
            <v>LEJANA</v>
          </cell>
          <cell r="F423" t="str">
            <v>TERRESTRE</v>
          </cell>
        </row>
        <row r="424">
          <cell r="A424">
            <v>19513</v>
          </cell>
          <cell r="B424" t="str">
            <v>PADILLA</v>
          </cell>
          <cell r="C424" t="str">
            <v>CAUCA</v>
          </cell>
          <cell r="D424" t="str">
            <v>CALI</v>
          </cell>
          <cell r="E424" t="str">
            <v>INTERMEDIA</v>
          </cell>
          <cell r="F424" t="str">
            <v>TERRESTRE</v>
          </cell>
        </row>
        <row r="425">
          <cell r="A425">
            <v>19532</v>
          </cell>
          <cell r="B425" t="str">
            <v>PATIA</v>
          </cell>
          <cell r="C425" t="str">
            <v>CAUCA</v>
          </cell>
          <cell r="D425" t="str">
            <v>CALI</v>
          </cell>
          <cell r="E425" t="str">
            <v>LEJANA</v>
          </cell>
          <cell r="F425" t="str">
            <v>TERRESTRE</v>
          </cell>
        </row>
        <row r="426">
          <cell r="A426">
            <v>19533</v>
          </cell>
          <cell r="B426" t="str">
            <v>PIAMONTE</v>
          </cell>
          <cell r="C426" t="str">
            <v>CAUCA</v>
          </cell>
          <cell r="D426" t="str">
            <v>PASTO</v>
          </cell>
          <cell r="E426" t="str">
            <v>LEJANA</v>
          </cell>
          <cell r="F426" t="str">
            <v>TERRESTRE/FLUVIAL</v>
          </cell>
        </row>
        <row r="427">
          <cell r="A427">
            <v>19548</v>
          </cell>
          <cell r="B427" t="str">
            <v>PIENDAMO</v>
          </cell>
          <cell r="C427" t="str">
            <v>CAUCA</v>
          </cell>
          <cell r="D427" t="str">
            <v>CALI</v>
          </cell>
          <cell r="E427" t="str">
            <v>LEJANA</v>
          </cell>
          <cell r="F427" t="str">
            <v>TERRESTRE</v>
          </cell>
        </row>
        <row r="428">
          <cell r="A428">
            <v>19001</v>
          </cell>
          <cell r="B428" t="str">
            <v>POPAYAN</v>
          </cell>
          <cell r="C428" t="str">
            <v>CAUCA</v>
          </cell>
          <cell r="D428" t="str">
            <v>CALI</v>
          </cell>
          <cell r="E428" t="str">
            <v>LEJANA</v>
          </cell>
          <cell r="F428" t="str">
            <v>TERRESTRE</v>
          </cell>
        </row>
        <row r="429">
          <cell r="A429">
            <v>19573</v>
          </cell>
          <cell r="B429" t="str">
            <v>PUERTO TEJADA</v>
          </cell>
          <cell r="C429" t="str">
            <v>CAUCA</v>
          </cell>
          <cell r="D429" t="str">
            <v>CALI</v>
          </cell>
          <cell r="E429" t="str">
            <v>INTERMEDIA</v>
          </cell>
          <cell r="F429" t="str">
            <v>TERRESTRE</v>
          </cell>
        </row>
        <row r="430">
          <cell r="A430">
            <v>19585</v>
          </cell>
          <cell r="B430" t="str">
            <v>PURACE</v>
          </cell>
          <cell r="C430" t="str">
            <v>CAUCA</v>
          </cell>
          <cell r="D430" t="str">
            <v>CALI</v>
          </cell>
          <cell r="E430" t="str">
            <v>LEJANA</v>
          </cell>
          <cell r="F430" t="str">
            <v>TERRESTRE</v>
          </cell>
        </row>
        <row r="431">
          <cell r="A431">
            <v>19622</v>
          </cell>
          <cell r="B431" t="str">
            <v>ROSAS</v>
          </cell>
          <cell r="C431" t="str">
            <v>CAUCA</v>
          </cell>
          <cell r="D431" t="str">
            <v>CALI</v>
          </cell>
          <cell r="E431" t="str">
            <v>LEJANA</v>
          </cell>
          <cell r="F431" t="str">
            <v>TERRESTRE</v>
          </cell>
        </row>
        <row r="432">
          <cell r="A432">
            <v>19693</v>
          </cell>
          <cell r="B432" t="str">
            <v>SAN SEBASTIAN</v>
          </cell>
          <cell r="C432" t="str">
            <v>CAUCA</v>
          </cell>
          <cell r="D432" t="str">
            <v>CALI</v>
          </cell>
          <cell r="E432" t="str">
            <v>LEJANA</v>
          </cell>
          <cell r="F432" t="str">
            <v>TERRESTRE</v>
          </cell>
        </row>
        <row r="433">
          <cell r="A433">
            <v>19698</v>
          </cell>
          <cell r="B433" t="str">
            <v>SANTANDER DE QUILICHAO</v>
          </cell>
          <cell r="C433" t="str">
            <v>CAUCA</v>
          </cell>
          <cell r="D433" t="str">
            <v>CALI</v>
          </cell>
          <cell r="E433" t="str">
            <v>INTERMEDIA</v>
          </cell>
          <cell r="F433" t="str">
            <v>TERRESTRE</v>
          </cell>
        </row>
        <row r="434">
          <cell r="A434">
            <v>19743</v>
          </cell>
          <cell r="B434" t="str">
            <v>SILVIA</v>
          </cell>
          <cell r="C434" t="str">
            <v>CAUCA</v>
          </cell>
          <cell r="D434" t="str">
            <v>CALI</v>
          </cell>
          <cell r="E434" t="str">
            <v>LEJANA</v>
          </cell>
          <cell r="F434" t="str">
            <v>TERRESTRE</v>
          </cell>
        </row>
        <row r="435">
          <cell r="A435">
            <v>19760</v>
          </cell>
          <cell r="B435" t="str">
            <v>SOTARA</v>
          </cell>
          <cell r="C435" t="str">
            <v>CAUCA</v>
          </cell>
          <cell r="D435" t="str">
            <v>CALI</v>
          </cell>
          <cell r="E435" t="str">
            <v>LEJANA</v>
          </cell>
          <cell r="F435" t="str">
            <v>TERRESTRE</v>
          </cell>
        </row>
        <row r="436">
          <cell r="A436">
            <v>19807</v>
          </cell>
          <cell r="B436" t="str">
            <v>TIMBIO</v>
          </cell>
          <cell r="C436" t="str">
            <v>CAUCA</v>
          </cell>
          <cell r="D436" t="str">
            <v>CALI</v>
          </cell>
          <cell r="E436" t="str">
            <v>LEJANA</v>
          </cell>
          <cell r="F436" t="str">
            <v>TERRESTRE</v>
          </cell>
        </row>
        <row r="437">
          <cell r="A437">
            <v>19809</v>
          </cell>
          <cell r="B437" t="str">
            <v>TIMBIQUI</v>
          </cell>
          <cell r="C437" t="str">
            <v>CAUCA</v>
          </cell>
          <cell r="D437" t="str">
            <v>CALI</v>
          </cell>
          <cell r="E437" t="str">
            <v>LEJANA</v>
          </cell>
          <cell r="F437" t="str">
            <v>AEREO</v>
          </cell>
        </row>
        <row r="438">
          <cell r="A438">
            <v>19821</v>
          </cell>
          <cell r="B438" t="str">
            <v>TORIBIO</v>
          </cell>
          <cell r="C438" t="str">
            <v>CAUCA</v>
          </cell>
          <cell r="D438" t="str">
            <v>CALI</v>
          </cell>
          <cell r="E438" t="str">
            <v>LEJANA</v>
          </cell>
          <cell r="F438" t="str">
            <v>TERRESTRE</v>
          </cell>
        </row>
        <row r="439">
          <cell r="A439">
            <v>19824</v>
          </cell>
          <cell r="B439" t="str">
            <v>TOTORO</v>
          </cell>
          <cell r="C439" t="str">
            <v>CAUCA</v>
          </cell>
          <cell r="D439" t="str">
            <v>CALI</v>
          </cell>
          <cell r="E439" t="str">
            <v>LEJANA</v>
          </cell>
          <cell r="F439" t="str">
            <v>TERRESTRE</v>
          </cell>
        </row>
        <row r="440">
          <cell r="A440">
            <v>19845</v>
          </cell>
          <cell r="B440" t="str">
            <v>VILLA RICA</v>
          </cell>
          <cell r="C440" t="str">
            <v>CAUCA</v>
          </cell>
          <cell r="D440" t="str">
            <v>CALI</v>
          </cell>
          <cell r="E440" t="str">
            <v>LEJANA</v>
          </cell>
          <cell r="F440" t="str">
            <v>TERRESTRE</v>
          </cell>
        </row>
        <row r="441">
          <cell r="A441">
            <v>20621</v>
          </cell>
          <cell r="B441" t="str">
            <v>LA PAZ</v>
          </cell>
          <cell r="C441" t="str">
            <v>CESAR</v>
          </cell>
          <cell r="D441" t="str">
            <v>VALLEDUPAR</v>
          </cell>
          <cell r="E441" t="str">
            <v>INTERMEDIA</v>
          </cell>
          <cell r="F441" t="str">
            <v>TERRESTRE</v>
          </cell>
        </row>
        <row r="442">
          <cell r="A442">
            <v>20443</v>
          </cell>
          <cell r="B442" t="str">
            <v>MANAURE</v>
          </cell>
          <cell r="C442" t="str">
            <v>CESAR</v>
          </cell>
          <cell r="D442" t="str">
            <v>VALLEDUPAR</v>
          </cell>
          <cell r="E442" t="str">
            <v>INTERMEDIA</v>
          </cell>
          <cell r="F442" t="str">
            <v>TERRESTRE</v>
          </cell>
        </row>
        <row r="443">
          <cell r="A443">
            <v>20770</v>
          </cell>
          <cell r="B443" t="str">
            <v>SAN MARTIN</v>
          </cell>
          <cell r="C443" t="str">
            <v>CESAR</v>
          </cell>
          <cell r="D443" t="str">
            <v>BUCARAMANGA</v>
          </cell>
          <cell r="E443" t="str">
            <v>LEJANA</v>
          </cell>
          <cell r="F443" t="str">
            <v>TERRESTRE</v>
          </cell>
        </row>
        <row r="444">
          <cell r="A444">
            <v>20011</v>
          </cell>
          <cell r="B444" t="str">
            <v>AGUACHICA</v>
          </cell>
          <cell r="C444" t="str">
            <v>CESAR</v>
          </cell>
          <cell r="D444" t="str">
            <v>VALLEDUPAR</v>
          </cell>
          <cell r="E444" t="str">
            <v>LEJANA</v>
          </cell>
          <cell r="F444" t="str">
            <v>TERRESTRE</v>
          </cell>
        </row>
        <row r="445">
          <cell r="A445">
            <v>20013</v>
          </cell>
          <cell r="B445" t="str">
            <v>AGUSTIN CODAZZI</v>
          </cell>
          <cell r="C445" t="str">
            <v>CESAR</v>
          </cell>
          <cell r="D445" t="str">
            <v>VALLEDUPAR</v>
          </cell>
          <cell r="E445" t="str">
            <v>INTERMEDIA</v>
          </cell>
          <cell r="F445" t="str">
            <v>TERRESTRE</v>
          </cell>
        </row>
        <row r="446">
          <cell r="A446">
            <v>20032</v>
          </cell>
          <cell r="B446" t="str">
            <v>ASTREA</v>
          </cell>
          <cell r="C446" t="str">
            <v>CESAR</v>
          </cell>
          <cell r="D446" t="str">
            <v>VALLEDUPAR</v>
          </cell>
          <cell r="E446" t="str">
            <v>LEJANA</v>
          </cell>
          <cell r="F446" t="str">
            <v>TERRESTRE</v>
          </cell>
        </row>
        <row r="447">
          <cell r="A447">
            <v>20045</v>
          </cell>
          <cell r="B447" t="str">
            <v>BECERRIL</v>
          </cell>
          <cell r="C447" t="str">
            <v>CESAR</v>
          </cell>
          <cell r="D447" t="str">
            <v>VALLEDUPAR</v>
          </cell>
          <cell r="E447" t="str">
            <v>INTERMEDIA</v>
          </cell>
          <cell r="F447" t="str">
            <v>TERRESTRE</v>
          </cell>
        </row>
        <row r="448">
          <cell r="A448">
            <v>20060</v>
          </cell>
          <cell r="B448" t="str">
            <v>BOSCONIA</v>
          </cell>
          <cell r="C448" t="str">
            <v>CESAR</v>
          </cell>
          <cell r="D448" t="str">
            <v>VALLEDUPAR</v>
          </cell>
          <cell r="E448" t="str">
            <v>INTERMEDIA</v>
          </cell>
          <cell r="F448" t="str">
            <v>TERRESTRE</v>
          </cell>
        </row>
        <row r="449">
          <cell r="A449">
            <v>20175</v>
          </cell>
          <cell r="B449" t="str">
            <v>CHIMICHAGUA</v>
          </cell>
          <cell r="C449" t="str">
            <v>CESAR</v>
          </cell>
          <cell r="D449" t="str">
            <v>VALLEDUPAR</v>
          </cell>
          <cell r="E449" t="str">
            <v>LEJANA</v>
          </cell>
          <cell r="F449" t="str">
            <v>TERRESTRE</v>
          </cell>
        </row>
        <row r="450">
          <cell r="A450">
            <v>20178</v>
          </cell>
          <cell r="B450" t="str">
            <v>CHIRIGUANA</v>
          </cell>
          <cell r="C450" t="str">
            <v>CESAR</v>
          </cell>
          <cell r="D450" t="str">
            <v>VALLEDUPAR</v>
          </cell>
          <cell r="E450" t="str">
            <v>LEJANA</v>
          </cell>
          <cell r="F450" t="str">
            <v>TERRESTRE</v>
          </cell>
        </row>
        <row r="451">
          <cell r="A451">
            <v>20228</v>
          </cell>
          <cell r="B451" t="str">
            <v>CURUMANI</v>
          </cell>
          <cell r="C451" t="str">
            <v>CESAR</v>
          </cell>
          <cell r="D451" t="str">
            <v>VALLEDUPAR</v>
          </cell>
          <cell r="E451" t="str">
            <v>LEJANA</v>
          </cell>
          <cell r="F451" t="str">
            <v>TERRESTRE</v>
          </cell>
        </row>
        <row r="452">
          <cell r="A452">
            <v>20238</v>
          </cell>
          <cell r="B452" t="str">
            <v>EL COPEY</v>
          </cell>
          <cell r="C452" t="str">
            <v>CESAR</v>
          </cell>
          <cell r="D452" t="str">
            <v>VALLEDUPAR</v>
          </cell>
          <cell r="E452" t="str">
            <v>INTERMEDIA</v>
          </cell>
          <cell r="F452" t="str">
            <v>TERRESTRE</v>
          </cell>
        </row>
        <row r="453">
          <cell r="A453">
            <v>20250</v>
          </cell>
          <cell r="B453" t="str">
            <v>EL PASO</v>
          </cell>
          <cell r="C453" t="str">
            <v>CESAR</v>
          </cell>
          <cell r="D453" t="str">
            <v>VALLEDUPAR</v>
          </cell>
          <cell r="E453" t="str">
            <v>LEJANA</v>
          </cell>
          <cell r="F453" t="str">
            <v>TERRESTRE</v>
          </cell>
        </row>
        <row r="454">
          <cell r="A454">
            <v>20295</v>
          </cell>
          <cell r="B454" t="str">
            <v>GAMARRA</v>
          </cell>
          <cell r="C454" t="str">
            <v>CESAR</v>
          </cell>
          <cell r="D454" t="str">
            <v>VALLEDUPAR</v>
          </cell>
          <cell r="E454" t="str">
            <v>LEJANA</v>
          </cell>
          <cell r="F454" t="str">
            <v>TERRESTRE</v>
          </cell>
        </row>
        <row r="455">
          <cell r="A455">
            <v>20310</v>
          </cell>
          <cell r="B455" t="str">
            <v>GONZALEZ</v>
          </cell>
          <cell r="C455" t="str">
            <v>CESAR</v>
          </cell>
          <cell r="D455" t="str">
            <v>VALLEDUPAR</v>
          </cell>
          <cell r="E455" t="str">
            <v>LEJANA</v>
          </cell>
          <cell r="F455" t="str">
            <v>TERRESTRE</v>
          </cell>
        </row>
        <row r="456">
          <cell r="A456">
            <v>20383</v>
          </cell>
          <cell r="B456" t="str">
            <v>LA GLORIA</v>
          </cell>
          <cell r="C456" t="str">
            <v>CESAR</v>
          </cell>
          <cell r="D456" t="str">
            <v>VALLEDUPAR</v>
          </cell>
          <cell r="E456" t="str">
            <v>LEJANA</v>
          </cell>
          <cell r="F456" t="str">
            <v>TERRESTRE</v>
          </cell>
        </row>
        <row r="457">
          <cell r="A457">
            <v>20400</v>
          </cell>
          <cell r="B457" t="str">
            <v>LA JAGUA DE IBIRICO</v>
          </cell>
          <cell r="C457" t="str">
            <v>CESAR</v>
          </cell>
          <cell r="D457" t="str">
            <v>VALLEDUPAR</v>
          </cell>
          <cell r="E457" t="str">
            <v>LEJANA</v>
          </cell>
          <cell r="F457" t="str">
            <v>TERRESTRE</v>
          </cell>
        </row>
        <row r="458">
          <cell r="A458">
            <v>20517</v>
          </cell>
          <cell r="B458" t="str">
            <v>PAILITAS</v>
          </cell>
          <cell r="C458" t="str">
            <v>CESAR</v>
          </cell>
          <cell r="D458" t="str">
            <v>VALLEDUPAR</v>
          </cell>
          <cell r="E458" t="str">
            <v>LEJANA</v>
          </cell>
          <cell r="F458" t="str">
            <v>TERRESTRE</v>
          </cell>
        </row>
        <row r="459">
          <cell r="A459">
            <v>20550</v>
          </cell>
          <cell r="B459" t="str">
            <v>PELAYA</v>
          </cell>
          <cell r="C459" t="str">
            <v>CESAR</v>
          </cell>
          <cell r="D459" t="str">
            <v>VALLEDUPAR</v>
          </cell>
          <cell r="E459" t="str">
            <v>LEJANA</v>
          </cell>
          <cell r="F459" t="str">
            <v>TERRESTRE</v>
          </cell>
        </row>
        <row r="460">
          <cell r="A460">
            <v>20570</v>
          </cell>
          <cell r="B460" t="str">
            <v>PUEBLO BELLO</v>
          </cell>
          <cell r="C460" t="str">
            <v>CESAR</v>
          </cell>
          <cell r="D460" t="str">
            <v>VALLEDUPAR</v>
          </cell>
          <cell r="E460" t="str">
            <v>LEJANA</v>
          </cell>
          <cell r="F460" t="str">
            <v>TERRESTRE</v>
          </cell>
        </row>
        <row r="461">
          <cell r="A461">
            <v>20614</v>
          </cell>
          <cell r="B461" t="str">
            <v>RIO DE ORO</v>
          </cell>
          <cell r="C461" t="str">
            <v>CESAR</v>
          </cell>
          <cell r="D461" t="str">
            <v>VALLEDUPAR</v>
          </cell>
          <cell r="E461" t="str">
            <v>LEJANA</v>
          </cell>
          <cell r="F461" t="str">
            <v>TERRESTRE</v>
          </cell>
        </row>
        <row r="462">
          <cell r="A462">
            <v>20710</v>
          </cell>
          <cell r="B462" t="str">
            <v>SAN ALBERTO</v>
          </cell>
          <cell r="C462" t="str">
            <v>CESAR</v>
          </cell>
          <cell r="D462" t="str">
            <v>BUCARAMANGA</v>
          </cell>
          <cell r="E462" t="str">
            <v>LEJANA</v>
          </cell>
          <cell r="F462" t="str">
            <v>TERRESTRE</v>
          </cell>
        </row>
        <row r="463">
          <cell r="A463">
            <v>20750</v>
          </cell>
          <cell r="B463" t="str">
            <v>SAN DIEGO</v>
          </cell>
          <cell r="C463" t="str">
            <v>CESAR</v>
          </cell>
          <cell r="D463" t="str">
            <v>VALLEDUPAR</v>
          </cell>
          <cell r="E463" t="str">
            <v>INTERMEDIA</v>
          </cell>
          <cell r="F463" t="str">
            <v>TERRESTRE</v>
          </cell>
        </row>
        <row r="464">
          <cell r="A464">
            <v>20787</v>
          </cell>
          <cell r="B464" t="str">
            <v>TAMALAMEQUE</v>
          </cell>
          <cell r="C464" t="str">
            <v>CESAR</v>
          </cell>
          <cell r="D464" t="str">
            <v>VALLEDUPAR</v>
          </cell>
          <cell r="E464" t="str">
            <v>LEJANA</v>
          </cell>
          <cell r="F464" t="str">
            <v>TERRESTRE</v>
          </cell>
        </row>
        <row r="465">
          <cell r="A465">
            <v>20001</v>
          </cell>
          <cell r="B465" t="str">
            <v>VALLEDUPAR</v>
          </cell>
          <cell r="C465" t="str">
            <v>CESAR</v>
          </cell>
          <cell r="D465" t="str">
            <v>VALLEDUPAR</v>
          </cell>
          <cell r="E465" t="str">
            <v>PRINCIPAL</v>
          </cell>
          <cell r="F465" t="str">
            <v>TERRESTRE</v>
          </cell>
        </row>
        <row r="466">
          <cell r="A466">
            <v>27615</v>
          </cell>
          <cell r="B466" t="str">
            <v>RIOSUCIO</v>
          </cell>
          <cell r="C466" t="str">
            <v>CHOCO</v>
          </cell>
          <cell r="D466" t="str">
            <v>APARTADO</v>
          </cell>
          <cell r="E466" t="str">
            <v>LEJANA</v>
          </cell>
          <cell r="F466" t="str">
            <v>TERRESTRE/FLUVIAL</v>
          </cell>
        </row>
        <row r="467">
          <cell r="A467">
            <v>27006</v>
          </cell>
          <cell r="B467" t="str">
            <v>ACANDI</v>
          </cell>
          <cell r="C467" t="str">
            <v>CHOCO</v>
          </cell>
          <cell r="D467" t="str">
            <v>APARTADO</v>
          </cell>
          <cell r="E467" t="str">
            <v>LEJANA</v>
          </cell>
          <cell r="F467" t="str">
            <v>AEREO</v>
          </cell>
        </row>
        <row r="468">
          <cell r="A468">
            <v>27025</v>
          </cell>
          <cell r="B468" t="str">
            <v>ALTO BAUDO</v>
          </cell>
          <cell r="C468" t="str">
            <v>CHOCO</v>
          </cell>
          <cell r="D468" t="str">
            <v>MEDELLIN</v>
          </cell>
          <cell r="E468" t="str">
            <v>LEJANA</v>
          </cell>
          <cell r="F468" t="str">
            <v>AEREO</v>
          </cell>
        </row>
        <row r="469">
          <cell r="A469">
            <v>27050</v>
          </cell>
          <cell r="B469" t="str">
            <v>ATRATO</v>
          </cell>
          <cell r="C469" t="str">
            <v>CHOCO</v>
          </cell>
          <cell r="D469" t="str">
            <v>APARTADO</v>
          </cell>
          <cell r="E469" t="str">
            <v>LEJANA</v>
          </cell>
          <cell r="F469" t="str">
            <v>TERRESTRE/AEREO</v>
          </cell>
        </row>
        <row r="470">
          <cell r="A470">
            <v>27073</v>
          </cell>
          <cell r="B470" t="str">
            <v>BAGADO</v>
          </cell>
          <cell r="C470" t="str">
            <v>CHOCO</v>
          </cell>
          <cell r="D470" t="str">
            <v>MEDELLIN</v>
          </cell>
          <cell r="E470" t="str">
            <v>LEJANA</v>
          </cell>
          <cell r="F470" t="str">
            <v>AEREO</v>
          </cell>
        </row>
        <row r="471">
          <cell r="A471">
            <v>27075</v>
          </cell>
          <cell r="B471" t="str">
            <v>BAHIA SOLANO</v>
          </cell>
          <cell r="C471" t="str">
            <v>CHOCO</v>
          </cell>
          <cell r="D471" t="str">
            <v>MEDELLIN</v>
          </cell>
          <cell r="E471" t="str">
            <v>LEJANA</v>
          </cell>
          <cell r="F471" t="str">
            <v>AEREO</v>
          </cell>
        </row>
        <row r="472">
          <cell r="A472">
            <v>27077</v>
          </cell>
          <cell r="B472" t="str">
            <v>BAJO BAUDO</v>
          </cell>
          <cell r="C472" t="str">
            <v>CHOCO</v>
          </cell>
          <cell r="D472" t="str">
            <v>APARTADO</v>
          </cell>
          <cell r="E472" t="str">
            <v>LEJANA</v>
          </cell>
          <cell r="F472" t="str">
            <v>AEREO</v>
          </cell>
        </row>
        <row r="473">
          <cell r="A473">
            <v>27086</v>
          </cell>
          <cell r="B473" t="str">
            <v>BELEN DE BAJIRA</v>
          </cell>
          <cell r="C473" t="str">
            <v>CHOCO</v>
          </cell>
          <cell r="D473" t="str">
            <v>APARTADO</v>
          </cell>
          <cell r="E473" t="str">
            <v>LEJANA</v>
          </cell>
          <cell r="F473" t="str">
            <v>TERRESTRE</v>
          </cell>
        </row>
        <row r="474">
          <cell r="A474">
            <v>27099</v>
          </cell>
          <cell r="B474" t="str">
            <v>BOJAYA</v>
          </cell>
          <cell r="C474" t="str">
            <v>CHOCO</v>
          </cell>
          <cell r="D474" t="str">
            <v>MEDELLIN</v>
          </cell>
          <cell r="E474" t="str">
            <v>LEJANA</v>
          </cell>
          <cell r="F474" t="str">
            <v>AEREO</v>
          </cell>
        </row>
        <row r="475">
          <cell r="A475">
            <v>27150</v>
          </cell>
          <cell r="B475" t="str">
            <v>CARMEN DEL DARIEN</v>
          </cell>
          <cell r="C475" t="str">
            <v>CHOCO</v>
          </cell>
          <cell r="D475" t="str">
            <v>APARTADO</v>
          </cell>
          <cell r="E475" t="str">
            <v>LEJANA</v>
          </cell>
          <cell r="F475" t="str">
            <v>TERRESTRE</v>
          </cell>
        </row>
        <row r="476">
          <cell r="A476">
            <v>27160</v>
          </cell>
          <cell r="B476" t="str">
            <v>CERTEGUI</v>
          </cell>
          <cell r="C476" t="str">
            <v>CHOCO</v>
          </cell>
          <cell r="D476" t="str">
            <v>APARTADO</v>
          </cell>
          <cell r="E476" t="str">
            <v>LEJANA</v>
          </cell>
          <cell r="F476" t="str">
            <v>TERRESTRE</v>
          </cell>
        </row>
        <row r="477">
          <cell r="A477">
            <v>27205</v>
          </cell>
          <cell r="B477" t="str">
            <v>CONDOTO</v>
          </cell>
          <cell r="C477" t="str">
            <v>CHOCO</v>
          </cell>
          <cell r="D477" t="str">
            <v>MEDELLIN</v>
          </cell>
          <cell r="E477" t="str">
            <v>LEJANA</v>
          </cell>
          <cell r="F477" t="str">
            <v>AEREO</v>
          </cell>
        </row>
        <row r="478">
          <cell r="A478">
            <v>27135</v>
          </cell>
          <cell r="B478" t="str">
            <v>EL CANTON DEL SAN PABLO</v>
          </cell>
          <cell r="C478" t="str">
            <v>CHOCO</v>
          </cell>
          <cell r="D478" t="str">
            <v>APARTADO</v>
          </cell>
          <cell r="E478" t="str">
            <v>LEJANA</v>
          </cell>
          <cell r="F478" t="str">
            <v>TERRESTRE</v>
          </cell>
        </row>
        <row r="479">
          <cell r="A479">
            <v>27245</v>
          </cell>
          <cell r="B479" t="str">
            <v>EL CARMEN DE ATRATO</v>
          </cell>
          <cell r="C479" t="str">
            <v>CHOCO</v>
          </cell>
          <cell r="D479" t="str">
            <v>MEDELLIN</v>
          </cell>
          <cell r="E479" t="str">
            <v>LEJANA</v>
          </cell>
          <cell r="F479" t="str">
            <v>TERRESTRE</v>
          </cell>
        </row>
        <row r="480">
          <cell r="A480">
            <v>27250</v>
          </cell>
          <cell r="B480" t="str">
            <v>EL LITORAL DEL SAN JUAN</v>
          </cell>
          <cell r="C480" t="str">
            <v>CHOCO</v>
          </cell>
          <cell r="D480" t="str">
            <v>CALI</v>
          </cell>
          <cell r="E480" t="str">
            <v>LEJANA</v>
          </cell>
          <cell r="F480" t="str">
            <v>TERRESTRE/FLUVIAL</v>
          </cell>
        </row>
        <row r="481">
          <cell r="A481">
            <v>27361</v>
          </cell>
          <cell r="B481" t="str">
            <v>ISTMINA</v>
          </cell>
          <cell r="C481" t="str">
            <v>CHOCO</v>
          </cell>
          <cell r="D481" t="str">
            <v>MEDELLIN</v>
          </cell>
          <cell r="E481" t="str">
            <v>LEJANA</v>
          </cell>
          <cell r="F481" t="str">
            <v>AEREO</v>
          </cell>
        </row>
        <row r="482">
          <cell r="A482">
            <v>27372</v>
          </cell>
          <cell r="B482" t="str">
            <v>JURADO</v>
          </cell>
          <cell r="C482" t="str">
            <v>CHOCO</v>
          </cell>
          <cell r="D482" t="str">
            <v>APARTADO</v>
          </cell>
          <cell r="E482" t="str">
            <v>LEJANA</v>
          </cell>
          <cell r="F482" t="str">
            <v>FLUVIAL</v>
          </cell>
        </row>
        <row r="483">
          <cell r="A483">
            <v>27413</v>
          </cell>
          <cell r="B483" t="str">
            <v>LLORO</v>
          </cell>
          <cell r="C483" t="str">
            <v>CHOCO</v>
          </cell>
          <cell r="D483" t="str">
            <v>APARTADO</v>
          </cell>
          <cell r="E483" t="str">
            <v>LEJANA</v>
          </cell>
          <cell r="F483" t="str">
            <v>TERRESTRE</v>
          </cell>
        </row>
        <row r="484">
          <cell r="A484">
            <v>27425</v>
          </cell>
          <cell r="B484" t="str">
            <v>MEDIO ATRATO</v>
          </cell>
          <cell r="C484" t="str">
            <v>CHOCO</v>
          </cell>
          <cell r="D484" t="str">
            <v>APARTADO</v>
          </cell>
          <cell r="E484" t="str">
            <v>LEJANA</v>
          </cell>
          <cell r="F484" t="str">
            <v>TERRESTRE</v>
          </cell>
        </row>
        <row r="485">
          <cell r="A485">
            <v>27430</v>
          </cell>
          <cell r="B485" t="str">
            <v>MEDIO BAUDO</v>
          </cell>
          <cell r="C485" t="str">
            <v>CHOCO</v>
          </cell>
          <cell r="D485" t="str">
            <v>APARTADO</v>
          </cell>
          <cell r="E485" t="str">
            <v>LEJANA</v>
          </cell>
          <cell r="F485" t="str">
            <v>TERRESTRE</v>
          </cell>
        </row>
        <row r="486">
          <cell r="A486">
            <v>27450</v>
          </cell>
          <cell r="B486" t="str">
            <v>MEDIO SAN JUAN</v>
          </cell>
          <cell r="C486" t="str">
            <v>CHOCO</v>
          </cell>
          <cell r="D486" t="str">
            <v>APARTADO</v>
          </cell>
          <cell r="E486" t="str">
            <v>LEJANA</v>
          </cell>
          <cell r="F486" t="str">
            <v>TERRESTRE</v>
          </cell>
        </row>
        <row r="487">
          <cell r="A487">
            <v>27491</v>
          </cell>
          <cell r="B487" t="str">
            <v>NOVITA</v>
          </cell>
          <cell r="C487" t="str">
            <v>CHOCO</v>
          </cell>
          <cell r="D487" t="str">
            <v>MEDELLIN</v>
          </cell>
          <cell r="E487" t="str">
            <v>LEJANA</v>
          </cell>
          <cell r="F487" t="str">
            <v>AEREO</v>
          </cell>
        </row>
        <row r="488">
          <cell r="A488">
            <v>27495</v>
          </cell>
          <cell r="B488" t="str">
            <v>NUQUI</v>
          </cell>
          <cell r="C488" t="str">
            <v>CHOCO</v>
          </cell>
          <cell r="D488" t="str">
            <v>MEDELLIN</v>
          </cell>
          <cell r="E488" t="str">
            <v>LEJANA</v>
          </cell>
          <cell r="F488" t="str">
            <v>AEREO</v>
          </cell>
        </row>
        <row r="489">
          <cell r="A489">
            <v>27001</v>
          </cell>
          <cell r="B489" t="str">
            <v>QUIBDO</v>
          </cell>
          <cell r="C489" t="str">
            <v>CHOCO</v>
          </cell>
          <cell r="D489" t="str">
            <v>MEDELLIN</v>
          </cell>
          <cell r="E489" t="str">
            <v>LEJANA</v>
          </cell>
          <cell r="F489" t="str">
            <v>AEREO</v>
          </cell>
        </row>
        <row r="490">
          <cell r="A490">
            <v>27580</v>
          </cell>
          <cell r="B490" t="str">
            <v>RIO IRO</v>
          </cell>
          <cell r="C490" t="str">
            <v>CHOCO</v>
          </cell>
          <cell r="D490" t="str">
            <v>APARTADO</v>
          </cell>
          <cell r="E490" t="str">
            <v>LEJANA</v>
          </cell>
          <cell r="F490" t="str">
            <v>TERRESTRE</v>
          </cell>
        </row>
        <row r="491">
          <cell r="A491">
            <v>27600</v>
          </cell>
          <cell r="B491" t="str">
            <v>RIO QUITO</v>
          </cell>
          <cell r="C491" t="str">
            <v>CHOCO</v>
          </cell>
          <cell r="D491" t="str">
            <v>MEDELLIN</v>
          </cell>
          <cell r="E491" t="str">
            <v>LEJANA</v>
          </cell>
          <cell r="F491" t="str">
            <v>AEREO</v>
          </cell>
        </row>
        <row r="492">
          <cell r="A492">
            <v>27660</v>
          </cell>
          <cell r="B492" t="str">
            <v>SAN JOSE DEL PALMAR</v>
          </cell>
          <cell r="C492" t="str">
            <v>CHOCO</v>
          </cell>
          <cell r="D492" t="str">
            <v>PEREIRA</v>
          </cell>
          <cell r="E492" t="str">
            <v>LEJANA</v>
          </cell>
          <cell r="F492" t="str">
            <v>TERRESTRE</v>
          </cell>
        </row>
        <row r="493">
          <cell r="A493">
            <v>27745</v>
          </cell>
          <cell r="B493" t="str">
            <v>SIPI</v>
          </cell>
          <cell r="C493" t="str">
            <v>CHOCO</v>
          </cell>
          <cell r="D493" t="str">
            <v>MEDELLIN</v>
          </cell>
          <cell r="E493" t="str">
            <v>LEJANA</v>
          </cell>
          <cell r="F493" t="str">
            <v>AEREO</v>
          </cell>
        </row>
        <row r="494">
          <cell r="A494">
            <v>27787</v>
          </cell>
          <cell r="B494" t="str">
            <v>TADO</v>
          </cell>
          <cell r="C494" t="str">
            <v>CHOCO</v>
          </cell>
          <cell r="D494" t="str">
            <v>MEDELLIN</v>
          </cell>
          <cell r="E494" t="str">
            <v>LEJANA</v>
          </cell>
          <cell r="F494" t="str">
            <v>AEREO</v>
          </cell>
        </row>
        <row r="495">
          <cell r="A495">
            <v>27800</v>
          </cell>
          <cell r="B495" t="str">
            <v>UNGUIA</v>
          </cell>
          <cell r="C495" t="str">
            <v>CHOCO</v>
          </cell>
          <cell r="D495" t="str">
            <v>APARTADO</v>
          </cell>
          <cell r="E495" t="str">
            <v>LEJANA</v>
          </cell>
          <cell r="F495" t="str">
            <v>FLUVIAL</v>
          </cell>
        </row>
        <row r="496">
          <cell r="A496">
            <v>27810</v>
          </cell>
          <cell r="B496" t="str">
            <v>UNION PANAMERICANA</v>
          </cell>
          <cell r="C496" t="str">
            <v>CHOCO</v>
          </cell>
          <cell r="D496" t="str">
            <v>APARTADO</v>
          </cell>
          <cell r="E496" t="str">
            <v>LEJANA</v>
          </cell>
          <cell r="F496" t="str">
            <v>TERRESTRE</v>
          </cell>
        </row>
        <row r="497">
          <cell r="A497">
            <v>23079</v>
          </cell>
          <cell r="B497" t="str">
            <v>BUENAVISTA</v>
          </cell>
          <cell r="C497" t="str">
            <v>CORDOBA</v>
          </cell>
          <cell r="D497" t="str">
            <v>MONTERIA</v>
          </cell>
          <cell r="E497" t="str">
            <v>INTERMEDIA</v>
          </cell>
          <cell r="F497" t="str">
            <v>TERRESTRE</v>
          </cell>
        </row>
        <row r="498">
          <cell r="A498">
            <v>23168</v>
          </cell>
          <cell r="B498" t="str">
            <v>CHIMA</v>
          </cell>
          <cell r="C498" t="str">
            <v>CORDOBA</v>
          </cell>
          <cell r="D498" t="str">
            <v>MONTERIA</v>
          </cell>
          <cell r="E498" t="str">
            <v>LEJANA</v>
          </cell>
          <cell r="F498" t="str">
            <v>TERRESTRE</v>
          </cell>
        </row>
        <row r="499">
          <cell r="A499">
            <v>23678</v>
          </cell>
          <cell r="B499" t="str">
            <v>SAN CARLOS</v>
          </cell>
          <cell r="C499" t="str">
            <v>CORDOBA</v>
          </cell>
          <cell r="D499" t="str">
            <v>MONTERIA</v>
          </cell>
          <cell r="E499" t="str">
            <v>INTERMEDIA</v>
          </cell>
          <cell r="F499" t="str">
            <v>TERRESTRE</v>
          </cell>
        </row>
        <row r="500">
          <cell r="A500">
            <v>23068</v>
          </cell>
          <cell r="B500" t="str">
            <v>AYAPEL</v>
          </cell>
          <cell r="C500" t="str">
            <v>CORDOBA</v>
          </cell>
          <cell r="D500" t="str">
            <v>MONTERIA</v>
          </cell>
          <cell r="E500" t="str">
            <v>LEJANA</v>
          </cell>
          <cell r="F500" t="str">
            <v>TERRESTRE</v>
          </cell>
        </row>
        <row r="501">
          <cell r="A501">
            <v>23090</v>
          </cell>
          <cell r="B501" t="str">
            <v>CANALETE</v>
          </cell>
          <cell r="C501" t="str">
            <v>CORDOBA</v>
          </cell>
          <cell r="D501" t="str">
            <v>MONTERIA</v>
          </cell>
          <cell r="E501" t="str">
            <v>INTERMEDIA</v>
          </cell>
          <cell r="F501" t="str">
            <v>TERRESTRE</v>
          </cell>
        </row>
        <row r="502">
          <cell r="A502">
            <v>23162</v>
          </cell>
          <cell r="B502" t="str">
            <v>CERETE</v>
          </cell>
          <cell r="C502" t="str">
            <v>CORDOBA</v>
          </cell>
          <cell r="D502" t="str">
            <v>MONTERIA</v>
          </cell>
          <cell r="E502" t="str">
            <v>PRINCIPAL</v>
          </cell>
          <cell r="F502" t="str">
            <v>TERRESTRE</v>
          </cell>
        </row>
        <row r="503">
          <cell r="A503">
            <v>23182</v>
          </cell>
          <cell r="B503" t="str">
            <v>CHINU</v>
          </cell>
          <cell r="C503" t="str">
            <v>CORDOBA</v>
          </cell>
          <cell r="D503" t="str">
            <v>MONTERIA</v>
          </cell>
          <cell r="E503" t="str">
            <v>INTERMEDIA</v>
          </cell>
          <cell r="F503" t="str">
            <v>TERRESTRE</v>
          </cell>
        </row>
        <row r="504">
          <cell r="A504">
            <v>23189</v>
          </cell>
          <cell r="B504" t="str">
            <v>CIENAGA DE ORO</v>
          </cell>
          <cell r="C504" t="str">
            <v>CORDOBA</v>
          </cell>
          <cell r="D504" t="str">
            <v>MONTERIA</v>
          </cell>
          <cell r="E504" t="str">
            <v>INTERMEDIA</v>
          </cell>
          <cell r="F504" t="str">
            <v>TERRESTRE</v>
          </cell>
        </row>
        <row r="505">
          <cell r="A505">
            <v>23300</v>
          </cell>
          <cell r="B505" t="str">
            <v>COTORRA</v>
          </cell>
          <cell r="C505" t="str">
            <v>CORDOBA</v>
          </cell>
          <cell r="D505" t="str">
            <v>MONTERIA</v>
          </cell>
          <cell r="E505" t="str">
            <v>INTERMEDIA</v>
          </cell>
          <cell r="F505" t="str">
            <v>TERRESTRE</v>
          </cell>
        </row>
        <row r="506">
          <cell r="A506">
            <v>23350</v>
          </cell>
          <cell r="B506" t="str">
            <v>LA APARTADA</v>
          </cell>
          <cell r="C506" t="str">
            <v>CORDOBA</v>
          </cell>
          <cell r="D506" t="str">
            <v>MONTERIA</v>
          </cell>
          <cell r="E506" t="str">
            <v>INTERMEDIA</v>
          </cell>
          <cell r="F506" t="str">
            <v>TERRESTRE</v>
          </cell>
        </row>
        <row r="507">
          <cell r="A507">
            <v>23417</v>
          </cell>
          <cell r="B507" t="str">
            <v>LORICA</v>
          </cell>
          <cell r="C507" t="str">
            <v>CORDOBA</v>
          </cell>
          <cell r="D507" t="str">
            <v>MONTERIA</v>
          </cell>
          <cell r="E507" t="str">
            <v>INTERMEDIA</v>
          </cell>
          <cell r="F507" t="str">
            <v>TERRESTRE</v>
          </cell>
        </row>
        <row r="508">
          <cell r="A508">
            <v>23419</v>
          </cell>
          <cell r="B508" t="str">
            <v>LOS CORDOBAS</v>
          </cell>
          <cell r="C508" t="str">
            <v>CORDOBA</v>
          </cell>
          <cell r="D508" t="str">
            <v>MONTERIA</v>
          </cell>
          <cell r="E508" t="str">
            <v>INTERMEDIA</v>
          </cell>
          <cell r="F508" t="str">
            <v>TERRESTRE</v>
          </cell>
        </row>
        <row r="509">
          <cell r="A509">
            <v>23464</v>
          </cell>
          <cell r="B509" t="str">
            <v>MOMIL</v>
          </cell>
          <cell r="C509" t="str">
            <v>CORDOBA</v>
          </cell>
          <cell r="D509" t="str">
            <v>MONTERIA</v>
          </cell>
          <cell r="E509" t="str">
            <v>INTERMEDIA</v>
          </cell>
          <cell r="F509" t="str">
            <v>TERRESTRE</v>
          </cell>
        </row>
        <row r="510">
          <cell r="A510">
            <v>23466</v>
          </cell>
          <cell r="B510" t="str">
            <v>MONTELIBANO</v>
          </cell>
          <cell r="C510" t="str">
            <v>CORDOBA</v>
          </cell>
          <cell r="D510" t="str">
            <v>MONTERIA</v>
          </cell>
          <cell r="E510" t="str">
            <v>LEJANA</v>
          </cell>
          <cell r="F510" t="str">
            <v>TERRESTRE</v>
          </cell>
        </row>
        <row r="511">
          <cell r="A511">
            <v>23001</v>
          </cell>
          <cell r="B511" t="str">
            <v>MONTERIA</v>
          </cell>
          <cell r="C511" t="str">
            <v>CORDOBA</v>
          </cell>
          <cell r="D511" t="str">
            <v>MONTERIA</v>
          </cell>
          <cell r="E511" t="str">
            <v>PRINCIPAL</v>
          </cell>
          <cell r="F511" t="str">
            <v>TERRESTRE</v>
          </cell>
        </row>
        <row r="512">
          <cell r="A512">
            <v>23500</v>
          </cell>
          <cell r="B512" t="str">
            <v>MOÑITOS</v>
          </cell>
          <cell r="C512" t="str">
            <v>CORDOBA</v>
          </cell>
          <cell r="D512" t="str">
            <v>MONTERIA</v>
          </cell>
          <cell r="E512" t="str">
            <v>LEJANA</v>
          </cell>
          <cell r="F512" t="str">
            <v>TERRESTRE</v>
          </cell>
        </row>
        <row r="513">
          <cell r="A513">
            <v>23555</v>
          </cell>
          <cell r="B513" t="str">
            <v>PLANETA RICA</v>
          </cell>
          <cell r="C513" t="str">
            <v>CORDOBA</v>
          </cell>
          <cell r="D513" t="str">
            <v>MONTERIA</v>
          </cell>
          <cell r="E513" t="str">
            <v>INTERMEDIA</v>
          </cell>
          <cell r="F513" t="str">
            <v>TERRESTRE</v>
          </cell>
        </row>
        <row r="514">
          <cell r="A514">
            <v>23570</v>
          </cell>
          <cell r="B514" t="str">
            <v>PUEBLO NUEVO</v>
          </cell>
          <cell r="C514" t="str">
            <v>CORDOBA</v>
          </cell>
          <cell r="D514" t="str">
            <v>MONTERIA</v>
          </cell>
          <cell r="E514" t="str">
            <v>INTERMEDIA</v>
          </cell>
          <cell r="F514" t="str">
            <v>TERRESTRE</v>
          </cell>
        </row>
        <row r="515">
          <cell r="A515">
            <v>23574</v>
          </cell>
          <cell r="B515" t="str">
            <v>PUERTO ESCONDIDO</v>
          </cell>
          <cell r="C515" t="str">
            <v>CORDOBA</v>
          </cell>
          <cell r="D515" t="str">
            <v>MONTERIA</v>
          </cell>
          <cell r="E515" t="str">
            <v>LEJANA</v>
          </cell>
          <cell r="F515" t="str">
            <v>TERRESTRE</v>
          </cell>
        </row>
        <row r="516">
          <cell r="A516">
            <v>23580</v>
          </cell>
          <cell r="B516" t="str">
            <v>PUERTO LIBERTADOR</v>
          </cell>
          <cell r="C516" t="str">
            <v>CORDOBA</v>
          </cell>
          <cell r="D516" t="str">
            <v>MONTERIA</v>
          </cell>
          <cell r="E516" t="str">
            <v>LEJANA</v>
          </cell>
          <cell r="F516" t="str">
            <v>TERRESTRE</v>
          </cell>
        </row>
        <row r="517">
          <cell r="A517">
            <v>23586</v>
          </cell>
          <cell r="B517" t="str">
            <v>PURISIMA</v>
          </cell>
          <cell r="C517" t="str">
            <v>CORDOBA</v>
          </cell>
          <cell r="D517" t="str">
            <v>MONTERIA</v>
          </cell>
          <cell r="E517" t="str">
            <v>INTERMEDIA</v>
          </cell>
          <cell r="F517" t="str">
            <v>TERRESTRE</v>
          </cell>
        </row>
        <row r="518">
          <cell r="A518">
            <v>23660</v>
          </cell>
          <cell r="B518" t="str">
            <v>SAHAGUN</v>
          </cell>
          <cell r="C518" t="str">
            <v>CORDOBA</v>
          </cell>
          <cell r="D518" t="str">
            <v>MONTERIA</v>
          </cell>
          <cell r="E518" t="str">
            <v>INTERMEDIA</v>
          </cell>
          <cell r="F518" t="str">
            <v>TERRESTRE</v>
          </cell>
        </row>
        <row r="519">
          <cell r="A519">
            <v>23670</v>
          </cell>
          <cell r="B519" t="str">
            <v>SAN ANDRES SOTAVENTO</v>
          </cell>
          <cell r="C519" t="str">
            <v>CORDOBA</v>
          </cell>
          <cell r="D519" t="str">
            <v>MONTERIA</v>
          </cell>
          <cell r="E519" t="str">
            <v>INTERMEDIA</v>
          </cell>
          <cell r="F519" t="str">
            <v>TERRESTRE</v>
          </cell>
        </row>
        <row r="520">
          <cell r="A520">
            <v>23672</v>
          </cell>
          <cell r="B520" t="str">
            <v>SAN ANTERO</v>
          </cell>
          <cell r="C520" t="str">
            <v>CORDOBA</v>
          </cell>
          <cell r="D520" t="str">
            <v>MONTERIA</v>
          </cell>
          <cell r="E520" t="str">
            <v>INTERMEDIA</v>
          </cell>
          <cell r="F520" t="str">
            <v>TERRESTRE</v>
          </cell>
        </row>
        <row r="521">
          <cell r="A521">
            <v>23675</v>
          </cell>
          <cell r="B521" t="str">
            <v>SAN BERNARDO DEL VIENTO</v>
          </cell>
          <cell r="C521" t="str">
            <v>CORDOBA</v>
          </cell>
          <cell r="D521" t="str">
            <v>MONTERIA</v>
          </cell>
          <cell r="E521" t="str">
            <v>INTERMEDIA</v>
          </cell>
          <cell r="F521" t="str">
            <v>TERRESTRE</v>
          </cell>
        </row>
        <row r="522">
          <cell r="A522">
            <v>23686</v>
          </cell>
          <cell r="B522" t="str">
            <v>SAN PELAYO</v>
          </cell>
          <cell r="C522" t="str">
            <v>CORDOBA</v>
          </cell>
          <cell r="D522" t="str">
            <v>MONTERIA</v>
          </cell>
          <cell r="E522" t="str">
            <v>INTERMEDIA</v>
          </cell>
          <cell r="F522" t="str">
            <v>TERRESTRE</v>
          </cell>
        </row>
        <row r="523">
          <cell r="A523">
            <v>23807</v>
          </cell>
          <cell r="B523" t="str">
            <v>TIERRALTA</v>
          </cell>
          <cell r="C523" t="str">
            <v>CORDOBA</v>
          </cell>
          <cell r="D523" t="str">
            <v>MONTERIA</v>
          </cell>
          <cell r="E523" t="str">
            <v>LEJANA</v>
          </cell>
          <cell r="F523" t="str">
            <v>TERRESTRE</v>
          </cell>
        </row>
        <row r="524">
          <cell r="A524">
            <v>23855</v>
          </cell>
          <cell r="B524" t="str">
            <v>VALENCIA</v>
          </cell>
          <cell r="C524" t="str">
            <v>CORDOBA</v>
          </cell>
          <cell r="D524" t="str">
            <v>MONTERIA</v>
          </cell>
          <cell r="E524" t="str">
            <v>LEJANA</v>
          </cell>
          <cell r="F524" t="str">
            <v>TERRESTRE</v>
          </cell>
        </row>
        <row r="525">
          <cell r="A525">
            <v>25019</v>
          </cell>
          <cell r="B525" t="str">
            <v>ALBAN</v>
          </cell>
          <cell r="C525" t="str">
            <v>CUNDINAMARCA</v>
          </cell>
          <cell r="D525" t="str">
            <v>BOGOTA</v>
          </cell>
          <cell r="E525" t="str">
            <v>INTERMEDIA</v>
          </cell>
          <cell r="F525" t="str">
            <v>TERRESTRE</v>
          </cell>
        </row>
        <row r="526">
          <cell r="A526">
            <v>25120</v>
          </cell>
          <cell r="B526" t="str">
            <v>CABRERA</v>
          </cell>
          <cell r="C526" t="str">
            <v>CUNDINAMARCA</v>
          </cell>
          <cell r="D526" t="str">
            <v>BOGOTA</v>
          </cell>
          <cell r="E526" t="str">
            <v>LEJANA</v>
          </cell>
          <cell r="F526" t="str">
            <v>TERRESTRE</v>
          </cell>
        </row>
        <row r="527">
          <cell r="A527">
            <v>25258</v>
          </cell>
          <cell r="B527" t="str">
            <v>EL PEÑON</v>
          </cell>
          <cell r="C527" t="str">
            <v>CUNDINAMARCA</v>
          </cell>
          <cell r="D527" t="str">
            <v>BOGOTA</v>
          </cell>
          <cell r="E527" t="str">
            <v>LEJANA</v>
          </cell>
          <cell r="F527" t="str">
            <v>TERRESTRE</v>
          </cell>
        </row>
        <row r="528">
          <cell r="A528">
            <v>25312</v>
          </cell>
          <cell r="B528" t="str">
            <v>GRANADA</v>
          </cell>
          <cell r="C528" t="str">
            <v>CUNDINAMARCA</v>
          </cell>
          <cell r="D528" t="str">
            <v>BOGOTA</v>
          </cell>
          <cell r="E528" t="str">
            <v>INTERMEDIA</v>
          </cell>
          <cell r="F528" t="str">
            <v>TERRESTRE</v>
          </cell>
        </row>
        <row r="529">
          <cell r="A529">
            <v>25402</v>
          </cell>
          <cell r="B529" t="str">
            <v>LA VEGA</v>
          </cell>
          <cell r="C529" t="str">
            <v>CUNDINAMARCA</v>
          </cell>
          <cell r="D529" t="str">
            <v>BOGOTA</v>
          </cell>
          <cell r="E529" t="str">
            <v>INTERMEDIA</v>
          </cell>
          <cell r="F529" t="str">
            <v>TERRESTRE</v>
          </cell>
        </row>
        <row r="530">
          <cell r="A530">
            <v>25473</v>
          </cell>
          <cell r="B530" t="str">
            <v>MOSQUERA</v>
          </cell>
          <cell r="C530" t="str">
            <v>CUNDINAMARCA</v>
          </cell>
          <cell r="D530" t="str">
            <v>BOGOTA</v>
          </cell>
          <cell r="E530" t="str">
            <v>PRINCIPAL</v>
          </cell>
          <cell r="F530" t="str">
            <v>TERRESTRE</v>
          </cell>
        </row>
        <row r="531">
          <cell r="A531">
            <v>25483</v>
          </cell>
          <cell r="B531" t="str">
            <v>NARIÑO</v>
          </cell>
          <cell r="C531" t="str">
            <v>CUNDINAMARCA</v>
          </cell>
          <cell r="D531" t="str">
            <v>BOGOTA</v>
          </cell>
          <cell r="E531" t="str">
            <v>LEJANA</v>
          </cell>
          <cell r="F531" t="str">
            <v>TERRESTRE</v>
          </cell>
        </row>
        <row r="532">
          <cell r="A532">
            <v>25612</v>
          </cell>
          <cell r="B532" t="str">
            <v>RICAURTE</v>
          </cell>
          <cell r="C532" t="str">
            <v>CUNDINAMARCA</v>
          </cell>
          <cell r="D532" t="str">
            <v>BOGOTA</v>
          </cell>
          <cell r="E532" t="str">
            <v>LEJANA</v>
          </cell>
          <cell r="F532" t="str">
            <v>TERRESTRE</v>
          </cell>
        </row>
        <row r="533">
          <cell r="A533">
            <v>25649</v>
          </cell>
          <cell r="B533" t="str">
            <v>SAN BERNARDO</v>
          </cell>
          <cell r="C533" t="str">
            <v>CUNDINAMARCA</v>
          </cell>
          <cell r="D533" t="str">
            <v>BOGOTA</v>
          </cell>
          <cell r="E533" t="str">
            <v>LEJANA</v>
          </cell>
          <cell r="F533" t="str">
            <v>TERRESTRE</v>
          </cell>
        </row>
        <row r="534">
          <cell r="A534">
            <v>25653</v>
          </cell>
          <cell r="B534" t="str">
            <v>SAN CAYETANO</v>
          </cell>
          <cell r="C534" t="str">
            <v>CUNDINAMARCA</v>
          </cell>
          <cell r="D534" t="str">
            <v>BOGOTA</v>
          </cell>
          <cell r="E534" t="str">
            <v>LEJANA</v>
          </cell>
          <cell r="F534" t="str">
            <v>TERRESTRE</v>
          </cell>
        </row>
        <row r="535">
          <cell r="A535">
            <v>25658</v>
          </cell>
          <cell r="B535" t="str">
            <v>SAN FRANCISCO</v>
          </cell>
          <cell r="C535" t="str">
            <v>CUNDINAMARCA</v>
          </cell>
          <cell r="D535" t="str">
            <v>BOGOTA</v>
          </cell>
          <cell r="E535" t="str">
            <v>INTERMEDIA</v>
          </cell>
          <cell r="F535" t="str">
            <v>TERRESTRE</v>
          </cell>
        </row>
        <row r="536">
          <cell r="A536">
            <v>25506</v>
          </cell>
          <cell r="B536" t="str">
            <v>VENECIA</v>
          </cell>
          <cell r="C536" t="str">
            <v>CUNDINAMARCA</v>
          </cell>
          <cell r="D536" t="str">
            <v>BOGOTA</v>
          </cell>
          <cell r="E536" t="str">
            <v>LEJANA</v>
          </cell>
          <cell r="F536" t="str">
            <v>TERRESTRE</v>
          </cell>
        </row>
        <row r="537">
          <cell r="A537">
            <v>25001</v>
          </cell>
          <cell r="B537" t="str">
            <v>AGUA DE DIOS</v>
          </cell>
          <cell r="C537" t="str">
            <v>CUNDINAMARCA</v>
          </cell>
          <cell r="D537" t="str">
            <v>BOGOTA</v>
          </cell>
          <cell r="E537" t="str">
            <v>LEJANA</v>
          </cell>
          <cell r="F537" t="str">
            <v>TERRESTRE</v>
          </cell>
        </row>
        <row r="538">
          <cell r="A538">
            <v>25035</v>
          </cell>
          <cell r="B538" t="str">
            <v>ANAPOIMA</v>
          </cell>
          <cell r="C538" t="str">
            <v>CUNDINAMARCA</v>
          </cell>
          <cell r="D538" t="str">
            <v>BOGOTA</v>
          </cell>
          <cell r="E538" t="str">
            <v>INTERMEDIA</v>
          </cell>
          <cell r="F538" t="str">
            <v>TERRESTRE</v>
          </cell>
        </row>
        <row r="539">
          <cell r="A539">
            <v>25040</v>
          </cell>
          <cell r="B539" t="str">
            <v>ANOLAIMA</v>
          </cell>
          <cell r="C539" t="str">
            <v>CUNDINAMARCA</v>
          </cell>
          <cell r="D539" t="str">
            <v>BOGOTA</v>
          </cell>
          <cell r="E539" t="str">
            <v>INTERMEDIA</v>
          </cell>
          <cell r="F539" t="str">
            <v>TERRESTRE</v>
          </cell>
        </row>
        <row r="540">
          <cell r="A540">
            <v>25599</v>
          </cell>
          <cell r="B540" t="str">
            <v>APULO</v>
          </cell>
          <cell r="C540" t="str">
            <v>CUNDINAMARCA</v>
          </cell>
          <cell r="D540" t="str">
            <v>BOGOTA</v>
          </cell>
          <cell r="E540" t="str">
            <v>LEJANA</v>
          </cell>
          <cell r="F540" t="str">
            <v>TERRESTRE</v>
          </cell>
        </row>
        <row r="541">
          <cell r="A541">
            <v>25053</v>
          </cell>
          <cell r="B541" t="str">
            <v>ARBELAEZ</v>
          </cell>
          <cell r="C541" t="str">
            <v>CUNDINAMARCA</v>
          </cell>
          <cell r="D541" t="str">
            <v>BOGOTA</v>
          </cell>
          <cell r="E541" t="str">
            <v>INTERMEDIA</v>
          </cell>
          <cell r="F541" t="str">
            <v>TERRESTRE</v>
          </cell>
        </row>
        <row r="542">
          <cell r="A542">
            <v>25086</v>
          </cell>
          <cell r="B542" t="str">
            <v>BELTRAN</v>
          </cell>
          <cell r="C542" t="str">
            <v>CUNDINAMARCA</v>
          </cell>
          <cell r="D542" t="str">
            <v>BOGOTA</v>
          </cell>
          <cell r="E542" t="str">
            <v>LEJANA</v>
          </cell>
          <cell r="F542" t="str">
            <v>TERRESTRE</v>
          </cell>
        </row>
        <row r="543">
          <cell r="A543">
            <v>25095</v>
          </cell>
          <cell r="B543" t="str">
            <v>BITUIMA</v>
          </cell>
          <cell r="C543" t="str">
            <v>CUNDINAMARCA</v>
          </cell>
          <cell r="D543" t="str">
            <v>BOGOTA</v>
          </cell>
          <cell r="E543" t="str">
            <v>LEJANA</v>
          </cell>
          <cell r="F543" t="str">
            <v>TERRESTRE</v>
          </cell>
        </row>
        <row r="544">
          <cell r="A544">
            <v>11001</v>
          </cell>
          <cell r="B544" t="str">
            <v>BOGOTA</v>
          </cell>
          <cell r="C544" t="str">
            <v>CUNDINAMARCA</v>
          </cell>
          <cell r="D544" t="str">
            <v>BOGOTA</v>
          </cell>
          <cell r="E544" t="str">
            <v>PRINCIPAL</v>
          </cell>
          <cell r="F544" t="str">
            <v>TERRESTRE</v>
          </cell>
        </row>
        <row r="545">
          <cell r="A545">
            <v>25099</v>
          </cell>
          <cell r="B545" t="str">
            <v>BOJACA</v>
          </cell>
          <cell r="C545" t="str">
            <v>CUNDINAMARCA</v>
          </cell>
          <cell r="D545" t="str">
            <v>BOGOTA</v>
          </cell>
          <cell r="E545" t="str">
            <v>INTERMEDIA</v>
          </cell>
          <cell r="F545" t="str">
            <v>TERRESTRE</v>
          </cell>
        </row>
        <row r="546">
          <cell r="A546">
            <v>25123</v>
          </cell>
          <cell r="B546" t="str">
            <v>CACHIPAY</v>
          </cell>
          <cell r="C546" t="str">
            <v>CUNDINAMARCA</v>
          </cell>
          <cell r="D546" t="str">
            <v>BOGOTA</v>
          </cell>
          <cell r="E546" t="str">
            <v>INTERMEDIA</v>
          </cell>
          <cell r="F546" t="str">
            <v>TERRESTRE</v>
          </cell>
        </row>
        <row r="547">
          <cell r="A547">
            <v>25126</v>
          </cell>
          <cell r="B547" t="str">
            <v>CAJICA</v>
          </cell>
          <cell r="C547" t="str">
            <v>CUNDINAMARCA</v>
          </cell>
          <cell r="D547" t="str">
            <v>BOGOTA</v>
          </cell>
          <cell r="E547" t="str">
            <v>INTERMEDIA</v>
          </cell>
          <cell r="F547" t="str">
            <v>TERRESTRE</v>
          </cell>
        </row>
        <row r="548">
          <cell r="A548">
            <v>25148</v>
          </cell>
          <cell r="B548" t="str">
            <v>CAPARRAPI</v>
          </cell>
          <cell r="C548" t="str">
            <v>CUNDINAMARCA</v>
          </cell>
          <cell r="D548" t="str">
            <v>BOGOTA</v>
          </cell>
          <cell r="E548" t="str">
            <v>LEJANA</v>
          </cell>
          <cell r="F548" t="str">
            <v>TERRESTRE</v>
          </cell>
        </row>
        <row r="549">
          <cell r="A549">
            <v>25151</v>
          </cell>
          <cell r="B549" t="str">
            <v>CAQUEZA</v>
          </cell>
          <cell r="C549" t="str">
            <v>CUNDINAMARCA</v>
          </cell>
          <cell r="D549" t="str">
            <v>BOGOTA</v>
          </cell>
          <cell r="E549" t="str">
            <v>INTERMEDIA</v>
          </cell>
          <cell r="F549" t="str">
            <v>TERRESTRE</v>
          </cell>
        </row>
        <row r="550">
          <cell r="A550">
            <v>25154</v>
          </cell>
          <cell r="B550" t="str">
            <v>CARMEN DE CARUPA</v>
          </cell>
          <cell r="C550" t="str">
            <v>CUNDINAMARCA</v>
          </cell>
          <cell r="D550" t="str">
            <v>BOGOTA</v>
          </cell>
          <cell r="E550" t="str">
            <v>LEJANA</v>
          </cell>
          <cell r="F550" t="str">
            <v>TERRESTRE</v>
          </cell>
        </row>
        <row r="551">
          <cell r="A551">
            <v>25168</v>
          </cell>
          <cell r="B551" t="str">
            <v>CHAGUANI</v>
          </cell>
          <cell r="C551" t="str">
            <v>CUNDINAMARCA</v>
          </cell>
          <cell r="D551" t="str">
            <v>BOGOTA</v>
          </cell>
          <cell r="E551" t="str">
            <v>LEJANA</v>
          </cell>
          <cell r="F551" t="str">
            <v>TERRESTRE</v>
          </cell>
        </row>
        <row r="552">
          <cell r="A552">
            <v>25175</v>
          </cell>
          <cell r="B552" t="str">
            <v>CHIA</v>
          </cell>
          <cell r="C552" t="str">
            <v>CUNDINAMARCA</v>
          </cell>
          <cell r="D552" t="str">
            <v>BOGOTA</v>
          </cell>
          <cell r="E552" t="str">
            <v>INTERMEDIA</v>
          </cell>
          <cell r="F552" t="str">
            <v>TERRESTRE</v>
          </cell>
        </row>
        <row r="553">
          <cell r="A553">
            <v>25178</v>
          </cell>
          <cell r="B553" t="str">
            <v>CHIPAQUE</v>
          </cell>
          <cell r="C553" t="str">
            <v>CUNDINAMARCA</v>
          </cell>
          <cell r="D553" t="str">
            <v>BOGOTA</v>
          </cell>
          <cell r="E553" t="str">
            <v>INTERMEDIA</v>
          </cell>
          <cell r="F553" t="str">
            <v>TERRESTRE</v>
          </cell>
        </row>
        <row r="554">
          <cell r="A554">
            <v>25181</v>
          </cell>
          <cell r="B554" t="str">
            <v>CHOACHI</v>
          </cell>
          <cell r="C554" t="str">
            <v>CUNDINAMARCA</v>
          </cell>
          <cell r="D554" t="str">
            <v>BOGOTA</v>
          </cell>
          <cell r="E554" t="str">
            <v>INTERMEDIA</v>
          </cell>
          <cell r="F554" t="str">
            <v>TERRESTRE</v>
          </cell>
        </row>
        <row r="555">
          <cell r="A555">
            <v>25183</v>
          </cell>
          <cell r="B555" t="str">
            <v>CHOCONTA</v>
          </cell>
          <cell r="C555" t="str">
            <v>CUNDINAMARCA</v>
          </cell>
          <cell r="D555" t="str">
            <v>TUNJA</v>
          </cell>
          <cell r="E555" t="str">
            <v>INTERMEDIA</v>
          </cell>
          <cell r="F555" t="str">
            <v>TERRESTRE</v>
          </cell>
        </row>
        <row r="556">
          <cell r="A556">
            <v>25200</v>
          </cell>
          <cell r="B556" t="str">
            <v>COGUA</v>
          </cell>
          <cell r="C556" t="str">
            <v>CUNDINAMARCA</v>
          </cell>
          <cell r="D556" t="str">
            <v>BOGOTA</v>
          </cell>
          <cell r="E556" t="str">
            <v>INTERMEDIA</v>
          </cell>
          <cell r="F556" t="str">
            <v>TERRESTRE</v>
          </cell>
        </row>
        <row r="557">
          <cell r="A557">
            <v>25214</v>
          </cell>
          <cell r="B557" t="str">
            <v>COTA</v>
          </cell>
          <cell r="C557" t="str">
            <v>CUNDINAMARCA</v>
          </cell>
          <cell r="D557" t="str">
            <v>BOGOTA</v>
          </cell>
          <cell r="E557" t="str">
            <v>INTERMEDIA</v>
          </cell>
          <cell r="F557" t="str">
            <v>TERRESTRE</v>
          </cell>
        </row>
        <row r="558">
          <cell r="A558">
            <v>25224</v>
          </cell>
          <cell r="B558" t="str">
            <v>CUCUNUBA</v>
          </cell>
          <cell r="C558" t="str">
            <v>CUNDINAMARCA</v>
          </cell>
          <cell r="D558" t="str">
            <v>BOGOTA</v>
          </cell>
          <cell r="E558" t="str">
            <v>LEJANA</v>
          </cell>
          <cell r="F558" t="str">
            <v>TERRESTRE</v>
          </cell>
        </row>
        <row r="559">
          <cell r="A559">
            <v>25245</v>
          </cell>
          <cell r="B559" t="str">
            <v>EL COLEGIO</v>
          </cell>
          <cell r="C559" t="str">
            <v>CUNDINAMARCA</v>
          </cell>
          <cell r="D559" t="str">
            <v>BOGOTA</v>
          </cell>
          <cell r="E559" t="str">
            <v>INTERMEDIA</v>
          </cell>
          <cell r="F559" t="str">
            <v>TERRESTRE</v>
          </cell>
        </row>
        <row r="560">
          <cell r="A560">
            <v>25260</v>
          </cell>
          <cell r="B560" t="str">
            <v>EL ROSAL</v>
          </cell>
          <cell r="C560" t="str">
            <v>CUNDINAMARCA</v>
          </cell>
          <cell r="D560" t="str">
            <v>BOGOTA</v>
          </cell>
          <cell r="E560" t="str">
            <v>INTERMEDIA</v>
          </cell>
          <cell r="F560" t="str">
            <v>TERRESTRE</v>
          </cell>
        </row>
        <row r="561">
          <cell r="A561">
            <v>25269</v>
          </cell>
          <cell r="B561" t="str">
            <v>FACATATIVA</v>
          </cell>
          <cell r="C561" t="str">
            <v>CUNDINAMARCA</v>
          </cell>
          <cell r="D561" t="str">
            <v>BOGOTA</v>
          </cell>
          <cell r="E561" t="str">
            <v>INTERMEDIA</v>
          </cell>
          <cell r="F561" t="str">
            <v>TERRESTRE</v>
          </cell>
        </row>
        <row r="562">
          <cell r="A562">
            <v>25279</v>
          </cell>
          <cell r="B562" t="str">
            <v>FOMEQUE</v>
          </cell>
          <cell r="C562" t="str">
            <v>CUNDINAMARCA</v>
          </cell>
          <cell r="D562" t="str">
            <v>BOGOTA</v>
          </cell>
          <cell r="E562" t="str">
            <v>INTERMEDIA</v>
          </cell>
          <cell r="F562" t="str">
            <v>TERRESTRE</v>
          </cell>
        </row>
        <row r="563">
          <cell r="A563">
            <v>25281</v>
          </cell>
          <cell r="B563" t="str">
            <v>FOSCA</v>
          </cell>
          <cell r="C563" t="str">
            <v>CUNDINAMARCA</v>
          </cell>
          <cell r="D563" t="str">
            <v>BOGOTA</v>
          </cell>
          <cell r="E563" t="str">
            <v>INTERMEDIA</v>
          </cell>
          <cell r="F563" t="str">
            <v>TERRESTRE</v>
          </cell>
        </row>
        <row r="564">
          <cell r="A564">
            <v>25286</v>
          </cell>
          <cell r="B564" t="str">
            <v>FUNZA</v>
          </cell>
          <cell r="C564" t="str">
            <v>CUNDINAMARCA</v>
          </cell>
          <cell r="D564" t="str">
            <v>BOGOTA</v>
          </cell>
          <cell r="E564" t="str">
            <v>INTERMEDIA</v>
          </cell>
          <cell r="F564" t="str">
            <v>TERRESTRE</v>
          </cell>
        </row>
        <row r="565">
          <cell r="A565">
            <v>25288</v>
          </cell>
          <cell r="B565" t="str">
            <v>FUQUENE</v>
          </cell>
          <cell r="C565" t="str">
            <v>CUNDINAMARCA</v>
          </cell>
          <cell r="D565" t="str">
            <v>BOGOTA</v>
          </cell>
          <cell r="E565" t="str">
            <v>LEJANA</v>
          </cell>
          <cell r="F565" t="str">
            <v>TERRESTRE</v>
          </cell>
        </row>
        <row r="566">
          <cell r="A566">
            <v>25290</v>
          </cell>
          <cell r="B566" t="str">
            <v>FUSAGASUGA</v>
          </cell>
          <cell r="C566" t="str">
            <v>CUNDINAMARCA</v>
          </cell>
          <cell r="D566" t="str">
            <v>BOGOTA</v>
          </cell>
          <cell r="E566" t="str">
            <v>INTERMEDIA</v>
          </cell>
          <cell r="F566" t="str">
            <v>TERRESTRE</v>
          </cell>
        </row>
        <row r="567">
          <cell r="A567">
            <v>25293</v>
          </cell>
          <cell r="B567" t="str">
            <v>GACHALA</v>
          </cell>
          <cell r="C567" t="str">
            <v>CUNDINAMARCA</v>
          </cell>
          <cell r="D567" t="str">
            <v>BOGOTA</v>
          </cell>
          <cell r="E567" t="str">
            <v>LEJANA</v>
          </cell>
          <cell r="F567" t="str">
            <v>TERRESTRE</v>
          </cell>
        </row>
        <row r="568">
          <cell r="A568">
            <v>25295</v>
          </cell>
          <cell r="B568" t="str">
            <v>GACHANCIPA</v>
          </cell>
          <cell r="C568" t="str">
            <v>CUNDINAMARCA</v>
          </cell>
          <cell r="D568" t="str">
            <v>BOGOTA</v>
          </cell>
          <cell r="E568" t="str">
            <v>INTERMEDIA</v>
          </cell>
          <cell r="F568" t="str">
            <v>TERRESTRE</v>
          </cell>
        </row>
        <row r="569">
          <cell r="A569">
            <v>25297</v>
          </cell>
          <cell r="B569" t="str">
            <v>GACHETA</v>
          </cell>
          <cell r="C569" t="str">
            <v>CUNDINAMARCA</v>
          </cell>
          <cell r="D569" t="str">
            <v>BOGOTA</v>
          </cell>
          <cell r="E569" t="str">
            <v>LEJANA</v>
          </cell>
          <cell r="F569" t="str">
            <v>TERRESTRE</v>
          </cell>
        </row>
        <row r="570">
          <cell r="A570">
            <v>25299</v>
          </cell>
          <cell r="B570" t="str">
            <v>GAMA</v>
          </cell>
          <cell r="C570" t="str">
            <v>CUNDINAMARCA</v>
          </cell>
          <cell r="D570" t="str">
            <v>BOGOTA</v>
          </cell>
          <cell r="E570" t="str">
            <v>LEJANA</v>
          </cell>
          <cell r="F570" t="str">
            <v>TERRESTRE</v>
          </cell>
        </row>
        <row r="571">
          <cell r="A571">
            <v>25307</v>
          </cell>
          <cell r="B571" t="str">
            <v>GIRARDOT</v>
          </cell>
          <cell r="C571" t="str">
            <v>CUNDINAMARCA</v>
          </cell>
          <cell r="D571" t="str">
            <v>BOGOTA</v>
          </cell>
          <cell r="E571" t="str">
            <v>LEJANA</v>
          </cell>
          <cell r="F571" t="str">
            <v>TERRESTRE</v>
          </cell>
        </row>
        <row r="572">
          <cell r="A572">
            <v>25317</v>
          </cell>
          <cell r="B572" t="str">
            <v>GUACHETA</v>
          </cell>
          <cell r="C572" t="str">
            <v>CUNDINAMARCA</v>
          </cell>
          <cell r="D572" t="str">
            <v>BOGOTA</v>
          </cell>
          <cell r="E572" t="str">
            <v>LEJANA</v>
          </cell>
          <cell r="F572" t="str">
            <v>TERRESTRE</v>
          </cell>
        </row>
        <row r="573">
          <cell r="A573">
            <v>25320</v>
          </cell>
          <cell r="B573" t="str">
            <v>GUADUAS</v>
          </cell>
          <cell r="C573" t="str">
            <v>CUNDINAMARCA</v>
          </cell>
          <cell r="D573" t="str">
            <v>BOGOTA</v>
          </cell>
          <cell r="E573" t="str">
            <v>LEJANA</v>
          </cell>
          <cell r="F573" t="str">
            <v>TERRESTRE</v>
          </cell>
        </row>
        <row r="574">
          <cell r="A574">
            <v>25322</v>
          </cell>
          <cell r="B574" t="str">
            <v>GUASCA</v>
          </cell>
          <cell r="C574" t="str">
            <v>CUNDINAMARCA</v>
          </cell>
          <cell r="D574" t="str">
            <v>BOGOTA</v>
          </cell>
          <cell r="E574" t="str">
            <v>INTERMEDIA</v>
          </cell>
          <cell r="F574" t="str">
            <v>TERRESTRE</v>
          </cell>
        </row>
        <row r="575">
          <cell r="A575">
            <v>25324</v>
          </cell>
          <cell r="B575" t="str">
            <v>GUATAQUI</v>
          </cell>
          <cell r="C575" t="str">
            <v>CUNDINAMARCA</v>
          </cell>
          <cell r="D575" t="str">
            <v>IBAGUE</v>
          </cell>
          <cell r="E575" t="str">
            <v>LEJANA</v>
          </cell>
          <cell r="F575" t="str">
            <v>TERRESTRE</v>
          </cell>
        </row>
        <row r="576">
          <cell r="A576">
            <v>25326</v>
          </cell>
          <cell r="B576" t="str">
            <v>GUATAVITA</v>
          </cell>
          <cell r="C576" t="str">
            <v>CUNDINAMARCA</v>
          </cell>
          <cell r="D576" t="str">
            <v>BOGOTA</v>
          </cell>
          <cell r="E576" t="str">
            <v>INTERMEDIA</v>
          </cell>
          <cell r="F576" t="str">
            <v>TERRESTRE</v>
          </cell>
        </row>
        <row r="577">
          <cell r="A577">
            <v>25328</v>
          </cell>
          <cell r="B577" t="str">
            <v>GUAYABAL DE SIQUIMA</v>
          </cell>
          <cell r="C577" t="str">
            <v>CUNDINAMARCA</v>
          </cell>
          <cell r="D577" t="str">
            <v>BOGOTA</v>
          </cell>
          <cell r="E577" t="str">
            <v>LEJANA</v>
          </cell>
          <cell r="F577" t="str">
            <v>TERRESTRE</v>
          </cell>
        </row>
        <row r="578">
          <cell r="A578">
            <v>25335</v>
          </cell>
          <cell r="B578" t="str">
            <v>GUAYABETAL</v>
          </cell>
          <cell r="C578" t="str">
            <v>CUNDINAMARCA</v>
          </cell>
          <cell r="D578" t="str">
            <v>VILLAVICENCIO</v>
          </cell>
          <cell r="E578" t="str">
            <v>INTERMEDIA</v>
          </cell>
          <cell r="F578" t="str">
            <v>TERRESTRE</v>
          </cell>
        </row>
        <row r="579">
          <cell r="A579">
            <v>25339</v>
          </cell>
          <cell r="B579" t="str">
            <v>GUTIERREZ</v>
          </cell>
          <cell r="C579" t="str">
            <v>CUNDINAMARCA</v>
          </cell>
          <cell r="D579" t="str">
            <v>BOGOTA</v>
          </cell>
          <cell r="E579" t="str">
            <v>LEJANA</v>
          </cell>
          <cell r="F579" t="str">
            <v>TERRESTRE</v>
          </cell>
        </row>
        <row r="580">
          <cell r="A580">
            <v>25368</v>
          </cell>
          <cell r="B580" t="str">
            <v>JERUSALEN</v>
          </cell>
          <cell r="C580" t="str">
            <v>CUNDINAMARCA</v>
          </cell>
          <cell r="D580" t="str">
            <v>BOGOTA</v>
          </cell>
          <cell r="E580" t="str">
            <v>LEJANA</v>
          </cell>
          <cell r="F580" t="str">
            <v>TERRESTRE</v>
          </cell>
        </row>
        <row r="581">
          <cell r="A581">
            <v>25372</v>
          </cell>
          <cell r="B581" t="str">
            <v>JUNIN</v>
          </cell>
          <cell r="C581" t="str">
            <v>CUNDINAMARCA</v>
          </cell>
          <cell r="D581" t="str">
            <v>BOGOTA</v>
          </cell>
          <cell r="E581" t="str">
            <v>LEJANA</v>
          </cell>
          <cell r="F581" t="str">
            <v>TERRESTRE</v>
          </cell>
        </row>
        <row r="582">
          <cell r="A582">
            <v>25377</v>
          </cell>
          <cell r="B582" t="str">
            <v>LA CALERA</v>
          </cell>
          <cell r="C582" t="str">
            <v>CUNDINAMARCA</v>
          </cell>
          <cell r="D582" t="str">
            <v>BOGOTA</v>
          </cell>
          <cell r="E582" t="str">
            <v>INTERMEDIA</v>
          </cell>
          <cell r="F582" t="str">
            <v>TERRESTRE</v>
          </cell>
        </row>
        <row r="583">
          <cell r="A583">
            <v>25386</v>
          </cell>
          <cell r="B583" t="str">
            <v>LA MESA</v>
          </cell>
          <cell r="C583" t="str">
            <v>CUNDINAMARCA</v>
          </cell>
          <cell r="D583" t="str">
            <v>BOGOTA</v>
          </cell>
          <cell r="E583" t="str">
            <v>INTERMEDIA</v>
          </cell>
          <cell r="F583" t="str">
            <v>TERRESTRE</v>
          </cell>
        </row>
        <row r="584">
          <cell r="A584">
            <v>25394</v>
          </cell>
          <cell r="B584" t="str">
            <v>LA PALMA</v>
          </cell>
          <cell r="C584" t="str">
            <v>CUNDINAMARCA</v>
          </cell>
          <cell r="D584" t="str">
            <v>BOGOTA</v>
          </cell>
          <cell r="E584" t="str">
            <v>LEJANA</v>
          </cell>
          <cell r="F584" t="str">
            <v>TERRESTRE</v>
          </cell>
        </row>
        <row r="585">
          <cell r="A585">
            <v>25398</v>
          </cell>
          <cell r="B585" t="str">
            <v>LA PEÑA</v>
          </cell>
          <cell r="C585" t="str">
            <v>CUNDINAMARCA</v>
          </cell>
          <cell r="D585" t="str">
            <v>BOGOTA</v>
          </cell>
          <cell r="E585" t="str">
            <v>LEJANA</v>
          </cell>
          <cell r="F585" t="str">
            <v>TERRESTRE</v>
          </cell>
        </row>
        <row r="586">
          <cell r="A586">
            <v>25407</v>
          </cell>
          <cell r="B586" t="str">
            <v>LENGUAZAQUE</v>
          </cell>
          <cell r="C586" t="str">
            <v>CUNDINAMARCA</v>
          </cell>
          <cell r="D586" t="str">
            <v>BOGOTA</v>
          </cell>
          <cell r="E586" t="str">
            <v>LEJANA</v>
          </cell>
          <cell r="F586" t="str">
            <v>TERRESTRE</v>
          </cell>
        </row>
        <row r="587">
          <cell r="A587">
            <v>25426</v>
          </cell>
          <cell r="B587" t="str">
            <v>MACHETA</v>
          </cell>
          <cell r="C587" t="str">
            <v>CUNDINAMARCA</v>
          </cell>
          <cell r="D587" t="str">
            <v>BOGOTA</v>
          </cell>
          <cell r="E587" t="str">
            <v>LEJANA</v>
          </cell>
          <cell r="F587" t="str">
            <v>TERRESTRE</v>
          </cell>
        </row>
        <row r="588">
          <cell r="A588">
            <v>25430</v>
          </cell>
          <cell r="B588" t="str">
            <v>MADRID</v>
          </cell>
          <cell r="C588" t="str">
            <v>CUNDINAMARCA</v>
          </cell>
          <cell r="D588" t="str">
            <v>BOGOTA</v>
          </cell>
          <cell r="E588" t="str">
            <v>INTERMEDIA</v>
          </cell>
          <cell r="F588" t="str">
            <v>TERRESTRE</v>
          </cell>
        </row>
        <row r="589">
          <cell r="A589">
            <v>25436</v>
          </cell>
          <cell r="B589" t="str">
            <v>MANTA</v>
          </cell>
          <cell r="C589" t="str">
            <v>CUNDINAMARCA</v>
          </cell>
          <cell r="D589" t="str">
            <v>BOGOTA</v>
          </cell>
          <cell r="E589" t="str">
            <v>LEJANA</v>
          </cell>
          <cell r="F589" t="str">
            <v>TERRESTRE</v>
          </cell>
        </row>
        <row r="590">
          <cell r="A590">
            <v>25438</v>
          </cell>
          <cell r="B590" t="str">
            <v>MEDINA</v>
          </cell>
          <cell r="C590" t="str">
            <v>CUNDINAMARCA</v>
          </cell>
          <cell r="D590" t="str">
            <v>VILLAVICENCIO</v>
          </cell>
          <cell r="E590" t="str">
            <v>LEJANA</v>
          </cell>
          <cell r="F590" t="str">
            <v>TERRESTRE</v>
          </cell>
        </row>
        <row r="591">
          <cell r="A591">
            <v>25486</v>
          </cell>
          <cell r="B591" t="str">
            <v>NEMOCON</v>
          </cell>
          <cell r="C591" t="str">
            <v>CUNDINAMARCA</v>
          </cell>
          <cell r="D591" t="str">
            <v>BOGOTA</v>
          </cell>
          <cell r="E591" t="str">
            <v>INTERMEDIA</v>
          </cell>
          <cell r="F591" t="str">
            <v>TERRESTRE</v>
          </cell>
        </row>
        <row r="592">
          <cell r="A592">
            <v>25488</v>
          </cell>
          <cell r="B592" t="str">
            <v>NILO</v>
          </cell>
          <cell r="C592" t="str">
            <v>CUNDINAMARCA</v>
          </cell>
          <cell r="D592" t="str">
            <v>BOGOTA</v>
          </cell>
          <cell r="E592" t="str">
            <v>LEJANA</v>
          </cell>
          <cell r="F592" t="str">
            <v>TERRESTRE</v>
          </cell>
        </row>
        <row r="593">
          <cell r="A593">
            <v>25489</v>
          </cell>
          <cell r="B593" t="str">
            <v>NIMAIMA</v>
          </cell>
          <cell r="C593" t="str">
            <v>CUNDINAMARCA</v>
          </cell>
          <cell r="D593" t="str">
            <v>BOGOTA</v>
          </cell>
          <cell r="E593" t="str">
            <v>LEJANA</v>
          </cell>
          <cell r="F593" t="str">
            <v>TERRESTRE</v>
          </cell>
        </row>
        <row r="594">
          <cell r="A594">
            <v>25491</v>
          </cell>
          <cell r="B594" t="str">
            <v>NOCAIMA</v>
          </cell>
          <cell r="C594" t="str">
            <v>CUNDINAMARCA</v>
          </cell>
          <cell r="D594" t="str">
            <v>BOGOTA</v>
          </cell>
          <cell r="E594" t="str">
            <v>LEJANA</v>
          </cell>
          <cell r="F594" t="str">
            <v>TERRESTRE</v>
          </cell>
        </row>
        <row r="595">
          <cell r="A595">
            <v>25513</v>
          </cell>
          <cell r="B595" t="str">
            <v>PACHO</v>
          </cell>
          <cell r="C595" t="str">
            <v>CUNDINAMARCA</v>
          </cell>
          <cell r="D595" t="str">
            <v>BOGOTA</v>
          </cell>
          <cell r="E595" t="str">
            <v>LEJANA</v>
          </cell>
          <cell r="F595" t="str">
            <v>TERRESTRE</v>
          </cell>
        </row>
        <row r="596">
          <cell r="A596">
            <v>25518</v>
          </cell>
          <cell r="B596" t="str">
            <v>PAIME</v>
          </cell>
          <cell r="C596" t="str">
            <v>CUNDINAMARCA</v>
          </cell>
          <cell r="D596" t="str">
            <v>BOGOTA</v>
          </cell>
          <cell r="E596" t="str">
            <v>LEJANA</v>
          </cell>
          <cell r="F596" t="str">
            <v>TERRESTRE</v>
          </cell>
        </row>
        <row r="597">
          <cell r="A597">
            <v>25524</v>
          </cell>
          <cell r="B597" t="str">
            <v>PANDI</v>
          </cell>
          <cell r="C597" t="str">
            <v>CUNDINAMARCA</v>
          </cell>
          <cell r="D597" t="str">
            <v>BOGOTA</v>
          </cell>
          <cell r="E597" t="str">
            <v>LEJANA</v>
          </cell>
          <cell r="F597" t="str">
            <v>TERRESTRE</v>
          </cell>
        </row>
        <row r="598">
          <cell r="A598">
            <v>25530</v>
          </cell>
          <cell r="B598" t="str">
            <v>PARATEBUENO</v>
          </cell>
          <cell r="C598" t="str">
            <v>CUNDINAMARCA</v>
          </cell>
          <cell r="D598" t="str">
            <v>VILLAVICENCIO</v>
          </cell>
          <cell r="E598" t="str">
            <v>LEJANA</v>
          </cell>
          <cell r="F598" t="str">
            <v>TERRESTRE</v>
          </cell>
        </row>
        <row r="599">
          <cell r="A599">
            <v>25535</v>
          </cell>
          <cell r="B599" t="str">
            <v>PASCA</v>
          </cell>
          <cell r="C599" t="str">
            <v>CUNDINAMARCA</v>
          </cell>
          <cell r="D599" t="str">
            <v>BOGOTA</v>
          </cell>
          <cell r="E599" t="str">
            <v>INTERMEDIA</v>
          </cell>
          <cell r="F599" t="str">
            <v>TERRESTRE</v>
          </cell>
        </row>
        <row r="600">
          <cell r="A600">
            <v>25572</v>
          </cell>
          <cell r="B600" t="str">
            <v>PUERTO SALGAR</v>
          </cell>
          <cell r="C600" t="str">
            <v>CUNDINAMARCA</v>
          </cell>
          <cell r="D600" t="str">
            <v>BOGOTA</v>
          </cell>
          <cell r="E600" t="str">
            <v>LEJANA</v>
          </cell>
          <cell r="F600" t="str">
            <v>TERRESTRE</v>
          </cell>
        </row>
        <row r="601">
          <cell r="A601">
            <v>25580</v>
          </cell>
          <cell r="B601" t="str">
            <v>PULI</v>
          </cell>
          <cell r="C601" t="str">
            <v>CUNDINAMARCA</v>
          </cell>
          <cell r="D601" t="str">
            <v>BOGOTA</v>
          </cell>
          <cell r="E601" t="str">
            <v>LEJANA</v>
          </cell>
          <cell r="F601" t="str">
            <v>TERRESTRE</v>
          </cell>
        </row>
        <row r="602">
          <cell r="A602">
            <v>25592</v>
          </cell>
          <cell r="B602" t="str">
            <v>QUEBRADANEGRA</v>
          </cell>
          <cell r="C602" t="str">
            <v>CUNDINAMARCA</v>
          </cell>
          <cell r="D602" t="str">
            <v>BOGOTA</v>
          </cell>
          <cell r="E602" t="str">
            <v>LEJANA</v>
          </cell>
          <cell r="F602" t="str">
            <v>TERRESTRE</v>
          </cell>
        </row>
        <row r="603">
          <cell r="A603">
            <v>25594</v>
          </cell>
          <cell r="B603" t="str">
            <v>QUETAME</v>
          </cell>
          <cell r="C603" t="str">
            <v>CUNDINAMARCA</v>
          </cell>
          <cell r="D603" t="str">
            <v>BOGOTA</v>
          </cell>
          <cell r="E603" t="str">
            <v>LEJANA</v>
          </cell>
          <cell r="F603" t="str">
            <v>TERRESTRE</v>
          </cell>
        </row>
        <row r="604">
          <cell r="A604">
            <v>25596</v>
          </cell>
          <cell r="B604" t="str">
            <v>QUIPILE</v>
          </cell>
          <cell r="C604" t="str">
            <v>CUNDINAMARCA</v>
          </cell>
          <cell r="D604" t="str">
            <v>BOGOTA</v>
          </cell>
          <cell r="E604" t="str">
            <v>LEJANA</v>
          </cell>
          <cell r="F604" t="str">
            <v>TERRESTRE</v>
          </cell>
        </row>
        <row r="605">
          <cell r="A605">
            <v>25645</v>
          </cell>
          <cell r="B605" t="str">
            <v>SAN ANTONIO DEL TEQUENDAMA</v>
          </cell>
          <cell r="C605" t="str">
            <v>CUNDINAMARCA</v>
          </cell>
          <cell r="D605" t="str">
            <v>BOGOTA</v>
          </cell>
          <cell r="E605" t="str">
            <v>INTERMEDIA</v>
          </cell>
          <cell r="F605" t="str">
            <v>TERRESTRE</v>
          </cell>
        </row>
        <row r="606">
          <cell r="A606">
            <v>25662</v>
          </cell>
          <cell r="B606" t="str">
            <v>SAN JUAN DE RIO SECO</v>
          </cell>
          <cell r="C606" t="str">
            <v>CUNDINAMARCA</v>
          </cell>
          <cell r="D606" t="str">
            <v>BOGOTA</v>
          </cell>
          <cell r="E606" t="str">
            <v>LEJANA</v>
          </cell>
          <cell r="F606" t="str">
            <v>TERRESTRE</v>
          </cell>
        </row>
        <row r="607">
          <cell r="A607">
            <v>25718</v>
          </cell>
          <cell r="B607" t="str">
            <v>SASAIMA</v>
          </cell>
          <cell r="C607" t="str">
            <v>CUNDINAMARCA</v>
          </cell>
          <cell r="D607" t="str">
            <v>BOGOTA</v>
          </cell>
          <cell r="E607" t="str">
            <v>INTERMEDIA</v>
          </cell>
          <cell r="F607" t="str">
            <v>TERRESTRE</v>
          </cell>
        </row>
        <row r="608">
          <cell r="A608">
            <v>25736</v>
          </cell>
          <cell r="B608" t="str">
            <v>SESQUILE</v>
          </cell>
          <cell r="C608" t="str">
            <v>CUNDINAMARCA</v>
          </cell>
          <cell r="D608" t="str">
            <v>BOGOTA</v>
          </cell>
          <cell r="E608" t="str">
            <v>INTERMEDIA</v>
          </cell>
          <cell r="F608" t="str">
            <v>TERRESTRE</v>
          </cell>
        </row>
        <row r="609">
          <cell r="A609">
            <v>25740</v>
          </cell>
          <cell r="B609" t="str">
            <v>SIBATE</v>
          </cell>
          <cell r="C609" t="str">
            <v>CUNDINAMARCA</v>
          </cell>
          <cell r="D609" t="str">
            <v>BOGOTA</v>
          </cell>
          <cell r="E609" t="str">
            <v>INTERMEDIA</v>
          </cell>
          <cell r="F609" t="str">
            <v>TERRESTRE</v>
          </cell>
        </row>
        <row r="610">
          <cell r="A610">
            <v>25743</v>
          </cell>
          <cell r="B610" t="str">
            <v>SILVANIA</v>
          </cell>
          <cell r="C610" t="str">
            <v>CUNDINAMARCA</v>
          </cell>
          <cell r="D610" t="str">
            <v>BOGOTA</v>
          </cell>
          <cell r="E610" t="str">
            <v>INTERMEDIA</v>
          </cell>
          <cell r="F610" t="str">
            <v>TERRESTRE</v>
          </cell>
        </row>
        <row r="611">
          <cell r="A611">
            <v>25745</v>
          </cell>
          <cell r="B611" t="str">
            <v>SIMIJACA</v>
          </cell>
          <cell r="C611" t="str">
            <v>CUNDINAMARCA</v>
          </cell>
          <cell r="D611" t="str">
            <v>TUNJA</v>
          </cell>
          <cell r="E611" t="str">
            <v>LEJANA</v>
          </cell>
          <cell r="F611" t="str">
            <v>TERRESTRE</v>
          </cell>
        </row>
        <row r="612">
          <cell r="A612">
            <v>25754</v>
          </cell>
          <cell r="B612" t="str">
            <v>SOACHA</v>
          </cell>
          <cell r="C612" t="str">
            <v>CUNDINAMARCA</v>
          </cell>
          <cell r="D612" t="str">
            <v>BOGOTA</v>
          </cell>
          <cell r="E612" t="str">
            <v>PRINCIPAL</v>
          </cell>
          <cell r="F612" t="str">
            <v>TERRESTRE</v>
          </cell>
        </row>
        <row r="613">
          <cell r="A613">
            <v>25758</v>
          </cell>
          <cell r="B613" t="str">
            <v>SOPO</v>
          </cell>
          <cell r="C613" t="str">
            <v>CUNDINAMARCA</v>
          </cell>
          <cell r="D613" t="str">
            <v>BOGOTA</v>
          </cell>
          <cell r="E613" t="str">
            <v>INTERMEDIA</v>
          </cell>
          <cell r="F613" t="str">
            <v>TERRESTRE</v>
          </cell>
        </row>
        <row r="614">
          <cell r="A614">
            <v>25769</v>
          </cell>
          <cell r="B614" t="str">
            <v>SUBACHOQUE</v>
          </cell>
          <cell r="C614" t="str">
            <v>CUNDINAMARCA</v>
          </cell>
          <cell r="D614" t="str">
            <v>BOGOTA</v>
          </cell>
          <cell r="E614" t="str">
            <v>INTERMEDIA</v>
          </cell>
          <cell r="F614" t="str">
            <v>TERRESTRE</v>
          </cell>
        </row>
        <row r="615">
          <cell r="A615">
            <v>25772</v>
          </cell>
          <cell r="B615" t="str">
            <v>SUESCA</v>
          </cell>
          <cell r="C615" t="str">
            <v>CUNDINAMARCA</v>
          </cell>
          <cell r="D615" t="str">
            <v>BOGOTA</v>
          </cell>
          <cell r="E615" t="str">
            <v>INTERMEDIA</v>
          </cell>
          <cell r="F615" t="str">
            <v>TERRESTRE</v>
          </cell>
        </row>
        <row r="616">
          <cell r="A616">
            <v>25777</v>
          </cell>
          <cell r="B616" t="str">
            <v>SUPATA</v>
          </cell>
          <cell r="C616" t="str">
            <v>CUNDINAMARCA</v>
          </cell>
          <cell r="D616" t="str">
            <v>BOGOTA</v>
          </cell>
          <cell r="E616" t="str">
            <v>INTERMEDIA</v>
          </cell>
          <cell r="F616" t="str">
            <v>TERRESTRE</v>
          </cell>
        </row>
        <row r="617">
          <cell r="A617">
            <v>25779</v>
          </cell>
          <cell r="B617" t="str">
            <v>SUSA</v>
          </cell>
          <cell r="C617" t="str">
            <v>CUNDINAMARCA</v>
          </cell>
          <cell r="D617" t="str">
            <v>BOGOTA</v>
          </cell>
          <cell r="E617" t="str">
            <v>LEJANA</v>
          </cell>
          <cell r="F617" t="str">
            <v>TERRESTRE</v>
          </cell>
        </row>
        <row r="618">
          <cell r="A618">
            <v>25781</v>
          </cell>
          <cell r="B618" t="str">
            <v>SUTATAUSA</v>
          </cell>
          <cell r="C618" t="str">
            <v>CUNDINAMARCA</v>
          </cell>
          <cell r="D618" t="str">
            <v>BOGOTA</v>
          </cell>
          <cell r="E618" t="str">
            <v>INTERMEDIA</v>
          </cell>
          <cell r="F618" t="str">
            <v>TERRESTRE</v>
          </cell>
        </row>
        <row r="619">
          <cell r="A619">
            <v>25785</v>
          </cell>
          <cell r="B619" t="str">
            <v>TABIO</v>
          </cell>
          <cell r="C619" t="str">
            <v>CUNDINAMARCA</v>
          </cell>
          <cell r="D619" t="str">
            <v>BOGOTA</v>
          </cell>
          <cell r="E619" t="str">
            <v>INTERMEDIA</v>
          </cell>
          <cell r="F619" t="str">
            <v>TERRESTRE</v>
          </cell>
        </row>
        <row r="620">
          <cell r="A620">
            <v>25793</v>
          </cell>
          <cell r="B620" t="str">
            <v>TAUSA</v>
          </cell>
          <cell r="C620" t="str">
            <v>CUNDINAMARCA</v>
          </cell>
          <cell r="D620" t="str">
            <v>BOGOTA</v>
          </cell>
          <cell r="E620" t="str">
            <v>INTERMEDIA</v>
          </cell>
          <cell r="F620" t="str">
            <v>TERRESTRE</v>
          </cell>
        </row>
        <row r="621">
          <cell r="A621">
            <v>25797</v>
          </cell>
          <cell r="B621" t="str">
            <v>TENA</v>
          </cell>
          <cell r="C621" t="str">
            <v>CUNDINAMARCA</v>
          </cell>
          <cell r="D621" t="str">
            <v>BOGOTA</v>
          </cell>
          <cell r="E621" t="str">
            <v>INTERMEDIA</v>
          </cell>
          <cell r="F621" t="str">
            <v>TERRESTRE</v>
          </cell>
        </row>
        <row r="622">
          <cell r="A622">
            <v>25799</v>
          </cell>
          <cell r="B622" t="str">
            <v>TENJO</v>
          </cell>
          <cell r="C622" t="str">
            <v>CUNDINAMARCA</v>
          </cell>
          <cell r="D622" t="str">
            <v>BOGOTA</v>
          </cell>
          <cell r="E622" t="str">
            <v>INTERMEDIA</v>
          </cell>
          <cell r="F622" t="str">
            <v>TERRESTRE</v>
          </cell>
        </row>
        <row r="623">
          <cell r="A623">
            <v>25805</v>
          </cell>
          <cell r="B623" t="str">
            <v>TIBACUY</v>
          </cell>
          <cell r="C623" t="str">
            <v>CUNDINAMARCA</v>
          </cell>
          <cell r="D623" t="str">
            <v>BOGOTA</v>
          </cell>
          <cell r="E623" t="str">
            <v>INTERMEDIA</v>
          </cell>
          <cell r="F623" t="str">
            <v>TERRESTRE</v>
          </cell>
        </row>
        <row r="624">
          <cell r="A624">
            <v>25807</v>
          </cell>
          <cell r="B624" t="str">
            <v>TIBIRITA</v>
          </cell>
          <cell r="C624" t="str">
            <v>CUNDINAMARCA</v>
          </cell>
          <cell r="D624" t="str">
            <v>BOGOTA</v>
          </cell>
          <cell r="E624" t="str">
            <v>LEJANA</v>
          </cell>
          <cell r="F624" t="str">
            <v>TERRESTRE</v>
          </cell>
        </row>
        <row r="625">
          <cell r="A625">
            <v>25815</v>
          </cell>
          <cell r="B625" t="str">
            <v>TOCAIMA</v>
          </cell>
          <cell r="C625" t="str">
            <v>CUNDINAMARCA</v>
          </cell>
          <cell r="D625" t="str">
            <v>BOGOTA</v>
          </cell>
          <cell r="E625" t="str">
            <v>LEJANA</v>
          </cell>
          <cell r="F625" t="str">
            <v>TERRESTRE</v>
          </cell>
        </row>
        <row r="626">
          <cell r="A626">
            <v>25817</v>
          </cell>
          <cell r="B626" t="str">
            <v>TOCANCIPA</v>
          </cell>
          <cell r="C626" t="str">
            <v>CUNDINAMARCA</v>
          </cell>
          <cell r="D626" t="str">
            <v>BOGOTA</v>
          </cell>
          <cell r="E626" t="str">
            <v>INTERMEDIA</v>
          </cell>
          <cell r="F626" t="str">
            <v>TERRESTRE</v>
          </cell>
        </row>
        <row r="627">
          <cell r="A627">
            <v>25823</v>
          </cell>
          <cell r="B627" t="str">
            <v>TOPAIPI</v>
          </cell>
          <cell r="C627" t="str">
            <v>CUNDINAMARCA</v>
          </cell>
          <cell r="D627" t="str">
            <v>BOGOTA</v>
          </cell>
          <cell r="E627" t="str">
            <v>LEJANA</v>
          </cell>
          <cell r="F627" t="str">
            <v>TERRESTRE</v>
          </cell>
        </row>
        <row r="628">
          <cell r="A628">
            <v>25839</v>
          </cell>
          <cell r="B628" t="str">
            <v>UBALA</v>
          </cell>
          <cell r="C628" t="str">
            <v>CUNDINAMARCA</v>
          </cell>
          <cell r="D628" t="str">
            <v>BOGOTA</v>
          </cell>
          <cell r="E628" t="str">
            <v>LEJANA</v>
          </cell>
          <cell r="F628" t="str">
            <v>TERRESTRE</v>
          </cell>
        </row>
        <row r="629">
          <cell r="A629">
            <v>25841</v>
          </cell>
          <cell r="B629" t="str">
            <v>UBAQUE</v>
          </cell>
          <cell r="C629" t="str">
            <v>CUNDINAMARCA</v>
          </cell>
          <cell r="D629" t="str">
            <v>BOGOTA</v>
          </cell>
          <cell r="E629" t="str">
            <v>INTERMEDIA</v>
          </cell>
          <cell r="F629" t="str">
            <v>TERRESTRE</v>
          </cell>
        </row>
        <row r="630">
          <cell r="A630">
            <v>25845</v>
          </cell>
          <cell r="B630" t="str">
            <v>UNE</v>
          </cell>
          <cell r="C630" t="str">
            <v>CUNDINAMARCA</v>
          </cell>
          <cell r="D630" t="str">
            <v>BOGOTA</v>
          </cell>
          <cell r="E630" t="str">
            <v>INTERMEDIA</v>
          </cell>
          <cell r="F630" t="str">
            <v>TERRESTRE</v>
          </cell>
        </row>
        <row r="631">
          <cell r="A631">
            <v>25851</v>
          </cell>
          <cell r="B631" t="str">
            <v>UTICA</v>
          </cell>
          <cell r="C631" t="str">
            <v>CUNDINAMARCA</v>
          </cell>
          <cell r="D631" t="str">
            <v>BOGOTA</v>
          </cell>
          <cell r="E631" t="str">
            <v>LEJANA</v>
          </cell>
          <cell r="F631" t="str">
            <v>TERRESTRE</v>
          </cell>
        </row>
        <row r="632">
          <cell r="A632">
            <v>25862</v>
          </cell>
          <cell r="B632" t="str">
            <v>VERGARA</v>
          </cell>
          <cell r="C632" t="str">
            <v>CUNDINAMARCA</v>
          </cell>
          <cell r="D632" t="str">
            <v>BOGOTA</v>
          </cell>
          <cell r="E632" t="str">
            <v>LEJANA</v>
          </cell>
          <cell r="F632" t="str">
            <v>TERRESTRE</v>
          </cell>
        </row>
        <row r="633">
          <cell r="A633">
            <v>25867</v>
          </cell>
          <cell r="B633" t="str">
            <v>VIANI</v>
          </cell>
          <cell r="C633" t="str">
            <v>CUNDINAMARCA</v>
          </cell>
          <cell r="D633" t="str">
            <v>BOGOTA</v>
          </cell>
          <cell r="E633" t="str">
            <v>LEJANA</v>
          </cell>
          <cell r="F633" t="str">
            <v>TERRESTRE</v>
          </cell>
        </row>
        <row r="634">
          <cell r="A634">
            <v>25843</v>
          </cell>
          <cell r="B634" t="str">
            <v>VILLA DE SAN DIEGO DE UBATE</v>
          </cell>
          <cell r="C634" t="str">
            <v>CUNDINAMARCA</v>
          </cell>
          <cell r="D634" t="str">
            <v>BOGOTA</v>
          </cell>
          <cell r="E634" t="str">
            <v>INTERMEDIA</v>
          </cell>
          <cell r="F634" t="str">
            <v>TERRESTRE</v>
          </cell>
        </row>
        <row r="635">
          <cell r="A635">
            <v>25871</v>
          </cell>
          <cell r="B635" t="str">
            <v>VILLAGOMEZ</v>
          </cell>
          <cell r="C635" t="str">
            <v>CUNDINAMARCA</v>
          </cell>
          <cell r="D635" t="str">
            <v>BOGOTA</v>
          </cell>
          <cell r="E635" t="str">
            <v>LEJANA</v>
          </cell>
          <cell r="F635" t="str">
            <v>TERRESTRE</v>
          </cell>
        </row>
        <row r="636">
          <cell r="A636">
            <v>25873</v>
          </cell>
          <cell r="B636" t="str">
            <v>VILLAPINZON</v>
          </cell>
          <cell r="C636" t="str">
            <v>CUNDINAMARCA</v>
          </cell>
          <cell r="D636" t="str">
            <v>TUNJA</v>
          </cell>
          <cell r="E636" t="str">
            <v>INTERMEDIA</v>
          </cell>
          <cell r="F636" t="str">
            <v>TERRESTRE</v>
          </cell>
        </row>
        <row r="637">
          <cell r="A637">
            <v>25875</v>
          </cell>
          <cell r="B637" t="str">
            <v>VILLETA</v>
          </cell>
          <cell r="C637" t="str">
            <v>CUNDINAMARCA</v>
          </cell>
          <cell r="D637" t="str">
            <v>BOGOTA</v>
          </cell>
          <cell r="E637" t="str">
            <v>INTERMEDIA</v>
          </cell>
          <cell r="F637" t="str">
            <v>TERRESTRE</v>
          </cell>
        </row>
        <row r="638">
          <cell r="A638">
            <v>25878</v>
          </cell>
          <cell r="B638" t="str">
            <v>VIOTA</v>
          </cell>
          <cell r="C638" t="str">
            <v>CUNDINAMARCA</v>
          </cell>
          <cell r="D638" t="str">
            <v>BOGOTA</v>
          </cell>
          <cell r="E638" t="str">
            <v>LEJANA</v>
          </cell>
          <cell r="F638" t="str">
            <v>TERRESTRE</v>
          </cell>
        </row>
        <row r="639">
          <cell r="A639">
            <v>25885</v>
          </cell>
          <cell r="B639" t="str">
            <v>YACOPI</v>
          </cell>
          <cell r="C639" t="str">
            <v>CUNDINAMARCA</v>
          </cell>
          <cell r="D639" t="str">
            <v>BOGOTA</v>
          </cell>
          <cell r="E639" t="str">
            <v>LEJANA</v>
          </cell>
          <cell r="F639" t="str">
            <v>TERRESTRE</v>
          </cell>
        </row>
        <row r="640">
          <cell r="A640">
            <v>25898</v>
          </cell>
          <cell r="B640" t="str">
            <v>ZIPACON</v>
          </cell>
          <cell r="C640" t="str">
            <v>CUNDINAMARCA</v>
          </cell>
          <cell r="D640" t="str">
            <v>BOGOTA</v>
          </cell>
          <cell r="E640" t="str">
            <v>INTERMEDIA</v>
          </cell>
          <cell r="F640" t="str">
            <v>TERRESTRE</v>
          </cell>
        </row>
        <row r="641">
          <cell r="A641">
            <v>25899</v>
          </cell>
          <cell r="B641" t="str">
            <v>ZIPAQUIRA</v>
          </cell>
          <cell r="C641" t="str">
            <v>CUNDINAMARCA</v>
          </cell>
          <cell r="D641" t="str">
            <v>BOGOTA</v>
          </cell>
          <cell r="E641" t="str">
            <v>INTERMEDIA</v>
          </cell>
          <cell r="F641" t="str">
            <v>TERRESTRE</v>
          </cell>
        </row>
        <row r="642">
          <cell r="A642">
            <v>94884</v>
          </cell>
          <cell r="B642" t="str">
            <v>PUERTO COLOMBIA</v>
          </cell>
          <cell r="C642" t="str">
            <v>GUAINIA</v>
          </cell>
          <cell r="D642" t="str">
            <v>VILLAVICENCIO</v>
          </cell>
          <cell r="E642" t="str">
            <v>LEJANA</v>
          </cell>
          <cell r="F642" t="str">
            <v>AEREO</v>
          </cell>
        </row>
        <row r="643">
          <cell r="A643">
            <v>94343</v>
          </cell>
          <cell r="B643" t="str">
            <v>BARRANCO MINAS</v>
          </cell>
          <cell r="C643" t="str">
            <v>GUAINIA</v>
          </cell>
          <cell r="D643" t="str">
            <v>VILLAVICENCIO</v>
          </cell>
          <cell r="E643" t="str">
            <v>LEJANA</v>
          </cell>
          <cell r="F643" t="str">
            <v>AEREO</v>
          </cell>
        </row>
        <row r="644">
          <cell r="A644">
            <v>94886</v>
          </cell>
          <cell r="B644" t="str">
            <v>CACAHUAL</v>
          </cell>
          <cell r="C644" t="str">
            <v>GUAINIA</v>
          </cell>
          <cell r="D644" t="str">
            <v>VILLAVICENCIO</v>
          </cell>
          <cell r="E644" t="str">
            <v>LEJANA</v>
          </cell>
          <cell r="F644" t="str">
            <v>AEREO</v>
          </cell>
        </row>
        <row r="645">
          <cell r="A645">
            <v>94001</v>
          </cell>
          <cell r="B645" t="str">
            <v>INIRIDA</v>
          </cell>
          <cell r="C645" t="str">
            <v>GUAINIA</v>
          </cell>
          <cell r="D645" t="str">
            <v>BOGOTA</v>
          </cell>
          <cell r="E645" t="str">
            <v>LEJANA</v>
          </cell>
          <cell r="F645" t="str">
            <v>AEREO</v>
          </cell>
        </row>
        <row r="646">
          <cell r="A646">
            <v>94885</v>
          </cell>
          <cell r="B646" t="str">
            <v>LA GUADALUPE</v>
          </cell>
          <cell r="C646" t="str">
            <v>GUAINIA</v>
          </cell>
          <cell r="D646" t="str">
            <v>VILLAVICENCIO</v>
          </cell>
          <cell r="E646" t="str">
            <v>LEJANA</v>
          </cell>
          <cell r="F646" t="str">
            <v>AEREO</v>
          </cell>
        </row>
        <row r="647">
          <cell r="A647">
            <v>94663</v>
          </cell>
          <cell r="B647" t="str">
            <v>MAPIRIPANA</v>
          </cell>
          <cell r="C647" t="str">
            <v>GUAINIA</v>
          </cell>
          <cell r="D647" t="str">
            <v>VILLAVICENCIO</v>
          </cell>
          <cell r="E647" t="str">
            <v>LEJANA</v>
          </cell>
          <cell r="F647" t="str">
            <v>AEREO</v>
          </cell>
        </row>
        <row r="648">
          <cell r="A648">
            <v>94888</v>
          </cell>
          <cell r="B648" t="str">
            <v>MORICHAL</v>
          </cell>
          <cell r="C648" t="str">
            <v>GUAINIA</v>
          </cell>
          <cell r="D648" t="str">
            <v>VILLAVICENCIO</v>
          </cell>
          <cell r="E648" t="str">
            <v>LEJANA</v>
          </cell>
          <cell r="F648" t="str">
            <v>AEREO</v>
          </cell>
        </row>
        <row r="649">
          <cell r="A649">
            <v>94887</v>
          </cell>
          <cell r="B649" t="str">
            <v>PANA PANA</v>
          </cell>
          <cell r="C649" t="str">
            <v>GUAINIA</v>
          </cell>
          <cell r="D649" t="str">
            <v>VILLAVICENCIO</v>
          </cell>
          <cell r="E649" t="str">
            <v>LEJANA</v>
          </cell>
          <cell r="F649" t="str">
            <v>AEREO</v>
          </cell>
        </row>
        <row r="650">
          <cell r="A650">
            <v>94883</v>
          </cell>
          <cell r="B650" t="str">
            <v>SAN FELIPE</v>
          </cell>
          <cell r="C650" t="str">
            <v>GUAINIA</v>
          </cell>
          <cell r="D650" t="str">
            <v>VILLAVICENCIO</v>
          </cell>
          <cell r="E650" t="str">
            <v>LEJANA</v>
          </cell>
          <cell r="F650" t="str">
            <v>AEREO</v>
          </cell>
        </row>
        <row r="651">
          <cell r="A651">
            <v>95015</v>
          </cell>
          <cell r="B651" t="str">
            <v>CALAMAR</v>
          </cell>
          <cell r="C651" t="str">
            <v>GUAVIARE</v>
          </cell>
          <cell r="D651" t="str">
            <v>VILLAVICENCIO</v>
          </cell>
          <cell r="E651" t="str">
            <v>LEJANA</v>
          </cell>
          <cell r="F651" t="str">
            <v>AEREO</v>
          </cell>
        </row>
        <row r="652">
          <cell r="A652">
            <v>95200</v>
          </cell>
          <cell r="B652" t="str">
            <v>MIRAFLORES</v>
          </cell>
          <cell r="C652" t="str">
            <v>GUAVIARE</v>
          </cell>
          <cell r="D652" t="str">
            <v>VILLAVICENCIO</v>
          </cell>
          <cell r="E652" t="str">
            <v>LEJANA</v>
          </cell>
          <cell r="F652" t="str">
            <v>AEREO</v>
          </cell>
        </row>
        <row r="653">
          <cell r="A653">
            <v>95025</v>
          </cell>
          <cell r="B653" t="str">
            <v>EL RETORNO</v>
          </cell>
          <cell r="C653" t="str">
            <v>GUAVIARE</v>
          </cell>
          <cell r="D653" t="str">
            <v>VILLAVICENCIO</v>
          </cell>
          <cell r="E653" t="str">
            <v>LEJANA</v>
          </cell>
          <cell r="F653" t="str">
            <v>TERRESTRE</v>
          </cell>
        </row>
        <row r="654">
          <cell r="A654">
            <v>95001</v>
          </cell>
          <cell r="B654" t="str">
            <v>SAN JOSE DEL GUAVIARE</v>
          </cell>
          <cell r="C654" t="str">
            <v>GUAVIARE</v>
          </cell>
          <cell r="D654" t="str">
            <v>VILLAVICENCIO</v>
          </cell>
          <cell r="E654" t="str">
            <v>LEJANA</v>
          </cell>
          <cell r="F654" t="str">
            <v>TERRESTRE</v>
          </cell>
        </row>
        <row r="655">
          <cell r="A655">
            <v>41319</v>
          </cell>
          <cell r="B655" t="str">
            <v>GUADALUPE</v>
          </cell>
          <cell r="C655" t="str">
            <v>HUILA</v>
          </cell>
          <cell r="D655" t="str">
            <v>NEIVA</v>
          </cell>
          <cell r="E655" t="str">
            <v>LEJANA</v>
          </cell>
          <cell r="F655" t="str">
            <v>TERRESTRE</v>
          </cell>
        </row>
        <row r="656">
          <cell r="A656">
            <v>41530</v>
          </cell>
          <cell r="B656" t="str">
            <v>PALESTINA</v>
          </cell>
          <cell r="C656" t="str">
            <v>HUILA</v>
          </cell>
          <cell r="D656" t="str">
            <v>NEIVA</v>
          </cell>
          <cell r="E656" t="str">
            <v>LEJANA</v>
          </cell>
          <cell r="F656" t="str">
            <v>TERRESTRE</v>
          </cell>
        </row>
        <row r="657">
          <cell r="A657">
            <v>41676</v>
          </cell>
          <cell r="B657" t="str">
            <v>SANTA MARIA</v>
          </cell>
          <cell r="C657" t="str">
            <v>HUILA</v>
          </cell>
          <cell r="D657" t="str">
            <v>NEIVA</v>
          </cell>
          <cell r="E657" t="str">
            <v>LEJANA</v>
          </cell>
          <cell r="F657" t="str">
            <v>TERRESTRE</v>
          </cell>
        </row>
        <row r="658">
          <cell r="A658">
            <v>41006</v>
          </cell>
          <cell r="B658" t="str">
            <v>ACEVEDO</v>
          </cell>
          <cell r="C658" t="str">
            <v>HUILA</v>
          </cell>
          <cell r="D658" t="str">
            <v>NEIVA</v>
          </cell>
          <cell r="E658" t="str">
            <v>LEJANA</v>
          </cell>
          <cell r="F658" t="str">
            <v>TERRESTRE</v>
          </cell>
        </row>
        <row r="659">
          <cell r="A659">
            <v>41013</v>
          </cell>
          <cell r="B659" t="str">
            <v>AGRADO</v>
          </cell>
          <cell r="C659" t="str">
            <v>HUILA</v>
          </cell>
          <cell r="D659" t="str">
            <v>NEIVA</v>
          </cell>
          <cell r="E659" t="str">
            <v>LEJANA</v>
          </cell>
          <cell r="F659" t="str">
            <v>TERRESTRE</v>
          </cell>
        </row>
        <row r="660">
          <cell r="A660">
            <v>41016</v>
          </cell>
          <cell r="B660" t="str">
            <v>AIPE</v>
          </cell>
          <cell r="C660" t="str">
            <v>HUILA</v>
          </cell>
          <cell r="D660" t="str">
            <v>NEIVA</v>
          </cell>
          <cell r="E660" t="str">
            <v>INTERMEDIA</v>
          </cell>
          <cell r="F660" t="str">
            <v>TERRESTRE</v>
          </cell>
        </row>
        <row r="661">
          <cell r="A661">
            <v>41020</v>
          </cell>
          <cell r="B661" t="str">
            <v>ALGECIRAS</v>
          </cell>
          <cell r="C661" t="str">
            <v>HUILA</v>
          </cell>
          <cell r="D661" t="str">
            <v>NEIVA</v>
          </cell>
          <cell r="E661" t="str">
            <v>INTERMEDIA</v>
          </cell>
          <cell r="F661" t="str">
            <v>TERRESTRE</v>
          </cell>
        </row>
        <row r="662">
          <cell r="A662">
            <v>41026</v>
          </cell>
          <cell r="B662" t="str">
            <v>ALTAMIRA</v>
          </cell>
          <cell r="C662" t="str">
            <v>HUILA</v>
          </cell>
          <cell r="D662" t="str">
            <v>NEIVA</v>
          </cell>
          <cell r="E662" t="str">
            <v>LEJANA</v>
          </cell>
          <cell r="F662" t="str">
            <v>TERRESTRE</v>
          </cell>
        </row>
        <row r="663">
          <cell r="A663">
            <v>41078</v>
          </cell>
          <cell r="B663" t="str">
            <v>BARAYA</v>
          </cell>
          <cell r="C663" t="str">
            <v>HUILA</v>
          </cell>
          <cell r="D663" t="str">
            <v>NEIVA</v>
          </cell>
          <cell r="E663" t="str">
            <v>INTERMEDIA</v>
          </cell>
          <cell r="F663" t="str">
            <v>TERRESTRE</v>
          </cell>
        </row>
        <row r="664">
          <cell r="A664">
            <v>41132</v>
          </cell>
          <cell r="B664" t="str">
            <v>CAMPOALEGRE</v>
          </cell>
          <cell r="C664" t="str">
            <v>HUILA</v>
          </cell>
          <cell r="D664" t="str">
            <v>NEIVA</v>
          </cell>
          <cell r="E664" t="str">
            <v>INTERMEDIA</v>
          </cell>
          <cell r="F664" t="str">
            <v>TERRESTRE</v>
          </cell>
        </row>
        <row r="665">
          <cell r="A665">
            <v>41206</v>
          </cell>
          <cell r="B665" t="str">
            <v>COLOMBIA</v>
          </cell>
          <cell r="C665" t="str">
            <v>HUILA</v>
          </cell>
          <cell r="D665" t="str">
            <v>NEIVA</v>
          </cell>
          <cell r="E665" t="str">
            <v>LEJANA</v>
          </cell>
          <cell r="F665" t="str">
            <v>TERRESTRE</v>
          </cell>
        </row>
        <row r="666">
          <cell r="A666">
            <v>41244</v>
          </cell>
          <cell r="B666" t="str">
            <v>ELIAS</v>
          </cell>
          <cell r="C666" t="str">
            <v>HUILA</v>
          </cell>
          <cell r="D666" t="str">
            <v>NEIVA</v>
          </cell>
          <cell r="E666" t="str">
            <v>LEJANA</v>
          </cell>
          <cell r="F666" t="str">
            <v>TERRESTRE</v>
          </cell>
        </row>
        <row r="667">
          <cell r="A667">
            <v>41298</v>
          </cell>
          <cell r="B667" t="str">
            <v>GARZON</v>
          </cell>
          <cell r="C667" t="str">
            <v>HUILA</v>
          </cell>
          <cell r="D667" t="str">
            <v>NEIVA</v>
          </cell>
          <cell r="E667" t="str">
            <v>LEJANA</v>
          </cell>
          <cell r="F667" t="str">
            <v>TERRESTRE</v>
          </cell>
        </row>
        <row r="668">
          <cell r="A668">
            <v>41306</v>
          </cell>
          <cell r="B668" t="str">
            <v>GIGANTE</v>
          </cell>
          <cell r="C668" t="str">
            <v>HUILA</v>
          </cell>
          <cell r="D668" t="str">
            <v>NEIVA</v>
          </cell>
          <cell r="E668" t="str">
            <v>INTERMEDIA</v>
          </cell>
          <cell r="F668" t="str">
            <v>TERRESTRE</v>
          </cell>
        </row>
        <row r="669">
          <cell r="A669">
            <v>41349</v>
          </cell>
          <cell r="B669" t="str">
            <v>HOBO</v>
          </cell>
          <cell r="C669" t="str">
            <v>HUILA</v>
          </cell>
          <cell r="D669" t="str">
            <v>NEIVA</v>
          </cell>
          <cell r="E669" t="str">
            <v>INTERMEDIA</v>
          </cell>
          <cell r="F669" t="str">
            <v>TERRESTRE</v>
          </cell>
        </row>
        <row r="670">
          <cell r="A670">
            <v>41357</v>
          </cell>
          <cell r="B670" t="str">
            <v>IQUIRA</v>
          </cell>
          <cell r="C670" t="str">
            <v>HUILA</v>
          </cell>
          <cell r="D670" t="str">
            <v>NEIVA</v>
          </cell>
          <cell r="E670" t="str">
            <v>INTERMEDIA</v>
          </cell>
          <cell r="F670" t="str">
            <v>TERRESTRE</v>
          </cell>
        </row>
        <row r="671">
          <cell r="A671">
            <v>41359</v>
          </cell>
          <cell r="B671" t="str">
            <v>ISNOS</v>
          </cell>
          <cell r="C671" t="str">
            <v>HUILA</v>
          </cell>
          <cell r="D671" t="str">
            <v>NEIVA</v>
          </cell>
          <cell r="E671" t="str">
            <v>LEJANA</v>
          </cell>
          <cell r="F671" t="str">
            <v>TERRESTRE</v>
          </cell>
        </row>
        <row r="672">
          <cell r="A672">
            <v>41378</v>
          </cell>
          <cell r="B672" t="str">
            <v>LA ARGENTINA</v>
          </cell>
          <cell r="C672" t="str">
            <v>HUILA</v>
          </cell>
          <cell r="D672" t="str">
            <v>NEIVA</v>
          </cell>
          <cell r="E672" t="str">
            <v>LEJANA</v>
          </cell>
          <cell r="F672" t="str">
            <v>TERRESTRE</v>
          </cell>
        </row>
        <row r="673">
          <cell r="A673">
            <v>41396</v>
          </cell>
          <cell r="B673" t="str">
            <v>LA PLATA</v>
          </cell>
          <cell r="C673" t="str">
            <v>HUILA</v>
          </cell>
          <cell r="D673" t="str">
            <v>NEIVA</v>
          </cell>
          <cell r="E673" t="str">
            <v>LEJANA</v>
          </cell>
          <cell r="F673" t="str">
            <v>TERRESTRE</v>
          </cell>
        </row>
        <row r="674">
          <cell r="A674">
            <v>41483</v>
          </cell>
          <cell r="B674" t="str">
            <v>NATAGA</v>
          </cell>
          <cell r="C674" t="str">
            <v>HUILA</v>
          </cell>
          <cell r="D674" t="str">
            <v>NEIVA</v>
          </cell>
          <cell r="E674" t="str">
            <v>LEJANA</v>
          </cell>
          <cell r="F674" t="str">
            <v>TERRESTRE</v>
          </cell>
        </row>
        <row r="675">
          <cell r="A675">
            <v>41001</v>
          </cell>
          <cell r="B675" t="str">
            <v>NEIVA</v>
          </cell>
          <cell r="C675" t="str">
            <v>HUILA</v>
          </cell>
          <cell r="D675" t="str">
            <v>NEIVA</v>
          </cell>
          <cell r="E675" t="str">
            <v>PRINCIPAL</v>
          </cell>
          <cell r="F675" t="str">
            <v>TERRESTRE</v>
          </cell>
        </row>
        <row r="676">
          <cell r="A676">
            <v>41503</v>
          </cell>
          <cell r="B676" t="str">
            <v>OPORAPA</v>
          </cell>
          <cell r="C676" t="str">
            <v>HUILA</v>
          </cell>
          <cell r="D676" t="str">
            <v>NEIVA</v>
          </cell>
          <cell r="E676" t="str">
            <v>LEJANA</v>
          </cell>
          <cell r="F676" t="str">
            <v>TERRESTRE</v>
          </cell>
        </row>
        <row r="677">
          <cell r="A677">
            <v>41518</v>
          </cell>
          <cell r="B677" t="str">
            <v>PAICOL</v>
          </cell>
          <cell r="C677" t="str">
            <v>HUILA</v>
          </cell>
          <cell r="D677" t="str">
            <v>NEIVA</v>
          </cell>
          <cell r="E677" t="str">
            <v>INTERMEDIA</v>
          </cell>
          <cell r="F677" t="str">
            <v>TERRESTRE</v>
          </cell>
        </row>
        <row r="678">
          <cell r="A678">
            <v>41524</v>
          </cell>
          <cell r="B678" t="str">
            <v>PALERMO</v>
          </cell>
          <cell r="C678" t="str">
            <v>HUILA</v>
          </cell>
          <cell r="D678" t="str">
            <v>NEIVA</v>
          </cell>
          <cell r="E678" t="str">
            <v>PRINCIPAL</v>
          </cell>
          <cell r="F678" t="str">
            <v>TERRESTRE</v>
          </cell>
        </row>
        <row r="679">
          <cell r="A679">
            <v>41548</v>
          </cell>
          <cell r="B679" t="str">
            <v>PITAL</v>
          </cell>
          <cell r="C679" t="str">
            <v>HUILA</v>
          </cell>
          <cell r="D679" t="str">
            <v>NEIVA</v>
          </cell>
          <cell r="E679" t="str">
            <v>LEJANA</v>
          </cell>
          <cell r="F679" t="str">
            <v>TERRESTRE</v>
          </cell>
        </row>
        <row r="680">
          <cell r="A680">
            <v>41551</v>
          </cell>
          <cell r="B680" t="str">
            <v>PITALITO</v>
          </cell>
          <cell r="C680" t="str">
            <v>HUILA</v>
          </cell>
          <cell r="D680" t="str">
            <v>NEIVA</v>
          </cell>
          <cell r="E680" t="str">
            <v>LEJANA</v>
          </cell>
          <cell r="F680" t="str">
            <v>TERRESTRE</v>
          </cell>
        </row>
        <row r="681">
          <cell r="A681">
            <v>41615</v>
          </cell>
          <cell r="B681" t="str">
            <v>RIVERA</v>
          </cell>
          <cell r="C681" t="str">
            <v>HUILA</v>
          </cell>
          <cell r="D681" t="str">
            <v>NEIVA</v>
          </cell>
          <cell r="E681" t="str">
            <v>PRINCIPAL</v>
          </cell>
          <cell r="F681" t="str">
            <v>TERRESTRE</v>
          </cell>
        </row>
        <row r="682">
          <cell r="A682">
            <v>41660</v>
          </cell>
          <cell r="B682" t="str">
            <v>SALADOBLANCO</v>
          </cell>
          <cell r="C682" t="str">
            <v>HUILA</v>
          </cell>
          <cell r="D682" t="str">
            <v>NEIVA</v>
          </cell>
          <cell r="E682" t="str">
            <v>LEJANA</v>
          </cell>
          <cell r="F682" t="str">
            <v>TERRESTRE</v>
          </cell>
        </row>
        <row r="683">
          <cell r="A683">
            <v>41668</v>
          </cell>
          <cell r="B683" t="str">
            <v>SAN AGUSTIN</v>
          </cell>
          <cell r="C683" t="str">
            <v>HUILA</v>
          </cell>
          <cell r="D683" t="str">
            <v>NEIVA</v>
          </cell>
          <cell r="E683" t="str">
            <v>LEJANA</v>
          </cell>
          <cell r="F683" t="str">
            <v>TERRESTRE</v>
          </cell>
        </row>
        <row r="684">
          <cell r="A684">
            <v>41770</v>
          </cell>
          <cell r="B684" t="str">
            <v>SUAZA</v>
          </cell>
          <cell r="C684" t="str">
            <v>HUILA</v>
          </cell>
          <cell r="D684" t="str">
            <v>NEIVA</v>
          </cell>
          <cell r="E684" t="str">
            <v>LEJANA</v>
          </cell>
          <cell r="F684" t="str">
            <v>TERRESTRE</v>
          </cell>
        </row>
        <row r="685">
          <cell r="A685">
            <v>41791</v>
          </cell>
          <cell r="B685" t="str">
            <v>TARQUI</v>
          </cell>
          <cell r="C685" t="str">
            <v>HUILA</v>
          </cell>
          <cell r="D685" t="str">
            <v>NEIVA</v>
          </cell>
          <cell r="E685" t="str">
            <v>LEJANA</v>
          </cell>
          <cell r="F685" t="str">
            <v>TERRESTRE</v>
          </cell>
        </row>
        <row r="686">
          <cell r="A686">
            <v>41799</v>
          </cell>
          <cell r="B686" t="str">
            <v>TELLO</v>
          </cell>
          <cell r="C686" t="str">
            <v>HUILA</v>
          </cell>
          <cell r="D686" t="str">
            <v>NEIVA</v>
          </cell>
          <cell r="E686" t="str">
            <v>INTERMEDIA</v>
          </cell>
          <cell r="F686" t="str">
            <v>TERRESTRE</v>
          </cell>
        </row>
        <row r="687">
          <cell r="A687">
            <v>41801</v>
          </cell>
          <cell r="B687" t="str">
            <v>TERUEL</v>
          </cell>
          <cell r="C687" t="str">
            <v>HUILA</v>
          </cell>
          <cell r="D687" t="str">
            <v>NEIVA</v>
          </cell>
          <cell r="E687" t="str">
            <v>INTERMEDIA</v>
          </cell>
          <cell r="F687" t="str">
            <v>TERRESTRE</v>
          </cell>
        </row>
        <row r="688">
          <cell r="A688">
            <v>41797</v>
          </cell>
          <cell r="B688" t="str">
            <v>TESALIA</v>
          </cell>
          <cell r="C688" t="str">
            <v>HUILA</v>
          </cell>
          <cell r="D688" t="str">
            <v>NEIVA</v>
          </cell>
          <cell r="E688" t="str">
            <v>INTERMEDIA</v>
          </cell>
          <cell r="F688" t="str">
            <v>TERRESTRE</v>
          </cell>
        </row>
        <row r="689">
          <cell r="A689">
            <v>41807</v>
          </cell>
          <cell r="B689" t="str">
            <v>TIMANA</v>
          </cell>
          <cell r="C689" t="str">
            <v>HUILA</v>
          </cell>
          <cell r="D689" t="str">
            <v>NEIVA</v>
          </cell>
          <cell r="E689" t="str">
            <v>LEJANA</v>
          </cell>
          <cell r="F689" t="str">
            <v>TERRESTRE</v>
          </cell>
        </row>
        <row r="690">
          <cell r="A690">
            <v>41872</v>
          </cell>
          <cell r="B690" t="str">
            <v>VILLAVIEJA</v>
          </cell>
          <cell r="C690" t="str">
            <v>HUILA</v>
          </cell>
          <cell r="D690" t="str">
            <v>NEIVA</v>
          </cell>
          <cell r="E690" t="str">
            <v>INTERMEDIA</v>
          </cell>
          <cell r="F690" t="str">
            <v>TERRESTRE</v>
          </cell>
        </row>
        <row r="691">
          <cell r="A691">
            <v>41885</v>
          </cell>
          <cell r="B691" t="str">
            <v>YAGUARA</v>
          </cell>
          <cell r="C691" t="str">
            <v>HUILA</v>
          </cell>
          <cell r="D691" t="str">
            <v>NEIVA</v>
          </cell>
          <cell r="E691" t="str">
            <v>INTERMEDIA</v>
          </cell>
          <cell r="F691" t="str">
            <v>TERRESTRE</v>
          </cell>
        </row>
        <row r="692">
          <cell r="A692">
            <v>44035</v>
          </cell>
          <cell r="B692" t="str">
            <v>ALBANIA</v>
          </cell>
          <cell r="C692" t="str">
            <v>LA GUAJIRA</v>
          </cell>
          <cell r="D692" t="str">
            <v>VALLEDUPAR</v>
          </cell>
          <cell r="E692" t="str">
            <v>LEJANA</v>
          </cell>
          <cell r="F692" t="str">
            <v>TERRESTRE</v>
          </cell>
        </row>
        <row r="693">
          <cell r="A693">
            <v>44560</v>
          </cell>
          <cell r="B693" t="str">
            <v>MANAURE</v>
          </cell>
          <cell r="C693" t="str">
            <v>LA GUAJIRA</v>
          </cell>
          <cell r="D693" t="str">
            <v>SANTA MARTA</v>
          </cell>
          <cell r="E693" t="str">
            <v>LEJANA</v>
          </cell>
          <cell r="F693" t="str">
            <v>TERRESTRE</v>
          </cell>
        </row>
        <row r="694">
          <cell r="A694">
            <v>44874</v>
          </cell>
          <cell r="B694" t="str">
            <v>VILLANUEVA</v>
          </cell>
          <cell r="C694" t="str">
            <v>LA GUAJIRA</v>
          </cell>
          <cell r="D694" t="str">
            <v>VALLEDUPAR</v>
          </cell>
          <cell r="E694" t="str">
            <v>INTERMEDIA</v>
          </cell>
          <cell r="F694" t="str">
            <v>TERRESTRE</v>
          </cell>
        </row>
        <row r="695">
          <cell r="A695">
            <v>44078</v>
          </cell>
          <cell r="B695" t="str">
            <v>BARRANCAS</v>
          </cell>
          <cell r="C695" t="str">
            <v>LA GUAJIRA</v>
          </cell>
          <cell r="D695" t="str">
            <v>VALLEDUPAR</v>
          </cell>
          <cell r="E695" t="str">
            <v>INTERMEDIA</v>
          </cell>
          <cell r="F695" t="str">
            <v>TERRESTRE</v>
          </cell>
        </row>
        <row r="696">
          <cell r="A696">
            <v>44090</v>
          </cell>
          <cell r="B696" t="str">
            <v>DIBULLA</v>
          </cell>
          <cell r="C696" t="str">
            <v>LA GUAJIRA</v>
          </cell>
          <cell r="D696" t="str">
            <v>SANTA MARTA</v>
          </cell>
          <cell r="E696" t="str">
            <v>LEJANA</v>
          </cell>
          <cell r="F696" t="str">
            <v>TERRESTRE</v>
          </cell>
        </row>
        <row r="697">
          <cell r="A697">
            <v>44098</v>
          </cell>
          <cell r="B697" t="str">
            <v>DISTRACCION</v>
          </cell>
          <cell r="C697" t="str">
            <v>LA GUAJIRA</v>
          </cell>
          <cell r="D697" t="str">
            <v>VALLEDUPAR</v>
          </cell>
          <cell r="E697" t="str">
            <v>INTERMEDIA</v>
          </cell>
          <cell r="F697" t="str">
            <v>TERRESTRE</v>
          </cell>
        </row>
        <row r="698">
          <cell r="A698">
            <v>44110</v>
          </cell>
          <cell r="B698" t="str">
            <v>EL MOLINO</v>
          </cell>
          <cell r="C698" t="str">
            <v>LA GUAJIRA</v>
          </cell>
          <cell r="D698" t="str">
            <v>VALLEDUPAR</v>
          </cell>
          <cell r="E698" t="str">
            <v>INTERMEDIA</v>
          </cell>
          <cell r="F698" t="str">
            <v>TERRESTRE</v>
          </cell>
        </row>
        <row r="699">
          <cell r="A699">
            <v>44279</v>
          </cell>
          <cell r="B699" t="str">
            <v>FONSECA</v>
          </cell>
          <cell r="C699" t="str">
            <v>LA GUAJIRA</v>
          </cell>
          <cell r="D699" t="str">
            <v>VALLEDUPAR</v>
          </cell>
          <cell r="E699" t="str">
            <v>INTERMEDIA</v>
          </cell>
          <cell r="F699" t="str">
            <v>TERRESTRE</v>
          </cell>
        </row>
        <row r="700">
          <cell r="A700">
            <v>44378</v>
          </cell>
          <cell r="B700" t="str">
            <v>HATONUEVO</v>
          </cell>
          <cell r="C700" t="str">
            <v>LA GUAJIRA</v>
          </cell>
          <cell r="D700" t="str">
            <v>VALLEDUPAR</v>
          </cell>
          <cell r="E700" t="str">
            <v>LEJANA</v>
          </cell>
          <cell r="F700" t="str">
            <v>TERRESTRE</v>
          </cell>
        </row>
        <row r="701">
          <cell r="A701">
            <v>44420</v>
          </cell>
          <cell r="B701" t="str">
            <v>LA JAGUA DEL PILAR</v>
          </cell>
          <cell r="C701" t="str">
            <v>LA GUAJIRA</v>
          </cell>
          <cell r="D701" t="str">
            <v>VALLEDUPAR</v>
          </cell>
          <cell r="E701" t="str">
            <v>INTERMEDIA</v>
          </cell>
          <cell r="F701" t="str">
            <v>TERRESTRE</v>
          </cell>
        </row>
        <row r="702">
          <cell r="A702">
            <v>44430</v>
          </cell>
          <cell r="B702" t="str">
            <v>MAICAO</v>
          </cell>
          <cell r="C702" t="str">
            <v>LA GUAJIRA</v>
          </cell>
          <cell r="D702" t="str">
            <v>SANTA MARTA</v>
          </cell>
          <cell r="E702" t="str">
            <v>LEJANA</v>
          </cell>
          <cell r="F702" t="str">
            <v>TERRESTRE</v>
          </cell>
        </row>
        <row r="703">
          <cell r="A703">
            <v>44001</v>
          </cell>
          <cell r="B703" t="str">
            <v>RIOHACHA</v>
          </cell>
          <cell r="C703" t="str">
            <v>LA GUAJIRA</v>
          </cell>
          <cell r="D703" t="str">
            <v>SANTA MARTA</v>
          </cell>
          <cell r="E703" t="str">
            <v>LEJANA</v>
          </cell>
          <cell r="F703" t="str">
            <v>TERRESTRE</v>
          </cell>
        </row>
        <row r="704">
          <cell r="A704">
            <v>44650</v>
          </cell>
          <cell r="B704" t="str">
            <v>SAN JUAN DEL CESAR</v>
          </cell>
          <cell r="C704" t="str">
            <v>LA GUAJIRA</v>
          </cell>
          <cell r="D704" t="str">
            <v>VALLEDUPAR</v>
          </cell>
          <cell r="E704" t="str">
            <v>INTERMEDIA</v>
          </cell>
          <cell r="F704" t="str">
            <v>TERRESTRE</v>
          </cell>
        </row>
        <row r="705">
          <cell r="A705">
            <v>44847</v>
          </cell>
          <cell r="B705" t="str">
            <v>URIBIA</v>
          </cell>
          <cell r="C705" t="str">
            <v>LA GUAJIRA</v>
          </cell>
          <cell r="D705" t="str">
            <v>SANTA MARTA</v>
          </cell>
          <cell r="E705" t="str">
            <v>LEJANA</v>
          </cell>
          <cell r="F705" t="str">
            <v>TERRESTRE</v>
          </cell>
        </row>
        <row r="706">
          <cell r="A706">
            <v>44855</v>
          </cell>
          <cell r="B706" t="str">
            <v>URUMITA</v>
          </cell>
          <cell r="C706" t="str">
            <v>LA GUAJIRA</v>
          </cell>
          <cell r="D706" t="str">
            <v>VALLEDUPAR</v>
          </cell>
          <cell r="E706" t="str">
            <v>INTERMEDIA</v>
          </cell>
          <cell r="F706" t="str">
            <v>TERRESTRE</v>
          </cell>
        </row>
        <row r="707">
          <cell r="A707">
            <v>47189</v>
          </cell>
          <cell r="B707" t="str">
            <v>CIENAGA</v>
          </cell>
          <cell r="C707" t="str">
            <v>MAGDALENA</v>
          </cell>
          <cell r="D707" t="str">
            <v>SANTA MARTA</v>
          </cell>
          <cell r="E707" t="str">
            <v>INTERMEDIA</v>
          </cell>
          <cell r="F707" t="str">
            <v>TERRESTRE</v>
          </cell>
        </row>
        <row r="708">
          <cell r="A708">
            <v>47205</v>
          </cell>
          <cell r="B708" t="str">
            <v>CONCORDIA</v>
          </cell>
          <cell r="C708" t="str">
            <v>MAGDALENA</v>
          </cell>
          <cell r="D708" t="str">
            <v>BARRANQUILLA</v>
          </cell>
          <cell r="E708" t="str">
            <v>LEJANA</v>
          </cell>
          <cell r="F708" t="str">
            <v>TERRESTRE</v>
          </cell>
        </row>
        <row r="709">
          <cell r="A709">
            <v>47318</v>
          </cell>
          <cell r="B709" t="str">
            <v>GUAMAL</v>
          </cell>
          <cell r="C709" t="str">
            <v>MAGDALENA</v>
          </cell>
          <cell r="D709" t="str">
            <v>SANTA MARTA</v>
          </cell>
          <cell r="E709" t="str">
            <v>LEJANA</v>
          </cell>
          <cell r="F709" t="str">
            <v>TERRESTRE</v>
          </cell>
        </row>
        <row r="710">
          <cell r="A710">
            <v>47675</v>
          </cell>
          <cell r="B710" t="str">
            <v>SALAMINA</v>
          </cell>
          <cell r="C710" t="str">
            <v>MAGDALENA</v>
          </cell>
          <cell r="D710" t="str">
            <v>BARRANQUILLA</v>
          </cell>
          <cell r="E710" t="str">
            <v>INTERMEDIA</v>
          </cell>
          <cell r="F710" t="str">
            <v>TERRESTRE</v>
          </cell>
        </row>
        <row r="711">
          <cell r="A711">
            <v>47030</v>
          </cell>
          <cell r="B711" t="str">
            <v>ALGARROBO</v>
          </cell>
          <cell r="C711" t="str">
            <v>MAGDALENA</v>
          </cell>
          <cell r="D711" t="str">
            <v>SANTA MARTA</v>
          </cell>
          <cell r="E711" t="str">
            <v>LEJANA</v>
          </cell>
          <cell r="F711" t="str">
            <v>TERRESTRE</v>
          </cell>
        </row>
        <row r="712">
          <cell r="A712">
            <v>47053</v>
          </cell>
          <cell r="B712" t="str">
            <v>ARACATACA</v>
          </cell>
          <cell r="C712" t="str">
            <v>MAGDALENA</v>
          </cell>
          <cell r="D712" t="str">
            <v>SANTA MARTA</v>
          </cell>
          <cell r="E712" t="str">
            <v>LEJANA</v>
          </cell>
          <cell r="F712" t="str">
            <v>TERRESTRE</v>
          </cell>
        </row>
        <row r="713">
          <cell r="A713">
            <v>47058</v>
          </cell>
          <cell r="B713" t="str">
            <v>ARIGUANI</v>
          </cell>
          <cell r="C713" t="str">
            <v>MAGDALENA</v>
          </cell>
          <cell r="D713" t="str">
            <v>VALLEDUPAR</v>
          </cell>
          <cell r="E713" t="str">
            <v>LEJANA</v>
          </cell>
          <cell r="F713" t="str">
            <v>TERRESTRE</v>
          </cell>
        </row>
        <row r="714">
          <cell r="A714">
            <v>47161</v>
          </cell>
          <cell r="B714" t="str">
            <v>CERRO SAN ANTONIO</v>
          </cell>
          <cell r="C714" t="str">
            <v>MAGDALENA</v>
          </cell>
          <cell r="D714" t="str">
            <v>BARRANQUILLA</v>
          </cell>
          <cell r="E714" t="str">
            <v>LEJANA</v>
          </cell>
          <cell r="F714" t="str">
            <v>TERRESTRE</v>
          </cell>
        </row>
        <row r="715">
          <cell r="A715">
            <v>47170</v>
          </cell>
          <cell r="B715" t="str">
            <v>CHIBOLO</v>
          </cell>
          <cell r="C715" t="str">
            <v>MAGDALENA</v>
          </cell>
          <cell r="D715" t="str">
            <v>SANTA MARTA</v>
          </cell>
          <cell r="E715" t="str">
            <v>LEJANA</v>
          </cell>
          <cell r="F715" t="str">
            <v>TERRESTRE</v>
          </cell>
        </row>
        <row r="716">
          <cell r="A716">
            <v>47245</v>
          </cell>
          <cell r="B716" t="str">
            <v>EL BANCO</v>
          </cell>
          <cell r="C716" t="str">
            <v>MAGDALENA</v>
          </cell>
          <cell r="D716" t="str">
            <v>SANTA MARTA</v>
          </cell>
          <cell r="E716" t="str">
            <v>LEJANA</v>
          </cell>
          <cell r="F716" t="str">
            <v>TERRESTRE</v>
          </cell>
        </row>
        <row r="717">
          <cell r="A717">
            <v>47258</v>
          </cell>
          <cell r="B717" t="str">
            <v>EL PIÑON</v>
          </cell>
          <cell r="C717" t="str">
            <v>MAGDALENA</v>
          </cell>
          <cell r="D717" t="str">
            <v>BARRANQUILLA</v>
          </cell>
          <cell r="E717" t="str">
            <v>LEJANA</v>
          </cell>
          <cell r="F717" t="str">
            <v>TERRESTRE</v>
          </cell>
        </row>
        <row r="718">
          <cell r="A718">
            <v>47268</v>
          </cell>
          <cell r="B718" t="str">
            <v>EL RETEN</v>
          </cell>
          <cell r="C718" t="str">
            <v>MAGDALENA</v>
          </cell>
          <cell r="D718" t="str">
            <v>SANTA MARTA</v>
          </cell>
          <cell r="E718" t="str">
            <v>LEJANA</v>
          </cell>
          <cell r="F718" t="str">
            <v>TERRESTRE</v>
          </cell>
        </row>
        <row r="719">
          <cell r="A719">
            <v>47288</v>
          </cell>
          <cell r="B719" t="str">
            <v>FUNDACION</v>
          </cell>
          <cell r="C719" t="str">
            <v>MAGDALENA</v>
          </cell>
          <cell r="D719" t="str">
            <v>SANTA MARTA</v>
          </cell>
          <cell r="E719" t="str">
            <v>LEJANA</v>
          </cell>
          <cell r="F719" t="str">
            <v>TERRESTRE</v>
          </cell>
        </row>
        <row r="720">
          <cell r="A720">
            <v>47460</v>
          </cell>
          <cell r="B720" t="str">
            <v>NUEVA GRANADA</v>
          </cell>
          <cell r="C720" t="str">
            <v>MAGDALENA</v>
          </cell>
          <cell r="D720" t="str">
            <v>VALLEDUPAR</v>
          </cell>
          <cell r="E720" t="str">
            <v>LEJANA</v>
          </cell>
          <cell r="F720" t="str">
            <v>TERRESTRE</v>
          </cell>
        </row>
        <row r="721">
          <cell r="A721">
            <v>47541</v>
          </cell>
          <cell r="B721" t="str">
            <v>PEDRAZA</v>
          </cell>
          <cell r="C721" t="str">
            <v>MAGDALENA</v>
          </cell>
          <cell r="D721" t="str">
            <v>BARRANQUILLA</v>
          </cell>
          <cell r="E721" t="str">
            <v>LEJANA</v>
          </cell>
          <cell r="F721" t="str">
            <v>TERRESTRE</v>
          </cell>
        </row>
        <row r="722">
          <cell r="A722">
            <v>47545</v>
          </cell>
          <cell r="B722" t="str">
            <v>PIJIÑO DEL CARMEN</v>
          </cell>
          <cell r="C722" t="str">
            <v>MAGDALENA</v>
          </cell>
          <cell r="D722" t="str">
            <v>SANTA MARTA</v>
          </cell>
          <cell r="E722" t="str">
            <v>LEJANA</v>
          </cell>
          <cell r="F722" t="str">
            <v>TERRESTRE</v>
          </cell>
        </row>
        <row r="723">
          <cell r="A723">
            <v>47551</v>
          </cell>
          <cell r="B723" t="str">
            <v>PIVIJAY</v>
          </cell>
          <cell r="C723" t="str">
            <v>MAGDALENA</v>
          </cell>
          <cell r="D723" t="str">
            <v>SANTA MARTA</v>
          </cell>
          <cell r="E723" t="str">
            <v>LEJANA</v>
          </cell>
          <cell r="F723" t="str">
            <v>TERRESTRE</v>
          </cell>
        </row>
        <row r="724">
          <cell r="A724">
            <v>47555</v>
          </cell>
          <cell r="B724" t="str">
            <v>PLATO</v>
          </cell>
          <cell r="C724" t="str">
            <v>MAGDALENA</v>
          </cell>
          <cell r="D724" t="str">
            <v>SANTA MARTA</v>
          </cell>
          <cell r="E724" t="str">
            <v>LEJANA</v>
          </cell>
          <cell r="F724" t="str">
            <v>TERRESTRE</v>
          </cell>
        </row>
        <row r="725">
          <cell r="A725">
            <v>47570</v>
          </cell>
          <cell r="B725" t="str">
            <v>PUEBLOVIEJO</v>
          </cell>
          <cell r="C725" t="str">
            <v>MAGDALENA</v>
          </cell>
          <cell r="D725" t="str">
            <v>SANTA MARTA</v>
          </cell>
          <cell r="E725" t="str">
            <v>INTERMEDIA</v>
          </cell>
          <cell r="F725" t="str">
            <v>TERRESTRE</v>
          </cell>
        </row>
        <row r="726">
          <cell r="A726">
            <v>47605</v>
          </cell>
          <cell r="B726" t="str">
            <v>REMOLINO</v>
          </cell>
          <cell r="C726" t="str">
            <v>MAGDALENA</v>
          </cell>
          <cell r="D726" t="str">
            <v>BARRANQUILLA</v>
          </cell>
          <cell r="E726" t="str">
            <v>LEJANA</v>
          </cell>
          <cell r="F726" t="str">
            <v>TERRESTRE</v>
          </cell>
        </row>
        <row r="727">
          <cell r="A727">
            <v>47660</v>
          </cell>
          <cell r="B727" t="str">
            <v>SABANAS DE SAN ANGEL</v>
          </cell>
          <cell r="C727" t="str">
            <v>MAGDALENA</v>
          </cell>
          <cell r="D727" t="str">
            <v>SANTA MARTA</v>
          </cell>
          <cell r="E727" t="str">
            <v>LEJANA</v>
          </cell>
          <cell r="F727" t="str">
            <v>TERRESTRE</v>
          </cell>
        </row>
        <row r="728">
          <cell r="A728">
            <v>47692</v>
          </cell>
          <cell r="B728" t="str">
            <v>SAN SEBASTIAN DE BUENAVISTA</v>
          </cell>
          <cell r="C728" t="str">
            <v>MAGDALENA</v>
          </cell>
          <cell r="D728" t="str">
            <v>SANTA MARTA</v>
          </cell>
          <cell r="E728" t="str">
            <v>LEJANA</v>
          </cell>
          <cell r="F728" t="str">
            <v>TERRESTRE</v>
          </cell>
        </row>
        <row r="729">
          <cell r="A729">
            <v>47703</v>
          </cell>
          <cell r="B729" t="str">
            <v>SAN ZENON</v>
          </cell>
          <cell r="C729" t="str">
            <v>MAGDALENA</v>
          </cell>
          <cell r="D729" t="str">
            <v>SANTA MARTA</v>
          </cell>
          <cell r="E729" t="str">
            <v>LEJANA</v>
          </cell>
          <cell r="F729" t="str">
            <v>TERRESTRE</v>
          </cell>
        </row>
        <row r="730">
          <cell r="A730">
            <v>47707</v>
          </cell>
          <cell r="B730" t="str">
            <v>SANTA ANA</v>
          </cell>
          <cell r="C730" t="str">
            <v>MAGDALENA</v>
          </cell>
          <cell r="D730" t="str">
            <v>SANTA MARTA</v>
          </cell>
          <cell r="E730" t="str">
            <v>LEJANA</v>
          </cell>
          <cell r="F730" t="str">
            <v>TERRESTRE</v>
          </cell>
        </row>
        <row r="731">
          <cell r="A731">
            <v>47720</v>
          </cell>
          <cell r="B731" t="str">
            <v>SANTA BARBARA DE PINTO</v>
          </cell>
          <cell r="C731" t="str">
            <v>MAGDALENA</v>
          </cell>
          <cell r="D731" t="str">
            <v>SANTA MARTA</v>
          </cell>
          <cell r="E731" t="str">
            <v>LEJANA</v>
          </cell>
          <cell r="F731" t="str">
            <v>TERRESTRE</v>
          </cell>
        </row>
        <row r="732">
          <cell r="A732">
            <v>47001</v>
          </cell>
          <cell r="B732" t="str">
            <v>SANTA MARTA</v>
          </cell>
          <cell r="C732" t="str">
            <v>MAGDALENA</v>
          </cell>
          <cell r="D732" t="str">
            <v>SANTA MARTA</v>
          </cell>
          <cell r="E732" t="str">
            <v>PRINCIPAL</v>
          </cell>
          <cell r="F732" t="str">
            <v>TERRESTRE</v>
          </cell>
        </row>
        <row r="733">
          <cell r="A733">
            <v>47745</v>
          </cell>
          <cell r="B733" t="str">
            <v>SITIONUEVO</v>
          </cell>
          <cell r="C733" t="str">
            <v>MAGDALENA</v>
          </cell>
          <cell r="D733" t="str">
            <v>BARRANQUILLA</v>
          </cell>
          <cell r="E733" t="str">
            <v>INTERMEDIA</v>
          </cell>
          <cell r="F733" t="str">
            <v>TERRESTRE</v>
          </cell>
        </row>
        <row r="734">
          <cell r="A734">
            <v>47798</v>
          </cell>
          <cell r="B734" t="str">
            <v>TENERIFE</v>
          </cell>
          <cell r="C734" t="str">
            <v>MAGDALENA</v>
          </cell>
          <cell r="D734" t="str">
            <v>SANTA MARTA</v>
          </cell>
          <cell r="E734" t="str">
            <v>LEJANA</v>
          </cell>
          <cell r="F734" t="str">
            <v>TERRESTRE</v>
          </cell>
        </row>
        <row r="735">
          <cell r="A735">
            <v>47960</v>
          </cell>
          <cell r="B735" t="str">
            <v>ZAPAYAN</v>
          </cell>
          <cell r="C735" t="str">
            <v>MAGDALENA</v>
          </cell>
          <cell r="D735" t="str">
            <v>BARRANQUILLA</v>
          </cell>
          <cell r="E735" t="str">
            <v>LEJANA</v>
          </cell>
          <cell r="F735" t="str">
            <v>FLUVIAL</v>
          </cell>
        </row>
        <row r="736">
          <cell r="A736">
            <v>47980</v>
          </cell>
          <cell r="B736" t="str">
            <v>ZONA BANANERA</v>
          </cell>
          <cell r="C736" t="str">
            <v>MAGDALENA</v>
          </cell>
          <cell r="D736" t="str">
            <v>SANTA MARTA</v>
          </cell>
          <cell r="E736" t="str">
            <v>INTERMEDIA</v>
          </cell>
          <cell r="F736" t="str">
            <v>TERRESTRE</v>
          </cell>
        </row>
        <row r="737">
          <cell r="A737">
            <v>50313</v>
          </cell>
          <cell r="B737" t="str">
            <v>GRANADA</v>
          </cell>
          <cell r="C737" t="str">
            <v>META</v>
          </cell>
          <cell r="D737" t="str">
            <v>VILLAVICENCIO</v>
          </cell>
          <cell r="E737" t="str">
            <v>INTERMEDIA</v>
          </cell>
          <cell r="F737" t="str">
            <v>TERRESTRE</v>
          </cell>
        </row>
        <row r="738">
          <cell r="A738">
            <v>50318</v>
          </cell>
          <cell r="B738" t="str">
            <v>GUAMAL</v>
          </cell>
          <cell r="C738" t="str">
            <v>META</v>
          </cell>
          <cell r="D738" t="str">
            <v>VILLAVICENCIO</v>
          </cell>
          <cell r="E738" t="str">
            <v>INTERMEDIA</v>
          </cell>
          <cell r="F738" t="str">
            <v>TERRESTRE</v>
          </cell>
        </row>
        <row r="739">
          <cell r="A739">
            <v>50590</v>
          </cell>
          <cell r="B739" t="str">
            <v>PUERTO RICO</v>
          </cell>
          <cell r="C739" t="str">
            <v>META</v>
          </cell>
          <cell r="D739" t="str">
            <v>VILLAVICENCIO</v>
          </cell>
          <cell r="E739" t="str">
            <v>LEJANA</v>
          </cell>
          <cell r="F739" t="str">
            <v>TERRESTRE</v>
          </cell>
        </row>
        <row r="740">
          <cell r="A740">
            <v>50606</v>
          </cell>
          <cell r="B740" t="str">
            <v>RESTREPO</v>
          </cell>
          <cell r="C740" t="str">
            <v>META</v>
          </cell>
          <cell r="D740" t="str">
            <v>VILLAVICENCIO</v>
          </cell>
          <cell r="E740" t="str">
            <v>INTERMEDIA</v>
          </cell>
          <cell r="F740" t="str">
            <v>TERRESTRE</v>
          </cell>
        </row>
        <row r="741">
          <cell r="A741">
            <v>50689</v>
          </cell>
          <cell r="B741" t="str">
            <v>SAN MARTIN</v>
          </cell>
          <cell r="C741" t="str">
            <v>META</v>
          </cell>
          <cell r="D741" t="str">
            <v>VILLAVICENCIO</v>
          </cell>
          <cell r="E741" t="str">
            <v>INTERMEDIA</v>
          </cell>
          <cell r="F741" t="str">
            <v>TERRESTRE</v>
          </cell>
        </row>
        <row r="742">
          <cell r="A742">
            <v>50006</v>
          </cell>
          <cell r="B742" t="str">
            <v>ACACIAS</v>
          </cell>
          <cell r="C742" t="str">
            <v>META</v>
          </cell>
          <cell r="D742" t="str">
            <v>VILLAVICENCIO</v>
          </cell>
          <cell r="E742" t="str">
            <v>INTERMEDIA</v>
          </cell>
          <cell r="F742" t="str">
            <v>TERRESTRE</v>
          </cell>
        </row>
        <row r="743">
          <cell r="A743">
            <v>50110</v>
          </cell>
          <cell r="B743" t="str">
            <v>BARRANCA DE UPIA</v>
          </cell>
          <cell r="C743" t="str">
            <v>META</v>
          </cell>
          <cell r="D743" t="str">
            <v>VILLAVICENCIO</v>
          </cell>
          <cell r="E743" t="str">
            <v>INTERMEDIA</v>
          </cell>
          <cell r="F743" t="str">
            <v>TERRESTRE</v>
          </cell>
        </row>
        <row r="744">
          <cell r="A744">
            <v>50124</v>
          </cell>
          <cell r="B744" t="str">
            <v>CABUYARO</v>
          </cell>
          <cell r="C744" t="str">
            <v>META</v>
          </cell>
          <cell r="D744" t="str">
            <v>VILLAVICENCIO</v>
          </cell>
          <cell r="E744" t="str">
            <v>LEJANA</v>
          </cell>
          <cell r="F744" t="str">
            <v>TERRESTRE</v>
          </cell>
        </row>
        <row r="745">
          <cell r="A745">
            <v>50150</v>
          </cell>
          <cell r="B745" t="str">
            <v>CASTILLA LA NUEVA</v>
          </cell>
          <cell r="C745" t="str">
            <v>META</v>
          </cell>
          <cell r="D745" t="str">
            <v>VILLAVICENCIO</v>
          </cell>
          <cell r="E745" t="str">
            <v>INTERMEDIA</v>
          </cell>
          <cell r="F745" t="str">
            <v>TERRESTRE</v>
          </cell>
        </row>
        <row r="746">
          <cell r="A746">
            <v>50223</v>
          </cell>
          <cell r="B746" t="str">
            <v>CUBARRAL</v>
          </cell>
          <cell r="C746" t="str">
            <v>META</v>
          </cell>
          <cell r="D746" t="str">
            <v>VILLAVICENCIO</v>
          </cell>
          <cell r="E746" t="str">
            <v>INTERMEDIA</v>
          </cell>
          <cell r="F746" t="str">
            <v>TERRESTRE</v>
          </cell>
        </row>
        <row r="747">
          <cell r="A747">
            <v>50226</v>
          </cell>
          <cell r="B747" t="str">
            <v>CUMARAL</v>
          </cell>
          <cell r="C747" t="str">
            <v>META</v>
          </cell>
          <cell r="D747" t="str">
            <v>VILLAVICENCIO</v>
          </cell>
          <cell r="E747" t="str">
            <v>INTERMEDIA</v>
          </cell>
          <cell r="F747" t="str">
            <v>TERRESTRE</v>
          </cell>
        </row>
        <row r="748">
          <cell r="A748">
            <v>50245</v>
          </cell>
          <cell r="B748" t="str">
            <v>EL CALVARIO</v>
          </cell>
          <cell r="C748" t="str">
            <v>META</v>
          </cell>
          <cell r="D748" t="str">
            <v>VILLAVICENCIO</v>
          </cell>
          <cell r="E748" t="str">
            <v>LEJANA</v>
          </cell>
          <cell r="F748" t="str">
            <v>TERRESTRE</v>
          </cell>
        </row>
        <row r="749">
          <cell r="A749">
            <v>50251</v>
          </cell>
          <cell r="B749" t="str">
            <v>EL CASTILLO</v>
          </cell>
          <cell r="C749" t="str">
            <v>META</v>
          </cell>
          <cell r="D749" t="str">
            <v>VILLAVICENCIO</v>
          </cell>
          <cell r="E749" t="str">
            <v>INTERMEDIA</v>
          </cell>
          <cell r="F749" t="str">
            <v>TERRESTRE</v>
          </cell>
        </row>
        <row r="750">
          <cell r="A750">
            <v>50270</v>
          </cell>
          <cell r="B750" t="str">
            <v>EL DORADO</v>
          </cell>
          <cell r="C750" t="str">
            <v>META</v>
          </cell>
          <cell r="D750" t="str">
            <v>VILLAVICENCIO</v>
          </cell>
          <cell r="E750" t="str">
            <v>INTERMEDIA</v>
          </cell>
          <cell r="F750" t="str">
            <v>TERRESTRE</v>
          </cell>
        </row>
        <row r="751">
          <cell r="A751">
            <v>50287</v>
          </cell>
          <cell r="B751" t="str">
            <v>FUENTE DE ORO</v>
          </cell>
          <cell r="C751" t="str">
            <v>META</v>
          </cell>
          <cell r="D751" t="str">
            <v>VILLAVICENCIO</v>
          </cell>
          <cell r="E751" t="str">
            <v>LEJANA</v>
          </cell>
          <cell r="F751" t="str">
            <v>TERRESTRE</v>
          </cell>
        </row>
        <row r="752">
          <cell r="A752">
            <v>50350</v>
          </cell>
          <cell r="B752" t="str">
            <v>LA MACARENA</v>
          </cell>
          <cell r="C752" t="str">
            <v>META</v>
          </cell>
          <cell r="D752" t="str">
            <v>VILLAVICENCIO</v>
          </cell>
          <cell r="E752" t="str">
            <v>LEJANA</v>
          </cell>
          <cell r="F752" t="str">
            <v>AEREO</v>
          </cell>
        </row>
        <row r="753">
          <cell r="A753">
            <v>50400</v>
          </cell>
          <cell r="B753" t="str">
            <v>LEJANIAS</v>
          </cell>
          <cell r="C753" t="str">
            <v>META</v>
          </cell>
          <cell r="D753" t="str">
            <v>VILLAVICENCIO</v>
          </cell>
          <cell r="E753" t="str">
            <v>LEJANA</v>
          </cell>
          <cell r="F753" t="str">
            <v>TERRESTRE</v>
          </cell>
        </row>
        <row r="754">
          <cell r="A754">
            <v>50325</v>
          </cell>
          <cell r="B754" t="str">
            <v>MAPIRIPAN</v>
          </cell>
          <cell r="C754" t="str">
            <v>META</v>
          </cell>
          <cell r="D754" t="str">
            <v>VILLAVICENCIO</v>
          </cell>
          <cell r="E754" t="str">
            <v>LEJANA</v>
          </cell>
          <cell r="F754" t="str">
            <v>AEREO</v>
          </cell>
        </row>
        <row r="755">
          <cell r="A755">
            <v>50330</v>
          </cell>
          <cell r="B755" t="str">
            <v>MESETAS</v>
          </cell>
          <cell r="C755" t="str">
            <v>META</v>
          </cell>
          <cell r="D755" t="str">
            <v>VILLAVICENCIO</v>
          </cell>
          <cell r="E755" t="str">
            <v>LEJANA</v>
          </cell>
          <cell r="F755" t="str">
            <v>TERRESTRE</v>
          </cell>
        </row>
        <row r="756">
          <cell r="A756">
            <v>50450</v>
          </cell>
          <cell r="B756" t="str">
            <v>PUERTO CONCORDIA</v>
          </cell>
          <cell r="C756" t="str">
            <v>META</v>
          </cell>
          <cell r="D756" t="str">
            <v>VILLAVICENCIO</v>
          </cell>
          <cell r="E756" t="str">
            <v>LEJANA</v>
          </cell>
          <cell r="F756" t="str">
            <v>TERRESTRE</v>
          </cell>
        </row>
        <row r="757">
          <cell r="A757">
            <v>50568</v>
          </cell>
          <cell r="B757" t="str">
            <v>PUERTO GAITAN</v>
          </cell>
          <cell r="C757" t="str">
            <v>META</v>
          </cell>
          <cell r="D757" t="str">
            <v>VILLAVICENCIO</v>
          </cell>
          <cell r="E757" t="str">
            <v>LEJANA</v>
          </cell>
          <cell r="F757" t="str">
            <v>TERRESTRE</v>
          </cell>
        </row>
        <row r="758">
          <cell r="A758">
            <v>50577</v>
          </cell>
          <cell r="B758" t="str">
            <v>PUERTO LLERAS</v>
          </cell>
          <cell r="C758" t="str">
            <v>META</v>
          </cell>
          <cell r="D758" t="str">
            <v>VILLAVICENCIO</v>
          </cell>
          <cell r="E758" t="str">
            <v>LEJANA</v>
          </cell>
          <cell r="F758" t="str">
            <v>TERRESTRE</v>
          </cell>
        </row>
        <row r="759">
          <cell r="A759">
            <v>50573</v>
          </cell>
          <cell r="B759" t="str">
            <v>PUERTO LOPEZ</v>
          </cell>
          <cell r="C759" t="str">
            <v>META</v>
          </cell>
          <cell r="D759" t="str">
            <v>VILLAVICENCIO</v>
          </cell>
          <cell r="E759" t="str">
            <v>INTERMEDIA</v>
          </cell>
          <cell r="F759" t="str">
            <v>TERRESTRE</v>
          </cell>
        </row>
        <row r="760">
          <cell r="A760">
            <v>50680</v>
          </cell>
          <cell r="B760" t="str">
            <v>SAN CARLOS DE GUAROA</v>
          </cell>
          <cell r="C760" t="str">
            <v>META</v>
          </cell>
          <cell r="D760" t="str">
            <v>VILLAVICENCIO</v>
          </cell>
          <cell r="E760" t="str">
            <v>INTERMEDIA</v>
          </cell>
          <cell r="F760" t="str">
            <v>TERRESTRE</v>
          </cell>
        </row>
        <row r="761">
          <cell r="A761">
            <v>50683</v>
          </cell>
          <cell r="B761" t="str">
            <v>SAN JUAN DE ARAMA</v>
          </cell>
          <cell r="C761" t="str">
            <v>META</v>
          </cell>
          <cell r="D761" t="str">
            <v>VILLAVICENCIO</v>
          </cell>
          <cell r="E761" t="str">
            <v>LEJANA</v>
          </cell>
          <cell r="F761" t="str">
            <v>TERRESTRE</v>
          </cell>
        </row>
        <row r="762">
          <cell r="A762">
            <v>50686</v>
          </cell>
          <cell r="B762" t="str">
            <v>SAN JUANITO</v>
          </cell>
          <cell r="C762" t="str">
            <v>META</v>
          </cell>
          <cell r="D762" t="str">
            <v>VILLAVICENCIO</v>
          </cell>
          <cell r="E762" t="str">
            <v>LEJANA</v>
          </cell>
          <cell r="F762" t="str">
            <v>TERRESTRE</v>
          </cell>
        </row>
        <row r="763">
          <cell r="A763">
            <v>50370</v>
          </cell>
          <cell r="B763" t="str">
            <v>URIBE</v>
          </cell>
          <cell r="C763" t="str">
            <v>META</v>
          </cell>
          <cell r="D763" t="str">
            <v>VILLAVICENCIO</v>
          </cell>
          <cell r="E763" t="str">
            <v>LEJANA</v>
          </cell>
          <cell r="F763" t="str">
            <v>AEREO</v>
          </cell>
        </row>
        <row r="764">
          <cell r="A764">
            <v>50001</v>
          </cell>
          <cell r="B764" t="str">
            <v>VILLAVICENCIO</v>
          </cell>
          <cell r="C764" t="str">
            <v>META</v>
          </cell>
          <cell r="D764" t="str">
            <v>VILLAVICENCIO</v>
          </cell>
          <cell r="E764" t="str">
            <v>PRINCIPAL</v>
          </cell>
          <cell r="F764" t="str">
            <v>TERRESTRE</v>
          </cell>
        </row>
        <row r="765">
          <cell r="A765">
            <v>50711</v>
          </cell>
          <cell r="B765" t="str">
            <v>VISTAHERMOSA</v>
          </cell>
          <cell r="C765" t="str">
            <v>META</v>
          </cell>
          <cell r="D765" t="str">
            <v>VILLAVICENCIO</v>
          </cell>
          <cell r="E765" t="str">
            <v>LEJANA</v>
          </cell>
          <cell r="F765" t="str">
            <v>TERRESTRE</v>
          </cell>
        </row>
        <row r="766">
          <cell r="A766">
            <v>52019</v>
          </cell>
          <cell r="B766" t="str">
            <v>ALBAN</v>
          </cell>
          <cell r="C766" t="str">
            <v>NARIÑO</v>
          </cell>
          <cell r="D766" t="str">
            <v>PASTO</v>
          </cell>
          <cell r="E766" t="str">
            <v>INTERMEDIA</v>
          </cell>
          <cell r="F766" t="str">
            <v>TERRESTRE</v>
          </cell>
        </row>
        <row r="767">
          <cell r="A767">
            <v>52083</v>
          </cell>
          <cell r="B767" t="str">
            <v>BELEN</v>
          </cell>
          <cell r="C767" t="str">
            <v>NARIÑO</v>
          </cell>
          <cell r="D767" t="str">
            <v>PASTO</v>
          </cell>
          <cell r="E767" t="str">
            <v>LEJANA</v>
          </cell>
          <cell r="F767" t="str">
            <v>TERRESTRE</v>
          </cell>
        </row>
        <row r="768">
          <cell r="A768">
            <v>52203</v>
          </cell>
          <cell r="B768" t="str">
            <v>COLON</v>
          </cell>
          <cell r="C768" t="str">
            <v>NARIÑO</v>
          </cell>
          <cell r="D768" t="str">
            <v>PASTO</v>
          </cell>
          <cell r="E768" t="str">
            <v>LEJANA</v>
          </cell>
          <cell r="F768" t="str">
            <v>TERRESTRE</v>
          </cell>
        </row>
        <row r="769">
          <cell r="A769">
            <v>52215</v>
          </cell>
          <cell r="B769" t="str">
            <v>CORDOBA</v>
          </cell>
          <cell r="C769" t="str">
            <v>NARIÑO</v>
          </cell>
          <cell r="D769" t="str">
            <v>PASTO</v>
          </cell>
          <cell r="E769" t="str">
            <v>INTERMEDIA</v>
          </cell>
          <cell r="F769" t="str">
            <v>TERRESTRE</v>
          </cell>
        </row>
        <row r="770">
          <cell r="A770">
            <v>52260</v>
          </cell>
          <cell r="B770" t="str">
            <v>EL TAMBO</v>
          </cell>
          <cell r="C770" t="str">
            <v>NARIÑO</v>
          </cell>
          <cell r="D770" t="str">
            <v>PASTO</v>
          </cell>
          <cell r="E770" t="str">
            <v>INTERMEDIA</v>
          </cell>
          <cell r="F770" t="str">
            <v>TERRESTRE</v>
          </cell>
        </row>
        <row r="771">
          <cell r="A771">
            <v>52399</v>
          </cell>
          <cell r="B771" t="str">
            <v>LA UNION</v>
          </cell>
          <cell r="C771" t="str">
            <v>NARIÑO</v>
          </cell>
          <cell r="D771" t="str">
            <v>PASTO</v>
          </cell>
          <cell r="E771" t="str">
            <v>LEJANA</v>
          </cell>
          <cell r="F771" t="str">
            <v>TERRESTRE</v>
          </cell>
        </row>
        <row r="772">
          <cell r="A772">
            <v>52473</v>
          </cell>
          <cell r="B772" t="str">
            <v>MOSQUERA</v>
          </cell>
          <cell r="C772" t="str">
            <v>NARIÑO</v>
          </cell>
          <cell r="D772" t="str">
            <v>PASTO</v>
          </cell>
          <cell r="E772" t="str">
            <v>LEJANA</v>
          </cell>
          <cell r="F772" t="str">
            <v>TERRESTRE</v>
          </cell>
        </row>
        <row r="773">
          <cell r="A773">
            <v>52480</v>
          </cell>
          <cell r="B773" t="str">
            <v>NARIÑO</v>
          </cell>
          <cell r="C773" t="str">
            <v>NARIÑO</v>
          </cell>
          <cell r="D773" t="str">
            <v>PASTO</v>
          </cell>
          <cell r="E773" t="str">
            <v>INTERMEDIA</v>
          </cell>
          <cell r="F773" t="str">
            <v>TERRESTRE</v>
          </cell>
        </row>
        <row r="774">
          <cell r="A774">
            <v>52565</v>
          </cell>
          <cell r="B774" t="str">
            <v>PROVIDENCIA</v>
          </cell>
          <cell r="C774" t="str">
            <v>NARIÑO</v>
          </cell>
          <cell r="D774" t="str">
            <v>PASTO</v>
          </cell>
          <cell r="E774" t="str">
            <v>LEJANA</v>
          </cell>
          <cell r="F774" t="str">
            <v>TERRESTRE</v>
          </cell>
        </row>
        <row r="775">
          <cell r="A775">
            <v>52612</v>
          </cell>
          <cell r="B775" t="str">
            <v>RICAURTE</v>
          </cell>
          <cell r="C775" t="str">
            <v>NARIÑO</v>
          </cell>
          <cell r="D775" t="str">
            <v>PASTO</v>
          </cell>
          <cell r="E775" t="str">
            <v>LEJANA</v>
          </cell>
          <cell r="F775" t="str">
            <v>TERRESTRE</v>
          </cell>
        </row>
        <row r="776">
          <cell r="A776">
            <v>52685</v>
          </cell>
          <cell r="B776" t="str">
            <v>SAN BERNARDO</v>
          </cell>
          <cell r="C776" t="str">
            <v>NARIÑO</v>
          </cell>
          <cell r="D776" t="str">
            <v>PASTO</v>
          </cell>
          <cell r="E776" t="str">
            <v>INTERMEDIA</v>
          </cell>
          <cell r="F776" t="str">
            <v>TERRESTRE</v>
          </cell>
        </row>
        <row r="777">
          <cell r="A777">
            <v>52693</v>
          </cell>
          <cell r="B777" t="str">
            <v>SAN PABLO</v>
          </cell>
          <cell r="C777" t="str">
            <v>NARIÑO</v>
          </cell>
          <cell r="D777" t="str">
            <v>PASTO</v>
          </cell>
          <cell r="E777" t="str">
            <v>LEJANA</v>
          </cell>
          <cell r="F777" t="str">
            <v>TERRESTRE</v>
          </cell>
        </row>
        <row r="778">
          <cell r="A778">
            <v>52696</v>
          </cell>
          <cell r="B778" t="str">
            <v>SANTA BARBARA</v>
          </cell>
          <cell r="C778" t="str">
            <v>NARIÑO</v>
          </cell>
          <cell r="D778" t="str">
            <v>PASTO</v>
          </cell>
          <cell r="E778" t="str">
            <v>LEJANA</v>
          </cell>
          <cell r="F778" t="str">
            <v>TERRESTRE/FLUVIAL</v>
          </cell>
        </row>
        <row r="779">
          <cell r="A779">
            <v>52022</v>
          </cell>
          <cell r="B779" t="str">
            <v>ALDANA</v>
          </cell>
          <cell r="C779" t="str">
            <v>NARIÑO</v>
          </cell>
          <cell r="D779" t="str">
            <v>PASTO</v>
          </cell>
          <cell r="E779" t="str">
            <v>INTERMEDIA</v>
          </cell>
          <cell r="F779" t="str">
            <v>TERRESTRE</v>
          </cell>
        </row>
        <row r="780">
          <cell r="A780">
            <v>52036</v>
          </cell>
          <cell r="B780" t="str">
            <v>ANCUYA</v>
          </cell>
          <cell r="C780" t="str">
            <v>NARIÑO</v>
          </cell>
          <cell r="D780" t="str">
            <v>PASTO</v>
          </cell>
          <cell r="E780" t="str">
            <v>INTERMEDIA</v>
          </cell>
          <cell r="F780" t="str">
            <v>TERRESTRE</v>
          </cell>
        </row>
        <row r="781">
          <cell r="A781">
            <v>52051</v>
          </cell>
          <cell r="B781" t="str">
            <v>ARBOLEDA</v>
          </cell>
          <cell r="C781" t="str">
            <v>NARIÑO</v>
          </cell>
          <cell r="D781" t="str">
            <v>PASTO</v>
          </cell>
          <cell r="E781" t="str">
            <v>INTERMEDIA</v>
          </cell>
          <cell r="F781" t="str">
            <v>TERRESTRE</v>
          </cell>
        </row>
        <row r="782">
          <cell r="A782">
            <v>52079</v>
          </cell>
          <cell r="B782" t="str">
            <v>BARBACOAS</v>
          </cell>
          <cell r="C782" t="str">
            <v>NARIÑO</v>
          </cell>
          <cell r="D782" t="str">
            <v>PASTO</v>
          </cell>
          <cell r="E782" t="str">
            <v>LEJANA</v>
          </cell>
          <cell r="F782" t="str">
            <v>TERRESTRE</v>
          </cell>
        </row>
        <row r="783">
          <cell r="A783">
            <v>52110</v>
          </cell>
          <cell r="B783" t="str">
            <v>BUESACO</v>
          </cell>
          <cell r="C783" t="str">
            <v>NARIÑO</v>
          </cell>
          <cell r="D783" t="str">
            <v>PASTO</v>
          </cell>
          <cell r="E783" t="str">
            <v>INTERMEDIA</v>
          </cell>
          <cell r="F783" t="str">
            <v>TERRESTRE</v>
          </cell>
        </row>
        <row r="784">
          <cell r="A784">
            <v>52240</v>
          </cell>
          <cell r="B784" t="str">
            <v>CHACHAGUI</v>
          </cell>
          <cell r="C784" t="str">
            <v>NARIÑO</v>
          </cell>
          <cell r="D784" t="str">
            <v>PASTO</v>
          </cell>
          <cell r="E784" t="str">
            <v>INTERMEDIA</v>
          </cell>
          <cell r="F784" t="str">
            <v>TERRESTRE</v>
          </cell>
        </row>
        <row r="785">
          <cell r="A785">
            <v>52207</v>
          </cell>
          <cell r="B785" t="str">
            <v>CONSACA</v>
          </cell>
          <cell r="C785" t="str">
            <v>NARIÑO</v>
          </cell>
          <cell r="D785" t="str">
            <v>PASTO</v>
          </cell>
          <cell r="E785" t="str">
            <v>INTERMEDIA</v>
          </cell>
          <cell r="F785" t="str">
            <v>TERRESTRE</v>
          </cell>
        </row>
        <row r="786">
          <cell r="A786">
            <v>52210</v>
          </cell>
          <cell r="B786" t="str">
            <v>CONTADERO</v>
          </cell>
          <cell r="C786" t="str">
            <v>NARIÑO</v>
          </cell>
          <cell r="D786" t="str">
            <v>PASTO</v>
          </cell>
          <cell r="E786" t="str">
            <v>INTERMEDIA</v>
          </cell>
          <cell r="F786" t="str">
            <v>TERRESTRE</v>
          </cell>
        </row>
        <row r="787">
          <cell r="A787">
            <v>52224</v>
          </cell>
          <cell r="B787" t="str">
            <v>CUASPUD</v>
          </cell>
          <cell r="C787" t="str">
            <v>NARIÑO</v>
          </cell>
          <cell r="D787" t="str">
            <v>PASTO</v>
          </cell>
          <cell r="E787" t="str">
            <v>INTERMEDIA</v>
          </cell>
          <cell r="F787" t="str">
            <v>TERRESTRE</v>
          </cell>
        </row>
        <row r="788">
          <cell r="A788">
            <v>52227</v>
          </cell>
          <cell r="B788" t="str">
            <v>CUMBAL</v>
          </cell>
          <cell r="C788" t="str">
            <v>NARIÑO</v>
          </cell>
          <cell r="D788" t="str">
            <v>PASTO</v>
          </cell>
          <cell r="E788" t="str">
            <v>LEJANA</v>
          </cell>
          <cell r="F788" t="str">
            <v>TERRESTRE</v>
          </cell>
        </row>
        <row r="789">
          <cell r="A789">
            <v>52233</v>
          </cell>
          <cell r="B789" t="str">
            <v>CUMBITARA</v>
          </cell>
          <cell r="C789" t="str">
            <v>NARIÑO</v>
          </cell>
          <cell r="D789" t="str">
            <v>PASTO</v>
          </cell>
          <cell r="E789" t="str">
            <v>INTERMEDIA</v>
          </cell>
          <cell r="F789" t="str">
            <v>TERRESTRE</v>
          </cell>
        </row>
        <row r="790">
          <cell r="A790">
            <v>52250</v>
          </cell>
          <cell r="B790" t="str">
            <v>EL CHARCO</v>
          </cell>
          <cell r="C790" t="str">
            <v>NARIÑO</v>
          </cell>
          <cell r="D790" t="str">
            <v>PASTO</v>
          </cell>
          <cell r="E790" t="str">
            <v>LEJANA</v>
          </cell>
          <cell r="F790" t="str">
            <v>FLUVIAL</v>
          </cell>
        </row>
        <row r="791">
          <cell r="A791">
            <v>52254</v>
          </cell>
          <cell r="B791" t="str">
            <v>EL PEÑOL</v>
          </cell>
          <cell r="C791" t="str">
            <v>NARIÑO</v>
          </cell>
          <cell r="D791" t="str">
            <v>PASTO</v>
          </cell>
          <cell r="E791" t="str">
            <v>INTERMEDIA</v>
          </cell>
          <cell r="F791" t="str">
            <v>TERRESTRE</v>
          </cell>
        </row>
        <row r="792">
          <cell r="A792">
            <v>52256</v>
          </cell>
          <cell r="B792" t="str">
            <v>EL ROSARIO</v>
          </cell>
          <cell r="C792" t="str">
            <v>NARIÑO</v>
          </cell>
          <cell r="D792" t="str">
            <v>PASTO</v>
          </cell>
          <cell r="E792" t="str">
            <v>INTERMEDIA</v>
          </cell>
          <cell r="F792" t="str">
            <v>TERRESTRE</v>
          </cell>
        </row>
        <row r="793">
          <cell r="A793">
            <v>52258</v>
          </cell>
          <cell r="B793" t="str">
            <v>EL TABLON DE GOMEZ</v>
          </cell>
          <cell r="C793" t="str">
            <v>NARIÑO</v>
          </cell>
          <cell r="D793" t="str">
            <v>PASTO</v>
          </cell>
          <cell r="E793" t="str">
            <v>INTERMEDIA</v>
          </cell>
          <cell r="F793" t="str">
            <v>TERRESTRE</v>
          </cell>
        </row>
        <row r="794">
          <cell r="A794">
            <v>52520</v>
          </cell>
          <cell r="B794" t="str">
            <v>FRANCISCO PIZARRO</v>
          </cell>
          <cell r="C794" t="str">
            <v>NARIÑO</v>
          </cell>
          <cell r="D794" t="str">
            <v>PASTO</v>
          </cell>
          <cell r="E794" t="str">
            <v>LEJANA</v>
          </cell>
          <cell r="F794" t="str">
            <v>FLUVIAL</v>
          </cell>
        </row>
        <row r="795">
          <cell r="A795">
            <v>52287</v>
          </cell>
          <cell r="B795" t="str">
            <v>FUNES</v>
          </cell>
          <cell r="C795" t="str">
            <v>NARIÑO</v>
          </cell>
          <cell r="D795" t="str">
            <v>PASTO</v>
          </cell>
          <cell r="E795" t="str">
            <v>INTERMEDIA</v>
          </cell>
          <cell r="F795" t="str">
            <v>TERRESTRE</v>
          </cell>
        </row>
        <row r="796">
          <cell r="A796">
            <v>52317</v>
          </cell>
          <cell r="B796" t="str">
            <v>GUACHUCAL</v>
          </cell>
          <cell r="C796" t="str">
            <v>NARIÑO</v>
          </cell>
          <cell r="D796" t="str">
            <v>PASTO</v>
          </cell>
          <cell r="E796" t="str">
            <v>INTERMEDIA</v>
          </cell>
          <cell r="F796" t="str">
            <v>TERRESTRE</v>
          </cell>
        </row>
        <row r="797">
          <cell r="A797">
            <v>52320</v>
          </cell>
          <cell r="B797" t="str">
            <v>GUAITARILLA</v>
          </cell>
          <cell r="C797" t="str">
            <v>NARIÑO</v>
          </cell>
          <cell r="D797" t="str">
            <v>PASTO</v>
          </cell>
          <cell r="E797" t="str">
            <v>INTERMEDIA</v>
          </cell>
          <cell r="F797" t="str">
            <v>TERRESTRE</v>
          </cell>
        </row>
        <row r="798">
          <cell r="A798">
            <v>52323</v>
          </cell>
          <cell r="B798" t="str">
            <v>GUALMATAN</v>
          </cell>
          <cell r="C798" t="str">
            <v>NARIÑO</v>
          </cell>
          <cell r="D798" t="str">
            <v>PASTO</v>
          </cell>
          <cell r="E798" t="str">
            <v>INTERMEDIA</v>
          </cell>
          <cell r="F798" t="str">
            <v>TERRESTRE</v>
          </cell>
        </row>
        <row r="799">
          <cell r="A799">
            <v>52352</v>
          </cell>
          <cell r="B799" t="str">
            <v>ILES</v>
          </cell>
          <cell r="C799" t="str">
            <v>NARIÑO</v>
          </cell>
          <cell r="D799" t="str">
            <v>PASTO</v>
          </cell>
          <cell r="E799" t="str">
            <v>INTERMEDIA</v>
          </cell>
          <cell r="F799" t="str">
            <v>TERRESTRE</v>
          </cell>
        </row>
        <row r="800">
          <cell r="A800">
            <v>52354</v>
          </cell>
          <cell r="B800" t="str">
            <v>IMUES</v>
          </cell>
          <cell r="C800" t="str">
            <v>NARIÑO</v>
          </cell>
          <cell r="D800" t="str">
            <v>PASTO</v>
          </cell>
          <cell r="E800" t="str">
            <v>INTERMEDIA</v>
          </cell>
          <cell r="F800" t="str">
            <v>TERRESTRE</v>
          </cell>
        </row>
        <row r="801">
          <cell r="A801">
            <v>52356</v>
          </cell>
          <cell r="B801" t="str">
            <v>IPIALES</v>
          </cell>
          <cell r="C801" t="str">
            <v>NARIÑO</v>
          </cell>
          <cell r="D801" t="str">
            <v>PASTO</v>
          </cell>
          <cell r="E801" t="str">
            <v>INTERMEDIA</v>
          </cell>
          <cell r="F801" t="str">
            <v>TERRESTRE</v>
          </cell>
        </row>
        <row r="802">
          <cell r="A802">
            <v>52378</v>
          </cell>
          <cell r="B802" t="str">
            <v>LA CRUZ</v>
          </cell>
          <cell r="C802" t="str">
            <v>NARIÑO</v>
          </cell>
          <cell r="D802" t="str">
            <v>PASTO</v>
          </cell>
          <cell r="E802" t="str">
            <v>LEJANA</v>
          </cell>
          <cell r="F802" t="str">
            <v>TERRESTRE</v>
          </cell>
        </row>
        <row r="803">
          <cell r="A803">
            <v>52381</v>
          </cell>
          <cell r="B803" t="str">
            <v>LA FLORIDA</v>
          </cell>
          <cell r="C803" t="str">
            <v>NARIÑO</v>
          </cell>
          <cell r="D803" t="str">
            <v>PASTO</v>
          </cell>
          <cell r="E803" t="str">
            <v>INTERMEDIA</v>
          </cell>
          <cell r="F803" t="str">
            <v>TERRESTRE</v>
          </cell>
        </row>
        <row r="804">
          <cell r="A804">
            <v>52385</v>
          </cell>
          <cell r="B804" t="str">
            <v>LA LLANADA</v>
          </cell>
          <cell r="C804" t="str">
            <v>NARIÑO</v>
          </cell>
          <cell r="D804" t="str">
            <v>PASTO</v>
          </cell>
          <cell r="E804" t="str">
            <v>LEJANA</v>
          </cell>
          <cell r="F804" t="str">
            <v>TERRESTRE</v>
          </cell>
        </row>
        <row r="805">
          <cell r="A805">
            <v>52390</v>
          </cell>
          <cell r="B805" t="str">
            <v>LA TOLA</v>
          </cell>
          <cell r="C805" t="str">
            <v>NARIÑO</v>
          </cell>
          <cell r="D805" t="str">
            <v>PASTO</v>
          </cell>
          <cell r="E805" t="str">
            <v>LEJANA</v>
          </cell>
          <cell r="F805" t="str">
            <v>FLUVIAL</v>
          </cell>
        </row>
        <row r="806">
          <cell r="A806">
            <v>52405</v>
          </cell>
          <cell r="B806" t="str">
            <v>LEIVA</v>
          </cell>
          <cell r="C806" t="str">
            <v>NARIÑO</v>
          </cell>
          <cell r="D806" t="str">
            <v>PASTO</v>
          </cell>
          <cell r="E806" t="str">
            <v>LEJANA</v>
          </cell>
          <cell r="F806" t="str">
            <v>TERRESTRE</v>
          </cell>
        </row>
        <row r="807">
          <cell r="A807">
            <v>52411</v>
          </cell>
          <cell r="B807" t="str">
            <v>LINARES</v>
          </cell>
          <cell r="C807" t="str">
            <v>NARIÑO</v>
          </cell>
          <cell r="D807" t="str">
            <v>PASTO</v>
          </cell>
          <cell r="E807" t="str">
            <v>LEJANA</v>
          </cell>
          <cell r="F807" t="str">
            <v>TERRESTRE</v>
          </cell>
        </row>
        <row r="808">
          <cell r="A808">
            <v>52418</v>
          </cell>
          <cell r="B808" t="str">
            <v>LOS ANDES</v>
          </cell>
          <cell r="C808" t="str">
            <v>NARIÑO</v>
          </cell>
          <cell r="D808" t="str">
            <v>PASTO</v>
          </cell>
          <cell r="E808" t="str">
            <v>LEJANA</v>
          </cell>
          <cell r="F808" t="str">
            <v>TERRESTRE</v>
          </cell>
        </row>
        <row r="809">
          <cell r="A809">
            <v>52427</v>
          </cell>
          <cell r="B809" t="str">
            <v>MAGUI</v>
          </cell>
          <cell r="C809" t="str">
            <v>NARIÑO</v>
          </cell>
          <cell r="D809" t="str">
            <v>PASTO</v>
          </cell>
          <cell r="E809" t="str">
            <v>LEJANA</v>
          </cell>
          <cell r="F809" t="str">
            <v>FLUVIAL</v>
          </cell>
        </row>
        <row r="810">
          <cell r="A810">
            <v>52435</v>
          </cell>
          <cell r="B810" t="str">
            <v>MALLAMA</v>
          </cell>
          <cell r="C810" t="str">
            <v>NARIÑO</v>
          </cell>
          <cell r="D810" t="str">
            <v>PASTO</v>
          </cell>
          <cell r="E810" t="str">
            <v>LEJANA</v>
          </cell>
          <cell r="F810" t="str">
            <v>TERRESTRE</v>
          </cell>
        </row>
        <row r="811">
          <cell r="A811">
            <v>52490</v>
          </cell>
          <cell r="B811" t="str">
            <v>OLAYA HERRERA</v>
          </cell>
          <cell r="C811" t="str">
            <v>NARIÑO</v>
          </cell>
          <cell r="D811" t="str">
            <v>PASTO</v>
          </cell>
          <cell r="E811" t="str">
            <v>LEJANA</v>
          </cell>
          <cell r="F811" t="str">
            <v>FLUVIAL</v>
          </cell>
        </row>
        <row r="812">
          <cell r="A812">
            <v>52506</v>
          </cell>
          <cell r="B812" t="str">
            <v>OSPINA</v>
          </cell>
          <cell r="C812" t="str">
            <v>NARIÑO</v>
          </cell>
          <cell r="D812" t="str">
            <v>PASTO</v>
          </cell>
          <cell r="E812" t="str">
            <v>INTERMEDIA</v>
          </cell>
          <cell r="F812" t="str">
            <v>TERRESTRE</v>
          </cell>
        </row>
        <row r="813">
          <cell r="A813">
            <v>52001</v>
          </cell>
          <cell r="B813" t="str">
            <v>PASTO</v>
          </cell>
          <cell r="C813" t="str">
            <v>NARIÑO</v>
          </cell>
          <cell r="D813" t="str">
            <v>PASTO</v>
          </cell>
          <cell r="E813" t="str">
            <v>PRINCIPAL</v>
          </cell>
          <cell r="F813" t="str">
            <v>TERRESTRE</v>
          </cell>
        </row>
        <row r="814">
          <cell r="A814">
            <v>52540</v>
          </cell>
          <cell r="B814" t="str">
            <v>POLICARPA</v>
          </cell>
          <cell r="C814" t="str">
            <v>NARIÑO</v>
          </cell>
          <cell r="D814" t="str">
            <v>PASTO</v>
          </cell>
          <cell r="E814" t="str">
            <v>LEJANA</v>
          </cell>
          <cell r="F814" t="str">
            <v>TERRESTRE</v>
          </cell>
        </row>
        <row r="815">
          <cell r="A815">
            <v>52560</v>
          </cell>
          <cell r="B815" t="str">
            <v>POTOSI</v>
          </cell>
          <cell r="C815" t="str">
            <v>NARIÑO</v>
          </cell>
          <cell r="D815" t="str">
            <v>PASTO</v>
          </cell>
          <cell r="E815" t="str">
            <v>INTERMEDIA</v>
          </cell>
          <cell r="F815" t="str">
            <v>TERRESTRE</v>
          </cell>
        </row>
        <row r="816">
          <cell r="A816">
            <v>52573</v>
          </cell>
          <cell r="B816" t="str">
            <v>PUERRES</v>
          </cell>
          <cell r="C816" t="str">
            <v>NARIÑO</v>
          </cell>
          <cell r="D816" t="str">
            <v>PASTO</v>
          </cell>
          <cell r="E816" t="str">
            <v>INTERMEDIA</v>
          </cell>
          <cell r="F816" t="str">
            <v>TERRESTRE</v>
          </cell>
        </row>
        <row r="817">
          <cell r="A817">
            <v>52585</v>
          </cell>
          <cell r="B817" t="str">
            <v>PUPIALES</v>
          </cell>
          <cell r="C817" t="str">
            <v>NARIÑO</v>
          </cell>
          <cell r="D817" t="str">
            <v>PASTO</v>
          </cell>
          <cell r="E817" t="str">
            <v>INTERMEDIA</v>
          </cell>
          <cell r="F817" t="str">
            <v>TERRESTRE</v>
          </cell>
        </row>
        <row r="818">
          <cell r="A818">
            <v>52621</v>
          </cell>
          <cell r="B818" t="str">
            <v>ROBERTO PAYAN</v>
          </cell>
          <cell r="C818" t="str">
            <v>NARIÑO</v>
          </cell>
          <cell r="D818" t="str">
            <v>PASTO</v>
          </cell>
          <cell r="E818" t="str">
            <v>LEJANA</v>
          </cell>
          <cell r="F818" t="str">
            <v>FLUVIAL</v>
          </cell>
        </row>
        <row r="819">
          <cell r="A819">
            <v>52678</v>
          </cell>
          <cell r="B819" t="str">
            <v>SAMANIEGO</v>
          </cell>
          <cell r="C819" t="str">
            <v>NARIÑO</v>
          </cell>
          <cell r="D819" t="str">
            <v>PASTO</v>
          </cell>
          <cell r="E819" t="str">
            <v>LEJANA</v>
          </cell>
          <cell r="F819" t="str">
            <v>TERRESTRE</v>
          </cell>
        </row>
        <row r="820">
          <cell r="A820">
            <v>52835</v>
          </cell>
          <cell r="B820" t="str">
            <v>SAN ANDRES DE TUMACO</v>
          </cell>
          <cell r="C820" t="str">
            <v>NARIÑO</v>
          </cell>
          <cell r="D820" t="str">
            <v>PASTO</v>
          </cell>
          <cell r="E820" t="str">
            <v>LEJANA</v>
          </cell>
          <cell r="F820" t="str">
            <v>TERRESTRE</v>
          </cell>
        </row>
        <row r="821">
          <cell r="A821">
            <v>52687</v>
          </cell>
          <cell r="B821" t="str">
            <v>SAN LORENZO</v>
          </cell>
          <cell r="C821" t="str">
            <v>NARIÑO</v>
          </cell>
          <cell r="D821" t="str">
            <v>PASTO</v>
          </cell>
          <cell r="E821" t="str">
            <v>INTERMEDIA</v>
          </cell>
          <cell r="F821" t="str">
            <v>TERRESTRE</v>
          </cell>
        </row>
        <row r="822">
          <cell r="A822">
            <v>52694</v>
          </cell>
          <cell r="B822" t="str">
            <v>SAN PEDRO DE CARTAGO</v>
          </cell>
          <cell r="C822" t="str">
            <v>NARIÑO</v>
          </cell>
          <cell r="D822" t="str">
            <v>PASTO</v>
          </cell>
          <cell r="E822" t="str">
            <v>INTERMEDIA</v>
          </cell>
          <cell r="F822" t="str">
            <v>TERRESTRE</v>
          </cell>
        </row>
        <row r="823">
          <cell r="A823">
            <v>52683</v>
          </cell>
          <cell r="B823" t="str">
            <v>SANDONA</v>
          </cell>
          <cell r="C823" t="str">
            <v>NARIÑO</v>
          </cell>
          <cell r="D823" t="str">
            <v>PASTO</v>
          </cell>
          <cell r="E823" t="str">
            <v>INTERMEDIA</v>
          </cell>
          <cell r="F823" t="str">
            <v>TERRESTRE</v>
          </cell>
        </row>
        <row r="824">
          <cell r="A824">
            <v>52699</v>
          </cell>
          <cell r="B824" t="str">
            <v>SANTACRUZ</v>
          </cell>
          <cell r="C824" t="str">
            <v>NARIÑO</v>
          </cell>
          <cell r="D824" t="str">
            <v>PASTO</v>
          </cell>
          <cell r="E824" t="str">
            <v>LEJANA</v>
          </cell>
          <cell r="F824" t="str">
            <v>TERRESTRE</v>
          </cell>
        </row>
        <row r="825">
          <cell r="A825">
            <v>52720</v>
          </cell>
          <cell r="B825" t="str">
            <v>SAPUYES</v>
          </cell>
          <cell r="C825" t="str">
            <v>NARIÑO</v>
          </cell>
          <cell r="D825" t="str">
            <v>PASTO</v>
          </cell>
          <cell r="E825" t="str">
            <v>INTERMEDIA</v>
          </cell>
          <cell r="F825" t="str">
            <v>TERRESTRE</v>
          </cell>
        </row>
        <row r="826">
          <cell r="A826">
            <v>52786</v>
          </cell>
          <cell r="B826" t="str">
            <v>TAMINANGO</v>
          </cell>
          <cell r="C826" t="str">
            <v>NARIÑO</v>
          </cell>
          <cell r="D826" t="str">
            <v>PASTO</v>
          </cell>
          <cell r="E826" t="str">
            <v>INTERMEDIA</v>
          </cell>
          <cell r="F826" t="str">
            <v>TERRESTRE</v>
          </cell>
        </row>
        <row r="827">
          <cell r="A827">
            <v>52788</v>
          </cell>
          <cell r="B827" t="str">
            <v>TANGUA</v>
          </cell>
          <cell r="C827" t="str">
            <v>NARIÑO</v>
          </cell>
          <cell r="D827" t="str">
            <v>PASTO</v>
          </cell>
          <cell r="E827" t="str">
            <v>INTERMEDIA</v>
          </cell>
          <cell r="F827" t="str">
            <v>TERRESTRE</v>
          </cell>
        </row>
        <row r="828">
          <cell r="A828">
            <v>52838</v>
          </cell>
          <cell r="B828" t="str">
            <v>TUQUERRES</v>
          </cell>
          <cell r="C828" t="str">
            <v>NARIÑO</v>
          </cell>
          <cell r="D828" t="str">
            <v>PASTO</v>
          </cell>
          <cell r="E828" t="str">
            <v>INTERMEDIA</v>
          </cell>
          <cell r="F828" t="str">
            <v>TERRESTRE</v>
          </cell>
        </row>
        <row r="829">
          <cell r="A829">
            <v>52885</v>
          </cell>
          <cell r="B829" t="str">
            <v>YACUANQUER</v>
          </cell>
          <cell r="C829" t="str">
            <v>NARIÑO</v>
          </cell>
          <cell r="D829" t="str">
            <v>PASTO</v>
          </cell>
          <cell r="E829" t="str">
            <v>INTERMEDIA</v>
          </cell>
          <cell r="F829" t="str">
            <v>TERRESTRE</v>
          </cell>
        </row>
        <row r="830">
          <cell r="A830">
            <v>54553</v>
          </cell>
          <cell r="B830" t="str">
            <v>PUERTO SANTANDER</v>
          </cell>
          <cell r="C830" t="str">
            <v>NORTE DE SANTANDER</v>
          </cell>
          <cell r="D830" t="str">
            <v>CUCUTA</v>
          </cell>
          <cell r="E830" t="str">
            <v>INTERMEDIA</v>
          </cell>
          <cell r="F830" t="str">
            <v>TERRESTRE</v>
          </cell>
        </row>
        <row r="831">
          <cell r="A831">
            <v>54673</v>
          </cell>
          <cell r="B831" t="str">
            <v>SAN CAYETANO</v>
          </cell>
          <cell r="C831" t="str">
            <v>NORTE DE SANTANDER</v>
          </cell>
          <cell r="D831" t="str">
            <v>CUCUTA</v>
          </cell>
          <cell r="E831" t="str">
            <v>INTERMEDIA</v>
          </cell>
          <cell r="F831" t="str">
            <v>TERRESTRE</v>
          </cell>
        </row>
        <row r="832">
          <cell r="A832">
            <v>54680</v>
          </cell>
          <cell r="B832" t="str">
            <v>SANTIAGO</v>
          </cell>
          <cell r="C832" t="str">
            <v>NORTE DE SANTANDER</v>
          </cell>
          <cell r="D832" t="str">
            <v>CUCUTA</v>
          </cell>
          <cell r="E832" t="str">
            <v>INTERMEDIA</v>
          </cell>
          <cell r="F832" t="str">
            <v>TERRESTRE</v>
          </cell>
        </row>
        <row r="833">
          <cell r="A833">
            <v>54820</v>
          </cell>
          <cell r="B833" t="str">
            <v>TOLEDO</v>
          </cell>
          <cell r="C833" t="str">
            <v>NORTE DE SANTANDER</v>
          </cell>
          <cell r="D833" t="str">
            <v>CUCUTA</v>
          </cell>
          <cell r="E833" t="str">
            <v>LEJANA</v>
          </cell>
          <cell r="F833" t="str">
            <v>TERRESTRE</v>
          </cell>
        </row>
        <row r="834">
          <cell r="A834">
            <v>54003</v>
          </cell>
          <cell r="B834" t="str">
            <v>ABREGO</v>
          </cell>
          <cell r="C834" t="str">
            <v>NORTE DE SANTANDER</v>
          </cell>
          <cell r="D834" t="str">
            <v>CUCUTA</v>
          </cell>
          <cell r="E834" t="str">
            <v>LEJANA</v>
          </cell>
          <cell r="F834" t="str">
            <v>TERRESTRE</v>
          </cell>
        </row>
        <row r="835">
          <cell r="A835">
            <v>54051</v>
          </cell>
          <cell r="B835" t="str">
            <v>ARBOLEDAS</v>
          </cell>
          <cell r="C835" t="str">
            <v>NORTE DE SANTANDER</v>
          </cell>
          <cell r="D835" t="str">
            <v>CUCUTA</v>
          </cell>
          <cell r="E835" t="str">
            <v>LEJANA</v>
          </cell>
          <cell r="F835" t="str">
            <v>TERRESTRE</v>
          </cell>
        </row>
        <row r="836">
          <cell r="A836">
            <v>54099</v>
          </cell>
          <cell r="B836" t="str">
            <v>BOCHALEMA</v>
          </cell>
          <cell r="C836" t="str">
            <v>NORTE DE SANTANDER</v>
          </cell>
          <cell r="D836" t="str">
            <v>CUCUTA</v>
          </cell>
          <cell r="E836" t="str">
            <v>INTERMEDIA</v>
          </cell>
          <cell r="F836" t="str">
            <v>TERRESTRE</v>
          </cell>
        </row>
        <row r="837">
          <cell r="A837">
            <v>54109</v>
          </cell>
          <cell r="B837" t="str">
            <v>BUCARASICA</v>
          </cell>
          <cell r="C837" t="str">
            <v>NORTE DE SANTANDER</v>
          </cell>
          <cell r="D837" t="str">
            <v>CUCUTA</v>
          </cell>
          <cell r="E837" t="str">
            <v>LEJANA</v>
          </cell>
          <cell r="F837" t="str">
            <v>TERRESTRE</v>
          </cell>
        </row>
        <row r="838">
          <cell r="A838">
            <v>54128</v>
          </cell>
          <cell r="B838" t="str">
            <v>CACHIRA</v>
          </cell>
          <cell r="C838" t="str">
            <v>NORTE DE SANTANDER</v>
          </cell>
          <cell r="D838" t="str">
            <v>CUCUTA</v>
          </cell>
          <cell r="E838" t="str">
            <v>LEJANA</v>
          </cell>
          <cell r="F838" t="str">
            <v>TERRESTRE</v>
          </cell>
        </row>
        <row r="839">
          <cell r="A839">
            <v>54125</v>
          </cell>
          <cell r="B839" t="str">
            <v>CACOTA</v>
          </cell>
          <cell r="C839" t="str">
            <v>NORTE DE SANTANDER</v>
          </cell>
          <cell r="D839" t="str">
            <v>CUCUTA</v>
          </cell>
          <cell r="E839" t="str">
            <v>LEJANA</v>
          </cell>
          <cell r="F839" t="str">
            <v>TERRESTRE</v>
          </cell>
        </row>
        <row r="840">
          <cell r="A840">
            <v>54172</v>
          </cell>
          <cell r="B840" t="str">
            <v>CHINACOTA</v>
          </cell>
          <cell r="C840" t="str">
            <v>NORTE DE SANTANDER</v>
          </cell>
          <cell r="D840" t="str">
            <v>CUCUTA</v>
          </cell>
          <cell r="E840" t="str">
            <v>INTERMEDIA</v>
          </cell>
          <cell r="F840" t="str">
            <v>TERRESTRE</v>
          </cell>
        </row>
        <row r="841">
          <cell r="A841">
            <v>54174</v>
          </cell>
          <cell r="B841" t="str">
            <v>CHITAGA</v>
          </cell>
          <cell r="C841" t="str">
            <v>NORTE DE SANTANDER</v>
          </cell>
          <cell r="D841" t="str">
            <v>CUCUTA</v>
          </cell>
          <cell r="E841" t="str">
            <v>LEJANA</v>
          </cell>
          <cell r="F841" t="str">
            <v>TERRESTRE</v>
          </cell>
        </row>
        <row r="842">
          <cell r="A842">
            <v>54206</v>
          </cell>
          <cell r="B842" t="str">
            <v>CONVENCION</v>
          </cell>
          <cell r="C842" t="str">
            <v>NORTE DE SANTANDER</v>
          </cell>
          <cell r="D842" t="str">
            <v>CUCUTA</v>
          </cell>
          <cell r="E842" t="str">
            <v>LEJANA</v>
          </cell>
          <cell r="F842" t="str">
            <v>TERRESTRE</v>
          </cell>
        </row>
        <row r="843">
          <cell r="A843">
            <v>54001</v>
          </cell>
          <cell r="B843" t="str">
            <v>CUCUTA</v>
          </cell>
          <cell r="C843" t="str">
            <v>NORTE DE SANTANDER</v>
          </cell>
          <cell r="D843" t="str">
            <v>CUCUTA</v>
          </cell>
          <cell r="E843" t="str">
            <v>PRINCIPAL</v>
          </cell>
          <cell r="F843" t="str">
            <v>TERRESTRE</v>
          </cell>
        </row>
        <row r="844">
          <cell r="A844">
            <v>54223</v>
          </cell>
          <cell r="B844" t="str">
            <v>CUCUTILLA</v>
          </cell>
          <cell r="C844" t="str">
            <v>NORTE DE SANTANDER</v>
          </cell>
          <cell r="D844" t="str">
            <v>CUCUTA</v>
          </cell>
          <cell r="E844" t="str">
            <v>LEJANA</v>
          </cell>
          <cell r="F844" t="str">
            <v>TERRESTRE</v>
          </cell>
        </row>
        <row r="845">
          <cell r="A845">
            <v>54239</v>
          </cell>
          <cell r="B845" t="str">
            <v>DURANIA</v>
          </cell>
          <cell r="C845" t="str">
            <v>NORTE DE SANTANDER</v>
          </cell>
          <cell r="D845" t="str">
            <v>CUCUTA</v>
          </cell>
          <cell r="E845" t="str">
            <v>INTERMEDIA</v>
          </cell>
          <cell r="F845" t="str">
            <v>TERRESTRE</v>
          </cell>
        </row>
        <row r="846">
          <cell r="A846">
            <v>54245</v>
          </cell>
          <cell r="B846" t="str">
            <v>EL CARMEN</v>
          </cell>
          <cell r="C846" t="str">
            <v>NORTE DE SANTANDER</v>
          </cell>
          <cell r="D846" t="str">
            <v>CUCUTA</v>
          </cell>
          <cell r="E846" t="str">
            <v>LEJANA</v>
          </cell>
          <cell r="F846" t="str">
            <v>TERRESTRE</v>
          </cell>
        </row>
        <row r="847">
          <cell r="A847">
            <v>54250</v>
          </cell>
          <cell r="B847" t="str">
            <v>EL TARRA</v>
          </cell>
          <cell r="C847" t="str">
            <v>NORTE DE SANTANDER</v>
          </cell>
          <cell r="D847" t="str">
            <v>CUCUTA</v>
          </cell>
          <cell r="E847" t="str">
            <v>LEJANA</v>
          </cell>
          <cell r="F847" t="str">
            <v>TERRESTRE</v>
          </cell>
        </row>
        <row r="848">
          <cell r="A848">
            <v>54261</v>
          </cell>
          <cell r="B848" t="str">
            <v>EL ZULIA</v>
          </cell>
          <cell r="C848" t="str">
            <v>NORTE DE SANTANDER</v>
          </cell>
          <cell r="D848" t="str">
            <v>CUCUTA</v>
          </cell>
          <cell r="E848" t="str">
            <v>INTERMEDIA</v>
          </cell>
          <cell r="F848" t="str">
            <v>TERRESTRE</v>
          </cell>
        </row>
        <row r="849">
          <cell r="A849">
            <v>54313</v>
          </cell>
          <cell r="B849" t="str">
            <v>GRAMALOTE</v>
          </cell>
          <cell r="C849" t="str">
            <v>NORTE DE SANTANDER</v>
          </cell>
          <cell r="D849" t="str">
            <v>CUCUTA</v>
          </cell>
          <cell r="E849" t="str">
            <v>INTERMEDIA</v>
          </cell>
          <cell r="F849" t="str">
            <v>TERRESTRE</v>
          </cell>
        </row>
        <row r="850">
          <cell r="A850">
            <v>54344</v>
          </cell>
          <cell r="B850" t="str">
            <v>HACARI</v>
          </cell>
          <cell r="C850" t="str">
            <v>NORTE DE SANTANDER</v>
          </cell>
          <cell r="D850" t="str">
            <v>CUCUTA</v>
          </cell>
          <cell r="E850" t="str">
            <v>LEJANA</v>
          </cell>
          <cell r="F850" t="str">
            <v>TERRESTRE</v>
          </cell>
        </row>
        <row r="851">
          <cell r="A851">
            <v>54347</v>
          </cell>
          <cell r="B851" t="str">
            <v>HERRAN</v>
          </cell>
          <cell r="C851" t="str">
            <v>NORTE DE SANTANDER</v>
          </cell>
          <cell r="D851" t="str">
            <v>CUCUTA</v>
          </cell>
          <cell r="E851" t="str">
            <v>LEJANA</v>
          </cell>
          <cell r="F851" t="str">
            <v>TERRESTRE</v>
          </cell>
        </row>
        <row r="852">
          <cell r="A852">
            <v>54385</v>
          </cell>
          <cell r="B852" t="str">
            <v>LA ESPERANZA</v>
          </cell>
          <cell r="C852" t="str">
            <v>NORTE DE SANTANDER</v>
          </cell>
          <cell r="D852" t="str">
            <v>BUCARAMANGA</v>
          </cell>
          <cell r="E852" t="str">
            <v>LEJANA</v>
          </cell>
          <cell r="F852" t="str">
            <v>TERRESTRE</v>
          </cell>
        </row>
        <row r="853">
          <cell r="A853">
            <v>54398</v>
          </cell>
          <cell r="B853" t="str">
            <v>LA PLAYA</v>
          </cell>
          <cell r="C853" t="str">
            <v>NORTE DE SANTANDER</v>
          </cell>
          <cell r="D853" t="str">
            <v>CUCUTA</v>
          </cell>
          <cell r="E853" t="str">
            <v>LEJANA</v>
          </cell>
          <cell r="F853" t="str">
            <v>TERRESTRE</v>
          </cell>
        </row>
        <row r="854">
          <cell r="A854">
            <v>54377</v>
          </cell>
          <cell r="B854" t="str">
            <v>LABATECA</v>
          </cell>
          <cell r="C854" t="str">
            <v>NORTE DE SANTANDER</v>
          </cell>
          <cell r="D854" t="str">
            <v>CUCUTA</v>
          </cell>
          <cell r="E854" t="str">
            <v>LEJANA</v>
          </cell>
          <cell r="F854" t="str">
            <v>TERRESTRE</v>
          </cell>
        </row>
        <row r="855">
          <cell r="A855">
            <v>54405</v>
          </cell>
          <cell r="B855" t="str">
            <v>LOS PATIOS</v>
          </cell>
          <cell r="C855" t="str">
            <v>NORTE DE SANTANDER</v>
          </cell>
          <cell r="D855" t="str">
            <v>CUCUTA</v>
          </cell>
          <cell r="E855" t="str">
            <v>PRINCIPAL</v>
          </cell>
          <cell r="F855" t="str">
            <v>TERRESTRE</v>
          </cell>
        </row>
        <row r="856">
          <cell r="A856">
            <v>54418</v>
          </cell>
          <cell r="B856" t="str">
            <v>LOURDES</v>
          </cell>
          <cell r="C856" t="str">
            <v>NORTE DE SANTANDER</v>
          </cell>
          <cell r="D856" t="str">
            <v>CUCUTA</v>
          </cell>
          <cell r="E856" t="str">
            <v>LEJANA</v>
          </cell>
          <cell r="F856" t="str">
            <v>TERRESTRE</v>
          </cell>
        </row>
        <row r="857">
          <cell r="A857">
            <v>54480</v>
          </cell>
          <cell r="B857" t="str">
            <v>MUTISCUA</v>
          </cell>
          <cell r="C857" t="str">
            <v>NORTE DE SANTANDER</v>
          </cell>
          <cell r="D857" t="str">
            <v>CUCUTA</v>
          </cell>
          <cell r="E857" t="str">
            <v>LEJANA</v>
          </cell>
          <cell r="F857" t="str">
            <v>TERRESTRE</v>
          </cell>
        </row>
        <row r="858">
          <cell r="A858">
            <v>54498</v>
          </cell>
          <cell r="B858" t="str">
            <v>OCAÑA</v>
          </cell>
          <cell r="C858" t="str">
            <v>NORTE DE SANTANDER</v>
          </cell>
          <cell r="D858" t="str">
            <v>CUCUTA</v>
          </cell>
          <cell r="E858" t="str">
            <v>LEJANA</v>
          </cell>
          <cell r="F858" t="str">
            <v>TERRESTRE</v>
          </cell>
        </row>
        <row r="859">
          <cell r="A859">
            <v>54518</v>
          </cell>
          <cell r="B859" t="str">
            <v>PAMPLONA</v>
          </cell>
          <cell r="C859" t="str">
            <v>NORTE DE SANTANDER</v>
          </cell>
          <cell r="D859" t="str">
            <v>CUCUTA</v>
          </cell>
          <cell r="E859" t="str">
            <v>LEJANA</v>
          </cell>
          <cell r="F859" t="str">
            <v>TERRESTRE</v>
          </cell>
        </row>
        <row r="860">
          <cell r="A860">
            <v>54520</v>
          </cell>
          <cell r="B860" t="str">
            <v>PAMPLONITA</v>
          </cell>
          <cell r="C860" t="str">
            <v>NORTE DE SANTANDER</v>
          </cell>
          <cell r="D860" t="str">
            <v>CUCUTA</v>
          </cell>
          <cell r="E860" t="str">
            <v>LEJANA</v>
          </cell>
          <cell r="F860" t="str">
            <v>TERRESTRE</v>
          </cell>
        </row>
        <row r="861">
          <cell r="A861">
            <v>54599</v>
          </cell>
          <cell r="B861" t="str">
            <v>RAGONVALIA</v>
          </cell>
          <cell r="C861" t="str">
            <v>NORTE DE SANTANDER</v>
          </cell>
          <cell r="D861" t="str">
            <v>CUCUTA</v>
          </cell>
          <cell r="E861" t="str">
            <v>LEJANA</v>
          </cell>
          <cell r="F861" t="str">
            <v>TERRESTRE</v>
          </cell>
        </row>
        <row r="862">
          <cell r="A862">
            <v>54660</v>
          </cell>
          <cell r="B862" t="str">
            <v>SALAZAR</v>
          </cell>
          <cell r="C862" t="str">
            <v>NORTE DE SANTANDER</v>
          </cell>
          <cell r="D862" t="str">
            <v>CUCUTA</v>
          </cell>
          <cell r="E862" t="str">
            <v>INTERMEDIA</v>
          </cell>
          <cell r="F862" t="str">
            <v>TERRESTRE</v>
          </cell>
        </row>
        <row r="863">
          <cell r="A863">
            <v>54670</v>
          </cell>
          <cell r="B863" t="str">
            <v>SAN CALIXTO</v>
          </cell>
          <cell r="C863" t="str">
            <v>NORTE DE SANTANDER</v>
          </cell>
          <cell r="D863" t="str">
            <v>CUCUTA</v>
          </cell>
          <cell r="E863" t="str">
            <v>LEJANA</v>
          </cell>
          <cell r="F863" t="str">
            <v>TERRESTRE</v>
          </cell>
        </row>
        <row r="864">
          <cell r="A864">
            <v>54720</v>
          </cell>
          <cell r="B864" t="str">
            <v>SARDINATA</v>
          </cell>
          <cell r="C864" t="str">
            <v>NORTE DE SANTANDER</v>
          </cell>
          <cell r="D864" t="str">
            <v>CUCUTA</v>
          </cell>
          <cell r="E864" t="str">
            <v>INTERMEDIA</v>
          </cell>
          <cell r="F864" t="str">
            <v>TERRESTRE</v>
          </cell>
        </row>
        <row r="865">
          <cell r="A865">
            <v>54743</v>
          </cell>
          <cell r="B865" t="str">
            <v>SILOS</v>
          </cell>
          <cell r="C865" t="str">
            <v>NORTE DE SANTANDER</v>
          </cell>
          <cell r="D865" t="str">
            <v>CUCUTA</v>
          </cell>
          <cell r="E865" t="str">
            <v>LEJANA</v>
          </cell>
          <cell r="F865" t="str">
            <v>TERRESTRE</v>
          </cell>
        </row>
        <row r="866">
          <cell r="A866">
            <v>54800</v>
          </cell>
          <cell r="B866" t="str">
            <v>TEORAMA</v>
          </cell>
          <cell r="C866" t="str">
            <v>NORTE DE SANTANDER</v>
          </cell>
          <cell r="D866" t="str">
            <v>CUCUTA</v>
          </cell>
          <cell r="E866" t="str">
            <v>LEJANA</v>
          </cell>
          <cell r="F866" t="str">
            <v>TERRESTRE</v>
          </cell>
        </row>
        <row r="867">
          <cell r="A867">
            <v>54810</v>
          </cell>
          <cell r="B867" t="str">
            <v>TIBU</v>
          </cell>
          <cell r="C867" t="str">
            <v>NORTE DE SANTANDER</v>
          </cell>
          <cell r="D867" t="str">
            <v>CUCUTA</v>
          </cell>
          <cell r="E867" t="str">
            <v>LEJANA</v>
          </cell>
          <cell r="F867" t="str">
            <v>TERRESTRE</v>
          </cell>
        </row>
        <row r="868">
          <cell r="A868">
            <v>54871</v>
          </cell>
          <cell r="B868" t="str">
            <v>VILLA CARO</v>
          </cell>
          <cell r="C868" t="str">
            <v>NORTE DE SANTANDER</v>
          </cell>
          <cell r="D868" t="str">
            <v>CUCUTA</v>
          </cell>
          <cell r="E868" t="str">
            <v>LEJANA</v>
          </cell>
          <cell r="F868" t="str">
            <v>TERRESTRE</v>
          </cell>
        </row>
        <row r="869">
          <cell r="A869">
            <v>54874</v>
          </cell>
          <cell r="B869" t="str">
            <v>VILLA DEL ROSARIO</v>
          </cell>
          <cell r="C869" t="str">
            <v>NORTE DE SANTANDER</v>
          </cell>
          <cell r="D869" t="str">
            <v>CUCUTA</v>
          </cell>
          <cell r="E869" t="str">
            <v>PRINCIPAL</v>
          </cell>
          <cell r="F869" t="str">
            <v>TERRESTRE</v>
          </cell>
        </row>
        <row r="870">
          <cell r="A870">
            <v>86219</v>
          </cell>
          <cell r="B870" t="str">
            <v>COLON</v>
          </cell>
          <cell r="C870" t="str">
            <v>PUTUMAYO</v>
          </cell>
          <cell r="D870" t="str">
            <v>PASTO</v>
          </cell>
          <cell r="E870" t="str">
            <v>INTERMEDIA</v>
          </cell>
          <cell r="F870" t="str">
            <v>TERRESTRE</v>
          </cell>
        </row>
        <row r="871">
          <cell r="A871">
            <v>86755</v>
          </cell>
          <cell r="B871" t="str">
            <v>SAN FRANCISCO</v>
          </cell>
          <cell r="C871" t="str">
            <v>PUTUMAYO</v>
          </cell>
          <cell r="D871" t="str">
            <v>PASTO</v>
          </cell>
          <cell r="E871" t="str">
            <v>LEJANA</v>
          </cell>
          <cell r="F871" t="str">
            <v>TERRESTRE</v>
          </cell>
        </row>
        <row r="872">
          <cell r="A872">
            <v>86757</v>
          </cell>
          <cell r="B872" t="str">
            <v>SAN MIGUEL</v>
          </cell>
          <cell r="C872" t="str">
            <v>PUTUMAYO</v>
          </cell>
          <cell r="D872" t="str">
            <v>PASTO</v>
          </cell>
          <cell r="E872" t="str">
            <v>LEJANA</v>
          </cell>
          <cell r="F872" t="str">
            <v>TERRESTRE</v>
          </cell>
        </row>
        <row r="873">
          <cell r="A873">
            <v>86760</v>
          </cell>
          <cell r="B873" t="str">
            <v>SANTIAGO</v>
          </cell>
          <cell r="C873" t="str">
            <v>PUTUMAYO</v>
          </cell>
          <cell r="D873" t="str">
            <v>PASTO</v>
          </cell>
          <cell r="E873" t="str">
            <v>INTERMEDIA</v>
          </cell>
          <cell r="F873" t="str">
            <v>TERRESTRE</v>
          </cell>
        </row>
        <row r="874">
          <cell r="A874">
            <v>86573</v>
          </cell>
          <cell r="B874" t="str">
            <v>LEGUIZAMO</v>
          </cell>
          <cell r="C874" t="str">
            <v>PUTUMAYO</v>
          </cell>
          <cell r="D874" t="str">
            <v>PASTO</v>
          </cell>
          <cell r="E874" t="str">
            <v>LEJANA</v>
          </cell>
          <cell r="F874" t="str">
            <v>AEREO</v>
          </cell>
        </row>
        <row r="875">
          <cell r="A875">
            <v>86001</v>
          </cell>
          <cell r="B875" t="str">
            <v>MOCOA</v>
          </cell>
          <cell r="C875" t="str">
            <v>PUTUMAYO</v>
          </cell>
          <cell r="D875" t="str">
            <v>PASTO</v>
          </cell>
          <cell r="E875" t="str">
            <v>LEJANA</v>
          </cell>
          <cell r="F875" t="str">
            <v>TERRESTRE</v>
          </cell>
        </row>
        <row r="876">
          <cell r="A876">
            <v>86320</v>
          </cell>
          <cell r="B876" t="str">
            <v>ORITO</v>
          </cell>
          <cell r="C876" t="str">
            <v>PUTUMAYO</v>
          </cell>
          <cell r="D876" t="str">
            <v>PASTO</v>
          </cell>
          <cell r="E876" t="str">
            <v>LEJANA</v>
          </cell>
          <cell r="F876" t="str">
            <v>TERRESTRE</v>
          </cell>
        </row>
        <row r="877">
          <cell r="A877">
            <v>86568</v>
          </cell>
          <cell r="B877" t="str">
            <v>PUERTO ASIS</v>
          </cell>
          <cell r="C877" t="str">
            <v>PUTUMAYO</v>
          </cell>
          <cell r="D877" t="str">
            <v>PASTO</v>
          </cell>
          <cell r="E877" t="str">
            <v>LEJANA</v>
          </cell>
          <cell r="F877" t="str">
            <v>TERRESTRE</v>
          </cell>
        </row>
        <row r="878">
          <cell r="A878">
            <v>86569</v>
          </cell>
          <cell r="B878" t="str">
            <v>PUERTO CAICEDO</v>
          </cell>
          <cell r="C878" t="str">
            <v>PUTUMAYO</v>
          </cell>
          <cell r="D878" t="str">
            <v>PASTO</v>
          </cell>
          <cell r="E878" t="str">
            <v>LEJANA</v>
          </cell>
          <cell r="F878" t="str">
            <v>TERRESTRE</v>
          </cell>
        </row>
        <row r="879">
          <cell r="A879">
            <v>86571</v>
          </cell>
          <cell r="B879" t="str">
            <v>PUERTO GUZMAN</v>
          </cell>
          <cell r="C879" t="str">
            <v>PUTUMAYO</v>
          </cell>
          <cell r="D879" t="str">
            <v>PASTO</v>
          </cell>
          <cell r="E879" t="str">
            <v>LEJANA</v>
          </cell>
          <cell r="F879" t="str">
            <v>TERRESTRE</v>
          </cell>
        </row>
        <row r="880">
          <cell r="A880">
            <v>86749</v>
          </cell>
          <cell r="B880" t="str">
            <v>SIBUNDOY</v>
          </cell>
          <cell r="C880" t="str">
            <v>PUTUMAYO</v>
          </cell>
          <cell r="D880" t="str">
            <v>PASTO</v>
          </cell>
          <cell r="E880" t="str">
            <v>LEJANA</v>
          </cell>
          <cell r="F880" t="str">
            <v>TERRESTRE</v>
          </cell>
        </row>
        <row r="881">
          <cell r="A881">
            <v>86865</v>
          </cell>
          <cell r="B881" t="str">
            <v>VALLE DEL GUAMUEZ</v>
          </cell>
          <cell r="C881" t="str">
            <v>PUTUMAYO</v>
          </cell>
          <cell r="D881" t="str">
            <v>PASTO</v>
          </cell>
          <cell r="E881" t="str">
            <v>LEJANA</v>
          </cell>
          <cell r="F881" t="str">
            <v>TERRESTRE</v>
          </cell>
        </row>
        <row r="882">
          <cell r="A882">
            <v>86885</v>
          </cell>
          <cell r="B882" t="str">
            <v>VILLAGARZON</v>
          </cell>
          <cell r="C882" t="str">
            <v>PUTUMAYO</v>
          </cell>
          <cell r="D882" t="str">
            <v>PASTO</v>
          </cell>
          <cell r="E882" t="str">
            <v>LEJANA</v>
          </cell>
          <cell r="F882" t="str">
            <v>TERRESTRE</v>
          </cell>
        </row>
        <row r="883">
          <cell r="A883">
            <v>63001</v>
          </cell>
          <cell r="B883" t="str">
            <v>ARMENIA</v>
          </cell>
          <cell r="C883" t="str">
            <v>QUINDIO</v>
          </cell>
          <cell r="D883" t="str">
            <v>PEREIRA</v>
          </cell>
          <cell r="E883" t="str">
            <v>INTERMEDIA</v>
          </cell>
          <cell r="F883" t="str">
            <v>TERRESTRE</v>
          </cell>
        </row>
        <row r="884">
          <cell r="A884">
            <v>63111</v>
          </cell>
          <cell r="B884" t="str">
            <v>BUENAVISTA</v>
          </cell>
          <cell r="C884" t="str">
            <v>QUINDIO</v>
          </cell>
          <cell r="D884" t="str">
            <v>PEREIRA</v>
          </cell>
          <cell r="E884" t="str">
            <v>INTERMEDIA</v>
          </cell>
          <cell r="F884" t="str">
            <v>TERRESTRE</v>
          </cell>
        </row>
        <row r="885">
          <cell r="A885">
            <v>63212</v>
          </cell>
          <cell r="B885" t="str">
            <v>CORDOBA</v>
          </cell>
          <cell r="C885" t="str">
            <v>QUINDIO</v>
          </cell>
          <cell r="D885" t="str">
            <v>PEREIRA</v>
          </cell>
          <cell r="E885" t="str">
            <v>INTERMEDIA</v>
          </cell>
          <cell r="F885" t="str">
            <v>TERRESTRE</v>
          </cell>
        </row>
        <row r="886">
          <cell r="A886">
            <v>63130</v>
          </cell>
          <cell r="B886" t="str">
            <v>CALARCA</v>
          </cell>
          <cell r="C886" t="str">
            <v>QUINDIO</v>
          </cell>
          <cell r="D886" t="str">
            <v>PEREIRA</v>
          </cell>
          <cell r="E886" t="str">
            <v>INTERMEDIA</v>
          </cell>
          <cell r="F886" t="str">
            <v>TERRESTRE</v>
          </cell>
        </row>
        <row r="887">
          <cell r="A887">
            <v>63190</v>
          </cell>
          <cell r="B887" t="str">
            <v>CIRCASIA</v>
          </cell>
          <cell r="C887" t="str">
            <v>QUINDIO</v>
          </cell>
          <cell r="D887" t="str">
            <v>PEREIRA</v>
          </cell>
          <cell r="E887" t="str">
            <v>INTERMEDIA</v>
          </cell>
          <cell r="F887" t="str">
            <v>TERRESTRE</v>
          </cell>
        </row>
        <row r="888">
          <cell r="A888">
            <v>63272</v>
          </cell>
          <cell r="B888" t="str">
            <v>FILANDIA</v>
          </cell>
          <cell r="C888" t="str">
            <v>QUINDIO</v>
          </cell>
          <cell r="D888" t="str">
            <v>PEREIRA</v>
          </cell>
          <cell r="E888" t="str">
            <v>INTERMEDIA</v>
          </cell>
          <cell r="F888" t="str">
            <v>TERRESTRE</v>
          </cell>
        </row>
        <row r="889">
          <cell r="A889">
            <v>63302</v>
          </cell>
          <cell r="B889" t="str">
            <v>GENOVA</v>
          </cell>
          <cell r="C889" t="str">
            <v>QUINDIO</v>
          </cell>
          <cell r="D889" t="str">
            <v>PEREIRA</v>
          </cell>
          <cell r="E889" t="str">
            <v>LEJANA</v>
          </cell>
          <cell r="F889" t="str">
            <v>TERRESTRE</v>
          </cell>
        </row>
        <row r="890">
          <cell r="A890">
            <v>63401</v>
          </cell>
          <cell r="B890" t="str">
            <v>LA TEBAIDA</v>
          </cell>
          <cell r="C890" t="str">
            <v>QUINDIO</v>
          </cell>
          <cell r="D890" t="str">
            <v>PEREIRA</v>
          </cell>
          <cell r="E890" t="str">
            <v>INTERMEDIA</v>
          </cell>
          <cell r="F890" t="str">
            <v>TERRESTRE</v>
          </cell>
        </row>
        <row r="891">
          <cell r="A891">
            <v>63470</v>
          </cell>
          <cell r="B891" t="str">
            <v>MONTENEGRO</v>
          </cell>
          <cell r="C891" t="str">
            <v>QUINDIO</v>
          </cell>
          <cell r="D891" t="str">
            <v>PEREIRA</v>
          </cell>
          <cell r="E891" t="str">
            <v>INTERMEDIA</v>
          </cell>
          <cell r="F891" t="str">
            <v>TERRESTRE</v>
          </cell>
        </row>
        <row r="892">
          <cell r="A892">
            <v>63548</v>
          </cell>
          <cell r="B892" t="str">
            <v>PIJAO</v>
          </cell>
          <cell r="C892" t="str">
            <v>QUINDIO</v>
          </cell>
          <cell r="D892" t="str">
            <v>PEREIRA</v>
          </cell>
          <cell r="E892" t="str">
            <v>LEJANA</v>
          </cell>
          <cell r="F892" t="str">
            <v>TERRESTRE</v>
          </cell>
        </row>
        <row r="893">
          <cell r="A893">
            <v>63594</v>
          </cell>
          <cell r="B893" t="str">
            <v>QUIMBAYA</v>
          </cell>
          <cell r="C893" t="str">
            <v>QUINDIO</v>
          </cell>
          <cell r="D893" t="str">
            <v>PEREIRA</v>
          </cell>
          <cell r="E893" t="str">
            <v>INTERMEDIA</v>
          </cell>
          <cell r="F893" t="str">
            <v>TERRESTRE</v>
          </cell>
        </row>
        <row r="894">
          <cell r="A894">
            <v>63690</v>
          </cell>
          <cell r="B894" t="str">
            <v>SALENTO</v>
          </cell>
          <cell r="C894" t="str">
            <v>QUINDIO</v>
          </cell>
          <cell r="D894" t="str">
            <v>PEREIRA</v>
          </cell>
          <cell r="E894" t="str">
            <v>INTERMEDIA</v>
          </cell>
          <cell r="F894" t="str">
            <v>TERRESTRE</v>
          </cell>
        </row>
        <row r="895">
          <cell r="A895">
            <v>66075</v>
          </cell>
          <cell r="B895" t="str">
            <v>BALBOA</v>
          </cell>
          <cell r="C895" t="str">
            <v>RISARALDA</v>
          </cell>
          <cell r="D895" t="str">
            <v>PEREIRA</v>
          </cell>
          <cell r="E895" t="str">
            <v>INTERMEDIA</v>
          </cell>
          <cell r="F895" t="str">
            <v>TERRESTRE</v>
          </cell>
        </row>
        <row r="896">
          <cell r="A896">
            <v>66045</v>
          </cell>
          <cell r="B896" t="str">
            <v>APIA</v>
          </cell>
          <cell r="C896" t="str">
            <v>RISARALDA</v>
          </cell>
          <cell r="D896" t="str">
            <v>PEREIRA</v>
          </cell>
          <cell r="E896" t="str">
            <v>INTERMEDIA</v>
          </cell>
          <cell r="F896" t="str">
            <v>TERRESTRE</v>
          </cell>
        </row>
        <row r="897">
          <cell r="A897">
            <v>66088</v>
          </cell>
          <cell r="B897" t="str">
            <v>BELEN DE UMBRIA</v>
          </cell>
          <cell r="C897" t="str">
            <v>RISARALDA</v>
          </cell>
          <cell r="D897" t="str">
            <v>PEREIRA</v>
          </cell>
          <cell r="E897" t="str">
            <v>INTERMEDIA</v>
          </cell>
          <cell r="F897" t="str">
            <v>TERRESTRE</v>
          </cell>
        </row>
        <row r="898">
          <cell r="A898">
            <v>66170</v>
          </cell>
          <cell r="B898" t="str">
            <v>DOSQUEBRADAS</v>
          </cell>
          <cell r="C898" t="str">
            <v>RISARALDA</v>
          </cell>
          <cell r="D898" t="str">
            <v>PEREIRA</v>
          </cell>
          <cell r="E898" t="str">
            <v>PRINCIPAL</v>
          </cell>
          <cell r="F898" t="str">
            <v>TERRESTRE</v>
          </cell>
        </row>
        <row r="899">
          <cell r="A899">
            <v>66318</v>
          </cell>
          <cell r="B899" t="str">
            <v>GUATICA</v>
          </cell>
          <cell r="C899" t="str">
            <v>RISARALDA</v>
          </cell>
          <cell r="D899" t="str">
            <v>PEREIRA</v>
          </cell>
          <cell r="E899" t="str">
            <v>INTERMEDIA</v>
          </cell>
          <cell r="F899" t="str">
            <v>TERRESTRE</v>
          </cell>
        </row>
        <row r="900">
          <cell r="A900">
            <v>66383</v>
          </cell>
          <cell r="B900" t="str">
            <v>LA CELIA</v>
          </cell>
          <cell r="C900" t="str">
            <v>RISARALDA</v>
          </cell>
          <cell r="D900" t="str">
            <v>PEREIRA</v>
          </cell>
          <cell r="E900" t="str">
            <v>INTERMEDIA</v>
          </cell>
          <cell r="F900" t="str">
            <v>TERRESTRE</v>
          </cell>
        </row>
        <row r="901">
          <cell r="A901">
            <v>66400</v>
          </cell>
          <cell r="B901" t="str">
            <v>LA VIRGINIA</v>
          </cell>
          <cell r="C901" t="str">
            <v>RISARALDA</v>
          </cell>
          <cell r="D901" t="str">
            <v>PEREIRA</v>
          </cell>
          <cell r="E901" t="str">
            <v>PRINCIPAL</v>
          </cell>
          <cell r="F901" t="str">
            <v>TERRESTRE</v>
          </cell>
        </row>
        <row r="902">
          <cell r="A902">
            <v>66440</v>
          </cell>
          <cell r="B902" t="str">
            <v>MARSELLA</v>
          </cell>
          <cell r="C902" t="str">
            <v>RISARALDA</v>
          </cell>
          <cell r="D902" t="str">
            <v>PEREIRA</v>
          </cell>
          <cell r="E902" t="str">
            <v>INTERMEDIA</v>
          </cell>
          <cell r="F902" t="str">
            <v>TERRESTRE</v>
          </cell>
        </row>
        <row r="903">
          <cell r="A903">
            <v>66456</v>
          </cell>
          <cell r="B903" t="str">
            <v>MISTRATO</v>
          </cell>
          <cell r="C903" t="str">
            <v>RISARALDA</v>
          </cell>
          <cell r="D903" t="str">
            <v>PEREIRA</v>
          </cell>
          <cell r="E903" t="str">
            <v>INTERMEDIA</v>
          </cell>
          <cell r="F903" t="str">
            <v>TERRESTRE</v>
          </cell>
        </row>
        <row r="904">
          <cell r="A904">
            <v>66001</v>
          </cell>
          <cell r="B904" t="str">
            <v>PEREIRA</v>
          </cell>
          <cell r="C904" t="str">
            <v>RISARALDA</v>
          </cell>
          <cell r="D904" t="str">
            <v>PEREIRA</v>
          </cell>
          <cell r="E904" t="str">
            <v>PRINCIPAL</v>
          </cell>
          <cell r="F904" t="str">
            <v>TERRESTRE</v>
          </cell>
        </row>
        <row r="905">
          <cell r="A905">
            <v>66572</v>
          </cell>
          <cell r="B905" t="str">
            <v>PUEBLO RICO</v>
          </cell>
          <cell r="C905" t="str">
            <v>RISARALDA</v>
          </cell>
          <cell r="D905" t="str">
            <v>PEREIRA</v>
          </cell>
          <cell r="E905" t="str">
            <v>INTERMEDIA</v>
          </cell>
          <cell r="F905" t="str">
            <v>TERRESTRE</v>
          </cell>
        </row>
        <row r="906">
          <cell r="A906">
            <v>66594</v>
          </cell>
          <cell r="B906" t="str">
            <v>QUINCHIA</v>
          </cell>
          <cell r="C906" t="str">
            <v>RISARALDA</v>
          </cell>
          <cell r="D906" t="str">
            <v>PEREIRA</v>
          </cell>
          <cell r="E906" t="str">
            <v>INTERMEDIA</v>
          </cell>
          <cell r="F906" t="str">
            <v>TERRESTRE</v>
          </cell>
        </row>
        <row r="907">
          <cell r="A907">
            <v>66682</v>
          </cell>
          <cell r="B907" t="str">
            <v>SANTA ROSA DE CABAL</v>
          </cell>
          <cell r="C907" t="str">
            <v>RISARALDA</v>
          </cell>
          <cell r="D907" t="str">
            <v>PEREIRA</v>
          </cell>
          <cell r="E907" t="str">
            <v>PRINCIPAL</v>
          </cell>
          <cell r="F907" t="str">
            <v>TERRESTRE</v>
          </cell>
        </row>
        <row r="908">
          <cell r="A908">
            <v>66687</v>
          </cell>
          <cell r="B908" t="str">
            <v>SANTUARIO</v>
          </cell>
          <cell r="C908" t="str">
            <v>RISARALDA</v>
          </cell>
          <cell r="D908" t="str">
            <v>PEREIRA</v>
          </cell>
          <cell r="E908" t="str">
            <v>INTERMEDIA</v>
          </cell>
          <cell r="F908" t="str">
            <v>TERRESTRE</v>
          </cell>
        </row>
        <row r="909">
          <cell r="A909">
            <v>88564</v>
          </cell>
          <cell r="B909" t="str">
            <v>PROVIDENCIA</v>
          </cell>
          <cell r="C909" t="str">
            <v>ARCHIPIELAGO DE SAN ANDRES Y PROVIDENCIA</v>
          </cell>
          <cell r="D909" t="str">
            <v>BARRANQUILLA</v>
          </cell>
          <cell r="E909" t="str">
            <v>LEJANA</v>
          </cell>
          <cell r="F909" t="str">
            <v>AEREO</v>
          </cell>
        </row>
        <row r="910">
          <cell r="A910">
            <v>88001</v>
          </cell>
          <cell r="B910" t="str">
            <v>SAN ANDRES</v>
          </cell>
          <cell r="C910" t="str">
            <v>ARCHIPIELAGO DE SAN ANDRES Y PROVIDENCIA</v>
          </cell>
          <cell r="D910" t="str">
            <v>BARRANQUILLA</v>
          </cell>
          <cell r="E910" t="str">
            <v>LEJANA</v>
          </cell>
          <cell r="F910" t="str">
            <v>AEREO</v>
          </cell>
        </row>
        <row r="911">
          <cell r="A911">
            <v>68020</v>
          </cell>
          <cell r="B911" t="str">
            <v>ALBANIA</v>
          </cell>
          <cell r="C911" t="str">
            <v>SANTANDER</v>
          </cell>
          <cell r="D911" t="str">
            <v>TUNJA</v>
          </cell>
          <cell r="E911" t="str">
            <v>LEJANA</v>
          </cell>
          <cell r="F911" t="str">
            <v>TERRESTRE</v>
          </cell>
        </row>
        <row r="912">
          <cell r="A912">
            <v>68077</v>
          </cell>
          <cell r="B912" t="str">
            <v>BARBOSA</v>
          </cell>
          <cell r="C912" t="str">
            <v>SANTANDER</v>
          </cell>
          <cell r="D912" t="str">
            <v>TUNJA</v>
          </cell>
          <cell r="E912" t="str">
            <v>INTERMEDIA</v>
          </cell>
          <cell r="F912" t="str">
            <v>TERRESTRE</v>
          </cell>
        </row>
        <row r="913">
          <cell r="A913">
            <v>68092</v>
          </cell>
          <cell r="B913" t="str">
            <v>BETULIA</v>
          </cell>
          <cell r="C913" t="str">
            <v>SANTANDER</v>
          </cell>
          <cell r="D913" t="str">
            <v>BUCARAMANGA</v>
          </cell>
          <cell r="E913" t="str">
            <v>LEJANA</v>
          </cell>
          <cell r="F913" t="str">
            <v>TERRESTRE</v>
          </cell>
        </row>
        <row r="914">
          <cell r="A914">
            <v>68101</v>
          </cell>
          <cell r="B914" t="str">
            <v>BOLIVAR</v>
          </cell>
          <cell r="C914" t="str">
            <v>SANTANDER</v>
          </cell>
          <cell r="D914" t="str">
            <v>TUNJA</v>
          </cell>
          <cell r="E914" t="str">
            <v>LEJANA</v>
          </cell>
          <cell r="F914" t="str">
            <v>TERRESTRE</v>
          </cell>
        </row>
        <row r="915">
          <cell r="A915">
            <v>68121</v>
          </cell>
          <cell r="B915" t="str">
            <v>CABRERA</v>
          </cell>
          <cell r="C915" t="str">
            <v>SANTANDER</v>
          </cell>
          <cell r="D915" t="str">
            <v>BUCARAMANGA</v>
          </cell>
          <cell r="E915" t="str">
            <v>LEJANA</v>
          </cell>
          <cell r="F915" t="str">
            <v>TERRESTRE</v>
          </cell>
        </row>
        <row r="916">
          <cell r="A916">
            <v>68176</v>
          </cell>
          <cell r="B916" t="str">
            <v>CHIMA</v>
          </cell>
          <cell r="C916" t="str">
            <v>SANTANDER</v>
          </cell>
          <cell r="D916" t="str">
            <v>BUCARAMANGA</v>
          </cell>
          <cell r="E916" t="str">
            <v>LEJANA</v>
          </cell>
          <cell r="F916" t="str">
            <v>TERRESTRE</v>
          </cell>
        </row>
        <row r="917">
          <cell r="A917">
            <v>68207</v>
          </cell>
          <cell r="B917" t="str">
            <v>CONCEPCION</v>
          </cell>
          <cell r="C917" t="str">
            <v>SANTANDER</v>
          </cell>
          <cell r="D917" t="str">
            <v>BUCARAMANGA</v>
          </cell>
          <cell r="E917" t="str">
            <v>LEJANA</v>
          </cell>
          <cell r="F917" t="str">
            <v>TERRESTRE</v>
          </cell>
        </row>
        <row r="918">
          <cell r="A918">
            <v>68250</v>
          </cell>
          <cell r="B918" t="str">
            <v>EL PEÑON</v>
          </cell>
          <cell r="C918" t="str">
            <v>SANTANDER</v>
          </cell>
          <cell r="D918" t="str">
            <v>BUCARAMANGA</v>
          </cell>
          <cell r="E918" t="str">
            <v>LEJANA</v>
          </cell>
          <cell r="F918" t="str">
            <v>TERRESTRE</v>
          </cell>
        </row>
        <row r="919">
          <cell r="A919">
            <v>68320</v>
          </cell>
          <cell r="B919" t="str">
            <v>GUADALUPE</v>
          </cell>
          <cell r="C919" t="str">
            <v>SANTANDER</v>
          </cell>
          <cell r="D919" t="str">
            <v>BUCARAMANGA</v>
          </cell>
          <cell r="E919" t="str">
            <v>LEJANA</v>
          </cell>
          <cell r="F919" t="str">
            <v>TERRESTRE</v>
          </cell>
        </row>
        <row r="920">
          <cell r="A920">
            <v>68397</v>
          </cell>
          <cell r="B920" t="str">
            <v>LA PAZ</v>
          </cell>
          <cell r="C920" t="str">
            <v>SANTANDER</v>
          </cell>
          <cell r="D920" t="str">
            <v>BUCARAMANGA</v>
          </cell>
          <cell r="E920" t="str">
            <v>LEJANA</v>
          </cell>
          <cell r="F920" t="str">
            <v>TERRESTRE</v>
          </cell>
        </row>
        <row r="921">
          <cell r="A921">
            <v>68615</v>
          </cell>
          <cell r="B921" t="str">
            <v>RIONEGRO</v>
          </cell>
          <cell r="C921" t="str">
            <v>SANTANDER</v>
          </cell>
          <cell r="D921" t="str">
            <v>BUCARAMANGA</v>
          </cell>
          <cell r="E921" t="str">
            <v>INTERMEDIA</v>
          </cell>
          <cell r="F921" t="str">
            <v>TERRESTRE</v>
          </cell>
        </row>
        <row r="922">
          <cell r="A922">
            <v>68669</v>
          </cell>
          <cell r="B922" t="str">
            <v>SAN ANDRES</v>
          </cell>
          <cell r="C922" t="str">
            <v>SANTANDER</v>
          </cell>
          <cell r="D922" t="str">
            <v>BUCARAMANGA</v>
          </cell>
          <cell r="E922" t="str">
            <v>LEJANA</v>
          </cell>
          <cell r="F922" t="str">
            <v>TERRESTRE</v>
          </cell>
        </row>
        <row r="923">
          <cell r="A923">
            <v>68686</v>
          </cell>
          <cell r="B923" t="str">
            <v>SAN MIGUEL</v>
          </cell>
          <cell r="C923" t="str">
            <v>SANTANDER</v>
          </cell>
          <cell r="D923" t="str">
            <v>TUNJA</v>
          </cell>
          <cell r="E923" t="str">
            <v>LEJANA</v>
          </cell>
          <cell r="F923" t="str">
            <v>TERRESTRE</v>
          </cell>
        </row>
        <row r="924">
          <cell r="A924">
            <v>68705</v>
          </cell>
          <cell r="B924" t="str">
            <v>SANTA BARBARA</v>
          </cell>
          <cell r="C924" t="str">
            <v>SANTANDER</v>
          </cell>
          <cell r="D924" t="str">
            <v>BUCARAMANGA</v>
          </cell>
          <cell r="E924" t="str">
            <v>INTERMEDIA</v>
          </cell>
          <cell r="F924" t="str">
            <v>TERRESTRE</v>
          </cell>
        </row>
        <row r="925">
          <cell r="A925">
            <v>68773</v>
          </cell>
          <cell r="B925" t="str">
            <v>SUCRE</v>
          </cell>
          <cell r="C925" t="str">
            <v>SANTANDER</v>
          </cell>
          <cell r="D925" t="str">
            <v>TUNJA</v>
          </cell>
          <cell r="E925" t="str">
            <v>LEJANA</v>
          </cell>
          <cell r="F925" t="str">
            <v>TERRESTRE</v>
          </cell>
        </row>
        <row r="926">
          <cell r="A926">
            <v>68872</v>
          </cell>
          <cell r="B926" t="str">
            <v>VILLANUEVA</v>
          </cell>
          <cell r="C926" t="str">
            <v>SANTANDER</v>
          </cell>
          <cell r="D926" t="str">
            <v>BUCARAMANGA</v>
          </cell>
          <cell r="E926" t="str">
            <v>LEJANA</v>
          </cell>
          <cell r="F926" t="str">
            <v>TERRESTRE</v>
          </cell>
        </row>
        <row r="927">
          <cell r="A927">
            <v>68013</v>
          </cell>
          <cell r="B927" t="str">
            <v>AGUADA</v>
          </cell>
          <cell r="C927" t="str">
            <v>SANTANDER</v>
          </cell>
          <cell r="D927" t="str">
            <v>BUCARAMANGA</v>
          </cell>
          <cell r="E927" t="str">
            <v>LEJANA</v>
          </cell>
          <cell r="F927" t="str">
            <v>TERRESTRE</v>
          </cell>
        </row>
        <row r="928">
          <cell r="A928">
            <v>68051</v>
          </cell>
          <cell r="B928" t="str">
            <v>ARATOCA</v>
          </cell>
          <cell r="C928" t="str">
            <v>SANTANDER</v>
          </cell>
          <cell r="D928" t="str">
            <v>BUCARAMANGA</v>
          </cell>
          <cell r="E928" t="str">
            <v>INTERMEDIA</v>
          </cell>
          <cell r="F928" t="str">
            <v>TERRESTRE</v>
          </cell>
        </row>
        <row r="929">
          <cell r="A929">
            <v>68079</v>
          </cell>
          <cell r="B929" t="str">
            <v>BARICHARA</v>
          </cell>
          <cell r="C929" t="str">
            <v>SANTANDER</v>
          </cell>
          <cell r="D929" t="str">
            <v>BUCARAMANGA</v>
          </cell>
          <cell r="E929" t="str">
            <v>LEJANA</v>
          </cell>
          <cell r="F929" t="str">
            <v>TERRESTRE</v>
          </cell>
        </row>
        <row r="930">
          <cell r="A930">
            <v>68081</v>
          </cell>
          <cell r="B930" t="str">
            <v>BARRANCABERMEJA</v>
          </cell>
          <cell r="C930" t="str">
            <v>SANTANDER</v>
          </cell>
          <cell r="D930" t="str">
            <v>BUCARAMANGA</v>
          </cell>
          <cell r="E930" t="str">
            <v>LEJANA</v>
          </cell>
          <cell r="F930" t="str">
            <v>TERRESTRE</v>
          </cell>
        </row>
        <row r="931">
          <cell r="A931">
            <v>68001</v>
          </cell>
          <cell r="B931" t="str">
            <v>BUCARAMANGA</v>
          </cell>
          <cell r="C931" t="str">
            <v>SANTANDER</v>
          </cell>
          <cell r="D931" t="str">
            <v>BUCARAMANGA</v>
          </cell>
          <cell r="E931" t="str">
            <v>PRINCIPAL</v>
          </cell>
          <cell r="F931" t="str">
            <v>TERRESTRE</v>
          </cell>
        </row>
        <row r="932">
          <cell r="A932">
            <v>68132</v>
          </cell>
          <cell r="B932" t="str">
            <v>CALIFORNIA</v>
          </cell>
          <cell r="C932" t="str">
            <v>SANTANDER</v>
          </cell>
          <cell r="D932" t="str">
            <v>BUCARAMANGA</v>
          </cell>
          <cell r="E932" t="str">
            <v>LEJANA</v>
          </cell>
          <cell r="F932" t="str">
            <v>TERRESTRE</v>
          </cell>
        </row>
        <row r="933">
          <cell r="A933">
            <v>68147</v>
          </cell>
          <cell r="B933" t="str">
            <v>CAPITANEJO</v>
          </cell>
          <cell r="C933" t="str">
            <v>SANTANDER</v>
          </cell>
          <cell r="D933" t="str">
            <v>BUCARAMANGA</v>
          </cell>
          <cell r="E933" t="str">
            <v>LEJANA</v>
          </cell>
          <cell r="F933" t="str">
            <v>TERRESTRE</v>
          </cell>
        </row>
        <row r="934">
          <cell r="A934">
            <v>68152</v>
          </cell>
          <cell r="B934" t="str">
            <v>CARCASI</v>
          </cell>
          <cell r="C934" t="str">
            <v>SANTANDER</v>
          </cell>
          <cell r="D934" t="str">
            <v>BUCARAMANGA</v>
          </cell>
          <cell r="E934" t="str">
            <v>LEJANA</v>
          </cell>
          <cell r="F934" t="str">
            <v>TERRESTRE</v>
          </cell>
        </row>
        <row r="935">
          <cell r="A935">
            <v>68160</v>
          </cell>
          <cell r="B935" t="str">
            <v>CEPITA</v>
          </cell>
          <cell r="C935" t="str">
            <v>SANTANDER</v>
          </cell>
          <cell r="D935" t="str">
            <v>BUCARAMANGA</v>
          </cell>
          <cell r="E935" t="str">
            <v>LEJANA</v>
          </cell>
          <cell r="F935" t="str">
            <v>TERRESTRE</v>
          </cell>
        </row>
        <row r="936">
          <cell r="A936">
            <v>68162</v>
          </cell>
          <cell r="B936" t="str">
            <v>CERRITO</v>
          </cell>
          <cell r="C936" t="str">
            <v>SANTANDER</v>
          </cell>
          <cell r="D936" t="str">
            <v>BUCARAMANGA</v>
          </cell>
          <cell r="E936" t="str">
            <v>LEJANA</v>
          </cell>
          <cell r="F936" t="str">
            <v>TERRESTRE</v>
          </cell>
        </row>
        <row r="937">
          <cell r="A937">
            <v>68167</v>
          </cell>
          <cell r="B937" t="str">
            <v>CHARALA</v>
          </cell>
          <cell r="C937" t="str">
            <v>SANTANDER</v>
          </cell>
          <cell r="D937" t="str">
            <v>BUCARAMANGA</v>
          </cell>
          <cell r="E937" t="str">
            <v>LEJANA</v>
          </cell>
          <cell r="F937" t="str">
            <v>TERRESTRE</v>
          </cell>
        </row>
        <row r="938">
          <cell r="A938">
            <v>68169</v>
          </cell>
          <cell r="B938" t="str">
            <v>CHARTA</v>
          </cell>
          <cell r="C938" t="str">
            <v>SANTANDER</v>
          </cell>
          <cell r="D938" t="str">
            <v>BUCARAMANGA</v>
          </cell>
          <cell r="E938" t="str">
            <v>INTERMEDIA</v>
          </cell>
          <cell r="F938" t="str">
            <v>TERRESTRE</v>
          </cell>
        </row>
        <row r="939">
          <cell r="A939">
            <v>68179</v>
          </cell>
          <cell r="B939" t="str">
            <v>CHIPATA</v>
          </cell>
          <cell r="C939" t="str">
            <v>SANTANDER</v>
          </cell>
          <cell r="D939" t="str">
            <v>TUNJA</v>
          </cell>
          <cell r="E939" t="str">
            <v>LEJANA</v>
          </cell>
          <cell r="F939" t="str">
            <v>TERRESTRE</v>
          </cell>
        </row>
        <row r="940">
          <cell r="A940">
            <v>68190</v>
          </cell>
          <cell r="B940" t="str">
            <v>CIMITARRA</v>
          </cell>
          <cell r="C940" t="str">
            <v>SANTANDER</v>
          </cell>
          <cell r="D940" t="str">
            <v>BUCARAMANGA</v>
          </cell>
          <cell r="E940" t="str">
            <v>LEJANA</v>
          </cell>
          <cell r="F940" t="str">
            <v>TERRESTRE</v>
          </cell>
        </row>
        <row r="941">
          <cell r="A941">
            <v>68209</v>
          </cell>
          <cell r="B941" t="str">
            <v>CONFINES</v>
          </cell>
          <cell r="C941" t="str">
            <v>SANTANDER</v>
          </cell>
          <cell r="D941" t="str">
            <v>BUCARAMANGA</v>
          </cell>
          <cell r="E941" t="str">
            <v>LEJANA</v>
          </cell>
          <cell r="F941" t="str">
            <v>TERRESTRE</v>
          </cell>
        </row>
        <row r="942">
          <cell r="A942">
            <v>68211</v>
          </cell>
          <cell r="B942" t="str">
            <v>CONTRATACION</v>
          </cell>
          <cell r="C942" t="str">
            <v>SANTANDER</v>
          </cell>
          <cell r="D942" t="str">
            <v>BUCARAMANGA</v>
          </cell>
          <cell r="E942" t="str">
            <v>LEJANA</v>
          </cell>
          <cell r="F942" t="str">
            <v>TERRESTRE</v>
          </cell>
        </row>
        <row r="943">
          <cell r="A943">
            <v>68217</v>
          </cell>
          <cell r="B943" t="str">
            <v>COROMORO</v>
          </cell>
          <cell r="C943" t="str">
            <v>SANTANDER</v>
          </cell>
          <cell r="D943" t="str">
            <v>BUCARAMANGA</v>
          </cell>
          <cell r="E943" t="str">
            <v>LEJANA</v>
          </cell>
          <cell r="F943" t="str">
            <v>TERRESTRE</v>
          </cell>
        </row>
        <row r="944">
          <cell r="A944">
            <v>68229</v>
          </cell>
          <cell r="B944" t="str">
            <v>CURITI</v>
          </cell>
          <cell r="C944" t="str">
            <v>SANTANDER</v>
          </cell>
          <cell r="D944" t="str">
            <v>BUCARAMANGA</v>
          </cell>
          <cell r="E944" t="str">
            <v>INTERMEDIA</v>
          </cell>
          <cell r="F944" t="str">
            <v>TERRESTRE</v>
          </cell>
        </row>
        <row r="945">
          <cell r="A945">
            <v>68235</v>
          </cell>
          <cell r="B945" t="str">
            <v>EL CARMEN DE CHUCURI</v>
          </cell>
          <cell r="C945" t="str">
            <v>SANTANDER</v>
          </cell>
          <cell r="D945" t="str">
            <v>BUCARAMANGA</v>
          </cell>
          <cell r="E945" t="str">
            <v>LEJANA</v>
          </cell>
          <cell r="F945" t="str">
            <v>TERRESTRE</v>
          </cell>
        </row>
        <row r="946">
          <cell r="A946">
            <v>68245</v>
          </cell>
          <cell r="B946" t="str">
            <v>EL GUACAMAYO</v>
          </cell>
          <cell r="C946" t="str">
            <v>SANTANDER</v>
          </cell>
          <cell r="D946" t="str">
            <v>BUCARAMANGA</v>
          </cell>
          <cell r="E946" t="str">
            <v>LEJANA</v>
          </cell>
          <cell r="F946" t="str">
            <v>TERRESTRE</v>
          </cell>
        </row>
        <row r="947">
          <cell r="A947">
            <v>68255</v>
          </cell>
          <cell r="B947" t="str">
            <v>EL PLAYON</v>
          </cell>
          <cell r="C947" t="str">
            <v>SANTANDER</v>
          </cell>
          <cell r="D947" t="str">
            <v>BUCARAMANGA</v>
          </cell>
          <cell r="E947" t="str">
            <v>INTERMEDIA</v>
          </cell>
          <cell r="F947" t="str">
            <v>TERRESTRE</v>
          </cell>
        </row>
        <row r="948">
          <cell r="A948">
            <v>68264</v>
          </cell>
          <cell r="B948" t="str">
            <v>ENCINO</v>
          </cell>
          <cell r="C948" t="str">
            <v>SANTANDER</v>
          </cell>
          <cell r="D948" t="str">
            <v>BUCARAMANGA</v>
          </cell>
          <cell r="E948" t="str">
            <v>LEJANA</v>
          </cell>
          <cell r="F948" t="str">
            <v>TERRESTRE</v>
          </cell>
        </row>
        <row r="949">
          <cell r="A949">
            <v>68266</v>
          </cell>
          <cell r="B949" t="str">
            <v>ENCISO</v>
          </cell>
          <cell r="C949" t="str">
            <v>SANTANDER</v>
          </cell>
          <cell r="D949" t="str">
            <v>BUCARAMANGA</v>
          </cell>
          <cell r="E949" t="str">
            <v>LEJANA</v>
          </cell>
          <cell r="F949" t="str">
            <v>TERRESTRE</v>
          </cell>
        </row>
        <row r="950">
          <cell r="A950">
            <v>68271</v>
          </cell>
          <cell r="B950" t="str">
            <v>FLORIAN</v>
          </cell>
          <cell r="C950" t="str">
            <v>SANTANDER</v>
          </cell>
          <cell r="D950" t="str">
            <v>TUNJA</v>
          </cell>
          <cell r="E950" t="str">
            <v>LEJANA</v>
          </cell>
          <cell r="F950" t="str">
            <v>TERRESTRE</v>
          </cell>
        </row>
        <row r="951">
          <cell r="A951">
            <v>68276</v>
          </cell>
          <cell r="B951" t="str">
            <v>FLORIDABLANCA</v>
          </cell>
          <cell r="C951" t="str">
            <v>SANTANDER</v>
          </cell>
          <cell r="D951" t="str">
            <v>BUCARAMANGA</v>
          </cell>
          <cell r="E951" t="str">
            <v>PRINCIPAL</v>
          </cell>
          <cell r="F951" t="str">
            <v>TERRESTRE</v>
          </cell>
        </row>
        <row r="952">
          <cell r="A952">
            <v>68296</v>
          </cell>
          <cell r="B952" t="str">
            <v>GALAN</v>
          </cell>
          <cell r="C952" t="str">
            <v>SANTANDER</v>
          </cell>
          <cell r="D952" t="str">
            <v>BUCARAMANGA</v>
          </cell>
          <cell r="E952" t="str">
            <v>LEJANA</v>
          </cell>
          <cell r="F952" t="str">
            <v>TERRESTRE</v>
          </cell>
        </row>
        <row r="953">
          <cell r="A953">
            <v>68298</v>
          </cell>
          <cell r="B953" t="str">
            <v>GAMBITA</v>
          </cell>
          <cell r="C953" t="str">
            <v>SANTANDER</v>
          </cell>
          <cell r="D953" t="str">
            <v>BUCARAMANGA</v>
          </cell>
          <cell r="E953" t="str">
            <v>LEJANA</v>
          </cell>
          <cell r="F953" t="str">
            <v>TERRESTRE</v>
          </cell>
        </row>
        <row r="954">
          <cell r="A954">
            <v>68307</v>
          </cell>
          <cell r="B954" t="str">
            <v>GIRON</v>
          </cell>
          <cell r="C954" t="str">
            <v>SANTANDER</v>
          </cell>
          <cell r="D954" t="str">
            <v>BUCARAMANGA</v>
          </cell>
          <cell r="E954" t="str">
            <v>PRINCIPAL</v>
          </cell>
          <cell r="F954" t="str">
            <v>TERRESTRE</v>
          </cell>
        </row>
        <row r="955">
          <cell r="A955">
            <v>68318</v>
          </cell>
          <cell r="B955" t="str">
            <v>GUACA</v>
          </cell>
          <cell r="C955" t="str">
            <v>SANTANDER</v>
          </cell>
          <cell r="D955" t="str">
            <v>BUCARAMANGA</v>
          </cell>
          <cell r="E955" t="str">
            <v>LEJANA</v>
          </cell>
          <cell r="F955" t="str">
            <v>TERRESTRE</v>
          </cell>
        </row>
        <row r="956">
          <cell r="A956">
            <v>68322</v>
          </cell>
          <cell r="B956" t="str">
            <v>GUAPOTA</v>
          </cell>
          <cell r="C956" t="str">
            <v>SANTANDER</v>
          </cell>
          <cell r="D956" t="str">
            <v>BUCARAMANGA</v>
          </cell>
          <cell r="E956" t="str">
            <v>LEJANA</v>
          </cell>
          <cell r="F956" t="str">
            <v>TERRESTRE</v>
          </cell>
        </row>
        <row r="957">
          <cell r="A957">
            <v>68324</v>
          </cell>
          <cell r="B957" t="str">
            <v>GUAVATA</v>
          </cell>
          <cell r="C957" t="str">
            <v>SANTANDER</v>
          </cell>
          <cell r="D957" t="str">
            <v>BUCARAMANGA</v>
          </cell>
          <cell r="E957" t="str">
            <v>LEJANA</v>
          </cell>
          <cell r="F957" t="str">
            <v>TERRESTRE</v>
          </cell>
        </row>
        <row r="958">
          <cell r="A958">
            <v>68327</v>
          </cell>
          <cell r="B958" t="str">
            <v>GUEPSA</v>
          </cell>
          <cell r="C958" t="str">
            <v>SANTANDER</v>
          </cell>
          <cell r="D958" t="str">
            <v>BUCARAMANGA</v>
          </cell>
          <cell r="E958" t="str">
            <v>LEJANA</v>
          </cell>
          <cell r="F958" t="str">
            <v>TERRESTRE</v>
          </cell>
        </row>
        <row r="959">
          <cell r="A959">
            <v>68344</v>
          </cell>
          <cell r="B959" t="str">
            <v>HATO</v>
          </cell>
          <cell r="C959" t="str">
            <v>SANTANDER</v>
          </cell>
          <cell r="D959" t="str">
            <v>BUCARAMANGA</v>
          </cell>
          <cell r="E959" t="str">
            <v>LEJANA</v>
          </cell>
          <cell r="F959" t="str">
            <v>TERRESTRE</v>
          </cell>
        </row>
        <row r="960">
          <cell r="A960">
            <v>68368</v>
          </cell>
          <cell r="B960" t="str">
            <v>JESUS MARIA</v>
          </cell>
          <cell r="C960" t="str">
            <v>SANTANDER</v>
          </cell>
          <cell r="D960" t="str">
            <v>TUNJA</v>
          </cell>
          <cell r="E960" t="str">
            <v>LEJANA</v>
          </cell>
          <cell r="F960" t="str">
            <v>TERRESTRE</v>
          </cell>
        </row>
        <row r="961">
          <cell r="A961">
            <v>68370</v>
          </cell>
          <cell r="B961" t="str">
            <v>JORDAN</v>
          </cell>
          <cell r="C961" t="str">
            <v>SANTANDER</v>
          </cell>
          <cell r="D961" t="str">
            <v>BUCARAMANGA</v>
          </cell>
          <cell r="E961" t="str">
            <v>LEJANA</v>
          </cell>
          <cell r="F961" t="str">
            <v>TERRESTRE</v>
          </cell>
        </row>
        <row r="962">
          <cell r="A962">
            <v>68377</v>
          </cell>
          <cell r="B962" t="str">
            <v>LA BELLEZA</v>
          </cell>
          <cell r="C962" t="str">
            <v>SANTANDER</v>
          </cell>
          <cell r="D962" t="str">
            <v>TUNJA</v>
          </cell>
          <cell r="E962" t="str">
            <v>LEJANA</v>
          </cell>
          <cell r="F962" t="str">
            <v>TERRESTRE</v>
          </cell>
        </row>
        <row r="963">
          <cell r="A963">
            <v>68385</v>
          </cell>
          <cell r="B963" t="str">
            <v>LANDAZURI</v>
          </cell>
          <cell r="C963" t="str">
            <v>SANTANDER</v>
          </cell>
          <cell r="D963" t="str">
            <v>TUNJA</v>
          </cell>
          <cell r="E963" t="str">
            <v>LEJANA</v>
          </cell>
          <cell r="F963" t="str">
            <v>TERRESTRE</v>
          </cell>
        </row>
        <row r="964">
          <cell r="A964">
            <v>68406</v>
          </cell>
          <cell r="B964" t="str">
            <v>LEBRIJA</v>
          </cell>
          <cell r="C964" t="str">
            <v>SANTANDER</v>
          </cell>
          <cell r="D964" t="str">
            <v>BUCARAMANGA</v>
          </cell>
          <cell r="E964" t="str">
            <v>INTERMEDIA</v>
          </cell>
          <cell r="F964" t="str">
            <v>TERRESTRE</v>
          </cell>
        </row>
        <row r="965">
          <cell r="A965">
            <v>68418</v>
          </cell>
          <cell r="B965" t="str">
            <v>LOS SANTOS</v>
          </cell>
          <cell r="C965" t="str">
            <v>SANTANDER</v>
          </cell>
          <cell r="D965" t="str">
            <v>BUCARAMANGA</v>
          </cell>
          <cell r="E965" t="str">
            <v>INTERMEDIA</v>
          </cell>
          <cell r="F965" t="str">
            <v>TERRESTRE</v>
          </cell>
        </row>
        <row r="966">
          <cell r="A966">
            <v>68425</v>
          </cell>
          <cell r="B966" t="str">
            <v>MACARAVITA</v>
          </cell>
          <cell r="C966" t="str">
            <v>SANTANDER</v>
          </cell>
          <cell r="D966" t="str">
            <v>BUCARAMANGA</v>
          </cell>
          <cell r="E966" t="str">
            <v>LEJANA</v>
          </cell>
          <cell r="F966" t="str">
            <v>TERRESTRE</v>
          </cell>
        </row>
        <row r="967">
          <cell r="A967">
            <v>68432</v>
          </cell>
          <cell r="B967" t="str">
            <v>MALAGA</v>
          </cell>
          <cell r="C967" t="str">
            <v>SANTANDER</v>
          </cell>
          <cell r="D967" t="str">
            <v>BUCARAMANGA</v>
          </cell>
          <cell r="E967" t="str">
            <v>LEJANA</v>
          </cell>
          <cell r="F967" t="str">
            <v>TERRESTRE</v>
          </cell>
        </row>
        <row r="968">
          <cell r="A968">
            <v>68444</v>
          </cell>
          <cell r="B968" t="str">
            <v>MATANZA</v>
          </cell>
          <cell r="C968" t="str">
            <v>SANTANDER</v>
          </cell>
          <cell r="D968" t="str">
            <v>BUCARAMANGA</v>
          </cell>
          <cell r="E968" t="str">
            <v>LEJANA</v>
          </cell>
          <cell r="F968" t="str">
            <v>TERRESTRE</v>
          </cell>
        </row>
        <row r="969">
          <cell r="A969">
            <v>68464</v>
          </cell>
          <cell r="B969" t="str">
            <v>MOGOTES</v>
          </cell>
          <cell r="C969" t="str">
            <v>SANTANDER</v>
          </cell>
          <cell r="D969" t="str">
            <v>BUCARAMANGA</v>
          </cell>
          <cell r="E969" t="str">
            <v>LEJANA</v>
          </cell>
          <cell r="F969" t="str">
            <v>TERRESTRE</v>
          </cell>
        </row>
        <row r="970">
          <cell r="A970">
            <v>68468</v>
          </cell>
          <cell r="B970" t="str">
            <v>MOLAGAVITA</v>
          </cell>
          <cell r="C970" t="str">
            <v>SANTANDER</v>
          </cell>
          <cell r="D970" t="str">
            <v>BUCARAMANGA</v>
          </cell>
          <cell r="E970" t="str">
            <v>LEJANA</v>
          </cell>
          <cell r="F970" t="str">
            <v>TERRESTRE</v>
          </cell>
        </row>
        <row r="971">
          <cell r="A971">
            <v>68498</v>
          </cell>
          <cell r="B971" t="str">
            <v>OCAMONTE</v>
          </cell>
          <cell r="C971" t="str">
            <v>SANTANDER</v>
          </cell>
          <cell r="D971" t="str">
            <v>BUCARAMANGA</v>
          </cell>
          <cell r="E971" t="str">
            <v>LEJANA</v>
          </cell>
          <cell r="F971" t="str">
            <v>TERRESTRE</v>
          </cell>
        </row>
        <row r="972">
          <cell r="A972">
            <v>68500</v>
          </cell>
          <cell r="B972" t="str">
            <v>OIBA</v>
          </cell>
          <cell r="C972" t="str">
            <v>SANTANDER</v>
          </cell>
          <cell r="D972" t="str">
            <v>BUCARAMANGA</v>
          </cell>
          <cell r="E972" t="str">
            <v>LEJANA</v>
          </cell>
          <cell r="F972" t="str">
            <v>TERRESTRE</v>
          </cell>
        </row>
        <row r="973">
          <cell r="A973">
            <v>68502</v>
          </cell>
          <cell r="B973" t="str">
            <v>ONZAGA</v>
          </cell>
          <cell r="C973" t="str">
            <v>SANTANDER</v>
          </cell>
          <cell r="D973" t="str">
            <v>BUCARAMANGA</v>
          </cell>
          <cell r="E973" t="str">
            <v>LEJANA</v>
          </cell>
          <cell r="F973" t="str">
            <v>TERRESTRE</v>
          </cell>
        </row>
        <row r="974">
          <cell r="A974">
            <v>68522</v>
          </cell>
          <cell r="B974" t="str">
            <v>PALMAR</v>
          </cell>
          <cell r="C974" t="str">
            <v>SANTANDER</v>
          </cell>
          <cell r="D974" t="str">
            <v>BUCARAMANGA</v>
          </cell>
          <cell r="E974" t="str">
            <v>LEJANA</v>
          </cell>
          <cell r="F974" t="str">
            <v>TERRESTRE</v>
          </cell>
        </row>
        <row r="975">
          <cell r="A975">
            <v>68524</v>
          </cell>
          <cell r="B975" t="str">
            <v>PALMAS DEL SOCORRO</v>
          </cell>
          <cell r="C975" t="str">
            <v>SANTANDER</v>
          </cell>
          <cell r="D975" t="str">
            <v>BUCARAMANGA</v>
          </cell>
          <cell r="E975" t="str">
            <v>LEJANA</v>
          </cell>
          <cell r="F975" t="str">
            <v>TERRESTRE</v>
          </cell>
        </row>
        <row r="976">
          <cell r="A976">
            <v>68533</v>
          </cell>
          <cell r="B976" t="str">
            <v>PARAMO</v>
          </cell>
          <cell r="C976" t="str">
            <v>SANTANDER</v>
          </cell>
          <cell r="D976" t="str">
            <v>BUCARAMANGA</v>
          </cell>
          <cell r="E976" t="str">
            <v>LEJANA</v>
          </cell>
          <cell r="F976" t="str">
            <v>TERRESTRE</v>
          </cell>
        </row>
        <row r="977">
          <cell r="A977">
            <v>68547</v>
          </cell>
          <cell r="B977" t="str">
            <v>PIEDECUESTA</v>
          </cell>
          <cell r="C977" t="str">
            <v>SANTANDER</v>
          </cell>
          <cell r="D977" t="str">
            <v>BUCARAMANGA</v>
          </cell>
          <cell r="E977" t="str">
            <v>INTERMEDIA</v>
          </cell>
          <cell r="F977" t="str">
            <v>TERRESTRE</v>
          </cell>
        </row>
        <row r="978">
          <cell r="A978">
            <v>68549</v>
          </cell>
          <cell r="B978" t="str">
            <v>PINCHOTE</v>
          </cell>
          <cell r="C978" t="str">
            <v>SANTANDER</v>
          </cell>
          <cell r="D978" t="str">
            <v>BUCARAMANGA</v>
          </cell>
          <cell r="E978" t="str">
            <v>LEJANA</v>
          </cell>
          <cell r="F978" t="str">
            <v>TERRESTRE</v>
          </cell>
        </row>
        <row r="979">
          <cell r="A979">
            <v>68572</v>
          </cell>
          <cell r="B979" t="str">
            <v>PUENTE NACIONAL</v>
          </cell>
          <cell r="C979" t="str">
            <v>SANTANDER</v>
          </cell>
          <cell r="D979" t="str">
            <v>TUNJA</v>
          </cell>
          <cell r="E979" t="str">
            <v>INTERMEDIA</v>
          </cell>
          <cell r="F979" t="str">
            <v>TERRESTRE</v>
          </cell>
        </row>
        <row r="980">
          <cell r="A980">
            <v>68573</v>
          </cell>
          <cell r="B980" t="str">
            <v>PUERTO PARRA</v>
          </cell>
          <cell r="C980" t="str">
            <v>SANTANDER</v>
          </cell>
          <cell r="D980" t="str">
            <v>BUCARAMANGA</v>
          </cell>
          <cell r="E980" t="str">
            <v>LEJANA</v>
          </cell>
          <cell r="F980" t="str">
            <v>TERRESTRE</v>
          </cell>
        </row>
        <row r="981">
          <cell r="A981">
            <v>68575</v>
          </cell>
          <cell r="B981" t="str">
            <v>PUERTO WILCHES</v>
          </cell>
          <cell r="C981" t="str">
            <v>SANTANDER</v>
          </cell>
          <cell r="D981" t="str">
            <v>BUCARAMANGA</v>
          </cell>
          <cell r="E981" t="str">
            <v>LEJANA</v>
          </cell>
          <cell r="F981" t="str">
            <v>TERRESTRE</v>
          </cell>
        </row>
        <row r="982">
          <cell r="A982">
            <v>68655</v>
          </cell>
          <cell r="B982" t="str">
            <v>SABANA DE TORRES</v>
          </cell>
          <cell r="C982" t="str">
            <v>SANTANDER</v>
          </cell>
          <cell r="D982" t="str">
            <v>BUCARAMANGA</v>
          </cell>
          <cell r="E982" t="str">
            <v>LEJANA</v>
          </cell>
          <cell r="F982" t="str">
            <v>TERRESTRE</v>
          </cell>
        </row>
        <row r="983">
          <cell r="A983">
            <v>68673</v>
          </cell>
          <cell r="B983" t="str">
            <v>SAN BENITO</v>
          </cell>
          <cell r="C983" t="str">
            <v>SANTANDER</v>
          </cell>
          <cell r="D983" t="str">
            <v>BUCARAMANGA</v>
          </cell>
          <cell r="E983" t="str">
            <v>LEJANA</v>
          </cell>
          <cell r="F983" t="str">
            <v>TERRESTRE</v>
          </cell>
        </row>
        <row r="984">
          <cell r="A984">
            <v>68679</v>
          </cell>
          <cell r="B984" t="str">
            <v>SAN GIL</v>
          </cell>
          <cell r="C984" t="str">
            <v>SANTANDER</v>
          </cell>
          <cell r="D984" t="str">
            <v>BUCARAMANGA</v>
          </cell>
          <cell r="E984" t="str">
            <v>INTERMEDIA</v>
          </cell>
          <cell r="F984" t="str">
            <v>TERRESTRE</v>
          </cell>
        </row>
        <row r="985">
          <cell r="A985">
            <v>68682</v>
          </cell>
          <cell r="B985" t="str">
            <v>SAN JOAQUIN</v>
          </cell>
          <cell r="C985" t="str">
            <v>SANTANDER</v>
          </cell>
          <cell r="D985" t="str">
            <v>BUCARAMANGA</v>
          </cell>
          <cell r="E985" t="str">
            <v>LEJANA</v>
          </cell>
          <cell r="F985" t="str">
            <v>TERRESTRE</v>
          </cell>
        </row>
        <row r="986">
          <cell r="A986">
            <v>68684</v>
          </cell>
          <cell r="B986" t="str">
            <v>SAN JOSE DE MIRANDA</v>
          </cell>
          <cell r="C986" t="str">
            <v>SANTANDER</v>
          </cell>
          <cell r="D986" t="str">
            <v>BUCARAMANGA</v>
          </cell>
          <cell r="E986" t="str">
            <v>LEJANA</v>
          </cell>
          <cell r="F986" t="str">
            <v>TERRESTRE</v>
          </cell>
        </row>
        <row r="987">
          <cell r="A987">
            <v>68689</v>
          </cell>
          <cell r="B987" t="str">
            <v>SAN VICENTE DE CHUCURI</v>
          </cell>
          <cell r="C987" t="str">
            <v>SANTANDER</v>
          </cell>
          <cell r="D987" t="str">
            <v>BUCARAMANGA</v>
          </cell>
          <cell r="E987" t="str">
            <v>LEJANA</v>
          </cell>
          <cell r="F987" t="str">
            <v>TERRESTRE</v>
          </cell>
        </row>
        <row r="988">
          <cell r="A988">
            <v>68720</v>
          </cell>
          <cell r="B988" t="str">
            <v>SANTA HELENA DEL OPON</v>
          </cell>
          <cell r="C988" t="str">
            <v>SANTANDER</v>
          </cell>
          <cell r="D988" t="str">
            <v>BUCARAMANGA</v>
          </cell>
          <cell r="E988" t="str">
            <v>LEJANA</v>
          </cell>
          <cell r="F988" t="str">
            <v>TERRESTRE</v>
          </cell>
        </row>
        <row r="989">
          <cell r="A989">
            <v>68745</v>
          </cell>
          <cell r="B989" t="str">
            <v>SIMACOTA</v>
          </cell>
          <cell r="C989" t="str">
            <v>SANTANDER</v>
          </cell>
          <cell r="D989" t="str">
            <v>BUCARAMANGA</v>
          </cell>
          <cell r="E989" t="str">
            <v>LEJANA</v>
          </cell>
          <cell r="F989" t="str">
            <v>TERRESTRE</v>
          </cell>
        </row>
        <row r="990">
          <cell r="A990">
            <v>68755</v>
          </cell>
          <cell r="B990" t="str">
            <v>SOCORRO</v>
          </cell>
          <cell r="C990" t="str">
            <v>SANTANDER</v>
          </cell>
          <cell r="D990" t="str">
            <v>BUCARAMANGA</v>
          </cell>
          <cell r="E990" t="str">
            <v>LEJANA</v>
          </cell>
          <cell r="F990" t="str">
            <v>TERRESTRE</v>
          </cell>
        </row>
        <row r="991">
          <cell r="A991">
            <v>68770</v>
          </cell>
          <cell r="B991" t="str">
            <v>SUAITA</v>
          </cell>
          <cell r="C991" t="str">
            <v>SANTANDER</v>
          </cell>
          <cell r="D991" t="str">
            <v>BUCARAMANGA</v>
          </cell>
          <cell r="E991" t="str">
            <v>LEJANA</v>
          </cell>
          <cell r="F991" t="str">
            <v>TERRESTRE</v>
          </cell>
        </row>
        <row r="992">
          <cell r="A992">
            <v>68780</v>
          </cell>
          <cell r="B992" t="str">
            <v>SURATA</v>
          </cell>
          <cell r="C992" t="str">
            <v>SANTANDER</v>
          </cell>
          <cell r="D992" t="str">
            <v>BUCARAMANGA</v>
          </cell>
          <cell r="E992" t="str">
            <v>LEJANA</v>
          </cell>
          <cell r="F992" t="str">
            <v>TERRESTRE</v>
          </cell>
        </row>
        <row r="993">
          <cell r="A993">
            <v>68820</v>
          </cell>
          <cell r="B993" t="str">
            <v>TONA</v>
          </cell>
          <cell r="C993" t="str">
            <v>SANTANDER</v>
          </cell>
          <cell r="D993" t="str">
            <v>BUCARAMANGA</v>
          </cell>
          <cell r="E993" t="str">
            <v>INTERMEDIA</v>
          </cell>
          <cell r="F993" t="str">
            <v>TERRESTRE</v>
          </cell>
        </row>
        <row r="994">
          <cell r="A994">
            <v>68855</v>
          </cell>
          <cell r="B994" t="str">
            <v>VALLE DE SAN JOSE</v>
          </cell>
          <cell r="C994" t="str">
            <v>SANTANDER</v>
          </cell>
          <cell r="D994" t="str">
            <v>BUCARAMANGA</v>
          </cell>
          <cell r="E994" t="str">
            <v>LEJANA</v>
          </cell>
          <cell r="F994" t="str">
            <v>TERRESTRE</v>
          </cell>
        </row>
        <row r="995">
          <cell r="A995">
            <v>68861</v>
          </cell>
          <cell r="B995" t="str">
            <v>VELEZ</v>
          </cell>
          <cell r="C995" t="str">
            <v>SANTANDER</v>
          </cell>
          <cell r="D995" t="str">
            <v>TUNJA</v>
          </cell>
          <cell r="E995" t="str">
            <v>INTERMEDIA</v>
          </cell>
          <cell r="F995" t="str">
            <v>TERRESTRE</v>
          </cell>
        </row>
        <row r="996">
          <cell r="A996">
            <v>68867</v>
          </cell>
          <cell r="B996" t="str">
            <v>VETAS</v>
          </cell>
          <cell r="C996" t="str">
            <v>SANTANDER</v>
          </cell>
          <cell r="D996" t="str">
            <v>CUCUTA</v>
          </cell>
          <cell r="E996" t="str">
            <v>LEJANA</v>
          </cell>
          <cell r="F996" t="str">
            <v>TERRESTRE</v>
          </cell>
        </row>
        <row r="997">
          <cell r="A997">
            <v>68895</v>
          </cell>
          <cell r="B997" t="str">
            <v>ZAPATOCA</v>
          </cell>
          <cell r="C997" t="str">
            <v>SANTANDER</v>
          </cell>
          <cell r="D997" t="str">
            <v>BUCARAMANGA</v>
          </cell>
          <cell r="E997" t="str">
            <v>LEJANA</v>
          </cell>
          <cell r="F997" t="str">
            <v>TERRESTRE</v>
          </cell>
        </row>
        <row r="998">
          <cell r="A998">
            <v>70110</v>
          </cell>
          <cell r="B998" t="str">
            <v>BUENAVISTA</v>
          </cell>
          <cell r="C998" t="str">
            <v>SUCRE</v>
          </cell>
          <cell r="D998" t="str">
            <v>SINCELEJO</v>
          </cell>
          <cell r="E998" t="str">
            <v>INTERMEDIA</v>
          </cell>
          <cell r="F998" t="str">
            <v>TERRESTRE</v>
          </cell>
        </row>
        <row r="999">
          <cell r="A999">
            <v>70400</v>
          </cell>
          <cell r="B999" t="str">
            <v>LA UNION</v>
          </cell>
          <cell r="C999" t="str">
            <v>SUCRE</v>
          </cell>
          <cell r="D999" t="str">
            <v>SINCELEJO</v>
          </cell>
          <cell r="E999" t="str">
            <v>INTERMEDIA</v>
          </cell>
          <cell r="F999" t="str">
            <v>TERRESTRE</v>
          </cell>
        </row>
        <row r="1000">
          <cell r="A1000">
            <v>70717</v>
          </cell>
          <cell r="B1000" t="str">
            <v>SAN PEDRO</v>
          </cell>
          <cell r="C1000" t="str">
            <v>SUCRE</v>
          </cell>
          <cell r="D1000" t="str">
            <v>SINCELEJO</v>
          </cell>
          <cell r="E1000" t="str">
            <v>INTERMEDIA</v>
          </cell>
          <cell r="F1000" t="str">
            <v>TERRESTRE</v>
          </cell>
        </row>
        <row r="1001">
          <cell r="A1001">
            <v>70771</v>
          </cell>
          <cell r="B1001" t="str">
            <v>SUCRE</v>
          </cell>
          <cell r="C1001" t="str">
            <v>SUCRE</v>
          </cell>
          <cell r="D1001" t="str">
            <v>SINCELEJO</v>
          </cell>
          <cell r="E1001" t="str">
            <v>LEJANA</v>
          </cell>
          <cell r="F1001" t="str">
            <v>TERRESTRE</v>
          </cell>
        </row>
        <row r="1002">
          <cell r="A1002">
            <v>70124</v>
          </cell>
          <cell r="B1002" t="str">
            <v>CAIMITO</v>
          </cell>
          <cell r="C1002" t="str">
            <v>SUCRE</v>
          </cell>
          <cell r="D1002" t="str">
            <v>SINCELEJO</v>
          </cell>
          <cell r="E1002" t="str">
            <v>LEJANA</v>
          </cell>
          <cell r="F1002" t="str">
            <v>TERRESTRE</v>
          </cell>
        </row>
        <row r="1003">
          <cell r="A1003">
            <v>70230</v>
          </cell>
          <cell r="B1003" t="str">
            <v>CHALAN</v>
          </cell>
          <cell r="C1003" t="str">
            <v>SUCRE</v>
          </cell>
          <cell r="D1003" t="str">
            <v>SINCELEJO</v>
          </cell>
          <cell r="E1003" t="str">
            <v>LEJANA</v>
          </cell>
          <cell r="F1003" t="str">
            <v>TERRESTRE</v>
          </cell>
        </row>
        <row r="1004">
          <cell r="A1004">
            <v>70204</v>
          </cell>
          <cell r="B1004" t="str">
            <v>COLOSO</v>
          </cell>
          <cell r="C1004" t="str">
            <v>SUCRE</v>
          </cell>
          <cell r="D1004" t="str">
            <v>SINCELEJO</v>
          </cell>
          <cell r="E1004" t="str">
            <v>LEJANA</v>
          </cell>
          <cell r="F1004" t="str">
            <v>TERRESTRE</v>
          </cell>
        </row>
        <row r="1005">
          <cell r="A1005">
            <v>70215</v>
          </cell>
          <cell r="B1005" t="str">
            <v>COROZAL</v>
          </cell>
          <cell r="C1005" t="str">
            <v>SUCRE</v>
          </cell>
          <cell r="D1005" t="str">
            <v>SINCELEJO</v>
          </cell>
          <cell r="E1005" t="str">
            <v>INTERMEDIA</v>
          </cell>
          <cell r="F1005" t="str">
            <v>TERRESTRE</v>
          </cell>
        </row>
        <row r="1006">
          <cell r="A1006">
            <v>70221</v>
          </cell>
          <cell r="B1006" t="str">
            <v>COVEÑAS</v>
          </cell>
          <cell r="C1006" t="str">
            <v>SUCRE</v>
          </cell>
          <cell r="D1006" t="str">
            <v>SINCELEJO</v>
          </cell>
          <cell r="E1006" t="str">
            <v>INTERMEDIA</v>
          </cell>
          <cell r="F1006" t="str">
            <v>TERRESTRE</v>
          </cell>
        </row>
        <row r="1007">
          <cell r="A1007">
            <v>70233</v>
          </cell>
          <cell r="B1007" t="str">
            <v>EL ROBLE</v>
          </cell>
          <cell r="C1007" t="str">
            <v>SUCRE</v>
          </cell>
          <cell r="D1007" t="str">
            <v>SINCELEJO</v>
          </cell>
          <cell r="E1007" t="str">
            <v>INTERMEDIA</v>
          </cell>
          <cell r="F1007" t="str">
            <v>TERRESTRE</v>
          </cell>
        </row>
        <row r="1008">
          <cell r="A1008">
            <v>70235</v>
          </cell>
          <cell r="B1008" t="str">
            <v>GALERAS</v>
          </cell>
          <cell r="C1008" t="str">
            <v>SUCRE</v>
          </cell>
          <cell r="D1008" t="str">
            <v>SINCELEJO</v>
          </cell>
          <cell r="E1008" t="str">
            <v>INTERMEDIA</v>
          </cell>
          <cell r="F1008" t="str">
            <v>TERRESTRE</v>
          </cell>
        </row>
        <row r="1009">
          <cell r="A1009">
            <v>70265</v>
          </cell>
          <cell r="B1009" t="str">
            <v>GUARANDA</v>
          </cell>
          <cell r="C1009" t="str">
            <v>SUCRE</v>
          </cell>
          <cell r="D1009" t="str">
            <v>SINCELEJO</v>
          </cell>
          <cell r="E1009" t="str">
            <v>LEJANA</v>
          </cell>
          <cell r="F1009" t="str">
            <v>TERRESTRE</v>
          </cell>
        </row>
        <row r="1010">
          <cell r="A1010">
            <v>70418</v>
          </cell>
          <cell r="B1010" t="str">
            <v>LOS PALMITOS</v>
          </cell>
          <cell r="C1010" t="str">
            <v>SUCRE</v>
          </cell>
          <cell r="D1010" t="str">
            <v>SINCELEJO</v>
          </cell>
          <cell r="E1010" t="str">
            <v>INTERMEDIA</v>
          </cell>
          <cell r="F1010" t="str">
            <v>TERRESTRE</v>
          </cell>
        </row>
        <row r="1011">
          <cell r="A1011">
            <v>70429</v>
          </cell>
          <cell r="B1011" t="str">
            <v>MAJAGUAL</v>
          </cell>
          <cell r="C1011" t="str">
            <v>SUCRE</v>
          </cell>
          <cell r="D1011" t="str">
            <v>SINCELEJO</v>
          </cell>
          <cell r="E1011" t="str">
            <v>LEJANA</v>
          </cell>
          <cell r="F1011" t="str">
            <v>FLUVIAL</v>
          </cell>
        </row>
        <row r="1012">
          <cell r="A1012">
            <v>70473</v>
          </cell>
          <cell r="B1012" t="str">
            <v>MORROA</v>
          </cell>
          <cell r="C1012" t="str">
            <v>SUCRE</v>
          </cell>
          <cell r="D1012" t="str">
            <v>SINCELEJO</v>
          </cell>
          <cell r="E1012" t="str">
            <v>INTERMEDIA</v>
          </cell>
          <cell r="F1012" t="str">
            <v>TERRESTRE</v>
          </cell>
        </row>
        <row r="1013">
          <cell r="A1013">
            <v>70508</v>
          </cell>
          <cell r="B1013" t="str">
            <v>OVEJAS</v>
          </cell>
          <cell r="C1013" t="str">
            <v>SUCRE</v>
          </cell>
          <cell r="D1013" t="str">
            <v>SINCELEJO</v>
          </cell>
          <cell r="E1013" t="str">
            <v>INTERMEDIA</v>
          </cell>
          <cell r="F1013" t="str">
            <v>TERRESTRE</v>
          </cell>
        </row>
        <row r="1014">
          <cell r="A1014">
            <v>70523</v>
          </cell>
          <cell r="B1014" t="str">
            <v>PALMITO</v>
          </cell>
          <cell r="C1014" t="str">
            <v>SUCRE</v>
          </cell>
          <cell r="D1014" t="str">
            <v>SINCELEJO</v>
          </cell>
          <cell r="E1014" t="str">
            <v>INTERMEDIA</v>
          </cell>
          <cell r="F1014" t="str">
            <v>TERRESTRE</v>
          </cell>
        </row>
        <row r="1015">
          <cell r="A1015">
            <v>70670</v>
          </cell>
          <cell r="B1015" t="str">
            <v>SAMPUES</v>
          </cell>
          <cell r="C1015" t="str">
            <v>SUCRE</v>
          </cell>
          <cell r="D1015" t="str">
            <v>SINCELEJO</v>
          </cell>
          <cell r="E1015" t="str">
            <v>INTERMEDIA</v>
          </cell>
          <cell r="F1015" t="str">
            <v>TERRESTRE</v>
          </cell>
        </row>
        <row r="1016">
          <cell r="A1016">
            <v>70678</v>
          </cell>
          <cell r="B1016" t="str">
            <v>SAN BENITO ABAD</v>
          </cell>
          <cell r="C1016" t="str">
            <v>SUCRE</v>
          </cell>
          <cell r="D1016" t="str">
            <v>SINCELEJO</v>
          </cell>
          <cell r="E1016" t="str">
            <v>INTERMEDIA</v>
          </cell>
          <cell r="F1016" t="str">
            <v>TERRESTRE</v>
          </cell>
        </row>
        <row r="1017">
          <cell r="A1017">
            <v>70702</v>
          </cell>
          <cell r="B1017" t="str">
            <v>SAN JUAN DE BETULIA</v>
          </cell>
          <cell r="C1017" t="str">
            <v>SUCRE</v>
          </cell>
          <cell r="D1017" t="str">
            <v>SINCELEJO</v>
          </cell>
          <cell r="E1017" t="str">
            <v>INTERMEDIA</v>
          </cell>
          <cell r="F1017" t="str">
            <v>TERRESTRE</v>
          </cell>
        </row>
        <row r="1018">
          <cell r="A1018">
            <v>70742</v>
          </cell>
          <cell r="B1018" t="str">
            <v>SAN LUIS DE SINCE</v>
          </cell>
          <cell r="C1018" t="str">
            <v>SUCRE</v>
          </cell>
          <cell r="D1018" t="str">
            <v>SINCELEJO</v>
          </cell>
          <cell r="E1018" t="str">
            <v>INTERMEDIA</v>
          </cell>
          <cell r="F1018" t="str">
            <v>TERRESTRE</v>
          </cell>
        </row>
        <row r="1019">
          <cell r="A1019">
            <v>70708</v>
          </cell>
          <cell r="B1019" t="str">
            <v>SAN MARCOS</v>
          </cell>
          <cell r="C1019" t="str">
            <v>SUCRE</v>
          </cell>
          <cell r="D1019" t="str">
            <v>SINCELEJO</v>
          </cell>
          <cell r="E1019" t="str">
            <v>LEJANA</v>
          </cell>
          <cell r="F1019" t="str">
            <v>TERRESTRE</v>
          </cell>
        </row>
        <row r="1020">
          <cell r="A1020">
            <v>70713</v>
          </cell>
          <cell r="B1020" t="str">
            <v>SAN ONOFRE</v>
          </cell>
          <cell r="C1020" t="str">
            <v>SUCRE</v>
          </cell>
          <cell r="D1020" t="str">
            <v>SINCELEJO</v>
          </cell>
          <cell r="E1020" t="str">
            <v>INTERMEDIA</v>
          </cell>
          <cell r="F1020" t="str">
            <v>TERRESTRE</v>
          </cell>
        </row>
        <row r="1021">
          <cell r="A1021">
            <v>70820</v>
          </cell>
          <cell r="B1021" t="str">
            <v>SANTIAGO DE TOLU</v>
          </cell>
          <cell r="C1021" t="str">
            <v>SUCRE</v>
          </cell>
          <cell r="D1021" t="str">
            <v>SINCELEJO</v>
          </cell>
          <cell r="E1021" t="str">
            <v>INTERMEDIA</v>
          </cell>
          <cell r="F1021" t="str">
            <v>TERRESTRE</v>
          </cell>
        </row>
        <row r="1022">
          <cell r="A1022">
            <v>70001</v>
          </cell>
          <cell r="B1022" t="str">
            <v>SINCELEJO</v>
          </cell>
          <cell r="C1022" t="str">
            <v>SUCRE</v>
          </cell>
          <cell r="D1022" t="str">
            <v>SINCELEJO</v>
          </cell>
          <cell r="E1022" t="str">
            <v>PRINCIPAL</v>
          </cell>
          <cell r="F1022" t="str">
            <v>TERRESTRE</v>
          </cell>
        </row>
        <row r="1023">
          <cell r="A1023">
            <v>70823</v>
          </cell>
          <cell r="B1023" t="str">
            <v>TOLU VIEJO</v>
          </cell>
          <cell r="C1023" t="str">
            <v>SUCRE</v>
          </cell>
          <cell r="D1023" t="str">
            <v>SINCELEJO</v>
          </cell>
          <cell r="E1023" t="str">
            <v>INTERMEDIA</v>
          </cell>
          <cell r="F1023" t="str">
            <v>TERRESTRE</v>
          </cell>
        </row>
        <row r="1024">
          <cell r="A1024">
            <v>73678</v>
          </cell>
          <cell r="B1024" t="str">
            <v>SAN LUIS</v>
          </cell>
          <cell r="C1024" t="str">
            <v>TOLIMA</v>
          </cell>
          <cell r="D1024" t="str">
            <v>IBAGUE</v>
          </cell>
          <cell r="E1024" t="str">
            <v>INTERMEDIA</v>
          </cell>
          <cell r="F1024" t="str">
            <v>TERRESTRE</v>
          </cell>
        </row>
        <row r="1025">
          <cell r="A1025">
            <v>73770</v>
          </cell>
          <cell r="B1025" t="str">
            <v>SUAREZ</v>
          </cell>
          <cell r="C1025" t="str">
            <v>TOLIMA</v>
          </cell>
          <cell r="D1025" t="str">
            <v>IBAGUE</v>
          </cell>
          <cell r="E1025" t="str">
            <v>INTERMEDIA</v>
          </cell>
          <cell r="F1025" t="str">
            <v>TERRESTRE</v>
          </cell>
        </row>
        <row r="1026">
          <cell r="A1026">
            <v>73024</v>
          </cell>
          <cell r="B1026" t="str">
            <v>ALPUJARRA</v>
          </cell>
          <cell r="C1026" t="str">
            <v>TOLIMA</v>
          </cell>
          <cell r="D1026" t="str">
            <v>IBAGUE</v>
          </cell>
          <cell r="E1026" t="str">
            <v>LEJANA</v>
          </cell>
          <cell r="F1026" t="str">
            <v>TERRESTRE</v>
          </cell>
        </row>
        <row r="1027">
          <cell r="A1027">
            <v>73026</v>
          </cell>
          <cell r="B1027" t="str">
            <v>ALVARADO</v>
          </cell>
          <cell r="C1027" t="str">
            <v>TOLIMA</v>
          </cell>
          <cell r="D1027" t="str">
            <v>IBAGUE</v>
          </cell>
          <cell r="E1027" t="str">
            <v>INTERMEDIA</v>
          </cell>
          <cell r="F1027" t="str">
            <v>TERRESTRE</v>
          </cell>
        </row>
        <row r="1028">
          <cell r="A1028">
            <v>73030</v>
          </cell>
          <cell r="B1028" t="str">
            <v>AMBALEMA</v>
          </cell>
          <cell r="C1028" t="str">
            <v>TOLIMA</v>
          </cell>
          <cell r="D1028" t="str">
            <v>IBAGUE</v>
          </cell>
          <cell r="E1028" t="str">
            <v>INTERMEDIA</v>
          </cell>
          <cell r="F1028" t="str">
            <v>TERRESTRE</v>
          </cell>
        </row>
        <row r="1029">
          <cell r="A1029">
            <v>73043</v>
          </cell>
          <cell r="B1029" t="str">
            <v>ANZOATEGUI</v>
          </cell>
          <cell r="C1029" t="str">
            <v>TOLIMA</v>
          </cell>
          <cell r="D1029" t="str">
            <v>IBAGUE</v>
          </cell>
          <cell r="E1029" t="str">
            <v>INTERMEDIA</v>
          </cell>
          <cell r="F1029" t="str">
            <v>TERRESTRE</v>
          </cell>
        </row>
        <row r="1030">
          <cell r="A1030">
            <v>73055</v>
          </cell>
          <cell r="B1030" t="str">
            <v>ARMERO</v>
          </cell>
          <cell r="C1030" t="str">
            <v>TOLIMA</v>
          </cell>
          <cell r="D1030" t="str">
            <v>IBAGUE</v>
          </cell>
          <cell r="E1030" t="str">
            <v>INTERMEDIA</v>
          </cell>
          <cell r="F1030" t="str">
            <v>TERRESTRE</v>
          </cell>
        </row>
        <row r="1031">
          <cell r="A1031">
            <v>73067</v>
          </cell>
          <cell r="B1031" t="str">
            <v>ATACO</v>
          </cell>
          <cell r="C1031" t="str">
            <v>TOLIMA</v>
          </cell>
          <cell r="D1031" t="str">
            <v>IBAGUE</v>
          </cell>
          <cell r="E1031" t="str">
            <v>LEJANA</v>
          </cell>
          <cell r="F1031" t="str">
            <v>TERRESTRE</v>
          </cell>
        </row>
        <row r="1032">
          <cell r="A1032">
            <v>73124</v>
          </cell>
          <cell r="B1032" t="str">
            <v>CAJAMARCA</v>
          </cell>
          <cell r="C1032" t="str">
            <v>TOLIMA</v>
          </cell>
          <cell r="D1032" t="str">
            <v>IBAGUE</v>
          </cell>
          <cell r="E1032" t="str">
            <v>INTERMEDIA</v>
          </cell>
          <cell r="F1032" t="str">
            <v>TERRESTRE</v>
          </cell>
        </row>
        <row r="1033">
          <cell r="A1033">
            <v>73148</v>
          </cell>
          <cell r="B1033" t="str">
            <v>CARMEN DE APICALA</v>
          </cell>
          <cell r="C1033" t="str">
            <v>TOLIMA</v>
          </cell>
          <cell r="D1033" t="str">
            <v>BOGOTA</v>
          </cell>
          <cell r="E1033" t="str">
            <v>INTERMEDIA</v>
          </cell>
          <cell r="F1033" t="str">
            <v>TERRESTRE</v>
          </cell>
        </row>
        <row r="1034">
          <cell r="A1034">
            <v>73152</v>
          </cell>
          <cell r="B1034" t="str">
            <v>CASABIANCA</v>
          </cell>
          <cell r="C1034" t="str">
            <v>TOLIMA</v>
          </cell>
          <cell r="D1034" t="str">
            <v>IBAGUE</v>
          </cell>
          <cell r="E1034" t="str">
            <v>LEJANA</v>
          </cell>
          <cell r="F1034" t="str">
            <v>TERRESTRE</v>
          </cell>
        </row>
        <row r="1035">
          <cell r="A1035">
            <v>73168</v>
          </cell>
          <cell r="B1035" t="str">
            <v>CHAPARRAL</v>
          </cell>
          <cell r="C1035" t="str">
            <v>TOLIMA</v>
          </cell>
          <cell r="D1035" t="str">
            <v>IBAGUE</v>
          </cell>
          <cell r="E1035" t="str">
            <v>LEJANA</v>
          </cell>
          <cell r="F1035" t="str">
            <v>TERRESTRE</v>
          </cell>
        </row>
        <row r="1036">
          <cell r="A1036">
            <v>73200</v>
          </cell>
          <cell r="B1036" t="str">
            <v>COELLO</v>
          </cell>
          <cell r="C1036" t="str">
            <v>TOLIMA</v>
          </cell>
          <cell r="D1036" t="str">
            <v>IBAGUE</v>
          </cell>
          <cell r="E1036" t="str">
            <v>INTERMEDIA</v>
          </cell>
          <cell r="F1036" t="str">
            <v>TERRESTRE</v>
          </cell>
        </row>
        <row r="1037">
          <cell r="A1037">
            <v>73217</v>
          </cell>
          <cell r="B1037" t="str">
            <v>COYAIMA</v>
          </cell>
          <cell r="C1037" t="str">
            <v>TOLIMA</v>
          </cell>
          <cell r="D1037" t="str">
            <v>IBAGUE</v>
          </cell>
          <cell r="E1037" t="str">
            <v>LEJANA</v>
          </cell>
          <cell r="F1037" t="str">
            <v>TERRESTRE</v>
          </cell>
        </row>
        <row r="1038">
          <cell r="A1038">
            <v>73226</v>
          </cell>
          <cell r="B1038" t="str">
            <v>CUNDAY</v>
          </cell>
          <cell r="C1038" t="str">
            <v>TOLIMA</v>
          </cell>
          <cell r="D1038" t="str">
            <v>IBAGUE</v>
          </cell>
          <cell r="E1038" t="str">
            <v>INTERMEDIA</v>
          </cell>
          <cell r="F1038" t="str">
            <v>TERRESTRE</v>
          </cell>
        </row>
        <row r="1039">
          <cell r="A1039">
            <v>73236</v>
          </cell>
          <cell r="B1039" t="str">
            <v>DOLORES</v>
          </cell>
          <cell r="C1039" t="str">
            <v>TOLIMA</v>
          </cell>
          <cell r="D1039" t="str">
            <v>IBAGUE</v>
          </cell>
          <cell r="E1039" t="str">
            <v>LEJANA</v>
          </cell>
          <cell r="F1039" t="str">
            <v>TERRESTRE</v>
          </cell>
        </row>
        <row r="1040">
          <cell r="A1040">
            <v>73268</v>
          </cell>
          <cell r="B1040" t="str">
            <v>ESPINAL</v>
          </cell>
          <cell r="C1040" t="str">
            <v>TOLIMA</v>
          </cell>
          <cell r="D1040" t="str">
            <v>IBAGUE</v>
          </cell>
          <cell r="E1040" t="str">
            <v>INTERMEDIA</v>
          </cell>
          <cell r="F1040" t="str">
            <v>TERRESTRE</v>
          </cell>
        </row>
        <row r="1041">
          <cell r="A1041">
            <v>73270</v>
          </cell>
          <cell r="B1041" t="str">
            <v>FALAN</v>
          </cell>
          <cell r="C1041" t="str">
            <v>TOLIMA</v>
          </cell>
          <cell r="D1041" t="str">
            <v>IBAGUE</v>
          </cell>
          <cell r="E1041" t="str">
            <v>LEJANA</v>
          </cell>
          <cell r="F1041" t="str">
            <v>TERRESTRE</v>
          </cell>
        </row>
        <row r="1042">
          <cell r="A1042">
            <v>73275</v>
          </cell>
          <cell r="B1042" t="str">
            <v>FLANDES</v>
          </cell>
          <cell r="C1042" t="str">
            <v>TOLIMA</v>
          </cell>
          <cell r="D1042" t="str">
            <v>IBAGUE</v>
          </cell>
          <cell r="E1042" t="str">
            <v>INTERMEDIA</v>
          </cell>
          <cell r="F1042" t="str">
            <v>TERRESTRE</v>
          </cell>
        </row>
        <row r="1043">
          <cell r="A1043">
            <v>73283</v>
          </cell>
          <cell r="B1043" t="str">
            <v>FRESNO</v>
          </cell>
          <cell r="C1043" t="str">
            <v>TOLIMA</v>
          </cell>
          <cell r="D1043" t="str">
            <v>IBAGUE</v>
          </cell>
          <cell r="E1043" t="str">
            <v>LEJANA</v>
          </cell>
          <cell r="F1043" t="str">
            <v>TERRESTRE</v>
          </cell>
        </row>
        <row r="1044">
          <cell r="A1044">
            <v>73319</v>
          </cell>
          <cell r="B1044" t="str">
            <v>GUAMO</v>
          </cell>
          <cell r="C1044" t="str">
            <v>TOLIMA</v>
          </cell>
          <cell r="D1044" t="str">
            <v>IBAGUE</v>
          </cell>
          <cell r="E1044" t="str">
            <v>INTERMEDIA</v>
          </cell>
          <cell r="F1044" t="str">
            <v>TERRESTRE</v>
          </cell>
        </row>
        <row r="1045">
          <cell r="A1045">
            <v>73347</v>
          </cell>
          <cell r="B1045" t="str">
            <v>HERVEO</v>
          </cell>
          <cell r="C1045" t="str">
            <v>TOLIMA</v>
          </cell>
          <cell r="D1045" t="str">
            <v>MANIZALES</v>
          </cell>
          <cell r="E1045" t="str">
            <v>LEJANA</v>
          </cell>
          <cell r="F1045" t="str">
            <v>TERRESTRE</v>
          </cell>
        </row>
        <row r="1046">
          <cell r="A1046">
            <v>73349</v>
          </cell>
          <cell r="B1046" t="str">
            <v>HONDA</v>
          </cell>
          <cell r="C1046" t="str">
            <v>TOLIMA</v>
          </cell>
          <cell r="D1046" t="str">
            <v>IBAGUE</v>
          </cell>
          <cell r="E1046" t="str">
            <v>LEJANA</v>
          </cell>
          <cell r="F1046" t="str">
            <v>TERRESTRE</v>
          </cell>
        </row>
        <row r="1047">
          <cell r="A1047">
            <v>73001</v>
          </cell>
          <cell r="B1047" t="str">
            <v>IBAGUE</v>
          </cell>
          <cell r="C1047" t="str">
            <v>TOLIMA</v>
          </cell>
          <cell r="D1047" t="str">
            <v>IBAGUE</v>
          </cell>
          <cell r="E1047" t="str">
            <v>PRINCIPAL</v>
          </cell>
          <cell r="F1047" t="str">
            <v>TERRESTRE</v>
          </cell>
        </row>
        <row r="1048">
          <cell r="A1048">
            <v>73352</v>
          </cell>
          <cell r="B1048" t="str">
            <v>ICONONZO</v>
          </cell>
          <cell r="C1048" t="str">
            <v>TOLIMA</v>
          </cell>
          <cell r="D1048" t="str">
            <v>IBAGUE</v>
          </cell>
          <cell r="E1048" t="str">
            <v>LEJANA</v>
          </cell>
          <cell r="F1048" t="str">
            <v>TERRESTRE</v>
          </cell>
        </row>
        <row r="1049">
          <cell r="A1049">
            <v>73408</v>
          </cell>
          <cell r="B1049" t="str">
            <v>LERIDA</v>
          </cell>
          <cell r="C1049" t="str">
            <v>TOLIMA</v>
          </cell>
          <cell r="D1049" t="str">
            <v>IBAGUE</v>
          </cell>
          <cell r="E1049" t="str">
            <v>INTERMEDIA</v>
          </cell>
          <cell r="F1049" t="str">
            <v>TERRESTRE</v>
          </cell>
        </row>
        <row r="1050">
          <cell r="A1050">
            <v>73411</v>
          </cell>
          <cell r="B1050" t="str">
            <v>LIBANO</v>
          </cell>
          <cell r="C1050" t="str">
            <v>TOLIMA</v>
          </cell>
          <cell r="D1050" t="str">
            <v>IBAGUE</v>
          </cell>
          <cell r="E1050" t="str">
            <v>LEJANA</v>
          </cell>
          <cell r="F1050" t="str">
            <v>TERRESTRE</v>
          </cell>
        </row>
        <row r="1051">
          <cell r="A1051">
            <v>73443</v>
          </cell>
          <cell r="B1051" t="str">
            <v>MARIQUITA</v>
          </cell>
          <cell r="C1051" t="str">
            <v>TOLIMA</v>
          </cell>
          <cell r="D1051" t="str">
            <v>IBAGUE</v>
          </cell>
          <cell r="E1051" t="str">
            <v>LEJANA</v>
          </cell>
          <cell r="F1051" t="str">
            <v>TERRESTRE</v>
          </cell>
        </row>
        <row r="1052">
          <cell r="A1052">
            <v>73449</v>
          </cell>
          <cell r="B1052" t="str">
            <v>MELGAR</v>
          </cell>
          <cell r="C1052" t="str">
            <v>TOLIMA</v>
          </cell>
          <cell r="D1052" t="str">
            <v>BOGOTA</v>
          </cell>
          <cell r="E1052" t="str">
            <v>INTERMEDIA</v>
          </cell>
          <cell r="F1052" t="str">
            <v>TERRESTRE</v>
          </cell>
        </row>
        <row r="1053">
          <cell r="A1053">
            <v>73461</v>
          </cell>
          <cell r="B1053" t="str">
            <v>MURILLO</v>
          </cell>
          <cell r="C1053" t="str">
            <v>TOLIMA</v>
          </cell>
          <cell r="D1053" t="str">
            <v>IBAGUE</v>
          </cell>
          <cell r="E1053" t="str">
            <v>LEJANA</v>
          </cell>
          <cell r="F1053" t="str">
            <v>TERRESTRE</v>
          </cell>
        </row>
        <row r="1054">
          <cell r="A1054">
            <v>73483</v>
          </cell>
          <cell r="B1054" t="str">
            <v>NATAGAIMA</v>
          </cell>
          <cell r="C1054" t="str">
            <v>TOLIMA</v>
          </cell>
          <cell r="D1054" t="str">
            <v>NEIVA</v>
          </cell>
          <cell r="E1054" t="str">
            <v>INTERMEDIA</v>
          </cell>
          <cell r="F1054" t="str">
            <v>TERRESTRE</v>
          </cell>
        </row>
        <row r="1055">
          <cell r="A1055">
            <v>73504</v>
          </cell>
          <cell r="B1055" t="str">
            <v>ORTEGA</v>
          </cell>
          <cell r="C1055" t="str">
            <v>TOLIMA</v>
          </cell>
          <cell r="D1055" t="str">
            <v>IBAGUE</v>
          </cell>
          <cell r="E1055" t="str">
            <v>LEJANA</v>
          </cell>
          <cell r="F1055" t="str">
            <v>TERRESTRE</v>
          </cell>
        </row>
        <row r="1056">
          <cell r="A1056">
            <v>73520</v>
          </cell>
          <cell r="B1056" t="str">
            <v>PALOCABILDO</v>
          </cell>
          <cell r="C1056" t="str">
            <v>TOLIMA</v>
          </cell>
          <cell r="D1056" t="str">
            <v>IBAGUE</v>
          </cell>
          <cell r="E1056" t="str">
            <v>LEJANA</v>
          </cell>
          <cell r="F1056" t="str">
            <v>TERRESTRE</v>
          </cell>
        </row>
        <row r="1057">
          <cell r="A1057">
            <v>73547</v>
          </cell>
          <cell r="B1057" t="str">
            <v>PIEDRAS</v>
          </cell>
          <cell r="C1057" t="str">
            <v>TOLIMA</v>
          </cell>
          <cell r="D1057" t="str">
            <v>IBAGUE</v>
          </cell>
          <cell r="E1057" t="str">
            <v>INTERMEDIA</v>
          </cell>
          <cell r="F1057" t="str">
            <v>TERRESTRE</v>
          </cell>
        </row>
        <row r="1058">
          <cell r="A1058">
            <v>73555</v>
          </cell>
          <cell r="B1058" t="str">
            <v>PLANADAS</v>
          </cell>
          <cell r="C1058" t="str">
            <v>TOLIMA</v>
          </cell>
          <cell r="D1058" t="str">
            <v>IBAGUE</v>
          </cell>
          <cell r="E1058" t="str">
            <v>LEJANA</v>
          </cell>
          <cell r="F1058" t="str">
            <v>TERRESTRE</v>
          </cell>
        </row>
        <row r="1059">
          <cell r="A1059">
            <v>73563</v>
          </cell>
          <cell r="B1059" t="str">
            <v>PRADO</v>
          </cell>
          <cell r="C1059" t="str">
            <v>TOLIMA</v>
          </cell>
          <cell r="D1059" t="str">
            <v>IBAGUE</v>
          </cell>
          <cell r="E1059" t="str">
            <v>LEJANA</v>
          </cell>
          <cell r="F1059" t="str">
            <v>TERRESTRE</v>
          </cell>
        </row>
        <row r="1060">
          <cell r="A1060">
            <v>73585</v>
          </cell>
          <cell r="B1060" t="str">
            <v>PURIFICACION</v>
          </cell>
          <cell r="C1060" t="str">
            <v>TOLIMA</v>
          </cell>
          <cell r="D1060" t="str">
            <v>IBAGUE</v>
          </cell>
          <cell r="E1060" t="str">
            <v>INTERMEDIA</v>
          </cell>
          <cell r="F1060" t="str">
            <v>TERRESTRE</v>
          </cell>
        </row>
        <row r="1061">
          <cell r="A1061">
            <v>73616</v>
          </cell>
          <cell r="B1061" t="str">
            <v>RIOBLANCO</v>
          </cell>
          <cell r="C1061" t="str">
            <v>TOLIMA</v>
          </cell>
          <cell r="D1061" t="str">
            <v>IBAGUE</v>
          </cell>
          <cell r="E1061" t="str">
            <v>LEJANA</v>
          </cell>
          <cell r="F1061" t="str">
            <v>TERRESTRE</v>
          </cell>
        </row>
        <row r="1062">
          <cell r="A1062">
            <v>73622</v>
          </cell>
          <cell r="B1062" t="str">
            <v>RONCESVALLES</v>
          </cell>
          <cell r="C1062" t="str">
            <v>TOLIMA</v>
          </cell>
          <cell r="D1062" t="str">
            <v>IBAGUE</v>
          </cell>
          <cell r="E1062" t="str">
            <v>LEJANA</v>
          </cell>
          <cell r="F1062" t="str">
            <v>TERRESTRE</v>
          </cell>
        </row>
        <row r="1063">
          <cell r="A1063">
            <v>73624</v>
          </cell>
          <cell r="B1063" t="str">
            <v>ROVIRA</v>
          </cell>
          <cell r="C1063" t="str">
            <v>TOLIMA</v>
          </cell>
          <cell r="D1063" t="str">
            <v>IBAGUE</v>
          </cell>
          <cell r="E1063" t="str">
            <v>LEJANA</v>
          </cell>
          <cell r="F1063" t="str">
            <v>TERRESTRE</v>
          </cell>
        </row>
        <row r="1064">
          <cell r="A1064">
            <v>73671</v>
          </cell>
          <cell r="B1064" t="str">
            <v>SALDAÑA</v>
          </cell>
          <cell r="C1064" t="str">
            <v>TOLIMA</v>
          </cell>
          <cell r="D1064" t="str">
            <v>IBAGUE</v>
          </cell>
          <cell r="E1064" t="str">
            <v>INTERMEDIA</v>
          </cell>
          <cell r="F1064" t="str">
            <v>TERRESTRE</v>
          </cell>
        </row>
        <row r="1065">
          <cell r="A1065">
            <v>73675</v>
          </cell>
          <cell r="B1065" t="str">
            <v>SAN ANTONIO</v>
          </cell>
          <cell r="C1065" t="str">
            <v>TOLIMA</v>
          </cell>
          <cell r="D1065" t="str">
            <v>IBAGUE</v>
          </cell>
          <cell r="E1065" t="str">
            <v>LEJANA</v>
          </cell>
          <cell r="F1065" t="str">
            <v>TERRESTRE</v>
          </cell>
        </row>
        <row r="1066">
          <cell r="A1066">
            <v>73686</v>
          </cell>
          <cell r="B1066" t="str">
            <v>SANTA ISABEL</v>
          </cell>
          <cell r="C1066" t="str">
            <v>TOLIMA</v>
          </cell>
          <cell r="D1066" t="str">
            <v>IBAGUE</v>
          </cell>
          <cell r="E1066" t="str">
            <v>LEJANA</v>
          </cell>
          <cell r="F1066" t="str">
            <v>TERRESTRE</v>
          </cell>
        </row>
        <row r="1067">
          <cell r="A1067">
            <v>73854</v>
          </cell>
          <cell r="B1067" t="str">
            <v>VALLE DE SAN JUAN</v>
          </cell>
          <cell r="C1067" t="str">
            <v>TOLIMA</v>
          </cell>
          <cell r="D1067" t="str">
            <v>IBAGUE</v>
          </cell>
          <cell r="E1067" t="str">
            <v>INTERMEDIA</v>
          </cell>
          <cell r="F1067" t="str">
            <v>TERRESTRE</v>
          </cell>
        </row>
        <row r="1068">
          <cell r="A1068">
            <v>73861</v>
          </cell>
          <cell r="B1068" t="str">
            <v>VENADILLO</v>
          </cell>
          <cell r="C1068" t="str">
            <v>TOLIMA</v>
          </cell>
          <cell r="D1068" t="str">
            <v>IBAGUE</v>
          </cell>
          <cell r="E1068" t="str">
            <v>INTERMEDIA</v>
          </cell>
          <cell r="F1068" t="str">
            <v>TERRESTRE</v>
          </cell>
        </row>
        <row r="1069">
          <cell r="A1069">
            <v>73870</v>
          </cell>
          <cell r="B1069" t="str">
            <v>VILLAHERMOSA</v>
          </cell>
          <cell r="C1069" t="str">
            <v>TOLIMA</v>
          </cell>
          <cell r="D1069" t="str">
            <v>IBAGUE</v>
          </cell>
          <cell r="E1069" t="str">
            <v>LEJANA</v>
          </cell>
          <cell r="F1069" t="str">
            <v>TERRESTRE</v>
          </cell>
        </row>
        <row r="1070">
          <cell r="A1070">
            <v>73873</v>
          </cell>
          <cell r="B1070" t="str">
            <v>VILLARRICA</v>
          </cell>
          <cell r="C1070" t="str">
            <v>TOLIMA</v>
          </cell>
          <cell r="D1070" t="str">
            <v>IBAGUE</v>
          </cell>
          <cell r="E1070" t="str">
            <v>LEJANA</v>
          </cell>
          <cell r="F1070" t="str">
            <v>TERRESTRE</v>
          </cell>
        </row>
        <row r="1071">
          <cell r="A1071">
            <v>76054</v>
          </cell>
          <cell r="B1071" t="str">
            <v>ARGELIA</v>
          </cell>
          <cell r="C1071" t="str">
            <v>VALLE DEL CAUCA</v>
          </cell>
          <cell r="D1071" t="str">
            <v>PEREIRA</v>
          </cell>
          <cell r="E1071" t="str">
            <v>LEJANA</v>
          </cell>
          <cell r="F1071" t="str">
            <v>TERRESTRE</v>
          </cell>
        </row>
        <row r="1072">
          <cell r="A1072">
            <v>76100</v>
          </cell>
          <cell r="B1072" t="str">
            <v>BOLIVAR</v>
          </cell>
          <cell r="C1072" t="str">
            <v>VALLE DEL CAUCA</v>
          </cell>
          <cell r="D1072" t="str">
            <v>PEREIRA</v>
          </cell>
          <cell r="E1072" t="str">
            <v>INTERMEDIA</v>
          </cell>
          <cell r="F1072" t="str">
            <v>TERRESTRE</v>
          </cell>
        </row>
        <row r="1073">
          <cell r="A1073">
            <v>76130</v>
          </cell>
          <cell r="B1073" t="str">
            <v>CANDELARIA</v>
          </cell>
          <cell r="C1073" t="str">
            <v>VALLE DEL CAUCA</v>
          </cell>
          <cell r="D1073" t="str">
            <v>CALI</v>
          </cell>
          <cell r="E1073" t="str">
            <v>INTERMEDIA</v>
          </cell>
          <cell r="F1073" t="str">
            <v>TERRESTRE</v>
          </cell>
        </row>
        <row r="1074">
          <cell r="A1074">
            <v>76400</v>
          </cell>
          <cell r="B1074" t="str">
            <v>LA UNION</v>
          </cell>
          <cell r="C1074" t="str">
            <v>VALLE DEL CAUCA</v>
          </cell>
          <cell r="D1074" t="str">
            <v>PEREIRA</v>
          </cell>
          <cell r="E1074" t="str">
            <v>INTERMEDIA</v>
          </cell>
          <cell r="F1074" t="str">
            <v>TERRESTRE</v>
          </cell>
        </row>
        <row r="1075">
          <cell r="A1075">
            <v>76403</v>
          </cell>
          <cell r="B1075" t="str">
            <v>LA VICTORIA</v>
          </cell>
          <cell r="C1075" t="str">
            <v>VALLE DEL CAUCA</v>
          </cell>
          <cell r="D1075" t="str">
            <v>PEREIRA</v>
          </cell>
          <cell r="E1075" t="str">
            <v>INTERMEDIA</v>
          </cell>
          <cell r="F1075" t="str">
            <v>TERRESTRE</v>
          </cell>
        </row>
        <row r="1076">
          <cell r="A1076">
            <v>76606</v>
          </cell>
          <cell r="B1076" t="str">
            <v>RESTREPO</v>
          </cell>
          <cell r="C1076" t="str">
            <v>VALLE DEL CAUCA</v>
          </cell>
          <cell r="D1076" t="str">
            <v>CALI</v>
          </cell>
          <cell r="E1076" t="str">
            <v>INTERMEDIA</v>
          </cell>
          <cell r="F1076" t="str">
            <v>TERRESTRE</v>
          </cell>
        </row>
        <row r="1077">
          <cell r="A1077">
            <v>76670</v>
          </cell>
          <cell r="B1077" t="str">
            <v>SAN PEDRO</v>
          </cell>
          <cell r="C1077" t="str">
            <v>VALLE DEL CAUCA</v>
          </cell>
          <cell r="D1077" t="str">
            <v>CALI</v>
          </cell>
          <cell r="E1077" t="str">
            <v>INTERMEDIA</v>
          </cell>
          <cell r="F1077" t="str">
            <v>TERRESTRE</v>
          </cell>
        </row>
        <row r="1078">
          <cell r="A1078">
            <v>76020</v>
          </cell>
          <cell r="B1078" t="str">
            <v>ALCALA</v>
          </cell>
          <cell r="C1078" t="str">
            <v>VALLE DEL CAUCA</v>
          </cell>
          <cell r="D1078" t="str">
            <v>PEREIRA</v>
          </cell>
          <cell r="E1078" t="str">
            <v>INTERMEDIA</v>
          </cell>
          <cell r="F1078" t="str">
            <v>TERRESTRE</v>
          </cell>
        </row>
        <row r="1079">
          <cell r="A1079">
            <v>76036</v>
          </cell>
          <cell r="B1079" t="str">
            <v>ANDALUCIA</v>
          </cell>
          <cell r="C1079" t="str">
            <v>VALLE DEL CAUCA</v>
          </cell>
          <cell r="D1079" t="str">
            <v>CALI</v>
          </cell>
          <cell r="E1079" t="str">
            <v>INTERMEDIA</v>
          </cell>
          <cell r="F1079" t="str">
            <v>TERRESTRE</v>
          </cell>
        </row>
        <row r="1080">
          <cell r="A1080">
            <v>76041</v>
          </cell>
          <cell r="B1080" t="str">
            <v>ANSERMANUEVO</v>
          </cell>
          <cell r="C1080" t="str">
            <v>VALLE DEL CAUCA</v>
          </cell>
          <cell r="D1080" t="str">
            <v>PEREIRA</v>
          </cell>
          <cell r="E1080" t="str">
            <v>INTERMEDIA</v>
          </cell>
          <cell r="F1080" t="str">
            <v>TERRESTRE</v>
          </cell>
        </row>
        <row r="1081">
          <cell r="A1081">
            <v>76109</v>
          </cell>
          <cell r="B1081" t="str">
            <v>BUENAVENTURA</v>
          </cell>
          <cell r="C1081" t="str">
            <v>VALLE DEL CAUCA</v>
          </cell>
          <cell r="D1081" t="str">
            <v>CALI</v>
          </cell>
          <cell r="E1081" t="str">
            <v>LEJANA</v>
          </cell>
          <cell r="F1081" t="str">
            <v>TERRESTRE</v>
          </cell>
        </row>
        <row r="1082">
          <cell r="A1082">
            <v>76113</v>
          </cell>
          <cell r="B1082" t="str">
            <v>BUGALAGRANDE</v>
          </cell>
          <cell r="C1082" t="str">
            <v>VALLE DEL CAUCA</v>
          </cell>
          <cell r="D1082" t="str">
            <v>CALI</v>
          </cell>
          <cell r="E1082" t="str">
            <v>INTERMEDIA</v>
          </cell>
          <cell r="F1082" t="str">
            <v>TERRESTRE</v>
          </cell>
        </row>
        <row r="1083">
          <cell r="A1083">
            <v>76122</v>
          </cell>
          <cell r="B1083" t="str">
            <v>CAICEDONIA</v>
          </cell>
          <cell r="C1083" t="str">
            <v>VALLE DEL CAUCA</v>
          </cell>
          <cell r="D1083" t="str">
            <v>PEREIRA</v>
          </cell>
          <cell r="E1083" t="str">
            <v>INTERMEDIA</v>
          </cell>
          <cell r="F1083" t="str">
            <v>TERRESTRE</v>
          </cell>
        </row>
        <row r="1084">
          <cell r="A1084">
            <v>76001</v>
          </cell>
          <cell r="B1084" t="str">
            <v>CALI</v>
          </cell>
          <cell r="C1084" t="str">
            <v>VALLE DEL CAUCA</v>
          </cell>
          <cell r="D1084" t="str">
            <v>CALI</v>
          </cell>
          <cell r="E1084" t="str">
            <v>PRINCIPAL</v>
          </cell>
          <cell r="F1084" t="str">
            <v>TERRESTRE</v>
          </cell>
        </row>
        <row r="1085">
          <cell r="A1085">
            <v>76126</v>
          </cell>
          <cell r="B1085" t="str">
            <v>CALIMA</v>
          </cell>
          <cell r="C1085" t="str">
            <v>VALLE DEL CAUCA</v>
          </cell>
          <cell r="D1085" t="str">
            <v>CALI</v>
          </cell>
          <cell r="E1085" t="str">
            <v>INTERMEDIA</v>
          </cell>
          <cell r="F1085" t="str">
            <v>TERRESTRE</v>
          </cell>
        </row>
        <row r="1086">
          <cell r="A1086">
            <v>76147</v>
          </cell>
          <cell r="B1086" t="str">
            <v>CARTAGO</v>
          </cell>
          <cell r="C1086" t="str">
            <v>VALLE DEL CAUCA</v>
          </cell>
          <cell r="D1086" t="str">
            <v>PEREIRA</v>
          </cell>
          <cell r="E1086" t="str">
            <v>PRINCIPAL</v>
          </cell>
          <cell r="F1086" t="str">
            <v>TERRESTRE</v>
          </cell>
        </row>
        <row r="1087">
          <cell r="A1087">
            <v>76233</v>
          </cell>
          <cell r="B1087" t="str">
            <v>DAGUA</v>
          </cell>
          <cell r="C1087" t="str">
            <v>VALLE DEL CAUCA</v>
          </cell>
          <cell r="D1087" t="str">
            <v>CALI</v>
          </cell>
          <cell r="E1087" t="str">
            <v>INTERMEDIA</v>
          </cell>
          <cell r="F1087" t="str">
            <v>TERRESTRE</v>
          </cell>
        </row>
        <row r="1088">
          <cell r="A1088">
            <v>76243</v>
          </cell>
          <cell r="B1088" t="str">
            <v>EL AGUILA</v>
          </cell>
          <cell r="C1088" t="str">
            <v>VALLE DEL CAUCA</v>
          </cell>
          <cell r="D1088" t="str">
            <v>PEREIRA</v>
          </cell>
          <cell r="E1088" t="str">
            <v>LEJANA</v>
          </cell>
          <cell r="F1088" t="str">
            <v>TERRESTRE</v>
          </cell>
        </row>
        <row r="1089">
          <cell r="A1089">
            <v>76246</v>
          </cell>
          <cell r="B1089" t="str">
            <v>EL CAIRO</v>
          </cell>
          <cell r="C1089" t="str">
            <v>VALLE DEL CAUCA</v>
          </cell>
          <cell r="D1089" t="str">
            <v>PEREIRA</v>
          </cell>
          <cell r="E1089" t="str">
            <v>LEJANA</v>
          </cell>
          <cell r="F1089" t="str">
            <v>TERRESTRE</v>
          </cell>
        </row>
        <row r="1090">
          <cell r="A1090">
            <v>76248</v>
          </cell>
          <cell r="B1090" t="str">
            <v>EL CERRITO</v>
          </cell>
          <cell r="C1090" t="str">
            <v>VALLE DEL CAUCA</v>
          </cell>
          <cell r="D1090" t="str">
            <v>CALI</v>
          </cell>
          <cell r="E1090" t="str">
            <v>INTERMEDIA</v>
          </cell>
          <cell r="F1090" t="str">
            <v>TERRESTRE</v>
          </cell>
        </row>
        <row r="1091">
          <cell r="A1091">
            <v>76250</v>
          </cell>
          <cell r="B1091" t="str">
            <v>EL DOVIO</v>
          </cell>
          <cell r="C1091" t="str">
            <v>VALLE DEL CAUCA</v>
          </cell>
          <cell r="D1091" t="str">
            <v>PEREIRA</v>
          </cell>
          <cell r="E1091" t="str">
            <v>INTERMEDIA</v>
          </cell>
          <cell r="F1091" t="str">
            <v>TERRESTRE</v>
          </cell>
        </row>
        <row r="1092">
          <cell r="A1092">
            <v>76275</v>
          </cell>
          <cell r="B1092" t="str">
            <v>FLORIDA</v>
          </cell>
          <cell r="C1092" t="str">
            <v>VALLE DEL CAUCA</v>
          </cell>
          <cell r="D1092" t="str">
            <v>CALI</v>
          </cell>
          <cell r="E1092" t="str">
            <v>INTERMEDIA</v>
          </cell>
          <cell r="F1092" t="str">
            <v>TERRESTRE</v>
          </cell>
        </row>
        <row r="1093">
          <cell r="A1093">
            <v>76306</v>
          </cell>
          <cell r="B1093" t="str">
            <v>GINEBRA</v>
          </cell>
          <cell r="C1093" t="str">
            <v>VALLE DEL CAUCA</v>
          </cell>
          <cell r="D1093" t="str">
            <v>CALI</v>
          </cell>
          <cell r="E1093" t="str">
            <v>INTERMEDIA</v>
          </cell>
          <cell r="F1093" t="str">
            <v>TERRESTRE</v>
          </cell>
        </row>
        <row r="1094">
          <cell r="A1094">
            <v>76318</v>
          </cell>
          <cell r="B1094" t="str">
            <v>GUACARI</v>
          </cell>
          <cell r="C1094" t="str">
            <v>VALLE DEL CAUCA</v>
          </cell>
          <cell r="D1094" t="str">
            <v>CALI</v>
          </cell>
          <cell r="E1094" t="str">
            <v>INTERMEDIA</v>
          </cell>
          <cell r="F1094" t="str">
            <v>TERRESTRE</v>
          </cell>
        </row>
        <row r="1095">
          <cell r="A1095">
            <v>76111</v>
          </cell>
          <cell r="B1095" t="str">
            <v>GUADALAJARA DE BUGA</v>
          </cell>
          <cell r="C1095" t="str">
            <v>VALLE DEL CAUCA</v>
          </cell>
          <cell r="D1095" t="str">
            <v>CALI</v>
          </cell>
          <cell r="E1095" t="str">
            <v>INTERMEDIA</v>
          </cell>
          <cell r="F1095" t="str">
            <v>TERRESTRE</v>
          </cell>
        </row>
        <row r="1096">
          <cell r="A1096">
            <v>76364</v>
          </cell>
          <cell r="B1096" t="str">
            <v>JAMUNDI</v>
          </cell>
          <cell r="C1096" t="str">
            <v>VALLE DEL CAUCA</v>
          </cell>
          <cell r="D1096" t="str">
            <v>CALI</v>
          </cell>
          <cell r="E1096" t="str">
            <v>INTERMEDIA</v>
          </cell>
          <cell r="F1096" t="str">
            <v>TERRESTRE</v>
          </cell>
        </row>
        <row r="1097">
          <cell r="A1097">
            <v>76377</v>
          </cell>
          <cell r="B1097" t="str">
            <v>LA CUMBRE</v>
          </cell>
          <cell r="C1097" t="str">
            <v>VALLE DEL CAUCA</v>
          </cell>
          <cell r="D1097" t="str">
            <v>CALI</v>
          </cell>
          <cell r="E1097" t="str">
            <v>INTERMEDIA</v>
          </cell>
          <cell r="F1097" t="str">
            <v>TERRESTRE</v>
          </cell>
        </row>
        <row r="1098">
          <cell r="A1098">
            <v>76497</v>
          </cell>
          <cell r="B1098" t="str">
            <v>OBANDO</v>
          </cell>
          <cell r="C1098" t="str">
            <v>VALLE DEL CAUCA</v>
          </cell>
          <cell r="D1098" t="str">
            <v>PEREIRA</v>
          </cell>
          <cell r="E1098" t="str">
            <v>INTERMEDIA</v>
          </cell>
          <cell r="F1098" t="str">
            <v>TERRESTRE</v>
          </cell>
        </row>
        <row r="1099">
          <cell r="A1099">
            <v>76520</v>
          </cell>
          <cell r="B1099" t="str">
            <v>PALMIRA</v>
          </cell>
          <cell r="C1099" t="str">
            <v>VALLE DEL CAUCA</v>
          </cell>
          <cell r="D1099" t="str">
            <v>CALI</v>
          </cell>
          <cell r="E1099" t="str">
            <v>PRINCIPAL</v>
          </cell>
          <cell r="F1099" t="str">
            <v>TERRESTRE</v>
          </cell>
        </row>
        <row r="1100">
          <cell r="A1100">
            <v>76563</v>
          </cell>
          <cell r="B1100" t="str">
            <v>PRADERA</v>
          </cell>
          <cell r="C1100" t="str">
            <v>VALLE DEL CAUCA</v>
          </cell>
          <cell r="D1100" t="str">
            <v>CALI</v>
          </cell>
          <cell r="E1100" t="str">
            <v>INTERMEDIA</v>
          </cell>
          <cell r="F1100" t="str">
            <v>TERRESTRE</v>
          </cell>
        </row>
        <row r="1101">
          <cell r="A1101">
            <v>76616</v>
          </cell>
          <cell r="B1101" t="str">
            <v>RIOFRIO</v>
          </cell>
          <cell r="C1101" t="str">
            <v>VALLE DEL CAUCA</v>
          </cell>
          <cell r="D1101" t="str">
            <v>CALI</v>
          </cell>
          <cell r="E1101" t="str">
            <v>INTERMEDIA</v>
          </cell>
          <cell r="F1101" t="str">
            <v>TERRESTRE</v>
          </cell>
        </row>
        <row r="1102">
          <cell r="A1102">
            <v>76622</v>
          </cell>
          <cell r="B1102" t="str">
            <v>ROLDANILLO</v>
          </cell>
          <cell r="C1102" t="str">
            <v>VALLE DEL CAUCA</v>
          </cell>
          <cell r="D1102" t="str">
            <v>PEREIRA</v>
          </cell>
          <cell r="E1102" t="str">
            <v>LEJANA</v>
          </cell>
          <cell r="F1102" t="str">
            <v>TERRESTRE</v>
          </cell>
        </row>
        <row r="1103">
          <cell r="A1103">
            <v>76736</v>
          </cell>
          <cell r="B1103" t="str">
            <v>SEVILLA</v>
          </cell>
          <cell r="C1103" t="str">
            <v>VALLE DEL CAUCA</v>
          </cell>
          <cell r="D1103" t="str">
            <v>PEREIRA</v>
          </cell>
          <cell r="E1103" t="str">
            <v>INTERMEDIA</v>
          </cell>
          <cell r="F1103" t="str">
            <v>TERRESTRE</v>
          </cell>
        </row>
        <row r="1104">
          <cell r="A1104">
            <v>76823</v>
          </cell>
          <cell r="B1104" t="str">
            <v>TORO</v>
          </cell>
          <cell r="C1104" t="str">
            <v>VALLE DEL CAUCA</v>
          </cell>
          <cell r="D1104" t="str">
            <v>PEREIRA</v>
          </cell>
          <cell r="E1104" t="str">
            <v>INTERMEDIA</v>
          </cell>
          <cell r="F1104" t="str">
            <v>TERRESTRE</v>
          </cell>
        </row>
        <row r="1105">
          <cell r="A1105">
            <v>76828</v>
          </cell>
          <cell r="B1105" t="str">
            <v>TRUJILLO</v>
          </cell>
          <cell r="C1105" t="str">
            <v>VALLE DEL CAUCA</v>
          </cell>
          <cell r="D1105" t="str">
            <v>PEREIRA</v>
          </cell>
          <cell r="E1105" t="str">
            <v>INTERMEDIA</v>
          </cell>
          <cell r="F1105" t="str">
            <v>TERRESTRE</v>
          </cell>
        </row>
        <row r="1106">
          <cell r="A1106">
            <v>76834</v>
          </cell>
          <cell r="B1106" t="str">
            <v>TULUA</v>
          </cell>
          <cell r="C1106" t="str">
            <v>VALLE DEL CAUCA</v>
          </cell>
          <cell r="D1106" t="str">
            <v>CALI</v>
          </cell>
          <cell r="E1106" t="str">
            <v>INTERMEDIA</v>
          </cell>
          <cell r="F1106" t="str">
            <v>TERRESTRE</v>
          </cell>
        </row>
        <row r="1107">
          <cell r="A1107">
            <v>76845</v>
          </cell>
          <cell r="B1107" t="str">
            <v>ULLOA</v>
          </cell>
          <cell r="C1107" t="str">
            <v>VALLE DEL CAUCA</v>
          </cell>
          <cell r="D1107" t="str">
            <v>PEREIRA</v>
          </cell>
          <cell r="E1107" t="str">
            <v>INTERMEDIA</v>
          </cell>
          <cell r="F1107" t="str">
            <v>TERRESTRE</v>
          </cell>
        </row>
        <row r="1108">
          <cell r="A1108">
            <v>76863</v>
          </cell>
          <cell r="B1108" t="str">
            <v>VERSALLES</v>
          </cell>
          <cell r="C1108" t="str">
            <v>VALLE DEL CAUCA</v>
          </cell>
          <cell r="D1108" t="str">
            <v>PEREIRA</v>
          </cell>
          <cell r="E1108" t="str">
            <v>LEJANA</v>
          </cell>
          <cell r="F1108" t="str">
            <v>TERRESTRE</v>
          </cell>
        </row>
        <row r="1109">
          <cell r="A1109">
            <v>76869</v>
          </cell>
          <cell r="B1109" t="str">
            <v>VIJES</v>
          </cell>
          <cell r="C1109" t="str">
            <v>VALLE DEL CAUCA</v>
          </cell>
          <cell r="D1109" t="str">
            <v>CALI</v>
          </cell>
          <cell r="E1109" t="str">
            <v>INTERMEDIA</v>
          </cell>
          <cell r="F1109" t="str">
            <v>TERRESTRE</v>
          </cell>
        </row>
        <row r="1110">
          <cell r="A1110">
            <v>76890</v>
          </cell>
          <cell r="B1110" t="str">
            <v>YOTOCO</v>
          </cell>
          <cell r="C1110" t="str">
            <v>VALLE DEL CAUCA</v>
          </cell>
          <cell r="D1110" t="str">
            <v>CALI</v>
          </cell>
          <cell r="E1110" t="str">
            <v>INTERMEDIA</v>
          </cell>
          <cell r="F1110" t="str">
            <v>TERRESTRE</v>
          </cell>
        </row>
        <row r="1111">
          <cell r="A1111">
            <v>76892</v>
          </cell>
          <cell r="B1111" t="str">
            <v>YUMBO</v>
          </cell>
          <cell r="C1111" t="str">
            <v>VALLE DEL CAUCA</v>
          </cell>
          <cell r="D1111" t="str">
            <v>CALI</v>
          </cell>
          <cell r="E1111" t="str">
            <v>PRINCIPAL</v>
          </cell>
          <cell r="F1111" t="str">
            <v>TERRESTRE</v>
          </cell>
        </row>
        <row r="1112">
          <cell r="A1112">
            <v>76895</v>
          </cell>
          <cell r="B1112" t="str">
            <v>ZARZAL</v>
          </cell>
          <cell r="C1112" t="str">
            <v>VALLE DEL CAUCA</v>
          </cell>
          <cell r="D1112" t="str">
            <v>PEREIRA</v>
          </cell>
          <cell r="E1112" t="str">
            <v>LEJANA</v>
          </cell>
          <cell r="F1112" t="str">
            <v>TERRESTRE</v>
          </cell>
        </row>
        <row r="1113">
          <cell r="A1113">
            <v>97161</v>
          </cell>
          <cell r="B1113" t="str">
            <v>CARURU</v>
          </cell>
          <cell r="C1113" t="str">
            <v>VAUPES</v>
          </cell>
          <cell r="D1113" t="str">
            <v>VILLAVICENCIO</v>
          </cell>
          <cell r="E1113" t="str">
            <v>LEJANA</v>
          </cell>
          <cell r="F1113" t="str">
            <v>AEREO</v>
          </cell>
        </row>
        <row r="1114">
          <cell r="A1114">
            <v>97001</v>
          </cell>
          <cell r="B1114" t="str">
            <v>MITU</v>
          </cell>
          <cell r="C1114" t="str">
            <v>VAUPES</v>
          </cell>
          <cell r="D1114" t="str">
            <v>BOGOTA</v>
          </cell>
          <cell r="E1114" t="str">
            <v>LEJANA</v>
          </cell>
          <cell r="F1114" t="str">
            <v>AEREO</v>
          </cell>
        </row>
        <row r="1115">
          <cell r="A1115">
            <v>97511</v>
          </cell>
          <cell r="B1115" t="str">
            <v>PACOA</v>
          </cell>
          <cell r="C1115" t="str">
            <v>VAUPES</v>
          </cell>
          <cell r="D1115" t="str">
            <v>VILLAVICENCIO</v>
          </cell>
          <cell r="E1115" t="str">
            <v>LEJANA</v>
          </cell>
          <cell r="F1115" t="str">
            <v>AEREO</v>
          </cell>
        </row>
        <row r="1116">
          <cell r="A1116">
            <v>97777</v>
          </cell>
          <cell r="B1116" t="str">
            <v>PAPUNAUA</v>
          </cell>
          <cell r="C1116" t="str">
            <v>VAUPES</v>
          </cell>
          <cell r="D1116" t="str">
            <v>VILLAVICENCIO</v>
          </cell>
          <cell r="E1116" t="str">
            <v>LEJANA</v>
          </cell>
          <cell r="F1116" t="str">
            <v>AEREO</v>
          </cell>
        </row>
        <row r="1117">
          <cell r="A1117">
            <v>97666</v>
          </cell>
          <cell r="B1117" t="str">
            <v>TARAIRA</v>
          </cell>
          <cell r="C1117" t="str">
            <v>VAUPES</v>
          </cell>
          <cell r="D1117" t="str">
            <v>VILLAVICENCIO</v>
          </cell>
          <cell r="E1117" t="str">
            <v>LEJANA</v>
          </cell>
          <cell r="F1117" t="str">
            <v>AEREO</v>
          </cell>
        </row>
        <row r="1118">
          <cell r="A1118">
            <v>97889</v>
          </cell>
          <cell r="B1118" t="str">
            <v>YAVARATE</v>
          </cell>
          <cell r="C1118" t="str">
            <v>VAUPES</v>
          </cell>
          <cell r="D1118" t="str">
            <v>VILLAVICENCIO</v>
          </cell>
          <cell r="E1118" t="str">
            <v>LEJANA</v>
          </cell>
          <cell r="F1118" t="str">
            <v>AEREO</v>
          </cell>
        </row>
        <row r="1119">
          <cell r="A1119">
            <v>99773</v>
          </cell>
          <cell r="B1119" t="str">
            <v>CUMARIBO</v>
          </cell>
          <cell r="C1119" t="str">
            <v>VICHADA</v>
          </cell>
          <cell r="D1119" t="str">
            <v>VILLAVICENCIO</v>
          </cell>
          <cell r="E1119" t="str">
            <v>LEJANA</v>
          </cell>
          <cell r="F1119" t="str">
            <v>AEREO</v>
          </cell>
        </row>
        <row r="1120">
          <cell r="A1120">
            <v>99524</v>
          </cell>
          <cell r="B1120" t="str">
            <v>LA PRIMAVERA</v>
          </cell>
          <cell r="C1120" t="str">
            <v>VICHADA</v>
          </cell>
          <cell r="D1120" t="str">
            <v>VILLAVICENCIO</v>
          </cell>
          <cell r="E1120" t="str">
            <v>LEJANA</v>
          </cell>
          <cell r="F1120" t="str">
            <v>AEREO</v>
          </cell>
        </row>
        <row r="1121">
          <cell r="A1121">
            <v>99001</v>
          </cell>
          <cell r="B1121" t="str">
            <v>PUERTO CARREÑO</v>
          </cell>
          <cell r="C1121" t="str">
            <v>VICHADA</v>
          </cell>
          <cell r="D1121" t="str">
            <v>BOGOTA</v>
          </cell>
          <cell r="E1121" t="str">
            <v>LEJANA</v>
          </cell>
          <cell r="F1121" t="str">
            <v>AEREO</v>
          </cell>
        </row>
        <row r="1122">
          <cell r="A1122">
            <v>99624</v>
          </cell>
          <cell r="B1122" t="str">
            <v>SANTA ROSALIA</v>
          </cell>
          <cell r="C1122" t="str">
            <v>VICHADA</v>
          </cell>
          <cell r="D1122" t="str">
            <v>VILLAVICENCIO</v>
          </cell>
          <cell r="E1122" t="str">
            <v>LEJANA</v>
          </cell>
          <cell r="F1122" t="str">
            <v>AEREO</v>
          </cell>
        </row>
        <row r="1123">
          <cell r="A1123">
            <v>23815</v>
          </cell>
          <cell r="B1123" t="str">
            <v>TUCHIN</v>
          </cell>
          <cell r="C1123" t="str">
            <v>CORDOBA</v>
          </cell>
          <cell r="D1123" t="str">
            <v>MONTERIA</v>
          </cell>
          <cell r="E1123" t="str">
            <v>LEJANA</v>
          </cell>
          <cell r="F1123" t="str">
            <v>TERRESTRE</v>
          </cell>
        </row>
        <row r="1124">
          <cell r="A1124">
            <v>23682</v>
          </cell>
          <cell r="B1124" t="str">
            <v>SAN JOSE DE URE</v>
          </cell>
          <cell r="C1124" t="str">
            <v>CORDOBA</v>
          </cell>
          <cell r="D1124" t="str">
            <v>MONTERIA</v>
          </cell>
          <cell r="E1124" t="str">
            <v>LEJANA</v>
          </cell>
          <cell r="F1124" t="str">
            <v>TERRESTRE</v>
          </cell>
        </row>
      </sheetData>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 val="Sheet"/>
    </sheetNames>
    <sheetDataSet>
      <sheetData sheetId="0"/>
      <sheetData sheetId="1">
        <row r="1">
          <cell r="E1" t="str">
            <v>Códigos de sitios afectados</v>
          </cell>
          <cell r="F1" t="str">
            <v>Nombres de sitios afectados</v>
          </cell>
          <cell r="G1" t="str">
            <v>Contratista asignado</v>
          </cell>
          <cell r="H1" t="str">
            <v>Asignado a</v>
          </cell>
          <cell r="I1" t="str">
            <v>Estado</v>
          </cell>
          <cell r="J1" t="str">
            <v>1.1 FECHA</v>
          </cell>
          <cell r="K1" t="str">
            <v>1.1 FECHA Y HORA INICIO DESPLAZAMIENTO</v>
          </cell>
          <cell r="L1" t="str">
            <v>1.2 ¿DESINSTALÓ EQUIPOS?</v>
          </cell>
          <cell r="M1" t="str">
            <v>1.2 UBICACION DESPLAZAMIENTO</v>
          </cell>
          <cell r="N1" t="str">
            <v>1.3 FECHA Y HORA DE LLEGADA</v>
          </cell>
          <cell r="O1" t="str">
            <v>1.4 UBICACION DE LLEGADA</v>
          </cell>
          <cell r="P1" t="str">
            <v>1.5 FECHA Y HORA INICIO ACTIVIDAD</v>
          </cell>
          <cell r="Q1" t="str">
            <v>1.6 UBICACION INICIO ACTIVIDAD</v>
          </cell>
          <cell r="R1" t="str">
            <v>1.7 ¿LA FACHADA DEL SITIO CUENTA CON NOMENCLATURA?</v>
          </cell>
          <cell r="S1" t="str">
            <v>1.8 FOTO DE FACHADA CON NOMENCLATURA</v>
          </cell>
          <cell r="T1" t="str">
            <v>1.9 FOTO DE FACHADA SIN NOMENCLATURA</v>
          </cell>
          <cell r="U1" t="str">
            <v>2.1 FORMA DE ATENCION</v>
          </cell>
          <cell r="V1" t="str">
            <v>2.10.1A.1 SERIAL DE DATAFONO INSTALADO</v>
          </cell>
          <cell r="W1" t="str">
            <v>2.10.1B.1 SERIAL DE DATAFONO INSTALADO</v>
          </cell>
          <cell r="X1" t="str">
            <v>2.10.1A.2 FOTO DATAFONO INSTALADO</v>
          </cell>
          <cell r="Y1" t="str">
            <v>2.10.1B.2 FOTO DATAFONO INSTALADO</v>
          </cell>
          <cell r="Z1" t="str">
            <v>2.10.2A.1 SERIAL PINPAD INSTALADO</v>
          </cell>
          <cell r="AA1" t="str">
            <v>2.10.2A.2 FOTO PINPAD INSTALADO</v>
          </cell>
          <cell r="AB1" t="str">
            <v>2.11.1A.1 CANTIDAD</v>
          </cell>
          <cell r="AC1" t="str">
            <v>2.11.1B.1 CANTIDAD</v>
          </cell>
          <cell r="AD1" t="str">
            <v>2.11.1A.2 FOTO DONDE SE EVIDENCIA  CONECTADO</v>
          </cell>
          <cell r="AE1" t="str">
            <v>2.11.1B.2 FOTO DONDE SE EVIDENCIA  CONECTADO</v>
          </cell>
          <cell r="AF1" t="str">
            <v>2.11.2A.1 CANTIDAD</v>
          </cell>
          <cell r="AG1" t="str">
            <v>2.11.2B.1 CANTIDAD</v>
          </cell>
          <cell r="AH1" t="str">
            <v>2.11.2A.2 FOTO</v>
          </cell>
          <cell r="AI1" t="str">
            <v>2.11.2B.2 FOTO</v>
          </cell>
          <cell r="AJ1" t="str">
            <v>2.11.3 ¿INSTALA PROTECTOR DE DATAFONO?</v>
          </cell>
          <cell r="AK1" t="str">
            <v>2.11.4 FOTO DEL PROTECTOR</v>
          </cell>
          <cell r="AL1" t="str">
            <v>2.12 ¿REALIZA CAPACITACION?</v>
          </cell>
          <cell r="AM1" t="str">
            <v>2.13A.1 INFORMACION PERSONAL</v>
          </cell>
          <cell r="AN1" t="str">
            <v>2.13B.1 INFORMACION PERSONAL</v>
          </cell>
          <cell r="AO1" t="str">
            <v>2.14 ¿REALIZO CAPACITACION OPERATIVA (MENU DEL DATAFONO)?</v>
          </cell>
          <cell r="AP1" t="str">
            <v>2.15 ¿REALIZO CAPACITACION SOMOS BANCOLOMBIA?</v>
          </cell>
          <cell r="AQ1" t="str">
            <v>2.16 ¿CUALES CAPACITACIONES ADMINISTRATIVAS REALIZO?</v>
          </cell>
          <cell r="AR1" t="str">
            <v>2.17.1 SE REALIZARON TRANSACCIONES DE PRUEBA</v>
          </cell>
          <cell r="AS1" t="str">
            <v>2.17.2 FOTOGRAFIA TRANSACCIONES DE PRUEBAS</v>
          </cell>
          <cell r="AT1" t="str">
            <v>2.17.3 DESCRIPCION DE LA SOLUCION</v>
          </cell>
          <cell r="AU1" t="str">
            <v>2.18 ¿DE QUE FORMA LLEGA CON FACILIDAD AL CB EL ABASTECIMIENTO DE PAPELERIA (ROLLOS)?</v>
          </cell>
          <cell r="AV1" t="str">
            <v>2.19 ¿QUE OPERADOR LOGISTICO LLEGA AL CB?</v>
          </cell>
          <cell r="AW1" t="str">
            <v>2.2 DIRECCION DEL CB</v>
          </cell>
          <cell r="AX1" t="str">
            <v>2.20 ¿CUAL?</v>
          </cell>
          <cell r="AY1" t="str">
            <v>2.21 NOMBRE DE PERSONA QUE SIEMPRE RECLAMARIA</v>
          </cell>
          <cell r="AZ1" t="str">
            <v>2.22 CEDULA DE LA PERSONA QUE RECLAMA</v>
          </cell>
          <cell r="BA1" t="str">
            <v>2.23 CELULAR DE LA PERSONA QUE RECLAMA</v>
          </cell>
          <cell r="BB1" t="str">
            <v>2.24.1 ¿SE REALIZO INSPECCION DE SEGURIDAD FISICA EN EL POS?</v>
          </cell>
          <cell r="BC1" t="str">
            <v>2.24.2 ¿SE INFORMO Y CAPACITO AL COMERCIO EN LA INSPECCION DE SEGURIDAD DEL POS ?</v>
          </cell>
          <cell r="BD1" t="str">
            <v>2.25 CONFIRMASTE TU M.O (OPERACIÓN DE MATERIAL)</v>
          </cell>
          <cell r="BE1" t="str">
            <v>2.3 BARRIO</v>
          </cell>
          <cell r="BF1" t="str">
            <v>2.4 ESTADO RESULTADO ACTIVIDAD</v>
          </cell>
          <cell r="BG1" t="str">
            <v>2.5 ESTADO RESULTADO ACTIVIDAD</v>
          </cell>
          <cell r="BH1" t="str">
            <v>2.6 CAUSAL</v>
          </cell>
          <cell r="BI1" t="str">
            <v>2.7 CAUSAL</v>
          </cell>
          <cell r="BJ1" t="str">
            <v>2.8 CAUSAL</v>
          </cell>
          <cell r="BK1" t="str">
            <v>2.9 TIPO DE IMPLEMENTACIÓN</v>
          </cell>
          <cell r="BL1" t="str">
            <v>3.1.1 Conozco, entiendo y acepto que he recibido un dispositivo tipo datafono y otros elementos asociados al mismo, como brazo de soporte, forros protectores, lectores, etc, los cuales me han sido entregado por WOMPI S.A.S. en calidad de comodato con el único propósito de dar cumplimiento al contrato de Corresponsalía Bancaria suscrito con Bancolombia S.A. Así mismo, declaro que soy responsable por el cuidado y custodia de los dispositivos y que en el evento de perdida, hurto o daños a los mismos me haré responsable ante WOMPI S.A.S y Bancolombia S.A. por los valores en que estos incurran para la reposición o reparación de estos, por lo tanto, autorizo a WOMPI S.A.S. y/o a Bancolombia S.A. para que procedan a realizar los débitos o las compensaciones de mis cuentas bancarias a las haya lugar. Los dispositivos me han sido entregado completos y en correcto estado de funcionamiento.</v>
          </cell>
          <cell r="BM1" t="str">
            <v>4.1 ES IMPORTANTE QUE REVISE DETENIDAMENTE CADA PUNTO DESCRITO EN ESTE DOCUMENTO, AL FIRMARLO SE MANIFIESTA QUE LOS TEMAS FUERON ENTENDIDOS Y LA ACEPTACION DE LA INFORMACION QUE ESTA DILIGENCIADA EN ESTA ACTA.</v>
          </cell>
          <cell r="BN1" t="str">
            <v>4.2.1 FECHA Y HORA FIN ACTIVIDAD</v>
          </cell>
          <cell r="BO1" t="str">
            <v>4.2.2 UBICACION FIN ACTIVIDAD</v>
          </cell>
          <cell r="BP1" t="str">
            <v>4.2.3 NOMBRES Y APELLIDOS DEL TÉCNICO LINEA COMUNICACIONES S.A.S</v>
          </cell>
          <cell r="BQ1" t="str">
            <v>4.2.4 CC PERSONAL TÉCNICO LINEA COMUNICACIONES S.A.S</v>
          </cell>
          <cell r="BR1" t="str">
            <v>4.2.5 FIRMA FUNCIONARIO LINEA COMUNICACIONES S.A.S</v>
          </cell>
          <cell r="BS1" t="str">
            <v>4.3.1 NOMBRE DE LA PERSONA ENCARGADA DEL CB</v>
          </cell>
          <cell r="BT1" t="str">
            <v>4.3.2 CC O NIT DE LA PERSONA ENCARGADA DEL CB</v>
          </cell>
          <cell r="BU1" t="str">
            <v>4.3.3 TELEFONO DE LA PERSONA ENCARGADA DEL CB</v>
          </cell>
          <cell r="BV1" t="str">
            <v>4.3.4 CORREO DE LA PERSONA ENCARGADA DEL CB</v>
          </cell>
          <cell r="BW1" t="str">
            <v>4.3.5 FIRMA DE LA PERSONA ENCARGADA DEL CB</v>
          </cell>
          <cell r="BX1" t="str">
            <v>5.1 FECHA CIERRE PLATAFORMA DEL CLIENTE</v>
          </cell>
        </row>
        <row r="2">
          <cell r="E2">
            <v>79748</v>
          </cell>
          <cell r="F2" t="str">
            <v>ILUMINA TECH</v>
          </cell>
          <cell r="H2" t="str">
            <v>ALARCON AREVALO JOHAN STIVEN</v>
          </cell>
          <cell r="I2" t="str">
            <v>En proceso</v>
          </cell>
          <cell r="K2">
            <v>45966.490277777775</v>
          </cell>
          <cell r="M2" t="str">
            <v>4.6040313, -74.0750947, 2624.3</v>
          </cell>
          <cell r="N2">
            <v>45966.490277777775</v>
          </cell>
          <cell r="O2" t="str">
            <v>4.6040427, -74.0750928, 2624.3</v>
          </cell>
          <cell r="P2">
            <v>45966.490277777775</v>
          </cell>
          <cell r="Q2" t="str">
            <v>4.6040679, -74.0750963, 2624.3</v>
          </cell>
          <cell r="R2" t="str">
            <v>Si</v>
          </cell>
          <cell r="S2" t="str">
            <v>OK</v>
          </cell>
          <cell r="T2" t="str">
            <v>OK</v>
          </cell>
          <cell r="U2" t="str">
            <v>VISITA TECNICA</v>
          </cell>
          <cell r="V2" t="str">
            <v>254MMD4X3364</v>
          </cell>
          <cell r="X2" t="str">
            <v>OK</v>
          </cell>
          <cell r="AB2">
            <v>1</v>
          </cell>
          <cell r="AD2" t="str">
            <v>OK</v>
          </cell>
          <cell r="AF2">
            <v>8</v>
          </cell>
          <cell r="AH2" t="str">
            <v>OK</v>
          </cell>
          <cell r="AJ2" t="str">
            <v>Si</v>
          </cell>
          <cell r="AK2" t="str">
            <v>OK</v>
          </cell>
          <cell r="AL2" t="str">
            <v>SI</v>
          </cell>
          <cell r="AM2" t="str">
            <v>NOMBRE: Harold Sanchez
IDENTIFICACION: 1030609606</v>
          </cell>
          <cell r="AO2" t="str">
            <v>Si</v>
          </cell>
          <cell r="AP2" t="str">
            <v>Si</v>
          </cell>
          <cell r="AQ2" t="str">
            <v>ANULACION DE TRANSACCIONES; CORRECCION DE TRANSACCIONES; MALAS PRACTICAS; PROCESO DE COMPENSACION; PROCESO DE LIQUIDACIÓN Y FACTURACION; REPORTE DE ILICITOS; INFORMACION ADICIONAL</v>
          </cell>
          <cell r="AR2" t="str">
            <v>Si</v>
          </cell>
          <cell r="AS2" t="str">
            <v>OK</v>
          </cell>
          <cell r="AT2" t="str">
            <v xml:space="preserve">Se realiza Migración equipo WOMPI, se capacita y explica según manual de instrucciones </v>
          </cell>
          <cell r="AU2" t="str">
            <v>DIRECTAMENTE A LA OFICINA PRINCIPAL DEL OPERADOR LOGISTICO</v>
          </cell>
          <cell r="AV2" t="str">
            <v>INTERRAPIDISIMO</v>
          </cell>
          <cell r="AW2" t="str">
            <v>CR 10 15 78</v>
          </cell>
          <cell r="AY2" t="str">
            <v>Harold Sanchez</v>
          </cell>
          <cell r="AZ2">
            <v>1030609606</v>
          </cell>
          <cell r="BA2">
            <v>3214670651</v>
          </cell>
          <cell r="BB2" t="str">
            <v>Si</v>
          </cell>
          <cell r="BC2" t="str">
            <v>Si</v>
          </cell>
          <cell r="BD2" t="str">
            <v>Si</v>
          </cell>
          <cell r="BE2" t="str">
            <v>Las Nieves</v>
          </cell>
          <cell r="BF2" t="str">
            <v>EJECUTADO</v>
          </cell>
          <cell r="BL2" t="str">
            <v>OK</v>
          </cell>
          <cell r="BM2" t="str">
            <v>OK</v>
          </cell>
        </row>
        <row r="3">
          <cell r="E3">
            <v>79599</v>
          </cell>
          <cell r="F3" t="str">
            <v>ANDINA M&amp;D PAPELERIA</v>
          </cell>
          <cell r="H3" t="str">
            <v>LOZADA ROJAS CHRISTIAN ANDRES</v>
          </cell>
          <cell r="I3" t="str">
            <v>Abierto</v>
          </cell>
        </row>
        <row r="4">
          <cell r="E4">
            <v>79599</v>
          </cell>
          <cell r="F4" t="str">
            <v>ANDINA M&amp;D PAPELERIA</v>
          </cell>
          <cell r="H4" t="str">
            <v>LOZADA ROJAS CHRISTIAN ANDRES</v>
          </cell>
          <cell r="I4" t="str">
            <v>Aprobado</v>
          </cell>
          <cell r="K4">
            <v>45965.602083333331</v>
          </cell>
          <cell r="M4" t="str">
            <v>4.6343517, -74.17111, 2566.9</v>
          </cell>
          <cell r="N4">
            <v>45965.602083333331</v>
          </cell>
          <cell r="O4" t="str">
            <v>4.6343117, -74.1710633, 2566.9</v>
          </cell>
          <cell r="P4">
            <v>45965.602083333331</v>
          </cell>
          <cell r="Q4" t="str">
            <v>4.6343133, -74.1710833, 2566.9</v>
          </cell>
          <cell r="R4" t="str">
            <v>Si</v>
          </cell>
          <cell r="S4" t="str">
            <v>OK</v>
          </cell>
          <cell r="T4" t="str">
            <v>OK</v>
          </cell>
          <cell r="U4" t="str">
            <v>VISITA TECNICA</v>
          </cell>
          <cell r="V4" t="str">
            <v>254MMD4X0969</v>
          </cell>
          <cell r="X4" t="str">
            <v>OK</v>
          </cell>
          <cell r="AB4">
            <v>1</v>
          </cell>
          <cell r="AD4" t="str">
            <v>OK</v>
          </cell>
          <cell r="AF4">
            <v>8</v>
          </cell>
          <cell r="AH4" t="str">
            <v>OK</v>
          </cell>
          <cell r="AJ4" t="str">
            <v>Si</v>
          </cell>
          <cell r="AK4" t="str">
            <v>OK</v>
          </cell>
          <cell r="AL4" t="str">
            <v>SI</v>
          </cell>
          <cell r="AM4" t="str">
            <v>NOMBRE: VIVIANA VERGARA DIAZ
IDENTIFICACION: 1012347091</v>
          </cell>
          <cell r="AO4" t="str">
            <v>Si</v>
          </cell>
          <cell r="AP4" t="str">
            <v>Si</v>
          </cell>
          <cell r="AQ4" t="str">
            <v>ANULACION DE TRANSACCIONES; CORRECCION DE TRANSACCIONES; MALAS PRACTICAS; PROCESO DE COMPENSACION; PROCESO DE LIQUIDACIÓN Y FACTURACION; REPORTE DE ILICITOS; INFORMACION ADICIONAL</v>
          </cell>
          <cell r="AR4" t="str">
            <v>Si</v>
          </cell>
          <cell r="AS4" t="str">
            <v>OK</v>
          </cell>
          <cell r="AT4" t="str">
            <v>SE REALIZA INSTALACIÓN DE CORRESPONSAL BANCARIO CON  DATAFONO, SE CREAN USUARIOS DE CB INDICADOS POR EL CLIENTE, SE REALIZA PRUEBAS OK DE CB. CIERRES OK A CONFORMIDAD DE CORRESPONSAL SIN NOVEDAD EN INSTALACIÓN</v>
          </cell>
          <cell r="AU4" t="str">
            <v>A DOMICILIO EN LA DIRECCIÓN AL CB</v>
          </cell>
          <cell r="AV4" t="str">
            <v>INTERRAPIDISIMO</v>
          </cell>
          <cell r="AW4" t="str">
            <v>CL 42 C BIS SUR 87 I 02</v>
          </cell>
          <cell r="AY4" t="str">
            <v>VIVIANA VERGARA DIAZ</v>
          </cell>
          <cell r="AZ4">
            <v>1012347091</v>
          </cell>
          <cell r="BA4">
            <v>3212190767</v>
          </cell>
          <cell r="BB4" t="str">
            <v>Si</v>
          </cell>
          <cell r="BC4" t="str">
            <v>Si</v>
          </cell>
          <cell r="BD4" t="str">
            <v>Si</v>
          </cell>
          <cell r="BE4" t="str">
            <v>Altamira</v>
          </cell>
          <cell r="BF4" t="str">
            <v>EJECUTADO</v>
          </cell>
          <cell r="BH4" t="str">
            <v>N/A</v>
          </cell>
          <cell r="BL4" t="str">
            <v>OK</v>
          </cell>
          <cell r="BM4" t="str">
            <v>OK</v>
          </cell>
          <cell r="BN4">
            <v>45965.614583333336</v>
          </cell>
          <cell r="BO4" t="str">
            <v>4.63431, -74.1712167, 2566.9</v>
          </cell>
          <cell r="BP4" t="str">
            <v>Christian Lozada</v>
          </cell>
          <cell r="BQ4">
            <v>1030650348</v>
          </cell>
          <cell r="BR4" t="str">
            <v>Firmado</v>
          </cell>
          <cell r="BS4" t="str">
            <v>VIVIANA VERGARA DIAZ</v>
          </cell>
          <cell r="BT4">
            <v>1012347091</v>
          </cell>
          <cell r="BU4">
            <v>3212190767</v>
          </cell>
          <cell r="BV4" t="str">
            <v>papeleriaandinamyd@hotmail.com</v>
          </cell>
          <cell r="BW4" t="str">
            <v>Firmado</v>
          </cell>
          <cell r="BX4">
            <v>45965.720138888886</v>
          </cell>
        </row>
        <row r="5">
          <cell r="E5">
            <v>79982</v>
          </cell>
          <cell r="F5" t="str">
            <v>ACUARELA TEL 72</v>
          </cell>
          <cell r="H5" t="str">
            <v>ALARCON AREVALO JOHAN STIVEN</v>
          </cell>
          <cell r="I5" t="str">
            <v>Aprobado</v>
          </cell>
          <cell r="K5">
            <v>45965.587500000001</v>
          </cell>
          <cell r="M5" t="str">
            <v>4.6664145, -74.071792, 2575.8</v>
          </cell>
          <cell r="N5">
            <v>45965.587500000001</v>
          </cell>
          <cell r="O5" t="str">
            <v>4.6664239, -74.0717833, 2575.8</v>
          </cell>
          <cell r="P5">
            <v>45965.587500000001</v>
          </cell>
          <cell r="Q5" t="str">
            <v>4.6664422, -74.0717883, 2575.8</v>
          </cell>
          <cell r="R5" t="str">
            <v>Si</v>
          </cell>
          <cell r="S5" t="str">
            <v>OK</v>
          </cell>
          <cell r="T5" t="str">
            <v>OK</v>
          </cell>
          <cell r="U5" t="str">
            <v>VISITA TECNICA</v>
          </cell>
          <cell r="V5" t="str">
            <v>254MMD4X1633</v>
          </cell>
          <cell r="X5" t="str">
            <v>OK</v>
          </cell>
          <cell r="AB5">
            <v>1</v>
          </cell>
          <cell r="AD5" t="str">
            <v>OK</v>
          </cell>
          <cell r="AF5">
            <v>8</v>
          </cell>
          <cell r="AH5" t="str">
            <v>OK</v>
          </cell>
          <cell r="AJ5" t="str">
            <v>Si</v>
          </cell>
          <cell r="AK5" t="str">
            <v>OK</v>
          </cell>
          <cell r="AL5" t="str">
            <v>SI</v>
          </cell>
          <cell r="AM5" t="str">
            <v>NOMBRE: JOSE ALFREDO SOLER BOHORQUEZ
IDENTIFICACION: 80743739</v>
          </cell>
          <cell r="AO5" t="str">
            <v>Si</v>
          </cell>
          <cell r="AP5" t="str">
            <v>Si</v>
          </cell>
          <cell r="AQ5" t="str">
            <v>ANULACION DE TRANSACCIONES; CORRECCION DE TRANSACCIONES; MALAS PRACTICAS; PROCESO DE COMPENSACION; PROCESO DE LIQUIDACIÓN Y FACTURACION; REPORTE DE ILICITOS; INFORMACION ADICIONAL</v>
          </cell>
          <cell r="AR5" t="str">
            <v>Si</v>
          </cell>
          <cell r="AS5" t="str">
            <v>OK</v>
          </cell>
          <cell r="AT5" t="str">
            <v>Se realiza Migración a WOMPI sin novedad</v>
          </cell>
          <cell r="AU5" t="str">
            <v>A DOMICILIO EN LA DIRECCIÓN AL CB</v>
          </cell>
          <cell r="AV5" t="str">
            <v>INTERRAPIDISIMO</v>
          </cell>
          <cell r="AW5" t="str">
            <v>CLL 72 29 31</v>
          </cell>
          <cell r="AY5" t="str">
            <v>JOSE ALFREDO SOLER BOHORQUEZ</v>
          </cell>
          <cell r="AZ5">
            <v>80743739</v>
          </cell>
          <cell r="BA5">
            <v>3014026020</v>
          </cell>
          <cell r="BB5" t="str">
            <v>Si</v>
          </cell>
          <cell r="BC5" t="str">
            <v>Si</v>
          </cell>
          <cell r="BD5" t="str">
            <v>Si</v>
          </cell>
          <cell r="BE5" t="str">
            <v>La Merced Norter</v>
          </cell>
          <cell r="BF5" t="str">
            <v>EJECUTADO</v>
          </cell>
          <cell r="BH5" t="str">
            <v>N/A</v>
          </cell>
          <cell r="BL5" t="str">
            <v>OK</v>
          </cell>
          <cell r="BM5" t="str">
            <v>OK</v>
          </cell>
          <cell r="BN5">
            <v>45965.593055555553</v>
          </cell>
          <cell r="BO5" t="str">
            <v>4.6664171, -74.0718111, 2575.8</v>
          </cell>
          <cell r="BP5" t="str">
            <v xml:space="preserve">Johan Stiven Alarcón Arevalo </v>
          </cell>
          <cell r="BQ5">
            <v>1012456286</v>
          </cell>
          <cell r="BR5" t="str">
            <v>Firmado</v>
          </cell>
          <cell r="BS5" t="str">
            <v>JOSE ALFREDO SOLER BOHORQUEZ</v>
          </cell>
          <cell r="BT5">
            <v>80743739</v>
          </cell>
          <cell r="BU5">
            <v>3014026020</v>
          </cell>
          <cell r="BV5" t="str">
            <v>Acuarela7229@gmail.com</v>
          </cell>
          <cell r="BW5" t="str">
            <v>Firmado</v>
          </cell>
          <cell r="BX5">
            <v>45966.330555555556</v>
          </cell>
        </row>
        <row r="6">
          <cell r="E6">
            <v>79982</v>
          </cell>
          <cell r="F6" t="str">
            <v>ACUARELA TEL 72</v>
          </cell>
          <cell r="H6" t="str">
            <v>ALARCON AREVALO JOHAN STIVEN</v>
          </cell>
          <cell r="I6" t="str">
            <v>Aprobado</v>
          </cell>
          <cell r="J6">
            <v>45965.595833333333</v>
          </cell>
          <cell r="L6" t="str">
            <v>No</v>
          </cell>
        </row>
        <row r="7">
          <cell r="E7">
            <v>80772</v>
          </cell>
          <cell r="F7" t="str">
            <v>BARRIO LA ISABELLA BOGOTA</v>
          </cell>
          <cell r="H7" t="str">
            <v>VEGA MANRIQUE JONATAN MAURICIO</v>
          </cell>
          <cell r="I7" t="str">
            <v>Aprobado</v>
          </cell>
          <cell r="K7">
            <v>45961.333333333336</v>
          </cell>
          <cell r="M7" t="str">
            <v>4.906157, -73.9410874, 2593.2</v>
          </cell>
          <cell r="N7">
            <v>45961.362500000003</v>
          </cell>
          <cell r="O7" t="str">
            <v>4.6896385, -74.1111034, 2574.1</v>
          </cell>
          <cell r="P7">
            <v>45961.362500000003</v>
          </cell>
          <cell r="Q7" t="str">
            <v>4.689679, -74.111119, 2574.3</v>
          </cell>
          <cell r="R7" t="str">
            <v>Si</v>
          </cell>
          <cell r="S7" t="str">
            <v>OK</v>
          </cell>
          <cell r="T7" t="str">
            <v>OK</v>
          </cell>
          <cell r="U7" t="str">
            <v>VISITA TECNICA</v>
          </cell>
          <cell r="V7" t="str">
            <v>254MMD4X0947</v>
          </cell>
          <cell r="X7" t="str">
            <v>OK</v>
          </cell>
          <cell r="AB7">
            <v>1</v>
          </cell>
          <cell r="AD7" t="str">
            <v>OK</v>
          </cell>
          <cell r="AF7">
            <v>8</v>
          </cell>
          <cell r="AH7" t="str">
            <v>OK</v>
          </cell>
          <cell r="AJ7" t="str">
            <v>Si</v>
          </cell>
          <cell r="AK7" t="str">
            <v>OK</v>
          </cell>
          <cell r="AL7" t="str">
            <v>SI</v>
          </cell>
          <cell r="AM7" t="str">
            <v>NOMBRE: Ismarlis Ramos
IDENTIFICACION: 6000360</v>
          </cell>
          <cell r="AO7" t="str">
            <v>Si</v>
          </cell>
          <cell r="AP7" t="str">
            <v>Si</v>
          </cell>
          <cell r="AQ7" t="str">
            <v>ANULACION DE TRANSACCIONES; CORRECCION DE TRANSACCIONES; MALAS PRACTICAS; PROCESO DE COMPENSACION; PROCESO DE LIQUIDACIÓN Y FACTURACION; REPORTE DE ILICITOS; INFORMACION ADICIONAL</v>
          </cell>
          <cell r="AR7" t="str">
            <v>Si</v>
          </cell>
          <cell r="AS7" t="str">
            <v>OK</v>
          </cell>
          <cell r="AT7" t="str">
            <v>Se visita CB bancolombia, se realiza migración a WOMPI, se dejan credenciales del cliente, se realizan pruebas ok, no UPS, se brinda capacitación de uso.</v>
          </cell>
          <cell r="AU7" t="str">
            <v>A DOMICILIO EN LA DIRECCIÓN AL CB</v>
          </cell>
          <cell r="AV7" t="str">
            <v>INTERRAPIDISIMO</v>
          </cell>
          <cell r="AW7" t="str">
            <v>Calle 65b #86-86 local 1</v>
          </cell>
          <cell r="AY7" t="str">
            <v xml:space="preserve">Ismarlis Ramos </v>
          </cell>
          <cell r="AZ7">
            <v>6000360</v>
          </cell>
          <cell r="BA7">
            <v>3244196995</v>
          </cell>
          <cell r="BB7" t="str">
            <v>Si</v>
          </cell>
          <cell r="BC7" t="str">
            <v>Si</v>
          </cell>
          <cell r="BD7" t="str">
            <v>Si</v>
          </cell>
          <cell r="BE7" t="str">
            <v xml:space="preserve">La Isabella </v>
          </cell>
          <cell r="BF7" t="str">
            <v>EJECUTADO</v>
          </cell>
          <cell r="BH7" t="str">
            <v>N/A</v>
          </cell>
          <cell r="BL7" t="str">
            <v>OK</v>
          </cell>
          <cell r="BM7" t="str">
            <v>OK</v>
          </cell>
          <cell r="BN7">
            <v>45961.395138888889</v>
          </cell>
          <cell r="BO7" t="str">
            <v>4.6897013, -74.1111169, 2574.2</v>
          </cell>
          <cell r="BP7" t="str">
            <v xml:space="preserve">Jonatan Mauricio Vega Manrique </v>
          </cell>
          <cell r="BQ7">
            <v>1015393329</v>
          </cell>
          <cell r="BR7" t="str">
            <v>Firmado</v>
          </cell>
          <cell r="BS7" t="str">
            <v xml:space="preserve">Ismarlis Ramos </v>
          </cell>
          <cell r="BT7">
            <v>6000360</v>
          </cell>
          <cell r="BU7">
            <v>3244196995</v>
          </cell>
          <cell r="BV7" t="str">
            <v>alexcrow11@gmail.com</v>
          </cell>
          <cell r="BW7" t="str">
            <v>Firmado</v>
          </cell>
          <cell r="BX7">
            <v>45965.410416666666</v>
          </cell>
        </row>
        <row r="8">
          <cell r="E8">
            <v>66235</v>
          </cell>
          <cell r="F8" t="str">
            <v>BARRIO NEMESIS SOACHA</v>
          </cell>
          <cell r="H8" t="str">
            <v>INFANTE SIERRA MANUEL FERNANDO</v>
          </cell>
          <cell r="I8" t="str">
            <v>Aprobado</v>
          </cell>
          <cell r="K8">
            <v>45960.697222222225</v>
          </cell>
          <cell r="M8" t="str">
            <v>4.6285873, -74.2033044, 2571.5</v>
          </cell>
          <cell r="N8">
            <v>45960.697222222225</v>
          </cell>
          <cell r="O8" t="str">
            <v>4.6285881, -74.2033054, 2571.5</v>
          </cell>
          <cell r="P8">
            <v>45960.697222222225</v>
          </cell>
          <cell r="Q8" t="str">
            <v>4.6285977, -74.2032976, 2571.5</v>
          </cell>
          <cell r="R8" t="str">
            <v>No</v>
          </cell>
          <cell r="S8" t="str">
            <v>OK</v>
          </cell>
          <cell r="T8" t="str">
            <v>OK</v>
          </cell>
          <cell r="U8" t="str">
            <v>SOPORTE TELEFONICO</v>
          </cell>
          <cell r="AJ8" t="str">
            <v>No</v>
          </cell>
          <cell r="AO8" t="str">
            <v>No</v>
          </cell>
          <cell r="AP8" t="str">
            <v>No</v>
          </cell>
          <cell r="AQ8" t="str">
            <v>NINGUNA</v>
          </cell>
          <cell r="AR8" t="str">
            <v>No</v>
          </cell>
          <cell r="AT8" t="str">
            <v>Me comunico con el señor helmer al teléfono 3204924701 para   realizar migración, el señor  intenta llamar a línea wompi pero no le contestan marca la línea de Bancolombia 018000 91 0090 pero tampoco obtiene contacto, cliente confirma correo darihe7@hotmail.com</v>
          </cell>
          <cell r="AU8" t="str">
            <v>A DOMICILIO EN LA DIRECCIÓN AL CB</v>
          </cell>
          <cell r="AV8" t="str">
            <v>INTERRAPIDISIMO</v>
          </cell>
          <cell r="AW8" t="str">
            <v>KR 9 10 22 SUR</v>
          </cell>
          <cell r="AY8" t="str">
            <v>HELMER DARIO GUERRERO PEÑA</v>
          </cell>
          <cell r="AZ8">
            <v>1024516779</v>
          </cell>
          <cell r="BA8">
            <v>3204924701</v>
          </cell>
          <cell r="BB8" t="str">
            <v>No</v>
          </cell>
          <cell r="BC8" t="str">
            <v>No</v>
          </cell>
          <cell r="BD8" t="str">
            <v>Si</v>
          </cell>
          <cell r="BE8" t="str">
            <v>NEMESIS</v>
          </cell>
          <cell r="BG8" t="str">
            <v>CANCELADO</v>
          </cell>
          <cell r="BJ8" t="str">
            <v>SI DISPONIBILIDAD</v>
          </cell>
          <cell r="BL8" t="str">
            <v>OK</v>
          </cell>
          <cell r="BM8" t="str">
            <v>OK</v>
          </cell>
          <cell r="BN8">
            <v>45960.703472222223</v>
          </cell>
          <cell r="BO8" t="str">
            <v>4.6285806, -74.2033303, 2571.5</v>
          </cell>
          <cell r="BP8" t="str">
            <v xml:space="preserve">Manuel infante </v>
          </cell>
          <cell r="BQ8">
            <v>1012400932</v>
          </cell>
          <cell r="BR8" t="str">
            <v>Firmado</v>
          </cell>
          <cell r="BS8" t="str">
            <v>HELMER DARIO GUERRERO PEÑA</v>
          </cell>
          <cell r="BT8">
            <v>1024516779</v>
          </cell>
          <cell r="BU8">
            <v>3204924701</v>
          </cell>
          <cell r="BV8" t="str">
            <v>darihe7@hotmail.com</v>
          </cell>
          <cell r="BW8" t="str">
            <v>Firmado</v>
          </cell>
          <cell r="BX8">
            <v>45960.741666666669</v>
          </cell>
        </row>
        <row r="9">
          <cell r="E9">
            <v>68559</v>
          </cell>
          <cell r="F9" t="str">
            <v>EL CABRERO MOSQUERA 1</v>
          </cell>
          <cell r="H9" t="str">
            <v>GARCIA PASTRANA KEVIN FERNANDO</v>
          </cell>
          <cell r="I9" t="str">
            <v>Aprobado</v>
          </cell>
          <cell r="K9">
            <v>45960.375</v>
          </cell>
          <cell r="M9" t="str">
            <v>4.626258501009133, -74.08596139401197, 107.0</v>
          </cell>
          <cell r="N9">
            <v>45960.480555555558</v>
          </cell>
          <cell r="O9" t="str">
            <v>4.7134802, -74.2185577, 2569.4</v>
          </cell>
          <cell r="P9">
            <v>45960.499305555553</v>
          </cell>
          <cell r="Q9" t="str">
            <v>4.7134804, -74.2185578, 2569.4</v>
          </cell>
          <cell r="R9" t="str">
            <v>No</v>
          </cell>
          <cell r="S9" t="str">
            <v>OK</v>
          </cell>
          <cell r="T9" t="str">
            <v>OK</v>
          </cell>
          <cell r="U9" t="str">
            <v>VISITA TECNICA</v>
          </cell>
          <cell r="V9" t="str">
            <v>254MMD4X1275</v>
          </cell>
          <cell r="X9" t="str">
            <v>OK</v>
          </cell>
          <cell r="AB9">
            <v>1</v>
          </cell>
          <cell r="AD9" t="str">
            <v>OK</v>
          </cell>
          <cell r="AF9">
            <v>8</v>
          </cell>
          <cell r="AH9" t="str">
            <v>OK</v>
          </cell>
          <cell r="AJ9" t="str">
            <v>Si</v>
          </cell>
          <cell r="AK9" t="str">
            <v>OK</v>
          </cell>
          <cell r="AL9" t="str">
            <v>SI</v>
          </cell>
          <cell r="AM9" t="str">
            <v>NOMBRE: David melo
IDENTIFICACION: 1070980097</v>
          </cell>
          <cell r="AO9" t="str">
            <v>Si</v>
          </cell>
          <cell r="AP9" t="str">
            <v>Si</v>
          </cell>
          <cell r="AQ9" t="str">
            <v>ANULACION DE TRANSACCIONES; CORRECCION DE TRANSACCIONES; MALAS PRACTICAS; PROCESO DE COMPENSACION; PROCESO DE LIQUIDACIÓN Y FACTURACION; REPORTE DE ILICITOS; INFORMACION ADICIONAL</v>
          </cell>
          <cell r="AR9" t="str">
            <v>Si</v>
          </cell>
          <cell r="AS9" t="str">
            <v>OK</v>
          </cell>
          <cell r="AT9" t="str">
            <v xml:space="preserve">Se llega a la dirección indicada y se realiza instalación de datáfono dx4000 . Se capacita personal con el funcionamiento y se promueve el buen uso y cuidado del mismo. Credenciales ok. Se realizan pruebas de lector de chip y pruebas de lector de código de barras. Se verifica el funcionamiento de puerto USB tipo c mediante carga. Migración exitosa </v>
          </cell>
          <cell r="AU9" t="str">
            <v>A DOMICILIO EN LA DIRECCIÓN AL CB</v>
          </cell>
          <cell r="AV9" t="str">
            <v>SERVIENTREGA</v>
          </cell>
          <cell r="AW9" t="str">
            <v>Cr 3 21 24 lc 2</v>
          </cell>
          <cell r="AY9" t="str">
            <v>David melo</v>
          </cell>
          <cell r="AZ9">
            <v>1070980097</v>
          </cell>
          <cell r="BA9">
            <v>3002290274</v>
          </cell>
          <cell r="BB9" t="str">
            <v>Si</v>
          </cell>
          <cell r="BC9" t="str">
            <v>Si</v>
          </cell>
          <cell r="BD9" t="str">
            <v>Si</v>
          </cell>
          <cell r="BE9" t="str">
            <v xml:space="preserve">MOSQUERA </v>
          </cell>
          <cell r="BF9" t="str">
            <v>EJECUTADO</v>
          </cell>
          <cell r="BH9" t="str">
            <v>N/A</v>
          </cell>
          <cell r="BL9" t="str">
            <v>OK</v>
          </cell>
          <cell r="BM9" t="str">
            <v>OK</v>
          </cell>
          <cell r="BN9">
            <v>45960.538194444445</v>
          </cell>
          <cell r="BO9" t="str">
            <v>4.713479, -74.218596, 2569.4</v>
          </cell>
          <cell r="BP9" t="str">
            <v xml:space="preserve">Kevin Fernando García Pastrana </v>
          </cell>
          <cell r="BQ9">
            <v>1026294114</v>
          </cell>
          <cell r="BR9" t="str">
            <v>Firmado</v>
          </cell>
          <cell r="BS9" t="str">
            <v>David melo</v>
          </cell>
          <cell r="BT9">
            <v>1070980097</v>
          </cell>
          <cell r="BU9">
            <v>3002290274</v>
          </cell>
          <cell r="BV9" t="str">
            <v>holgerae@gmail.com</v>
          </cell>
          <cell r="BW9" t="str">
            <v>Firmado</v>
          </cell>
          <cell r="BX9">
            <v>45960.665277777778</v>
          </cell>
        </row>
        <row r="10">
          <cell r="E10">
            <v>80555</v>
          </cell>
          <cell r="F10" t="str">
            <v>CHUZO DE J DE LA 10 ONLINE</v>
          </cell>
          <cell r="I10" t="str">
            <v>En proceso</v>
          </cell>
          <cell r="K10">
            <v>45960.488194444442</v>
          </cell>
          <cell r="M10" t="str">
            <v>6.211008327541038, -75.57128910708435, 1525.18</v>
          </cell>
          <cell r="N10">
            <v>45960.488194444442</v>
          </cell>
          <cell r="O10" t="str">
            <v>6.211016144767991, -75.57133827664818, 1525.18</v>
          </cell>
          <cell r="P10">
            <v>45960.488194444442</v>
          </cell>
          <cell r="Q10" t="str">
            <v>6.211016591680254, -75.57133786992057, 1525.18</v>
          </cell>
          <cell r="R10" t="str">
            <v>Si</v>
          </cell>
          <cell r="S10" t="str">
            <v>OK</v>
          </cell>
          <cell r="T10" t="str">
            <v>OK</v>
          </cell>
          <cell r="U10" t="str">
            <v>VISITA TECNICA</v>
          </cell>
          <cell r="V10" t="str">
            <v>254MMD4X1826</v>
          </cell>
          <cell r="X10" t="str">
            <v>OK</v>
          </cell>
          <cell r="AB10">
            <v>1</v>
          </cell>
          <cell r="AD10" t="str">
            <v>OK</v>
          </cell>
          <cell r="AF10">
            <v>8</v>
          </cell>
          <cell r="AH10" t="str">
            <v>OK</v>
          </cell>
          <cell r="AJ10" t="str">
            <v>No</v>
          </cell>
          <cell r="AL10" t="str">
            <v>SI</v>
          </cell>
          <cell r="AM10" t="str">
            <v>NOMBRE: Maricela ramos
IDENTIFICACION: 1068824127</v>
          </cell>
          <cell r="AO10" t="str">
            <v>Si</v>
          </cell>
          <cell r="AP10" t="str">
            <v>Si</v>
          </cell>
          <cell r="AQ10" t="str">
            <v>ANULACION DE TRANSACCIONES; CORRECCION DE TRANSACCIONES; MALAS PRACTICAS; PROCESO DE COMPENSACION; PROCESO DE LIQUIDACIÓN Y FACTURACION; REPORTE DE ILICITOS; INFORMACION ADICIONAL</v>
          </cell>
          <cell r="AR10" t="str">
            <v>Si</v>
          </cell>
          <cell r="AS10" t="str">
            <v>OK</v>
          </cell>
          <cell r="AT10" t="str">
            <v>Se realiza la instalación de 1 datafono wompi se hacen pruebas se capacita usuaria ok</v>
          </cell>
          <cell r="AU10" t="str">
            <v>A DOMICILIO EN LA DIRECCIÓN AL CB</v>
          </cell>
          <cell r="AV10" t="str">
            <v>OTRO</v>
          </cell>
          <cell r="AW10" t="str">
            <v>Cl 10 # 43b-22</v>
          </cell>
          <cell r="AX10" t="str">
            <v>Visita técnico</v>
          </cell>
          <cell r="AY10" t="str">
            <v xml:space="preserve">Marisela ramos </v>
          </cell>
          <cell r="AZ10">
            <v>1068824127</v>
          </cell>
          <cell r="BA10">
            <v>3013806809</v>
          </cell>
          <cell r="BB10" t="str">
            <v>Si</v>
          </cell>
          <cell r="BC10" t="str">
            <v>Si</v>
          </cell>
          <cell r="BD10" t="str">
            <v>Si</v>
          </cell>
          <cell r="BE10" t="str">
            <v xml:space="preserve">Poblado </v>
          </cell>
          <cell r="BF10" t="str">
            <v>EJECUTADO</v>
          </cell>
          <cell r="BL10" t="str">
            <v>OK</v>
          </cell>
          <cell r="BM10" t="str">
            <v>OK</v>
          </cell>
          <cell r="BO10" t="str">
            <v>6.211041177147079, -75.57131751695323, 1525.18</v>
          </cell>
          <cell r="BP10" t="str">
            <v xml:space="preserve">Andrés velez </v>
          </cell>
          <cell r="BQ10">
            <v>1037668521</v>
          </cell>
          <cell r="BR10" t="str">
            <v>Firmado</v>
          </cell>
          <cell r="BS10" t="str">
            <v>Maricela ramos</v>
          </cell>
          <cell r="BT10">
            <v>1068824127</v>
          </cell>
          <cell r="BU10">
            <v>3013806809</v>
          </cell>
          <cell r="BV10" t="str">
            <v>Licoreraelchuzodejota@gmail.com</v>
          </cell>
          <cell r="BW10" t="str">
            <v>Firmado</v>
          </cell>
        </row>
        <row r="11">
          <cell r="E11">
            <v>70985</v>
          </cell>
          <cell r="F11" t="str">
            <v>ENVIGADO  ENVIGADO ANTIOQUIA</v>
          </cell>
          <cell r="I11" t="str">
            <v>Abierto</v>
          </cell>
        </row>
        <row r="12">
          <cell r="E12">
            <v>75740</v>
          </cell>
          <cell r="F12" t="str">
            <v>DROGUERIA MEDSALUD PLUS</v>
          </cell>
          <cell r="I12" t="str">
            <v>Aprobado</v>
          </cell>
          <cell r="K12">
            <v>45960.408333333333</v>
          </cell>
          <cell r="M12" t="str">
            <v>4.6258633, -74.0845733, 2589.3</v>
          </cell>
          <cell r="N12">
            <v>45960.448611111111</v>
          </cell>
          <cell r="O12" t="str">
            <v>4.6073267, -74.2080683, 2564.1</v>
          </cell>
          <cell r="P12">
            <v>45960.448611111111</v>
          </cell>
          <cell r="Q12" t="str">
            <v>4.6073333, -74.208055, 2564.1</v>
          </cell>
          <cell r="R12" t="str">
            <v>Si</v>
          </cell>
          <cell r="S12" t="str">
            <v>OK</v>
          </cell>
          <cell r="T12" t="str">
            <v>OK</v>
          </cell>
          <cell r="U12" t="str">
            <v>VISITA TECNICA</v>
          </cell>
          <cell r="AJ12" t="str">
            <v>No</v>
          </cell>
          <cell r="AO12" t="str">
            <v>No</v>
          </cell>
          <cell r="AP12" t="str">
            <v>No</v>
          </cell>
          <cell r="AQ12" t="str">
            <v>NINGUNA</v>
          </cell>
          <cell r="AR12" t="str">
            <v>No</v>
          </cell>
          <cell r="AT12" t="str">
            <v>Se llega Dirección para realizar migración, el señor ancizar intenta llamar a línea wompi pero no le contestan por desconfianza marca la línea de Bancolombia 018000 pero tampoco obtiene contacto, cliente confirma correo amoreno570@holmail.com</v>
          </cell>
          <cell r="AU12" t="str">
            <v>A DOMICILIO EN LA DIRECCIÓN AL CB</v>
          </cell>
          <cell r="AV12" t="str">
            <v>INTERRAPIDISIMO</v>
          </cell>
          <cell r="AW12" t="str">
            <v>Crr 78 cll 76a-95 sur</v>
          </cell>
          <cell r="AY12" t="str">
            <v xml:space="preserve">Anzisar </v>
          </cell>
          <cell r="AZ12">
            <v>0</v>
          </cell>
          <cell r="BA12">
            <v>0</v>
          </cell>
          <cell r="BB12" t="str">
            <v>No</v>
          </cell>
          <cell r="BC12" t="str">
            <v>No</v>
          </cell>
          <cell r="BD12" t="str">
            <v>Si</v>
          </cell>
          <cell r="BE12" t="str">
            <v>Bosa</v>
          </cell>
          <cell r="BF12" t="str">
            <v>EJECUTADO/CANCELADO</v>
          </cell>
          <cell r="BI12" t="str">
            <v>SI DISPONIBILIDAD</v>
          </cell>
          <cell r="BL12" t="str">
            <v>OK</v>
          </cell>
          <cell r="BM12" t="str">
            <v>OK</v>
          </cell>
          <cell r="BN12">
            <v>45960.484722222223</v>
          </cell>
          <cell r="BO12" t="str">
            <v>4.6256074, -74.2019478, 2564.2</v>
          </cell>
          <cell r="BP12" t="str">
            <v xml:space="preserve">Manuel infante </v>
          </cell>
          <cell r="BQ12">
            <v>1012400932</v>
          </cell>
          <cell r="BR12" t="str">
            <v>Firmado</v>
          </cell>
          <cell r="BS12" t="str">
            <v>Ancisar</v>
          </cell>
          <cell r="BT12">
            <v>0</v>
          </cell>
          <cell r="BU12">
            <v>0</v>
          </cell>
          <cell r="BV12" t="str">
            <v>amoreno570@holmail.com</v>
          </cell>
          <cell r="BW12" t="str">
            <v>Firmado</v>
          </cell>
          <cell r="BX12">
            <v>45960.667361111111</v>
          </cell>
        </row>
        <row r="13">
          <cell r="E13">
            <v>79981</v>
          </cell>
          <cell r="F13" t="str">
            <v>CIBER KRONOS</v>
          </cell>
          <cell r="I13" t="str">
            <v>Aprobado</v>
          </cell>
          <cell r="K13">
            <v>45960.463888888888</v>
          </cell>
          <cell r="M13" t="str">
            <v>4.6289697, -74.1156866, 2584.2</v>
          </cell>
          <cell r="N13">
            <v>45960.477777777778</v>
          </cell>
          <cell r="O13" t="str">
            <v>4.5995758, -74.1081154, 2583.9</v>
          </cell>
          <cell r="P13">
            <v>45960.477777777778</v>
          </cell>
          <cell r="Q13" t="str">
            <v>4.599759, -74.1081382, 2583.9</v>
          </cell>
          <cell r="R13" t="str">
            <v>Si</v>
          </cell>
          <cell r="S13" t="str">
            <v>OK</v>
          </cell>
          <cell r="T13" t="str">
            <v>OK</v>
          </cell>
          <cell r="U13" t="str">
            <v>VISITA TECNICA</v>
          </cell>
          <cell r="V13" t="str">
            <v>254MMD4X0878</v>
          </cell>
          <cell r="X13" t="str">
            <v>OK</v>
          </cell>
          <cell r="AB13">
            <v>1</v>
          </cell>
          <cell r="AD13" t="str">
            <v>OK</v>
          </cell>
          <cell r="AF13">
            <v>8</v>
          </cell>
          <cell r="AH13" t="str">
            <v>OK</v>
          </cell>
          <cell r="AJ13" t="str">
            <v>Si</v>
          </cell>
          <cell r="AK13" t="str">
            <v>OK</v>
          </cell>
          <cell r="AL13" t="str">
            <v>SI</v>
          </cell>
          <cell r="AM13" t="str">
            <v>NOMBRE: EDGAR OSORIO
IDENTIFICACION: 86002907</v>
          </cell>
          <cell r="AO13" t="str">
            <v>Si</v>
          </cell>
          <cell r="AP13" t="str">
            <v>Si</v>
          </cell>
          <cell r="AQ13" t="str">
            <v>ANULACION DE TRANSACCIONES; CORRECCION DE TRANSACCIONES; MALAS PRACTICAS; PROCESO DE COMPENSACION; PROCESO DE LIQUIDACIÓN Y FACTURACION; REPORTE DE ILICITOS; INFORMACION ADICIONAL</v>
          </cell>
          <cell r="AR13" t="str">
            <v>Si</v>
          </cell>
          <cell r="AS13" t="str">
            <v>OK</v>
          </cell>
          <cell r="AT13" t="str">
            <v>Se realiza visita a cb para realiza instalación de datafono wompi por migración ,se realizan pruebas ok ,se capacita cliente ,se entrega cargador y protector de pantalla.</v>
          </cell>
          <cell r="AU13" t="str">
            <v>A DOMICILIO EN LA DIRECCIÓN AL CB</v>
          </cell>
          <cell r="AV13" t="str">
            <v>INTERRAPIDISIMO</v>
          </cell>
          <cell r="AW13" t="str">
            <v>Calle 8 sur 31d-04</v>
          </cell>
          <cell r="AY13" t="str">
            <v>Edgar osorio</v>
          </cell>
          <cell r="AZ13">
            <v>86002907</v>
          </cell>
          <cell r="BA13">
            <v>3107909784</v>
          </cell>
          <cell r="BB13" t="str">
            <v>Si</v>
          </cell>
          <cell r="BC13" t="str">
            <v>Si</v>
          </cell>
          <cell r="BD13" t="str">
            <v>Si</v>
          </cell>
          <cell r="BE13" t="str">
            <v xml:space="preserve">Santa Matilde </v>
          </cell>
          <cell r="BF13" t="str">
            <v>EJECUTADO</v>
          </cell>
          <cell r="BH13" t="str">
            <v>N/A</v>
          </cell>
          <cell r="BL13" t="str">
            <v>OK</v>
          </cell>
          <cell r="BM13" t="str">
            <v>OK</v>
          </cell>
          <cell r="BN13">
            <v>45960.505555555559</v>
          </cell>
          <cell r="BO13" t="str">
            <v>4.5996019, -74.1081085, 2584.2</v>
          </cell>
          <cell r="BP13" t="str">
            <v xml:space="preserve">Luis Felipe Galindo rojas </v>
          </cell>
          <cell r="BQ13">
            <v>1012393586</v>
          </cell>
          <cell r="BR13" t="str">
            <v>Firmado</v>
          </cell>
          <cell r="BS13" t="str">
            <v xml:space="preserve">EDGAR OSORIO </v>
          </cell>
          <cell r="BT13">
            <v>86002907</v>
          </cell>
          <cell r="BU13">
            <v>3107909784</v>
          </cell>
          <cell r="BV13" t="str">
            <v>Edgar_onasis@hotmIl.com</v>
          </cell>
          <cell r="BW13" t="str">
            <v>Firmado</v>
          </cell>
          <cell r="BX13">
            <v>45960.740972222222</v>
          </cell>
        </row>
        <row r="14">
          <cell r="E14">
            <v>14690</v>
          </cell>
          <cell r="F14" t="str">
            <v>TELECOMUNICACIONES LA CRECIENTE</v>
          </cell>
          <cell r="H14" t="str">
            <v>LOZADA ROJAS CHRISTIAN ANDRES</v>
          </cell>
          <cell r="I14" t="str">
            <v>Aprobado</v>
          </cell>
          <cell r="K14">
            <v>45959.65</v>
          </cell>
          <cell r="M14" t="str">
            <v>4.6351267, -74.1834683, 2564.3</v>
          </cell>
          <cell r="N14">
            <v>45959.650694444441</v>
          </cell>
          <cell r="O14" t="str">
            <v>4.6351267, -74.1834683, 2564.3</v>
          </cell>
          <cell r="P14">
            <v>45959.650694444441</v>
          </cell>
          <cell r="Q14" t="str">
            <v>4.635155, -74.1834483, 2564.2</v>
          </cell>
          <cell r="R14" t="str">
            <v>No</v>
          </cell>
          <cell r="S14" t="str">
            <v>OK</v>
          </cell>
          <cell r="T14" t="str">
            <v>OK</v>
          </cell>
          <cell r="U14" t="str">
            <v>VISITA TECNICA</v>
          </cell>
          <cell r="V14" t="str">
            <v>254UMD4X7101</v>
          </cell>
          <cell r="X14" t="str">
            <v>OK</v>
          </cell>
          <cell r="AB14">
            <v>1</v>
          </cell>
          <cell r="AD14" t="str">
            <v>OK</v>
          </cell>
          <cell r="AF14">
            <v>8</v>
          </cell>
          <cell r="AH14" t="str">
            <v>OK</v>
          </cell>
          <cell r="AJ14" t="str">
            <v>Si</v>
          </cell>
          <cell r="AK14" t="str">
            <v>OK</v>
          </cell>
          <cell r="AL14" t="str">
            <v>SI</v>
          </cell>
          <cell r="AM14" t="str">
            <v>NOMBRE: GULLERMO MENESES
IDENTIFICACION: 80262276</v>
          </cell>
          <cell r="AO14" t="str">
            <v>Si</v>
          </cell>
          <cell r="AP14" t="str">
            <v>Si</v>
          </cell>
          <cell r="AQ14" t="str">
            <v>ANULACION DE TRANSACCIONES; CORRECCION DE TRANSACCIONES; MALAS PRACTICAS; PROCESO DE COMPENSACION; PROCESO DE LIQUIDACIÓN Y FACTURACION; REPORTE DE ILICITOS; INFORMACION ADICIONAL</v>
          </cell>
          <cell r="AR14" t="str">
            <v>Si</v>
          </cell>
          <cell r="AS14" t="str">
            <v>OK</v>
          </cell>
          <cell r="AT14" t="str">
            <v>SE REALIZA MIGRACION DE CB,   SE REFUERZAN  TEMAS DE  CAPACITACIÓN COMPLETA DE SOMOS Y USO DE MENÚ DE OPERADOR  A CLIENTE,  SE REALIZA PRUEBAS OK DE CB SE VALIDA SALDO DE CB ESTANDO OK A CONFORMIDAD DE CORRESPONSAL .</v>
          </cell>
          <cell r="AU14" t="str">
            <v>A DOMICILIO EN LA DIRECCIÓN AL CB</v>
          </cell>
          <cell r="AV14" t="str">
            <v>SERVIENTREGA</v>
          </cell>
          <cell r="AW14" t="str">
            <v>CL 51 SUR  91A-18</v>
          </cell>
          <cell r="AY14" t="str">
            <v xml:space="preserve">GULLERMO MENESES </v>
          </cell>
          <cell r="AZ14">
            <v>80262276</v>
          </cell>
          <cell r="BA14">
            <v>3213386001</v>
          </cell>
          <cell r="BB14" t="str">
            <v>Si</v>
          </cell>
          <cell r="BC14" t="str">
            <v>Si</v>
          </cell>
          <cell r="BD14" t="str">
            <v>Si</v>
          </cell>
          <cell r="BE14" t="str">
            <v>PORVENIR</v>
          </cell>
          <cell r="BF14" t="str">
            <v>EJECUTADO</v>
          </cell>
          <cell r="BH14" t="str">
            <v>N/A</v>
          </cell>
          <cell r="BL14" t="str">
            <v>OK</v>
          </cell>
          <cell r="BM14" t="str">
            <v>OK</v>
          </cell>
          <cell r="BN14">
            <v>45959.655555555553</v>
          </cell>
          <cell r="BO14" t="str">
            <v>4.6352236, -74.1833585, 2564.1</v>
          </cell>
          <cell r="BP14" t="str">
            <v>Christian Lozada</v>
          </cell>
          <cell r="BQ14">
            <v>1030650348</v>
          </cell>
          <cell r="BR14" t="str">
            <v>Firmado</v>
          </cell>
          <cell r="BS14" t="str">
            <v xml:space="preserve">GULLERMO MENESES </v>
          </cell>
          <cell r="BT14">
            <v>80262276</v>
          </cell>
          <cell r="BU14">
            <v>3213386001</v>
          </cell>
          <cell r="BV14" t="str">
            <v>telecomunicacioneslacreciente@gmail.com</v>
          </cell>
          <cell r="BW14" t="str">
            <v>Firmado</v>
          </cell>
          <cell r="BX14">
            <v>45960.395138888889</v>
          </cell>
        </row>
        <row r="15">
          <cell r="E15">
            <v>79531</v>
          </cell>
          <cell r="F15" t="str">
            <v>GRAN FRUVER EL REY DE LAS CARNES</v>
          </cell>
          <cell r="H15" t="str">
            <v>GARCIA PASTRANA KEVIN FERNANDO</v>
          </cell>
          <cell r="I15" t="str">
            <v>Aprobado</v>
          </cell>
          <cell r="K15">
            <v>45959.375</v>
          </cell>
          <cell r="M15" t="str">
            <v>4.626265518868967, -74.08600699156523, 107.0</v>
          </cell>
          <cell r="N15">
            <v>45959.416666666664</v>
          </cell>
          <cell r="O15" t="str">
            <v>4.7232094, -74.0678076, 2581.4</v>
          </cell>
          <cell r="P15">
            <v>45959.439583333333</v>
          </cell>
          <cell r="Q15" t="str">
            <v>4.7232126, -74.0678143, 2581.4</v>
          </cell>
          <cell r="R15" t="str">
            <v>Si</v>
          </cell>
          <cell r="S15" t="str">
            <v>OK</v>
          </cell>
          <cell r="T15" t="str">
            <v>OK</v>
          </cell>
          <cell r="U15" t="str">
            <v>VISITA TECNICA</v>
          </cell>
          <cell r="V15" t="str">
            <v>254MMD4X2769</v>
          </cell>
          <cell r="X15" t="str">
            <v>OK</v>
          </cell>
          <cell r="AB15">
            <v>1</v>
          </cell>
          <cell r="AD15" t="str">
            <v>OK</v>
          </cell>
          <cell r="AF15">
            <v>8</v>
          </cell>
          <cell r="AH15" t="str">
            <v>OK</v>
          </cell>
          <cell r="AJ15" t="str">
            <v>Si</v>
          </cell>
          <cell r="AK15" t="str">
            <v>OK</v>
          </cell>
          <cell r="AL15" t="str">
            <v>SI</v>
          </cell>
          <cell r="AM15" t="str">
            <v>NOMBRE: Mauricio torres
IDENTIFICACION: 1098151946</v>
          </cell>
          <cell r="AO15" t="str">
            <v>Si</v>
          </cell>
          <cell r="AP15" t="str">
            <v>Si</v>
          </cell>
          <cell r="AQ15" t="str">
            <v>ANULACION DE TRANSACCIONES; CORRECCION DE TRANSACCIONES; MALAS PRACTICAS; PROCESO DE COMPENSACION; PROCESO DE LIQUIDACIÓN Y FACTURACION; REPORTE DE ILICITOS; INFORMACION ADICIONAL</v>
          </cell>
          <cell r="AR15" t="str">
            <v>Si</v>
          </cell>
          <cell r="AS15" t="str">
            <v>OK</v>
          </cell>
          <cell r="AT15" t="str">
            <v xml:space="preserve">Se llega a la dirección indicada se presentan demoras ya que la persona encargada no se encontraba en el sitio , se instala datafono dx4000 , se capacita personal con el funcionamiento, y se promueve el buen uso y cuidado del mismo , se verifica funcionamiento de puerto USB tipo C mediante carga , credenciales ok , cupo ok , se realizan pruebas de lector de chip y lector de cod de barras . </v>
          </cell>
          <cell r="AU15" t="str">
            <v>A DOMICILIO EN LA DIRECCIÓN AL CB</v>
          </cell>
          <cell r="AV15" t="str">
            <v>INTERRAPIDISIMO</v>
          </cell>
          <cell r="AW15" t="str">
            <v>CR 58 B NO. 132 06,</v>
          </cell>
          <cell r="AY15" t="str">
            <v xml:space="preserve">Ferney torres </v>
          </cell>
          <cell r="AZ15">
            <v>1098151946</v>
          </cell>
          <cell r="BA15">
            <v>3107381352</v>
          </cell>
          <cell r="BB15" t="str">
            <v>Si</v>
          </cell>
          <cell r="BC15" t="str">
            <v>Si</v>
          </cell>
          <cell r="BD15" t="str">
            <v>Si</v>
          </cell>
          <cell r="BE15" t="str">
            <v>CIUDAD JARDIN NORTE</v>
          </cell>
          <cell r="BF15" t="str">
            <v>EJECUTADO</v>
          </cell>
          <cell r="BH15" t="str">
            <v>N/A</v>
          </cell>
          <cell r="BL15" t="str">
            <v>OK</v>
          </cell>
          <cell r="BM15" t="str">
            <v>OK</v>
          </cell>
          <cell r="BN15">
            <v>45959.521527777775</v>
          </cell>
          <cell r="BO15" t="str">
            <v>4.7231855, -74.0678194, 2581.4</v>
          </cell>
          <cell r="BP15" t="str">
            <v xml:space="preserve">Kevin Fernando García </v>
          </cell>
          <cell r="BQ15">
            <v>1026294</v>
          </cell>
          <cell r="BR15" t="str">
            <v>Firmado</v>
          </cell>
          <cell r="BS15" t="str">
            <v xml:space="preserve">Ferney torres </v>
          </cell>
          <cell r="BT15">
            <v>1098151946</v>
          </cell>
          <cell r="BU15">
            <v>3107381352</v>
          </cell>
          <cell r="BV15" t="str">
            <v>fercho24lsd@gmail.com</v>
          </cell>
          <cell r="BW15" t="str">
            <v>Firmado</v>
          </cell>
          <cell r="BX15">
            <v>45960.394444444442</v>
          </cell>
        </row>
        <row r="16">
          <cell r="E16">
            <v>81069</v>
          </cell>
          <cell r="F16" t="str">
            <v>BARRIO SAN LUIS CUCUTA  32</v>
          </cell>
          <cell r="H16" t="str">
            <v>MORA VEGA JEAMPIER</v>
          </cell>
          <cell r="I16" t="str">
            <v>Aprobado</v>
          </cell>
          <cell r="K16">
            <v>45959.402777777781</v>
          </cell>
          <cell r="M16" t="str">
            <v>7.8904552, -72.4720396, 379.5</v>
          </cell>
          <cell r="N16">
            <v>45959.418055555558</v>
          </cell>
          <cell r="O16" t="str">
            <v>7.8867761, -72.4845242, 319.2</v>
          </cell>
          <cell r="P16">
            <v>45959.418055555558</v>
          </cell>
          <cell r="Q16" t="str">
            <v>7.8867723, -72.4845217, 319.2</v>
          </cell>
          <cell r="R16" t="str">
            <v>Si</v>
          </cell>
          <cell r="S16" t="str">
            <v>OK</v>
          </cell>
          <cell r="T16" t="str">
            <v>OK</v>
          </cell>
          <cell r="U16" t="str">
            <v>VISITA TECNICA</v>
          </cell>
          <cell r="V16" t="str">
            <v>254UMD4X6860</v>
          </cell>
          <cell r="X16" t="str">
            <v>OK</v>
          </cell>
          <cell r="AB16">
            <v>1</v>
          </cell>
          <cell r="AD16" t="str">
            <v>OK</v>
          </cell>
          <cell r="AF16">
            <v>8</v>
          </cell>
          <cell r="AH16" t="str">
            <v>OK</v>
          </cell>
          <cell r="AJ16" t="str">
            <v>No</v>
          </cell>
          <cell r="AL16" t="str">
            <v>SI</v>
          </cell>
          <cell r="AM16" t="str">
            <v>NOMBRE: Mildred clavijo
IDENTIFICACION: 27638740</v>
          </cell>
          <cell r="AO16" t="str">
            <v>Si</v>
          </cell>
          <cell r="AP16" t="str">
            <v>Si</v>
          </cell>
          <cell r="AQ16" t="str">
            <v>ANULACION DE TRANSACCIONES; CORRECCION DE TRANSACCIONES; MALAS PRACTICAS; PROCESO DE COMPENSACION; PROCESO DE LIQUIDACIÓN Y FACTURACION; REPORTE DE ILICITOS; INFORMACION ADICIONAL</v>
          </cell>
          <cell r="AR16" t="str">
            <v>Si</v>
          </cell>
          <cell r="AS16" t="str">
            <v>OK</v>
          </cell>
          <cell r="AT16" t="str">
            <v xml:space="preserve">Se realizó visita al comercio y se hizo migración wompi, capacitación ok, credenciales ok, pruebas exitosas </v>
          </cell>
          <cell r="AU16" t="str">
            <v>A DOMICILIO EN LA DIRECCIÓN AL CB</v>
          </cell>
          <cell r="AV16" t="str">
            <v>NINGUNO</v>
          </cell>
          <cell r="AW16" t="str">
            <v>Av 3# 19-97 LC 2</v>
          </cell>
          <cell r="AY16" t="str">
            <v xml:space="preserve">Mildred clavijo </v>
          </cell>
          <cell r="AZ16">
            <v>27638740</v>
          </cell>
          <cell r="BA16">
            <v>3202634874</v>
          </cell>
          <cell r="BB16" t="str">
            <v>Si</v>
          </cell>
          <cell r="BC16" t="str">
            <v>Si</v>
          </cell>
          <cell r="BD16" t="str">
            <v>Si</v>
          </cell>
          <cell r="BE16" t="str">
            <v xml:space="preserve">San Luis </v>
          </cell>
          <cell r="BF16" t="str">
            <v>EJECUTADO</v>
          </cell>
          <cell r="BH16" t="str">
            <v>N/A</v>
          </cell>
          <cell r="BL16" t="str">
            <v>OK</v>
          </cell>
          <cell r="BM16" t="str">
            <v>OK</v>
          </cell>
          <cell r="BN16">
            <v>45959.447916666664</v>
          </cell>
          <cell r="BO16" t="str">
            <v>7.8867077, -72.4844422, 319.3</v>
          </cell>
          <cell r="BP16" t="str">
            <v xml:space="preserve">Jeampier Mora Vega </v>
          </cell>
          <cell r="BQ16">
            <v>1090476697</v>
          </cell>
          <cell r="BR16" t="str">
            <v>Firmado</v>
          </cell>
          <cell r="BS16" t="str">
            <v xml:space="preserve">Mildred clavijo </v>
          </cell>
          <cell r="BT16">
            <v>27638740</v>
          </cell>
          <cell r="BU16">
            <v>3202634874</v>
          </cell>
          <cell r="BV16" t="str">
            <v>Bayonacontrerasjeancarlos1978@gmail.com</v>
          </cell>
          <cell r="BW16" t="str">
            <v>Firmado</v>
          </cell>
          <cell r="BX16">
            <v>45959.455555555556</v>
          </cell>
        </row>
        <row r="17">
          <cell r="E17">
            <v>80897</v>
          </cell>
          <cell r="F17" t="str">
            <v>BARRIO CANTA CLARO MONTERIA 4</v>
          </cell>
          <cell r="H17" t="str">
            <v>GONZALEZ FERRER JESUS ALEXANDER</v>
          </cell>
          <cell r="I17" t="str">
            <v>Aprobado</v>
          </cell>
          <cell r="K17">
            <v>45958.658333333333</v>
          </cell>
          <cell r="M17" t="str">
            <v>8.767303466796875, -75.86720275878906, 0.0</v>
          </cell>
          <cell r="N17">
            <v>45958.658333333333</v>
          </cell>
          <cell r="O17" t="str">
            <v>8.767303466796875, -75.86720275878906, 0.0</v>
          </cell>
          <cell r="P17">
            <v>45958.65902777778</v>
          </cell>
          <cell r="Q17" t="str">
            <v>8.767303466796875, -75.86720275878906, 0.0</v>
          </cell>
          <cell r="R17" t="str">
            <v>No</v>
          </cell>
          <cell r="S17" t="str">
            <v>OK</v>
          </cell>
          <cell r="T17" t="str">
            <v>OK</v>
          </cell>
          <cell r="U17" t="str">
            <v>VISITA TECNICA</v>
          </cell>
          <cell r="V17" t="str">
            <v>254MMD4W9266</v>
          </cell>
          <cell r="X17" t="str">
            <v>OK</v>
          </cell>
          <cell r="AB17">
            <v>1</v>
          </cell>
          <cell r="AD17" t="str">
            <v>OK</v>
          </cell>
          <cell r="AF17">
            <v>8</v>
          </cell>
          <cell r="AH17" t="str">
            <v>OK</v>
          </cell>
          <cell r="AJ17" t="str">
            <v>No</v>
          </cell>
          <cell r="AL17" t="str">
            <v>SI</v>
          </cell>
          <cell r="AM17" t="str">
            <v>NOMBRE: Kenys marzola Galván
IDENTIFICACION: 1003501113</v>
          </cell>
          <cell r="AO17" t="str">
            <v>Si</v>
          </cell>
          <cell r="AP17" t="str">
            <v>Si</v>
          </cell>
          <cell r="AQ17" t="str">
            <v>ANULACION DE TRANSACCIONES; CORRECCION DE TRANSACCIONES; MALAS PRACTICAS; PROCESO DE COMPENSACION; PROCESO DE LIQUIDACIÓN Y FACTURACION; REPORTE DE ILICITOS; INFORMACION ADICIONAL</v>
          </cell>
          <cell r="AR17" t="str">
            <v>Si</v>
          </cell>
          <cell r="AS17" t="str">
            <v>OK</v>
          </cell>
          <cell r="AT17" t="str">
            <v>Se realiza migración de corresponsal Bancolombia a la red wompi ok, usuario creado correctamente, credenciales activadas ok, pruebas de transacciónes exitosas ok, cliente CB valida saldo antes y después de la migración ok, CB operativo sin novedad.</v>
          </cell>
          <cell r="AU17" t="str">
            <v>A DOMICILIO EN LA DIRECCIÓN AL CB</v>
          </cell>
          <cell r="AV17" t="str">
            <v>INTERRAPIDISIMO</v>
          </cell>
          <cell r="AW17" t="str">
            <v>SEC 1 MZ 25 8</v>
          </cell>
          <cell r="AY17" t="str">
            <v xml:space="preserve">Kenys marzola Galván </v>
          </cell>
          <cell r="AZ17">
            <v>1003501113</v>
          </cell>
          <cell r="BA17">
            <v>3007861908</v>
          </cell>
          <cell r="BB17" t="str">
            <v>Si</v>
          </cell>
          <cell r="BC17" t="str">
            <v>Si</v>
          </cell>
          <cell r="BD17" t="str">
            <v>Si</v>
          </cell>
          <cell r="BE17" t="str">
            <v xml:space="preserve">Canta claro </v>
          </cell>
          <cell r="BF17" t="str">
            <v>EJECUTADO</v>
          </cell>
          <cell r="BH17" t="str">
            <v>N/A</v>
          </cell>
          <cell r="BL17" t="str">
            <v>OK</v>
          </cell>
          <cell r="BM17" t="str">
            <v>OK</v>
          </cell>
          <cell r="BN17">
            <v>45958.682638888888</v>
          </cell>
          <cell r="BO17" t="str">
            <v>8.767303466796875, -75.86720275878906, 0.0</v>
          </cell>
          <cell r="BP17" t="str">
            <v xml:space="preserve">Jesús Alexander González Ferrer </v>
          </cell>
          <cell r="BQ17">
            <v>1073820866</v>
          </cell>
          <cell r="BR17" t="str">
            <v>Firmado</v>
          </cell>
          <cell r="BS17" t="str">
            <v xml:space="preserve">Kenys marzola Galván </v>
          </cell>
          <cell r="BT17">
            <v>1003501113</v>
          </cell>
          <cell r="BU17">
            <v>3007861908</v>
          </cell>
          <cell r="BV17" t="str">
            <v>kenysmarzola24@gmail.com</v>
          </cell>
          <cell r="BW17" t="str">
            <v>Firmado</v>
          </cell>
          <cell r="BX17">
            <v>45958.68472222222</v>
          </cell>
        </row>
        <row r="18">
          <cell r="E18">
            <v>80341</v>
          </cell>
          <cell r="F18" t="str">
            <v>BARRIO CIUDAD MODESTO BARRANQUILLA 1</v>
          </cell>
          <cell r="H18" t="str">
            <v>DE AVILA SIADES ALBERTO ENRIQUE</v>
          </cell>
          <cell r="I18" t="str">
            <v>Aprobado</v>
          </cell>
          <cell r="K18">
            <v>45958.601388888892</v>
          </cell>
          <cell r="M18" t="str">
            <v>10.9641838, -74.8276383, 31.0</v>
          </cell>
          <cell r="N18">
            <v>45958.601388888892</v>
          </cell>
          <cell r="O18" t="str">
            <v>10.9641834, -74.8276303, 31.0</v>
          </cell>
          <cell r="P18">
            <v>45958.601388888892</v>
          </cell>
          <cell r="Q18" t="str">
            <v>10.9641919, -74.8276424, 31.0</v>
          </cell>
          <cell r="R18" t="str">
            <v>No</v>
          </cell>
          <cell r="S18" t="str">
            <v>OK</v>
          </cell>
          <cell r="T18" t="str">
            <v>OK</v>
          </cell>
          <cell r="U18" t="str">
            <v>VISITA TECNICA</v>
          </cell>
          <cell r="V18" t="str">
            <v>254KMD4W5907</v>
          </cell>
          <cell r="X18" t="str">
            <v>OK</v>
          </cell>
          <cell r="AB18">
            <v>1</v>
          </cell>
          <cell r="AD18" t="str">
            <v>OK</v>
          </cell>
          <cell r="AF18">
            <v>8</v>
          </cell>
          <cell r="AH18" t="str">
            <v>OK</v>
          </cell>
          <cell r="AJ18" t="str">
            <v>Si</v>
          </cell>
          <cell r="AK18" t="str">
            <v>OK</v>
          </cell>
          <cell r="AL18" t="str">
            <v>SI</v>
          </cell>
          <cell r="AO18" t="str">
            <v>Si</v>
          </cell>
          <cell r="AP18" t="str">
            <v>No</v>
          </cell>
          <cell r="AQ18" t="str">
            <v>INFORMACION ADICIONAL</v>
          </cell>
          <cell r="AR18" t="str">
            <v>Si</v>
          </cell>
          <cell r="AS18" t="str">
            <v>OK</v>
          </cell>
          <cell r="AT18" t="str">
            <v>Se instala datafono con la tecnología wompi, se hacen pruebas y queda ok</v>
          </cell>
          <cell r="AU18" t="str">
            <v>A DOMICILIO EN LA DIRECCIÓN AL CB</v>
          </cell>
          <cell r="AV18" t="str">
            <v>INTERRAPIDISIMO</v>
          </cell>
          <cell r="AW18" t="str">
            <v>Kra 13 # 85B-05</v>
          </cell>
          <cell r="AY18" t="str">
            <v xml:space="preserve">Milly delgado </v>
          </cell>
          <cell r="AZ18">
            <v>1056786708</v>
          </cell>
          <cell r="BA18">
            <v>3148979070</v>
          </cell>
          <cell r="BB18" t="str">
            <v>Si</v>
          </cell>
          <cell r="BC18" t="str">
            <v>Si</v>
          </cell>
          <cell r="BD18" t="str">
            <v>Si</v>
          </cell>
          <cell r="BE18" t="str">
            <v>Ciudad modesto</v>
          </cell>
          <cell r="BF18" t="str">
            <v>EJECUTADO</v>
          </cell>
          <cell r="BH18" t="str">
            <v>N/A</v>
          </cell>
          <cell r="BL18" t="str">
            <v>OK</v>
          </cell>
          <cell r="BM18" t="str">
            <v>OK</v>
          </cell>
          <cell r="BN18">
            <v>45958.60833333333</v>
          </cell>
          <cell r="BO18" t="str">
            <v>10.9641765, -74.8276379, 31.0</v>
          </cell>
          <cell r="BP18" t="str">
            <v>Alberto de avila</v>
          </cell>
          <cell r="BQ18">
            <v>72267357</v>
          </cell>
          <cell r="BR18" t="str">
            <v>Firmado</v>
          </cell>
          <cell r="BS18" t="str">
            <v>Milly delgado</v>
          </cell>
          <cell r="BT18">
            <v>1056786708</v>
          </cell>
          <cell r="BU18">
            <v>3148979070</v>
          </cell>
          <cell r="BV18" t="str">
            <v>est.ste16@gmail.com</v>
          </cell>
          <cell r="BW18" t="str">
            <v>Firmado</v>
          </cell>
          <cell r="BX18">
            <v>45960.739583333336</v>
          </cell>
        </row>
        <row r="19">
          <cell r="E19">
            <v>80373</v>
          </cell>
          <cell r="F19" t="str">
            <v>NALUFARMA DROGUERIA MINIMARKET</v>
          </cell>
          <cell r="H19" t="str">
            <v>GUTIERREZ  CAMILO ANDRES</v>
          </cell>
          <cell r="I19" t="str">
            <v>Aprobado</v>
          </cell>
          <cell r="K19">
            <v>45958.655555555553</v>
          </cell>
          <cell r="M19" t="str">
            <v>4.4071797, -75.154991, 996.9</v>
          </cell>
          <cell r="N19">
            <v>45958.672222222223</v>
          </cell>
          <cell r="O19" t="str">
            <v>4.4303414, -75.2157906, 1189.8</v>
          </cell>
          <cell r="P19">
            <v>45958.672222222223</v>
          </cell>
          <cell r="Q19" t="str">
            <v>4.43035, -75.2157333, 1189.8</v>
          </cell>
          <cell r="R19" t="str">
            <v>Si</v>
          </cell>
          <cell r="S19" t="str">
            <v>OK</v>
          </cell>
          <cell r="T19" t="str">
            <v>OK</v>
          </cell>
          <cell r="U19" t="str">
            <v>VISITA TECNICA</v>
          </cell>
          <cell r="V19" t="str">
            <v>254MMD4X1545</v>
          </cell>
          <cell r="X19" t="str">
            <v>OK</v>
          </cell>
          <cell r="AB19">
            <v>1</v>
          </cell>
          <cell r="AD19" t="str">
            <v>OK</v>
          </cell>
          <cell r="AF19">
            <v>8</v>
          </cell>
          <cell r="AH19" t="str">
            <v>OK</v>
          </cell>
          <cell r="AJ19" t="str">
            <v>Si</v>
          </cell>
          <cell r="AK19" t="str">
            <v>OK</v>
          </cell>
          <cell r="AL19" t="str">
            <v>NO</v>
          </cell>
          <cell r="AO19" t="str">
            <v>No</v>
          </cell>
          <cell r="AP19" t="str">
            <v>No</v>
          </cell>
          <cell r="AQ19" t="str">
            <v>NINGUNA</v>
          </cell>
          <cell r="AR19" t="str">
            <v>Si</v>
          </cell>
          <cell r="AS19" t="str">
            <v>OK</v>
          </cell>
          <cell r="AT19" t="str">
            <v>Se realiza migración exitosa datáfono wompi, se configura a red wifi,hace entrega de 8 rollos se recomienda no botar caja con accesorios, comparte manual operativo vía WhatsApp y clave de ingreso 350000
 transacciones de prueba o.k</v>
          </cell>
          <cell r="AU19" t="str">
            <v>A DOMICILIO EN LA DIRECCIÓN AL CB</v>
          </cell>
          <cell r="AV19" t="str">
            <v>INTERRAPIDISIMO</v>
          </cell>
          <cell r="AW19" t="str">
            <v>Calle 38 4-09</v>
          </cell>
          <cell r="AY19" t="str">
            <v xml:space="preserve">Liliana cortes </v>
          </cell>
          <cell r="AZ19">
            <v>38212570</v>
          </cell>
          <cell r="BA19">
            <v>3102518998</v>
          </cell>
          <cell r="BB19" t="str">
            <v>Si</v>
          </cell>
          <cell r="BC19" t="str">
            <v>Si</v>
          </cell>
          <cell r="BD19" t="str">
            <v>Si</v>
          </cell>
          <cell r="BE19" t="str">
            <v>La Macarena parte bajaa</v>
          </cell>
          <cell r="BF19" t="str">
            <v>EJECUTADO</v>
          </cell>
          <cell r="BH19" t="str">
            <v>N/A</v>
          </cell>
          <cell r="BL19" t="str">
            <v>OK</v>
          </cell>
          <cell r="BM19" t="str">
            <v>OK</v>
          </cell>
          <cell r="BN19">
            <v>45958.709027777775</v>
          </cell>
          <cell r="BO19" t="str">
            <v>4.4303515, -75.2157988, 1189.8</v>
          </cell>
          <cell r="BP19" t="str">
            <v xml:space="preserve">Camilo Gutierrez </v>
          </cell>
          <cell r="BQ19">
            <v>14136541</v>
          </cell>
          <cell r="BR19" t="str">
            <v>Firmado</v>
          </cell>
          <cell r="BS19" t="str">
            <v xml:space="preserve">Liliana Paola cortes </v>
          </cell>
          <cell r="BT19">
            <v>38212570</v>
          </cell>
          <cell r="BU19">
            <v>3102518998</v>
          </cell>
          <cell r="BV19" t="str">
            <v>li.li.pao@hotmail.com</v>
          </cell>
          <cell r="BW19" t="str">
            <v>Firmado</v>
          </cell>
          <cell r="BX19">
            <v>45959.428472222222</v>
          </cell>
        </row>
        <row r="20">
          <cell r="E20">
            <v>80595</v>
          </cell>
          <cell r="F20" t="str">
            <v>LEGIS COPIA E IMPRESIONES</v>
          </cell>
          <cell r="H20" t="str">
            <v>DURAN ACOSTA FRANK YONNY</v>
          </cell>
          <cell r="I20" t="str">
            <v>Aprobado</v>
          </cell>
          <cell r="K20">
            <v>45958.629861111112</v>
          </cell>
          <cell r="M20" t="str">
            <v>7.8872798, -72.4843113, 319.6</v>
          </cell>
          <cell r="N20">
            <v>45958.652777777781</v>
          </cell>
          <cell r="O20" t="str">
            <v>7.8844053, -72.5011039, 316.8</v>
          </cell>
          <cell r="P20">
            <v>45958.652777777781</v>
          </cell>
          <cell r="Q20" t="str">
            <v>7.8843468, -72.501107, 316.8</v>
          </cell>
          <cell r="R20" t="str">
            <v>Si</v>
          </cell>
          <cell r="S20" t="str">
            <v>OK</v>
          </cell>
          <cell r="T20" t="str">
            <v>OK</v>
          </cell>
          <cell r="U20" t="str">
            <v>VISITA TECNICA</v>
          </cell>
          <cell r="V20" t="str">
            <v>254UMD4X6088</v>
          </cell>
          <cell r="X20" t="str">
            <v>OK</v>
          </cell>
          <cell r="AB20">
            <v>1</v>
          </cell>
          <cell r="AD20" t="str">
            <v>OK</v>
          </cell>
          <cell r="AF20">
            <v>8</v>
          </cell>
          <cell r="AH20" t="str">
            <v>OK</v>
          </cell>
          <cell r="AJ20" t="str">
            <v>Si</v>
          </cell>
          <cell r="AK20" t="str">
            <v>OK</v>
          </cell>
          <cell r="AL20" t="str">
            <v>SI</v>
          </cell>
          <cell r="AM20" t="str">
            <v>NOMBRE: Franklin cuellar
IDENTIFICACION: 1093759145</v>
          </cell>
          <cell r="AO20" t="str">
            <v>Si</v>
          </cell>
          <cell r="AP20" t="str">
            <v>Si</v>
          </cell>
          <cell r="AQ20" t="str">
            <v>ANULACION DE TRANSACCIONES; CORRECCION DE TRANSACCIONES; MALAS PRACTICAS; PROCESO DE COMPENSACION; PROCESO DE LIQUIDACIÓN Y FACTURACION; REPORTE DE ILICITOS; INFORMACION ADICIONAL</v>
          </cell>
          <cell r="AR20" t="str">
            <v>Si</v>
          </cell>
          <cell r="AS20" t="str">
            <v>OK</v>
          </cell>
          <cell r="AT20" t="str">
            <v xml:space="preserve">Se instala datafono wompi se actualiza y se borra cache, cierres y pruebas ok </v>
          </cell>
          <cell r="AU20" t="str">
            <v>A DOMICILIO EN LA DIRECCIÓN AL CB</v>
          </cell>
          <cell r="AV20" t="str">
            <v>INTERRAPIDISIMO</v>
          </cell>
          <cell r="AW20" t="str">
            <v xml:space="preserve">Av 3 13-07 </v>
          </cell>
          <cell r="AY20" t="str">
            <v xml:space="preserve">Franklin cuellar </v>
          </cell>
          <cell r="AZ20">
            <v>1093759145</v>
          </cell>
          <cell r="BA20">
            <v>3154476402</v>
          </cell>
          <cell r="BB20" t="str">
            <v>Si</v>
          </cell>
          <cell r="BC20" t="str">
            <v>Si</v>
          </cell>
          <cell r="BD20" t="str">
            <v>Si</v>
          </cell>
          <cell r="BE20" t="str">
            <v xml:space="preserve">La playa </v>
          </cell>
          <cell r="BF20" t="str">
            <v>EJECUTADO</v>
          </cell>
          <cell r="BH20" t="str">
            <v>N/A</v>
          </cell>
          <cell r="BL20" t="str">
            <v>OK</v>
          </cell>
          <cell r="BM20" t="str">
            <v>OK</v>
          </cell>
          <cell r="BN20">
            <v>45958.67083333333</v>
          </cell>
          <cell r="BO20" t="str">
            <v>7.8844355, -72.501166, 316.8</v>
          </cell>
          <cell r="BP20" t="str">
            <v xml:space="preserve">Frank duran </v>
          </cell>
          <cell r="BQ20">
            <v>1090438537</v>
          </cell>
          <cell r="BR20" t="str">
            <v>Firmado</v>
          </cell>
          <cell r="BS20" t="str">
            <v xml:space="preserve">Franklin cuellar </v>
          </cell>
          <cell r="BT20">
            <v>1093759145</v>
          </cell>
          <cell r="BU20">
            <v>3154476402</v>
          </cell>
          <cell r="BV20" t="str">
            <v>Mafrassolucionesintegrales@gmail.com</v>
          </cell>
          <cell r="BW20" t="str">
            <v>Firmado</v>
          </cell>
          <cell r="BX20">
            <v>45959.400694444441</v>
          </cell>
        </row>
        <row r="21">
          <cell r="E21">
            <v>80246</v>
          </cell>
          <cell r="F21" t="str">
            <v>BARRIO GUAYACANES BUCARAMANGA</v>
          </cell>
          <cell r="H21" t="str">
            <v>MARTINEZ FLOREZ DONIS ALBERTO</v>
          </cell>
          <cell r="I21" t="str">
            <v>Aprobado</v>
          </cell>
          <cell r="K21">
            <v>45958.526388888888</v>
          </cell>
          <cell r="M21" t="str">
            <v>7.0768426, -73.0854855, 1016.8</v>
          </cell>
          <cell r="N21">
            <v>45958.534722222219</v>
          </cell>
          <cell r="O21" t="str">
            <v>7.1048017, -73.1024967, 1028.0</v>
          </cell>
          <cell r="P21">
            <v>45958.534722222219</v>
          </cell>
          <cell r="Q21" t="str">
            <v>7.1047983, -73.102485, 1028.0</v>
          </cell>
          <cell r="R21" t="str">
            <v>No</v>
          </cell>
          <cell r="S21" t="str">
            <v>OK</v>
          </cell>
          <cell r="T21" t="str">
            <v>OK</v>
          </cell>
          <cell r="U21" t="str">
            <v>VISITA TECNICA</v>
          </cell>
          <cell r="V21" t="str">
            <v>254UMD4X6455</v>
          </cell>
          <cell r="X21" t="str">
            <v>OK</v>
          </cell>
          <cell r="AB21">
            <v>1</v>
          </cell>
          <cell r="AD21" t="str">
            <v>OK</v>
          </cell>
          <cell r="AF21">
            <v>8</v>
          </cell>
          <cell r="AH21" t="str">
            <v>OK</v>
          </cell>
          <cell r="AJ21" t="str">
            <v>Si</v>
          </cell>
          <cell r="AK21" t="str">
            <v>OK</v>
          </cell>
          <cell r="AL21" t="str">
            <v>SI</v>
          </cell>
          <cell r="AM21" t="str">
            <v>NOMBRE: Nidia Leon
IDENTIFICACION: 37750125</v>
          </cell>
          <cell r="AO21" t="str">
            <v>Si</v>
          </cell>
          <cell r="AP21" t="str">
            <v>No</v>
          </cell>
          <cell r="AQ21" t="str">
            <v>ANULACION DE TRANSACCIONES; CORRECCION DE TRANSACCIONES; MALAS PRACTICAS; PROCESO DE COMPENSACION; PROCESO DE LIQUIDACIÓN Y FACTURACION; REPORTE DE ILICITOS</v>
          </cell>
          <cell r="AR21" t="str">
            <v>Si</v>
          </cell>
          <cell r="AS21" t="str">
            <v>OK</v>
          </cell>
          <cell r="AT21" t="str">
            <v>Se realiza entrega de datafono wompi, con accesorios, 8 rollos, se capacita manejo de datafono, pruebas exitosa.</v>
          </cell>
          <cell r="AU21" t="str">
            <v>A DOMICILIO EN LA DIRECCIÓN AL CB</v>
          </cell>
          <cell r="AV21" t="str">
            <v>INTERRAPIDISIMO</v>
          </cell>
          <cell r="AW21" t="str">
            <v>CL 71 50-03</v>
          </cell>
          <cell r="AY21" t="str">
            <v xml:space="preserve">Nidia Leon </v>
          </cell>
          <cell r="AZ21">
            <v>37750125</v>
          </cell>
          <cell r="BA21">
            <v>3144444522</v>
          </cell>
          <cell r="BB21" t="str">
            <v>Si</v>
          </cell>
          <cell r="BC21" t="str">
            <v>Si</v>
          </cell>
          <cell r="BD21" t="str">
            <v>Si</v>
          </cell>
          <cell r="BE21" t="str">
            <v xml:space="preserve">Guayacanes </v>
          </cell>
          <cell r="BF21" t="str">
            <v>EJECUTADO</v>
          </cell>
          <cell r="BH21" t="str">
            <v>N/A</v>
          </cell>
          <cell r="BL21" t="str">
            <v>OK</v>
          </cell>
          <cell r="BM21" t="str">
            <v>OK</v>
          </cell>
          <cell r="BN21">
            <v>45958.5625</v>
          </cell>
          <cell r="BO21" t="str">
            <v>7.104746, -73.10244, 1028.2</v>
          </cell>
          <cell r="BP21" t="str">
            <v xml:space="preserve">Donis Alberto Martinez Florez </v>
          </cell>
          <cell r="BQ21">
            <v>72020581</v>
          </cell>
          <cell r="BR21" t="str">
            <v>Firmado</v>
          </cell>
          <cell r="BS21" t="str">
            <v xml:space="preserve">Nidia Leon </v>
          </cell>
          <cell r="BT21">
            <v>37750125</v>
          </cell>
          <cell r="BU21">
            <v>3144444522</v>
          </cell>
          <cell r="BV21" t="str">
            <v>nidia17c@gmail.com</v>
          </cell>
          <cell r="BW21" t="str">
            <v>Firmado</v>
          </cell>
          <cell r="BX21">
            <v>45959.40347222222</v>
          </cell>
        </row>
        <row r="22">
          <cell r="E22">
            <v>80942</v>
          </cell>
          <cell r="F22" t="str">
            <v>BARRIO CALLEJON CUCUTA 23</v>
          </cell>
          <cell r="H22" t="str">
            <v>DURAN ACOSTA FRANK YONNY</v>
          </cell>
          <cell r="I22" t="str">
            <v>Aprobado</v>
          </cell>
          <cell r="K22">
            <v>45958.671527777777</v>
          </cell>
          <cell r="M22" t="str">
            <v>7.8842921, -72.5011627, 316.8</v>
          </cell>
          <cell r="N22">
            <v>45958.696527777778</v>
          </cell>
          <cell r="O22" t="str">
            <v>7.89134, -72.5082647, 311.1</v>
          </cell>
          <cell r="P22">
            <v>45958.696527777778</v>
          </cell>
          <cell r="Q22" t="str">
            <v>7.8914169, -72.5082007, 311.1</v>
          </cell>
          <cell r="R22" t="str">
            <v>Si</v>
          </cell>
          <cell r="S22" t="str">
            <v>OK</v>
          </cell>
          <cell r="T22" t="str">
            <v>OK</v>
          </cell>
          <cell r="U22" t="str">
            <v>VISITA TECNICA</v>
          </cell>
          <cell r="V22" t="str">
            <v>254UMD4X6824</v>
          </cell>
          <cell r="X22" t="str">
            <v>OK</v>
          </cell>
          <cell r="AB22">
            <v>1</v>
          </cell>
          <cell r="AD22" t="str">
            <v>OK</v>
          </cell>
          <cell r="AF22">
            <v>8</v>
          </cell>
          <cell r="AH22" t="str">
            <v>OK</v>
          </cell>
          <cell r="AJ22" t="str">
            <v>Si</v>
          </cell>
          <cell r="AK22" t="str">
            <v>OK</v>
          </cell>
          <cell r="AL22" t="str">
            <v>SI</v>
          </cell>
          <cell r="AM22" t="str">
            <v>NOMBRE: JOSÉ AGUSTÍN CASALLAS RODRÍGUEZ
IDENTIFICACION: 88255402</v>
          </cell>
          <cell r="AO22" t="str">
            <v>Si</v>
          </cell>
          <cell r="AP22" t="str">
            <v>Si</v>
          </cell>
          <cell r="AQ22" t="str">
            <v>ANULACION DE TRANSACCIONES; CORRECCION DE TRANSACCIONES; MALAS PRACTICAS; PROCESO DE COMPENSACION; PROCESO DE LIQUIDACIÓN Y FACTURACION; REPORTE DE ILICITOS; INFORMACION ADICIONAL</v>
          </cell>
          <cell r="AR22" t="str">
            <v>Si</v>
          </cell>
          <cell r="AS22" t="str">
            <v>OK</v>
          </cell>
          <cell r="AT22" t="str">
            <v>Se instala datafono se realiza actualización, pruebas ok</v>
          </cell>
          <cell r="AU22" t="str">
            <v>A DOMICILIO EN LA DIRECCIÓN AL CB</v>
          </cell>
          <cell r="AV22" t="str">
            <v>INTERRAPIDISIMO</v>
          </cell>
          <cell r="AW22" t="str">
            <v xml:space="preserve">Calle 5 8-23 </v>
          </cell>
          <cell r="AY22" t="str">
            <v>JOSÉ AGUSTÍN CASALLAS RODRÍGUEZ</v>
          </cell>
          <cell r="AZ22">
            <v>88255402</v>
          </cell>
          <cell r="BA22">
            <v>3202698207</v>
          </cell>
          <cell r="BB22" t="str">
            <v>Si</v>
          </cell>
          <cell r="BC22" t="str">
            <v>Si</v>
          </cell>
          <cell r="BD22" t="str">
            <v>Si</v>
          </cell>
          <cell r="BE22" t="str">
            <v xml:space="preserve">Callejón </v>
          </cell>
          <cell r="BF22" t="str">
            <v>EJECUTADO</v>
          </cell>
          <cell r="BH22" t="str">
            <v>N/A</v>
          </cell>
          <cell r="BL22" t="str">
            <v>OK</v>
          </cell>
          <cell r="BM22" t="str">
            <v>OK</v>
          </cell>
          <cell r="BN22">
            <v>45958.711805555555</v>
          </cell>
          <cell r="BO22" t="str">
            <v>7.8913659, -72.5083002, 311.1</v>
          </cell>
          <cell r="BP22" t="str">
            <v xml:space="preserve">Frank duran </v>
          </cell>
          <cell r="BQ22">
            <v>1090438537</v>
          </cell>
          <cell r="BR22" t="str">
            <v>Firmado</v>
          </cell>
          <cell r="BS22" t="str">
            <v xml:space="preserve">JOSÉ AGUSTÍN CASALLAS RODRÍGUEZ </v>
          </cell>
          <cell r="BT22">
            <v>88255402</v>
          </cell>
          <cell r="BU22">
            <v>3202698207</v>
          </cell>
          <cell r="BV22" t="str">
            <v>casallasjoseagustin@gmail.com</v>
          </cell>
          <cell r="BW22" t="str">
            <v>Firmado</v>
          </cell>
          <cell r="BX22">
            <v>45959.404861111114</v>
          </cell>
        </row>
        <row r="23">
          <cell r="E23">
            <v>79869</v>
          </cell>
          <cell r="F23" t="str">
            <v>DROGUERIA UNIVERSAL FARMA 49</v>
          </cell>
          <cell r="H23" t="str">
            <v>DIAZ VARGAS JONATHAN MIGUEL</v>
          </cell>
          <cell r="I23" t="str">
            <v>Aprobado</v>
          </cell>
          <cell r="K23">
            <v>45958.620833333334</v>
          </cell>
          <cell r="M23" t="str">
            <v>2.9596953, -75.2769046, 493.9</v>
          </cell>
          <cell r="N23">
            <v>45958.637499999997</v>
          </cell>
          <cell r="O23" t="str">
            <v>2.9535958, -75.2907077, 473.2</v>
          </cell>
          <cell r="P23">
            <v>45958.638194444444</v>
          </cell>
          <cell r="Q23" t="str">
            <v>2.9535958, -75.2907077, 473.2</v>
          </cell>
          <cell r="R23" t="str">
            <v>Si</v>
          </cell>
          <cell r="S23" t="str">
            <v>OK</v>
          </cell>
          <cell r="T23" t="str">
            <v>OK</v>
          </cell>
          <cell r="U23" t="str">
            <v>VISITA TECNICA</v>
          </cell>
          <cell r="V23" t="str">
            <v>254MMD4W7736</v>
          </cell>
          <cell r="X23" t="str">
            <v>OK</v>
          </cell>
          <cell r="AB23">
            <v>1</v>
          </cell>
          <cell r="AD23" t="str">
            <v>OK</v>
          </cell>
          <cell r="AF23">
            <v>8</v>
          </cell>
          <cell r="AH23" t="str">
            <v>OK</v>
          </cell>
          <cell r="AJ23" t="str">
            <v>No</v>
          </cell>
          <cell r="AL23" t="str">
            <v>NO</v>
          </cell>
          <cell r="AO23" t="str">
            <v>Si</v>
          </cell>
          <cell r="AP23" t="str">
            <v>No</v>
          </cell>
          <cell r="AQ23" t="str">
            <v>NINGUNA</v>
          </cell>
          <cell r="AR23" t="str">
            <v>Si</v>
          </cell>
          <cell r="AS23" t="str">
            <v>OK</v>
          </cell>
          <cell r="AT23" t="str">
            <v>Se llega a sitio, se realiza migración exitosa, se hacen pruebas efectivas</v>
          </cell>
          <cell r="AU23" t="str">
            <v>A DOMICILIO EN LA DIRECCIÓN AL CB</v>
          </cell>
          <cell r="AV23" t="str">
            <v>INTERRAPIDISIMO</v>
          </cell>
          <cell r="AW23" t="str">
            <v>CL 49 6 16</v>
          </cell>
          <cell r="AY23" t="str">
            <v>SANDRA LORENA HERRERA</v>
          </cell>
          <cell r="AZ23">
            <v>31320745</v>
          </cell>
          <cell r="BA23">
            <v>31320745</v>
          </cell>
          <cell r="BB23" t="str">
            <v>Si</v>
          </cell>
          <cell r="BC23" t="str">
            <v>Si</v>
          </cell>
          <cell r="BD23" t="str">
            <v>Si</v>
          </cell>
          <cell r="BE23" t="str">
            <v>Las granjas</v>
          </cell>
          <cell r="BF23" t="str">
            <v>EJECUTADO</v>
          </cell>
          <cell r="BH23" t="str">
            <v>N/A</v>
          </cell>
          <cell r="BL23" t="str">
            <v>OK</v>
          </cell>
          <cell r="BM23" t="str">
            <v>OK</v>
          </cell>
          <cell r="BN23">
            <v>45958.65625</v>
          </cell>
          <cell r="BO23" t="str">
            <v>2.9535958, -75.2907077, 473.2</v>
          </cell>
          <cell r="BP23" t="str">
            <v>Jonathan Diaz</v>
          </cell>
          <cell r="BQ23">
            <v>1075233669</v>
          </cell>
          <cell r="BR23" t="str">
            <v>Firmado</v>
          </cell>
          <cell r="BS23" t="str">
            <v>SANDRA LORENA HERRERA</v>
          </cell>
          <cell r="BT23">
            <v>31320745</v>
          </cell>
          <cell r="BU23">
            <v>3136895590</v>
          </cell>
          <cell r="BV23" t="str">
            <v>SANDRA240882@HOTMAIL.COM</v>
          </cell>
          <cell r="BW23" t="str">
            <v>Firmado</v>
          </cell>
          <cell r="BX23">
            <v>45959.42291666667</v>
          </cell>
        </row>
        <row r="24">
          <cell r="E24">
            <v>80249</v>
          </cell>
          <cell r="F24" t="str">
            <v>FERRETERÍA LA OBRA J Y L S.A.S</v>
          </cell>
          <cell r="H24" t="str">
            <v>MARTINEZ SALGUEDO ANDRES AUGUSTO</v>
          </cell>
          <cell r="I24" t="str">
            <v>Aprobado</v>
          </cell>
          <cell r="K24">
            <v>45959.413194444445</v>
          </cell>
          <cell r="M24" t="str">
            <v>10.3990102, -75.492061, 12.1</v>
          </cell>
          <cell r="N24">
            <v>45959.442361111112</v>
          </cell>
          <cell r="O24" t="str">
            <v>10.3948952, -75.5160179, 17.9</v>
          </cell>
          <cell r="P24">
            <v>45959.442361111112</v>
          </cell>
          <cell r="Q24" t="str">
            <v>10.3949611, -75.5161074, 17.9</v>
          </cell>
          <cell r="R24" t="str">
            <v>No</v>
          </cell>
          <cell r="S24" t="str">
            <v>OK</v>
          </cell>
          <cell r="T24" t="str">
            <v>OK</v>
          </cell>
          <cell r="U24" t="str">
            <v>VISITA TECNICA</v>
          </cell>
          <cell r="V24" t="str">
            <v>254UMD4X8775</v>
          </cell>
          <cell r="X24" t="str">
            <v>OK</v>
          </cell>
          <cell r="AB24">
            <v>1</v>
          </cell>
          <cell r="AD24" t="str">
            <v>OK</v>
          </cell>
          <cell r="AF24">
            <v>8</v>
          </cell>
          <cell r="AH24" t="str">
            <v>OK</v>
          </cell>
          <cell r="AJ24" t="str">
            <v>Si</v>
          </cell>
          <cell r="AK24" t="str">
            <v>OK</v>
          </cell>
          <cell r="AL24" t="str">
            <v>SI</v>
          </cell>
          <cell r="AM24" t="str">
            <v>NOMBRE: Jesus Russo
IDENTIFICACION: 1143134701</v>
          </cell>
          <cell r="AO24" t="str">
            <v>Si</v>
          </cell>
          <cell r="AP24" t="str">
            <v>Si</v>
          </cell>
          <cell r="AQ24" t="str">
            <v>ANULACION DE TRANSACCIONES; CORRECCION DE TRANSACCIONES; MALAS PRACTICAS; PROCESO DE COMPENSACION; PROCESO DE LIQUIDACIÓN Y FACTURACION; INFORMACION ADICIONAL</v>
          </cell>
          <cell r="AR24" t="str">
            <v>Si</v>
          </cell>
          <cell r="AS24" t="str">
            <v>OK</v>
          </cell>
          <cell r="AT24" t="str">
            <v>Se realiza migración a wompi con éxito se registra usuario y contraseña en la web usuario ingresa a la app y se realizan prueba s de consulta de saldo retiro y consignación se le explica el manejo del nuevo datafono y todo queda ok</v>
          </cell>
          <cell r="AU24" t="str">
            <v>A DOMICILIO EN LA DIRECCIÓN AL CB</v>
          </cell>
          <cell r="AV24" t="str">
            <v>INTERRAPIDISIMO</v>
          </cell>
          <cell r="AW24" t="str">
            <v>CR 49 G 22 -96,BRR SAN ISIDRO</v>
          </cell>
          <cell r="AY24" t="str">
            <v xml:space="preserve">Jesus russo </v>
          </cell>
          <cell r="AZ24">
            <v>1143134701</v>
          </cell>
          <cell r="BA24">
            <v>3184708625</v>
          </cell>
          <cell r="BB24" t="str">
            <v>Si</v>
          </cell>
          <cell r="BC24" t="str">
            <v>Si</v>
          </cell>
          <cell r="BD24" t="str">
            <v>Si</v>
          </cell>
          <cell r="BE24" t="str">
            <v>San isidro</v>
          </cell>
          <cell r="BF24" t="str">
            <v>EJECUTADO</v>
          </cell>
          <cell r="BH24" t="str">
            <v>N/A</v>
          </cell>
          <cell r="BL24" t="str">
            <v>OK</v>
          </cell>
          <cell r="BM24" t="str">
            <v>OK</v>
          </cell>
          <cell r="BN24">
            <v>45959.463888888888</v>
          </cell>
          <cell r="BO24" t="str">
            <v>10.3949624, -75.5160769, 17.9</v>
          </cell>
          <cell r="BP24" t="str">
            <v xml:space="preserve">Andres Martinez S </v>
          </cell>
          <cell r="BQ24">
            <v>1128049604</v>
          </cell>
          <cell r="BR24" t="str">
            <v>Firmado</v>
          </cell>
          <cell r="BS24" t="str">
            <v xml:space="preserve">Jesus russo </v>
          </cell>
          <cell r="BT24">
            <v>1143134701</v>
          </cell>
          <cell r="BU24">
            <v>3184708625</v>
          </cell>
          <cell r="BV24" t="str">
            <v>LAURARRAMIREZ27@GMAIL.COM</v>
          </cell>
          <cell r="BW24" t="str">
            <v>Firmado</v>
          </cell>
          <cell r="BX24">
            <v>45959.467361111114</v>
          </cell>
        </row>
        <row r="25">
          <cell r="E25">
            <v>35961</v>
          </cell>
          <cell r="F25" t="str">
            <v>BARRIO LA CONSOLATA SECT VILLA ISABEL CARTAGENA</v>
          </cell>
          <cell r="H25" t="str">
            <v>CANEDO HERRERA ALEXANDER</v>
          </cell>
          <cell r="I25" t="str">
            <v>Aprobado</v>
          </cell>
          <cell r="K25">
            <v>45958.53125</v>
          </cell>
          <cell r="M25" t="str">
            <v>10.4062563, -75.4709658, -1.1</v>
          </cell>
          <cell r="N25">
            <v>45958.580555555556</v>
          </cell>
          <cell r="O25" t="str">
            <v>10.3639517, -75.484295, 13.8</v>
          </cell>
          <cell r="P25">
            <v>45958.584027777775</v>
          </cell>
          <cell r="Q25" t="str">
            <v>10.3638925, -75.4842488, 13.8</v>
          </cell>
          <cell r="R25" t="str">
            <v>No</v>
          </cell>
          <cell r="S25" t="str">
            <v>OK</v>
          </cell>
          <cell r="T25" t="str">
            <v>OK</v>
          </cell>
          <cell r="U25" t="str">
            <v>VISITA TECNICA</v>
          </cell>
          <cell r="V25" t="str">
            <v>254KMD4W4898</v>
          </cell>
          <cell r="X25" t="str">
            <v>OK</v>
          </cell>
          <cell r="AB25">
            <v>1</v>
          </cell>
          <cell r="AD25" t="str">
            <v>OK</v>
          </cell>
          <cell r="AF25">
            <v>8</v>
          </cell>
          <cell r="AH25" t="str">
            <v>OK</v>
          </cell>
          <cell r="AJ25" t="str">
            <v>Si</v>
          </cell>
          <cell r="AK25" t="str">
            <v>OK</v>
          </cell>
          <cell r="AL25" t="str">
            <v>SI</v>
          </cell>
          <cell r="AM25" t="str">
            <v>NOMBRE: Lineth guardo
IDENTIFICACION: 1128046366</v>
          </cell>
          <cell r="AO25" t="str">
            <v>Si</v>
          </cell>
          <cell r="AP25" t="str">
            <v>No</v>
          </cell>
          <cell r="AQ25" t="str">
            <v>MALAS PRACTICAS; INFORMACION ADICIONAL; ANULACION DE TRANSACCIONES</v>
          </cell>
          <cell r="AR25" t="str">
            <v>Si</v>
          </cell>
          <cell r="AS25" t="str">
            <v>OK</v>
          </cell>
          <cell r="AT25" t="str">
            <v xml:space="preserve">Se realiza migración del cb se hacen pruebas todo ok se explica el manejo del equipo </v>
          </cell>
          <cell r="AU25" t="str">
            <v>A DOMICILIO EN LA DIRECCIÓN AL CB</v>
          </cell>
          <cell r="AV25" t="str">
            <v>INTERRAPIDISIMO</v>
          </cell>
          <cell r="AW25" t="str">
            <v>Urb campo bello 4 mz 3 lote 24</v>
          </cell>
          <cell r="AY25" t="str">
            <v xml:space="preserve">Lineth guardo </v>
          </cell>
          <cell r="AZ25">
            <v>1128046366</v>
          </cell>
          <cell r="BA25">
            <v>3127588903</v>
          </cell>
          <cell r="BB25" t="str">
            <v>Si</v>
          </cell>
          <cell r="BC25" t="str">
            <v>Si</v>
          </cell>
          <cell r="BD25" t="str">
            <v>Si</v>
          </cell>
          <cell r="BE25" t="str">
            <v xml:space="preserve">Nelson Mandela </v>
          </cell>
          <cell r="BF25" t="str">
            <v>EJECUTADO</v>
          </cell>
          <cell r="BH25" t="str">
            <v>N/A</v>
          </cell>
          <cell r="BL25" t="str">
            <v>OK</v>
          </cell>
          <cell r="BM25" t="str">
            <v>OK</v>
          </cell>
          <cell r="BN25">
            <v>45958.612500000003</v>
          </cell>
          <cell r="BO25" t="str">
            <v>10.3638945, -75.4842328, 14.4</v>
          </cell>
          <cell r="BP25" t="str">
            <v xml:space="preserve">Alexander canedo </v>
          </cell>
          <cell r="BQ25">
            <v>1143326322</v>
          </cell>
          <cell r="BR25" t="str">
            <v>Firmado</v>
          </cell>
          <cell r="BS25" t="str">
            <v xml:space="preserve">Lineth guardo </v>
          </cell>
          <cell r="BT25">
            <v>1128046366</v>
          </cell>
          <cell r="BU25">
            <v>3127588903</v>
          </cell>
          <cell r="BV25" t="str">
            <v>lineguar2425@gmail.com</v>
          </cell>
          <cell r="BW25" t="str">
            <v>Firmado</v>
          </cell>
          <cell r="BX25">
            <v>45959.423611111109</v>
          </cell>
        </row>
        <row r="26">
          <cell r="E26">
            <v>22634</v>
          </cell>
          <cell r="F26" t="str">
            <v>BARRIO CENTRO II - SORACÁ</v>
          </cell>
          <cell r="H26" t="str">
            <v>ALVARADO MORENO CRISTHIAN</v>
          </cell>
          <cell r="I26" t="str">
            <v>Aprobado</v>
          </cell>
          <cell r="K26">
            <v>45958.409722222219</v>
          </cell>
          <cell r="M26" t="str">
            <v>5.5416965, -73.3564906, 2722.3</v>
          </cell>
          <cell r="N26">
            <v>45958.418749999997</v>
          </cell>
          <cell r="O26" t="str">
            <v>5.5019135, -73.3348451, 2819.0</v>
          </cell>
          <cell r="P26">
            <v>45958.435416666667</v>
          </cell>
          <cell r="Q26" t="str">
            <v>5.501905, -73.3348382, 2819.0</v>
          </cell>
          <cell r="R26" t="str">
            <v>No</v>
          </cell>
          <cell r="S26" t="str">
            <v>OK</v>
          </cell>
          <cell r="T26" t="str">
            <v>OK</v>
          </cell>
          <cell r="U26" t="str">
            <v>VISITA TECNICA</v>
          </cell>
          <cell r="V26" t="str">
            <v>254UMD4X6123</v>
          </cell>
          <cell r="X26" t="str">
            <v>OK</v>
          </cell>
          <cell r="AB26">
            <v>1</v>
          </cell>
          <cell r="AD26" t="str">
            <v>OK</v>
          </cell>
          <cell r="AF26">
            <v>8</v>
          </cell>
          <cell r="AH26" t="str">
            <v>OK</v>
          </cell>
          <cell r="AJ26" t="str">
            <v>Si</v>
          </cell>
          <cell r="AK26" t="str">
            <v>OK</v>
          </cell>
          <cell r="AL26" t="str">
            <v>SI</v>
          </cell>
          <cell r="AM26" t="str">
            <v>NOMBRE: NANCY ISABEL AGUILAR
IDENTIFICACION: 24070803</v>
          </cell>
          <cell r="AO26" t="str">
            <v>Si</v>
          </cell>
          <cell r="AP26" t="str">
            <v>Si</v>
          </cell>
          <cell r="AQ26" t="str">
            <v>ANULACION DE TRANSACCIONES; CORRECCION DE TRANSACCIONES; MALAS PRACTICAS; PROCESO DE COMPENSACION; PROCESO DE LIQUIDACIÓN Y FACTURACION; REPORTE DE ILICITOS; INFORMACION ADICIONAL</v>
          </cell>
          <cell r="AR26" t="str">
            <v>Si</v>
          </cell>
          <cell r="AS26" t="str">
            <v>OK</v>
          </cell>
          <cell r="AT26" t="str">
            <v xml:space="preserve">SE REALIZA INSTALACIÓN MIGRACIÓN WOMPI DEJANDO EQUIPO DX4000-FUENTE DE PODER -8 ROLLOS WOMPI - PROTECTOR - DEJANDO PRUEBAS OK </v>
          </cell>
          <cell r="AU26" t="str">
            <v>A DOMICILIO EN LA DIRECCIÓN AL CB</v>
          </cell>
          <cell r="AV26" t="str">
            <v>INTERRAPIDISIMO</v>
          </cell>
          <cell r="AW26" t="str">
            <v xml:space="preserve">CALLE 4 # 7-03 </v>
          </cell>
          <cell r="AY26" t="str">
            <v xml:space="preserve">NANCY ISABEL AGUILAR </v>
          </cell>
          <cell r="AZ26">
            <v>24070803</v>
          </cell>
          <cell r="BA26">
            <v>3103406407</v>
          </cell>
          <cell r="BB26" t="str">
            <v>Si</v>
          </cell>
          <cell r="BC26" t="str">
            <v>Si</v>
          </cell>
          <cell r="BD26" t="str">
            <v>Si</v>
          </cell>
          <cell r="BE26" t="str">
            <v xml:space="preserve">CENTRO </v>
          </cell>
          <cell r="BF26" t="str">
            <v>EJECUTADO</v>
          </cell>
          <cell r="BH26" t="str">
            <v>N/A</v>
          </cell>
          <cell r="BL26" t="str">
            <v>OK</v>
          </cell>
          <cell r="BM26" t="str">
            <v>OK</v>
          </cell>
          <cell r="BN26">
            <v>45958.455555555556</v>
          </cell>
          <cell r="BO26" t="str">
            <v>5.5019203, -73.3348588, 2819.0</v>
          </cell>
          <cell r="BP26" t="str">
            <v xml:space="preserve">CRISTHIAN ALVARADO MORENO </v>
          </cell>
          <cell r="BQ26">
            <v>1096216363</v>
          </cell>
          <cell r="BR26" t="str">
            <v>Firmado</v>
          </cell>
          <cell r="BS26" t="str">
            <v xml:space="preserve">NANCY ISABEL AGUILAR </v>
          </cell>
          <cell r="BT26">
            <v>24070803</v>
          </cell>
          <cell r="BU26">
            <v>3103406407</v>
          </cell>
          <cell r="BV26" t="str">
            <v>naguilarquemba@yahoo.com</v>
          </cell>
          <cell r="BW26" t="str">
            <v>Firmado</v>
          </cell>
          <cell r="BX26">
            <v>45958.494444444441</v>
          </cell>
        </row>
        <row r="27">
          <cell r="E27">
            <v>81168</v>
          </cell>
          <cell r="F27" t="str">
            <v>BARRIO BELLAVISTA FLORIDABLANCA FLORIDABLACA</v>
          </cell>
          <cell r="H27" t="str">
            <v>REYES RAMIREZ DIEGO ALEXANDER</v>
          </cell>
          <cell r="I27" t="str">
            <v>Aprobado</v>
          </cell>
          <cell r="K27">
            <v>45958.331250000003</v>
          </cell>
          <cell r="M27" t="str">
            <v>7.0736615, -73.0962097, 921.4</v>
          </cell>
          <cell r="N27">
            <v>45958.363194444442</v>
          </cell>
          <cell r="O27" t="str">
            <v>7.0740198, -73.0962809, 924.6</v>
          </cell>
          <cell r="P27">
            <v>45958.363194444442</v>
          </cell>
          <cell r="Q27" t="str">
            <v>7.0740413, -73.0962323, 924.6</v>
          </cell>
          <cell r="R27" t="str">
            <v>Si</v>
          </cell>
          <cell r="S27" t="str">
            <v>OK</v>
          </cell>
          <cell r="T27" t="str">
            <v>OK</v>
          </cell>
          <cell r="U27" t="str">
            <v>VISITA TECNICA</v>
          </cell>
          <cell r="V27" t="str">
            <v>254UMD4X6447</v>
          </cell>
          <cell r="X27" t="str">
            <v>OK</v>
          </cell>
          <cell r="AB27">
            <v>1</v>
          </cell>
          <cell r="AD27" t="str">
            <v>OK</v>
          </cell>
          <cell r="AF27">
            <v>8</v>
          </cell>
          <cell r="AH27" t="str">
            <v>OK</v>
          </cell>
          <cell r="AJ27" t="str">
            <v>Si</v>
          </cell>
          <cell r="AK27" t="str">
            <v>OK</v>
          </cell>
          <cell r="AL27" t="str">
            <v>SI</v>
          </cell>
          <cell r="AM27" t="str">
            <v>NOMBRE: Maria Camila Zafra
IDENTIFICACION: 1005321794</v>
          </cell>
          <cell r="AO27" t="str">
            <v>Si</v>
          </cell>
          <cell r="AP27" t="str">
            <v>Si</v>
          </cell>
          <cell r="AQ27" t="str">
            <v>ANULACION DE TRANSACCIONES; CORRECCION DE TRANSACCIONES; MALAS PRACTICAS; PROCESO DE COMPENSACION; PROCESO DE LIQUIDACIÓN Y FACTURACION; REPORTE DE ILICITOS; INFORMACION ADICIONAL</v>
          </cell>
          <cell r="AR27" t="str">
            <v>Si</v>
          </cell>
          <cell r="AS27" t="str">
            <v>OK</v>
          </cell>
          <cell r="AT27" t="str">
            <v xml:space="preserve">Se realiza entrega y capacitación de equipo wompy pruebas ok servicio operativo </v>
          </cell>
          <cell r="AU27" t="str">
            <v>A DOMICILIO EN LA DIRECCIÓN AL CB</v>
          </cell>
          <cell r="AV27" t="str">
            <v>INTERRAPIDISIMO</v>
          </cell>
          <cell r="AW27" t="str">
            <v>Sector c torre 10 apartamento 102a</v>
          </cell>
          <cell r="AY27" t="str">
            <v>Maria camila zafra</v>
          </cell>
          <cell r="AZ27">
            <v>1005321794</v>
          </cell>
          <cell r="BA27">
            <v>3011543541</v>
          </cell>
          <cell r="BB27" t="str">
            <v>Si</v>
          </cell>
          <cell r="BC27" t="str">
            <v>Si</v>
          </cell>
          <cell r="BD27" t="str">
            <v>Si</v>
          </cell>
          <cell r="BE27" t="str">
            <v xml:space="preserve">Bellavista </v>
          </cell>
          <cell r="BF27" t="str">
            <v>EJECUTADO</v>
          </cell>
          <cell r="BH27" t="str">
            <v>N/A</v>
          </cell>
          <cell r="BL27" t="str">
            <v>OK</v>
          </cell>
          <cell r="BM27" t="str">
            <v>OK</v>
          </cell>
          <cell r="BN27">
            <v>45958.374305555553</v>
          </cell>
          <cell r="BO27" t="str">
            <v>7.074161, -73.0962833, 924.4</v>
          </cell>
          <cell r="BP27" t="str">
            <v>Diego Alexander Reyes Ramírez</v>
          </cell>
          <cell r="BQ27">
            <v>80192244</v>
          </cell>
          <cell r="BR27" t="str">
            <v>Firmado</v>
          </cell>
          <cell r="BS27" t="str">
            <v xml:space="preserve">Maria Camila Zafra </v>
          </cell>
          <cell r="BT27">
            <v>1005321794</v>
          </cell>
          <cell r="BU27">
            <v>3011543541</v>
          </cell>
          <cell r="BV27" t="str">
            <v>Camilazafra0@gmail.com</v>
          </cell>
          <cell r="BW27" t="str">
            <v>Firmado</v>
          </cell>
          <cell r="BX27">
            <v>45958.425000000003</v>
          </cell>
        </row>
        <row r="28">
          <cell r="E28">
            <v>80918</v>
          </cell>
          <cell r="F28" t="str">
            <v>BARRIO JORDAN TUNJA 3</v>
          </cell>
          <cell r="H28" t="str">
            <v>GONZALEZ GONZALEZ MARIO ALBERTO</v>
          </cell>
          <cell r="I28" t="str">
            <v>Aprobado</v>
          </cell>
          <cell r="K28">
            <v>45958.382638888892</v>
          </cell>
          <cell r="M28" t="str">
            <v>5.5510164, -73.3606687, 2718.7</v>
          </cell>
          <cell r="N28">
            <v>45958.388888888891</v>
          </cell>
          <cell r="O28" t="str">
            <v>5.5209869, -73.3624379, 2760.6</v>
          </cell>
          <cell r="P28">
            <v>45958.388888888891</v>
          </cell>
          <cell r="Q28" t="str">
            <v>5.5209805, -73.3624195, 2760.6</v>
          </cell>
          <cell r="R28" t="str">
            <v>No</v>
          </cell>
          <cell r="S28" t="str">
            <v>OK</v>
          </cell>
          <cell r="T28" t="str">
            <v>OK</v>
          </cell>
          <cell r="U28" t="str">
            <v>VISITA TECNICA</v>
          </cell>
          <cell r="V28" t="str">
            <v>254MMD4X1618</v>
          </cell>
          <cell r="X28" t="str">
            <v>OK</v>
          </cell>
          <cell r="AB28">
            <v>1</v>
          </cell>
          <cell r="AD28" t="str">
            <v>OK</v>
          </cell>
          <cell r="AF28">
            <v>8</v>
          </cell>
          <cell r="AH28" t="str">
            <v>OK</v>
          </cell>
          <cell r="AJ28" t="str">
            <v>Si</v>
          </cell>
          <cell r="AK28" t="str">
            <v>OK</v>
          </cell>
          <cell r="AL28" t="str">
            <v>SI</v>
          </cell>
          <cell r="AM28" t="str">
            <v>NOMBRE: LEIDY CAROLINA REYES
IDENTIFICACION: 1049607723</v>
          </cell>
          <cell r="AO28" t="str">
            <v>Si</v>
          </cell>
          <cell r="AP28" t="str">
            <v>Si</v>
          </cell>
          <cell r="AQ28" t="str">
            <v>ANULACION DE TRANSACCIONES; CORRECCION DE TRANSACCIONES; MALAS PRACTICAS; PROCESO DE COMPENSACION; PROCESO DE LIQUIDACIÓN Y FACTURACION; REPORTE DE ILICITOS; INFORMACION ADICIONAL</v>
          </cell>
          <cell r="AR28" t="str">
            <v>Si</v>
          </cell>
          <cell r="AS28" t="str">
            <v>OK</v>
          </cell>
          <cell r="AT28" t="str">
            <v xml:space="preserve">SE VISITA CB MIGRACIÓN... INSTALACIÓN EQUIPOS CAPACITACIÓN MANEJO POS PRUEBAS EXITOSAS </v>
          </cell>
          <cell r="AU28" t="str">
            <v>A DOMICILIO EN LA DIRECCIÓN AL CB</v>
          </cell>
          <cell r="AV28" t="str">
            <v>INTERRAPIDISIMO</v>
          </cell>
          <cell r="AW28" t="str">
            <v>CALLE 8 # 5-74</v>
          </cell>
          <cell r="AY28" t="str">
            <v xml:space="preserve">LEIDY CAROLINA REYES </v>
          </cell>
          <cell r="AZ28">
            <v>1049607723</v>
          </cell>
          <cell r="BA28">
            <v>3054252979</v>
          </cell>
          <cell r="BB28" t="str">
            <v>Si</v>
          </cell>
          <cell r="BC28" t="str">
            <v>Si</v>
          </cell>
          <cell r="BD28" t="str">
            <v>Si</v>
          </cell>
          <cell r="BE28" t="str">
            <v>JORDAN</v>
          </cell>
          <cell r="BF28" t="str">
            <v>EJECUTADO</v>
          </cell>
          <cell r="BH28" t="str">
            <v>N/A</v>
          </cell>
          <cell r="BL28" t="str">
            <v>OK</v>
          </cell>
          <cell r="BM28" t="str">
            <v>OK</v>
          </cell>
          <cell r="BN28">
            <v>45958.409722222219</v>
          </cell>
          <cell r="BO28" t="str">
            <v>5.5209864, -73.3624269, 2759.9</v>
          </cell>
          <cell r="BP28" t="str">
            <v xml:space="preserve">Mario González </v>
          </cell>
          <cell r="BQ28">
            <v>1049619107</v>
          </cell>
          <cell r="BR28" t="str">
            <v>Firmado</v>
          </cell>
          <cell r="BS28" t="str">
            <v xml:space="preserve">LEYDI CAROLINA REYES </v>
          </cell>
          <cell r="BT28">
            <v>1049607723</v>
          </cell>
          <cell r="BU28">
            <v>3054252979</v>
          </cell>
          <cell r="BV28" t="str">
            <v>ingeproyectassas@gmail.com</v>
          </cell>
          <cell r="BW28" t="str">
            <v>Firmado</v>
          </cell>
          <cell r="BX28">
            <v>45958.427083333336</v>
          </cell>
        </row>
        <row r="29">
          <cell r="E29">
            <v>57226</v>
          </cell>
          <cell r="F29" t="str">
            <v>BARRIO PANAMA VALLEDUPAR 1</v>
          </cell>
          <cell r="H29" t="str">
            <v>BENITEZ CARVAJAL ALVARO JAVIER</v>
          </cell>
          <cell r="I29" t="str">
            <v>Aprobado</v>
          </cell>
          <cell r="K29">
            <v>45957.713888888888</v>
          </cell>
          <cell r="M29" t="str">
            <v>10.4507138, -73.2325432, 145.6</v>
          </cell>
          <cell r="N29">
            <v>45957.713888888888</v>
          </cell>
          <cell r="O29" t="str">
            <v>10.450745, -73.2326833, 145.6</v>
          </cell>
          <cell r="P29">
            <v>45957.713888888888</v>
          </cell>
          <cell r="Q29" t="str">
            <v>10.45062, -73.2326217, 145.6</v>
          </cell>
          <cell r="R29" t="str">
            <v>No</v>
          </cell>
          <cell r="S29" t="str">
            <v>OK</v>
          </cell>
          <cell r="T29" t="str">
            <v>OK</v>
          </cell>
          <cell r="U29" t="str">
            <v>VISITA TECNICA</v>
          </cell>
          <cell r="V29" t="str">
            <v>254MMD4X0641</v>
          </cell>
          <cell r="X29" t="str">
            <v>OK</v>
          </cell>
          <cell r="AB29">
            <v>1</v>
          </cell>
          <cell r="AD29" t="str">
            <v>OK</v>
          </cell>
          <cell r="AF29">
            <v>16</v>
          </cell>
          <cell r="AH29" t="str">
            <v>OK</v>
          </cell>
          <cell r="AJ29" t="str">
            <v>No</v>
          </cell>
          <cell r="AL29" t="str">
            <v>NO</v>
          </cell>
          <cell r="AO29" t="str">
            <v>Si</v>
          </cell>
          <cell r="AP29" t="str">
            <v>No</v>
          </cell>
          <cell r="AQ29" t="str">
            <v>NINGUNA</v>
          </cell>
          <cell r="AR29" t="str">
            <v>Si</v>
          </cell>
          <cell r="AS29" t="str">
            <v>OK</v>
          </cell>
          <cell r="AT29" t="str">
            <v xml:space="preserve">BUENAS TARDES SE VISITA CB Y SE LE HACE LA INSTALACIÓN DEL DATAFONO WOMPI, SE HACEN TRANSACCIONES DE PRUEBAS, TODO QUEDA OK </v>
          </cell>
          <cell r="AU29" t="str">
            <v>A DOMICILIO EN LA DIRECCIÓN AL CB</v>
          </cell>
          <cell r="AV29" t="str">
            <v>INTERRAPIDISIMO</v>
          </cell>
          <cell r="AW29" t="str">
            <v>CRA 5A#44-34</v>
          </cell>
          <cell r="AY29" t="str">
            <v>JHONATAN CORTEZ</v>
          </cell>
          <cell r="AZ29">
            <v>1060578979</v>
          </cell>
          <cell r="BA29">
            <v>3012094845</v>
          </cell>
          <cell r="BB29" t="str">
            <v>Si</v>
          </cell>
          <cell r="BC29" t="str">
            <v>Si</v>
          </cell>
          <cell r="BD29" t="str">
            <v>Si</v>
          </cell>
          <cell r="BE29" t="str">
            <v xml:space="preserve">PANAMÁ </v>
          </cell>
          <cell r="BF29" t="str">
            <v>EJECUTADO</v>
          </cell>
          <cell r="BH29" t="str">
            <v>N/A</v>
          </cell>
          <cell r="BL29" t="str">
            <v>OK</v>
          </cell>
          <cell r="BM29" t="str">
            <v>OK</v>
          </cell>
          <cell r="BN29">
            <v>45957.718055555553</v>
          </cell>
          <cell r="BO29" t="str">
            <v>10.4507367, -73.2325346, 145.6</v>
          </cell>
          <cell r="BP29" t="str">
            <v xml:space="preserve">ALVARO BENÍTEZ CARVAJAL </v>
          </cell>
          <cell r="BQ29">
            <v>1003115298</v>
          </cell>
          <cell r="BR29" t="str">
            <v>Firmado</v>
          </cell>
          <cell r="BS29" t="str">
            <v>JHONATAN CORTEZ</v>
          </cell>
          <cell r="BT29">
            <v>1060578979</v>
          </cell>
          <cell r="BU29">
            <v>3012094845</v>
          </cell>
          <cell r="BV29" t="str">
            <v>jc.rincon@hotmail.com</v>
          </cell>
          <cell r="BW29" t="str">
            <v>Firmado</v>
          </cell>
          <cell r="BX29">
            <v>45958.431250000001</v>
          </cell>
        </row>
        <row r="30">
          <cell r="E30">
            <v>80972</v>
          </cell>
          <cell r="F30" t="str">
            <v>BARRIO LOS MUISCAS TUNJA 9</v>
          </cell>
          <cell r="H30" t="str">
            <v>GONZALEZ GONZALEZ MARIO ALBERTO</v>
          </cell>
          <cell r="I30" t="str">
            <v>Aprobado</v>
          </cell>
          <cell r="K30">
            <v>45957.657638888886</v>
          </cell>
          <cell r="M30" t="str">
            <v>5.5281505, -73.3601138, 2759.9</v>
          </cell>
          <cell r="N30">
            <v>45957.738194444442</v>
          </cell>
          <cell r="O30" t="str">
            <v>5.5714429, -73.3409802, 2748.1</v>
          </cell>
          <cell r="P30">
            <v>45957.738194444442</v>
          </cell>
          <cell r="Q30" t="str">
            <v>5.5714467, -73.3409785, 2748.1</v>
          </cell>
          <cell r="R30" t="str">
            <v>Si</v>
          </cell>
          <cell r="S30" t="str">
            <v>OK</v>
          </cell>
          <cell r="T30" t="str">
            <v>OK</v>
          </cell>
          <cell r="U30" t="str">
            <v>VISITA TECNICA</v>
          </cell>
          <cell r="V30" t="str">
            <v>254MMD4X1590</v>
          </cell>
          <cell r="X30" t="str">
            <v>OK</v>
          </cell>
          <cell r="AB30">
            <v>1</v>
          </cell>
          <cell r="AD30" t="str">
            <v>OK</v>
          </cell>
          <cell r="AF30">
            <v>8</v>
          </cell>
          <cell r="AH30" t="str">
            <v>OK</v>
          </cell>
          <cell r="AJ30" t="str">
            <v>Si</v>
          </cell>
          <cell r="AK30" t="str">
            <v>OK</v>
          </cell>
          <cell r="AL30" t="str">
            <v>SI</v>
          </cell>
          <cell r="AM30" t="str">
            <v>NOMBRE: FRANCY YOLANDA GOMEZ
IDENTIFICACION: 23574521</v>
          </cell>
          <cell r="AO30" t="str">
            <v>Si</v>
          </cell>
          <cell r="AP30" t="str">
            <v>Si</v>
          </cell>
          <cell r="AQ30" t="str">
            <v>CORRECCION DE TRANSACCIONES; ANULACION DE TRANSACCIONES; MALAS PRACTICAS; PROCESO DE COMPENSACION; PROCESO DE LIQUIDACIÓN Y FACTURACION; REPORTE DE ILICITOS; INFORMACION ADICIONAL</v>
          </cell>
          <cell r="AR30" t="str">
            <v>Si</v>
          </cell>
          <cell r="AS30" t="str">
            <v>OK</v>
          </cell>
          <cell r="AT30" t="str">
            <v xml:space="preserve">SE VISITA CB MIGRACIÓN... INSTALACIÓN DE EQUIPO CAPACITACIÓN MANEJO POS PRUEBAS EXITOSAS </v>
          </cell>
          <cell r="AU30" t="str">
            <v>A DOMICILIO EN LA DIRECCIÓN AL CB</v>
          </cell>
          <cell r="AV30" t="str">
            <v>INTERRAPIDISIMO</v>
          </cell>
          <cell r="AW30" t="str">
            <v>DIAGONAL 67 # 3-32</v>
          </cell>
          <cell r="AY30" t="str">
            <v xml:space="preserve">FRANCY YOLANDA GOMEZ </v>
          </cell>
          <cell r="AZ30">
            <v>23574521</v>
          </cell>
          <cell r="BA30">
            <v>3202191876</v>
          </cell>
          <cell r="BB30" t="str">
            <v>Si</v>
          </cell>
          <cell r="BC30" t="str">
            <v>Si</v>
          </cell>
          <cell r="BD30" t="str">
            <v>Si</v>
          </cell>
          <cell r="BE30" t="str">
            <v xml:space="preserve">LOS MUISCAS </v>
          </cell>
          <cell r="BF30" t="str">
            <v>EJECUTADO</v>
          </cell>
          <cell r="BH30" t="str">
            <v>N/A</v>
          </cell>
          <cell r="BL30" t="str">
            <v>OK</v>
          </cell>
          <cell r="BM30" t="str">
            <v>OK</v>
          </cell>
          <cell r="BN30">
            <v>45957.740972222222</v>
          </cell>
          <cell r="BO30" t="str">
            <v>5.5714509, -73.3409602, 2748.1</v>
          </cell>
          <cell r="BP30" t="str">
            <v xml:space="preserve">Mario González </v>
          </cell>
          <cell r="BQ30">
            <v>1049619107</v>
          </cell>
          <cell r="BR30" t="str">
            <v>Firmado</v>
          </cell>
          <cell r="BS30" t="str">
            <v xml:space="preserve">FRANCY YOLANDA GOMEZ </v>
          </cell>
          <cell r="BT30">
            <v>23574521</v>
          </cell>
          <cell r="BU30">
            <v>3202191876</v>
          </cell>
          <cell r="BV30" t="str">
            <v>gfrancy662@gmail.com</v>
          </cell>
          <cell r="BW30" t="str">
            <v>Firmado</v>
          </cell>
          <cell r="BX30">
            <v>45958.432638888888</v>
          </cell>
        </row>
        <row r="31">
          <cell r="E31">
            <v>17629</v>
          </cell>
          <cell r="F31" t="str">
            <v>MISCELÁNEA EL GRAN MIRADOR</v>
          </cell>
          <cell r="I31" t="str">
            <v>Aprobado</v>
          </cell>
          <cell r="K31">
            <v>45957.688888888886</v>
          </cell>
          <cell r="M31" t="str">
            <v>3.3891915, -76.5616959, 1093.0</v>
          </cell>
          <cell r="N31">
            <v>45957.688888888886</v>
          </cell>
          <cell r="O31" t="str">
            <v>3.389185, -76.5617034, 1093.2</v>
          </cell>
          <cell r="P31">
            <v>45957.688888888886</v>
          </cell>
          <cell r="Q31" t="str">
            <v>3.3891952, -76.5616916, 1093.0</v>
          </cell>
          <cell r="R31" t="str">
            <v>Si</v>
          </cell>
          <cell r="S31" t="str">
            <v>OK</v>
          </cell>
          <cell r="T31" t="str">
            <v>OK</v>
          </cell>
          <cell r="U31" t="str">
            <v>VISITA TECNICA</v>
          </cell>
          <cell r="V31" t="str">
            <v>254MMD4W7646</v>
          </cell>
          <cell r="W31" t="str">
            <v>254MMD4W7655</v>
          </cell>
          <cell r="X31" t="str">
            <v>OK</v>
          </cell>
          <cell r="Y31" t="str">
            <v>OK</v>
          </cell>
          <cell r="AF31">
            <v>8</v>
          </cell>
          <cell r="AH31" t="str">
            <v>OK</v>
          </cell>
          <cell r="AJ31" t="str">
            <v>Si</v>
          </cell>
          <cell r="AK31" t="str">
            <v>OK</v>
          </cell>
          <cell r="AL31" t="str">
            <v>SI</v>
          </cell>
          <cell r="AM31" t="str">
            <v>NOMBRE: CLAUDIA LORENA GOMEZ HERNANDEZ
IDENTIFICACION: 38667235</v>
          </cell>
          <cell r="AO31" t="str">
            <v>Si</v>
          </cell>
          <cell r="AP31" t="str">
            <v>Si</v>
          </cell>
          <cell r="AQ31" t="str">
            <v>ANULACION DE TRANSACCIONES; CORRECCION DE TRANSACCIONES; MALAS PRACTICAS; PROCESO DE COMPENSACION; PROCESO DE LIQUIDACIÓN Y FACTURACION; REPORTE DE ILICITOS; INFORMACION ADICIONAL</v>
          </cell>
          <cell r="AR31" t="str">
            <v>Si</v>
          </cell>
          <cell r="AS31" t="str">
            <v>OK</v>
          </cell>
          <cell r="AT31" t="str">
            <v>En la visita técnica realizada al comercio, se llega al sitio se informa el motivo de la visita se entrega e instala 2 equipos tipo de datáfono más accesorios y se capacita al comarcio. También se entregan 8 rolles térmicos.</v>
          </cell>
          <cell r="AU31" t="str">
            <v>DIRECTAMENTE A LA OFICINA PRINCIPAL DEL OPERADOR LOGISTICO</v>
          </cell>
          <cell r="AV31" t="str">
            <v>INTERRAPIDISIMO</v>
          </cell>
          <cell r="AW31" t="str">
            <v>CL 4 OESTE  74 G-86 LOS CHORROS</v>
          </cell>
          <cell r="AY31" t="str">
            <v>CLAUDIA LORENA GOMEZ HERNANDEZ</v>
          </cell>
          <cell r="AZ31">
            <v>38667235</v>
          </cell>
          <cell r="BA31">
            <v>3103746471</v>
          </cell>
          <cell r="BB31" t="str">
            <v>Si</v>
          </cell>
          <cell r="BC31" t="str">
            <v>Si</v>
          </cell>
          <cell r="BD31" t="str">
            <v>Si</v>
          </cell>
          <cell r="BE31" t="str">
            <v>LOS CHORROS II</v>
          </cell>
          <cell r="BF31" t="str">
            <v>EJECUTADO</v>
          </cell>
          <cell r="BH31" t="str">
            <v>N/A</v>
          </cell>
          <cell r="BL31" t="str">
            <v>OK</v>
          </cell>
          <cell r="BM31" t="str">
            <v>OK</v>
          </cell>
          <cell r="BN31">
            <v>45957.706250000003</v>
          </cell>
          <cell r="BO31" t="str">
            <v>3.3891975, -76.561691, 1093.0</v>
          </cell>
          <cell r="BP31" t="str">
            <v>RAFAEL JOSE BENAVIDES ARANGO</v>
          </cell>
          <cell r="BQ31">
            <v>1144109888</v>
          </cell>
          <cell r="BR31" t="str">
            <v>Firmado</v>
          </cell>
          <cell r="BS31" t="str">
            <v>CLAUDIA LORENA GOMEZ HERNANDEZ</v>
          </cell>
          <cell r="BT31">
            <v>38667235</v>
          </cell>
          <cell r="BU31">
            <v>3103746471</v>
          </cell>
          <cell r="BV31" t="str">
            <v>claudiagome85@hotmail.com</v>
          </cell>
          <cell r="BW31" t="str">
            <v>Firmado</v>
          </cell>
          <cell r="BX31">
            <v>45958.435416666667</v>
          </cell>
        </row>
        <row r="32">
          <cell r="E32">
            <v>80709</v>
          </cell>
          <cell r="F32" t="str">
            <v>BARRIO LA ESPERANZA YOPAL 6</v>
          </cell>
          <cell r="I32" t="str">
            <v>Aprobado</v>
          </cell>
          <cell r="K32">
            <v>45961.511111111111</v>
          </cell>
          <cell r="M32" t="str">
            <v>5.3388189, -72.3908215, 347.0</v>
          </cell>
          <cell r="N32">
            <v>45961.511111111111</v>
          </cell>
          <cell r="O32" t="str">
            <v>5.3388293, -72.3908299, 347.0</v>
          </cell>
          <cell r="P32">
            <v>45961.511111111111</v>
          </cell>
          <cell r="Q32" t="str">
            <v>5.3388294, -72.3908299, 347.0</v>
          </cell>
          <cell r="R32" t="str">
            <v>Si</v>
          </cell>
          <cell r="S32" t="str">
            <v>OK</v>
          </cell>
          <cell r="T32" t="str">
            <v>OK</v>
          </cell>
          <cell r="U32" t="str">
            <v>VISITA TECNICA</v>
          </cell>
          <cell r="V32" t="str">
            <v>254MMD4X1097</v>
          </cell>
          <cell r="X32" t="str">
            <v>OK</v>
          </cell>
          <cell r="AB32">
            <v>1</v>
          </cell>
          <cell r="AD32" t="str">
            <v>OK</v>
          </cell>
          <cell r="AF32">
            <v>8</v>
          </cell>
          <cell r="AH32" t="str">
            <v>OK</v>
          </cell>
          <cell r="AJ32" t="str">
            <v>Si</v>
          </cell>
          <cell r="AK32" t="str">
            <v>OK</v>
          </cell>
          <cell r="AL32" t="str">
            <v>SI</v>
          </cell>
          <cell r="AM32" t="str">
            <v>NOMBRE: ZULEIMA SIERRA
IDENTIFICACION: 41213746</v>
          </cell>
          <cell r="AO32" t="str">
            <v>Si</v>
          </cell>
          <cell r="AP32" t="str">
            <v>No</v>
          </cell>
          <cell r="AQ32" t="str">
            <v>ANULACION DE TRANSACCIONES; CORRECCION DE TRANSACCIONES; MALAS PRACTICAS; PROCESO DE COMPENSACION; PROCESO DE LIQUIDACIÓN Y FACTURACION; REPORTE DE ILICITOS; INFORMACION ADICIONAL</v>
          </cell>
          <cell r="AR32" t="str">
            <v>Si</v>
          </cell>
          <cell r="AS32" t="str">
            <v>OK</v>
          </cell>
          <cell r="AT32" t="str">
            <v xml:space="preserve">SE VISITA COMERCIO, SE REALIZA MIGRACIÓN OK. OPERATIVO EL SERVICIO. PRUEBAS OK. NO SE REALIZA PRUEBA DE TRANSFERENCIA NO SE CUENTA CON TARJETA </v>
          </cell>
          <cell r="AU32" t="str">
            <v>A DOMICILIO EN LA DIRECCIÓN AL CB</v>
          </cell>
          <cell r="AV32" t="str">
            <v>INTERRAPIDISIMO</v>
          </cell>
          <cell r="AW32" t="str">
            <v>CARRERA 24 # 22A-26</v>
          </cell>
          <cell r="AY32" t="str">
            <v>ZULEIMA SIERRA</v>
          </cell>
          <cell r="AZ32">
            <v>41213746</v>
          </cell>
          <cell r="BA32">
            <v>3228924906</v>
          </cell>
          <cell r="BB32" t="str">
            <v>Si</v>
          </cell>
          <cell r="BC32" t="str">
            <v>Si</v>
          </cell>
          <cell r="BD32" t="str">
            <v>Si</v>
          </cell>
          <cell r="BE32" t="str">
            <v xml:space="preserve">LA ESPERANZA </v>
          </cell>
          <cell r="BF32" t="str">
            <v>EJECUTADO</v>
          </cell>
          <cell r="BH32" t="str">
            <v>N/A</v>
          </cell>
          <cell r="BL32" t="str">
            <v>OK</v>
          </cell>
          <cell r="BM32" t="str">
            <v>OK</v>
          </cell>
          <cell r="BN32">
            <v>45961.55</v>
          </cell>
          <cell r="BO32" t="str">
            <v>5.3387964, -72.3908365, 347.1</v>
          </cell>
          <cell r="BP32" t="str">
            <v xml:space="preserve">EDGAR ALEXIS BERNAL ELAICA </v>
          </cell>
          <cell r="BQ32">
            <v>1117323736</v>
          </cell>
          <cell r="BR32" t="str">
            <v>Firmado</v>
          </cell>
          <cell r="BS32" t="str">
            <v xml:space="preserve">ZULEIMA SIERRA </v>
          </cell>
          <cell r="BT32">
            <v>41213746</v>
          </cell>
          <cell r="BU32">
            <v>3228924900</v>
          </cell>
          <cell r="BV32" t="str">
            <v>zuleimaturismo@hotmail.com</v>
          </cell>
          <cell r="BW32" t="str">
            <v>Firmado</v>
          </cell>
          <cell r="BX32">
            <v>45965.409722222219</v>
          </cell>
        </row>
        <row r="33">
          <cell r="E33">
            <v>80983</v>
          </cell>
          <cell r="F33" t="str">
            <v>BARRIO PORVENIR VILLAVICENCIO 11</v>
          </cell>
          <cell r="I33" t="str">
            <v>Aprobado</v>
          </cell>
          <cell r="K33">
            <v>45960.583333333336</v>
          </cell>
          <cell r="M33" t="str">
            <v>4.117885614322262, -73.59712033617036, 372.96</v>
          </cell>
          <cell r="N33">
            <v>45960.595833333333</v>
          </cell>
          <cell r="O33" t="str">
            <v>4.145842218289944, -73.6287872343352, 442.65</v>
          </cell>
          <cell r="P33">
            <v>45960.595833333333</v>
          </cell>
          <cell r="Q33" t="str">
            <v>4.145818406494817, -73.62877933518362, 444.04</v>
          </cell>
          <cell r="R33" t="str">
            <v>No</v>
          </cell>
          <cell r="S33" t="str">
            <v>OK</v>
          </cell>
          <cell r="T33" t="str">
            <v>OK</v>
          </cell>
          <cell r="U33" t="str">
            <v>VISITA TECNICA</v>
          </cell>
          <cell r="AJ33" t="str">
            <v>No</v>
          </cell>
          <cell r="AO33" t="str">
            <v>No</v>
          </cell>
          <cell r="AP33" t="str">
            <v>No</v>
          </cell>
          <cell r="AQ33" t="str">
            <v>NINGUNA</v>
          </cell>
          <cell r="AR33" t="str">
            <v>No</v>
          </cell>
          <cell r="AT33" t="str">
            <v xml:space="preserve">Se realiza vista al CB por solicitud de migración wompi, el usuario me informa que el día de hoy no puede atender la vista porque tiene una cita y tiene que salir y no es posible lograr la instalación ya que tiene que cerrar el establecimiento y es la administradora del punto </v>
          </cell>
          <cell r="AU33" t="str">
            <v>A DOMICILIO EN LA DIRECCIÓN AL CB</v>
          </cell>
          <cell r="AV33" t="str">
            <v>INTERRAPIDISIMO</v>
          </cell>
          <cell r="AW33" t="str">
            <v>Cl 28 N 25 30</v>
          </cell>
          <cell r="AY33" t="str">
            <v xml:space="preserve">Andrea torres </v>
          </cell>
          <cell r="AZ33">
            <v>1121954556</v>
          </cell>
          <cell r="BA33">
            <v>3137615824</v>
          </cell>
          <cell r="BB33" t="str">
            <v>Si</v>
          </cell>
          <cell r="BC33" t="str">
            <v>No</v>
          </cell>
          <cell r="BD33" t="str">
            <v>Si</v>
          </cell>
          <cell r="BE33" t="str">
            <v xml:space="preserve">Porvenir </v>
          </cell>
          <cell r="BF33" t="str">
            <v>EJECUTADO/CANCELADO</v>
          </cell>
          <cell r="BI33" t="str">
            <v>SI DISPONIBILIDAD</v>
          </cell>
          <cell r="BL33" t="str">
            <v>OK</v>
          </cell>
          <cell r="BM33" t="str">
            <v>OK</v>
          </cell>
          <cell r="BN33">
            <v>45960.598611111112</v>
          </cell>
          <cell r="BO33" t="str">
            <v>4.145819925715296, -73.62879624669138, 442.78</v>
          </cell>
          <cell r="BP33" t="str">
            <v xml:space="preserve">Javier Molina </v>
          </cell>
          <cell r="BQ33">
            <v>1193146388</v>
          </cell>
          <cell r="BR33" t="str">
            <v>Firmado</v>
          </cell>
          <cell r="BS33" t="str">
            <v xml:space="preserve">Andrea torres </v>
          </cell>
          <cell r="BT33">
            <v>1121954556</v>
          </cell>
          <cell r="BU33">
            <v>3137615824</v>
          </cell>
          <cell r="BV33" t="str">
            <v>TORRESSAAVEDRAANGIEKATHERINE@GMAIL.COM</v>
          </cell>
          <cell r="BW33" t="str">
            <v>Firmado</v>
          </cell>
          <cell r="BX33">
            <v>45960.738888888889</v>
          </cell>
        </row>
        <row r="34">
          <cell r="E34">
            <v>80982</v>
          </cell>
          <cell r="F34" t="str">
            <v>BARRIO EL BRILLANTE VILLAVICENCIO 2</v>
          </cell>
          <cell r="I34" t="str">
            <v>Aprobado</v>
          </cell>
          <cell r="K34">
            <v>45959.586805555555</v>
          </cell>
          <cell r="M34" t="str">
            <v>4.1178861554228865, -73.59712945598514, 373.12</v>
          </cell>
          <cell r="N34">
            <v>45959.601388888892</v>
          </cell>
          <cell r="O34" t="str">
            <v>4.115758897550449, -73.5562689185534, 360.47</v>
          </cell>
          <cell r="P34">
            <v>45959.601388888892</v>
          </cell>
          <cell r="Q34" t="str">
            <v>4.115750817959762, -73.55626645018211, 362.75</v>
          </cell>
          <cell r="R34" t="str">
            <v>No</v>
          </cell>
          <cell r="S34" t="str">
            <v>OK</v>
          </cell>
          <cell r="T34" t="str">
            <v>OK</v>
          </cell>
          <cell r="U34" t="str">
            <v>VISITA TECNICA</v>
          </cell>
          <cell r="V34" t="str">
            <v>254MMD4X0514</v>
          </cell>
          <cell r="X34" t="str">
            <v>OK</v>
          </cell>
          <cell r="AB34">
            <v>1</v>
          </cell>
          <cell r="AD34" t="str">
            <v>OK</v>
          </cell>
          <cell r="AF34">
            <v>8</v>
          </cell>
          <cell r="AH34" t="str">
            <v>OK</v>
          </cell>
          <cell r="AJ34" t="str">
            <v>Si</v>
          </cell>
          <cell r="AK34" t="str">
            <v>OK</v>
          </cell>
          <cell r="AL34" t="str">
            <v>SI</v>
          </cell>
          <cell r="AM34" t="str">
            <v>NOMBRE: Rolfer pardo
IDENTIFICACION: 1120580601</v>
          </cell>
          <cell r="AO34" t="str">
            <v>Si</v>
          </cell>
          <cell r="AP34" t="str">
            <v>Si</v>
          </cell>
          <cell r="AQ34" t="str">
            <v>ANULACION DE TRANSACCIONES; CORRECCION DE TRANSACCIONES; MALAS PRACTICAS; PROCESO DE COMPENSACION; PROCESO DE LIQUIDACIÓN Y FACTURACION; REPORTE DE ILICITOS; INFORMACION ADICIONAL</v>
          </cell>
          <cell r="AR34" t="str">
            <v>Si</v>
          </cell>
          <cell r="AS34" t="str">
            <v>OK</v>
          </cell>
          <cell r="AT34" t="str">
            <v xml:space="preserve">Se realiza vista al CB por solicitud de migración wompi, se realiza la capacitación sobre la página somos y sobre el datáfono wompi también se le explica al usuario que la línea 01800 sigue siendo la misma por donde pide los rollos wompi y cualquier incidente que tenga se realiza pruebas y todo ok </v>
          </cell>
          <cell r="AU34" t="str">
            <v>A DOMICILIO EN LA DIRECCIÓN AL CB</v>
          </cell>
          <cell r="AV34" t="str">
            <v>INTERRAPIDISIMO</v>
          </cell>
          <cell r="AW34" t="str">
            <v xml:space="preserve">Mz 28 casa 36 </v>
          </cell>
          <cell r="AY34" t="str">
            <v>Rolfer Pardo</v>
          </cell>
          <cell r="AZ34">
            <v>1120580601</v>
          </cell>
          <cell r="BA34">
            <v>3195307231</v>
          </cell>
          <cell r="BB34" t="str">
            <v>Si</v>
          </cell>
          <cell r="BC34" t="str">
            <v>No</v>
          </cell>
          <cell r="BD34" t="str">
            <v>Si</v>
          </cell>
          <cell r="BE34" t="str">
            <v xml:space="preserve">El brillante </v>
          </cell>
          <cell r="BF34" t="str">
            <v>EJECUTADO</v>
          </cell>
          <cell r="BH34" t="str">
            <v>N/A</v>
          </cell>
          <cell r="BL34" t="str">
            <v>OK</v>
          </cell>
          <cell r="BM34" t="str">
            <v>OK</v>
          </cell>
          <cell r="BN34">
            <v>45959.618055555555</v>
          </cell>
          <cell r="BO34" t="str">
            <v>4.115875713859837, -73.55640819952242, 0.0</v>
          </cell>
          <cell r="BP34" t="str">
            <v xml:space="preserve">Javier Molina </v>
          </cell>
          <cell r="BQ34">
            <v>1193146388</v>
          </cell>
          <cell r="BR34" t="str">
            <v>Firmado</v>
          </cell>
          <cell r="BS34" t="str">
            <v xml:space="preserve">Rolfer pardo </v>
          </cell>
          <cell r="BT34">
            <v>1120580601</v>
          </cell>
          <cell r="BU34">
            <v>3195307231</v>
          </cell>
          <cell r="BV34" t="str">
            <v>rolferjpardos@gmail.com</v>
          </cell>
          <cell r="BW34" t="str">
            <v>Firmado</v>
          </cell>
          <cell r="BX34">
            <v>45960.392361111109</v>
          </cell>
        </row>
        <row r="35">
          <cell r="E35">
            <v>80923</v>
          </cell>
          <cell r="F35" t="str">
            <v>BARRIO ACAPULCO VILLAVICENCIO 2</v>
          </cell>
          <cell r="I35" t="str">
            <v>Aprobado</v>
          </cell>
          <cell r="K35">
            <v>45959.62222222222</v>
          </cell>
          <cell r="M35" t="str">
            <v>4.115839848317501, -73.55618964282117, 0.0</v>
          </cell>
          <cell r="N35">
            <v>45959.64166666667</v>
          </cell>
          <cell r="O35" t="str">
            <v>4.117733249118231, -73.59014186439116, 378.54</v>
          </cell>
          <cell r="P35">
            <v>45959.64166666667</v>
          </cell>
          <cell r="Q35" t="str">
            <v>4.117733249118231, -73.59014186439116, 388.87</v>
          </cell>
          <cell r="R35" t="str">
            <v>Si</v>
          </cell>
          <cell r="S35" t="str">
            <v>OK</v>
          </cell>
          <cell r="T35" t="str">
            <v>OK</v>
          </cell>
          <cell r="U35" t="str">
            <v>VISITA TECNICA</v>
          </cell>
          <cell r="V35" t="str">
            <v>254MMD4X0502</v>
          </cell>
          <cell r="X35" t="str">
            <v>OK</v>
          </cell>
          <cell r="AB35">
            <v>1</v>
          </cell>
          <cell r="AD35" t="str">
            <v>OK</v>
          </cell>
          <cell r="AF35">
            <v>8</v>
          </cell>
          <cell r="AH35" t="str">
            <v>OK</v>
          </cell>
          <cell r="AJ35" t="str">
            <v>Si</v>
          </cell>
          <cell r="AK35" t="str">
            <v>OK</v>
          </cell>
          <cell r="AL35" t="str">
            <v>SI</v>
          </cell>
          <cell r="AM35" t="str">
            <v>NOMBRE: Yesica Espita
IDENTIFICACION: 1121858655</v>
          </cell>
          <cell r="AO35" t="str">
            <v>Si</v>
          </cell>
          <cell r="AP35" t="str">
            <v>Si</v>
          </cell>
          <cell r="AQ35" t="str">
            <v>ANULACION DE TRANSACCIONES; CORRECCION DE TRANSACCIONES; MALAS PRACTICAS; PROCESO DE COMPENSACION; PROCESO DE LIQUIDACIÓN Y FACTURACION; REPORTE DE ILICITOS; INFORMACION ADICIONAL</v>
          </cell>
          <cell r="AR35" t="str">
            <v>Si</v>
          </cell>
          <cell r="AS35" t="str">
            <v>OK</v>
          </cell>
          <cell r="AT35" t="str">
            <v>Se realiza visita al CB por solicitud de migración equipos wompi, se realiza la capacitación página somos y datáfono wompi se realizan pruebas y todo ok</v>
          </cell>
          <cell r="AU35" t="str">
            <v>A DOMICILIO EN LA DIRECCIÓN AL CB</v>
          </cell>
          <cell r="AV35" t="str">
            <v>INTERRAPIDISIMO</v>
          </cell>
          <cell r="AW35" t="str">
            <v>Cl 18 sur 15-04  E MZ L casa 1</v>
          </cell>
          <cell r="AY35" t="str">
            <v xml:space="preserve">Yesica espita </v>
          </cell>
          <cell r="AZ35">
            <v>1121858655</v>
          </cell>
          <cell r="BA35">
            <v>3223818627</v>
          </cell>
          <cell r="BB35" t="str">
            <v>Si</v>
          </cell>
          <cell r="BC35" t="str">
            <v>No</v>
          </cell>
          <cell r="BD35" t="str">
            <v>Si</v>
          </cell>
          <cell r="BE35" t="str">
            <v xml:space="preserve">Acapulco </v>
          </cell>
          <cell r="BF35" t="str">
            <v>EJECUTADO</v>
          </cell>
          <cell r="BH35" t="str">
            <v>N/A</v>
          </cell>
          <cell r="BL35" t="str">
            <v>OK</v>
          </cell>
          <cell r="BM35" t="str">
            <v>OK</v>
          </cell>
          <cell r="BN35">
            <v>45959.688194444447</v>
          </cell>
          <cell r="BO35" t="str">
            <v>4.117735196393305, -73.5901875440723, 378.3</v>
          </cell>
          <cell r="BP35" t="str">
            <v xml:space="preserve">Javier Molina </v>
          </cell>
          <cell r="BQ35">
            <v>1193146388</v>
          </cell>
          <cell r="BR35" t="str">
            <v>Firmado</v>
          </cell>
          <cell r="BS35" t="str">
            <v xml:space="preserve">Yesica espitia </v>
          </cell>
          <cell r="BT35">
            <v>1121858655</v>
          </cell>
          <cell r="BU35">
            <v>3223818627</v>
          </cell>
          <cell r="BV35" t="str">
            <v>ECOAGROMAXCOL@GMAIL.COM</v>
          </cell>
          <cell r="BW35" t="str">
            <v>Firmado</v>
          </cell>
          <cell r="BX35">
            <v>45960.39166666667</v>
          </cell>
        </row>
        <row r="36">
          <cell r="E36">
            <v>81179</v>
          </cell>
          <cell r="F36" t="str">
            <v>BARRIO DOCE DE OCTUBRE VALLEDUPAR 5</v>
          </cell>
          <cell r="I36" t="str">
            <v>Aprobado</v>
          </cell>
          <cell r="K36">
            <v>45958.386805555558</v>
          </cell>
          <cell r="M36" t="str">
            <v>10.4603966, -73.2430398, 160.8</v>
          </cell>
          <cell r="N36">
            <v>45958.38958333333</v>
          </cell>
          <cell r="O36" t="str">
            <v>10.4506335, -73.243168, 153.9</v>
          </cell>
          <cell r="P36">
            <v>45958.390972222223</v>
          </cell>
          <cell r="Q36" t="str">
            <v>10.4505455, -73.2431621, 153.6</v>
          </cell>
          <cell r="R36" t="str">
            <v>No</v>
          </cell>
          <cell r="S36" t="str">
            <v>OK</v>
          </cell>
          <cell r="T36" t="str">
            <v>OK</v>
          </cell>
          <cell r="U36" t="str">
            <v>VISITA TECNICA</v>
          </cell>
          <cell r="V36" t="str">
            <v>254MMD4X0585</v>
          </cell>
          <cell r="X36" t="str">
            <v>OK</v>
          </cell>
          <cell r="AB36">
            <v>1</v>
          </cell>
          <cell r="AD36" t="str">
            <v>OK</v>
          </cell>
          <cell r="AF36">
            <v>8</v>
          </cell>
          <cell r="AH36" t="str">
            <v>OK</v>
          </cell>
          <cell r="AJ36" t="str">
            <v>Si</v>
          </cell>
          <cell r="AK36" t="str">
            <v>OK</v>
          </cell>
          <cell r="AL36" t="str">
            <v>SI</v>
          </cell>
          <cell r="AO36" t="str">
            <v>Si</v>
          </cell>
          <cell r="AP36" t="str">
            <v>Si</v>
          </cell>
          <cell r="AQ36" t="str">
            <v>ANULACION DE TRANSACCIONES</v>
          </cell>
          <cell r="AR36" t="str">
            <v>Si</v>
          </cell>
          <cell r="AS36" t="str">
            <v>OK</v>
          </cell>
          <cell r="AT36" t="str">
            <v>SE REALIZAN IMPLEMENTACIÓN DE EQUIPO WOMPI,SE REALIZAN ACTIVACIÓN DE CREDENCIALES Y SE DEJA EQUIPO OPERÁTIVO CON VERSIÓN 26.0.3 PRUEBAS OK AL 100 %</v>
          </cell>
          <cell r="AU36" t="str">
            <v>A DOMICILIO EN LA DIRECCIÓN AL CB</v>
          </cell>
          <cell r="AV36" t="str">
            <v>COORDINADORA</v>
          </cell>
          <cell r="AW36" t="str">
            <v>Carrera 12a # 36-139</v>
          </cell>
          <cell r="AY36" t="str">
            <v xml:space="preserve">Raúl Iván Téllez </v>
          </cell>
          <cell r="AZ36">
            <v>1065562974</v>
          </cell>
          <cell r="BA36">
            <v>3102384717</v>
          </cell>
          <cell r="BB36" t="str">
            <v>Si</v>
          </cell>
          <cell r="BC36" t="str">
            <v>Si</v>
          </cell>
          <cell r="BD36" t="str">
            <v>Si</v>
          </cell>
          <cell r="BE36" t="str">
            <v xml:space="preserve">12 de octubre </v>
          </cell>
          <cell r="BF36" t="str">
            <v>EJECUTADO</v>
          </cell>
          <cell r="BH36" t="str">
            <v>N/A</v>
          </cell>
          <cell r="BL36" t="str">
            <v>OK</v>
          </cell>
          <cell r="BM36" t="str">
            <v>OK</v>
          </cell>
          <cell r="BN36">
            <v>45958.414583333331</v>
          </cell>
          <cell r="BO36" t="str">
            <v>10.4507715, -73.2432079, 153.9</v>
          </cell>
          <cell r="BP36" t="str">
            <v xml:space="preserve">Edgar enrique Maestre mengual </v>
          </cell>
          <cell r="BQ36">
            <v>1062402833</v>
          </cell>
          <cell r="BR36" t="str">
            <v>Firmado</v>
          </cell>
          <cell r="BS36" t="str">
            <v xml:space="preserve">Raul ivan Téllez </v>
          </cell>
          <cell r="BT36">
            <v>1065562974</v>
          </cell>
          <cell r="BU36">
            <v>3102384717</v>
          </cell>
          <cell r="BV36" t="str">
            <v>luzandrade.2093@gmail.com</v>
          </cell>
          <cell r="BW36" t="str">
            <v>Firmado</v>
          </cell>
          <cell r="BX36">
            <v>45958.436805555553</v>
          </cell>
        </row>
        <row r="37">
          <cell r="E37">
            <v>80972</v>
          </cell>
          <cell r="F37" t="str">
            <v>BARRIO LOS MUISCAS TUNJA 9</v>
          </cell>
          <cell r="I37" t="str">
            <v>Aprobado</v>
          </cell>
          <cell r="K37">
            <v>45957.442361111112</v>
          </cell>
          <cell r="M37" t="str">
            <v>5.552423, -73.3477488, 2705.5</v>
          </cell>
          <cell r="N37">
            <v>45957.448611111111</v>
          </cell>
          <cell r="O37" t="str">
            <v>5.5713132, -73.3409731, 2747.9</v>
          </cell>
          <cell r="P37">
            <v>45957.448611111111</v>
          </cell>
          <cell r="Q37" t="str">
            <v>5.5713533, -73.341026, 2748.5</v>
          </cell>
          <cell r="R37" t="str">
            <v>Si</v>
          </cell>
          <cell r="S37" t="str">
            <v>OK</v>
          </cell>
          <cell r="T37" t="str">
            <v>OK</v>
          </cell>
          <cell r="U37" t="str">
            <v>VISITA TECNICA</v>
          </cell>
          <cell r="AK37" t="str">
            <v>OK</v>
          </cell>
          <cell r="AM37" t="str">
            <v>NOMBRE: FRANCY GÓMEZ
IDENTIFICACION: 23574521</v>
          </cell>
          <cell r="AS37" t="str">
            <v>OK</v>
          </cell>
          <cell r="AT37" t="str">
            <v xml:space="preserve"> MIGRACION
CB: 80972
RESUMEN DEL CASO: Al llegar al sitio, se procede con la migración del datáfono. Durante el proceso, se valida que cliente ya recibió y activo credenciales, se actualiza app, se realiza borrado de cache, cambio de contraseña del usuario , no permite ingresar a la app genera error .
Se escala el caso al coordinador para activación es: yufary_94@hotmail.com
Una vez corregido el  que el cliente tiene acceso correcto al sistema.
SERIAL: 254MMD4X1590
Queremos contarle que creamos el ticket N° (475164),  para dar seguimiento a la atención de su comercio.</v>
          </cell>
          <cell r="AU37" t="str">
            <v>A DOMICILIO EN LA DIRECCIÓN AL CB</v>
          </cell>
          <cell r="AV37" t="str">
            <v>INTERRAPIDISIMO</v>
          </cell>
          <cell r="AW37" t="str">
            <v xml:space="preserve">DG 67 #  3 32 </v>
          </cell>
          <cell r="AY37" t="str">
            <v xml:space="preserve">FRANCY GÓMEZ </v>
          </cell>
          <cell r="AZ37">
            <v>23574521</v>
          </cell>
          <cell r="BA37">
            <v>3202191876</v>
          </cell>
          <cell r="BB37" t="str">
            <v>Si</v>
          </cell>
          <cell r="BC37" t="str">
            <v>Si</v>
          </cell>
          <cell r="BD37" t="str">
            <v>Si</v>
          </cell>
          <cell r="BE37" t="str">
            <v xml:space="preserve">LOS MUISCAS </v>
          </cell>
          <cell r="BF37" t="str">
            <v>EJECUTADO</v>
          </cell>
          <cell r="BL37" t="str">
            <v>OK</v>
          </cell>
          <cell r="BM37" t="str">
            <v>OK</v>
          </cell>
          <cell r="BN37">
            <v>45957.561805555553</v>
          </cell>
          <cell r="BO37" t="str">
            <v>5.5714479, -73.3409702, 2748.1</v>
          </cell>
          <cell r="BP37" t="str">
            <v xml:space="preserve">Mario González </v>
          </cell>
          <cell r="BQ37">
            <v>1049619107</v>
          </cell>
          <cell r="BR37" t="str">
            <v>Firmado</v>
          </cell>
          <cell r="BS37" t="str">
            <v xml:space="preserve">FRANCY GÓMEZ </v>
          </cell>
          <cell r="BT37">
            <v>23574521</v>
          </cell>
          <cell r="BU37">
            <v>3202191876</v>
          </cell>
          <cell r="BV37" t="str">
            <v>gfrancy662@gmail.com</v>
          </cell>
          <cell r="BW37" t="str">
            <v>Firmado</v>
          </cell>
          <cell r="BX37">
            <v>45958.434027777781</v>
          </cell>
        </row>
        <row r="38">
          <cell r="E38">
            <v>80918</v>
          </cell>
          <cell r="F38" t="str">
            <v>BARRIO JORDAN TUNJA 3</v>
          </cell>
          <cell r="I38" t="str">
            <v>Aprobado</v>
          </cell>
          <cell r="K38">
            <v>45957.57708333333</v>
          </cell>
          <cell r="M38" t="str">
            <v>5.5499271, -73.3647723, 2784.8</v>
          </cell>
          <cell r="N38">
            <v>45957.61041666667</v>
          </cell>
          <cell r="O38" t="str">
            <v>5.5209875, -73.3624237, 2759.9</v>
          </cell>
          <cell r="P38">
            <v>45957.61041666667</v>
          </cell>
          <cell r="Q38" t="str">
            <v>5.520975, -73.3624591, 2760.6</v>
          </cell>
          <cell r="R38" t="str">
            <v>No</v>
          </cell>
          <cell r="S38" t="str">
            <v>OK</v>
          </cell>
          <cell r="T38" t="str">
            <v>OK</v>
          </cell>
          <cell r="U38" t="str">
            <v>VISITA TECNICA</v>
          </cell>
          <cell r="AJ38" t="str">
            <v>No</v>
          </cell>
          <cell r="AL38" t="str">
            <v>NO</v>
          </cell>
          <cell r="AO38" t="str">
            <v>No</v>
          </cell>
          <cell r="AP38" t="str">
            <v>No</v>
          </cell>
          <cell r="AQ38" t="str">
            <v>NINGUNA</v>
          </cell>
          <cell r="AR38" t="str">
            <v>No</v>
          </cell>
          <cell r="AT38" t="str">
            <v xml:space="preserve">
CB: 80918
TA: 25-1238920
RESUMEN DEL CASO:
Al realizar activación de credenciales el cliente al tratar de ingresar la clave enviada o codigo otp al correo le arroja un error al digitarla en el formulario de activacion
SERIAL: 254MMD4X1618
Queremos contarle que creamos el ticket N° (475363),  para dar seguimiento a la atención de su comercio.</v>
          </cell>
          <cell r="AU38" t="str">
            <v>A DOMICILIO EN LA DIRECCIÓN AL CB</v>
          </cell>
          <cell r="AV38" t="str">
            <v>INTERRAPIDISIMO</v>
          </cell>
          <cell r="AW38" t="str">
            <v>CL 8 5 74</v>
          </cell>
          <cell r="AY38" t="str">
            <v>LEIDY CAROLINA REYES</v>
          </cell>
          <cell r="AZ38">
            <v>3054252979</v>
          </cell>
          <cell r="BA38">
            <v>3054252979</v>
          </cell>
          <cell r="BB38" t="str">
            <v>No</v>
          </cell>
          <cell r="BC38" t="str">
            <v>No</v>
          </cell>
          <cell r="BD38" t="str">
            <v>Si</v>
          </cell>
          <cell r="BE38" t="str">
            <v>JORDAN</v>
          </cell>
          <cell r="BF38" t="str">
            <v>EJECUTADO</v>
          </cell>
          <cell r="BL38" t="str">
            <v>OK</v>
          </cell>
          <cell r="BM38" t="str">
            <v>OK</v>
          </cell>
          <cell r="BN38">
            <v>45957.773611111108</v>
          </cell>
          <cell r="BO38" t="str">
            <v>5.5209831, -73.3624363, 2759.9</v>
          </cell>
          <cell r="BP38" t="str">
            <v xml:space="preserve">Mario González </v>
          </cell>
          <cell r="BQ38">
            <v>1049619107</v>
          </cell>
          <cell r="BR38" t="str">
            <v>Firmado</v>
          </cell>
          <cell r="BS38" t="str">
            <v xml:space="preserve">LEIDY CAROLINA BARON </v>
          </cell>
          <cell r="BT38" t="str">
            <v>N/A</v>
          </cell>
          <cell r="BU38">
            <v>3054252979</v>
          </cell>
          <cell r="BV38" t="str">
            <v>INGEPROYECTSSAS@GMAIL.COM</v>
          </cell>
          <cell r="BW38" t="str">
            <v>Firmado</v>
          </cell>
          <cell r="BX38">
            <v>45958.428472222222</v>
          </cell>
        </row>
        <row r="39">
          <cell r="E39">
            <v>73011</v>
          </cell>
          <cell r="F39" t="str">
            <v>BARRIO BOLIVAR SANTA ROSA DE  CABAL</v>
          </cell>
          <cell r="I39" t="str">
            <v>Enviado</v>
          </cell>
          <cell r="K39">
            <v>45966.417361111111</v>
          </cell>
          <cell r="M39" t="str">
            <v>4.8635407, -75.6170855, 1743.2</v>
          </cell>
          <cell r="N39">
            <v>45966.433333333334</v>
          </cell>
          <cell r="O39" t="str">
            <v>4.863581, -75.6171559, 1740.6</v>
          </cell>
          <cell r="P39">
            <v>45966.433333333334</v>
          </cell>
          <cell r="Q39" t="str">
            <v>4.8636312, -75.6171863, 1740.6</v>
          </cell>
          <cell r="R39" t="str">
            <v>No</v>
          </cell>
          <cell r="S39" t="str">
            <v>OK</v>
          </cell>
          <cell r="T39" t="str">
            <v>OK</v>
          </cell>
          <cell r="U39" t="str">
            <v>VISITA TECNICA</v>
          </cell>
          <cell r="V39" t="str">
            <v>254UMD4X6762</v>
          </cell>
          <cell r="X39" t="str">
            <v>OK</v>
          </cell>
          <cell r="AB39">
            <v>1</v>
          </cell>
          <cell r="AD39" t="str">
            <v>OK</v>
          </cell>
          <cell r="AF39">
            <v>8</v>
          </cell>
          <cell r="AH39" t="str">
            <v>OK</v>
          </cell>
          <cell r="AJ39" t="str">
            <v>No</v>
          </cell>
          <cell r="AL39" t="str">
            <v>SI</v>
          </cell>
          <cell r="AM39" t="str">
            <v>NOMBRE: Luz Aleyda García Pinzon
IDENTIFICACION: 25165590</v>
          </cell>
          <cell r="AO39" t="str">
            <v>Si</v>
          </cell>
          <cell r="AP39" t="str">
            <v>Si</v>
          </cell>
          <cell r="AQ39" t="str">
            <v>MALAS PRACTICAS</v>
          </cell>
          <cell r="AR39" t="str">
            <v>Si</v>
          </cell>
          <cell r="AS39" t="str">
            <v>OK</v>
          </cell>
          <cell r="AT39" t="str">
            <v>Se instala y configura datáfono, se entregan 8 rollos</v>
          </cell>
          <cell r="AU39" t="str">
            <v>A DOMICILIO EN LA DIRECCIÓN AL CB</v>
          </cell>
          <cell r="AV39" t="str">
            <v>INTERRAPIDISIMO</v>
          </cell>
          <cell r="AW39" t="str">
            <v xml:space="preserve">Cr10bis#9b-45 </v>
          </cell>
          <cell r="AY39" t="str">
            <v xml:space="preserve">Luz Aleyda García Pinzon </v>
          </cell>
          <cell r="AZ39">
            <v>25165590</v>
          </cell>
          <cell r="BA39">
            <v>3172902553</v>
          </cell>
          <cell r="BB39" t="str">
            <v>Si</v>
          </cell>
          <cell r="BC39" t="str">
            <v>Si</v>
          </cell>
          <cell r="BD39" t="str">
            <v>Si</v>
          </cell>
          <cell r="BE39" t="str">
            <v xml:space="preserve">Bolivar </v>
          </cell>
          <cell r="BF39" t="str">
            <v>EJECUTADO</v>
          </cell>
          <cell r="BL39" t="str">
            <v>OK</v>
          </cell>
          <cell r="BM39" t="str">
            <v>OK</v>
          </cell>
          <cell r="BN39">
            <v>45966.461805555555</v>
          </cell>
          <cell r="BO39" t="str">
            <v>4.863582, -75.6171472, 1740.6</v>
          </cell>
          <cell r="BP39" t="str">
            <v xml:space="preserve">Gustavo Cañas Mendez </v>
          </cell>
          <cell r="BQ39">
            <v>1088242772</v>
          </cell>
          <cell r="BR39" t="str">
            <v>Firmado</v>
          </cell>
          <cell r="BS39" t="str">
            <v xml:space="preserve">Luz Aleyda García Pinzon </v>
          </cell>
          <cell r="BT39">
            <v>25165590</v>
          </cell>
          <cell r="BU39">
            <v>3172902553</v>
          </cell>
          <cell r="BV39" t="str">
            <v>nataliaposadag@gmail.com</v>
          </cell>
          <cell r="BW39" t="str">
            <v>Firmado</v>
          </cell>
        </row>
        <row r="40">
          <cell r="E40">
            <v>67222</v>
          </cell>
          <cell r="F40" t="str">
            <v>BARRIO CENTRO SANTA ROSA DE CABAL 7</v>
          </cell>
          <cell r="I40" t="str">
            <v>Enviado</v>
          </cell>
          <cell r="K40">
            <v>45966.357638888891</v>
          </cell>
          <cell r="M40" t="str">
            <v>4.8498327, -75.6650782, 1502.0</v>
          </cell>
          <cell r="N40">
            <v>45966.371527777781</v>
          </cell>
          <cell r="O40" t="str">
            <v>4.8699316, -75.622238, 1711.6</v>
          </cell>
          <cell r="P40">
            <v>45966.375</v>
          </cell>
          <cell r="Q40" t="str">
            <v>4.8699339, -75.6222404, 1711.6</v>
          </cell>
          <cell r="R40" t="str">
            <v>Si</v>
          </cell>
          <cell r="S40" t="str">
            <v>OK</v>
          </cell>
          <cell r="T40" t="str">
            <v>OK</v>
          </cell>
          <cell r="U40" t="str">
            <v>VISITA TECNICA</v>
          </cell>
          <cell r="V40" t="str">
            <v>254UMD4X6619</v>
          </cell>
          <cell r="X40" t="str">
            <v>OK</v>
          </cell>
          <cell r="AB40">
            <v>1</v>
          </cell>
          <cell r="AD40" t="str">
            <v>OK</v>
          </cell>
          <cell r="AF40">
            <v>16</v>
          </cell>
          <cell r="AH40" t="str">
            <v>OK</v>
          </cell>
          <cell r="AJ40" t="str">
            <v>No</v>
          </cell>
          <cell r="AL40" t="str">
            <v>SI</v>
          </cell>
          <cell r="AO40" t="str">
            <v>Si</v>
          </cell>
          <cell r="AP40" t="str">
            <v>Si</v>
          </cell>
          <cell r="AQ40" t="str">
            <v>MALAS PRACTICAS</v>
          </cell>
          <cell r="AR40" t="str">
            <v>Si</v>
          </cell>
          <cell r="AS40" t="str">
            <v>OK</v>
          </cell>
          <cell r="AT40" t="str">
            <v xml:space="preserve">Se realiza Instalación y configuración de datafono se entregan 16 rollos, </v>
          </cell>
          <cell r="AU40" t="str">
            <v>A DOMICILIO EN LA DIRECCIÓN AL CB</v>
          </cell>
          <cell r="AV40" t="str">
            <v>INTERRAPIDISIMO</v>
          </cell>
          <cell r="AW40" t="str">
            <v>CRA 14# 18-14 c</v>
          </cell>
          <cell r="AY40" t="str">
            <v xml:space="preserve">Alejandro soto Hincapié </v>
          </cell>
          <cell r="AZ40">
            <v>1093217607</v>
          </cell>
          <cell r="BA40">
            <v>3137605833</v>
          </cell>
          <cell r="BB40" t="str">
            <v>No</v>
          </cell>
          <cell r="BC40" t="str">
            <v>Si</v>
          </cell>
          <cell r="BD40" t="str">
            <v>Si</v>
          </cell>
          <cell r="BE40" t="str">
            <v xml:space="preserve">centro </v>
          </cell>
          <cell r="BF40" t="str">
            <v>EJECUTADO</v>
          </cell>
          <cell r="BL40" t="str">
            <v>OK</v>
          </cell>
          <cell r="BM40" t="str">
            <v>OK</v>
          </cell>
          <cell r="BN40">
            <v>45966.39166666667</v>
          </cell>
          <cell r="BO40" t="str">
            <v>4.870101, -75.6222999, 1711.0</v>
          </cell>
          <cell r="BP40" t="str">
            <v xml:space="preserve">Gustavo Adolfo Cañas Mendez </v>
          </cell>
          <cell r="BQ40">
            <v>1088242772</v>
          </cell>
          <cell r="BR40" t="str">
            <v>Firmado</v>
          </cell>
          <cell r="BS40" t="str">
            <v xml:space="preserve">Alejandro soto Hincapié </v>
          </cell>
          <cell r="BT40" t="str">
            <v xml:space="preserve">Alejandro soto Hincapié </v>
          </cell>
          <cell r="BU40">
            <v>3137605833</v>
          </cell>
          <cell r="BV40" t="str">
            <v>electrledsrc@gmail.com</v>
          </cell>
          <cell r="BW40" t="str">
            <v>Firmado</v>
          </cell>
        </row>
        <row r="41">
          <cell r="E41">
            <v>80007</v>
          </cell>
          <cell r="F41" t="str">
            <v>BARRIO VIA EL POLLO LA ROMELIA DOSQUEBRADAS</v>
          </cell>
          <cell r="I41" t="str">
            <v>Aprobado</v>
          </cell>
          <cell r="K41">
            <v>45965.651388888888</v>
          </cell>
          <cell r="M41" t="str">
            <v>4.8252742, -75.6661132, 1516.9</v>
          </cell>
          <cell r="N41">
            <v>45965.669444444444</v>
          </cell>
          <cell r="O41" t="str">
            <v>4.8400689, -75.6804319, 1461.9</v>
          </cell>
          <cell r="P41">
            <v>45965.670138888891</v>
          </cell>
          <cell r="Q41" t="str">
            <v>4.8401101, -75.6802254, 1461.9</v>
          </cell>
          <cell r="R41" t="str">
            <v>No</v>
          </cell>
          <cell r="S41" t="str">
            <v>OK</v>
          </cell>
          <cell r="T41" t="str">
            <v>OK</v>
          </cell>
          <cell r="U41" t="str">
            <v>VISITA TECNICA</v>
          </cell>
          <cell r="AJ41" t="str">
            <v>No</v>
          </cell>
          <cell r="AO41" t="str">
            <v>No</v>
          </cell>
          <cell r="AP41" t="str">
            <v>No</v>
          </cell>
          <cell r="AR41" t="str">
            <v>No</v>
          </cell>
          <cell r="AS41" t="str">
            <v>OK</v>
          </cell>
          <cell r="AT41" t="str">
            <v>Se reprograma actividad ya que el establecimiento no cuenta con una buena señal de wifi ya que el modem se encuentra lejos del local, cliente solicitará a su operador un traslado interno del módem wifi</v>
          </cell>
          <cell r="AU41" t="str">
            <v>A DOMICILIO EN LA DIRECCIÓN AL CB</v>
          </cell>
          <cell r="AV41" t="str">
            <v>INTERRAPIDISIMO</v>
          </cell>
          <cell r="AW41" t="str">
            <v xml:space="preserve">HC EL BOSQUE PREDIO 2C LT 36 37  </v>
          </cell>
          <cell r="AY41" t="str">
            <v xml:space="preserve">Jhonatan Arbey Salgado Ríos </v>
          </cell>
          <cell r="AZ41">
            <v>1088027584</v>
          </cell>
          <cell r="BA41">
            <v>3147655036</v>
          </cell>
          <cell r="BB41" t="str">
            <v>No</v>
          </cell>
          <cell r="BC41" t="str">
            <v>Si</v>
          </cell>
          <cell r="BD41" t="str">
            <v>Si</v>
          </cell>
          <cell r="BE41" t="str">
            <v>VIA EL POLLO LA ROMELIA</v>
          </cell>
          <cell r="BF41" t="str">
            <v>EJECUTADO/CANCELADO</v>
          </cell>
          <cell r="BI41" t="str">
            <v>SIN CANAL DE COMUNICACION</v>
          </cell>
          <cell r="BL41" t="str">
            <v>OK</v>
          </cell>
          <cell r="BM41" t="str">
            <v>OK</v>
          </cell>
          <cell r="BN41">
            <v>45965.683333333334</v>
          </cell>
          <cell r="BO41" t="str">
            <v>4.8404141, -75.6804703, 1461.9</v>
          </cell>
          <cell r="BP41" t="str">
            <v xml:space="preserve">Gustavo Cañas Mendez </v>
          </cell>
          <cell r="BQ41">
            <v>1088242772</v>
          </cell>
          <cell r="BR41" t="str">
            <v>Firmado</v>
          </cell>
          <cell r="BS41" t="str">
            <v xml:space="preserve">Jhonatan Arbey Salgado Ríos </v>
          </cell>
          <cell r="BT41">
            <v>1088027584</v>
          </cell>
          <cell r="BU41">
            <v>3147655036</v>
          </cell>
          <cell r="BV41" t="str">
            <v>luacerostigre@gmail.com</v>
          </cell>
          <cell r="BW41" t="str">
            <v>Firmado</v>
          </cell>
          <cell r="BX41">
            <v>45965.71875</v>
          </cell>
        </row>
        <row r="42">
          <cell r="E42">
            <v>66583</v>
          </cell>
          <cell r="F42" t="str">
            <v>BARRIO CENTRO SANTA ROSA DE CABAL 6</v>
          </cell>
          <cell r="I42" t="str">
            <v>Aprobado</v>
          </cell>
          <cell r="K42">
            <v>45961.406944444447</v>
          </cell>
          <cell r="M42" t="str">
            <v>4.8380382, -75.67597, 1457.9</v>
          </cell>
          <cell r="N42">
            <v>45961.420138888891</v>
          </cell>
          <cell r="O42" t="str">
            <v>4.86704, -75.6186469, 1720.4</v>
          </cell>
          <cell r="P42">
            <v>45961.420138888891</v>
          </cell>
          <cell r="Q42" t="str">
            <v>4.8670429, -75.6186399, 1717.2</v>
          </cell>
          <cell r="R42" t="str">
            <v>Si</v>
          </cell>
          <cell r="S42" t="str">
            <v>OK</v>
          </cell>
          <cell r="T42" t="str">
            <v>OK</v>
          </cell>
          <cell r="U42" t="str">
            <v>VISITA TECNICA</v>
          </cell>
          <cell r="V42" t="str">
            <v>254UMD4X6753</v>
          </cell>
          <cell r="X42" t="str">
            <v>OK</v>
          </cell>
          <cell r="AB42">
            <v>1</v>
          </cell>
          <cell r="AD42" t="str">
            <v>OK</v>
          </cell>
          <cell r="AF42">
            <v>8</v>
          </cell>
          <cell r="AH42" t="str">
            <v>OK</v>
          </cell>
          <cell r="AJ42" t="str">
            <v>Si</v>
          </cell>
          <cell r="AK42" t="str">
            <v>OK</v>
          </cell>
          <cell r="AL42" t="str">
            <v>SI</v>
          </cell>
          <cell r="AM42" t="str">
            <v>NOMBRE: Luisa López
IDENTIFICACION: 1093218710</v>
          </cell>
          <cell r="AO42" t="str">
            <v>Si</v>
          </cell>
          <cell r="AP42" t="str">
            <v>No</v>
          </cell>
          <cell r="AQ42" t="str">
            <v>NINGUNA</v>
          </cell>
          <cell r="AR42" t="str">
            <v>Si</v>
          </cell>
          <cell r="AS42" t="str">
            <v>OK</v>
          </cell>
          <cell r="AT42" t="str">
            <v xml:space="preserve">Se visita comercio se realiza migración Wompi se configura datáfono Wompi se realiza pruebas OK </v>
          </cell>
          <cell r="AU42" t="str">
            <v>A DOMICILIO EN LA DIRECCIÓN AL CB</v>
          </cell>
          <cell r="AV42" t="str">
            <v>INTERRAPIDISIMO</v>
          </cell>
          <cell r="AW42" t="str">
            <v>KR 11 13 - 70,CENTRO</v>
          </cell>
          <cell r="AY42" t="str">
            <v xml:space="preserve">Luisa María López </v>
          </cell>
          <cell r="AZ42">
            <v>1093218710</v>
          </cell>
          <cell r="BA42">
            <v>3024135494</v>
          </cell>
          <cell r="BB42" t="str">
            <v>Si</v>
          </cell>
          <cell r="BC42" t="str">
            <v>Si</v>
          </cell>
          <cell r="BD42" t="str">
            <v>Si</v>
          </cell>
          <cell r="BE42" t="str">
            <v xml:space="preserve">Centro </v>
          </cell>
          <cell r="BF42" t="str">
            <v>EJECUTADO</v>
          </cell>
          <cell r="BH42" t="str">
            <v>N/A</v>
          </cell>
          <cell r="BL42" t="str">
            <v>OK</v>
          </cell>
          <cell r="BM42" t="str">
            <v>OK</v>
          </cell>
          <cell r="BN42">
            <v>45961.459722222222</v>
          </cell>
          <cell r="BO42" t="str">
            <v>4.8670376, -75.6185891, 1717.2</v>
          </cell>
          <cell r="BP42" t="str">
            <v xml:space="preserve">Jhon Freddy Loaiza López </v>
          </cell>
          <cell r="BQ42">
            <v>18618121</v>
          </cell>
          <cell r="BR42" t="str">
            <v>Firmado</v>
          </cell>
          <cell r="BS42" t="str">
            <v xml:space="preserve">Luisa López </v>
          </cell>
          <cell r="BT42">
            <v>1093218710</v>
          </cell>
          <cell r="BU42">
            <v>3024135494</v>
          </cell>
          <cell r="BV42" t="str">
            <v>lopezluisamaria22@gmail.com</v>
          </cell>
          <cell r="BW42" t="str">
            <v>Firmado</v>
          </cell>
          <cell r="BX42">
            <v>45961.468055555553</v>
          </cell>
        </row>
        <row r="43">
          <cell r="E43">
            <v>79414</v>
          </cell>
          <cell r="F43" t="str">
            <v>BARRIO CENTRO SANTA ROSA DE CABAL  10</v>
          </cell>
          <cell r="I43" t="str">
            <v>Rechazado</v>
          </cell>
          <cell r="K43">
            <v>45960.563888888886</v>
          </cell>
          <cell r="M43" t="str">
            <v>4.8661674, -75.6220858, 1717.4</v>
          </cell>
          <cell r="N43">
            <v>45960.566666666666</v>
          </cell>
          <cell r="O43" t="str">
            <v>4.8674683, -75.6214976, 1717.4</v>
          </cell>
          <cell r="P43">
            <v>45960.566666666666</v>
          </cell>
          <cell r="Q43" t="str">
            <v>4.8674759, -75.6215005, 1717.4</v>
          </cell>
          <cell r="R43" t="str">
            <v>No</v>
          </cell>
          <cell r="S43" t="str">
            <v>OK</v>
          </cell>
          <cell r="T43" t="str">
            <v>OK</v>
          </cell>
          <cell r="U43" t="str">
            <v>VISITA TECNICA</v>
          </cell>
          <cell r="V43" t="str">
            <v>254UMD4X6761</v>
          </cell>
          <cell r="X43" t="str">
            <v>OK</v>
          </cell>
          <cell r="AB43">
            <v>1</v>
          </cell>
          <cell r="AD43" t="str">
            <v>OK</v>
          </cell>
          <cell r="AF43">
            <v>8</v>
          </cell>
          <cell r="AH43" t="str">
            <v>OK</v>
          </cell>
          <cell r="AJ43" t="str">
            <v>No</v>
          </cell>
          <cell r="AL43" t="str">
            <v>SI</v>
          </cell>
          <cell r="AM43" t="str">
            <v>NOMBRE: Leidy Johanna Florez
IDENTIFICACION: 1087987677</v>
          </cell>
          <cell r="AO43" t="str">
            <v>Si</v>
          </cell>
          <cell r="AP43" t="str">
            <v>Si</v>
          </cell>
          <cell r="AQ43" t="str">
            <v>MALAS PRACTICAS</v>
          </cell>
          <cell r="AR43" t="str">
            <v>Si</v>
          </cell>
          <cell r="AS43" t="str">
            <v>OK</v>
          </cell>
          <cell r="AT43" t="str">
            <v xml:space="preserve">Se realiza instalación y configuración de datáfono, se realiza capacitación del manejo del equipo, se entregan 08 rollos de wompi </v>
          </cell>
          <cell r="AU43" t="str">
            <v>A DOMICILIO EN LA DIRECCIÓN AL CB</v>
          </cell>
          <cell r="AV43" t="str">
            <v>INTERRAPIDISIMO</v>
          </cell>
          <cell r="AW43" t="str">
            <v xml:space="preserve">CR.14 #15-17 </v>
          </cell>
          <cell r="AY43" t="str">
            <v>Jhon Freddy Florez</v>
          </cell>
          <cell r="AZ43">
            <v>4583569</v>
          </cell>
          <cell r="BA43">
            <v>3104751949</v>
          </cell>
          <cell r="BB43" t="str">
            <v>Si</v>
          </cell>
          <cell r="BC43" t="str">
            <v>Si</v>
          </cell>
          <cell r="BD43" t="str">
            <v>Si</v>
          </cell>
          <cell r="BE43" t="str">
            <v xml:space="preserve">Centro </v>
          </cell>
          <cell r="BF43" t="str">
            <v>EJECUTADO</v>
          </cell>
          <cell r="BH43" t="str">
            <v>N/A</v>
          </cell>
          <cell r="BL43" t="str">
            <v>OK</v>
          </cell>
          <cell r="BM43" t="str">
            <v>OK</v>
          </cell>
          <cell r="BN43">
            <v>45960.604861111111</v>
          </cell>
          <cell r="BO43" t="str">
            <v>4.8674185, -75.6214863, 1717.4</v>
          </cell>
          <cell r="BP43" t="str">
            <v xml:space="preserve">Gustavo Cañas Mendez </v>
          </cell>
          <cell r="BQ43">
            <v>1088242772</v>
          </cell>
          <cell r="BR43" t="str">
            <v>Firmado</v>
          </cell>
          <cell r="BS43" t="str">
            <v>Leidy Johanna Florez</v>
          </cell>
          <cell r="BT43">
            <v>4583569</v>
          </cell>
          <cell r="BU43">
            <v>3104751949</v>
          </cell>
          <cell r="BV43" t="str">
            <v>jffa1984@hotmail.com</v>
          </cell>
          <cell r="BW43" t="str">
            <v>Firmado</v>
          </cell>
          <cell r="BX43">
            <v>45960.738194444442</v>
          </cell>
        </row>
        <row r="44">
          <cell r="E44">
            <v>76747</v>
          </cell>
          <cell r="F44" t="str">
            <v>BARRIO CENTRO SANTA ROSA DE CABAL 9</v>
          </cell>
          <cell r="I44" t="str">
            <v>Aprobado</v>
          </cell>
          <cell r="K44">
            <v>45960.416666666664</v>
          </cell>
          <cell r="M44" t="str">
            <v>4.8090922, -75.6991087, 1404.9</v>
          </cell>
          <cell r="N44">
            <v>45960.456250000003</v>
          </cell>
          <cell r="O44" t="str">
            <v>4.8649891, -75.6198083, 1723.7</v>
          </cell>
          <cell r="P44">
            <v>45960.456250000003</v>
          </cell>
          <cell r="Q44" t="str">
            <v>4.8652096, -75.6197235, 1723.7</v>
          </cell>
          <cell r="R44" t="str">
            <v>No</v>
          </cell>
          <cell r="S44" t="str">
            <v>OK</v>
          </cell>
          <cell r="T44" t="str">
            <v>OK</v>
          </cell>
          <cell r="U44" t="str">
            <v>VISITA TECNICA</v>
          </cell>
          <cell r="AL44" t="str">
            <v>SI</v>
          </cell>
          <cell r="AM44" t="str">
            <v>NOMBRE: Carol Zapata
IDENTIFICACION: 1093228471</v>
          </cell>
          <cell r="AR44" t="str">
            <v>Si</v>
          </cell>
          <cell r="AS44" t="str">
            <v>OK</v>
          </cell>
          <cell r="AT44" t="str">
            <v xml:space="preserve">Se reporgama actividad ya que se debe escalar a  wompi por novedad con las credencialesy indica que se debe reprogramar </v>
          </cell>
          <cell r="AU44" t="str">
            <v>A DOMICILIO EN LA DIRECCIÓN AL CB</v>
          </cell>
          <cell r="AV44" t="str">
            <v>INTERRAPIDISIMO</v>
          </cell>
          <cell r="AW44" t="str">
            <v>KR 13 11 82,CENTRO</v>
          </cell>
          <cell r="AY44" t="str">
            <v xml:space="preserve">Carol Zapata </v>
          </cell>
          <cell r="AZ44">
            <v>1093228471</v>
          </cell>
          <cell r="BA44">
            <v>3017403550</v>
          </cell>
          <cell r="BB44" t="str">
            <v>No</v>
          </cell>
          <cell r="BC44" t="str">
            <v>No</v>
          </cell>
          <cell r="BD44" t="str">
            <v>Si</v>
          </cell>
          <cell r="BE44" t="str">
            <v xml:space="preserve">Centro </v>
          </cell>
          <cell r="BF44" t="str">
            <v>EJECUTADO/CANCELADO</v>
          </cell>
          <cell r="BI44" t="str">
            <v>SI DISPONIBILIDAD</v>
          </cell>
          <cell r="BL44" t="str">
            <v>OK</v>
          </cell>
          <cell r="BM44" t="str">
            <v>OK</v>
          </cell>
          <cell r="BN44">
            <v>45960.546527777777</v>
          </cell>
          <cell r="BO44" t="str">
            <v>4.8649925, -75.619814, 1723.7</v>
          </cell>
          <cell r="BP44" t="str">
            <v xml:space="preserve">Gustavo Adolfo Cañas Mendez </v>
          </cell>
          <cell r="BQ44">
            <v>1088242772</v>
          </cell>
          <cell r="BR44" t="str">
            <v>Firmado</v>
          </cell>
          <cell r="BS44" t="str">
            <v xml:space="preserve">Carol Zapata </v>
          </cell>
          <cell r="BT44">
            <v>1093228471</v>
          </cell>
          <cell r="BU44">
            <v>3017403550</v>
          </cell>
          <cell r="BV44" t="str">
            <v>martabaenagaviria@gmail.com</v>
          </cell>
          <cell r="BW44" t="str">
            <v>Firmado</v>
          </cell>
          <cell r="BX44">
            <v>45960.737500000003</v>
          </cell>
        </row>
        <row r="45">
          <cell r="E45">
            <v>12145</v>
          </cell>
          <cell r="F45" t="str">
            <v>LA VIRGINIA - RISARALDA</v>
          </cell>
          <cell r="I45" t="str">
            <v>Aprobado</v>
          </cell>
          <cell r="K45">
            <v>45959.40902777778</v>
          </cell>
          <cell r="M45" t="str">
            <v>4.8054068, -75.7407648, 1309.88</v>
          </cell>
          <cell r="N45">
            <v>45959.433333333334</v>
          </cell>
          <cell r="O45" t="str">
            <v>4.8960866, -75.8837729, 990.73</v>
          </cell>
          <cell r="P45">
            <v>45959.433333333334</v>
          </cell>
          <cell r="Q45" t="str">
            <v>4.8960541, -75.883879, 921.75</v>
          </cell>
          <cell r="R45" t="str">
            <v>Si</v>
          </cell>
          <cell r="S45" t="str">
            <v>OK</v>
          </cell>
          <cell r="T45" t="str">
            <v>OK</v>
          </cell>
          <cell r="U45" t="str">
            <v>VISITA TECNICA</v>
          </cell>
          <cell r="V45" t="str">
            <v>254UMD4X6787</v>
          </cell>
          <cell r="X45" t="str">
            <v>OK</v>
          </cell>
          <cell r="AB45">
            <v>1</v>
          </cell>
          <cell r="AD45" t="str">
            <v>OK</v>
          </cell>
          <cell r="AF45">
            <v>16</v>
          </cell>
          <cell r="AH45" t="str">
            <v>OK</v>
          </cell>
          <cell r="AJ45" t="str">
            <v>No</v>
          </cell>
          <cell r="AL45" t="str">
            <v>SI</v>
          </cell>
          <cell r="AM45" t="str">
            <v>NOMBRE: Alba Lucia Marín Arias
IDENTIFICACION: 42030164</v>
          </cell>
          <cell r="AO45" t="str">
            <v>Si</v>
          </cell>
          <cell r="AP45" t="str">
            <v>No</v>
          </cell>
          <cell r="AQ45" t="str">
            <v>ANULACION DE TRANSACCIONES; CORRECCION DE TRANSACCIONES; MALAS PRACTICAS; PROCESO DE COMPENSACION; PROCESO DE LIQUIDACIÓN Y FACTURACION; REPORTE DE ILICITOS; INFORMACION ADICIONAL</v>
          </cell>
          <cell r="AR45" t="str">
            <v>Si</v>
          </cell>
          <cell r="AS45" t="str">
            <v>OK</v>
          </cell>
          <cell r="AT45" t="str">
            <v xml:space="preserve">Visitamos comercio realizamos instalación de datáfono wompi el cliente ya tenía las credenciales creadas realozamos pruebas ok solo realizamos prueba de consulta de saldo ya que ele cliente no tiene como hacer más pruebas. </v>
          </cell>
          <cell r="AU45" t="str">
            <v>A DOMICILIO EN LA DIRECCIÓN AL CB</v>
          </cell>
          <cell r="AV45" t="str">
            <v>INTERRAPIDISIMO</v>
          </cell>
          <cell r="AW45" t="str">
            <v>CL 8A 6 16</v>
          </cell>
          <cell r="AY45" t="str">
            <v>Alba Lucia Marín Arias</v>
          </cell>
          <cell r="AZ45">
            <v>42030164</v>
          </cell>
          <cell r="BA45">
            <v>3104554700</v>
          </cell>
          <cell r="BB45" t="str">
            <v>Si</v>
          </cell>
          <cell r="BC45" t="str">
            <v>Si</v>
          </cell>
          <cell r="BD45" t="str">
            <v>Si</v>
          </cell>
          <cell r="BE45" t="str">
            <v>Centro</v>
          </cell>
          <cell r="BF45" t="str">
            <v>EJECUTADO</v>
          </cell>
          <cell r="BH45" t="str">
            <v>N/A</v>
          </cell>
          <cell r="BL45" t="str">
            <v>OK</v>
          </cell>
          <cell r="BM45" t="str">
            <v>OK</v>
          </cell>
          <cell r="BN45">
            <v>45959.503472222219</v>
          </cell>
          <cell r="BO45" t="str">
            <v>4.8961126, -75.8838714, 923.83</v>
          </cell>
          <cell r="BP45" t="str">
            <v xml:space="preserve">Manuel Guillermo Arroyave Cano </v>
          </cell>
          <cell r="BQ45">
            <v>1088283138</v>
          </cell>
          <cell r="BR45" t="str">
            <v>Firmado</v>
          </cell>
          <cell r="BS45" t="str">
            <v>Alba Lucia Marín Arias</v>
          </cell>
          <cell r="BT45">
            <v>42030164</v>
          </cell>
          <cell r="BU45">
            <v>3104554700</v>
          </cell>
          <cell r="BV45" t="str">
            <v>tesoreria@supermercadoscucuteno.com</v>
          </cell>
          <cell r="BW45" t="str">
            <v>Firmado</v>
          </cell>
          <cell r="BX45">
            <v>45960.388194444444</v>
          </cell>
        </row>
        <row r="46">
          <cell r="E46">
            <v>38708</v>
          </cell>
          <cell r="F46" t="str">
            <v>BARRIO LOS MOLINOS DOSQUEBRADAS</v>
          </cell>
          <cell r="I46" t="str">
            <v>Aprobado</v>
          </cell>
          <cell r="K46">
            <v>45957.563194444447</v>
          </cell>
          <cell r="M46" t="str">
            <v>4.8438517, -75.6719184, 1465.74</v>
          </cell>
          <cell r="N46">
            <v>45957.569444444445</v>
          </cell>
          <cell r="O46" t="str">
            <v>4.8292808, -75.6659939, 1494.92</v>
          </cell>
          <cell r="P46">
            <v>45957.573611111111</v>
          </cell>
          <cell r="Q46" t="str">
            <v>4.8290647, -75.6655841, 1488.66</v>
          </cell>
          <cell r="R46" t="str">
            <v>Si</v>
          </cell>
          <cell r="S46" t="str">
            <v>OK</v>
          </cell>
          <cell r="T46" t="str">
            <v>OK</v>
          </cell>
          <cell r="U46" t="str">
            <v>VISITA TECNICA</v>
          </cell>
          <cell r="V46" t="str">
            <v>254UMD4X6772</v>
          </cell>
          <cell r="X46" t="str">
            <v>OK</v>
          </cell>
          <cell r="AB46">
            <v>1</v>
          </cell>
          <cell r="AD46" t="str">
            <v>OK</v>
          </cell>
          <cell r="AF46">
            <v>8</v>
          </cell>
          <cell r="AH46" t="str">
            <v>OK</v>
          </cell>
          <cell r="AJ46" t="str">
            <v>No</v>
          </cell>
          <cell r="AL46" t="str">
            <v>SI</v>
          </cell>
          <cell r="AM46" t="str">
            <v>NOMBRE: Angel Bermúdez
IDENTIFICACION: 500114577</v>
          </cell>
          <cell r="AO46" t="str">
            <v>Si</v>
          </cell>
          <cell r="AP46" t="str">
            <v>Si</v>
          </cell>
          <cell r="AQ46" t="str">
            <v>ANULACION DE TRANSACCIONES; CORRECCION DE TRANSACCIONES; MALAS PRACTICAS; PROCESO DE COMPENSACION; PROCESO DE LIQUIDACIÓN Y FACTURACION; REPORTE DE ILICITOS; INFORMACION ADICIONAL</v>
          </cell>
          <cell r="AR46" t="str">
            <v>Si</v>
          </cell>
          <cell r="AS46" t="str">
            <v>OK</v>
          </cell>
          <cell r="AT46" t="str">
            <v xml:space="preserve">Visitanos realizamos instalación de datáfono wompi, creación de credenciales con el cliente realizamos pruebas ok. </v>
          </cell>
          <cell r="AU46" t="str">
            <v>A DOMICILIO EN LA DIRECCIÓN AL CB</v>
          </cell>
          <cell r="AV46" t="str">
            <v>INTERRAPIDISIMO</v>
          </cell>
          <cell r="AW46" t="str">
            <v xml:space="preserve">MZ 10 CA 1 </v>
          </cell>
          <cell r="AY46" t="str">
            <v xml:space="preserve">Angel Bermúdez </v>
          </cell>
          <cell r="AZ46">
            <v>500114577</v>
          </cell>
          <cell r="BA46">
            <v>3127771349</v>
          </cell>
          <cell r="BB46" t="str">
            <v>Si</v>
          </cell>
          <cell r="BC46" t="str">
            <v>Si</v>
          </cell>
          <cell r="BD46" t="str">
            <v>Si</v>
          </cell>
          <cell r="BE46" t="str">
            <v>VILLAVENTO DOSQUEBRADAS</v>
          </cell>
          <cell r="BF46" t="str">
            <v>EJECUTADO</v>
          </cell>
          <cell r="BH46" t="str">
            <v>N/A</v>
          </cell>
          <cell r="BL46" t="str">
            <v>OK</v>
          </cell>
          <cell r="BM46" t="str">
            <v>OK</v>
          </cell>
          <cell r="BN46">
            <v>45957.606944444444</v>
          </cell>
          <cell r="BO46" t="str">
            <v>4.8292757, -75.6662451, 1498.42</v>
          </cell>
          <cell r="BP46" t="str">
            <v xml:space="preserve">Manuel Guillermo Arroyave Cano </v>
          </cell>
          <cell r="BQ46">
            <v>1088283138</v>
          </cell>
          <cell r="BR46" t="str">
            <v>Firmado</v>
          </cell>
          <cell r="BS46" t="str">
            <v xml:space="preserve">Angel Bermúdez </v>
          </cell>
          <cell r="BT46">
            <v>500114577</v>
          </cell>
          <cell r="BU46">
            <v>3127771349</v>
          </cell>
          <cell r="BV46" t="str">
            <v>claudial.santah@gmail.com</v>
          </cell>
          <cell r="BW46" t="str">
            <v>Firmado</v>
          </cell>
          <cell r="BX46">
            <v>45958.4375</v>
          </cell>
        </row>
        <row r="47">
          <cell r="E47">
            <v>80957</v>
          </cell>
          <cell r="F47" t="str">
            <v>BARRIO EL BERNAL PASTO 1</v>
          </cell>
          <cell r="I47" t="str">
            <v>Abierto</v>
          </cell>
        </row>
        <row r="48">
          <cell r="E48">
            <v>81086</v>
          </cell>
          <cell r="F48" t="str">
            <v>BARRIO CHICALA NEIVA 1</v>
          </cell>
          <cell r="I48" t="str">
            <v>Aprobado</v>
          </cell>
          <cell r="K48">
            <v>45960.584027777775</v>
          </cell>
          <cell r="M48" t="str">
            <v>2.9284883, -75.2877576, 466.6</v>
          </cell>
          <cell r="N48">
            <v>45960.592361111114</v>
          </cell>
          <cell r="O48" t="str">
            <v>2.9569475, -75.2972951, 470.8</v>
          </cell>
          <cell r="P48">
            <v>45960.604861111111</v>
          </cell>
          <cell r="Q48" t="str">
            <v>2.957085, -75.297405, 470.8</v>
          </cell>
          <cell r="R48" t="str">
            <v>Si</v>
          </cell>
          <cell r="S48" t="str">
            <v>OK</v>
          </cell>
          <cell r="T48" t="str">
            <v>OK</v>
          </cell>
          <cell r="U48" t="str">
            <v>VISITA TECNICA</v>
          </cell>
          <cell r="V48" t="str">
            <v>254KMD4W5678</v>
          </cell>
          <cell r="X48" t="str">
            <v>OK</v>
          </cell>
          <cell r="AB48">
            <v>1</v>
          </cell>
          <cell r="AD48" t="str">
            <v>OK</v>
          </cell>
          <cell r="AF48">
            <v>8</v>
          </cell>
          <cell r="AH48" t="str">
            <v>OK</v>
          </cell>
          <cell r="AJ48" t="str">
            <v>No</v>
          </cell>
          <cell r="AL48" t="str">
            <v>NO</v>
          </cell>
          <cell r="AO48" t="str">
            <v>Si</v>
          </cell>
          <cell r="AP48" t="str">
            <v>No</v>
          </cell>
          <cell r="AQ48" t="str">
            <v>NINGUNA</v>
          </cell>
          <cell r="AR48" t="str">
            <v>Si</v>
          </cell>
          <cell r="AS48" t="str">
            <v>OK</v>
          </cell>
          <cell r="AT48" t="str">
            <v>Se llega a sitio, se realiza migración exitosa, se hacen pruebas efectivas</v>
          </cell>
          <cell r="AU48" t="str">
            <v>A DOMICILIO EN LA DIRECCIÓN AL CB</v>
          </cell>
          <cell r="AV48" t="str">
            <v>INTERRAPIDISIMO</v>
          </cell>
          <cell r="AW48" t="str">
            <v>CL 52 1 W 06</v>
          </cell>
          <cell r="AY48" t="str">
            <v>OSCAR FERNANDO ORTIZ</v>
          </cell>
          <cell r="AZ48">
            <v>1075321809</v>
          </cell>
          <cell r="BA48">
            <v>3024037068</v>
          </cell>
          <cell r="BB48" t="str">
            <v>Si</v>
          </cell>
          <cell r="BC48" t="str">
            <v>Si</v>
          </cell>
          <cell r="BD48" t="str">
            <v>Si</v>
          </cell>
          <cell r="BE48" t="str">
            <v>Chicala</v>
          </cell>
          <cell r="BF48" t="str">
            <v>EJECUTADO</v>
          </cell>
          <cell r="BH48" t="str">
            <v>N/A</v>
          </cell>
          <cell r="BL48" t="str">
            <v>OK</v>
          </cell>
          <cell r="BM48" t="str">
            <v>OK</v>
          </cell>
          <cell r="BN48">
            <v>45960.633333333331</v>
          </cell>
          <cell r="BO48" t="str">
            <v>2.95709, -75.29738, 470.8</v>
          </cell>
          <cell r="BP48" t="str">
            <v>Jonathan Diaz</v>
          </cell>
          <cell r="BQ48">
            <v>1075233669</v>
          </cell>
          <cell r="BR48" t="str">
            <v>Firmado</v>
          </cell>
          <cell r="BS48" t="str">
            <v>OSCAR FERNANDO ORTIZ</v>
          </cell>
          <cell r="BT48">
            <v>1075321809</v>
          </cell>
          <cell r="BU48">
            <v>3024037068</v>
          </cell>
          <cell r="BV48" t="str">
            <v>DISTRIORTIZ1@GMAIL.COM</v>
          </cell>
          <cell r="BW48" t="str">
            <v>Firmado</v>
          </cell>
          <cell r="BX48">
            <v>45960.736111111109</v>
          </cell>
        </row>
        <row r="49">
          <cell r="E49">
            <v>80898</v>
          </cell>
          <cell r="F49" t="str">
            <v>BARRIO CHUCHURUBI MONTERIA 9</v>
          </cell>
          <cell r="I49" t="str">
            <v>Aprobado</v>
          </cell>
          <cell r="K49">
            <v>45958.390972222223</v>
          </cell>
          <cell r="M49" t="str">
            <v>8.8885036, -75.7903715, 18.6</v>
          </cell>
          <cell r="N49">
            <v>45958.413888888892</v>
          </cell>
          <cell r="O49" t="str">
            <v>8.755797, -75.8874951, 22.2</v>
          </cell>
          <cell r="P49">
            <v>45958.416666666664</v>
          </cell>
          <cell r="Q49" t="str">
            <v>8.7558069, -75.8873886, 22.2</v>
          </cell>
          <cell r="R49" t="str">
            <v>No</v>
          </cell>
          <cell r="S49" t="str">
            <v>OK</v>
          </cell>
          <cell r="T49" t="str">
            <v>OK</v>
          </cell>
          <cell r="U49" t="str">
            <v>VISITA TECNICA</v>
          </cell>
          <cell r="V49" t="str">
            <v>254UMD4X8041</v>
          </cell>
          <cell r="X49" t="str">
            <v>OK</v>
          </cell>
          <cell r="AB49">
            <v>1</v>
          </cell>
          <cell r="AD49" t="str">
            <v>OK</v>
          </cell>
          <cell r="AF49">
            <v>8</v>
          </cell>
          <cell r="AH49" t="str">
            <v>OK</v>
          </cell>
          <cell r="AJ49" t="str">
            <v>No</v>
          </cell>
          <cell r="AL49" t="str">
            <v>SI</v>
          </cell>
          <cell r="AM49" t="str">
            <v>NOMBRE: Saudith Arrieta
IDENTIFICACION: 1067851282</v>
          </cell>
          <cell r="AO49" t="str">
            <v>Si</v>
          </cell>
          <cell r="AP49" t="str">
            <v>Si</v>
          </cell>
          <cell r="AQ49" t="str">
            <v>ANULACION DE TRANSACCIONES; CORRECCION DE TRANSACCIONES; MALAS PRACTICAS; PROCESO DE COMPENSACION; PROCESO DE LIQUIDACIÓN Y FACTURACION; REPORTE DE ILICITOS; INFORMACION ADICIONAL</v>
          </cell>
          <cell r="AR49" t="str">
            <v>Si</v>
          </cell>
          <cell r="AS49" t="str">
            <v>OK</v>
          </cell>
          <cell r="AT49" t="str">
            <v>Se realiza migración de CB Bancolombia a la red de wompi ok, se capacita al cliente ok, creación de usuarios ok, activación de credenciales ok, pruebas ok, cliente CB valida saldo antes y después de la migración ok</v>
          </cell>
          <cell r="AU49" t="str">
            <v>A DOMICILIO EN LA DIRECCIÓN AL CB</v>
          </cell>
          <cell r="AV49" t="str">
            <v>INTERRAPIDISIMO</v>
          </cell>
          <cell r="AW49" t="str">
            <v>CR 2 26 12</v>
          </cell>
          <cell r="AY49" t="str">
            <v xml:space="preserve">Saudith Arrieta </v>
          </cell>
          <cell r="AZ49">
            <v>1067851282</v>
          </cell>
          <cell r="BA49">
            <v>3135456957</v>
          </cell>
          <cell r="BB49" t="str">
            <v>Si</v>
          </cell>
          <cell r="BC49" t="str">
            <v>Si</v>
          </cell>
          <cell r="BD49" t="str">
            <v>Si</v>
          </cell>
          <cell r="BE49" t="str">
            <v>Chuchurubi</v>
          </cell>
          <cell r="BF49" t="str">
            <v>EJECUTADO</v>
          </cell>
          <cell r="BH49" t="str">
            <v>N/A</v>
          </cell>
          <cell r="BL49" t="str">
            <v>OK</v>
          </cell>
          <cell r="BM49" t="str">
            <v>OK</v>
          </cell>
          <cell r="BN49">
            <v>45958.645138888889</v>
          </cell>
          <cell r="BO49" t="str">
            <v>8.767303466796875, -75.86720275878906, 0.0</v>
          </cell>
          <cell r="BP49" t="str">
            <v xml:space="preserve">Jesús Alexander González Ferrer </v>
          </cell>
          <cell r="BQ49">
            <v>1073820866</v>
          </cell>
          <cell r="BR49" t="str">
            <v>Firmado</v>
          </cell>
          <cell r="BS49" t="str">
            <v xml:space="preserve">Saudith Arrieta </v>
          </cell>
          <cell r="BT49">
            <v>1067851282</v>
          </cell>
          <cell r="BU49">
            <v>3135456957</v>
          </cell>
          <cell r="BV49" t="str">
            <v>corderogaviria3@gmail.com</v>
          </cell>
          <cell r="BW49" t="str">
            <v>Firmado</v>
          </cell>
          <cell r="BX49">
            <v>45959.424305555556</v>
          </cell>
        </row>
        <row r="50">
          <cell r="E50">
            <v>80897</v>
          </cell>
          <cell r="F50" t="str">
            <v>BARRIO CANTA CLARO MONTERIA 4</v>
          </cell>
          <cell r="I50" t="str">
            <v>Aprobado</v>
          </cell>
          <cell r="K50">
            <v>45957.686805555553</v>
          </cell>
          <cell r="M50" t="str">
            <v>8.8977872, -75.7845073, 16.3</v>
          </cell>
          <cell r="N50">
            <v>45957.710416666669</v>
          </cell>
          <cell r="O50" t="str">
            <v>8.7395917, -75.8688467, 19.1</v>
          </cell>
          <cell r="P50">
            <v>45957.710416666669</v>
          </cell>
          <cell r="Q50" t="str">
            <v>8.7396317, -75.8688817, 19.1</v>
          </cell>
          <cell r="R50" t="str">
            <v>No</v>
          </cell>
          <cell r="S50" t="str">
            <v>OK</v>
          </cell>
          <cell r="T50" t="str">
            <v>OK</v>
          </cell>
          <cell r="U50" t="str">
            <v>VISITA TECNICA</v>
          </cell>
          <cell r="AJ50" t="str">
            <v>No</v>
          </cell>
          <cell r="AO50" t="str">
            <v>No</v>
          </cell>
          <cell r="AP50" t="str">
            <v>No</v>
          </cell>
          <cell r="AQ50" t="str">
            <v>NINGUNA</v>
          </cell>
          <cell r="AR50" t="str">
            <v>No</v>
          </cell>
          <cell r="AT50" t="str">
            <v xml:space="preserve">Se realiza Vitara tecnica al punto para migración de CB a la red de wompi, pero el código que llega al correo para activar el usuario sale error, se reprograma visita hasta que den solución por parte de wompi </v>
          </cell>
          <cell r="AU50" t="str">
            <v>A DOMICILIO EN LA DIRECCIÓN AL CB</v>
          </cell>
          <cell r="AV50" t="str">
            <v>INTERRAPIDISIMO</v>
          </cell>
          <cell r="AW50" t="str">
            <v>Sector 1 MZ 25 8</v>
          </cell>
          <cell r="AY50" t="str">
            <v xml:space="preserve">Marta humanez </v>
          </cell>
          <cell r="AZ50">
            <v>1007781349</v>
          </cell>
          <cell r="BA50">
            <v>3217498206</v>
          </cell>
          <cell r="BB50" t="str">
            <v>No</v>
          </cell>
          <cell r="BC50" t="str">
            <v>No</v>
          </cell>
          <cell r="BD50" t="str">
            <v>No</v>
          </cell>
          <cell r="BE50" t="str">
            <v xml:space="preserve">Cantaclaro </v>
          </cell>
          <cell r="BF50" t="str">
            <v>EJECUTADO/CANCELADO</v>
          </cell>
          <cell r="BI50" t="str">
            <v>SI DISPONIBILIDAD</v>
          </cell>
          <cell r="BL50" t="str">
            <v>OK</v>
          </cell>
          <cell r="BM50" t="str">
            <v>OK</v>
          </cell>
          <cell r="BN50">
            <v>45957.745138888888</v>
          </cell>
          <cell r="BO50" t="str">
            <v>8.7396675, -75.8689114, 19.1</v>
          </cell>
          <cell r="BP50" t="str">
            <v xml:space="preserve">Jesús Alexander González Ferrer </v>
          </cell>
          <cell r="BQ50">
            <v>1073820866</v>
          </cell>
          <cell r="BR50" t="str">
            <v>Firmado</v>
          </cell>
          <cell r="BS50" t="str">
            <v xml:space="preserve">Marta humanez </v>
          </cell>
          <cell r="BT50">
            <v>1007781349</v>
          </cell>
          <cell r="BU50">
            <v>3217498206</v>
          </cell>
          <cell r="BV50" t="str">
            <v>martahumanezestrada@gmail.com</v>
          </cell>
          <cell r="BW50" t="str">
            <v>Firmado</v>
          </cell>
          <cell r="BX50">
            <v>45958.439583333333</v>
          </cell>
        </row>
        <row r="51">
          <cell r="E51">
            <v>79057</v>
          </cell>
          <cell r="F51" t="str">
            <v>BARRIO EL PRADO CERETE</v>
          </cell>
          <cell r="I51" t="str">
            <v>Aprobado</v>
          </cell>
          <cell r="K51">
            <v>45957.605555555558</v>
          </cell>
          <cell r="M51" t="str">
            <v>8.888510704040527, -75.79027557373047, 0.0</v>
          </cell>
          <cell r="N51">
            <v>45957.620833333334</v>
          </cell>
          <cell r="O51" t="str">
            <v>8.8977765, -75.7845112, 16.3</v>
          </cell>
          <cell r="P51">
            <v>45957.620833333334</v>
          </cell>
          <cell r="Q51" t="str">
            <v>8.8977817, -75.784545, 16.3</v>
          </cell>
          <cell r="R51" t="str">
            <v>No</v>
          </cell>
          <cell r="S51" t="str">
            <v>OK</v>
          </cell>
          <cell r="T51" t="str">
            <v>OK</v>
          </cell>
          <cell r="U51" t="str">
            <v>VISITA TECNICA</v>
          </cell>
          <cell r="V51" t="str">
            <v>254MMD4W9271</v>
          </cell>
          <cell r="X51" t="str">
            <v>OK</v>
          </cell>
          <cell r="AB51">
            <v>1</v>
          </cell>
          <cell r="AD51" t="str">
            <v>OK</v>
          </cell>
          <cell r="AF51">
            <v>8</v>
          </cell>
          <cell r="AH51" t="str">
            <v>OK</v>
          </cell>
          <cell r="AJ51" t="str">
            <v>No</v>
          </cell>
          <cell r="AK51" t="str">
            <v>OK</v>
          </cell>
          <cell r="AL51" t="str">
            <v>SI</v>
          </cell>
          <cell r="AM51" t="str">
            <v>NOMBRE: Saidit Verona
IDENTIFICACION: 1069465869</v>
          </cell>
          <cell r="AO51" t="str">
            <v>Si</v>
          </cell>
          <cell r="AP51" t="str">
            <v>Si</v>
          </cell>
          <cell r="AQ51" t="str">
            <v>ANULACION DE TRANSACCIONES; CORRECCION DE TRANSACCIONES; MALAS PRACTICAS; PROCESO DE COMPENSACION; PROCESO DE LIQUIDACIÓN Y FACTURACION; REPORTE DE ILICITOS; INFORMACION ADICIONAL</v>
          </cell>
          <cell r="AR51" t="str">
            <v>Si</v>
          </cell>
          <cell r="AS51" t="str">
            <v>OK</v>
          </cell>
          <cell r="AT51" t="str">
            <v xml:space="preserve">Se realiza migración de corresponsal bancolbia de redeban a wompi, se crean usuarios, se activan ok, se realizan pruebas exitosas ok, cliente cb valida saldo antes y después de la migración ok, cb se deja operativo sin novedad </v>
          </cell>
          <cell r="AU51" t="str">
            <v>A DOMICILIO EN LA DIRECCIÓN AL CB</v>
          </cell>
          <cell r="AV51" t="str">
            <v>INTERRAPIDISIMO</v>
          </cell>
          <cell r="AW51" t="str">
            <v>CL 29 DG 27 23</v>
          </cell>
          <cell r="AY51" t="str">
            <v xml:space="preserve">Saidit Verona </v>
          </cell>
          <cell r="AZ51">
            <v>1069465869</v>
          </cell>
          <cell r="BA51">
            <v>3127242008</v>
          </cell>
          <cell r="BB51" t="str">
            <v>Si</v>
          </cell>
          <cell r="BC51" t="str">
            <v>Si</v>
          </cell>
          <cell r="BD51" t="str">
            <v>Si</v>
          </cell>
          <cell r="BE51" t="str">
            <v xml:space="preserve">El prado </v>
          </cell>
          <cell r="BF51" t="str">
            <v>EJECUTADO</v>
          </cell>
          <cell r="BH51" t="str">
            <v>N/A</v>
          </cell>
          <cell r="BL51" t="str">
            <v>OK</v>
          </cell>
          <cell r="BM51" t="str">
            <v>OK</v>
          </cell>
          <cell r="BN51">
            <v>45957.684027777781</v>
          </cell>
          <cell r="BO51" t="str">
            <v>8.8977905, -75.7845017, 16.3</v>
          </cell>
          <cell r="BP51" t="str">
            <v xml:space="preserve">Jesús alexander González ferrer </v>
          </cell>
          <cell r="BQ51">
            <v>1073820866</v>
          </cell>
          <cell r="BR51" t="str">
            <v>Firmado</v>
          </cell>
          <cell r="BS51" t="str">
            <v xml:space="preserve">Saidit Verona </v>
          </cell>
          <cell r="BT51">
            <v>1069465869</v>
          </cell>
          <cell r="BU51">
            <v>3127242008</v>
          </cell>
          <cell r="BV51" t="str">
            <v>saiditveronasalgado14@gmail.com</v>
          </cell>
          <cell r="BW51" t="str">
            <v>Firmado</v>
          </cell>
          <cell r="BX51">
            <v>45958.44027777778</v>
          </cell>
        </row>
        <row r="52">
          <cell r="E52">
            <v>76304</v>
          </cell>
          <cell r="F52" t="str">
            <v>BARRIO CENTRO CERETE 12</v>
          </cell>
          <cell r="I52" t="str">
            <v>Aprobado</v>
          </cell>
          <cell r="K52">
            <v>45957.397222222222</v>
          </cell>
          <cell r="M52" t="str">
            <v>8.778950691223145, -75.86627960205078, 0.0</v>
          </cell>
          <cell r="N52">
            <v>45957.443055555559</v>
          </cell>
          <cell r="O52" t="str">
            <v>8.8885105, -75.7902756, 18.6</v>
          </cell>
          <cell r="P52">
            <v>45957.443055555559</v>
          </cell>
          <cell r="Q52" t="str">
            <v>8.8885137, -75.7902821, 18.6</v>
          </cell>
          <cell r="R52" t="str">
            <v>No</v>
          </cell>
          <cell r="S52" t="str">
            <v>OK</v>
          </cell>
          <cell r="T52" t="str">
            <v>OK</v>
          </cell>
          <cell r="U52" t="str">
            <v>VISITA TECNICA</v>
          </cell>
          <cell r="V52" t="str">
            <v>254MMD4W7952</v>
          </cell>
          <cell r="X52" t="str">
            <v>OK</v>
          </cell>
          <cell r="AB52">
            <v>1</v>
          </cell>
          <cell r="AD52" t="str">
            <v>OK</v>
          </cell>
          <cell r="AF52">
            <v>8</v>
          </cell>
          <cell r="AH52" t="str">
            <v>OK</v>
          </cell>
          <cell r="AJ52" t="str">
            <v>No</v>
          </cell>
          <cell r="AL52" t="str">
            <v>SI</v>
          </cell>
          <cell r="AM52" t="str">
            <v>NOMBRE: Vanessa Giraldo
IDENTIFICACION: 1065009531</v>
          </cell>
          <cell r="AO52" t="str">
            <v>Si</v>
          </cell>
          <cell r="AP52" t="str">
            <v>Si</v>
          </cell>
          <cell r="AQ52" t="str">
            <v>ANULACION DE TRANSACCIONES; CORRECCION DE TRANSACCIONES; MALAS PRACTICAS; PROCESO DE COMPENSACION; PROCESO DE LIQUIDACIÓN Y FACTURACION; REPORTE DE ILICITOS; INFORMACION ADICIONAL</v>
          </cell>
          <cell r="AR52" t="str">
            <v>Si</v>
          </cell>
          <cell r="AS52" t="str">
            <v>OK</v>
          </cell>
          <cell r="AT52" t="str">
            <v xml:space="preserve">Se realiza migración de corresponsal Bancolombia a la red de wompi ok, se crean usuarios exitoso, se crean credenciales exitosas ok, pruebas exitosas, cliente CB valida saldo antes y después de la migración ok, </v>
          </cell>
          <cell r="AU52" t="str">
            <v>A DOMICILIO EN LA DIRECCIÓN AL CB</v>
          </cell>
          <cell r="AV52" t="str">
            <v>NINGUNO</v>
          </cell>
          <cell r="AW52" t="str">
            <v xml:space="preserve">CLL 14 12 52 </v>
          </cell>
          <cell r="AY52" t="str">
            <v xml:space="preserve">Vanessa Giraldo </v>
          </cell>
          <cell r="AZ52">
            <v>1065009531</v>
          </cell>
          <cell r="BA52">
            <v>3226866069</v>
          </cell>
          <cell r="BB52" t="str">
            <v>Si</v>
          </cell>
          <cell r="BC52" t="str">
            <v>Si</v>
          </cell>
          <cell r="BD52" t="str">
            <v>Si</v>
          </cell>
          <cell r="BE52" t="str">
            <v xml:space="preserve">Centro </v>
          </cell>
          <cell r="BF52" t="str">
            <v>EJECUTADO</v>
          </cell>
          <cell r="BH52" t="str">
            <v>N/A</v>
          </cell>
          <cell r="BL52" t="str">
            <v>OK</v>
          </cell>
          <cell r="BM52" t="str">
            <v>OK</v>
          </cell>
          <cell r="BN52">
            <v>45959.45208333333</v>
          </cell>
          <cell r="BO52" t="str">
            <v>8.767303466796875, -75.86720275878906, 0.0</v>
          </cell>
          <cell r="BP52" t="str">
            <v xml:space="preserve">Jesús alexander González ferrer </v>
          </cell>
          <cell r="BQ52">
            <v>1073820866</v>
          </cell>
          <cell r="BR52" t="str">
            <v>Firmado</v>
          </cell>
          <cell r="BS52" t="str">
            <v xml:space="preserve">Vanessa Giraldo </v>
          </cell>
          <cell r="BT52">
            <v>1065009531</v>
          </cell>
          <cell r="BU52">
            <v>3226866009</v>
          </cell>
          <cell r="BV52" t="str">
            <v>Vanessagiraldo0805@gmail.com</v>
          </cell>
          <cell r="BW52" t="str">
            <v>Firmado</v>
          </cell>
          <cell r="BX52">
            <v>45959.456250000003</v>
          </cell>
        </row>
        <row r="53">
          <cell r="E53">
            <v>80811</v>
          </cell>
          <cell r="F53" t="str">
            <v>BARRIO LA FLORIDA VILLAMARIA</v>
          </cell>
          <cell r="I53" t="str">
            <v>Aprobado</v>
          </cell>
          <cell r="K53">
            <v>45958.585416666669</v>
          </cell>
          <cell r="M53" t="str">
            <v>5.0412988, -75.5150649, 1945.7</v>
          </cell>
          <cell r="N53">
            <v>45958.606944444444</v>
          </cell>
          <cell r="O53" t="str">
            <v>5.0318883, -75.4817183, 1928.0</v>
          </cell>
          <cell r="P53">
            <v>45958.606944444444</v>
          </cell>
          <cell r="Q53" t="str">
            <v>5.0321183, -75.4814933, 2031.1</v>
          </cell>
          <cell r="R53" t="str">
            <v>No</v>
          </cell>
          <cell r="S53" t="str">
            <v>OK</v>
          </cell>
          <cell r="T53" t="str">
            <v>OK</v>
          </cell>
          <cell r="U53" t="str">
            <v>VISITA TECNICA</v>
          </cell>
          <cell r="V53" t="str">
            <v>254UMD4X7025</v>
          </cell>
          <cell r="X53" t="str">
            <v>OK</v>
          </cell>
          <cell r="AB53">
            <v>1</v>
          </cell>
          <cell r="AD53" t="str">
            <v>OK</v>
          </cell>
          <cell r="AF53">
            <v>8</v>
          </cell>
          <cell r="AH53" t="str">
            <v>OK</v>
          </cell>
          <cell r="AJ53" t="str">
            <v>No</v>
          </cell>
          <cell r="AL53" t="str">
            <v>SI</v>
          </cell>
          <cell r="AM53" t="str">
            <v>NOMBRE: Juan Jose Trujillo
IDENTIFICACION: 1053866169</v>
          </cell>
          <cell r="AO53" t="str">
            <v>Si</v>
          </cell>
          <cell r="AP53" t="str">
            <v>No</v>
          </cell>
          <cell r="AQ53" t="str">
            <v>NINGUNA</v>
          </cell>
          <cell r="AR53" t="str">
            <v>Si</v>
          </cell>
          <cell r="AS53" t="str">
            <v>OK</v>
          </cell>
          <cell r="AT53" t="str">
            <v xml:space="preserve">Se realiza instalación de datafono y fuente de poder 8 rollos se activan credenciales se hacen pruebas de consulta de saldo solamente ya que usuario no cuenta con herramientas para realizar retiro recaudo ni consignación servicio ok </v>
          </cell>
          <cell r="AU53" t="str">
            <v>A DOMICILIO EN LA DIRECCIÓN AL CB</v>
          </cell>
          <cell r="AV53" t="str">
            <v>INTERRAPIDISIMO</v>
          </cell>
          <cell r="AW53" t="str">
            <v xml:space="preserve">CR 2 21 119 </v>
          </cell>
          <cell r="AY53" t="str">
            <v xml:space="preserve">Juan jose Trujillo </v>
          </cell>
          <cell r="AZ53">
            <v>1053866169</v>
          </cell>
          <cell r="BA53">
            <v>3148417314</v>
          </cell>
          <cell r="BB53" t="str">
            <v>Si</v>
          </cell>
          <cell r="BC53" t="str">
            <v>Si</v>
          </cell>
          <cell r="BD53" t="str">
            <v>Si</v>
          </cell>
          <cell r="BE53" t="str">
            <v xml:space="preserve">La florida </v>
          </cell>
          <cell r="BF53" t="str">
            <v>EJECUTADO</v>
          </cell>
          <cell r="BH53" t="str">
            <v>N/A</v>
          </cell>
          <cell r="BL53" t="str">
            <v>OK</v>
          </cell>
          <cell r="BM53" t="str">
            <v>OK</v>
          </cell>
          <cell r="BN53">
            <v>45958.647222222222</v>
          </cell>
          <cell r="BO53" t="str">
            <v>5.0320909, -75.4814866, 2031.1</v>
          </cell>
          <cell r="BP53" t="str">
            <v xml:space="preserve">Raul Eduardo Aguirre Henao </v>
          </cell>
          <cell r="BQ53">
            <v>1007227256</v>
          </cell>
          <cell r="BR53" t="str">
            <v>Firmado</v>
          </cell>
          <cell r="BS53" t="str">
            <v xml:space="preserve">Juan Jose Trujillo </v>
          </cell>
          <cell r="BT53">
            <v>1053866169</v>
          </cell>
          <cell r="BU53">
            <v>3148417314</v>
          </cell>
          <cell r="BV53" t="str">
            <v>delcamposupermarket@gmail.com</v>
          </cell>
          <cell r="BW53" t="str">
            <v>Firmado</v>
          </cell>
          <cell r="BX53">
            <v>45959.425694444442</v>
          </cell>
        </row>
        <row r="54">
          <cell r="E54">
            <v>80629</v>
          </cell>
          <cell r="F54" t="str">
            <v>BARRIO CENTRO VILLAMARIA VILLAMARIA</v>
          </cell>
          <cell r="I54" t="str">
            <v>Aprobado</v>
          </cell>
          <cell r="K54">
            <v>45958.472916666666</v>
          </cell>
          <cell r="M54" t="str">
            <v>5.0675974, -75.5078741, 2144.9</v>
          </cell>
          <cell r="N54">
            <v>45958.484027777777</v>
          </cell>
          <cell r="O54" t="str">
            <v>5.0436467, -75.5114667, 1949.7</v>
          </cell>
          <cell r="P54">
            <v>45958.484027777777</v>
          </cell>
          <cell r="Q54" t="str">
            <v>5.04371, -75.511435, 1949.7</v>
          </cell>
          <cell r="R54" t="str">
            <v>Si</v>
          </cell>
          <cell r="S54" t="str">
            <v>OK</v>
          </cell>
          <cell r="T54" t="str">
            <v>OK</v>
          </cell>
          <cell r="U54" t="str">
            <v>VISITA TECNICA</v>
          </cell>
          <cell r="V54" t="str">
            <v>254UMD4X7337</v>
          </cell>
          <cell r="X54" t="str">
            <v>OK</v>
          </cell>
          <cell r="AB54">
            <v>1</v>
          </cell>
          <cell r="AD54" t="str">
            <v>OK</v>
          </cell>
          <cell r="AF54">
            <v>8</v>
          </cell>
          <cell r="AH54" t="str">
            <v>OK</v>
          </cell>
          <cell r="AJ54" t="str">
            <v>No</v>
          </cell>
          <cell r="AL54" t="str">
            <v>SI</v>
          </cell>
          <cell r="AM54" t="str">
            <v>NOMBRE: Johana Guevara
IDENTIFICACION: 42141911</v>
          </cell>
          <cell r="AO54" t="str">
            <v>Si</v>
          </cell>
          <cell r="AP54" t="str">
            <v>No</v>
          </cell>
          <cell r="AQ54" t="str">
            <v>NINGUNA</v>
          </cell>
          <cell r="AR54" t="str">
            <v>Si</v>
          </cell>
          <cell r="AS54" t="str">
            <v>OK</v>
          </cell>
          <cell r="AT54" t="str">
            <v xml:space="preserve">Se realiza instalación de datafono y fuente de poder 8 rollos se activan credenciales se hacen pruebas de consulta de saldo solamente ya que usuario no cuenta con herramientas para realizar retiro recaudo ni consignación servicio ok </v>
          </cell>
          <cell r="AU54" t="str">
            <v>A DOMICILIO EN LA DIRECCIÓN AL CB</v>
          </cell>
          <cell r="AV54" t="str">
            <v>INTERRAPIDISIMO</v>
          </cell>
          <cell r="AW54" t="str">
            <v>Cr 5 # 11 - 12</v>
          </cell>
          <cell r="AY54" t="str">
            <v xml:space="preserve">Johana Guevara </v>
          </cell>
          <cell r="AZ54">
            <v>42141911</v>
          </cell>
          <cell r="BA54">
            <v>3025252434</v>
          </cell>
          <cell r="BB54" t="str">
            <v>Si</v>
          </cell>
          <cell r="BC54" t="str">
            <v>Si</v>
          </cell>
          <cell r="BD54" t="str">
            <v>Si</v>
          </cell>
          <cell r="BE54" t="str">
            <v xml:space="preserve">Centro </v>
          </cell>
          <cell r="BF54" t="str">
            <v>EJECUTADO</v>
          </cell>
          <cell r="BH54" t="str">
            <v>N/A</v>
          </cell>
          <cell r="BL54" t="str">
            <v>OK</v>
          </cell>
          <cell r="BM54" t="str">
            <v>OK</v>
          </cell>
          <cell r="BN54">
            <v>45958.513888888891</v>
          </cell>
          <cell r="BO54" t="str">
            <v>5.043802261352539, -75.51117706298828, 0.0</v>
          </cell>
          <cell r="BP54" t="str">
            <v xml:space="preserve">Raul Eduardo Aguirre Henao </v>
          </cell>
          <cell r="BQ54">
            <v>1007227256</v>
          </cell>
          <cell r="BR54" t="str">
            <v>Firmado</v>
          </cell>
          <cell r="BS54" t="str">
            <v xml:space="preserve">Johana Guevara </v>
          </cell>
          <cell r="BT54">
            <v>42141911</v>
          </cell>
          <cell r="BU54">
            <v>3025252434</v>
          </cell>
          <cell r="BV54" t="str">
            <v>jcoptica52@gmail.com</v>
          </cell>
          <cell r="BW54" t="str">
            <v>Firmado</v>
          </cell>
          <cell r="BX54">
            <v>45959.426388888889</v>
          </cell>
        </row>
        <row r="55">
          <cell r="E55">
            <v>81142</v>
          </cell>
          <cell r="F55" t="str">
            <v>BARRIO CARIBE MANIZALES 1</v>
          </cell>
          <cell r="I55" t="str">
            <v>Abierto</v>
          </cell>
        </row>
        <row r="56">
          <cell r="E56">
            <v>81083</v>
          </cell>
          <cell r="F56" t="str">
            <v>BARRIO EL TRIANGULO MANIZALES</v>
          </cell>
          <cell r="I56" t="str">
            <v>Aprobado</v>
          </cell>
          <cell r="K56">
            <v>45959.539583333331</v>
          </cell>
          <cell r="M56" t="str">
            <v>5.0555772, -75.4888384, 2171.7</v>
          </cell>
          <cell r="N56">
            <v>45959.560416666667</v>
          </cell>
          <cell r="O56" t="str">
            <v>5.0630342, -75.4953146, 2160.9</v>
          </cell>
          <cell r="P56">
            <v>45959.566666666666</v>
          </cell>
          <cell r="Q56" t="str">
            <v>5.0630429, -75.4953149, 2160.9</v>
          </cell>
          <cell r="R56" t="str">
            <v>Si</v>
          </cell>
          <cell r="S56" t="str">
            <v>OK</v>
          </cell>
          <cell r="T56" t="str">
            <v>OK</v>
          </cell>
          <cell r="U56" t="str">
            <v>VISITA TECNICA</v>
          </cell>
          <cell r="V56" t="str">
            <v>254UMD4X7256</v>
          </cell>
          <cell r="X56" t="str">
            <v>OK</v>
          </cell>
          <cell r="AB56">
            <v>1</v>
          </cell>
          <cell r="AD56" t="str">
            <v>OK</v>
          </cell>
          <cell r="AF56">
            <v>8</v>
          </cell>
          <cell r="AH56" t="str">
            <v>OK</v>
          </cell>
          <cell r="AJ56" t="str">
            <v>No</v>
          </cell>
          <cell r="AL56" t="str">
            <v>SI</v>
          </cell>
          <cell r="AM56" t="str">
            <v>NOMBRE: Claudia Hernández
IDENTIFICACION: 24370006</v>
          </cell>
          <cell r="AO56" t="str">
            <v>Si</v>
          </cell>
          <cell r="AP56" t="str">
            <v>No</v>
          </cell>
          <cell r="AQ56" t="str">
            <v>NINGUNA</v>
          </cell>
          <cell r="AR56" t="str">
            <v>Si</v>
          </cell>
          <cell r="AS56" t="str">
            <v>OK</v>
          </cell>
          <cell r="AT56" t="str">
            <v xml:space="preserve">Se realiza migración de datáfono Redeban a datáfono WOMPI se inicia sesión con usuario se actualiza se explica manejo de datáfono se deja servicio operativo nos retiramos sin causar daños ni pedidas en el cliente </v>
          </cell>
          <cell r="AU56" t="str">
            <v>A DOMICILIO EN LA DIRECCIÓN AL CB</v>
          </cell>
          <cell r="AV56" t="str">
            <v>ENVIA</v>
          </cell>
          <cell r="AW56" t="str">
            <v>Av Santander 53 71</v>
          </cell>
          <cell r="AY56" t="str">
            <v xml:space="preserve">Claudia Hernández </v>
          </cell>
          <cell r="AZ56">
            <v>24370006</v>
          </cell>
          <cell r="BA56">
            <v>3104531639</v>
          </cell>
          <cell r="BB56" t="str">
            <v>Si</v>
          </cell>
          <cell r="BC56" t="str">
            <v>Si</v>
          </cell>
          <cell r="BD56" t="str">
            <v>Si</v>
          </cell>
          <cell r="BE56" t="str">
            <v xml:space="preserve">El Triangulo </v>
          </cell>
          <cell r="BF56" t="str">
            <v>EJECUTADO</v>
          </cell>
          <cell r="BH56" t="str">
            <v>N/A</v>
          </cell>
          <cell r="BL56" t="str">
            <v>OK</v>
          </cell>
          <cell r="BM56" t="str">
            <v>OK</v>
          </cell>
          <cell r="BN56">
            <v>45959.613194444442</v>
          </cell>
          <cell r="BO56" t="str">
            <v>5.0630463, -75.4953129, 2160.9</v>
          </cell>
          <cell r="BP56" t="str">
            <v xml:space="preserve">Juan Diego Jaramillo Peralta </v>
          </cell>
          <cell r="BQ56">
            <v>1053847162</v>
          </cell>
          <cell r="BR56" t="str">
            <v>Firmado</v>
          </cell>
          <cell r="BS56" t="str">
            <v xml:space="preserve">Claudia Hernández </v>
          </cell>
          <cell r="BT56">
            <v>24370006</v>
          </cell>
          <cell r="BU56">
            <v>3104531639</v>
          </cell>
          <cell r="BV56" t="str">
            <v xml:space="preserve">VENTAS@CASCOSDELEJE.COM </v>
          </cell>
          <cell r="BW56" t="str">
            <v>Firmado</v>
          </cell>
          <cell r="BX56">
            <v>45960.387499999997</v>
          </cell>
        </row>
        <row r="57">
          <cell r="E57">
            <v>81082</v>
          </cell>
          <cell r="F57" t="str">
            <v>BARRIO VILLA PILAR MANIZALES 1</v>
          </cell>
          <cell r="I57" t="str">
            <v>Aprobado</v>
          </cell>
          <cell r="K57">
            <v>45960.427083333336</v>
          </cell>
          <cell r="M57" t="str">
            <v>5.0745315, -75.5198581, 2131.2</v>
          </cell>
          <cell r="N57">
            <v>45960.438194444447</v>
          </cell>
          <cell r="O57" t="str">
            <v>5.0798309, -75.524163, 2167.1</v>
          </cell>
          <cell r="P57">
            <v>45960.463888888888</v>
          </cell>
          <cell r="Q57" t="str">
            <v>5.0798309, -75.524163, 2167.1</v>
          </cell>
          <cell r="R57" t="str">
            <v>No</v>
          </cell>
          <cell r="S57" t="str">
            <v>OK</v>
          </cell>
          <cell r="T57" t="str">
            <v>OK</v>
          </cell>
          <cell r="U57" t="str">
            <v>VISITA TECNICA</v>
          </cell>
          <cell r="V57" t="str">
            <v>254UMD4X7347</v>
          </cell>
          <cell r="X57" t="str">
            <v>OK</v>
          </cell>
          <cell r="AB57">
            <v>1</v>
          </cell>
          <cell r="AD57" t="str">
            <v>OK</v>
          </cell>
          <cell r="AF57">
            <v>8</v>
          </cell>
          <cell r="AH57" t="str">
            <v>OK</v>
          </cell>
          <cell r="AJ57" t="str">
            <v>No</v>
          </cell>
          <cell r="AL57" t="str">
            <v>SI</v>
          </cell>
          <cell r="AM57" t="str">
            <v>NOMBRE: CENEIDA ROJAS GONZALEZ
IDENTIFICACION: 30288179</v>
          </cell>
          <cell r="AO57" t="str">
            <v>Si</v>
          </cell>
          <cell r="AP57" t="str">
            <v>No</v>
          </cell>
          <cell r="AQ57" t="str">
            <v>NINGUNA</v>
          </cell>
          <cell r="AR57" t="str">
            <v>Si</v>
          </cell>
          <cell r="AS57" t="str">
            <v>OK</v>
          </cell>
          <cell r="AT57" t="str">
            <v xml:space="preserve">Se realiza migración de datáfono Redeban a datáfono WOMPI se inicia sesión con usuario se actualiza se explica manejo de datáfono se deja servicio operativo nos retiramos sin causar daños ni pedidas en el cliente </v>
          </cell>
          <cell r="AU57" t="str">
            <v>A DOMICILIO EN LA DIRECCIÓN AL CB</v>
          </cell>
          <cell r="AV57" t="str">
            <v>INTERRAPIDISIMO</v>
          </cell>
          <cell r="AW57" t="str">
            <v>Av 19 6-87</v>
          </cell>
          <cell r="AY57" t="str">
            <v xml:space="preserve">CENEIDA ROJAS GONZALEZ </v>
          </cell>
          <cell r="AZ57">
            <v>30288179</v>
          </cell>
          <cell r="BA57">
            <v>3134074692</v>
          </cell>
          <cell r="BB57" t="str">
            <v>Si</v>
          </cell>
          <cell r="BC57" t="str">
            <v>Si</v>
          </cell>
          <cell r="BD57" t="str">
            <v>Si</v>
          </cell>
          <cell r="BE57" t="str">
            <v>Villa pilar</v>
          </cell>
          <cell r="BF57" t="str">
            <v>EJECUTADO</v>
          </cell>
          <cell r="BH57" t="str">
            <v>N/A</v>
          </cell>
          <cell r="BL57" t="str">
            <v>OK</v>
          </cell>
          <cell r="BM57" t="str">
            <v>OK</v>
          </cell>
          <cell r="BN57">
            <v>45960.527083333334</v>
          </cell>
          <cell r="BO57" t="str">
            <v>5.0797547, -75.5240618, 2169.6</v>
          </cell>
          <cell r="BP57" t="str">
            <v xml:space="preserve">Juan Diego Jaramillo </v>
          </cell>
          <cell r="BQ57">
            <v>1053847162</v>
          </cell>
          <cell r="BR57" t="str">
            <v>Firmado</v>
          </cell>
          <cell r="BS57" t="str">
            <v xml:space="preserve">CENEIDA ROJAS GONZALEZ </v>
          </cell>
          <cell r="BT57">
            <v>30288179</v>
          </cell>
          <cell r="BU57">
            <v>3134074692</v>
          </cell>
          <cell r="BV57" t="str">
            <v>Cerogo62@hotmail.com</v>
          </cell>
          <cell r="BW57" t="str">
            <v>Firmado</v>
          </cell>
          <cell r="BX57">
            <v>45960.73541666667</v>
          </cell>
        </row>
        <row r="58">
          <cell r="E58">
            <v>80949</v>
          </cell>
          <cell r="F58" t="str">
            <v>BARRIO NEVADO MANIZALES 2</v>
          </cell>
          <cell r="I58" t="str">
            <v>Aprobado</v>
          </cell>
          <cell r="K58">
            <v>45958.415277777778</v>
          </cell>
          <cell r="M58" t="str">
            <v>5.0615761, -75.514272, 2065.0</v>
          </cell>
          <cell r="N58">
            <v>45958.415277777778</v>
          </cell>
          <cell r="O58" t="str">
            <v>5.0615927, -75.5142646, 2065.0</v>
          </cell>
          <cell r="P58">
            <v>45958.415277777778</v>
          </cell>
          <cell r="Q58" t="str">
            <v>5.0615705, -75.5142358, 2065.2</v>
          </cell>
          <cell r="R58" t="str">
            <v>Si</v>
          </cell>
          <cell r="S58" t="str">
            <v>OK</v>
          </cell>
          <cell r="T58" t="str">
            <v>OK</v>
          </cell>
          <cell r="U58" t="str">
            <v>VISITA TECNICA</v>
          </cell>
          <cell r="V58" t="str">
            <v>254UMD4X7339</v>
          </cell>
          <cell r="X58" t="str">
            <v>OK</v>
          </cell>
          <cell r="AB58">
            <v>1</v>
          </cell>
          <cell r="AD58" t="str">
            <v>OK</v>
          </cell>
          <cell r="AF58">
            <v>8</v>
          </cell>
          <cell r="AH58" t="str">
            <v>OK</v>
          </cell>
          <cell r="AJ58" t="str">
            <v>No</v>
          </cell>
          <cell r="AL58" t="str">
            <v>SI</v>
          </cell>
          <cell r="AM58" t="str">
            <v>NOMBRE: Yuliana Díaz
IDENTIFICACION: 1002635861</v>
          </cell>
          <cell r="AO58" t="str">
            <v>Si</v>
          </cell>
          <cell r="AP58" t="str">
            <v>No</v>
          </cell>
          <cell r="AQ58" t="str">
            <v>NINGUNA</v>
          </cell>
          <cell r="AR58" t="str">
            <v>Si</v>
          </cell>
          <cell r="AS58" t="str">
            <v>OK</v>
          </cell>
          <cell r="AT58" t="str">
            <v xml:space="preserve">Se realiza instalación de datafono y fuente de poder 8 rollos se activan credenciales se hacen pruebas de consulta de saldo solamente ya que usuario no cuenta con herramientas para realizar retiro recaudo ni consignación servicio ok </v>
          </cell>
          <cell r="AU58" t="str">
            <v>A DOMICILIO EN LA DIRECCIÓN AL CB</v>
          </cell>
          <cell r="AV58" t="str">
            <v>INTERRAPIDISIMO</v>
          </cell>
          <cell r="AW58" t="str">
            <v>Cl 26b # 31 - 48</v>
          </cell>
          <cell r="AY58" t="str">
            <v xml:space="preserve">Yuliana Díaz </v>
          </cell>
          <cell r="AZ58">
            <v>1002635861</v>
          </cell>
          <cell r="BA58">
            <v>3235916905</v>
          </cell>
          <cell r="BB58" t="str">
            <v>Si</v>
          </cell>
          <cell r="BC58" t="str">
            <v>Si</v>
          </cell>
          <cell r="BD58" t="str">
            <v>Si</v>
          </cell>
          <cell r="BE58" t="str">
            <v xml:space="preserve">El nevado </v>
          </cell>
          <cell r="BF58" t="str">
            <v>EJECUTADO</v>
          </cell>
          <cell r="BH58" t="str">
            <v>N/A</v>
          </cell>
          <cell r="BL58" t="str">
            <v>OK</v>
          </cell>
          <cell r="BM58" t="str">
            <v>OK</v>
          </cell>
          <cell r="BN58">
            <v>45958.43472222222</v>
          </cell>
          <cell r="BO58" t="str">
            <v>5.0615924, -75.5143274, 2065.0</v>
          </cell>
          <cell r="BP58" t="str">
            <v xml:space="preserve">Raul Eduardo Aguirre Henao </v>
          </cell>
          <cell r="BQ58">
            <v>1007227256</v>
          </cell>
          <cell r="BR58" t="str">
            <v>Firmado</v>
          </cell>
          <cell r="BS58" t="str">
            <v xml:space="preserve">Yuliana Díaz </v>
          </cell>
          <cell r="BT58">
            <v>1002635861</v>
          </cell>
          <cell r="BU58">
            <v>3235916905</v>
          </cell>
          <cell r="BV58" t="str">
            <v>yulianadiazcardona5@gmail.com</v>
          </cell>
          <cell r="BW58" t="str">
            <v>Firmado</v>
          </cell>
          <cell r="BX58">
            <v>45958.441666666666</v>
          </cell>
        </row>
        <row r="59">
          <cell r="E59">
            <v>80789</v>
          </cell>
          <cell r="F59" t="str">
            <v>BARRIO GUAYACANES MANIZALES 1</v>
          </cell>
          <cell r="I59" t="str">
            <v>Aprobado</v>
          </cell>
          <cell r="K59">
            <v>45959.497916666667</v>
          </cell>
          <cell r="M59" t="str">
            <v>5.0528346, -75.491789, 2107.2</v>
          </cell>
          <cell r="N59">
            <v>45959.515972222223</v>
          </cell>
          <cell r="O59" t="str">
            <v>5.0555799, -75.4888356, 2171.3</v>
          </cell>
          <cell r="P59">
            <v>45959.517361111109</v>
          </cell>
          <cell r="Q59" t="str">
            <v>5.0555779, -75.4888381, 2171.7</v>
          </cell>
          <cell r="R59" t="str">
            <v>Si</v>
          </cell>
          <cell r="S59" t="str">
            <v>OK</v>
          </cell>
          <cell r="T59" t="str">
            <v>OK</v>
          </cell>
          <cell r="U59" t="str">
            <v>VISITA TECNICA</v>
          </cell>
          <cell r="V59" t="str">
            <v>254UMD4X7311</v>
          </cell>
          <cell r="X59" t="str">
            <v>OK</v>
          </cell>
          <cell r="AB59">
            <v>1</v>
          </cell>
          <cell r="AD59" t="str">
            <v>OK</v>
          </cell>
          <cell r="AF59">
            <v>8</v>
          </cell>
          <cell r="AH59" t="str">
            <v>OK</v>
          </cell>
          <cell r="AJ59" t="str">
            <v>No</v>
          </cell>
          <cell r="AL59" t="str">
            <v>SI</v>
          </cell>
          <cell r="AM59" t="str">
            <v xml:space="preserve">NOMBRE: Oscar Alonso cárdenas
IDENTIFICACION: 75079916 </v>
          </cell>
          <cell r="AN59" t="str">
            <v>NOMBRE: Sandra liliana Villegas
IDENTIFICACION: 24396182</v>
          </cell>
          <cell r="AO59" t="str">
            <v>Si</v>
          </cell>
          <cell r="AP59" t="str">
            <v>No</v>
          </cell>
          <cell r="AQ59" t="str">
            <v>NINGUNA</v>
          </cell>
          <cell r="AR59" t="str">
            <v>Si</v>
          </cell>
          <cell r="AS59" t="str">
            <v>OK</v>
          </cell>
          <cell r="AT59" t="str">
            <v xml:space="preserve">Se realiza migración de datáfono Redeban a datáfono WOMPI se inicia sesión con el usuario se válida operatividad del datáfono se explica manejo de menú se deja ok nos retiramos sin causar daños ni pedidas en el cliente </v>
          </cell>
          <cell r="AU59" t="str">
            <v>A DOMICILIO EN LA DIRECCIÓN AL CB</v>
          </cell>
          <cell r="AV59" t="str">
            <v>INTERRAPIDISIMO</v>
          </cell>
          <cell r="AW59" t="str">
            <v>Calle 65 24 79</v>
          </cell>
          <cell r="AY59" t="str">
            <v xml:space="preserve">Oscar Alonso cárdenas </v>
          </cell>
          <cell r="AZ59">
            <v>75079916</v>
          </cell>
          <cell r="BA59">
            <v>3208326346</v>
          </cell>
          <cell r="BB59" t="str">
            <v>Si</v>
          </cell>
          <cell r="BC59" t="str">
            <v>Si</v>
          </cell>
          <cell r="BD59" t="str">
            <v>Si</v>
          </cell>
          <cell r="BE59" t="str">
            <v xml:space="preserve">Guayacanes </v>
          </cell>
          <cell r="BF59" t="str">
            <v>EJECUTADO</v>
          </cell>
          <cell r="BH59" t="str">
            <v>N/A</v>
          </cell>
          <cell r="BL59" t="str">
            <v>OK</v>
          </cell>
          <cell r="BM59" t="str">
            <v>OK</v>
          </cell>
          <cell r="BN59">
            <v>45965.708333333336</v>
          </cell>
          <cell r="BO59" t="str">
            <v>5.0555754, -75.4888424, 2171.4</v>
          </cell>
          <cell r="BP59" t="str">
            <v xml:space="preserve">Juan Diego Jaramillo Peralta </v>
          </cell>
          <cell r="BQ59">
            <v>1053847162</v>
          </cell>
          <cell r="BR59" t="str">
            <v>Firmado</v>
          </cell>
          <cell r="BS59" t="str">
            <v xml:space="preserve">Oscar Alonso cárdenas </v>
          </cell>
          <cell r="BT59">
            <v>75079916</v>
          </cell>
          <cell r="BU59">
            <v>3208326346</v>
          </cell>
          <cell r="BV59" t="str">
            <v>OSCARALONSOCARDENAS@HOTMAIL.COM</v>
          </cell>
          <cell r="BW59" t="str">
            <v>Firmado</v>
          </cell>
          <cell r="BX59">
            <v>45965.717361111114</v>
          </cell>
        </row>
        <row r="60">
          <cell r="E60">
            <v>79199</v>
          </cell>
          <cell r="F60" t="str">
            <v>BARRIO EL PALMAR VILLAMARIA</v>
          </cell>
          <cell r="I60" t="str">
            <v>Aprobado</v>
          </cell>
          <cell r="K60">
            <v>45957.644444444442</v>
          </cell>
          <cell r="M60" t="str">
            <v>5.0413356, -75.5150966, 1945.8</v>
          </cell>
          <cell r="N60">
            <v>45957.649305555555</v>
          </cell>
          <cell r="O60" t="str">
            <v>5.0431912, -75.5142585, 1913.6</v>
          </cell>
          <cell r="P60">
            <v>45957.649305555555</v>
          </cell>
          <cell r="Q60" t="str">
            <v>5.0433884, -75.5142665, 1913.6</v>
          </cell>
          <cell r="R60" t="str">
            <v>Si</v>
          </cell>
          <cell r="S60" t="str">
            <v>OK</v>
          </cell>
          <cell r="T60" t="str">
            <v>OK</v>
          </cell>
          <cell r="U60" t="str">
            <v>VISITA TECNICA</v>
          </cell>
          <cell r="V60" t="str">
            <v>254UMD4X6897</v>
          </cell>
          <cell r="X60" t="str">
            <v>OK</v>
          </cell>
          <cell r="AB60">
            <v>1</v>
          </cell>
          <cell r="AD60" t="str">
            <v>OK</v>
          </cell>
          <cell r="AF60">
            <v>8</v>
          </cell>
          <cell r="AH60" t="str">
            <v>OK</v>
          </cell>
          <cell r="AJ60" t="str">
            <v>No</v>
          </cell>
          <cell r="AL60" t="str">
            <v>SI</v>
          </cell>
          <cell r="AM60" t="str">
            <v>NOMBRE: Nancy Bedoya Ortiz
IDENTIFICACION: 30238398</v>
          </cell>
          <cell r="AO60" t="str">
            <v>Si</v>
          </cell>
          <cell r="AP60" t="str">
            <v>No</v>
          </cell>
          <cell r="AQ60" t="str">
            <v>NINGUNA</v>
          </cell>
          <cell r="AR60" t="str">
            <v>Si</v>
          </cell>
          <cell r="AS60" t="str">
            <v>OK</v>
          </cell>
          <cell r="AT60" t="str">
            <v xml:space="preserve">Se realiza instalación de datafono y fuente de poder 8 rollos se activan credenciales se hacen pruebas de consulta de saldo solamente ya que usuario no cuenta con herramientas para realizar retiro recaudo ni consignación servicio ok </v>
          </cell>
          <cell r="AU60" t="str">
            <v>A DOMICILIO EN LA DIRECCIÓN AL CB</v>
          </cell>
          <cell r="AV60" t="str">
            <v>INTERRAPIDISIMO</v>
          </cell>
          <cell r="AW60" t="str">
            <v>Cr 8 #8 - 49</v>
          </cell>
          <cell r="AY60" t="str">
            <v xml:space="preserve">Nancy Bedoya Ortiz </v>
          </cell>
          <cell r="AZ60">
            <v>30238398</v>
          </cell>
          <cell r="BA60">
            <v>3114107976</v>
          </cell>
          <cell r="BB60" t="str">
            <v>Si</v>
          </cell>
          <cell r="BC60" t="str">
            <v>Si</v>
          </cell>
          <cell r="BD60" t="str">
            <v>Si</v>
          </cell>
          <cell r="BE60" t="str">
            <v>El palmar</v>
          </cell>
          <cell r="BF60" t="str">
            <v>EJECUTADO</v>
          </cell>
          <cell r="BH60" t="str">
            <v>N/A</v>
          </cell>
          <cell r="BL60" t="str">
            <v>OK</v>
          </cell>
          <cell r="BM60" t="str">
            <v>OK</v>
          </cell>
          <cell r="BN60">
            <v>45957.67291666667</v>
          </cell>
          <cell r="BO60" t="str">
            <v>5.0435001, -75.5143996, 1913.6</v>
          </cell>
          <cell r="BP60" t="str">
            <v xml:space="preserve">Raul Eduardo Aguirre Henao </v>
          </cell>
          <cell r="BQ60">
            <v>1007227256</v>
          </cell>
          <cell r="BR60" t="str">
            <v>Firmado</v>
          </cell>
          <cell r="BS60" t="str">
            <v xml:space="preserve">Nancy Bedoya Ortiz </v>
          </cell>
          <cell r="BT60">
            <v>30238398</v>
          </cell>
          <cell r="BU60">
            <v>3114107976</v>
          </cell>
          <cell r="BV60" t="str">
            <v>nancybedoyao.84@gmail.com</v>
          </cell>
          <cell r="BW60" t="str">
            <v>Firmado</v>
          </cell>
          <cell r="BX60">
            <v>45958.443055555559</v>
          </cell>
        </row>
        <row r="61">
          <cell r="E61">
            <v>81145</v>
          </cell>
          <cell r="F61" t="str">
            <v>BARRIO LOS CAMBULOS MANEIZALES</v>
          </cell>
          <cell r="I61" t="str">
            <v>Aprobado</v>
          </cell>
          <cell r="K61">
            <v>45957.510416666664</v>
          </cell>
          <cell r="M61" t="str">
            <v>5.0690667, -75.5143867, 2129.5</v>
          </cell>
          <cell r="N61">
            <v>45957.518750000003</v>
          </cell>
          <cell r="O61" t="str">
            <v>5.046425, -75.5047633, 1905.7</v>
          </cell>
          <cell r="P61">
            <v>45957.519444444442</v>
          </cell>
          <cell r="Q61" t="str">
            <v>5.046955, -75.505385, 1905.7</v>
          </cell>
          <cell r="R61" t="str">
            <v>No</v>
          </cell>
          <cell r="S61" t="str">
            <v>OK</v>
          </cell>
          <cell r="T61" t="str">
            <v>OK</v>
          </cell>
          <cell r="U61" t="str">
            <v>VISITA TECNICA</v>
          </cell>
          <cell r="V61" t="str">
            <v>254UMD4X7068</v>
          </cell>
          <cell r="X61" t="str">
            <v>OK</v>
          </cell>
          <cell r="AB61">
            <v>1</v>
          </cell>
          <cell r="AD61" t="str">
            <v>OK</v>
          </cell>
          <cell r="AF61">
            <v>8</v>
          </cell>
          <cell r="AH61" t="str">
            <v>OK</v>
          </cell>
          <cell r="AJ61" t="str">
            <v>No</v>
          </cell>
          <cell r="AL61" t="str">
            <v>SI</v>
          </cell>
          <cell r="AM61" t="str">
            <v>NOMBRE: Manuela Quintero
IDENTIFICACION: 1053856834</v>
          </cell>
          <cell r="AO61" t="str">
            <v>Si</v>
          </cell>
          <cell r="AP61" t="str">
            <v>No</v>
          </cell>
          <cell r="AQ61" t="str">
            <v>NINGUNA</v>
          </cell>
          <cell r="AR61" t="str">
            <v>Si</v>
          </cell>
          <cell r="AS61" t="str">
            <v>OK</v>
          </cell>
          <cell r="AT61" t="str">
            <v xml:space="preserve">Se realiza visita se instala datafono y fuente de poder 8 rollos, se activan credenciales se hacen pruebas de consulta de saldo solamente ya que usuario no cuenta con herramientas para realizar retiro recuado ni consignacion servicio ok </v>
          </cell>
          <cell r="AU61" t="str">
            <v>A DOMICILIO EN LA DIRECCIÓN AL CB</v>
          </cell>
          <cell r="AV61" t="str">
            <v>INTERRAPIDISIMO</v>
          </cell>
          <cell r="AW61" t="str">
            <v>Cr 43 # 66a - 8 lc 8</v>
          </cell>
          <cell r="AY61" t="str">
            <v xml:space="preserve">Manuela Quintero </v>
          </cell>
          <cell r="AZ61">
            <v>1053856834</v>
          </cell>
          <cell r="BA61">
            <v>3245626773</v>
          </cell>
          <cell r="BB61" t="str">
            <v>Si</v>
          </cell>
          <cell r="BC61" t="str">
            <v>Si</v>
          </cell>
          <cell r="BD61" t="str">
            <v>Si</v>
          </cell>
          <cell r="BE61" t="str">
            <v>Cambulos</v>
          </cell>
          <cell r="BF61" t="str">
            <v>EJECUTADO</v>
          </cell>
          <cell r="BH61" t="str">
            <v>N/A</v>
          </cell>
          <cell r="BL61" t="str">
            <v>OK</v>
          </cell>
          <cell r="BM61" t="str">
            <v>OK</v>
          </cell>
          <cell r="BN61">
            <v>45957.597916666666</v>
          </cell>
          <cell r="BO61" t="str">
            <v>5.0471736, -75.5056806, 1905.2</v>
          </cell>
          <cell r="BP61" t="str">
            <v xml:space="preserve">Raul Eduardo Aguirre Henao </v>
          </cell>
          <cell r="BQ61">
            <v>1007227256</v>
          </cell>
          <cell r="BR61" t="str">
            <v>Firmado</v>
          </cell>
          <cell r="BS61" t="str">
            <v xml:space="preserve">Manuela Quintero </v>
          </cell>
          <cell r="BT61">
            <v>1053856834</v>
          </cell>
          <cell r="BU61">
            <v>3245626773</v>
          </cell>
          <cell r="BV61" t="str">
            <v>Cuartasm10@gmail.com</v>
          </cell>
          <cell r="BW61" t="str">
            <v>Firmado</v>
          </cell>
          <cell r="BX61">
            <v>45958.443749999999</v>
          </cell>
        </row>
        <row r="62">
          <cell r="E62">
            <v>81144</v>
          </cell>
          <cell r="F62" t="str">
            <v>BARRIO CENTRO MANIZALES 27</v>
          </cell>
          <cell r="I62" t="str">
            <v>Aprobado</v>
          </cell>
          <cell r="K62">
            <v>45957.422222222223</v>
          </cell>
          <cell r="M62" t="str">
            <v>5.061565, -75.51429, 2065.0</v>
          </cell>
          <cell r="N62">
            <v>45957.432638888888</v>
          </cell>
          <cell r="O62" t="str">
            <v>5.0692424, -75.5143593, 2129.6</v>
          </cell>
          <cell r="P62">
            <v>45957.432638888888</v>
          </cell>
          <cell r="Q62" t="str">
            <v>5.0692367, -75.5143739, 2129.6</v>
          </cell>
          <cell r="R62" t="str">
            <v>No</v>
          </cell>
          <cell r="S62" t="str">
            <v>OK</v>
          </cell>
          <cell r="T62" t="str">
            <v>OK</v>
          </cell>
          <cell r="U62" t="str">
            <v>VISITA TECNICA</v>
          </cell>
          <cell r="V62" t="str">
            <v>254UMD4X7314</v>
          </cell>
          <cell r="X62" t="str">
            <v>OK</v>
          </cell>
          <cell r="AB62">
            <v>1</v>
          </cell>
          <cell r="AD62" t="str">
            <v>OK</v>
          </cell>
          <cell r="AF62">
            <v>8</v>
          </cell>
          <cell r="AH62" t="str">
            <v>OK</v>
          </cell>
          <cell r="AJ62" t="str">
            <v>No</v>
          </cell>
          <cell r="AL62" t="str">
            <v>SI</v>
          </cell>
          <cell r="AM62" t="str">
            <v>NOMBRE: Erika Bibiana Lopez Marin
IDENTIFICACION: 1053802483</v>
          </cell>
          <cell r="AO62" t="str">
            <v>Si</v>
          </cell>
          <cell r="AP62" t="str">
            <v>No</v>
          </cell>
          <cell r="AQ62" t="str">
            <v>NINGUNA</v>
          </cell>
          <cell r="AR62" t="str">
            <v>Si</v>
          </cell>
          <cell r="AS62" t="str">
            <v>OK</v>
          </cell>
          <cell r="AT62" t="str">
            <v xml:space="preserve">Se realiza instalación de datafono y fuente de poder 8rollos, se activan credenciales se hacen pruebas de consulta de saldo solamente ya que usuario no cuenta con herramientas para realizar retiró, consignación ni recaudo servicio ok </v>
          </cell>
          <cell r="AU62" t="str">
            <v>A DOMICILIO EN LA DIRECCIÓN AL CB</v>
          </cell>
          <cell r="AV62" t="str">
            <v>INTERRAPIDISIMO</v>
          </cell>
          <cell r="AW62" t="str">
            <v xml:space="preserve">Cl 27 # 19 - 57 lc 2 </v>
          </cell>
          <cell r="AY62" t="str">
            <v xml:space="preserve">Erika Bibiana Lopez Marin </v>
          </cell>
          <cell r="AZ62">
            <v>1053802483</v>
          </cell>
          <cell r="BA62">
            <v>3145116645</v>
          </cell>
          <cell r="BB62" t="str">
            <v>Si</v>
          </cell>
          <cell r="BC62" t="str">
            <v>Si</v>
          </cell>
          <cell r="BD62" t="str">
            <v>Si</v>
          </cell>
          <cell r="BE62" t="str">
            <v>Centro</v>
          </cell>
          <cell r="BF62" t="str">
            <v>EJECUTADO</v>
          </cell>
          <cell r="BH62" t="str">
            <v>N/A</v>
          </cell>
          <cell r="BL62" t="str">
            <v>OK</v>
          </cell>
          <cell r="BM62" t="str">
            <v>OK</v>
          </cell>
          <cell r="BN62">
            <v>45957.509027777778</v>
          </cell>
          <cell r="BO62" t="str">
            <v>5.0692417, -75.5143642, 2129.3</v>
          </cell>
          <cell r="BP62" t="str">
            <v xml:space="preserve">Raul Eduardo Aguirre Henao </v>
          </cell>
          <cell r="BQ62">
            <v>1007227256</v>
          </cell>
          <cell r="BR62" t="str">
            <v>Firmado</v>
          </cell>
          <cell r="BS62" t="str">
            <v xml:space="preserve">Erika Bibiana Lopez Marin </v>
          </cell>
          <cell r="BT62">
            <v>1053802483</v>
          </cell>
          <cell r="BU62">
            <v>3145116645</v>
          </cell>
          <cell r="BV62" t="str">
            <v>lbpulgarin@gmail.com</v>
          </cell>
          <cell r="BW62" t="str">
            <v>Firmado</v>
          </cell>
          <cell r="BX62">
            <v>45958.445138888892</v>
          </cell>
        </row>
        <row r="63">
          <cell r="E63">
            <v>80945</v>
          </cell>
          <cell r="F63" t="str">
            <v>BARRIO LA POLA IBAGUE 7</v>
          </cell>
          <cell r="I63" t="str">
            <v>Aprobado</v>
          </cell>
          <cell r="K63">
            <v>45960.417361111111</v>
          </cell>
          <cell r="M63" t="str">
            <v>4.4371053, -75.2108852, 1209.5</v>
          </cell>
          <cell r="N63">
            <v>45960.433333333334</v>
          </cell>
          <cell r="O63" t="str">
            <v>4.4457601, -75.2439844, 1311.9</v>
          </cell>
          <cell r="P63">
            <v>45960.433333333334</v>
          </cell>
          <cell r="Q63" t="str">
            <v>4.4457601, -75.2439844, 1311.9</v>
          </cell>
          <cell r="R63" t="str">
            <v>Si</v>
          </cell>
          <cell r="S63" t="str">
            <v>OK</v>
          </cell>
          <cell r="T63" t="str">
            <v>OK</v>
          </cell>
          <cell r="U63" t="str">
            <v>VISITA TECNICA</v>
          </cell>
          <cell r="V63" t="str">
            <v>254UMD4X7555</v>
          </cell>
          <cell r="X63" t="str">
            <v>OK</v>
          </cell>
          <cell r="AB63">
            <v>1</v>
          </cell>
          <cell r="AD63" t="str">
            <v>OK</v>
          </cell>
          <cell r="AF63">
            <v>8</v>
          </cell>
          <cell r="AH63" t="str">
            <v>OK</v>
          </cell>
          <cell r="AJ63" t="str">
            <v>No</v>
          </cell>
          <cell r="AL63" t="str">
            <v>SI</v>
          </cell>
          <cell r="AM63" t="str">
            <v>NOMBRE: Alejandro Correa
IDENTIFICACION: 1090377080</v>
          </cell>
          <cell r="AO63" t="str">
            <v>Si</v>
          </cell>
          <cell r="AP63" t="str">
            <v>No</v>
          </cell>
          <cell r="AQ63" t="str">
            <v>NINGUNA</v>
          </cell>
          <cell r="AR63" t="str">
            <v>Si</v>
          </cell>
          <cell r="AS63" t="str">
            <v>OK</v>
          </cell>
          <cell r="AT63" t="str">
            <v>Se realiza migración de CB wompi, se realiza pruebas de funcionamiento exitosas. Se capacita al cliente sobre el manejo del equipo. Se valida lector de código de barras ok.</v>
          </cell>
          <cell r="AU63" t="str">
            <v>A DOMICILIO EN LA DIRECCIÓN AL CB</v>
          </cell>
          <cell r="AV63" t="str">
            <v>INTERRAPIDISIMO</v>
          </cell>
          <cell r="AW63" t="str">
            <v>CL 8 2 94,LA POLA</v>
          </cell>
          <cell r="AY63" t="str">
            <v xml:space="preserve">Alejandra Correa </v>
          </cell>
          <cell r="AZ63">
            <v>1090377080</v>
          </cell>
          <cell r="BA63">
            <v>3015365702</v>
          </cell>
          <cell r="BB63" t="str">
            <v>Si</v>
          </cell>
          <cell r="BC63" t="str">
            <v>Si</v>
          </cell>
          <cell r="BD63" t="str">
            <v>Si</v>
          </cell>
          <cell r="BE63" t="str">
            <v xml:space="preserve">La Pola </v>
          </cell>
          <cell r="BF63" t="str">
            <v>EJECUTADO</v>
          </cell>
          <cell r="BH63" t="str">
            <v>N/A</v>
          </cell>
          <cell r="BL63" t="str">
            <v>OK</v>
          </cell>
          <cell r="BM63" t="str">
            <v>OK</v>
          </cell>
          <cell r="BN63">
            <v>45960.46875</v>
          </cell>
          <cell r="BO63" t="str">
            <v>4.4457533, -75.2439909, 1312.0</v>
          </cell>
          <cell r="BP63" t="str">
            <v xml:space="preserve">Edwin Esteban Barragán Tafur </v>
          </cell>
          <cell r="BQ63">
            <v>1110488847</v>
          </cell>
          <cell r="BR63" t="str">
            <v>Firmado</v>
          </cell>
          <cell r="BS63" t="str">
            <v xml:space="preserve">Alejandra Correa </v>
          </cell>
          <cell r="BT63">
            <v>1090377080</v>
          </cell>
          <cell r="BU63">
            <v>3015365702</v>
          </cell>
          <cell r="BV63" t="str">
            <v>mariaalejandracorread@gmail.com</v>
          </cell>
          <cell r="BW63" t="str">
            <v>Firmado</v>
          </cell>
          <cell r="BX63">
            <v>45960.470138888886</v>
          </cell>
        </row>
        <row r="64">
          <cell r="E64">
            <v>80890</v>
          </cell>
          <cell r="F64" t="str">
            <v>BARRIO VERGEL IBAGUE</v>
          </cell>
          <cell r="I64" t="str">
            <v>Aprobado</v>
          </cell>
          <cell r="K64">
            <v>45959.426388888889</v>
          </cell>
          <cell r="M64" t="str">
            <v>4.4417939, -75.2137859, 1191.0</v>
          </cell>
          <cell r="N64">
            <v>45959.438194444447</v>
          </cell>
          <cell r="O64" t="str">
            <v>4.4520666, -75.1930719, 1126.5</v>
          </cell>
          <cell r="P64">
            <v>45959.438194444447</v>
          </cell>
          <cell r="Q64" t="str">
            <v>4.4520591, -75.1930702, 1126.5</v>
          </cell>
          <cell r="R64" t="str">
            <v>No</v>
          </cell>
          <cell r="S64" t="str">
            <v>OK</v>
          </cell>
          <cell r="T64" t="str">
            <v>OK</v>
          </cell>
          <cell r="U64" t="str">
            <v>VISITA TECNICA</v>
          </cell>
          <cell r="AJ64" t="str">
            <v>No</v>
          </cell>
          <cell r="AL64" t="str">
            <v>SI</v>
          </cell>
          <cell r="AM64" t="str">
            <v>NOMBRE: Oriana rivas
IDENTIFICACION: 1003865634</v>
          </cell>
          <cell r="AO64" t="str">
            <v>No</v>
          </cell>
          <cell r="AP64" t="str">
            <v>No</v>
          </cell>
          <cell r="AQ64" t="str">
            <v>NINGUNA</v>
          </cell>
          <cell r="AR64" t="str">
            <v>Si</v>
          </cell>
          <cell r="AS64" t="str">
            <v>OK</v>
          </cell>
          <cell r="AT64" t="str">
            <v>Se llega al sitio para realizar migración cb, pero no es posible debido a que el cliente cuenta con bloqueo por parte de la entidad, no sé realiza migración exitosa.</v>
          </cell>
          <cell r="AU64" t="str">
            <v>A DOMICILIO EN LA DIRECCIÓN AL CB</v>
          </cell>
          <cell r="AV64" t="str">
            <v>INTERRAPIDISIMO</v>
          </cell>
          <cell r="AW64" t="str">
            <v>Calle 73 17-24</v>
          </cell>
          <cell r="AY64" t="str">
            <v>Oriana rivas</v>
          </cell>
          <cell r="AZ64">
            <v>1003865634</v>
          </cell>
          <cell r="BA64">
            <v>3041129047</v>
          </cell>
          <cell r="BB64" t="str">
            <v>Si</v>
          </cell>
          <cell r="BC64" t="str">
            <v>Si</v>
          </cell>
          <cell r="BD64" t="str">
            <v>Si</v>
          </cell>
          <cell r="BE64" t="str">
            <v xml:space="preserve">Vergel </v>
          </cell>
          <cell r="BF64" t="str">
            <v>EJECUTADO/CANCELADO</v>
          </cell>
          <cell r="BI64" t="str">
            <v>CANCELADO POR SOLICITUD DE ENTIDAD</v>
          </cell>
          <cell r="BL64" t="str">
            <v>OK</v>
          </cell>
          <cell r="BM64" t="str">
            <v>OK</v>
          </cell>
          <cell r="BN64">
            <v>45959.459722222222</v>
          </cell>
          <cell r="BO64" t="str">
            <v>4.4520017, -75.1930205, 1126.7</v>
          </cell>
          <cell r="BP64" t="str">
            <v xml:space="preserve">Edwin Esteban Barragán Tafur </v>
          </cell>
          <cell r="BQ64">
            <v>1110488847</v>
          </cell>
          <cell r="BR64" t="str">
            <v>Firmado</v>
          </cell>
          <cell r="BS64" t="str">
            <v>Oriana rivas</v>
          </cell>
          <cell r="BT64">
            <v>1003865634</v>
          </cell>
          <cell r="BU64">
            <v>3041129047</v>
          </cell>
          <cell r="BV64" t="str">
            <v>Orianarivasa@gmail.com</v>
          </cell>
          <cell r="BW64" t="str">
            <v>Firmado</v>
          </cell>
          <cell r="BX64">
            <v>45959.461805555555</v>
          </cell>
        </row>
        <row r="65">
          <cell r="E65">
            <v>80888</v>
          </cell>
          <cell r="F65" t="str">
            <v>BARRIO GAITAN IBAGUE</v>
          </cell>
          <cell r="I65" t="str">
            <v>Aprobado</v>
          </cell>
          <cell r="K65">
            <v>45959.392361111109</v>
          </cell>
          <cell r="M65" t="str">
            <v>4.437089, -75.2107428, 1210.2</v>
          </cell>
          <cell r="N65">
            <v>45959.401388888888</v>
          </cell>
          <cell r="O65" t="str">
            <v>4.4417596, -75.2137732, 1191.6</v>
          </cell>
          <cell r="P65">
            <v>45959.401388888888</v>
          </cell>
          <cell r="Q65" t="str">
            <v>4.4417576, -75.2137938, 1191.6</v>
          </cell>
          <cell r="R65" t="str">
            <v>Si</v>
          </cell>
          <cell r="S65" t="str">
            <v>OK</v>
          </cell>
          <cell r="T65" t="str">
            <v>OK</v>
          </cell>
          <cell r="U65" t="str">
            <v>VISITA TECNICA</v>
          </cell>
          <cell r="V65" t="str">
            <v>254UMD4X6885</v>
          </cell>
          <cell r="X65" t="str">
            <v>OK</v>
          </cell>
          <cell r="AB65">
            <v>1</v>
          </cell>
          <cell r="AD65" t="str">
            <v>OK</v>
          </cell>
          <cell r="AJ65" t="str">
            <v>No</v>
          </cell>
          <cell r="AL65" t="str">
            <v>SI</v>
          </cell>
          <cell r="AM65" t="str">
            <v>NOMBRE: Deivi Bravo
IDENTIFICACION: 5825779</v>
          </cell>
          <cell r="AO65" t="str">
            <v>Si</v>
          </cell>
          <cell r="AP65" t="str">
            <v>No</v>
          </cell>
          <cell r="AQ65" t="str">
            <v>NINGUNA</v>
          </cell>
          <cell r="AR65" t="str">
            <v>Si</v>
          </cell>
          <cell r="AS65" t="str">
            <v>OK</v>
          </cell>
          <cell r="AT65" t="str">
            <v>Se realiza migración de CB wompi, se realiza pruebas de funcionamiento exitosas. Se capacita al cliente sobre el manejo del equipo. Se prueba lector de barras ok.</v>
          </cell>
          <cell r="AU65" t="str">
            <v>A DOMICILIO EN LA DIRECCIÓN AL CB</v>
          </cell>
          <cell r="AV65" t="str">
            <v>INTERRAPIDISIMO</v>
          </cell>
          <cell r="AW65" t="str">
            <v>CR 9 38 45,GAITAN</v>
          </cell>
          <cell r="AY65" t="str">
            <v>Deivi bravo</v>
          </cell>
          <cell r="AZ65">
            <v>5825779</v>
          </cell>
          <cell r="BA65">
            <v>3133548286</v>
          </cell>
          <cell r="BB65" t="str">
            <v>Si</v>
          </cell>
          <cell r="BC65" t="str">
            <v>Si</v>
          </cell>
          <cell r="BD65" t="str">
            <v>Si</v>
          </cell>
          <cell r="BE65" t="str">
            <v xml:space="preserve">Gaitán </v>
          </cell>
          <cell r="BF65" t="str">
            <v>EJECUTADO</v>
          </cell>
          <cell r="BH65" t="str">
            <v>N/A</v>
          </cell>
          <cell r="BL65" t="str">
            <v>OK</v>
          </cell>
          <cell r="BM65" t="str">
            <v>OK</v>
          </cell>
          <cell r="BN65">
            <v>45959.421527777777</v>
          </cell>
          <cell r="BO65" t="str">
            <v>4.4418245, -75.2138206, 1191.6</v>
          </cell>
          <cell r="BP65" t="str">
            <v xml:space="preserve">Edwin Esteban Barragán Tafur </v>
          </cell>
          <cell r="BQ65">
            <v>1110488847</v>
          </cell>
          <cell r="BR65" t="str">
            <v>Firmado</v>
          </cell>
          <cell r="BS65" t="str">
            <v>Deivi bravo</v>
          </cell>
          <cell r="BT65">
            <v>5825779</v>
          </cell>
          <cell r="BU65">
            <v>3133548286</v>
          </cell>
          <cell r="BV65" t="str">
            <v>Bravo2.81@hotmail.com</v>
          </cell>
          <cell r="BW65" t="str">
            <v>Firmado</v>
          </cell>
          <cell r="BX65">
            <v>45959.427777777775</v>
          </cell>
        </row>
        <row r="66">
          <cell r="E66">
            <v>80821</v>
          </cell>
          <cell r="F66" t="str">
            <v>BARRIO SAN SIMON PARTE BAJA IBAGUE 4</v>
          </cell>
          <cell r="I66" t="str">
            <v>Aprobado</v>
          </cell>
          <cell r="K66">
            <v>45958.372916666667</v>
          </cell>
          <cell r="M66" t="str">
            <v>4.4370963, -75.2107599, 1210.5</v>
          </cell>
          <cell r="N66">
            <v>45958.415972222225</v>
          </cell>
          <cell r="O66" t="str">
            <v>4.4443551, -75.2189296, 1209.8</v>
          </cell>
          <cell r="P66">
            <v>45958.415972222225</v>
          </cell>
          <cell r="Q66" t="str">
            <v>4.4443551, -75.2189296, 1209.8</v>
          </cell>
          <cell r="R66" t="str">
            <v>Si</v>
          </cell>
          <cell r="S66" t="str">
            <v>OK</v>
          </cell>
          <cell r="T66" t="str">
            <v>OK</v>
          </cell>
          <cell r="U66" t="str">
            <v>VISITA TECNICA</v>
          </cell>
          <cell r="V66" t="str">
            <v>254UMD4X7479</v>
          </cell>
          <cell r="X66" t="str">
            <v>OK</v>
          </cell>
          <cell r="AB66">
            <v>1</v>
          </cell>
          <cell r="AD66" t="str">
            <v>OK</v>
          </cell>
          <cell r="AF66">
            <v>8</v>
          </cell>
          <cell r="AH66" t="str">
            <v>OK</v>
          </cell>
          <cell r="AJ66" t="str">
            <v>No</v>
          </cell>
          <cell r="AL66" t="str">
            <v>SI</v>
          </cell>
          <cell r="AM66" t="str">
            <v>NOMBRE: ERIKA JOHANNA OLIVARES CALDERÓN
IDENTIFICACION: 1110522909</v>
          </cell>
          <cell r="AO66" t="str">
            <v>Si</v>
          </cell>
          <cell r="AP66" t="str">
            <v>No</v>
          </cell>
          <cell r="AQ66" t="str">
            <v>NINGUNA</v>
          </cell>
          <cell r="AR66" t="str">
            <v>Si</v>
          </cell>
          <cell r="AS66" t="str">
            <v>OK</v>
          </cell>
          <cell r="AT66" t="str">
            <v>Se realiza migración de CB wompi, se realiza capacitación del manejo del equipo; se realiza pruebas de funcionamiento exitosas. Se valida lector de barras ok.</v>
          </cell>
          <cell r="AU66" t="str">
            <v>A DOMICILIO EN LA DIRECCIÓN AL CB</v>
          </cell>
          <cell r="AV66" t="str">
            <v>INTERRAPIDISIMO</v>
          </cell>
          <cell r="AW66" t="str">
            <v>CL 33 11-35</v>
          </cell>
          <cell r="AY66" t="str">
            <v>ERIKA JOHANNA OLIVARES CALDERÓN</v>
          </cell>
          <cell r="AZ66">
            <v>1110522909</v>
          </cell>
          <cell r="BA66">
            <v>3013338973</v>
          </cell>
          <cell r="BB66" t="str">
            <v>Si</v>
          </cell>
          <cell r="BC66" t="str">
            <v>Si</v>
          </cell>
          <cell r="BD66" t="str">
            <v>Si</v>
          </cell>
          <cell r="BE66" t="str">
            <v xml:space="preserve">San Simón Parte Baja </v>
          </cell>
          <cell r="BF66" t="str">
            <v>EJECUTADO</v>
          </cell>
          <cell r="BH66" t="str">
            <v>N/A</v>
          </cell>
          <cell r="BL66" t="str">
            <v>OK</v>
          </cell>
          <cell r="BM66" t="str">
            <v>OK</v>
          </cell>
          <cell r="BN66">
            <v>45958.441666666666</v>
          </cell>
          <cell r="BO66" t="str">
            <v>4.4443786, -75.2188866, 1210.6</v>
          </cell>
          <cell r="BP66" t="str">
            <v xml:space="preserve">Edwin Esteban Barragán Tafur </v>
          </cell>
          <cell r="BQ66">
            <v>1110488847</v>
          </cell>
          <cell r="BR66" t="str">
            <v>Firmado</v>
          </cell>
          <cell r="BS66" t="str">
            <v>ERIKA JOHANNA OLIVARES CALDERÓN</v>
          </cell>
          <cell r="BT66">
            <v>1110522909</v>
          </cell>
          <cell r="BU66">
            <v>3013338973</v>
          </cell>
          <cell r="BV66" t="str">
            <v>ERIKA.OLIVAREZ92@GMAIL.COM</v>
          </cell>
          <cell r="BW66" t="str">
            <v>Firmado</v>
          </cell>
          <cell r="BX66">
            <v>45958.445833333331</v>
          </cell>
        </row>
        <row r="67">
          <cell r="E67">
            <v>81071</v>
          </cell>
          <cell r="F67" t="str">
            <v>BARRIO TRIGAL DEL NORTE CUCUTA 10</v>
          </cell>
          <cell r="I67" t="str">
            <v>Aprobado</v>
          </cell>
          <cell r="K67">
            <v>45959.359027777777</v>
          </cell>
          <cell r="M67" t="str">
            <v>7.887213706970215, -72.48432159423828, 0.0</v>
          </cell>
          <cell r="N67">
            <v>45959.395138888889</v>
          </cell>
          <cell r="O67" t="str">
            <v>7.9448794, -72.5032902, 304.2</v>
          </cell>
          <cell r="P67">
            <v>45959.426388888889</v>
          </cell>
          <cell r="Q67" t="str">
            <v>7.9449822, -72.5033629, 304.2</v>
          </cell>
          <cell r="R67" t="str">
            <v>No</v>
          </cell>
          <cell r="S67" t="str">
            <v>OK</v>
          </cell>
          <cell r="T67" t="str">
            <v>OK</v>
          </cell>
          <cell r="U67" t="str">
            <v>VISITA TECNICA</v>
          </cell>
          <cell r="V67" t="str">
            <v>254UMD4X6825</v>
          </cell>
          <cell r="X67" t="str">
            <v>OK</v>
          </cell>
          <cell r="AB67">
            <v>1</v>
          </cell>
          <cell r="AD67" t="str">
            <v>OK</v>
          </cell>
          <cell r="AF67">
            <v>8</v>
          </cell>
          <cell r="AH67" t="str">
            <v>OK</v>
          </cell>
          <cell r="AJ67" t="str">
            <v>Si</v>
          </cell>
          <cell r="AK67" t="str">
            <v>OK</v>
          </cell>
          <cell r="AL67" t="str">
            <v>SI</v>
          </cell>
          <cell r="AM67" t="str">
            <v>NOMBRE: Yesica Marcela Gelvez Leal
IDENTIFICACION: 1005061136</v>
          </cell>
          <cell r="AO67" t="str">
            <v>Si</v>
          </cell>
          <cell r="AP67" t="str">
            <v>Si</v>
          </cell>
          <cell r="AQ67" t="str">
            <v>ANULACION DE TRANSACCIONES; CORRECCION DE TRANSACCIONES; MALAS PRACTICAS; PROCESO DE COMPENSACION; PROCESO DE LIQUIDACIÓN Y FACTURACION; REPORTE DE ILICITOS; INFORMACION ADICIONAL</v>
          </cell>
          <cell r="AR67" t="str">
            <v>Si</v>
          </cell>
          <cell r="AS67" t="str">
            <v>OK</v>
          </cell>
          <cell r="AT67" t="str">
            <v xml:space="preserve">Se instala datafono se actualiza y se realizan pruebas ok </v>
          </cell>
          <cell r="AU67" t="str">
            <v>A DOMICILIO EN LA DIRECCIÓN AL CB</v>
          </cell>
          <cell r="AV67" t="str">
            <v>INTERRAPIDISIMO</v>
          </cell>
          <cell r="AW67" t="str">
            <v xml:space="preserve">Av 1 calle 3 trigal del norte </v>
          </cell>
          <cell r="AY67" t="str">
            <v xml:space="preserve">Yesica Marcela gelvez leal </v>
          </cell>
          <cell r="AZ67">
            <v>1005061136</v>
          </cell>
          <cell r="BA67">
            <v>3202620250</v>
          </cell>
          <cell r="BB67" t="str">
            <v>Si</v>
          </cell>
          <cell r="BC67" t="str">
            <v>Si</v>
          </cell>
          <cell r="BD67" t="str">
            <v>Si</v>
          </cell>
          <cell r="BE67" t="str">
            <v xml:space="preserve">Trigal del norte </v>
          </cell>
          <cell r="BF67" t="str">
            <v>EJECUTADO</v>
          </cell>
          <cell r="BH67" t="str">
            <v>N/A</v>
          </cell>
          <cell r="BL67" t="str">
            <v>OK</v>
          </cell>
          <cell r="BM67" t="str">
            <v>OK</v>
          </cell>
          <cell r="BN67">
            <v>45959.435416666667</v>
          </cell>
          <cell r="BO67" t="str">
            <v>7.9448947, -72.5033053, 304.2</v>
          </cell>
          <cell r="BP67" t="str">
            <v xml:space="preserve">Frank duran </v>
          </cell>
          <cell r="BQ67">
            <v>1090438537</v>
          </cell>
          <cell r="BR67" t="str">
            <v>Firmado</v>
          </cell>
          <cell r="BS67" t="str">
            <v xml:space="preserve">Yesica Marcela gelvez leal </v>
          </cell>
          <cell r="BT67">
            <v>1005061136</v>
          </cell>
          <cell r="BU67">
            <v>3202620250</v>
          </cell>
          <cell r="BV67" t="str">
            <v>Marcelagelvez51@gamil.com</v>
          </cell>
          <cell r="BW67" t="str">
            <v>Firmado</v>
          </cell>
          <cell r="BX67">
            <v>45959.451388888891</v>
          </cell>
        </row>
        <row r="68">
          <cell r="E68">
            <v>81070</v>
          </cell>
          <cell r="F68" t="str">
            <v>BARRIO SANTANDER CUCUTA 3</v>
          </cell>
          <cell r="I68" t="str">
            <v>Aprobado</v>
          </cell>
          <cell r="K68">
            <v>45958.724999999999</v>
          </cell>
          <cell r="M68" t="str">
            <v>7.9163826, -72.5061866, 306.1</v>
          </cell>
          <cell r="N68">
            <v>45958.724999999999</v>
          </cell>
          <cell r="O68" t="str">
            <v>7.9165858, -72.5061275, 306.1</v>
          </cell>
          <cell r="P68">
            <v>45958.724999999999</v>
          </cell>
          <cell r="Q68" t="str">
            <v>7.9165227, -72.5061967, 306.1</v>
          </cell>
          <cell r="R68" t="str">
            <v>No</v>
          </cell>
          <cell r="S68" t="str">
            <v>OK</v>
          </cell>
          <cell r="T68" t="str">
            <v>OK</v>
          </cell>
          <cell r="U68" t="str">
            <v>SOPORTE TELEFONICO</v>
          </cell>
          <cell r="AJ68" t="str">
            <v>No</v>
          </cell>
          <cell r="AO68" t="str">
            <v>No</v>
          </cell>
          <cell r="AP68" t="str">
            <v>No</v>
          </cell>
          <cell r="AQ68" t="str">
            <v>NINGUNA</v>
          </cell>
          <cell r="AR68" t="str">
            <v>No</v>
          </cell>
          <cell r="AT68" t="str">
            <v xml:space="preserve">En comunicación con el comercio me informa la sra María Camila torres que no desea la visita o instalación del datafono de wompi debido a que ya se encuentra en proceso para entregar el corresponsal,ya se comunicó con el banco para realizar la entrega del punto </v>
          </cell>
          <cell r="AU68" t="str">
            <v>A DOMICILIO EN LA DIRECCIÓN AL CB</v>
          </cell>
          <cell r="AV68" t="str">
            <v>NINGUNO</v>
          </cell>
          <cell r="AW68" t="str">
            <v>AV 20 27 49 CONJ ALTOS DE SANTANDER</v>
          </cell>
          <cell r="AY68" t="str">
            <v>MARIA CAMILA TORRES SEPULVEDA</v>
          </cell>
          <cell r="AZ68">
            <v>1004922978</v>
          </cell>
          <cell r="BA68">
            <v>3122521506</v>
          </cell>
          <cell r="BB68" t="str">
            <v>No</v>
          </cell>
          <cell r="BC68" t="str">
            <v>No</v>
          </cell>
          <cell r="BD68" t="str">
            <v>No</v>
          </cell>
          <cell r="BE68" t="str">
            <v>SANTANDER</v>
          </cell>
          <cell r="BG68" t="str">
            <v>CANCELADO</v>
          </cell>
          <cell r="BJ68" t="str">
            <v>CANCELADO POR SOLICITUD DEL COMERCIO</v>
          </cell>
          <cell r="BL68" t="str">
            <v>OK</v>
          </cell>
          <cell r="BM68" t="str">
            <v>OK</v>
          </cell>
          <cell r="BN68">
            <v>45958.724999999999</v>
          </cell>
          <cell r="BO68" t="str">
            <v>7.9163648, -72.5061883, 306.1</v>
          </cell>
          <cell r="BP68" t="str">
            <v xml:space="preserve">Frank duran </v>
          </cell>
          <cell r="BQ68">
            <v>1090438537</v>
          </cell>
          <cell r="BR68" t="str">
            <v>Firmado</v>
          </cell>
          <cell r="BS68" t="str">
            <v>MARIA CAMILA TORRES SEPULVEDA</v>
          </cell>
          <cell r="BT68">
            <v>1004922978</v>
          </cell>
          <cell r="BU68">
            <v>3122521506</v>
          </cell>
          <cell r="BV68" t="str">
            <v>CAMILASEPULVEDAD1211@GMAIL.COM</v>
          </cell>
          <cell r="BW68" t="str">
            <v>Firmado</v>
          </cell>
          <cell r="BX68">
            <v>45959.429166666669</v>
          </cell>
        </row>
        <row r="69">
          <cell r="E69">
            <v>81069</v>
          </cell>
          <cell r="F69" t="str">
            <v>BARRIO SAN LUIS CUCUTA  32</v>
          </cell>
          <cell r="I69" t="str">
            <v>Aprobado</v>
          </cell>
          <cell r="K69">
            <v>45958.597916666666</v>
          </cell>
          <cell r="M69" t="str">
            <v>7.8846292, -72.5174697, 321.8</v>
          </cell>
          <cell r="N69">
            <v>45958.597916666666</v>
          </cell>
          <cell r="O69" t="str">
            <v>7.8841136, -72.5172625, 321.8</v>
          </cell>
          <cell r="P69">
            <v>45958.597916666666</v>
          </cell>
          <cell r="Q69" t="str">
            <v>7.8845961, -72.517109, 321.8</v>
          </cell>
          <cell r="R69" t="str">
            <v>No</v>
          </cell>
          <cell r="S69" t="str">
            <v>OK</v>
          </cell>
          <cell r="T69" t="str">
            <v>OK</v>
          </cell>
          <cell r="U69" t="str">
            <v>SOPORTE TELEFONICO</v>
          </cell>
          <cell r="AJ69" t="str">
            <v>No</v>
          </cell>
          <cell r="AO69" t="str">
            <v>No</v>
          </cell>
          <cell r="AP69" t="str">
            <v>No</v>
          </cell>
          <cell r="AQ69" t="str">
            <v>NINGUNA</v>
          </cell>
          <cell r="AR69" t="str">
            <v>No</v>
          </cell>
          <cell r="AT69" t="str">
            <v xml:space="preserve">se realizó llamada telefónica al número 3112733886 se habló con el sr Jean Carlos Bayona manifiesta no tiene la disponibilidad para atendernos ya que se encuentra fuera de la ciudad, que reprogramemos la visita para el día 29/10/2025 en horas Am </v>
          </cell>
          <cell r="AU69" t="str">
            <v>A DOMICILIO EN LA DIRECCIÓN AL CB</v>
          </cell>
          <cell r="AV69" t="str">
            <v>NINGUNO</v>
          </cell>
          <cell r="AW69" t="str">
            <v>AV 3 19 97 LC 2,SAN LUIS</v>
          </cell>
          <cell r="AY69" t="str">
            <v xml:space="preserve">Jean Carlos Bayona </v>
          </cell>
          <cell r="AZ69">
            <v>0</v>
          </cell>
          <cell r="BA69">
            <v>3112733886</v>
          </cell>
          <cell r="BB69" t="str">
            <v>No</v>
          </cell>
          <cell r="BC69" t="str">
            <v>No</v>
          </cell>
          <cell r="BD69" t="str">
            <v>No</v>
          </cell>
          <cell r="BE69" t="str">
            <v xml:space="preserve">San Luis </v>
          </cell>
          <cell r="BG69" t="str">
            <v>CANCELADO</v>
          </cell>
          <cell r="BJ69" t="str">
            <v>SI DISPONIBILIDAD</v>
          </cell>
          <cell r="BL69" t="str">
            <v>OK</v>
          </cell>
          <cell r="BM69" t="str">
            <v>OK</v>
          </cell>
          <cell r="BN69">
            <v>45958.599305555559</v>
          </cell>
          <cell r="BO69" t="str">
            <v>7.8857151, -72.5166005, 321.8</v>
          </cell>
          <cell r="BP69" t="str">
            <v xml:space="preserve">Jeampier Mora Vega </v>
          </cell>
          <cell r="BQ69">
            <v>1090476697</v>
          </cell>
          <cell r="BR69" t="str">
            <v>Firmado</v>
          </cell>
          <cell r="BS69" t="str">
            <v xml:space="preserve">Jean Carlos Bayona </v>
          </cell>
          <cell r="BT69" t="str">
            <v>N/A</v>
          </cell>
          <cell r="BU69">
            <v>3112733886</v>
          </cell>
          <cell r="BV69" t="str">
            <v>bayonacontrerasjeancarlos1978@gmail.com</v>
          </cell>
          <cell r="BW69" t="str">
            <v>Firmado</v>
          </cell>
          <cell r="BX69">
            <v>45959.429861111108</v>
          </cell>
        </row>
        <row r="70">
          <cell r="E70">
            <v>80942</v>
          </cell>
          <cell r="F70" t="str">
            <v>BARRIO CALLEJON CUCUTA 23</v>
          </cell>
          <cell r="I70" t="str">
            <v>Aprobado</v>
          </cell>
          <cell r="K70">
            <v>45957.745138888888</v>
          </cell>
          <cell r="M70" t="str">
            <v>7.9163105, -72.5061987, 316.9</v>
          </cell>
          <cell r="N70">
            <v>45957.745833333334</v>
          </cell>
          <cell r="O70" t="str">
            <v>7.916277, -72.5062236, 305.4</v>
          </cell>
          <cell r="P70">
            <v>45957.745833333334</v>
          </cell>
          <cell r="Q70" t="str">
            <v>7.9163077, -72.5061597, 305.9</v>
          </cell>
          <cell r="R70" t="str">
            <v>No</v>
          </cell>
          <cell r="S70" t="str">
            <v>OK</v>
          </cell>
          <cell r="T70" t="str">
            <v>OK</v>
          </cell>
          <cell r="U70" t="str">
            <v>SOPORTE TELEFONICO</v>
          </cell>
          <cell r="AJ70" t="str">
            <v>No</v>
          </cell>
          <cell r="AO70" t="str">
            <v>No</v>
          </cell>
          <cell r="AP70" t="str">
            <v>No</v>
          </cell>
          <cell r="AQ70" t="str">
            <v>NINGUNA</v>
          </cell>
          <cell r="AR70" t="str">
            <v>No</v>
          </cell>
          <cell r="AT70" t="str">
            <v>MIGRACIÓN
CB: 80942
TA: 25-1238888
RESUMEN DEL CASO:
Al realizar activación de credenciales el cliente al tratar de ingresar la clave enviada o codigo otp al correo le arroja un error al digitarla en el formulario de activacion
SERIAL: 254UMD4X6824
Queremos contarle que creamos el ticket N° (475314),  para dar seguimiento a la atención de su comercio.
se ecala orden de migracion con wompi a  la espera se confirma diponilida con usuaria apartir del dia de mañan ya que le toco ahcer un diligencias a la clinica</v>
          </cell>
          <cell r="AU70" t="str">
            <v>A DOMICILIO EN LA DIRECCIÓN AL CB</v>
          </cell>
          <cell r="AV70" t="str">
            <v>NINGUNO</v>
          </cell>
          <cell r="AW70" t="str">
            <v xml:space="preserve">Calle 5 8-23 </v>
          </cell>
          <cell r="AY70" t="str">
            <v xml:space="preserve">José Agustín Rodríguez </v>
          </cell>
          <cell r="AZ70">
            <v>0</v>
          </cell>
          <cell r="BA70">
            <v>3202698207</v>
          </cell>
          <cell r="BB70" t="str">
            <v>No</v>
          </cell>
          <cell r="BC70" t="str">
            <v>No</v>
          </cell>
          <cell r="BD70" t="str">
            <v>No</v>
          </cell>
          <cell r="BE70" t="str">
            <v xml:space="preserve">Callejón </v>
          </cell>
          <cell r="BG70" t="str">
            <v>CANCELADO</v>
          </cell>
          <cell r="BJ70" t="str">
            <v>SI DISPONIBILIDAD</v>
          </cell>
          <cell r="BL70" t="str">
            <v>OK</v>
          </cell>
          <cell r="BM70" t="str">
            <v>OK</v>
          </cell>
          <cell r="BN70">
            <v>45957.74722222222</v>
          </cell>
          <cell r="BO70" t="str">
            <v>7.9163599, -72.5061885, 305.4</v>
          </cell>
          <cell r="BP70" t="str">
            <v xml:space="preserve">Frank duran </v>
          </cell>
          <cell r="BQ70">
            <v>1090438537</v>
          </cell>
          <cell r="BR70" t="str">
            <v>Firmado</v>
          </cell>
          <cell r="BS70" t="str">
            <v xml:space="preserve">José Agustín Rodríguez </v>
          </cell>
          <cell r="BT70">
            <v>0</v>
          </cell>
          <cell r="BU70">
            <v>3202698207</v>
          </cell>
          <cell r="BV70" t="str">
            <v>controldevisitadigital@gmail.com</v>
          </cell>
          <cell r="BW70" t="str">
            <v>Firmado</v>
          </cell>
          <cell r="BX70">
            <v>45958.447916666664</v>
          </cell>
        </row>
        <row r="71">
          <cell r="E71">
            <v>80880</v>
          </cell>
          <cell r="F71" t="str">
            <v>BARRIO URB PRADOS DEL ESTE CUCUTA 8</v>
          </cell>
          <cell r="I71" t="str">
            <v>Aprobado</v>
          </cell>
          <cell r="K71">
            <v>45957.588888888888</v>
          </cell>
          <cell r="M71" t="str">
            <v>7.8961968, -72.4837908, 310.8</v>
          </cell>
          <cell r="N71">
            <v>45957.599305555559</v>
          </cell>
          <cell r="O71" t="str">
            <v>7.9124355, -72.4755872, 289.2</v>
          </cell>
          <cell r="P71">
            <v>45957.599305555559</v>
          </cell>
          <cell r="Q71" t="str">
            <v>7.9124747, -72.4756257, 289.2</v>
          </cell>
          <cell r="R71" t="str">
            <v>No</v>
          </cell>
          <cell r="S71" t="str">
            <v>OK</v>
          </cell>
          <cell r="T71" t="str">
            <v>OK</v>
          </cell>
          <cell r="U71" t="str">
            <v>VISITA TECNICA</v>
          </cell>
          <cell r="V71" t="str">
            <v>254UMD4X7028</v>
          </cell>
          <cell r="X71" t="str">
            <v>OK</v>
          </cell>
          <cell r="AB71">
            <v>1</v>
          </cell>
          <cell r="AD71" t="str">
            <v>OK</v>
          </cell>
          <cell r="AF71">
            <v>8</v>
          </cell>
          <cell r="AH71" t="str">
            <v>OK</v>
          </cell>
          <cell r="AJ71" t="str">
            <v>No</v>
          </cell>
          <cell r="AL71" t="str">
            <v>SI</v>
          </cell>
          <cell r="AM71" t="str">
            <v>NOMBRE: Gustavo Adolfo García Buendía
IDENTIFICACION: 1090481501</v>
          </cell>
          <cell r="AO71" t="str">
            <v>Si</v>
          </cell>
          <cell r="AP71" t="str">
            <v>Si</v>
          </cell>
          <cell r="AQ71" t="str">
            <v>ANULACION DE TRANSACCIONES; CORRECCION DE TRANSACCIONES; MALAS PRACTICAS; PROCESO DE COMPENSACION; PROCESO DE LIQUIDACIÓN Y FACTURACION; REPORTE DE ILICITOS; INFORMACION ADICIONAL</v>
          </cell>
          <cell r="AR71" t="str">
            <v>Si</v>
          </cell>
          <cell r="AS71" t="str">
            <v>OK</v>
          </cell>
          <cell r="AT71" t="str">
            <v xml:space="preserve">Se realizó visita al comercio y se realiza migración wompi, capacitación ok, pruebas exitosas </v>
          </cell>
          <cell r="AU71" t="str">
            <v>A DOMICILIO EN LA DIRECCIÓN AL CB</v>
          </cell>
          <cell r="AV71" t="str">
            <v>NINGUNO</v>
          </cell>
          <cell r="AW71" t="str">
            <v xml:space="preserve">Av 8# 6-06 LC 3 urb prados del este </v>
          </cell>
          <cell r="AY71" t="str">
            <v xml:space="preserve">Gustavo Adolfo García Buendía </v>
          </cell>
          <cell r="AZ71">
            <v>1090481501</v>
          </cell>
          <cell r="BA71">
            <v>3185693980</v>
          </cell>
          <cell r="BB71" t="str">
            <v>Si</v>
          </cell>
          <cell r="BC71" t="str">
            <v>Si</v>
          </cell>
          <cell r="BD71" t="str">
            <v>Si</v>
          </cell>
          <cell r="BE71" t="str">
            <v xml:space="preserve">Urb prados del este </v>
          </cell>
          <cell r="BF71" t="str">
            <v>EJECUTADO</v>
          </cell>
          <cell r="BH71" t="str">
            <v>N/A</v>
          </cell>
          <cell r="BL71" t="str">
            <v>OK</v>
          </cell>
          <cell r="BM71" t="str">
            <v>OK</v>
          </cell>
          <cell r="BN71">
            <v>45957.619444444441</v>
          </cell>
          <cell r="BO71" t="str">
            <v>7.9124712, -72.4755723, 289.2</v>
          </cell>
          <cell r="BP71" t="str">
            <v xml:space="preserve">Jeampier Mora Vega </v>
          </cell>
          <cell r="BQ71">
            <v>1090476697</v>
          </cell>
          <cell r="BR71" t="str">
            <v>Firmado</v>
          </cell>
          <cell r="BS71" t="str">
            <v xml:space="preserve">Gustavo Adolfo García Buendía </v>
          </cell>
          <cell r="BT71">
            <v>1090481501</v>
          </cell>
          <cell r="BU71">
            <v>3185693980</v>
          </cell>
          <cell r="BV71" t="str">
            <v>tavojoyascol@gmail.com</v>
          </cell>
          <cell r="BW71" t="str">
            <v>Firmado</v>
          </cell>
          <cell r="BX71">
            <v>45958.493750000001</v>
          </cell>
        </row>
        <row r="72">
          <cell r="E72">
            <v>81168</v>
          </cell>
          <cell r="F72" t="str">
            <v>BARRIO BELLAVISTA FLORIDABLANCA FLORIDABLACA</v>
          </cell>
          <cell r="I72" t="str">
            <v>Aprobado</v>
          </cell>
          <cell r="K72">
            <v>45957.400694444441</v>
          </cell>
          <cell r="M72" t="str">
            <v>7.0868108, -73.0987132, 901.6</v>
          </cell>
          <cell r="N72">
            <v>45957.466666666667</v>
          </cell>
          <cell r="O72" t="str">
            <v>7.0740891, -73.0962867, 924.1</v>
          </cell>
          <cell r="P72">
            <v>45957.466666666667</v>
          </cell>
          <cell r="Q72" t="str">
            <v>7.0741195, -73.096234, 924.1</v>
          </cell>
          <cell r="R72" t="str">
            <v>Si</v>
          </cell>
          <cell r="S72" t="str">
            <v>OK</v>
          </cell>
          <cell r="T72" t="str">
            <v>OK</v>
          </cell>
          <cell r="U72" t="str">
            <v>VISITA TECNICA</v>
          </cell>
          <cell r="AJ72" t="str">
            <v>No</v>
          </cell>
          <cell r="AK72" t="str">
            <v>OK</v>
          </cell>
          <cell r="AL72" t="str">
            <v>SI</v>
          </cell>
          <cell r="AO72" t="str">
            <v>No</v>
          </cell>
          <cell r="AP72" t="str">
            <v>No</v>
          </cell>
          <cell r="AQ72" t="str">
            <v>NINGUNA</v>
          </cell>
          <cell r="AR72" t="str">
            <v>No</v>
          </cell>
          <cell r="AS72" t="str">
            <v>OK</v>
          </cell>
          <cell r="AT72" t="str">
            <v>MIGRACIÓN
CB: 81168
TA: 25-1238886
RESUMEN DEL CASO:
SE ESTÁ REALIZANDO MIGRACIÓN WOMPI PERO NO ESTÁ PERMITIENDO INGRESAR AL USUARIO SE REALIZA CAMBIO DE CONTRASEÑA PERO SIGUE IGUAL SE REALIZA ESCALAMIENTO CON ASIGNACION
 TICKET 475194
SERIAL: 254UMD4X6447
Se visitó el comercio y se habló con la usuaria  MARIA AZUCENA ARDILA Se escaló el caso a la red WOMPI para validar las fallas en el acceso del CB. El caso queda a la espera de respuesta por parte de la red WOMPI. Se informó al usuario que se retomarán las actividades según las indicaciones del coordinador de la zona, a la espera de una pronta solución por parte del operador.</v>
          </cell>
          <cell r="AU72" t="str">
            <v>A DOMICILIO EN LA DIRECCIÓN AL CB</v>
          </cell>
          <cell r="AV72" t="str">
            <v>INTERRAPIDISIMO</v>
          </cell>
          <cell r="AW72" t="str">
            <v>Sector c torre 10 apartamento 102 a</v>
          </cell>
          <cell r="AY72" t="str">
            <v>Camila zafra</v>
          </cell>
          <cell r="AZ72">
            <v>28438670</v>
          </cell>
          <cell r="BA72">
            <v>3204834602</v>
          </cell>
          <cell r="BB72" t="str">
            <v>Si</v>
          </cell>
          <cell r="BC72" t="str">
            <v>No</v>
          </cell>
          <cell r="BD72" t="str">
            <v>No</v>
          </cell>
          <cell r="BE72" t="str">
            <v xml:space="preserve">Bellavista </v>
          </cell>
          <cell r="BF72" t="str">
            <v>EJECUTADO/CANCELADO</v>
          </cell>
          <cell r="BI72" t="str">
            <v>SI DISPONIBILIDAD</v>
          </cell>
          <cell r="BL72" t="str">
            <v>OK</v>
          </cell>
          <cell r="BM72" t="str">
            <v>OK</v>
          </cell>
          <cell r="BN72">
            <v>45957.570138888892</v>
          </cell>
          <cell r="BO72" t="str">
            <v>7.074062923845628, -73.09639859944582, 107.0</v>
          </cell>
          <cell r="BP72" t="str">
            <v>Diego Alexander Reyes Ramírez</v>
          </cell>
          <cell r="BQ72">
            <v>80192244</v>
          </cell>
          <cell r="BR72" t="str">
            <v>Firmado</v>
          </cell>
          <cell r="BS72" t="str">
            <v>Camila zafra</v>
          </cell>
          <cell r="BT72">
            <v>1005321794</v>
          </cell>
          <cell r="BU72">
            <v>3204834602</v>
          </cell>
          <cell r="BV72" t="str">
            <v>XUXARDILA02@GMAIL.COM</v>
          </cell>
          <cell r="BW72" t="str">
            <v>Firmado</v>
          </cell>
          <cell r="BX72">
            <v>45958.426388888889</v>
          </cell>
        </row>
        <row r="73">
          <cell r="E73">
            <v>80885</v>
          </cell>
          <cell r="F73" t="str">
            <v>BARRIO LA ESMERALDA FLORIDABLANCA FLORIDABLANCA</v>
          </cell>
          <cell r="I73" t="str">
            <v>Aprobado</v>
          </cell>
          <cell r="K73">
            <v>45958.381249999999</v>
          </cell>
          <cell r="M73" t="str">
            <v>7.0736863, -73.0962432, 922.6</v>
          </cell>
          <cell r="N73">
            <v>45958.392361111109</v>
          </cell>
          <cell r="O73" t="str">
            <v>7.0891822, -73.0908223, 967.1</v>
          </cell>
          <cell r="P73">
            <v>45958.392361111109</v>
          </cell>
          <cell r="Q73" t="str">
            <v>7.0891812, -73.0908317, 965.6</v>
          </cell>
          <cell r="R73" t="str">
            <v>Si</v>
          </cell>
          <cell r="S73" t="str">
            <v>OK</v>
          </cell>
          <cell r="T73" t="str">
            <v>OK</v>
          </cell>
          <cell r="U73" t="str">
            <v>VISITA TECNICA</v>
          </cell>
          <cell r="V73" t="str">
            <v>254UMD4X6436</v>
          </cell>
          <cell r="X73" t="str">
            <v>OK</v>
          </cell>
          <cell r="AB73">
            <v>1</v>
          </cell>
          <cell r="AD73" t="str">
            <v>OK</v>
          </cell>
          <cell r="AF73">
            <v>8</v>
          </cell>
          <cell r="AH73" t="str">
            <v>OK</v>
          </cell>
          <cell r="AJ73" t="str">
            <v>Si</v>
          </cell>
          <cell r="AK73" t="str">
            <v>OK</v>
          </cell>
          <cell r="AL73" t="str">
            <v>SI</v>
          </cell>
          <cell r="AM73" t="str">
            <v>NOMBRE: Arleny Chaparro
IDENTIFICACION: 1030551321</v>
          </cell>
          <cell r="AO73" t="str">
            <v>Si</v>
          </cell>
          <cell r="AP73" t="str">
            <v>Si</v>
          </cell>
          <cell r="AQ73" t="str">
            <v>ANULACION DE TRANSACCIONES; CORRECCION DE TRANSACCIONES; MALAS PRACTICAS; PROCESO DE COMPENSACION; PROCESO DE LIQUIDACIÓN Y FACTURACION; REPORTE DE ILICITOS; INFORMACION ADICIONAL</v>
          </cell>
          <cell r="AR73" t="str">
            <v>Si</v>
          </cell>
          <cell r="AS73" t="str">
            <v>OK</v>
          </cell>
          <cell r="AT73" t="str">
            <v xml:space="preserve">Se realiza entrega de datafono,rollos activacion de credenciales ingreso capacitación pruebas ok servicio operativo </v>
          </cell>
          <cell r="AU73" t="str">
            <v>A DOMICILIO EN LA DIRECCIÓN AL CB</v>
          </cell>
          <cell r="AV73" t="str">
            <v>INTERRAPIDISIMO</v>
          </cell>
          <cell r="AW73" t="str">
            <v>Cr 58#121-153</v>
          </cell>
          <cell r="AY73" t="str">
            <v xml:space="preserve">Arleny chaparro </v>
          </cell>
          <cell r="AZ73">
            <v>1030551321</v>
          </cell>
          <cell r="BA73">
            <v>3204007399</v>
          </cell>
          <cell r="BB73" t="str">
            <v>Si</v>
          </cell>
          <cell r="BC73" t="str">
            <v>Si</v>
          </cell>
          <cell r="BD73" t="str">
            <v>Si</v>
          </cell>
          <cell r="BE73" t="str">
            <v xml:space="preserve">La esmeralda </v>
          </cell>
          <cell r="BF73" t="str">
            <v>EJECUTADO</v>
          </cell>
          <cell r="BH73" t="str">
            <v>N/A</v>
          </cell>
          <cell r="BL73" t="str">
            <v>OK</v>
          </cell>
          <cell r="BM73" t="str">
            <v>OK</v>
          </cell>
          <cell r="BN73">
            <v>45958.418749999997</v>
          </cell>
          <cell r="BO73" t="str">
            <v>7.0892117, -73.0908156, 967.1</v>
          </cell>
          <cell r="BP73" t="str">
            <v xml:space="preserve">Diego Alexander Reyes Ramírez </v>
          </cell>
          <cell r="BQ73">
            <v>80192244</v>
          </cell>
          <cell r="BR73" t="str">
            <v>Firmado</v>
          </cell>
          <cell r="BS73" t="str">
            <v xml:space="preserve">Arleny chaparro </v>
          </cell>
          <cell r="BT73">
            <v>1030551321</v>
          </cell>
          <cell r="BU73">
            <v>3204007399</v>
          </cell>
          <cell r="BV73" t="str">
            <v>DANIELAROMRO3@GMAIL.COM</v>
          </cell>
          <cell r="BW73" t="str">
            <v>Firmado</v>
          </cell>
          <cell r="BX73">
            <v>45958.493055555555</v>
          </cell>
        </row>
        <row r="74">
          <cell r="E74">
            <v>80369</v>
          </cell>
          <cell r="F74" t="str">
            <v>BARRIO ZAPAMANGA III ET FLORIDABLANCA</v>
          </cell>
          <cell r="I74" t="str">
            <v>Aprobado</v>
          </cell>
          <cell r="K74">
            <v>45958.394444444442</v>
          </cell>
          <cell r="M74" t="str">
            <v>7.1137363, -73.1082602, 991.0</v>
          </cell>
          <cell r="N74">
            <v>45958.430555555555</v>
          </cell>
          <cell r="O74" t="str">
            <v>7.0880783, -73.10116, 936.5</v>
          </cell>
          <cell r="P74">
            <v>45958.430555555555</v>
          </cell>
          <cell r="Q74" t="str">
            <v>7.0880833, -73.1011633, 936.5</v>
          </cell>
          <cell r="R74" t="str">
            <v>Si</v>
          </cell>
          <cell r="S74" t="str">
            <v>OK</v>
          </cell>
          <cell r="T74" t="str">
            <v>OK</v>
          </cell>
          <cell r="U74" t="str">
            <v>VISITA TECNICA</v>
          </cell>
          <cell r="V74" t="str">
            <v>254UMD4X6439</v>
          </cell>
          <cell r="X74" t="str">
            <v>OK</v>
          </cell>
          <cell r="AB74">
            <v>1</v>
          </cell>
          <cell r="AD74" t="str">
            <v>OK</v>
          </cell>
          <cell r="AF74">
            <v>8</v>
          </cell>
          <cell r="AH74" t="str">
            <v>OK</v>
          </cell>
          <cell r="AJ74" t="str">
            <v>Si</v>
          </cell>
          <cell r="AK74" t="str">
            <v>OK</v>
          </cell>
          <cell r="AL74" t="str">
            <v>SI</v>
          </cell>
          <cell r="AM74" t="str">
            <v>NOMBRE: Fanny Almeida Valero
IDENTIFICACION: 63310616</v>
          </cell>
          <cell r="AO74" t="str">
            <v>Si</v>
          </cell>
          <cell r="AP74" t="str">
            <v>No</v>
          </cell>
          <cell r="AQ74" t="str">
            <v>ANULACION DE TRANSACCIONES; CORRECCION DE TRANSACCIONES; MALAS PRACTICAS; PROCESO DE COMPENSACION; PROCESO DE LIQUIDACIÓN Y FACTURACION; REPORTE DE ILICITOS</v>
          </cell>
          <cell r="AR74" t="str">
            <v>Si</v>
          </cell>
          <cell r="AS74" t="str">
            <v>OK</v>
          </cell>
          <cell r="AT74" t="str">
            <v>Se realiza instalación de datáfono wompi, con accesorios, se entrega 8 rollos wompi, se capacita manejo de datafono, pruebas exitosa.</v>
          </cell>
          <cell r="AU74" t="str">
            <v>A DOMICILIO EN LA DIRECCIÓN AL CB</v>
          </cell>
          <cell r="AV74" t="str">
            <v>INTERRAPIDISIMO</v>
          </cell>
          <cell r="AW74" t="str">
            <v>CR 35 A 116A-30</v>
          </cell>
          <cell r="AY74" t="str">
            <v>Fanny Almeida Valero</v>
          </cell>
          <cell r="AZ74">
            <v>63310616</v>
          </cell>
          <cell r="BA74">
            <v>3219706225</v>
          </cell>
          <cell r="BB74" t="str">
            <v>Si</v>
          </cell>
          <cell r="BC74" t="str">
            <v>Si</v>
          </cell>
          <cell r="BD74" t="str">
            <v>Si</v>
          </cell>
          <cell r="BE74" t="str">
            <v>Zapamanga</v>
          </cell>
          <cell r="BF74" t="str">
            <v>EJECUTADO</v>
          </cell>
          <cell r="BH74" t="str">
            <v>N/A</v>
          </cell>
          <cell r="BL74" t="str">
            <v>OK</v>
          </cell>
          <cell r="BM74" t="str">
            <v>OK</v>
          </cell>
          <cell r="BN74">
            <v>45958.481249999997</v>
          </cell>
          <cell r="BO74" t="str">
            <v>7.0881082, -73.1011549, 936.4</v>
          </cell>
          <cell r="BP74" t="str">
            <v xml:space="preserve">Donis Alberto Martinez Florez </v>
          </cell>
          <cell r="BQ74">
            <v>72020581</v>
          </cell>
          <cell r="BR74" t="str">
            <v>Firmado</v>
          </cell>
          <cell r="BS74" t="str">
            <v xml:space="preserve">Fanny Almeida Valero </v>
          </cell>
          <cell r="BT74">
            <v>63310616</v>
          </cell>
          <cell r="BU74">
            <v>3219706225</v>
          </cell>
          <cell r="BV74" t="str">
            <v>fanny6223@hotmail.com</v>
          </cell>
          <cell r="BW74" t="str">
            <v>Firmado</v>
          </cell>
          <cell r="BX74">
            <v>45958.492361111108</v>
          </cell>
        </row>
        <row r="75">
          <cell r="E75">
            <v>80144</v>
          </cell>
          <cell r="F75" t="str">
            <v>BARRIO FLORIDABLANCA FLORIDABLANCA 1</v>
          </cell>
          <cell r="I75" t="str">
            <v>Aprobado</v>
          </cell>
          <cell r="K75">
            <v>45958.422222222223</v>
          </cell>
          <cell r="M75" t="str">
            <v>7.0892243, -73.0908247, 966.3</v>
          </cell>
          <cell r="N75">
            <v>45958.472222222219</v>
          </cell>
          <cell r="O75" t="str">
            <v>7.0681512, -73.1069798, 852.8</v>
          </cell>
          <cell r="P75">
            <v>45958.472916666666</v>
          </cell>
          <cell r="Q75" t="str">
            <v>7.0681623, -73.1069961, 852.8</v>
          </cell>
          <cell r="R75" t="str">
            <v>Si</v>
          </cell>
          <cell r="S75" t="str">
            <v>OK</v>
          </cell>
          <cell r="T75" t="str">
            <v>OK</v>
          </cell>
          <cell r="U75" t="str">
            <v>VISITA TECNICA</v>
          </cell>
          <cell r="V75" t="str">
            <v>254UMD4X6445</v>
          </cell>
          <cell r="X75" t="str">
            <v>OK</v>
          </cell>
          <cell r="AB75">
            <v>1</v>
          </cell>
          <cell r="AD75" t="str">
            <v>OK</v>
          </cell>
          <cell r="AF75">
            <v>8</v>
          </cell>
          <cell r="AH75" t="str">
            <v>OK</v>
          </cell>
          <cell r="AJ75" t="str">
            <v>Si</v>
          </cell>
          <cell r="AK75" t="str">
            <v>OK</v>
          </cell>
          <cell r="AL75" t="str">
            <v>SI</v>
          </cell>
          <cell r="AM75" t="str">
            <v>NOMBRE: Janice Adriana Narváez
IDENTIFICACION: 63290836</v>
          </cell>
          <cell r="AO75" t="str">
            <v>Si</v>
          </cell>
          <cell r="AP75" t="str">
            <v>Si</v>
          </cell>
          <cell r="AQ75" t="str">
            <v>ANULACION DE TRANSACCIONES; CORRECCION DE TRANSACCIONES; MALAS PRACTICAS; PROCESO DE COMPENSACION; PROCESO DE LIQUIDACIÓN Y FACTURACION; REPORTE DE ILICITOS; INFORMACION ADICIONAL</v>
          </cell>
          <cell r="AR75" t="str">
            <v>Si</v>
          </cell>
          <cell r="AS75" t="str">
            <v>OK</v>
          </cell>
          <cell r="AT75" t="str">
            <v xml:space="preserve">Se realiza migración de equipo wompi entrega de 8 rollos capacitación administrativa operativa pruebas ok servicio operativo </v>
          </cell>
          <cell r="AU75" t="str">
            <v>A DOMICILIO EN LA DIRECCIÓN AL CB</v>
          </cell>
          <cell r="AV75" t="str">
            <v>INTERRAPIDISIMO</v>
          </cell>
          <cell r="AW75" t="str">
            <v>Cl 31#23-71</v>
          </cell>
          <cell r="AY75" t="str">
            <v xml:space="preserve">Janice Adriana Narváez </v>
          </cell>
          <cell r="AZ75">
            <v>63290836</v>
          </cell>
          <cell r="BA75">
            <v>3016712602</v>
          </cell>
          <cell r="BB75" t="str">
            <v>Si</v>
          </cell>
          <cell r="BC75" t="str">
            <v>Si</v>
          </cell>
          <cell r="BD75" t="str">
            <v>Si</v>
          </cell>
          <cell r="BE75" t="str">
            <v xml:space="preserve">Cañaveral </v>
          </cell>
          <cell r="BF75" t="str">
            <v>EJECUTADO</v>
          </cell>
          <cell r="BH75" t="str">
            <v>N/A</v>
          </cell>
          <cell r="BL75" t="str">
            <v>OK</v>
          </cell>
          <cell r="BM75" t="str">
            <v>OK</v>
          </cell>
          <cell r="BN75">
            <v>45958.476388888892</v>
          </cell>
          <cell r="BO75" t="str">
            <v>7.0681586, -73.1069824, 852.8</v>
          </cell>
          <cell r="BP75" t="str">
            <v>Diego Alexander Reyes Ramírez</v>
          </cell>
          <cell r="BQ75">
            <v>80192244</v>
          </cell>
          <cell r="BR75" t="str">
            <v>Firmado</v>
          </cell>
          <cell r="BS75" t="str">
            <v xml:space="preserve">Janice Adriana Narváez </v>
          </cell>
          <cell r="BT75">
            <v>63290836</v>
          </cell>
          <cell r="BU75">
            <v>3016712602</v>
          </cell>
          <cell r="BV75" t="str">
            <v>rnarvaezruiz18@gmail.com</v>
          </cell>
          <cell r="BW75" t="str">
            <v>Firmado</v>
          </cell>
          <cell r="BX75">
            <v>45958.490972222222</v>
          </cell>
        </row>
        <row r="76">
          <cell r="E76">
            <v>80143</v>
          </cell>
          <cell r="F76" t="str">
            <v>BARRIO CAÑAVERAL PANAMERICANO FLORIDABLANCA</v>
          </cell>
          <cell r="I76" t="str">
            <v>Aprobado</v>
          </cell>
          <cell r="K76">
            <v>45958.480555555558</v>
          </cell>
          <cell r="M76" t="str">
            <v>7.0681872, -73.1069863, 853.2</v>
          </cell>
          <cell r="N76">
            <v>45958.48541666667</v>
          </cell>
          <cell r="O76" t="str">
            <v>7.0700596, -73.1011405, 878.0</v>
          </cell>
          <cell r="P76">
            <v>45958.48541666667</v>
          </cell>
          <cell r="Q76" t="str">
            <v>7.0700613, -73.1011386, 874.0</v>
          </cell>
          <cell r="R76" t="str">
            <v>Si</v>
          </cell>
          <cell r="S76" t="str">
            <v>OK</v>
          </cell>
          <cell r="T76" t="str">
            <v>OK</v>
          </cell>
          <cell r="U76" t="str">
            <v>VISITA TECNICA</v>
          </cell>
          <cell r="V76" t="str">
            <v>254UMD4X6448</v>
          </cell>
          <cell r="X76" t="str">
            <v>OK</v>
          </cell>
          <cell r="AB76">
            <v>1</v>
          </cell>
          <cell r="AD76" t="str">
            <v>OK</v>
          </cell>
          <cell r="AF76">
            <v>8</v>
          </cell>
          <cell r="AH76" t="str">
            <v>OK</v>
          </cell>
          <cell r="AJ76" t="str">
            <v>Si</v>
          </cell>
          <cell r="AK76" t="str">
            <v>OK</v>
          </cell>
          <cell r="AL76" t="str">
            <v>SI</v>
          </cell>
          <cell r="AM76" t="str">
            <v>NOMBRE: Daniela Jaramillo
IDENTIFICACION: 1020114315</v>
          </cell>
          <cell r="AO76" t="str">
            <v>Si</v>
          </cell>
          <cell r="AP76" t="str">
            <v>Si</v>
          </cell>
          <cell r="AQ76" t="str">
            <v>ANULACION DE TRANSACCIONES; CORRECCION DE TRANSACCIONES; MALAS PRACTICAS; PROCESO DE COMPENSACION; PROCESO DE LIQUIDACIÓN Y FACTURACION; REPORTE DE ILICITOS; INFORMACION ADICIONAL</v>
          </cell>
          <cell r="AR76" t="str">
            <v>Si</v>
          </cell>
          <cell r="AS76" t="str">
            <v>OK</v>
          </cell>
          <cell r="AT76" t="str">
            <v xml:space="preserve">Se realiza desplazamiento al punto al llegar el titular no se encontraba en el corresponsal y no fue posible realizar la activación de credenciales se regresa a las 2:30 luego de la hora indicada por el usuario para atención se realiza entrega de datafono wompy activación de credenciales capacitación pruebas ok servicio operativo </v>
          </cell>
          <cell r="AU76" t="str">
            <v>A DOMICILIO EN LA DIRECCIÓN AL CB</v>
          </cell>
          <cell r="AV76" t="str">
            <v>INTERRAPIDISIMO</v>
          </cell>
          <cell r="AW76" t="str">
            <v>Dg#34-135 casa 1</v>
          </cell>
          <cell r="AY76" t="str">
            <v xml:space="preserve">Daniela Jaramillo </v>
          </cell>
          <cell r="AZ76">
            <v>1020114315</v>
          </cell>
          <cell r="BA76">
            <v>3124868421</v>
          </cell>
          <cell r="BB76" t="str">
            <v>Si</v>
          </cell>
          <cell r="BC76" t="str">
            <v>Si</v>
          </cell>
          <cell r="BD76" t="str">
            <v>Si</v>
          </cell>
          <cell r="BE76" t="str">
            <v xml:space="preserve">Cañaveral </v>
          </cell>
          <cell r="BF76" t="str">
            <v>EJECUTADO</v>
          </cell>
          <cell r="BH76" t="str">
            <v>N/A</v>
          </cell>
          <cell r="BL76" t="str">
            <v>OK</v>
          </cell>
          <cell r="BM76" t="str">
            <v>OK</v>
          </cell>
          <cell r="BN76">
            <v>45958.684027777781</v>
          </cell>
          <cell r="BO76" t="str">
            <v>7.070035, -73.1011172, 874.4</v>
          </cell>
          <cell r="BP76" t="str">
            <v>Diego Alexander Reyes Ramírez</v>
          </cell>
          <cell r="BQ76">
            <v>80192244</v>
          </cell>
          <cell r="BR76" t="str">
            <v>Firmado</v>
          </cell>
          <cell r="BS76" t="str">
            <v>Daniela Jaramillo</v>
          </cell>
          <cell r="BT76">
            <v>1020114315</v>
          </cell>
          <cell r="BU76">
            <v>3124868421</v>
          </cell>
          <cell r="BV76" t="str">
            <v>Danyjaramillo.05@gmail.com</v>
          </cell>
          <cell r="BW76" t="str">
            <v>Firmado</v>
          </cell>
          <cell r="BX76">
            <v>45959.430555555555</v>
          </cell>
        </row>
        <row r="77">
          <cell r="E77">
            <v>81056</v>
          </cell>
          <cell r="F77" t="str">
            <v>BARRIO EL PRADO BUCARAMANGA 5</v>
          </cell>
          <cell r="I77" t="str">
            <v>Aprobado</v>
          </cell>
          <cell r="K77">
            <v>45957.411805555559</v>
          </cell>
          <cell r="M77" t="str">
            <v>7.1137246, -73.1079989, 992.0</v>
          </cell>
          <cell r="N77">
            <v>45957.418749999997</v>
          </cell>
          <cell r="O77" t="str">
            <v>7.1217267, -73.1112533, 1014.9</v>
          </cell>
          <cell r="P77">
            <v>45957.423611111109</v>
          </cell>
          <cell r="Q77" t="str">
            <v>7.1217917, -73.1112347, 1014.3</v>
          </cell>
          <cell r="R77" t="str">
            <v>Si</v>
          </cell>
          <cell r="S77" t="str">
            <v>OK</v>
          </cell>
          <cell r="T77" t="str">
            <v>OK</v>
          </cell>
          <cell r="U77" t="str">
            <v>VISITA TECNICA</v>
          </cell>
          <cell r="V77" t="str">
            <v>254UMD4X6430</v>
          </cell>
          <cell r="X77" t="str">
            <v>OK</v>
          </cell>
          <cell r="AB77">
            <v>1</v>
          </cell>
          <cell r="AD77" t="str">
            <v>OK</v>
          </cell>
          <cell r="AF77">
            <v>8</v>
          </cell>
          <cell r="AH77" t="str">
            <v>OK</v>
          </cell>
          <cell r="AJ77" t="str">
            <v>Si</v>
          </cell>
          <cell r="AK77" t="str">
            <v>OK</v>
          </cell>
          <cell r="AL77" t="str">
            <v>SI</v>
          </cell>
          <cell r="AM77" t="str">
            <v>NOMBRE: Julieth Arciniegas
IDENTIFICACION: 1005210098</v>
          </cell>
          <cell r="AO77" t="str">
            <v>Si</v>
          </cell>
          <cell r="AP77" t="str">
            <v>Si</v>
          </cell>
          <cell r="AQ77" t="str">
            <v>ANULACION DE TRANSACCIONES; CORRECCION DE TRANSACCIONES; MALAS PRACTICAS; PROCESO DE COMPENSACION; PROCESO DE LIQUIDACIÓN Y FACTURACION; REPORTE DE ILICITOS; INFORMACION ADICIONAL</v>
          </cell>
          <cell r="AR77" t="str">
            <v>Si</v>
          </cell>
          <cell r="AS77" t="str">
            <v>OK</v>
          </cell>
          <cell r="AT77" t="str">
            <v xml:space="preserve">MIGRACION
CB: 81056
RESUMEN DEL CASO:Al llegar al sitio, se procede con la migración del datáfono. Durante el proceso, se valida que cliente ya recibió y activo credenciales, se actualiza app, se realiza borrado de cache, cambio de contraseña del usuario , no permite ingresar a la app genera error . Se escala el caso al coordinador para activación. es:hkamilaflorez@gmail.com
SERIAL:254UMD4X6430
creamos el ticket N° (475121), se realiza validaciones y pruebas exitosas. </v>
          </cell>
          <cell r="AU77" t="str">
            <v>A DOMICILIO EN LA DIRECCIÓN AL CB</v>
          </cell>
          <cell r="AV77" t="str">
            <v>INTERRAPIDISIMO</v>
          </cell>
          <cell r="AW77" t="str">
            <v>Cra 34#41-12</v>
          </cell>
          <cell r="AY77" t="str">
            <v>Julieth Arciniegas</v>
          </cell>
          <cell r="AZ77">
            <v>1005210098</v>
          </cell>
          <cell r="BA77">
            <v>3015124894</v>
          </cell>
          <cell r="BB77" t="str">
            <v>Si</v>
          </cell>
          <cell r="BC77" t="str">
            <v>Si</v>
          </cell>
          <cell r="BD77" t="str">
            <v>Si</v>
          </cell>
          <cell r="BE77" t="str">
            <v xml:space="preserve">El prado </v>
          </cell>
          <cell r="BF77" t="str">
            <v>EJECUTADO</v>
          </cell>
          <cell r="BH77" t="str">
            <v>N/A</v>
          </cell>
          <cell r="BL77" t="str">
            <v>OK</v>
          </cell>
          <cell r="BM77" t="str">
            <v>OK</v>
          </cell>
          <cell r="BN77">
            <v>45957.479861111111</v>
          </cell>
          <cell r="BO77" t="str">
            <v>7.1217868, -73.1112449, 1014.3</v>
          </cell>
          <cell r="BP77" t="str">
            <v>Johan Fabián Santos González</v>
          </cell>
          <cell r="BQ77">
            <v>1096237423</v>
          </cell>
          <cell r="BR77" t="str">
            <v>Firmado</v>
          </cell>
          <cell r="BS77" t="str">
            <v xml:space="preserve">Julieth ARCINIEGAS </v>
          </cell>
          <cell r="BT77">
            <v>1005210098</v>
          </cell>
          <cell r="BU77">
            <v>3015124894</v>
          </cell>
          <cell r="BV77" t="str">
            <v>hkamilaflorez@gmail.com</v>
          </cell>
          <cell r="BW77" t="str">
            <v>Firmado</v>
          </cell>
          <cell r="BX77">
            <v>45958.490277777775</v>
          </cell>
        </row>
        <row r="78">
          <cell r="E78">
            <v>79576</v>
          </cell>
          <cell r="F78" t="str">
            <v>BARRIO RICAURTE SOACHA</v>
          </cell>
          <cell r="H78" t="str">
            <v>GALEANO SORIANO JUAN DAVID</v>
          </cell>
          <cell r="I78" t="str">
            <v>Aprobado</v>
          </cell>
          <cell r="K78">
            <v>45959.393055555556</v>
          </cell>
          <cell r="M78" t="str">
            <v>4.6263601, -74.0858934, 2587.2</v>
          </cell>
          <cell r="N78">
            <v>45959.513194444444</v>
          </cell>
          <cell r="O78" t="str">
            <v>4.5782008, -74.207723, 2588.6</v>
          </cell>
          <cell r="P78">
            <v>45959.513194444444</v>
          </cell>
          <cell r="Q78" t="str">
            <v>4.5780617, -74.2078433, 2588.6</v>
          </cell>
          <cell r="R78" t="str">
            <v>Si</v>
          </cell>
          <cell r="S78" t="str">
            <v>OK</v>
          </cell>
          <cell r="T78" t="str">
            <v>OK</v>
          </cell>
          <cell r="U78" t="str">
            <v>VISITA TECNICA</v>
          </cell>
          <cell r="V78" t="str">
            <v>254MMD4X3479</v>
          </cell>
          <cell r="X78" t="str">
            <v>OK</v>
          </cell>
          <cell r="AB78">
            <v>1</v>
          </cell>
          <cell r="AD78" t="str">
            <v>OK</v>
          </cell>
          <cell r="AF78">
            <v>8</v>
          </cell>
          <cell r="AH78" t="str">
            <v>OK</v>
          </cell>
          <cell r="AJ78" t="str">
            <v>Si</v>
          </cell>
          <cell r="AK78" t="str">
            <v>OK</v>
          </cell>
          <cell r="AL78" t="str">
            <v>SI</v>
          </cell>
          <cell r="AM78" t="str">
            <v>NOMBRE: MARISOL BERNAL MENDEZ
IDENTIFICACION: 52440727</v>
          </cell>
          <cell r="AO78" t="str">
            <v>Si</v>
          </cell>
          <cell r="AP78" t="str">
            <v>Si</v>
          </cell>
          <cell r="AQ78" t="str">
            <v>ANULACION DE TRANSACCIONES; CORRECCION DE TRANSACCIONES; MALAS PRACTICAS; PROCESO DE COMPENSACION; PROCESO DE LIQUIDACIÓN Y FACTURACION; REPORTE DE ILICITOS; INFORMACION ADICIONAL</v>
          </cell>
          <cell r="AR78" t="str">
            <v>Si</v>
          </cell>
          <cell r="AS78" t="str">
            <v>OK</v>
          </cell>
          <cell r="AT78" t="str">
            <v>SE REALIZA MIGRACIÓN  DE CORRESPONSAL BANCARIO EN LUGARES INDICADOS POR EL CLIENTE , SE REALIZA CAPACITACIÓN COMPLETA DEL MENÚ DE TRANSACCIONES  AL CLIENTE, SE CREAN USUARIOS DE CB INDICADOS POR EL CLIENTE, SE REALIZA PRUEBAS OK DE CB SE VALIDA SALDO DE CB ESTANDO OK A CONFORMIDAD DE CORRESPONSAL .</v>
          </cell>
          <cell r="AU78" t="str">
            <v>A DOMICILIO EN LA DIRECCIÓN AL CB</v>
          </cell>
          <cell r="AV78" t="str">
            <v>INTERRAPIDISIMO</v>
          </cell>
          <cell r="AW78" t="str">
            <v>CR 5 ESTE 24 61</v>
          </cell>
          <cell r="AY78" t="str">
            <v>MARISOL BERNAL MENDEZ</v>
          </cell>
          <cell r="AZ78">
            <v>52440727</v>
          </cell>
          <cell r="BA78">
            <v>3118731616</v>
          </cell>
          <cell r="BB78" t="str">
            <v>Si</v>
          </cell>
          <cell r="BC78" t="str">
            <v>Si</v>
          </cell>
          <cell r="BD78" t="str">
            <v>Si</v>
          </cell>
          <cell r="BE78" t="str">
            <v xml:space="preserve">RICAURTE </v>
          </cell>
          <cell r="BF78" t="str">
            <v>EJECUTADO</v>
          </cell>
          <cell r="BH78" t="str">
            <v>N/A</v>
          </cell>
          <cell r="BL78" t="str">
            <v>OK</v>
          </cell>
          <cell r="BM78" t="str">
            <v>OK</v>
          </cell>
          <cell r="BN78">
            <v>45959.524305555555</v>
          </cell>
          <cell r="BO78" t="str">
            <v>4.5781989, -74.2077121, 2588.8</v>
          </cell>
          <cell r="BP78" t="str">
            <v xml:space="preserve">JUAN GALEANO </v>
          </cell>
          <cell r="BQ78">
            <v>1018453418</v>
          </cell>
          <cell r="BR78" t="str">
            <v>Firmado</v>
          </cell>
          <cell r="BS78" t="str">
            <v>MARISOL BERNAL MENDEZ</v>
          </cell>
          <cell r="BT78">
            <v>52440727</v>
          </cell>
          <cell r="BU78">
            <v>3118731616</v>
          </cell>
          <cell r="BV78" t="str">
            <v>marydem28@hotmail.com</v>
          </cell>
          <cell r="BW78" t="str">
            <v>Firmado</v>
          </cell>
          <cell r="BX78">
            <v>45959.715277777781</v>
          </cell>
        </row>
        <row r="79">
          <cell r="E79">
            <v>79416</v>
          </cell>
          <cell r="F79" t="str">
            <v>BARRIO QUINTAS DE LA LAGUNA SOACHA  3</v>
          </cell>
          <cell r="H79" t="str">
            <v>GALEANO SORIANO JUAN DAVID</v>
          </cell>
          <cell r="I79" t="str">
            <v>Aprobado</v>
          </cell>
          <cell r="K79">
            <v>45959.393750000003</v>
          </cell>
          <cell r="M79" t="str">
            <v>4.6263628, -74.0858914, 2587.2</v>
          </cell>
          <cell r="N79">
            <v>45959.543749999997</v>
          </cell>
          <cell r="O79" t="str">
            <v>4.5728303, -74.2277164, 2578.1</v>
          </cell>
          <cell r="P79">
            <v>45959.543749999997</v>
          </cell>
          <cell r="Q79" t="str">
            <v>4.5728733, -74.2277517, 2578.1</v>
          </cell>
          <cell r="R79" t="str">
            <v>Si</v>
          </cell>
          <cell r="S79" t="str">
            <v>OK</v>
          </cell>
          <cell r="T79" t="str">
            <v>OK</v>
          </cell>
          <cell r="U79" t="str">
            <v>VISITA TECNICA</v>
          </cell>
          <cell r="V79" t="str">
            <v>254MMD4X3501</v>
          </cell>
          <cell r="X79" t="str">
            <v>OK</v>
          </cell>
          <cell r="AB79">
            <v>1</v>
          </cell>
          <cell r="AD79" t="str">
            <v>OK</v>
          </cell>
          <cell r="AF79">
            <v>8</v>
          </cell>
          <cell r="AH79" t="str">
            <v>OK</v>
          </cell>
          <cell r="AJ79" t="str">
            <v>Si</v>
          </cell>
          <cell r="AK79" t="str">
            <v>OK</v>
          </cell>
          <cell r="AL79" t="str">
            <v>SI</v>
          </cell>
          <cell r="AM79" t="str">
            <v>NOMBRE: MILENA PAOLA MUÑOZ PLAZAS
IDENTIFICACION: 52232237</v>
          </cell>
          <cell r="AO79" t="str">
            <v>Si</v>
          </cell>
          <cell r="AP79" t="str">
            <v>Si</v>
          </cell>
          <cell r="AQ79" t="str">
            <v>ANULACION DE TRANSACCIONES; CORRECCION DE TRANSACCIONES; MALAS PRACTICAS; PROCESO DE COMPENSACION; PROCESO DE LIQUIDACIÓN Y FACTURACION; REPORTE DE ILICITOS; INFORMACION ADICIONAL</v>
          </cell>
          <cell r="AR79" t="str">
            <v>Si</v>
          </cell>
          <cell r="AS79" t="str">
            <v>OK</v>
          </cell>
          <cell r="AT79" t="str">
            <v>SE REALIZA MIGRACIÓN  DE CORRESPONSAL BANCARIO EN LUGARES INDICADOS POR EL CLIENTE , SE REALIZA CAPACITACIÓN COMPLETA DEL MENÚ DE TRANSACCIONES  AL CLIENTE, SE CREAN USUARIOS DE CB INDICADOS POR EL CLIENTE, SE REALIZA PRUEBAS OK DE CB SE VALIDA SALDO DE CB ESTANDO OK A CONFORMIDAD DE CORRESPONSAL .</v>
          </cell>
          <cell r="AU79" t="str">
            <v>A DOMICILIO EN LA DIRECCIÓN AL CB</v>
          </cell>
          <cell r="AV79" t="str">
            <v>INTERRAPIDISIMO</v>
          </cell>
          <cell r="AW79" t="str">
            <v>TV 4D 5 30 SUR CA 84</v>
          </cell>
          <cell r="AY79" t="str">
            <v>MILENA PAOLA MUÑOZ PLAZAS</v>
          </cell>
          <cell r="AZ79">
            <v>52232237</v>
          </cell>
          <cell r="BA79">
            <v>3105693310</v>
          </cell>
          <cell r="BB79" t="str">
            <v>Si</v>
          </cell>
          <cell r="BC79" t="str">
            <v>Si</v>
          </cell>
          <cell r="BD79" t="str">
            <v>Si</v>
          </cell>
          <cell r="BE79" t="str">
            <v xml:space="preserve">QUINTAS DE LA LAGUNA </v>
          </cell>
          <cell r="BF79" t="str">
            <v>EJECUTADO</v>
          </cell>
          <cell r="BH79" t="str">
            <v>N/A</v>
          </cell>
          <cell r="BL79" t="str">
            <v>OK</v>
          </cell>
          <cell r="BM79" t="str">
            <v>OK</v>
          </cell>
          <cell r="BN79">
            <v>45959.565972222219</v>
          </cell>
          <cell r="BO79" t="str">
            <v>4.5724485, -74.2269252, 2581.3</v>
          </cell>
          <cell r="BP79" t="str">
            <v xml:space="preserve">JUAN GALEANO </v>
          </cell>
          <cell r="BQ79">
            <v>1018453418</v>
          </cell>
          <cell r="BR79" t="str">
            <v>Firmado</v>
          </cell>
          <cell r="BS79" t="str">
            <v>MILENA PAOLA MUÑOZ PLAZAS</v>
          </cell>
          <cell r="BT79">
            <v>52232237</v>
          </cell>
          <cell r="BU79">
            <v>3105693310</v>
          </cell>
          <cell r="BV79" t="str">
            <v>milenita.mp2017@gmail.com</v>
          </cell>
          <cell r="BW79" t="str">
            <v>Firmado</v>
          </cell>
          <cell r="BX79">
            <v>45959.713888888888</v>
          </cell>
        </row>
        <row r="80">
          <cell r="E80">
            <v>81187</v>
          </cell>
          <cell r="F80" t="str">
            <v>BARRIO LA ESMERALDA BOGOTA 7</v>
          </cell>
          <cell r="I80" t="str">
            <v>Aprobado</v>
          </cell>
          <cell r="K80">
            <v>45959.45416666667</v>
          </cell>
          <cell r="M80" t="str">
            <v>4.6435622, -74.0909105, 2576.0</v>
          </cell>
          <cell r="N80">
            <v>45959.45416666667</v>
          </cell>
          <cell r="O80" t="str">
            <v>4.6434636, -74.0909675, 2575.9</v>
          </cell>
          <cell r="P80">
            <v>45959.455555555556</v>
          </cell>
          <cell r="Q80" t="str">
            <v>4.6435122, -74.0909398, 2575.9</v>
          </cell>
          <cell r="R80" t="str">
            <v>Si</v>
          </cell>
          <cell r="S80" t="str">
            <v>OK</v>
          </cell>
          <cell r="T80" t="str">
            <v>OK</v>
          </cell>
          <cell r="U80" t="str">
            <v>VISITA TECNICA</v>
          </cell>
          <cell r="V80" t="str">
            <v>254MMD4X3483</v>
          </cell>
          <cell r="X80" t="str">
            <v>OK</v>
          </cell>
          <cell r="AB80">
            <v>1</v>
          </cell>
          <cell r="AD80" t="str">
            <v>OK</v>
          </cell>
          <cell r="AF80">
            <v>1</v>
          </cell>
          <cell r="AH80" t="str">
            <v>OK</v>
          </cell>
          <cell r="AJ80" t="str">
            <v>Si</v>
          </cell>
          <cell r="AK80" t="str">
            <v>OK</v>
          </cell>
          <cell r="AL80" t="str">
            <v>SI</v>
          </cell>
          <cell r="AM80" t="str">
            <v>NOMBRE: CRISTIAN REYES
IDENTIFICACION: 1032498174</v>
          </cell>
          <cell r="AO80" t="str">
            <v>Si</v>
          </cell>
          <cell r="AP80" t="str">
            <v>Si</v>
          </cell>
          <cell r="AQ80" t="str">
            <v>ANULACION DE TRANSACCIONES; CORRECCION DE TRANSACCIONES; MALAS PRACTICAS; PROCESO DE COMPENSACION; PROCESO DE LIQUIDACIÓN Y FACTURACION; REPORTE DE ILICITOS; INFORMACION ADICIONAL</v>
          </cell>
          <cell r="AR80" t="str">
            <v>Si</v>
          </cell>
          <cell r="AS80" t="str">
            <v>OK</v>
          </cell>
          <cell r="AT80" t="str">
            <v xml:space="preserve">Se realiza visita a cb para instalación de datafono wompi por migración ,se deja cargador y protector de pantalla,se realizan pruebas ok </v>
          </cell>
          <cell r="AU80" t="str">
            <v>A DOMICILIO EN LA DIRECCIÓN AL CB</v>
          </cell>
          <cell r="AV80" t="str">
            <v>INTERRAPIDISIMO</v>
          </cell>
          <cell r="AW80" t="str">
            <v>CL 44 50 78</v>
          </cell>
          <cell r="AY80" t="str">
            <v xml:space="preserve">Viviana reyes </v>
          </cell>
          <cell r="AZ80">
            <v>1013618074</v>
          </cell>
          <cell r="BA80">
            <v>3143321361</v>
          </cell>
          <cell r="BB80" t="str">
            <v>Si</v>
          </cell>
          <cell r="BC80" t="str">
            <v>Si</v>
          </cell>
          <cell r="BD80" t="str">
            <v>Si</v>
          </cell>
          <cell r="BE80" t="str">
            <v xml:space="preserve">La esmeralda </v>
          </cell>
          <cell r="BF80" t="str">
            <v>EJECUTADO</v>
          </cell>
          <cell r="BH80" t="str">
            <v>N/A</v>
          </cell>
          <cell r="BL80" t="str">
            <v>OK</v>
          </cell>
          <cell r="BM80" t="str">
            <v>OK</v>
          </cell>
          <cell r="BN80">
            <v>45959.470138888886</v>
          </cell>
          <cell r="BO80" t="str">
            <v>4.643535, -74.0909254, 2575.9</v>
          </cell>
          <cell r="BP80" t="str">
            <v xml:space="preserve">Luis Felipe Galindo rojas </v>
          </cell>
          <cell r="BQ80">
            <v>1012393586</v>
          </cell>
          <cell r="BR80" t="str">
            <v>Firmado</v>
          </cell>
          <cell r="BS80" t="str">
            <v xml:space="preserve">Cristian reyes </v>
          </cell>
          <cell r="BT80">
            <v>1032498174</v>
          </cell>
          <cell r="BU80">
            <v>3508063368</v>
          </cell>
          <cell r="BV80" t="str">
            <v>Papeleriacan44@gmail.com</v>
          </cell>
          <cell r="BW80" t="str">
            <v>Firmado</v>
          </cell>
          <cell r="BX80">
            <v>45959.473611111112</v>
          </cell>
        </row>
        <row r="81">
          <cell r="E81">
            <v>81123</v>
          </cell>
          <cell r="F81" t="str">
            <v>BARRIO SERRANIAS BOGOTA</v>
          </cell>
          <cell r="I81" t="str">
            <v>Aprobado</v>
          </cell>
          <cell r="K81">
            <v>45959.484722222223</v>
          </cell>
          <cell r="M81" t="str">
            <v>4.499965, -74.112034, 2785.9</v>
          </cell>
          <cell r="N81">
            <v>45959.48541666667</v>
          </cell>
          <cell r="O81" t="str">
            <v>4.4996328, -74.1121822, 2784.1</v>
          </cell>
          <cell r="P81">
            <v>45959.48541666667</v>
          </cell>
          <cell r="Q81" t="str">
            <v>4.4996545, -74.1122711, 2784.1</v>
          </cell>
          <cell r="R81" t="str">
            <v>Si</v>
          </cell>
          <cell r="S81" t="str">
            <v>OK</v>
          </cell>
          <cell r="T81" t="str">
            <v>OK</v>
          </cell>
          <cell r="U81" t="str">
            <v>VISITA TECNICA</v>
          </cell>
          <cell r="V81" t="str">
            <v>254MMD4X3484</v>
          </cell>
          <cell r="X81" t="str">
            <v>OK</v>
          </cell>
          <cell r="AB81">
            <v>1</v>
          </cell>
          <cell r="AD81" t="str">
            <v>OK</v>
          </cell>
          <cell r="AF81">
            <v>8</v>
          </cell>
          <cell r="AH81" t="str">
            <v>OK</v>
          </cell>
          <cell r="AJ81" t="str">
            <v>Si</v>
          </cell>
          <cell r="AK81" t="str">
            <v>OK</v>
          </cell>
          <cell r="AL81" t="str">
            <v>SI</v>
          </cell>
          <cell r="AM81" t="str">
            <v>NOMBRE: Paola Andrea Calderón
IDENTIFICACION: 1022988550</v>
          </cell>
          <cell r="AO81" t="str">
            <v>Si</v>
          </cell>
          <cell r="AP81" t="str">
            <v>Si</v>
          </cell>
          <cell r="AQ81" t="str">
            <v>ANULACION DE TRANSACCIONES; CORRECCION DE TRANSACCIONES; MALAS PRACTICAS; PROCESO DE COMPENSACION; PROCESO DE LIQUIDACIÓN Y FACTURACION; REPORTE DE ILICITOS; INFORMACION ADICIONAL</v>
          </cell>
          <cell r="AR81" t="str">
            <v>Si</v>
          </cell>
          <cell r="AS81" t="str">
            <v>OK</v>
          </cell>
          <cell r="AT81" t="str">
            <v>Se realiza visita de campo donde se realiza migración de CB , se realizan pruebas, usuario y cupo ok</v>
          </cell>
          <cell r="AU81" t="str">
            <v>A DOMICILIO EN LA DIRECCIÓN AL CB</v>
          </cell>
          <cell r="AV81" t="str">
            <v>SERVIENTREGA</v>
          </cell>
          <cell r="AW81" t="str">
            <v>CR 5 96A 35 SUR,S</v>
          </cell>
          <cell r="AY81" t="str">
            <v xml:space="preserve">Paola Andrea Calderón </v>
          </cell>
          <cell r="AZ81">
            <v>1022988550</v>
          </cell>
          <cell r="BA81">
            <v>3124064937</v>
          </cell>
          <cell r="BB81" t="str">
            <v>Si</v>
          </cell>
          <cell r="BC81" t="str">
            <v>Si</v>
          </cell>
          <cell r="BD81" t="str">
            <v>Si</v>
          </cell>
          <cell r="BE81" t="str">
            <v xml:space="preserve">Serranías </v>
          </cell>
          <cell r="BF81" t="str">
            <v>EJECUTADO</v>
          </cell>
          <cell r="BH81" t="str">
            <v>N/A</v>
          </cell>
          <cell r="BL81" t="str">
            <v>OK</v>
          </cell>
          <cell r="BM81" t="str">
            <v>OK</v>
          </cell>
          <cell r="BN81">
            <v>45959.506249999999</v>
          </cell>
          <cell r="BO81" t="str">
            <v>4.4995639, -74.112238, 2784.0</v>
          </cell>
          <cell r="BP81" t="str">
            <v xml:space="preserve">Miguel Ángel Micheli </v>
          </cell>
          <cell r="BQ81">
            <v>1023955944</v>
          </cell>
          <cell r="BR81" t="str">
            <v>Firmado</v>
          </cell>
          <cell r="BS81" t="str">
            <v xml:space="preserve">Paola Andrea Calderón </v>
          </cell>
          <cell r="BT81">
            <v>1022988550</v>
          </cell>
          <cell r="BU81">
            <v>3124064937</v>
          </cell>
          <cell r="BV81" t="str">
            <v>PAOLAANDREACALDERONSANCHEZ@GMAIL.COM</v>
          </cell>
          <cell r="BW81" t="str">
            <v>Firmado</v>
          </cell>
          <cell r="BX81">
            <v>45959.712500000001</v>
          </cell>
        </row>
        <row r="82">
          <cell r="E82">
            <v>81122</v>
          </cell>
          <cell r="F82" t="str">
            <v>BARRIO POLO BOGOTA 2</v>
          </cell>
          <cell r="I82" t="str">
            <v>Aprobado</v>
          </cell>
          <cell r="K82">
            <v>45959.47152777778</v>
          </cell>
          <cell r="M82" t="str">
            <v>4.6434741, -74.0910034, 2576.0</v>
          </cell>
          <cell r="N82">
            <v>45959.488888888889</v>
          </cell>
          <cell r="O82" t="str">
            <v>4.6753431, -74.0613195, 2575.6</v>
          </cell>
          <cell r="P82">
            <v>45959.488888888889</v>
          </cell>
          <cell r="Q82" t="str">
            <v>4.6753346, -74.0614265, 2575.6</v>
          </cell>
          <cell r="R82" t="str">
            <v>Si</v>
          </cell>
          <cell r="S82" t="str">
            <v>OK</v>
          </cell>
          <cell r="T82" t="str">
            <v>OK</v>
          </cell>
          <cell r="U82" t="str">
            <v>VISITA TECNICA</v>
          </cell>
          <cell r="V82" t="str">
            <v>254MMD4X3488</v>
          </cell>
          <cell r="X82" t="str">
            <v>OK</v>
          </cell>
          <cell r="AB82">
            <v>1</v>
          </cell>
          <cell r="AD82" t="str">
            <v>OK</v>
          </cell>
          <cell r="AF82">
            <v>8</v>
          </cell>
          <cell r="AH82" t="str">
            <v>OK</v>
          </cell>
          <cell r="AJ82" t="str">
            <v>Si</v>
          </cell>
          <cell r="AK82" t="str">
            <v>OK</v>
          </cell>
          <cell r="AL82" t="str">
            <v>SI</v>
          </cell>
          <cell r="AM82" t="str">
            <v>NOMBRE: FERNANDO LEITON
IDENTIFICACION: 80425377</v>
          </cell>
          <cell r="AO82" t="str">
            <v>Si</v>
          </cell>
          <cell r="AP82" t="str">
            <v>Si</v>
          </cell>
          <cell r="AQ82" t="str">
            <v>ANULACION DE TRANSACCIONES; CORRECCION DE TRANSACCIONES; MALAS PRACTICAS; PROCESO DE COMPENSACION; PROCESO DE LIQUIDACIÓN Y FACTURACION; REPORTE DE ILICITOS; INFORMACION ADICIONAL</v>
          </cell>
          <cell r="AR82" t="str">
            <v>Si</v>
          </cell>
          <cell r="AS82" t="str">
            <v>OK</v>
          </cell>
          <cell r="AT82" t="str">
            <v xml:space="preserve">Se realiza instalación bde datafono wompi por migración ,se deja cargador y protector de pantalla ,se entregan rollos ,se capacita cliente ,se realizan pruebas ok </v>
          </cell>
          <cell r="AU82" t="str">
            <v>A DOMICILIO EN LA DIRECCIÓN AL CB</v>
          </cell>
          <cell r="AV82" t="str">
            <v>SERVIENTREGA</v>
          </cell>
          <cell r="AW82" t="str">
            <v>Calle 87 22-41</v>
          </cell>
          <cell r="AY82" t="str">
            <v xml:space="preserve">FERNANDO LEITON </v>
          </cell>
          <cell r="AZ82">
            <v>80425377</v>
          </cell>
          <cell r="BA82">
            <v>3168752762</v>
          </cell>
          <cell r="BB82" t="str">
            <v>Si</v>
          </cell>
          <cell r="BC82" t="str">
            <v>Si</v>
          </cell>
          <cell r="BD82" t="str">
            <v>Si</v>
          </cell>
          <cell r="BE82" t="str">
            <v>El polo</v>
          </cell>
          <cell r="BF82" t="str">
            <v>EJECUTADO</v>
          </cell>
          <cell r="BH82" t="str">
            <v>N/A</v>
          </cell>
          <cell r="BL82" t="str">
            <v>OK</v>
          </cell>
          <cell r="BM82" t="str">
            <v>OK</v>
          </cell>
          <cell r="BN82">
            <v>45959.509722222225</v>
          </cell>
          <cell r="BO82" t="str">
            <v>4.6752855, -74.0613936, 2575.8</v>
          </cell>
          <cell r="BP82" t="str">
            <v xml:space="preserve">Luis Felipe Galindo rojas </v>
          </cell>
          <cell r="BQ82">
            <v>1012393586</v>
          </cell>
          <cell r="BR82" t="str">
            <v>Firmado</v>
          </cell>
          <cell r="BS82" t="str">
            <v xml:space="preserve">FERNANDO LEITON </v>
          </cell>
          <cell r="BT82">
            <v>80425377</v>
          </cell>
          <cell r="BU82">
            <v>3168752762</v>
          </cell>
          <cell r="BV82" t="str">
            <v>Info@uninet.com.co</v>
          </cell>
          <cell r="BW82" t="str">
            <v>Firmado</v>
          </cell>
          <cell r="BX82">
            <v>45959.711805555555</v>
          </cell>
        </row>
        <row r="83">
          <cell r="E83">
            <v>80933</v>
          </cell>
          <cell r="F83" t="str">
            <v>BARRIO BOCHICA BOGOTA 3</v>
          </cell>
          <cell r="I83" t="str">
            <v>Aprobado</v>
          </cell>
          <cell r="K83">
            <v>45959.534722222219</v>
          </cell>
          <cell r="M83" t="str">
            <v>4.7231957, -74.0678352, 2581.4</v>
          </cell>
          <cell r="N83">
            <v>45959.580555555556</v>
          </cell>
          <cell r="O83" t="str">
            <v>4.7150354, -74.10756, 2573.9</v>
          </cell>
          <cell r="P83">
            <v>45959.580555555556</v>
          </cell>
          <cell r="Q83" t="str">
            <v>4.7150266, -74.1075638, 2573.9</v>
          </cell>
          <cell r="R83" t="str">
            <v>No</v>
          </cell>
          <cell r="S83" t="str">
            <v>OK</v>
          </cell>
          <cell r="T83" t="str">
            <v>OK</v>
          </cell>
          <cell r="U83" t="str">
            <v>VISITA TECNICA</v>
          </cell>
          <cell r="V83" t="str">
            <v>254MMD4W7563</v>
          </cell>
          <cell r="X83" t="str">
            <v>OK</v>
          </cell>
          <cell r="AB83">
            <v>1</v>
          </cell>
          <cell r="AD83" t="str">
            <v>OK</v>
          </cell>
          <cell r="AF83">
            <v>8</v>
          </cell>
          <cell r="AH83" t="str">
            <v>OK</v>
          </cell>
          <cell r="AJ83" t="str">
            <v>Si</v>
          </cell>
          <cell r="AK83" t="str">
            <v>OK</v>
          </cell>
          <cell r="AL83" t="str">
            <v>SI</v>
          </cell>
          <cell r="AM83" t="str">
            <v>NOMBRE: Marcela Bohórquez
IDENTIFICACION: 1022339297</v>
          </cell>
          <cell r="AO83" t="str">
            <v>Si</v>
          </cell>
          <cell r="AP83" t="str">
            <v>Si</v>
          </cell>
          <cell r="AQ83" t="str">
            <v>ANULACION DE TRANSACCIONES; CORRECCION DE TRANSACCIONES; MALAS PRACTICAS; PROCESO DE COMPENSACION; PROCESO DE LIQUIDACIÓN Y FACTURACION; REPORTE DE ILICITOS; INFORMACION ADICIONAL</v>
          </cell>
          <cell r="AR83" t="str">
            <v>Si</v>
          </cell>
          <cell r="AS83" t="str">
            <v>OK</v>
          </cell>
          <cell r="AT83" t="str">
            <v>Se llega a la dirección indicada y se instalada datáfono dx 4000 se capacita personal con el funcionamiento y se promueve el buen uso y cuidado del mismo, se verifica puerto USB tipo c mediante carga, credenciales okay Se realiza prueba de lector de chip y lector código de barras.</v>
          </cell>
          <cell r="AU83" t="str">
            <v>A DOMICILIO EN LA DIRECCIÓN AL CB</v>
          </cell>
          <cell r="AV83" t="str">
            <v>SERVIENTREGA</v>
          </cell>
          <cell r="AW83" t="str">
            <v>CR 101 83 90 IN 3 AP</v>
          </cell>
          <cell r="AY83" t="str">
            <v xml:space="preserve">Marcela Bohórquez </v>
          </cell>
          <cell r="AZ83">
            <v>1022339297</v>
          </cell>
          <cell r="BA83">
            <v>3208595900</v>
          </cell>
          <cell r="BB83" t="str">
            <v>Si</v>
          </cell>
          <cell r="BC83" t="str">
            <v>Si</v>
          </cell>
          <cell r="BD83" t="str">
            <v>Si</v>
          </cell>
          <cell r="BE83" t="str">
            <v>BOCHICA</v>
          </cell>
          <cell r="BF83" t="str">
            <v>EJECUTADO</v>
          </cell>
          <cell r="BH83" t="str">
            <v>N/A</v>
          </cell>
          <cell r="BL83" t="str">
            <v>OK</v>
          </cell>
          <cell r="BM83" t="str">
            <v>OK</v>
          </cell>
          <cell r="BN83">
            <v>45959.624305555553</v>
          </cell>
          <cell r="BO83" t="str">
            <v>4.7150186, -74.1075387, 2573.9</v>
          </cell>
          <cell r="BP83" t="str">
            <v xml:space="preserve">Kevin Fernando García Pastrana </v>
          </cell>
          <cell r="BQ83">
            <v>1026294</v>
          </cell>
          <cell r="BR83" t="str">
            <v>Firmado</v>
          </cell>
          <cell r="BS83" t="str">
            <v xml:space="preserve">Marcela Bohórquez </v>
          </cell>
          <cell r="BT83">
            <v>1022339297</v>
          </cell>
          <cell r="BU83">
            <v>3208595900</v>
          </cell>
          <cell r="BV83" t="str">
            <v>marcelabohorquez244@gmail.com</v>
          </cell>
          <cell r="BW83" t="str">
            <v>Firmado</v>
          </cell>
          <cell r="BX83">
            <v>45959.711111111108</v>
          </cell>
        </row>
        <row r="84">
          <cell r="E84">
            <v>80932</v>
          </cell>
          <cell r="F84" t="str">
            <v>BARRIO SAN FRANCISCO BOGOTA 16</v>
          </cell>
          <cell r="I84" t="str">
            <v>Aprobado</v>
          </cell>
          <cell r="K84">
            <v>45959.722222222219</v>
          </cell>
          <cell r="M84" t="str">
            <v>4.6162217, -74.1272136, 2579.3</v>
          </cell>
          <cell r="N84">
            <v>45959.741666666669</v>
          </cell>
          <cell r="O84" t="str">
            <v>4.5649537, -74.1502366, 2598.7</v>
          </cell>
          <cell r="P84">
            <v>45959.741666666669</v>
          </cell>
          <cell r="Q84" t="str">
            <v>4.5649539, -74.1502382, 2598.7</v>
          </cell>
          <cell r="R84" t="str">
            <v>Si</v>
          </cell>
          <cell r="S84" t="str">
            <v>OK</v>
          </cell>
          <cell r="T84" t="str">
            <v>OK</v>
          </cell>
          <cell r="U84" t="str">
            <v>VISITA TECNICA</v>
          </cell>
          <cell r="V84" t="str">
            <v>254MMD4X0944</v>
          </cell>
          <cell r="X84" t="str">
            <v>OK</v>
          </cell>
          <cell r="AB84">
            <v>1</v>
          </cell>
          <cell r="AD84" t="str">
            <v>OK</v>
          </cell>
          <cell r="AF84">
            <v>8</v>
          </cell>
          <cell r="AH84" t="str">
            <v>OK</v>
          </cell>
          <cell r="AJ84" t="str">
            <v>Si</v>
          </cell>
          <cell r="AK84" t="str">
            <v>OK</v>
          </cell>
          <cell r="AL84" t="str">
            <v>SI</v>
          </cell>
          <cell r="AM84" t="str">
            <v>NOMBRE: BLANCA PEÑA
IDENTIFICACION: 39712600</v>
          </cell>
          <cell r="AO84" t="str">
            <v>Si</v>
          </cell>
          <cell r="AP84" t="str">
            <v>Si</v>
          </cell>
          <cell r="AQ84" t="str">
            <v>ANULACION DE TRANSACCIONES; CORRECCION DE TRANSACCIONES; MALAS PRACTICAS; PROCESO DE COMPENSACION; PROCESO DE LIQUIDACIÓN Y FACTURACION; REPORTE DE ILICITOS; INFORMACION ADICIONAL</v>
          </cell>
          <cell r="AR84" t="str">
            <v>Si</v>
          </cell>
          <cell r="AS84" t="str">
            <v>OK</v>
          </cell>
          <cell r="AT84" t="str">
            <v>SE LLEGA A COMERCIO, SE PROCEDE A REALIZAR LA MIGRACIÓN, SE INGRESAN CREDENCIALES, SE ACTUALIZA DATAFONO,SE REALIZAN PRUEBAS A CONFORMIDAD DEL CLIENTE SIN NOVEDAD.</v>
          </cell>
          <cell r="AU84" t="str">
            <v>A DOMICILIO EN LA DIRECCIÓN AL CB</v>
          </cell>
          <cell r="AV84" t="str">
            <v>INTERRAPIDISIMO</v>
          </cell>
          <cell r="AW84" t="str">
            <v xml:space="preserve"> CL 68 SUR 21A 42</v>
          </cell>
          <cell r="AY84" t="str">
            <v>BLANCA FULVIA PEÑA PINEDA</v>
          </cell>
          <cell r="AZ84">
            <v>39712600</v>
          </cell>
          <cell r="BA84">
            <v>3504225357</v>
          </cell>
          <cell r="BB84" t="str">
            <v>Si</v>
          </cell>
          <cell r="BC84" t="str">
            <v>Si</v>
          </cell>
          <cell r="BD84" t="str">
            <v>Si</v>
          </cell>
          <cell r="BE84" t="str">
            <v xml:space="preserve">SAN FRANCISCO </v>
          </cell>
          <cell r="BF84" t="str">
            <v>EJECUTADO</v>
          </cell>
          <cell r="BH84" t="str">
            <v>N/A</v>
          </cell>
          <cell r="BL84" t="str">
            <v>OK</v>
          </cell>
          <cell r="BM84" t="str">
            <v>OK</v>
          </cell>
          <cell r="BN84">
            <v>45959.754861111112</v>
          </cell>
          <cell r="BO84" t="str">
            <v>4.5649041, -74.1502184, 2598.7</v>
          </cell>
          <cell r="BP84" t="str">
            <v>JULIAN ARIAS QUILINDO</v>
          </cell>
          <cell r="BQ84">
            <v>1105305651</v>
          </cell>
          <cell r="BR84" t="str">
            <v>Firmado</v>
          </cell>
          <cell r="BS84" t="str">
            <v>BLANCA FULVIA PEÑA PINEDA</v>
          </cell>
          <cell r="BT84">
            <v>39712600</v>
          </cell>
          <cell r="BU84">
            <v>3504225357</v>
          </cell>
          <cell r="BV84" t="str">
            <v>blanca.07.pe@gmail.com</v>
          </cell>
          <cell r="BW84" t="str">
            <v>Firmado</v>
          </cell>
          <cell r="BX84">
            <v>45960.385416666664</v>
          </cell>
        </row>
        <row r="85">
          <cell r="E85">
            <v>80930</v>
          </cell>
          <cell r="F85" t="str">
            <v>BARRIO VILLA CLAUDIA BOGOTA 1</v>
          </cell>
          <cell r="I85" t="str">
            <v>Aprobado</v>
          </cell>
          <cell r="K85">
            <v>45959.684027777781</v>
          </cell>
          <cell r="M85" t="str">
            <v>4.6045051, -74.1314374, 2580.4</v>
          </cell>
          <cell r="N85">
            <v>45959.695833333331</v>
          </cell>
          <cell r="O85" t="str">
            <v>4.616275, -74.1272794, 2579.1</v>
          </cell>
          <cell r="P85">
            <v>45959.695833333331</v>
          </cell>
          <cell r="Q85" t="str">
            <v>4.6163192, -74.1272614, 2579.1</v>
          </cell>
          <cell r="R85" t="str">
            <v>Si</v>
          </cell>
          <cell r="S85" t="str">
            <v>OK</v>
          </cell>
          <cell r="T85" t="str">
            <v>OK</v>
          </cell>
          <cell r="U85" t="str">
            <v>VISITA TECNICA</v>
          </cell>
          <cell r="V85" t="str">
            <v>254MMD4X0959</v>
          </cell>
          <cell r="X85" t="str">
            <v>OK</v>
          </cell>
          <cell r="AB85">
            <v>1</v>
          </cell>
          <cell r="AD85" t="str">
            <v>OK</v>
          </cell>
          <cell r="AF85">
            <v>8</v>
          </cell>
          <cell r="AH85" t="str">
            <v>OK</v>
          </cell>
          <cell r="AJ85" t="str">
            <v>Si</v>
          </cell>
          <cell r="AK85" t="str">
            <v>OK</v>
          </cell>
          <cell r="AL85" t="str">
            <v>SI</v>
          </cell>
          <cell r="AM85" t="str">
            <v>NOMBRE: DERLYN LOPEZ HERNANDEZ
IDENTIFICACION: 52843829</v>
          </cell>
          <cell r="AO85" t="str">
            <v>Si</v>
          </cell>
          <cell r="AP85" t="str">
            <v>Si</v>
          </cell>
          <cell r="AQ85" t="str">
            <v>ANULACION DE TRANSACCIONES; CORRECCION DE TRANSACCIONES; MALAS PRACTICAS; PROCESO DE COMPENSACION; PROCESO DE LIQUIDACIÓN Y FACTURACION; REPORTE DE ILICITOS; INFORMACION ADICIONAL</v>
          </cell>
          <cell r="AR85" t="str">
            <v>Si</v>
          </cell>
          <cell r="AS85" t="str">
            <v>OK</v>
          </cell>
          <cell r="AT85" t="str">
            <v>SE LLEGA A COMERCIO, SE PROCEDE A REALIZAR LA MIGRACIÓN, SE INGRESAN CREDENCIALES, SE ACTUALIZA DATAFONO,SE REALIZAN PRUEBAS A CONFORMIDAD DEL CLIENTE SIN NOVEDAD.</v>
          </cell>
          <cell r="AU85" t="str">
            <v>A DOMICILIO EN LA DIRECCIÓN AL CB</v>
          </cell>
          <cell r="AV85" t="str">
            <v>INTERRAPIDISIMO</v>
          </cell>
          <cell r="AW85" t="str">
            <v xml:space="preserve">CR 68 BIS 11 31 SUR </v>
          </cell>
          <cell r="AY85" t="str">
            <v>DERLYN LOPEZ HERNANDEZ</v>
          </cell>
          <cell r="AZ85">
            <v>52843829</v>
          </cell>
          <cell r="BA85">
            <v>3125144341</v>
          </cell>
          <cell r="BB85" t="str">
            <v>Si</v>
          </cell>
          <cell r="BC85" t="str">
            <v>Si</v>
          </cell>
          <cell r="BD85" t="str">
            <v>Si</v>
          </cell>
          <cell r="BE85" t="str">
            <v xml:space="preserve">VILLA CLAUDIA </v>
          </cell>
          <cell r="BF85" t="str">
            <v>EJECUTADO</v>
          </cell>
          <cell r="BH85" t="str">
            <v>N/A</v>
          </cell>
          <cell r="BL85" t="str">
            <v>OK</v>
          </cell>
          <cell r="BM85" t="str">
            <v>OK</v>
          </cell>
          <cell r="BN85">
            <v>45959.706250000003</v>
          </cell>
          <cell r="BO85" t="str">
            <v>4.6162359, -74.1272299, 2579.3</v>
          </cell>
          <cell r="BP85" t="str">
            <v>JULIAN ARIAS QUILINDO</v>
          </cell>
          <cell r="BQ85">
            <v>1105305651</v>
          </cell>
          <cell r="BR85" t="str">
            <v>Firmado</v>
          </cell>
          <cell r="BS85" t="str">
            <v>DERLYN LOPEZ HERNANDEZ</v>
          </cell>
          <cell r="BT85">
            <v>52843829</v>
          </cell>
          <cell r="BU85">
            <v>3125144341</v>
          </cell>
          <cell r="BV85" t="str">
            <v>dotinddlh@hotmail.com</v>
          </cell>
          <cell r="BW85" t="str">
            <v>Firmado</v>
          </cell>
          <cell r="BX85">
            <v>45960.384027777778</v>
          </cell>
        </row>
        <row r="86">
          <cell r="E86">
            <v>80866</v>
          </cell>
          <cell r="F86" t="str">
            <v>BARRIO BOITA BOGOTA 8</v>
          </cell>
          <cell r="I86" t="str">
            <v>Aprobado</v>
          </cell>
          <cell r="K86">
            <v>45959.566666666666</v>
          </cell>
          <cell r="M86" t="str">
            <v>4.6046367, -74.1550083, 2576.7</v>
          </cell>
          <cell r="N86">
            <v>45959.566666666666</v>
          </cell>
          <cell r="O86" t="str">
            <v>4.6046367, -74.1550083, 2576.7</v>
          </cell>
          <cell r="P86">
            <v>45959.566666666666</v>
          </cell>
          <cell r="Q86" t="str">
            <v>4.6046367, -74.1550083, 2576.7</v>
          </cell>
          <cell r="R86" t="str">
            <v>Si</v>
          </cell>
          <cell r="S86" t="str">
            <v>OK</v>
          </cell>
          <cell r="T86" t="str">
            <v>OK</v>
          </cell>
          <cell r="U86" t="str">
            <v>VISITA TECNICA</v>
          </cell>
          <cell r="V86" t="str">
            <v>254MMD4X0917</v>
          </cell>
          <cell r="X86" t="str">
            <v>OK</v>
          </cell>
          <cell r="AB86">
            <v>1</v>
          </cell>
          <cell r="AD86" t="str">
            <v>OK</v>
          </cell>
          <cell r="AF86">
            <v>8</v>
          </cell>
          <cell r="AH86" t="str">
            <v>OK</v>
          </cell>
          <cell r="AJ86" t="str">
            <v>Si</v>
          </cell>
          <cell r="AK86" t="str">
            <v>OK</v>
          </cell>
          <cell r="AL86" t="str">
            <v>SI</v>
          </cell>
          <cell r="AM86" t="str">
            <v>NOMBRE: Arelis Barreto
IDENTIFICACION: 14627824</v>
          </cell>
          <cell r="AO86" t="str">
            <v>Si</v>
          </cell>
          <cell r="AP86" t="str">
            <v>Si</v>
          </cell>
          <cell r="AQ86" t="str">
            <v>ANULACION DE TRANSACCIONES; CORRECCION DE TRANSACCIONES; MALAS PRACTICAS; PROCESO DE COMPENSACION; PROCESO DE LIQUIDACIÓN Y FACTURACION; REPORTE DE ILICITOS; INFORMACION ADICIONAL</v>
          </cell>
          <cell r="AR86" t="str">
            <v>Si</v>
          </cell>
          <cell r="AS86" t="str">
            <v>OK</v>
          </cell>
          <cell r="AT86" t="str">
            <v>SE REALIZA MIGRACION DE CB,   SE REFUERZAN  TEMAS DE  CAPACITACIÓN COMPLETA DE SOMOS Y USO DE MENÚ DE OPERADOR  A CLIENTE,  SE REALIZA PRUEBAS OK DE CB SE VALIDA SALDO DE CB ESTANDO OK A CONFORMIDAD DE CORRESPONSAL .</v>
          </cell>
          <cell r="AU86" t="str">
            <v>A DOMICILIO EN LA DIRECCIÓN AL CB</v>
          </cell>
          <cell r="AV86" t="str">
            <v>INTERRAPIDISIMO</v>
          </cell>
          <cell r="AW86" t="str">
            <v>CL 46 SUR 72P 70 LC1</v>
          </cell>
          <cell r="AY86" t="str">
            <v>Arelis Barreto</v>
          </cell>
          <cell r="AZ86">
            <v>14627824</v>
          </cell>
          <cell r="BA86">
            <v>3142442370</v>
          </cell>
          <cell r="BB86" t="str">
            <v>Si</v>
          </cell>
          <cell r="BC86" t="str">
            <v>Si</v>
          </cell>
          <cell r="BD86" t="str">
            <v>Si</v>
          </cell>
          <cell r="BE86" t="str">
            <v>BOITA</v>
          </cell>
          <cell r="BF86" t="str">
            <v>EJECUTADO</v>
          </cell>
          <cell r="BL86" t="str">
            <v>OK</v>
          </cell>
          <cell r="BM86" t="str">
            <v>OK</v>
          </cell>
          <cell r="BN86">
            <v>45959.581250000003</v>
          </cell>
          <cell r="BO86" t="str">
            <v>4.6046933, -74.1550483, 2576.6</v>
          </cell>
          <cell r="BP86" t="str">
            <v>Christian Lozada</v>
          </cell>
          <cell r="BQ86">
            <v>1030650348</v>
          </cell>
          <cell r="BR86" t="str">
            <v>Firmado</v>
          </cell>
          <cell r="BS86" t="str">
            <v>Arelis Barreto</v>
          </cell>
          <cell r="BT86">
            <v>14627824</v>
          </cell>
          <cell r="BU86">
            <v>3142442370</v>
          </cell>
          <cell r="BV86" t="str">
            <v>SEGURIDADCONALTURAA@GMAIL.COM</v>
          </cell>
          <cell r="BW86" t="str">
            <v>Firmado</v>
          </cell>
          <cell r="BX86">
            <v>45959.709722222222</v>
          </cell>
        </row>
        <row r="87">
          <cell r="E87">
            <v>80772</v>
          </cell>
          <cell r="F87" t="str">
            <v>BARRIO LA ISABELLA BOGOTA</v>
          </cell>
          <cell r="I87" t="str">
            <v>Aprobado</v>
          </cell>
          <cell r="K87">
            <v>45959.631249999999</v>
          </cell>
          <cell r="M87" t="str">
            <v>4.716038936854182, -74.10446461290121, 107.0</v>
          </cell>
          <cell r="N87">
            <v>45959.65</v>
          </cell>
          <cell r="O87" t="str">
            <v>4.6897576, -74.1110714, 2574.2</v>
          </cell>
          <cell r="P87">
            <v>45959.65</v>
          </cell>
          <cell r="Q87" t="str">
            <v>4.6897545, -74.1110737, 2574.2</v>
          </cell>
          <cell r="R87" t="str">
            <v>No</v>
          </cell>
          <cell r="S87" t="str">
            <v>OK</v>
          </cell>
          <cell r="T87" t="str">
            <v>OK</v>
          </cell>
          <cell r="U87" t="str">
            <v>VISITA TECNICA</v>
          </cell>
          <cell r="AJ87" t="str">
            <v>No</v>
          </cell>
          <cell r="AO87" t="str">
            <v>No</v>
          </cell>
          <cell r="AP87" t="str">
            <v>No</v>
          </cell>
          <cell r="AQ87" t="str">
            <v>NINGUNA</v>
          </cell>
          <cell r="AR87" t="str">
            <v>No</v>
          </cell>
          <cell r="AT87" t="str">
            <v xml:space="preserve">Se llega la dirección indicada y no es posible la instalación del datáfono ya que representante legal no se encuentra en el sitio y y personal del comercio no cuenta con el acceso al correo. Personal del comercio se intenta comunicar con el representante legal pero no es posible la comunicación. </v>
          </cell>
          <cell r="AU87" t="str">
            <v>A DOMICILIO EN LA DIRECCIÓN AL CB</v>
          </cell>
          <cell r="AV87" t="str">
            <v>SERVIENTREGA</v>
          </cell>
          <cell r="AW87" t="str">
            <v>CL 65 B 86 86 INT 2 LC</v>
          </cell>
          <cell r="AY87" t="str">
            <v xml:space="preserve">Ismarlis ramos </v>
          </cell>
          <cell r="AZ87">
            <v>6000360</v>
          </cell>
          <cell r="BA87">
            <v>3118904982</v>
          </cell>
          <cell r="BB87" t="str">
            <v>No</v>
          </cell>
          <cell r="BC87" t="str">
            <v>No</v>
          </cell>
          <cell r="BD87" t="str">
            <v>Si</v>
          </cell>
          <cell r="BE87" t="str">
            <v xml:space="preserve">LA ISABELLA </v>
          </cell>
          <cell r="BF87" t="str">
            <v>EJECUTADO/CANCELADO</v>
          </cell>
          <cell r="BI87" t="str">
            <v>SI DISPONIBILIDAD</v>
          </cell>
          <cell r="BL87" t="str">
            <v>OK</v>
          </cell>
          <cell r="BM87" t="str">
            <v>OK</v>
          </cell>
          <cell r="BN87">
            <v>45959.665972222225</v>
          </cell>
          <cell r="BO87" t="str">
            <v>4.6897628, -74.1110913, 2574.2</v>
          </cell>
          <cell r="BP87" t="str">
            <v xml:space="preserve">Kevin Fernando García Pastrana </v>
          </cell>
          <cell r="BQ87">
            <v>1026294</v>
          </cell>
          <cell r="BR87" t="str">
            <v>Firmado</v>
          </cell>
          <cell r="BS87" t="str">
            <v xml:space="preserve">Ismarlis ramos </v>
          </cell>
          <cell r="BT87" t="str">
            <v>6000360 ppt</v>
          </cell>
          <cell r="BU87">
            <v>3118904982</v>
          </cell>
          <cell r="BV87" t="str">
            <v>ALEXCROW11@GMAIL.COM</v>
          </cell>
          <cell r="BW87" t="str">
            <v>Firmado</v>
          </cell>
          <cell r="BX87">
            <v>45960.383333333331</v>
          </cell>
        </row>
        <row r="88">
          <cell r="E88">
            <v>81101</v>
          </cell>
          <cell r="F88" t="str">
            <v>BARRIO CIUDADELA SUCRE SOACHA 2</v>
          </cell>
          <cell r="I88" t="str">
            <v>Aprobado</v>
          </cell>
          <cell r="K88">
            <v>45958.539583333331</v>
          </cell>
          <cell r="M88" t="str">
            <v>4.583265, -74.212675, 2575.3</v>
          </cell>
          <cell r="N88">
            <v>45958.552083333336</v>
          </cell>
          <cell r="O88" t="str">
            <v>4.5644267, -74.1848433, 2751.3</v>
          </cell>
          <cell r="P88">
            <v>45958.552083333336</v>
          </cell>
          <cell r="Q88" t="str">
            <v>4.5644217, -74.184845, 2751.3</v>
          </cell>
          <cell r="R88" t="str">
            <v>Si</v>
          </cell>
          <cell r="S88" t="str">
            <v>OK</v>
          </cell>
          <cell r="T88" t="str">
            <v>OK</v>
          </cell>
          <cell r="U88" t="str">
            <v>VISITA TECNICA</v>
          </cell>
          <cell r="V88" t="str">
            <v>254MMD4X3485</v>
          </cell>
          <cell r="X88" t="str">
            <v>OK</v>
          </cell>
          <cell r="AB88">
            <v>1</v>
          </cell>
          <cell r="AD88" t="str">
            <v>OK</v>
          </cell>
          <cell r="AF88">
            <v>8</v>
          </cell>
          <cell r="AH88" t="str">
            <v>OK</v>
          </cell>
          <cell r="AJ88" t="str">
            <v>Si</v>
          </cell>
          <cell r="AK88" t="str">
            <v>OK</v>
          </cell>
          <cell r="AL88" t="str">
            <v>SI</v>
          </cell>
          <cell r="AM88" t="str">
            <v>NOMBRE: Shirley Sánchez
IDENTIFICACION: 53091530</v>
          </cell>
          <cell r="AO88" t="str">
            <v>Si</v>
          </cell>
          <cell r="AP88" t="str">
            <v>Si</v>
          </cell>
          <cell r="AQ88" t="str">
            <v>NINGUNA; ANULACION DE TRANSACCIONES; CORRECCION DE TRANSACCIONES; INFORMACION ADICIONAL; REPORTE DE ILICITOS; PROCESO DE LIQUIDACIÓN Y FACTURACION; PROCESO DE COMPENSACION; MALAS PRACTICAS</v>
          </cell>
          <cell r="AR88" t="str">
            <v>Si</v>
          </cell>
          <cell r="AS88" t="str">
            <v>OK</v>
          </cell>
          <cell r="AT88" t="str">
            <v>MIGRACIÓN WOMPI
CB: 81101
TA: 1238870
RESUMEN DEL CASO:
*Se llega a comercio en el proceso de certificacion de correo no responde a la verificación de correo . Me podrian ayudar ,gracias
SERIAL: 254MMD4X3485
el ticket N° (475618</v>
          </cell>
          <cell r="AU88" t="str">
            <v>A DOMICILIO EN LA DIRECCIÓN AL CB</v>
          </cell>
          <cell r="AV88" t="str">
            <v>INTERRAPIDISIMO</v>
          </cell>
          <cell r="AW88" t="str">
            <v>Trasve 44 Este 36-15</v>
          </cell>
          <cell r="AY88" t="str">
            <v>Shirley Sánchez</v>
          </cell>
          <cell r="AZ88">
            <v>53091530</v>
          </cell>
          <cell r="BA88">
            <v>3006254470</v>
          </cell>
          <cell r="BB88" t="str">
            <v>No</v>
          </cell>
          <cell r="BC88" t="str">
            <v>No</v>
          </cell>
          <cell r="BD88" t="str">
            <v>Si</v>
          </cell>
          <cell r="BE88" t="str">
            <v xml:space="preserve">Soacha </v>
          </cell>
          <cell r="BF88" t="str">
            <v>EJECUTADO</v>
          </cell>
          <cell r="BH88" t="str">
            <v>N/A</v>
          </cell>
          <cell r="BL88" t="str">
            <v>OK</v>
          </cell>
          <cell r="BM88" t="str">
            <v>OK</v>
          </cell>
          <cell r="BN88">
            <v>45958.601388888892</v>
          </cell>
          <cell r="BO88" t="str">
            <v>4.56441, -74.184793, 2751.2</v>
          </cell>
          <cell r="BP88" t="str">
            <v xml:space="preserve">Manuel infante </v>
          </cell>
          <cell r="BQ88">
            <v>1012400932</v>
          </cell>
          <cell r="BR88" t="str">
            <v>Firmado</v>
          </cell>
          <cell r="BS88" t="str">
            <v>Shirley Sánchez</v>
          </cell>
          <cell r="BT88">
            <v>53091530</v>
          </cell>
          <cell r="BU88">
            <v>3006254470</v>
          </cell>
          <cell r="BV88" t="str">
            <v>Usertrabajos2003@gmail.com</v>
          </cell>
          <cell r="BW88" t="str">
            <v>Firmado</v>
          </cell>
          <cell r="BX88">
            <v>45959.431944444441</v>
          </cell>
        </row>
        <row r="89">
          <cell r="E89">
            <v>80865</v>
          </cell>
          <cell r="F89" t="str">
            <v>BARRIO CIUDAD JARDIN BARRANQUILLA 17</v>
          </cell>
          <cell r="I89" t="str">
            <v>Aprobado</v>
          </cell>
          <cell r="K89">
            <v>45958.468055555553</v>
          </cell>
          <cell r="M89" t="str">
            <v>10.9888358, -74.8024767, 50.8</v>
          </cell>
          <cell r="N89">
            <v>45958.48333333333</v>
          </cell>
          <cell r="O89" t="str">
            <v>11.0015123, -74.8147311, 74.2</v>
          </cell>
          <cell r="P89">
            <v>45958.48333333333</v>
          </cell>
          <cell r="Q89" t="str">
            <v>11.0014282, -74.8146863, 74.0</v>
          </cell>
          <cell r="R89" t="str">
            <v>Si</v>
          </cell>
          <cell r="S89" t="str">
            <v>OK</v>
          </cell>
          <cell r="T89" t="str">
            <v>OK</v>
          </cell>
          <cell r="U89" t="str">
            <v>VISITA TECNICA</v>
          </cell>
          <cell r="AJ89" t="str">
            <v>No</v>
          </cell>
          <cell r="AK89" t="str">
            <v>OK</v>
          </cell>
          <cell r="AL89" t="str">
            <v>SI</v>
          </cell>
          <cell r="AM89" t="str">
            <v>NOMBRE: CLAUDIA VARGAS
IDENTIFICACION: 32769018</v>
          </cell>
          <cell r="AO89" t="str">
            <v>No</v>
          </cell>
          <cell r="AP89" t="str">
            <v>No</v>
          </cell>
          <cell r="AQ89" t="str">
            <v>NINGUNA</v>
          </cell>
          <cell r="AR89" t="str">
            <v>No</v>
          </cell>
          <cell r="AS89" t="str">
            <v>OK</v>
          </cell>
          <cell r="AT89" t="str">
            <v>Se realiza visita técnica, no fue posible realizar la migración a wompi debido a que el cliente presenta un bloqueo de parte de la entidad.</v>
          </cell>
          <cell r="AU89" t="str">
            <v>A DOMICILIO EN LA DIRECCIÓN AL CB</v>
          </cell>
          <cell r="AV89" t="str">
            <v>INTERRAPIDISIMO</v>
          </cell>
          <cell r="AW89" t="str">
            <v>CRA 49C # 80 - 145</v>
          </cell>
          <cell r="AY89" t="str">
            <v xml:space="preserve">CALUDIA VARGAS </v>
          </cell>
          <cell r="AZ89">
            <v>32769018</v>
          </cell>
          <cell r="BA89">
            <v>3008348820</v>
          </cell>
          <cell r="BB89" t="str">
            <v>Si</v>
          </cell>
          <cell r="BC89" t="str">
            <v>Si</v>
          </cell>
          <cell r="BD89" t="str">
            <v>Si</v>
          </cell>
          <cell r="BE89" t="str">
            <v xml:space="preserve">CIUDAD JARDIN </v>
          </cell>
          <cell r="BF89" t="str">
            <v>EJECUTADO/CANCELADO</v>
          </cell>
          <cell r="BI89" t="str">
            <v>SI DISPONIBILIDAD</v>
          </cell>
          <cell r="BL89" t="str">
            <v>OK</v>
          </cell>
          <cell r="BM89" t="str">
            <v>OK</v>
          </cell>
          <cell r="BN89">
            <v>45958.567361111112</v>
          </cell>
          <cell r="BO89" t="str">
            <v>11.0014459, -74.8147379, 74.2</v>
          </cell>
          <cell r="BP89" t="str">
            <v xml:space="preserve">DAVID JOSE DE AGUAS MUÑOZ </v>
          </cell>
          <cell r="BQ89">
            <v>8512065</v>
          </cell>
          <cell r="BR89" t="str">
            <v>Firmado</v>
          </cell>
          <cell r="BS89" t="str">
            <v xml:space="preserve">CLAUDIA VARGAS </v>
          </cell>
          <cell r="BT89">
            <v>32769018</v>
          </cell>
          <cell r="BU89">
            <v>3008348820</v>
          </cell>
          <cell r="BV89" t="str">
            <v>claudiavargas27@hotmail.com</v>
          </cell>
          <cell r="BW89" t="str">
            <v>Firmado</v>
          </cell>
          <cell r="BX89">
            <v>45959.432638888888</v>
          </cell>
        </row>
        <row r="90">
          <cell r="E90">
            <v>81061</v>
          </cell>
          <cell r="F90" t="str">
            <v>BARRIO LA FLORESTA CALI 1</v>
          </cell>
          <cell r="I90" t="str">
            <v>Aprobado</v>
          </cell>
          <cell r="K90">
            <v>45960.419444444444</v>
          </cell>
          <cell r="M90" t="str">
            <v>3.4394239, -76.5011756, 983.4</v>
          </cell>
          <cell r="N90">
            <v>45960.426388888889</v>
          </cell>
          <cell r="O90" t="str">
            <v>3.4406869, -76.5124816, 992.7</v>
          </cell>
          <cell r="P90">
            <v>45960.427083333336</v>
          </cell>
          <cell r="Q90" t="str">
            <v>3.4406574, -76.5124631, 992.7</v>
          </cell>
          <cell r="R90" t="str">
            <v>No</v>
          </cell>
          <cell r="S90" t="str">
            <v>OK</v>
          </cell>
          <cell r="T90" t="str">
            <v>OK</v>
          </cell>
          <cell r="U90" t="str">
            <v>VISITA TECNICA</v>
          </cell>
          <cell r="V90" t="str">
            <v>254MMD4X0888</v>
          </cell>
          <cell r="X90" t="str">
            <v>OK</v>
          </cell>
          <cell r="AF90">
            <v>8</v>
          </cell>
          <cell r="AH90" t="str">
            <v>OK</v>
          </cell>
          <cell r="AJ90" t="str">
            <v>Si</v>
          </cell>
          <cell r="AK90" t="str">
            <v>OK</v>
          </cell>
          <cell r="AL90" t="str">
            <v>SI</v>
          </cell>
          <cell r="AM90" t="str">
            <v>NOMBRE: CLAUDIA PATRICIA HERRAN VANEGAS
IDENTIFICACION: 1110455021</v>
          </cell>
          <cell r="AO90" t="str">
            <v>Si</v>
          </cell>
          <cell r="AP90" t="str">
            <v>Si</v>
          </cell>
          <cell r="AQ90" t="str">
            <v>ANULACION DE TRANSACCIONES; CORRECCION DE TRANSACCIONES; MALAS PRACTICAS; PROCESO DE COMPENSACION; PROCESO DE LIQUIDACIÓN Y FACTURACION; REPORTE DE ILICITOS; INFORMACION ADICIONAL</v>
          </cell>
          <cell r="AR90" t="str">
            <v>Si</v>
          </cell>
          <cell r="AS90" t="str">
            <v>OK</v>
          </cell>
          <cell r="AT90" t="str">
            <v>En la visita técnica realizada al comercio, se llega al sitio se informa el motivo de la visita, se entrega e instala equipo tipo datáfono más accesorios y 8 rollos térmicos además de capacitación.</v>
          </cell>
          <cell r="AU90" t="str">
            <v>DIRECTAMENTE A LA OFICINA PRINCIPAL DEL OPERADOR LOGISTICO</v>
          </cell>
          <cell r="AV90" t="str">
            <v>COORDINADORA</v>
          </cell>
          <cell r="AW90" t="str">
            <v>CR 17F 33A 20</v>
          </cell>
          <cell r="AY90" t="str">
            <v>CLAUDIA PATRICIA HERRAN VANEGAS</v>
          </cell>
          <cell r="AZ90">
            <v>1110455021</v>
          </cell>
          <cell r="BA90">
            <v>3504619657</v>
          </cell>
          <cell r="BB90" t="str">
            <v>Si</v>
          </cell>
          <cell r="BC90" t="str">
            <v>Si</v>
          </cell>
          <cell r="BD90" t="str">
            <v>Si</v>
          </cell>
          <cell r="BE90" t="str">
            <v>GALERIA LA FLORESTA</v>
          </cell>
          <cell r="BF90" t="str">
            <v>EJECUTADO</v>
          </cell>
          <cell r="BH90" t="str">
            <v>N/A</v>
          </cell>
          <cell r="BL90" t="str">
            <v>OK</v>
          </cell>
          <cell r="BM90" t="str">
            <v>OK</v>
          </cell>
          <cell r="BN90">
            <v>45960.459722222222</v>
          </cell>
          <cell r="BO90" t="str">
            <v>3.440674, -76.5124705, 992.7</v>
          </cell>
          <cell r="BP90" t="str">
            <v>RAFAEL JOSE BENAVIDES ARANGO</v>
          </cell>
          <cell r="BQ90">
            <v>1144109888</v>
          </cell>
          <cell r="BR90" t="str">
            <v>Firmado</v>
          </cell>
          <cell r="BS90" t="str">
            <v>CLAUDIA PATRICIA HERRAN VANEGAS</v>
          </cell>
          <cell r="BT90">
            <v>1110455021</v>
          </cell>
          <cell r="BU90">
            <v>3504619657</v>
          </cell>
          <cell r="BV90" t="str">
            <v>paticlaus19@hotmail.com</v>
          </cell>
          <cell r="BW90" t="str">
            <v>Firmado</v>
          </cell>
          <cell r="BX90">
            <v>45960.468055555553</v>
          </cell>
        </row>
        <row r="91">
          <cell r="E91">
            <v>80778</v>
          </cell>
          <cell r="F91" t="str">
            <v>BARRIO FELIDIA CALI</v>
          </cell>
          <cell r="I91" t="str">
            <v>Aprobado</v>
          </cell>
          <cell r="K91">
            <v>45961.445138888892</v>
          </cell>
          <cell r="M91" t="str">
            <v>3.4933106, -76.5032537, 981.9</v>
          </cell>
          <cell r="N91">
            <v>45961.478472222225</v>
          </cell>
          <cell r="O91" t="str">
            <v>3.4682599, -76.6296965, 1746.4</v>
          </cell>
          <cell r="P91">
            <v>45961.478472222225</v>
          </cell>
          <cell r="Q91" t="str">
            <v>3.46826, -76.6297035, 1746.4</v>
          </cell>
          <cell r="R91" t="str">
            <v>No</v>
          </cell>
          <cell r="S91" t="str">
            <v>OK</v>
          </cell>
          <cell r="T91" t="str">
            <v>OK</v>
          </cell>
          <cell r="U91" t="str">
            <v>VISITA TECNICA</v>
          </cell>
          <cell r="AJ91" t="str">
            <v>No</v>
          </cell>
          <cell r="AK91" t="str">
            <v>OK</v>
          </cell>
          <cell r="AL91" t="str">
            <v>NO</v>
          </cell>
          <cell r="AM91" t="str">
            <v>NOMBRE: MARITZA DEL CARMEN MEDINA PEREIRA
IDENTIFICACION: 1090535361</v>
          </cell>
          <cell r="AO91" t="str">
            <v>No</v>
          </cell>
          <cell r="AP91" t="str">
            <v>No</v>
          </cell>
          <cell r="AQ91" t="str">
            <v>NINGUNA</v>
          </cell>
          <cell r="AR91" t="str">
            <v>No</v>
          </cell>
          <cell r="AS91" t="str">
            <v>OK</v>
          </cell>
          <cell r="AT91" t="str">
            <v>En la visita técnica realizada al comercio se llega al sitio se informa el motivo de la visita, pero el comercio al realizar la activación de los credenciales se puede ver que el correo electrónico que está portaldefelidia@gmail.com registrado está incorrecto. El correo electrónico que tiene el cliente es otro elportaldefelidia@gmail.com por lo cual no se pudo realizar la actividad.</v>
          </cell>
          <cell r="AU91" t="str">
            <v>DIRECTAMENTE A LA OFICINA PRINCIPAL DEL OPERADOR LOGISTICO</v>
          </cell>
          <cell r="AV91" t="str">
            <v>INTERRAPIDISIMO</v>
          </cell>
          <cell r="AW91" t="str">
            <v>FELIDIA 50 METROS ANTES DEL PARQUE</v>
          </cell>
          <cell r="AY91" t="str">
            <v>MARITZA DEL CARMEN MEDINA PEREIRA</v>
          </cell>
          <cell r="AZ91">
            <v>1090535361</v>
          </cell>
          <cell r="BA91">
            <v>3022954385</v>
          </cell>
          <cell r="BB91" t="str">
            <v>Si</v>
          </cell>
          <cell r="BC91" t="str">
            <v>Si</v>
          </cell>
          <cell r="BD91" t="str">
            <v>Si</v>
          </cell>
          <cell r="BE91" t="str">
            <v>FELIDIA</v>
          </cell>
          <cell r="BF91" t="str">
            <v>EJECUTADO/CANCELADO</v>
          </cell>
          <cell r="BH91" t="str">
            <v>N/A</v>
          </cell>
          <cell r="BI91" t="str">
            <v>SI DISPONIBILIDAD</v>
          </cell>
          <cell r="BL91" t="str">
            <v>OK</v>
          </cell>
          <cell r="BM91" t="str">
            <v>OK</v>
          </cell>
          <cell r="BN91">
            <v>45961.510416666664</v>
          </cell>
          <cell r="BO91" t="str">
            <v>3.4682784, -76.6296899, 1746.4</v>
          </cell>
          <cell r="BP91" t="str">
            <v>RAFAEL JOSE BENAVIDES ARANGO</v>
          </cell>
          <cell r="BQ91">
            <v>1144109888</v>
          </cell>
          <cell r="BR91" t="str">
            <v>Firmado</v>
          </cell>
          <cell r="BS91" t="str">
            <v>MARITZA DEL CARMEN MEDINA PEREIRA</v>
          </cell>
          <cell r="BT91">
            <v>1090535361</v>
          </cell>
          <cell r="BU91">
            <v>3022954385</v>
          </cell>
          <cell r="BV91" t="str">
            <v>portaldefelidia@gmail.com</v>
          </cell>
          <cell r="BW91" t="str">
            <v>Firmado</v>
          </cell>
          <cell r="BX91">
            <v>45965.40902777778</v>
          </cell>
        </row>
        <row r="92">
          <cell r="E92">
            <v>80777</v>
          </cell>
          <cell r="F92" t="str">
            <v>BARRIO SAN PASCUAL CALI 2</v>
          </cell>
          <cell r="I92" t="str">
            <v>Aprobado</v>
          </cell>
          <cell r="K92">
            <v>45960.484027777777</v>
          </cell>
          <cell r="M92" t="str">
            <v>3.4436683, -76.5269083, 1003.4</v>
          </cell>
          <cell r="N92">
            <v>45960.490972222222</v>
          </cell>
          <cell r="O92" t="str">
            <v>3.4427425, -76.5304655, 1005.3</v>
          </cell>
          <cell r="P92">
            <v>45960.490972222222</v>
          </cell>
          <cell r="Q92" t="str">
            <v>3.442532, -76.5306447, 1005.7</v>
          </cell>
          <cell r="R92" t="str">
            <v>Si</v>
          </cell>
          <cell r="S92" t="str">
            <v>OK</v>
          </cell>
          <cell r="T92" t="str">
            <v>OK</v>
          </cell>
          <cell r="U92" t="str">
            <v>VISITA TECNICA</v>
          </cell>
          <cell r="AJ92" t="str">
            <v>No</v>
          </cell>
          <cell r="AK92" t="str">
            <v>OK</v>
          </cell>
          <cell r="AL92" t="str">
            <v>NO</v>
          </cell>
          <cell r="AM92" t="str">
            <v>NOMBRE: DIEGO MORENO
IDENTIFICACION: 1151964835</v>
          </cell>
          <cell r="AO92" t="str">
            <v>No</v>
          </cell>
          <cell r="AP92" t="str">
            <v>No</v>
          </cell>
          <cell r="AQ92" t="str">
            <v>NINGUNA</v>
          </cell>
          <cell r="AR92" t="str">
            <v>No</v>
          </cell>
          <cell r="AS92" t="str">
            <v>OK</v>
          </cell>
          <cell r="AT92" t="str">
            <v>En la visita técnica realizada al comercio, se llega al sitio, se informa el motivo de la visita en el comercio informa que el correo electrónico asociado al corresponsal MARTIN-MORENOB@HOTMAIL.COM está deshabilitado por lo cual no les deja ingresar se reprograma visita hasta que el comercio actualice a otro correo electrónico  diego0797me@gmail.com por lo cual no se pudo realizar la actividad.</v>
          </cell>
          <cell r="AU92" t="str">
            <v>DIRECTAMENTE A LA OFICINA PRINCIPAL DEL OPERADOR LOGISTICO</v>
          </cell>
          <cell r="AV92" t="str">
            <v>INTERRAPIDISIMO</v>
          </cell>
          <cell r="AW92" t="str">
            <v>CR 15 11 14</v>
          </cell>
          <cell r="AY92" t="str">
            <v>DIEGO MORENO</v>
          </cell>
          <cell r="AZ92">
            <v>1151964834</v>
          </cell>
          <cell r="BA92">
            <v>3235879507</v>
          </cell>
          <cell r="BB92" t="str">
            <v>No</v>
          </cell>
          <cell r="BC92" t="str">
            <v>No</v>
          </cell>
          <cell r="BD92" t="str">
            <v>Si</v>
          </cell>
          <cell r="BE92" t="str">
            <v>SAN PASCUAL</v>
          </cell>
          <cell r="BF92" t="str">
            <v>EJECUTADO/CANCELADO</v>
          </cell>
          <cell r="BI92" t="str">
            <v>SI DISPONIBILIDAD</v>
          </cell>
          <cell r="BL92" t="str">
            <v>OK</v>
          </cell>
          <cell r="BM92" t="str">
            <v>OK</v>
          </cell>
          <cell r="BN92">
            <v>45960.522916666669</v>
          </cell>
          <cell r="BO92" t="str">
            <v>3.4425285, -76.5306316, 1005.7</v>
          </cell>
          <cell r="BP92" t="str">
            <v>RAFAEL JOSE BENAVIDES ARANGO</v>
          </cell>
          <cell r="BQ92">
            <v>1144109888</v>
          </cell>
          <cell r="BR92" t="str">
            <v>Firmado</v>
          </cell>
          <cell r="BS92" t="str">
            <v>MARTIN FLORENCIO MORENO BOLAÑOS</v>
          </cell>
          <cell r="BT92">
            <v>98195804</v>
          </cell>
          <cell r="BU92">
            <v>3235879507</v>
          </cell>
          <cell r="BV92" t="str">
            <v>MARTIN-MORENOB@HOTMAIL.COM</v>
          </cell>
          <cell r="BW92" t="str">
            <v>Firmado</v>
          </cell>
          <cell r="BX92">
            <v>45960.734722222223</v>
          </cell>
        </row>
        <row r="93">
          <cell r="E93">
            <v>81062</v>
          </cell>
          <cell r="F93" t="str">
            <v>BARRIO LOURDES CALI</v>
          </cell>
          <cell r="I93" t="str">
            <v>Aprobado</v>
          </cell>
          <cell r="K93">
            <v>45958.466666666667</v>
          </cell>
          <cell r="M93" t="str">
            <v>3.4633068, -76.5295105, 1013.7</v>
          </cell>
          <cell r="N93">
            <v>45958.489583333336</v>
          </cell>
          <cell r="O93" t="str">
            <v>3.3918121, -76.5565442, 1004.6</v>
          </cell>
          <cell r="P93">
            <v>45958.5</v>
          </cell>
          <cell r="Q93" t="str">
            <v>3.391818, -76.5565437, 1004.3</v>
          </cell>
          <cell r="R93" t="str">
            <v>Si</v>
          </cell>
          <cell r="S93" t="str">
            <v>OK</v>
          </cell>
          <cell r="T93" t="str">
            <v>OK</v>
          </cell>
          <cell r="U93" t="str">
            <v>VISITA TECNICA</v>
          </cell>
          <cell r="V93" t="str">
            <v>254MMD4W7626</v>
          </cell>
          <cell r="X93" t="str">
            <v>OK</v>
          </cell>
          <cell r="AB93">
            <v>1</v>
          </cell>
          <cell r="AD93" t="str">
            <v>OK</v>
          </cell>
          <cell r="AF93">
            <v>8</v>
          </cell>
          <cell r="AH93" t="str">
            <v>OK</v>
          </cell>
          <cell r="AJ93" t="str">
            <v>Si</v>
          </cell>
          <cell r="AK93" t="str">
            <v>OK</v>
          </cell>
          <cell r="AL93" t="str">
            <v>SI</v>
          </cell>
          <cell r="AM93" t="str">
            <v>NOMBRE: ANGELA ZULUAGA
IDENTIFICACION: 1130623595</v>
          </cell>
          <cell r="AN93" t="str">
            <v>NOMBRE: SAUL ZULUAGA
IDENTIFICACION: 1144056112</v>
          </cell>
          <cell r="AO93" t="str">
            <v>Si</v>
          </cell>
          <cell r="AP93" t="str">
            <v>Si</v>
          </cell>
          <cell r="AQ93" t="str">
            <v>ANULACION DE TRANSACCIONES; CORRECCION DE TRANSACCIONES; MALAS PRACTICAS; PROCESO DE COMPENSACION; PROCESO DE LIQUIDACIÓN Y FACTURACION; REPORTE DE ILICITOS; INFORMACION ADICIONAL</v>
          </cell>
          <cell r="AR93" t="str">
            <v>Si</v>
          </cell>
          <cell r="AS93" t="str">
            <v>OK</v>
          </cell>
          <cell r="AT93" t="str">
            <v>‎SE REALIZA MIGRACIÓN WOMPI SIN NOVEDAD.
‎SE REALIZA CAPACITACIÓN Y TRANSACCIONES DE PRUEBA SIN NOVEDAD.
‎CB QUEDA OKEY.
‎SE DEJAN 8 ROLLO WOMPI</v>
          </cell>
          <cell r="AU93" t="str">
            <v>A DOMICILIO EN LA DIRECCIÓN AL CB</v>
          </cell>
          <cell r="AV93" t="str">
            <v>SERVIENTREGA</v>
          </cell>
          <cell r="AW93" t="str">
            <v>CALLE 1 #71-25</v>
          </cell>
          <cell r="AY93" t="str">
            <v xml:space="preserve">SAUL ZULUAGA </v>
          </cell>
          <cell r="AZ93">
            <v>1144056112</v>
          </cell>
          <cell r="BA93">
            <v>3508979847</v>
          </cell>
          <cell r="BB93" t="str">
            <v>Si</v>
          </cell>
          <cell r="BC93" t="str">
            <v>Si</v>
          </cell>
          <cell r="BD93" t="str">
            <v>Si</v>
          </cell>
          <cell r="BE93" t="str">
            <v xml:space="preserve">LOURDES </v>
          </cell>
          <cell r="BF93" t="str">
            <v>EJECUTADO</v>
          </cell>
          <cell r="BH93" t="str">
            <v>N/A</v>
          </cell>
          <cell r="BL93" t="str">
            <v>OK</v>
          </cell>
          <cell r="BM93" t="str">
            <v>OK</v>
          </cell>
          <cell r="BN93">
            <v>45958.527083333334</v>
          </cell>
          <cell r="BO93" t="str">
            <v>3.3918206, -76.5565443, 1004.4</v>
          </cell>
          <cell r="BP93" t="str">
            <v xml:space="preserve">JENDRY TORRES GARCIA </v>
          </cell>
          <cell r="BQ93">
            <v>1111782503</v>
          </cell>
          <cell r="BR93" t="str">
            <v>Firmado</v>
          </cell>
          <cell r="BS93" t="str">
            <v xml:space="preserve">SAUL ZULUAGA </v>
          </cell>
          <cell r="BT93">
            <v>1144056112</v>
          </cell>
          <cell r="BU93">
            <v>3508979847</v>
          </cell>
          <cell r="BV93" t="str">
            <v>zuluaga8830@gmail.com</v>
          </cell>
          <cell r="BW93" t="str">
            <v>Firmado</v>
          </cell>
          <cell r="BX93">
            <v>45959.433333333334</v>
          </cell>
        </row>
        <row r="94">
          <cell r="E94">
            <v>80936</v>
          </cell>
          <cell r="F94" t="str">
            <v>BARRIO MELENDEZ CALI 5</v>
          </cell>
          <cell r="I94" t="str">
            <v>En proceso</v>
          </cell>
          <cell r="AT94" t="str">
            <v>SE REALIZA LLAMADA A LA LÍNEA 3508932190 Y EL SEÑOR LUIS URREA MANIFIESTA QUE EL DIA DE HOY MO PUEDE ATENDER LA VISITA POR QUE ENCUENTRA POR FUERA DEL CORRESPONSAL Y QUE SI ES PARA MAÑANA LA VISITA, LA PUEDE ATENDER EN HORAS DE LA MAÑANA POR QUE TIENE UNA CITA MÉDICA EN HORAS DE LA TARDE.</v>
          </cell>
        </row>
        <row r="95">
          <cell r="E95">
            <v>81130</v>
          </cell>
          <cell r="F95" t="str">
            <v>BARRIO LA PRADERA CAREPA ANTIOQUIA  CAREPA</v>
          </cell>
          <cell r="I95" t="str">
            <v>Aprobado</v>
          </cell>
          <cell r="K95">
            <v>45959.46597222222</v>
          </cell>
          <cell r="M95" t="str">
            <v>7.7489415, -76.6521224, 54.3</v>
          </cell>
          <cell r="N95">
            <v>45959.46597222222</v>
          </cell>
          <cell r="O95" t="str">
            <v>7.7489402, -76.6521182, 54.3</v>
          </cell>
          <cell r="P95">
            <v>45959.46597222222</v>
          </cell>
          <cell r="Q95" t="str">
            <v>7.7489356, -76.6521252, 54.3</v>
          </cell>
          <cell r="R95" t="str">
            <v>No</v>
          </cell>
          <cell r="S95" t="str">
            <v>OK</v>
          </cell>
          <cell r="T95" t="str">
            <v>OK</v>
          </cell>
          <cell r="U95" t="str">
            <v>VISITA TECNICA</v>
          </cell>
          <cell r="V95" t="str">
            <v>254UMD4X6972</v>
          </cell>
          <cell r="X95" t="str">
            <v>OK</v>
          </cell>
          <cell r="AB95">
            <v>1</v>
          </cell>
          <cell r="AD95" t="str">
            <v>OK</v>
          </cell>
          <cell r="AF95">
            <v>8</v>
          </cell>
          <cell r="AH95" t="str">
            <v>OK</v>
          </cell>
          <cell r="AJ95" t="str">
            <v>No</v>
          </cell>
          <cell r="AL95" t="str">
            <v>SI</v>
          </cell>
          <cell r="AM95" t="str">
            <v>NOMBRE: Dali david
IDENTIFICACION: 10455044021</v>
          </cell>
          <cell r="AO95" t="str">
            <v>Si</v>
          </cell>
          <cell r="AP95" t="str">
            <v>Si</v>
          </cell>
          <cell r="AQ95" t="str">
            <v>ANULACION DE TRANSACCIONES; CORRECCION DE TRANSACCIONES; MALAS PRACTICAS; PROCESO DE COMPENSACION; PROCESO DE LIQUIDACIÓN Y FACTURACION; REPORTE DE ILICITOS; INFORMACION ADICIONAL</v>
          </cell>
          <cell r="AR95" t="str">
            <v>Si</v>
          </cell>
          <cell r="AS95" t="str">
            <v>OK</v>
          </cell>
          <cell r="AT95" t="str">
            <v>Se instala datafono wompi modelo AXIUM DX4000 y fuente de poder.
Se da capacitacion de manejo de equipo y plataforma somos bancolombia. Se hacen pruebas de retiro y consignacion nequi y bancolombia,consulta de saldo y prueba de lectora dejando todo funcionando correctamente</v>
          </cell>
          <cell r="AU95" t="str">
            <v>A DOMICILIO EN LA DIRECCIÓN AL CB</v>
          </cell>
          <cell r="AV95" t="str">
            <v>OTRO</v>
          </cell>
          <cell r="AW95" t="str">
            <v>Cr67#64-05</v>
          </cell>
          <cell r="AX95" t="str">
            <v>Linea comunicacion</v>
          </cell>
          <cell r="AY95" t="str">
            <v>Dali david</v>
          </cell>
          <cell r="AZ95">
            <v>1045504402</v>
          </cell>
          <cell r="BA95">
            <v>3116234774</v>
          </cell>
          <cell r="BB95" t="str">
            <v>Si</v>
          </cell>
          <cell r="BC95" t="str">
            <v>Si</v>
          </cell>
          <cell r="BD95" t="str">
            <v>Si</v>
          </cell>
          <cell r="BE95" t="str">
            <v>La pradera</v>
          </cell>
          <cell r="BF95" t="str">
            <v>EJECUTADO</v>
          </cell>
          <cell r="BH95" t="str">
            <v>N/A</v>
          </cell>
          <cell r="BL95" t="str">
            <v>OK</v>
          </cell>
          <cell r="BM95" t="str">
            <v>OK</v>
          </cell>
          <cell r="BN95">
            <v>45959.475694444445</v>
          </cell>
          <cell r="BO95" t="str">
            <v>7.7489401, -76.6521204, 54.3</v>
          </cell>
          <cell r="BP95" t="str">
            <v>Santiago saldarriaga</v>
          </cell>
          <cell r="BQ95">
            <v>1028027102</v>
          </cell>
          <cell r="BR95" t="str">
            <v>Firmado</v>
          </cell>
          <cell r="BS95" t="str">
            <v>Dali david</v>
          </cell>
          <cell r="BT95">
            <v>1045504402</v>
          </cell>
          <cell r="BU95">
            <v>3116234774</v>
          </cell>
          <cell r="BV95" t="str">
            <v>fabiolopezcristian@gmail.com</v>
          </cell>
          <cell r="BW95" t="str">
            <v>Firmado</v>
          </cell>
          <cell r="BX95">
            <v>45959.709722222222</v>
          </cell>
        </row>
        <row r="96">
          <cell r="E96">
            <v>77105</v>
          </cell>
          <cell r="F96" t="str">
            <v>BARRIO 20 DE JULIO CAREPA ANTIOQUIA CAREPA</v>
          </cell>
          <cell r="I96" t="str">
            <v>Aprobado</v>
          </cell>
          <cell r="K96">
            <v>45959.431250000001</v>
          </cell>
          <cell r="M96" t="str">
            <v>7.7534412, -76.656816, 49.4</v>
          </cell>
          <cell r="N96">
            <v>45959.431250000001</v>
          </cell>
          <cell r="O96" t="str">
            <v>7.7534386, -76.6568297, 49.5</v>
          </cell>
          <cell r="P96">
            <v>45959.431250000001</v>
          </cell>
          <cell r="Q96" t="str">
            <v>7.7534497, -76.6568258, 49.5</v>
          </cell>
          <cell r="R96" t="str">
            <v>No</v>
          </cell>
          <cell r="S96" t="str">
            <v>OK</v>
          </cell>
          <cell r="T96" t="str">
            <v>OK</v>
          </cell>
          <cell r="U96" t="str">
            <v>VISITA TECNICA</v>
          </cell>
          <cell r="AJ96" t="str">
            <v>No</v>
          </cell>
          <cell r="AO96" t="str">
            <v>No</v>
          </cell>
          <cell r="AP96" t="str">
            <v>No</v>
          </cell>
          <cell r="AQ96" t="str">
            <v>NINGUNA</v>
          </cell>
          <cell r="AR96" t="str">
            <v>No</v>
          </cell>
          <cell r="AT96" t="str">
            <v>Se llega a sitio para implementacion wompi haciendo las validaciones el correo registrado no corresponde con el correo que el titular o alguien sercano al cb, se le informa a la titular que se comunique a la linea para su actualizacion. Implementacion queda cancelada.</v>
          </cell>
          <cell r="AU96" t="str">
            <v>A DOMICILIO EN LA DIRECCIÓN AL CB</v>
          </cell>
          <cell r="AV96" t="str">
            <v>OTRO</v>
          </cell>
          <cell r="AW96" t="str">
            <v>Cl 73b#70-80</v>
          </cell>
          <cell r="AX96" t="str">
            <v>Linea comunicaciones</v>
          </cell>
          <cell r="AY96" t="str">
            <v xml:space="preserve">Yurley </v>
          </cell>
          <cell r="AZ96">
            <v>1040367740</v>
          </cell>
          <cell r="BA96">
            <v>3243230693</v>
          </cell>
          <cell r="BB96" t="str">
            <v>Si</v>
          </cell>
          <cell r="BC96" t="str">
            <v>No</v>
          </cell>
          <cell r="BD96" t="str">
            <v>Si</v>
          </cell>
          <cell r="BE96" t="str">
            <v>20 de julio</v>
          </cell>
          <cell r="BF96" t="str">
            <v>EJECUTADO/CANCELADO</v>
          </cell>
          <cell r="BI96" t="str">
            <v>SI DISPONIBILIDAD</v>
          </cell>
          <cell r="BL96" t="str">
            <v>OK</v>
          </cell>
          <cell r="BM96" t="str">
            <v>OK</v>
          </cell>
          <cell r="BN96">
            <v>45959.434027777781</v>
          </cell>
          <cell r="BO96" t="str">
            <v>7.7534213, -76.6568107, 49.4</v>
          </cell>
          <cell r="BP96" t="str">
            <v>Santiago saldarriaga</v>
          </cell>
          <cell r="BQ96">
            <v>1028027102</v>
          </cell>
          <cell r="BR96" t="str">
            <v>Firmado</v>
          </cell>
          <cell r="BS96" t="str">
            <v>Yelicxa muñuz</v>
          </cell>
          <cell r="BT96">
            <v>1040367740</v>
          </cell>
          <cell r="BU96">
            <v>3243230693</v>
          </cell>
          <cell r="BV96" t="str">
            <v>Yurleyvale2134@gmail.com</v>
          </cell>
          <cell r="BW96" t="str">
            <v>Firmado</v>
          </cell>
          <cell r="BX96">
            <v>45959.458333333336</v>
          </cell>
        </row>
        <row r="97">
          <cell r="E97">
            <v>71508</v>
          </cell>
          <cell r="F97" t="str">
            <v>BARRIO EL PORVENIR CAREPA CAREPA</v>
          </cell>
          <cell r="I97" t="str">
            <v>Aprobado</v>
          </cell>
          <cell r="K97">
            <v>45959.520833333336</v>
          </cell>
          <cell r="M97" t="str">
            <v>7.7542179, -76.6421094, 68.2</v>
          </cell>
          <cell r="N97">
            <v>45959.520833333336</v>
          </cell>
          <cell r="O97" t="str">
            <v>7.7542058, -76.6420752, 68.2</v>
          </cell>
          <cell r="P97">
            <v>45959.520833333336</v>
          </cell>
          <cell r="Q97" t="str">
            <v>7.7542163, -76.6420828, 68.2</v>
          </cell>
          <cell r="R97" t="str">
            <v>No</v>
          </cell>
          <cell r="S97" t="str">
            <v>OK</v>
          </cell>
          <cell r="T97" t="str">
            <v>OK</v>
          </cell>
          <cell r="U97" t="str">
            <v>VISITA TECNICA</v>
          </cell>
          <cell r="V97" t="str">
            <v>254UMD4X6985</v>
          </cell>
          <cell r="X97" t="str">
            <v>OK</v>
          </cell>
          <cell r="AB97">
            <v>1</v>
          </cell>
          <cell r="AD97" t="str">
            <v>OK</v>
          </cell>
          <cell r="AF97">
            <v>8</v>
          </cell>
          <cell r="AH97" t="str">
            <v>OK</v>
          </cell>
          <cell r="AJ97" t="str">
            <v>No</v>
          </cell>
          <cell r="AL97" t="str">
            <v>SI</v>
          </cell>
          <cell r="AM97" t="str">
            <v>NOMBRE: Asael antonio gallego
IDENTIFICACION: 1040378985</v>
          </cell>
          <cell r="AN97" t="str">
            <v>NOMBRE: Antonio gallego
IDENTIFICACION: 71254490</v>
          </cell>
          <cell r="AO97" t="str">
            <v>Si</v>
          </cell>
          <cell r="AP97" t="str">
            <v>Si</v>
          </cell>
          <cell r="AQ97" t="str">
            <v>ANULACION DE TRANSACCIONES; CORRECCION DE TRANSACCIONES; MALAS PRACTICAS; PROCESO DE COMPENSACION; PROCESO DE LIQUIDACIÓN Y FACTURACION; REPORTE DE ILICITOS; INFORMACION ADICIONAL</v>
          </cell>
          <cell r="AR97" t="str">
            <v>Si</v>
          </cell>
          <cell r="AS97" t="str">
            <v>OK</v>
          </cell>
          <cell r="AT97" t="str">
            <v>Se instala datafono wompi modelo AXIUM DX4000 Y fuente de poder. Se capacita sobre manejo del equipo y plataforma. Se hacen pruebas de retico y consigancion nequi y bancolombia, prueba de consulta de saldo y prueba de lectora dejando todo funcionando corretamente</v>
          </cell>
          <cell r="AU97" t="str">
            <v>A DOMICILIO EN LA DIRECCIÓN AL CB</v>
          </cell>
          <cell r="AV97" t="str">
            <v>OTRO</v>
          </cell>
          <cell r="AW97" t="str">
            <v>Cl80mz3</v>
          </cell>
          <cell r="AX97" t="str">
            <v>Linea comunicaciones</v>
          </cell>
          <cell r="AY97" t="str">
            <v>Antonio gallego</v>
          </cell>
          <cell r="AZ97">
            <v>71254490</v>
          </cell>
          <cell r="BA97">
            <v>3104659303</v>
          </cell>
          <cell r="BB97" t="str">
            <v>Si</v>
          </cell>
          <cell r="BC97" t="str">
            <v>Si</v>
          </cell>
          <cell r="BD97" t="str">
            <v>Si</v>
          </cell>
          <cell r="BE97" t="str">
            <v>Brr el porvenir</v>
          </cell>
          <cell r="BF97" t="str">
            <v>EJECUTADO</v>
          </cell>
          <cell r="BH97" t="str">
            <v>N/A</v>
          </cell>
          <cell r="BL97" t="str">
            <v>OK</v>
          </cell>
          <cell r="BM97" t="str">
            <v>OK</v>
          </cell>
          <cell r="BN97">
            <v>45959.529166666667</v>
          </cell>
          <cell r="BO97" t="str">
            <v>7.7542244, -76.6420739, 68.2</v>
          </cell>
          <cell r="BP97" t="str">
            <v>Santiago saldarriaga</v>
          </cell>
          <cell r="BQ97">
            <v>102807102</v>
          </cell>
          <cell r="BR97" t="str">
            <v>Firmado</v>
          </cell>
          <cell r="BS97" t="str">
            <v>Antonio gallego</v>
          </cell>
          <cell r="BT97">
            <v>71254490</v>
          </cell>
          <cell r="BU97">
            <v>3104659303</v>
          </cell>
          <cell r="BV97" t="str">
            <v>Antoga490@hotmail.com</v>
          </cell>
          <cell r="BW97" t="str">
            <v>Firmado</v>
          </cell>
          <cell r="BX97">
            <v>45959.708333333336</v>
          </cell>
        </row>
        <row r="98">
          <cell r="E98">
            <v>80985</v>
          </cell>
          <cell r="F98" t="str">
            <v>BARRIO CENTRO ORIENTAL CON HUEVO MEDELLIN</v>
          </cell>
          <cell r="I98" t="str">
            <v>Aprobado</v>
          </cell>
          <cell r="K98">
            <v>45959.378472222219</v>
          </cell>
          <cell r="M98" t="str">
            <v>6.244814222300909, -75.56724666309111, 1490.52</v>
          </cell>
          <cell r="N98">
            <v>45959.378472222219</v>
          </cell>
          <cell r="O98" t="str">
            <v>6.2448142181438095, -75.56724665744535, 1490.52</v>
          </cell>
          <cell r="P98">
            <v>45959.378472222219</v>
          </cell>
          <cell r="Q98" t="str">
            <v>6.2448831212587805, -75.56733528579403, 1487.57</v>
          </cell>
          <cell r="R98" t="str">
            <v>Si</v>
          </cell>
          <cell r="S98" t="str">
            <v>OK</v>
          </cell>
          <cell r="T98" t="str">
            <v>OK</v>
          </cell>
          <cell r="U98" t="str">
            <v>VISITA TECNICA</v>
          </cell>
          <cell r="AJ98" t="str">
            <v>No</v>
          </cell>
          <cell r="AL98" t="str">
            <v>NO</v>
          </cell>
          <cell r="AO98" t="str">
            <v>No</v>
          </cell>
          <cell r="AP98" t="str">
            <v>No</v>
          </cell>
          <cell r="AQ98" t="str">
            <v>NINGUNA</v>
          </cell>
          <cell r="AR98" t="str">
            <v>No</v>
          </cell>
          <cell r="AT98" t="str">
            <v xml:space="preserve">Se llega al cb pero me indican que el titular no se encuentra, y ellos no tienen acceso al correo electrónico desean reprogramar la visita </v>
          </cell>
          <cell r="AU98" t="str">
            <v>A DOMICILIO EN LA DIRECCIÓN AL CB</v>
          </cell>
          <cell r="AV98" t="str">
            <v>OTRO</v>
          </cell>
          <cell r="AW98" t="str">
            <v>Cl 45 # 45a-31</v>
          </cell>
          <cell r="AX98" t="str">
            <v xml:space="preserve">Visita técnico </v>
          </cell>
          <cell r="AY98" t="str">
            <v xml:space="preserve">Juan Esteban álzate </v>
          </cell>
          <cell r="AZ98">
            <v>1000080711</v>
          </cell>
          <cell r="BA98">
            <v>3028486959</v>
          </cell>
          <cell r="BB98" t="str">
            <v>No</v>
          </cell>
          <cell r="BC98" t="str">
            <v>No</v>
          </cell>
          <cell r="BD98" t="str">
            <v>Si</v>
          </cell>
          <cell r="BE98" t="str">
            <v xml:space="preserve">Centro </v>
          </cell>
          <cell r="BF98" t="str">
            <v>EJECUTADO/CANCELADO</v>
          </cell>
          <cell r="BH98" t="str">
            <v>N/A</v>
          </cell>
          <cell r="BI98" t="str">
            <v>SI DISPONIBILIDAD</v>
          </cell>
          <cell r="BL98" t="str">
            <v>OK</v>
          </cell>
          <cell r="BM98" t="str">
            <v>OK</v>
          </cell>
          <cell r="BN98">
            <v>45959.379861111112</v>
          </cell>
          <cell r="BO98" t="str">
            <v>6.24490974504608, -75.56728393849326, 1486.35</v>
          </cell>
          <cell r="BP98" t="str">
            <v xml:space="preserve">Andrés velez </v>
          </cell>
          <cell r="BQ98">
            <v>1037668521</v>
          </cell>
          <cell r="BR98" t="str">
            <v>Firmado</v>
          </cell>
          <cell r="BS98" t="str">
            <v xml:space="preserve">Juan Esteban álzate </v>
          </cell>
          <cell r="BT98">
            <v>1000080711</v>
          </cell>
          <cell r="BU98">
            <v>3028486959</v>
          </cell>
          <cell r="BV98" t="str">
            <v>Almacenavarro@gmail.com</v>
          </cell>
          <cell r="BW98" t="str">
            <v>Firmado</v>
          </cell>
          <cell r="BX98">
            <v>45959.435416666667</v>
          </cell>
        </row>
        <row r="99">
          <cell r="E99">
            <v>81162</v>
          </cell>
          <cell r="F99" t="str">
            <v>BARRIO ROBLEDO MEDELLIN 29</v>
          </cell>
          <cell r="I99" t="str">
            <v>Aprobado</v>
          </cell>
          <cell r="K99">
            <v>45959.390972222223</v>
          </cell>
          <cell r="M99" t="str">
            <v>6.2768766, -75.5798822, 1552.2</v>
          </cell>
          <cell r="N99">
            <v>45959.390972222223</v>
          </cell>
          <cell r="O99" t="str">
            <v>6.2769409, -75.5796953, 1549.6</v>
          </cell>
          <cell r="P99">
            <v>45959.390972222223</v>
          </cell>
          <cell r="Q99" t="str">
            <v>6.2769284, -75.5796877, 1549.6</v>
          </cell>
          <cell r="R99" t="str">
            <v>No</v>
          </cell>
          <cell r="S99" t="str">
            <v>OK</v>
          </cell>
          <cell r="T99" t="str">
            <v>OK</v>
          </cell>
          <cell r="U99" t="str">
            <v>VISITA TECNICA</v>
          </cell>
          <cell r="Z99" t="str">
            <v>254MMD4X0894</v>
          </cell>
          <cell r="AA99" t="str">
            <v>OK</v>
          </cell>
          <cell r="AB99">
            <v>1</v>
          </cell>
          <cell r="AD99" t="str">
            <v>OK</v>
          </cell>
          <cell r="AF99">
            <v>8</v>
          </cell>
          <cell r="AH99" t="str">
            <v>OK</v>
          </cell>
          <cell r="AJ99" t="str">
            <v>No</v>
          </cell>
          <cell r="AL99" t="str">
            <v>NO</v>
          </cell>
          <cell r="AO99" t="str">
            <v>Si</v>
          </cell>
          <cell r="AP99" t="str">
            <v>No</v>
          </cell>
          <cell r="AQ99" t="str">
            <v>NINGUNA</v>
          </cell>
          <cell r="AR99" t="str">
            <v>Si</v>
          </cell>
          <cell r="AS99" t="str">
            <v>OK</v>
          </cell>
          <cell r="AT99" t="str">
            <v>Se realiza migración a equipo wompi, logueo y pruebas todo ok</v>
          </cell>
          <cell r="AU99" t="str">
            <v>A DOMICILIO EN LA DIRECCIÓN AL CB</v>
          </cell>
          <cell r="AV99" t="str">
            <v>NINGUNO</v>
          </cell>
          <cell r="AW99" t="str">
            <v>Calle 78 b 69 240</v>
          </cell>
          <cell r="AY99" t="str">
            <v>Liliana pantoja</v>
          </cell>
          <cell r="AZ99">
            <v>36755969</v>
          </cell>
          <cell r="BA99">
            <v>3136269479</v>
          </cell>
          <cell r="BB99" t="str">
            <v>Si</v>
          </cell>
          <cell r="BC99" t="str">
            <v>Si</v>
          </cell>
          <cell r="BD99" t="str">
            <v>Si</v>
          </cell>
          <cell r="BE99" t="str">
            <v>Robledo</v>
          </cell>
          <cell r="BF99" t="str">
            <v>EJECUTADO</v>
          </cell>
          <cell r="BH99" t="str">
            <v>N/A</v>
          </cell>
          <cell r="BL99" t="str">
            <v>OK</v>
          </cell>
          <cell r="BM99" t="str">
            <v>OK</v>
          </cell>
          <cell r="BN99">
            <v>45959.402777777781</v>
          </cell>
          <cell r="BO99" t="str">
            <v>6.2769222, -75.5797006, 1549.6</v>
          </cell>
          <cell r="BP99" t="str">
            <v xml:space="preserve">Camilo hernandez </v>
          </cell>
          <cell r="BQ99">
            <v>1001987827</v>
          </cell>
          <cell r="BR99" t="str">
            <v>Firmado</v>
          </cell>
          <cell r="BS99" t="str">
            <v>Liliana pantoja</v>
          </cell>
          <cell r="BT99">
            <v>36755969</v>
          </cell>
          <cell r="BU99">
            <v>3136269479</v>
          </cell>
          <cell r="BV99" t="str">
            <v>Lilipanroja80@gmail.com</v>
          </cell>
          <cell r="BW99" t="str">
            <v>Firmado</v>
          </cell>
          <cell r="BX99">
            <v>45959.436111111114</v>
          </cell>
        </row>
        <row r="100">
          <cell r="E100">
            <v>80987</v>
          </cell>
          <cell r="F100" t="str">
            <v>BARRIO PRADITO MEDELLIN 6</v>
          </cell>
          <cell r="H100" t="str">
            <v>MONTOYA VELEZ ANDRES FELIPE</v>
          </cell>
          <cell r="I100" t="str">
            <v>Aprobado</v>
          </cell>
          <cell r="K100">
            <v>45958.628472222219</v>
          </cell>
          <cell r="M100" t="str">
            <v>6.1837115341565925, -75.64197161206945, 1716.32</v>
          </cell>
          <cell r="N100">
            <v>45958.628472222219</v>
          </cell>
          <cell r="O100" t="str">
            <v>6.183705663175942, -75.64199765343278, 1716.32</v>
          </cell>
          <cell r="P100">
            <v>45958.631249999999</v>
          </cell>
          <cell r="Q100" t="str">
            <v>6.183717849351708, -75.64199153753034, 1716.32</v>
          </cell>
          <cell r="R100" t="str">
            <v>Si</v>
          </cell>
          <cell r="S100" t="str">
            <v>OK</v>
          </cell>
          <cell r="T100" t="str">
            <v>OK</v>
          </cell>
          <cell r="U100" t="str">
            <v>VISITA TECNICA</v>
          </cell>
          <cell r="V100" t="str">
            <v>254MMD4X1075</v>
          </cell>
          <cell r="X100" t="str">
            <v>OK</v>
          </cell>
          <cell r="AB100">
            <v>1</v>
          </cell>
          <cell r="AD100" t="str">
            <v>OK</v>
          </cell>
          <cell r="AF100">
            <v>8</v>
          </cell>
          <cell r="AH100" t="str">
            <v>OK</v>
          </cell>
          <cell r="AJ100" t="str">
            <v>No</v>
          </cell>
          <cell r="AL100" t="str">
            <v>SI</v>
          </cell>
          <cell r="AM100" t="str">
            <v>NOMBRE: Doris Stella Hernández
IDENTIFICACION: 42775371</v>
          </cell>
          <cell r="AO100" t="str">
            <v>Si</v>
          </cell>
          <cell r="AP100" t="str">
            <v>No</v>
          </cell>
          <cell r="AQ100" t="str">
            <v>ANULACION DE TRANSACCIONES; CORRECCION DE TRANSACCIONES; MALAS PRACTICAS; PROCESO DE COMPENSACION; PROCESO DE LIQUIDACIÓN Y FACTURACION; REPORTE DE ILICITOS; INFORMACION ADICIONAL</v>
          </cell>
          <cell r="AR100" t="str">
            <v>Si</v>
          </cell>
          <cell r="AS100" t="str">
            <v>OK</v>
          </cell>
          <cell r="AT100" t="str">
            <v>Se realiza instalación de datafono wompi se capacita usuario ok se hacen pruebas ok</v>
          </cell>
          <cell r="AU100" t="str">
            <v>A DOMICILIO EN LA DIRECCIÓN AL CB</v>
          </cell>
          <cell r="AV100" t="str">
            <v>OTRO</v>
          </cell>
          <cell r="AW100" t="str">
            <v>Dg 60e # 41b sur -09</v>
          </cell>
          <cell r="AX100" t="str">
            <v xml:space="preserve">Visita técnico </v>
          </cell>
          <cell r="AY100" t="str">
            <v xml:space="preserve">Doris Stella </v>
          </cell>
          <cell r="AZ100">
            <v>42775371</v>
          </cell>
          <cell r="BA100">
            <v>3113665163</v>
          </cell>
          <cell r="BB100" t="str">
            <v>Si</v>
          </cell>
          <cell r="BC100" t="str">
            <v>Si</v>
          </cell>
          <cell r="BD100" t="str">
            <v>Si</v>
          </cell>
          <cell r="BE100" t="str">
            <v>Pradito</v>
          </cell>
          <cell r="BF100" t="str">
            <v>EJECUTADO</v>
          </cell>
          <cell r="BH100" t="str">
            <v>N/A</v>
          </cell>
          <cell r="BL100" t="str">
            <v>OK</v>
          </cell>
          <cell r="BM100" t="str">
            <v>OK</v>
          </cell>
          <cell r="BN100">
            <v>45958.647222222222</v>
          </cell>
          <cell r="BO100" t="str">
            <v>6.183755672821483, -75.64201187152432, 1716.32</v>
          </cell>
          <cell r="BP100" t="str">
            <v xml:space="preserve">Andrés velez </v>
          </cell>
          <cell r="BQ100">
            <v>1037668521</v>
          </cell>
          <cell r="BR100" t="str">
            <v>Firmado</v>
          </cell>
          <cell r="BS100" t="str">
            <v xml:space="preserve">Doris stella </v>
          </cell>
          <cell r="BT100">
            <v>42775371</v>
          </cell>
          <cell r="BU100">
            <v>3113665163</v>
          </cell>
          <cell r="BV100" t="str">
            <v>RRCTIENDA@GMAIL.COM</v>
          </cell>
          <cell r="BW100" t="str">
            <v>Firmado</v>
          </cell>
          <cell r="BX100">
            <v>45965.706250000003</v>
          </cell>
        </row>
        <row r="101">
          <cell r="E101">
            <v>80761</v>
          </cell>
          <cell r="F101" t="str">
            <v>BARRIO CAICEDO MEDELLIN 17</v>
          </cell>
          <cell r="I101" t="str">
            <v>Aprobado</v>
          </cell>
          <cell r="K101">
            <v>45959.413888888892</v>
          </cell>
          <cell r="M101" t="str">
            <v>6.2403546, -75.5450917, 1595.1</v>
          </cell>
          <cell r="N101">
            <v>45959.414583333331</v>
          </cell>
          <cell r="O101" t="str">
            <v>6.2401617, -75.5449033, 1595.1</v>
          </cell>
          <cell r="P101">
            <v>45959.425694444442</v>
          </cell>
          <cell r="Q101" t="str">
            <v>6.2403689, -75.5451207, 1595.1</v>
          </cell>
          <cell r="R101" t="str">
            <v>Si</v>
          </cell>
          <cell r="S101" t="str">
            <v>OK</v>
          </cell>
          <cell r="T101" t="str">
            <v>OK</v>
          </cell>
          <cell r="U101" t="str">
            <v>VISITA TECNICA</v>
          </cell>
          <cell r="V101" t="str">
            <v>254MMD4X1846</v>
          </cell>
          <cell r="X101" t="str">
            <v>OK</v>
          </cell>
          <cell r="AB101">
            <v>1</v>
          </cell>
          <cell r="AD101" t="str">
            <v>OK</v>
          </cell>
          <cell r="AF101">
            <v>8</v>
          </cell>
          <cell r="AH101" t="str">
            <v>OK</v>
          </cell>
          <cell r="AJ101" t="str">
            <v>No</v>
          </cell>
          <cell r="AL101" t="str">
            <v>SI</v>
          </cell>
          <cell r="AO101" t="str">
            <v>Si</v>
          </cell>
          <cell r="AP101" t="str">
            <v>Si</v>
          </cell>
          <cell r="AQ101" t="str">
            <v>ANULACION DE TRANSACCIONES; CORRECCION DE TRANSACCIONES; MALAS PRACTICAS; PROCESO DE COMPENSACION; PROCESO DE LIQUIDACIÓN Y FACTURACION; REPORTE DE ILICITOS; INFORMACION ADICIONAL</v>
          </cell>
          <cell r="AR101" t="str">
            <v>Si</v>
          </cell>
          <cell r="AS101" t="str">
            <v>OK</v>
          </cell>
          <cell r="AT101" t="str">
            <v xml:space="preserve">Se realiza migración de manera exitosa y se brinda información de funcionamiento del pos. Se realiza entrega de pos con fuente de poder y 8 rollos. </v>
          </cell>
          <cell r="AU101" t="str">
            <v>A DOMICILIO EN LA DIRECCIÓN AL CB</v>
          </cell>
          <cell r="AV101" t="str">
            <v>SERVIENTREGA</v>
          </cell>
          <cell r="AW101" t="str">
            <v>Calle 52 #20c-26</v>
          </cell>
          <cell r="AY101" t="str">
            <v xml:space="preserve">Geiser Lucila palacio Córdoba </v>
          </cell>
          <cell r="AZ101">
            <v>43251335</v>
          </cell>
          <cell r="BA101">
            <v>3005304792</v>
          </cell>
          <cell r="BB101" t="str">
            <v>Si</v>
          </cell>
          <cell r="BC101" t="str">
            <v>Si</v>
          </cell>
          <cell r="BD101" t="str">
            <v>Si</v>
          </cell>
          <cell r="BE101" t="str">
            <v xml:space="preserve">Caicedo. </v>
          </cell>
          <cell r="BF101" t="str">
            <v>EJECUTADO</v>
          </cell>
          <cell r="BH101" t="str">
            <v>N/A</v>
          </cell>
          <cell r="BL101" t="str">
            <v>OK</v>
          </cell>
          <cell r="BM101" t="str">
            <v>OK</v>
          </cell>
          <cell r="BN101">
            <v>45959.447916666664</v>
          </cell>
          <cell r="BO101" t="str">
            <v>6.2403427, -75.5451108, 1595.1</v>
          </cell>
          <cell r="BP101" t="str">
            <v xml:space="preserve">Jimmy Alexis Marin Piedrahita </v>
          </cell>
          <cell r="BQ101">
            <v>1152706583</v>
          </cell>
          <cell r="BR101" t="str">
            <v>Firmado</v>
          </cell>
          <cell r="BS101" t="str">
            <v>Geiser Lucila palacio Córdoba 43251335</v>
          </cell>
          <cell r="BT101">
            <v>43251335</v>
          </cell>
          <cell r="BU101">
            <v>3005304792</v>
          </cell>
          <cell r="BV101" t="str">
            <v>palaciogeiser3@gmail.com</v>
          </cell>
          <cell r="BW101" t="str">
            <v>Firmado</v>
          </cell>
          <cell r="BX101">
            <v>45959.463194444441</v>
          </cell>
        </row>
        <row r="102">
          <cell r="E102">
            <v>81253</v>
          </cell>
          <cell r="F102" t="str">
            <v>BARRIO BAVARIA LA ESTRELLA 1</v>
          </cell>
          <cell r="I102" t="str">
            <v>Aprobado</v>
          </cell>
          <cell r="K102">
            <v>45958.475694444445</v>
          </cell>
          <cell r="M102" t="str">
            <v>6.1593348, -75.6362451, 1716.8</v>
          </cell>
          <cell r="N102">
            <v>45958.476388888892</v>
          </cell>
          <cell r="O102" t="str">
            <v>6.1593172, -75.6362205, 1716.8</v>
          </cell>
          <cell r="P102">
            <v>45958.476388888892</v>
          </cell>
          <cell r="Q102" t="str">
            <v>6.1594094, -75.6362765, 1716.8</v>
          </cell>
          <cell r="R102" t="str">
            <v>Si</v>
          </cell>
          <cell r="S102" t="str">
            <v>OK</v>
          </cell>
          <cell r="T102" t="str">
            <v>OK</v>
          </cell>
          <cell r="U102" t="str">
            <v>VISITA TECNICA</v>
          </cell>
          <cell r="V102" t="str">
            <v>254MMD4X1831</v>
          </cell>
          <cell r="X102" t="str">
            <v>OK</v>
          </cell>
          <cell r="AB102">
            <v>1</v>
          </cell>
          <cell r="AD102" t="str">
            <v>OK</v>
          </cell>
          <cell r="AF102">
            <v>8</v>
          </cell>
          <cell r="AH102" t="str">
            <v>OK</v>
          </cell>
          <cell r="AJ102" t="str">
            <v>No</v>
          </cell>
          <cell r="AL102" t="str">
            <v>NO</v>
          </cell>
          <cell r="AO102" t="str">
            <v>Si</v>
          </cell>
          <cell r="AP102" t="str">
            <v>No</v>
          </cell>
          <cell r="AQ102" t="str">
            <v>NINGUNA</v>
          </cell>
          <cell r="AR102" t="str">
            <v>Si</v>
          </cell>
          <cell r="AS102" t="str">
            <v>OK</v>
          </cell>
          <cell r="AT102" t="str">
            <v>Se realiza migración de equipo wompi, logueo y pruebas todo ok</v>
          </cell>
          <cell r="AU102" t="str">
            <v>A DOMICILIO EN LA DIRECCIÓN AL CB</v>
          </cell>
          <cell r="AV102" t="str">
            <v>NINGUNO</v>
          </cell>
          <cell r="AW102" t="str">
            <v>Cra 55 77 sur 180</v>
          </cell>
          <cell r="AY102" t="str">
            <v>Yesenia ramos</v>
          </cell>
          <cell r="AZ102">
            <v>1017225500</v>
          </cell>
          <cell r="BA102">
            <v>3503454970</v>
          </cell>
          <cell r="BB102" t="str">
            <v>Si</v>
          </cell>
          <cell r="BC102" t="str">
            <v>Si</v>
          </cell>
          <cell r="BD102" t="str">
            <v>Si</v>
          </cell>
          <cell r="BE102" t="str">
            <v>Bavaria la estrella</v>
          </cell>
          <cell r="BF102" t="str">
            <v>EJECUTADO</v>
          </cell>
          <cell r="BH102" t="str">
            <v>N/A</v>
          </cell>
          <cell r="BL102" t="str">
            <v>OK</v>
          </cell>
          <cell r="BM102" t="str">
            <v>OK</v>
          </cell>
          <cell r="BN102">
            <v>45958.489583333336</v>
          </cell>
          <cell r="BO102" t="str">
            <v>6.1593346, -75.6362412, 1716.8</v>
          </cell>
          <cell r="BP102" t="str">
            <v xml:space="preserve">Camilo hernandez </v>
          </cell>
          <cell r="BQ102">
            <v>1001987827</v>
          </cell>
          <cell r="BR102" t="str">
            <v>Firmado</v>
          </cell>
          <cell r="BS102" t="str">
            <v>Yesenia ramos</v>
          </cell>
          <cell r="BT102">
            <v>1017225500</v>
          </cell>
          <cell r="BU102">
            <v>3503454970</v>
          </cell>
          <cell r="BV102" t="str">
            <v>Moto-gran@hotmail.com</v>
          </cell>
          <cell r="BW102" t="str">
            <v>Firmado</v>
          </cell>
          <cell r="BX102">
            <v>45958.491666666669</v>
          </cell>
        </row>
        <row r="103">
          <cell r="E103">
            <v>81109</v>
          </cell>
          <cell r="F103" t="str">
            <v>BARRIO ROBLEDO VILLA FLORA MEDELLIN 5</v>
          </cell>
          <cell r="I103" t="str">
            <v>Aprobado</v>
          </cell>
          <cell r="K103">
            <v>45957.592361111114</v>
          </cell>
          <cell r="M103" t="str">
            <v>6.281099946500669, -75.59211463772401, 1642.85</v>
          </cell>
          <cell r="N103">
            <v>45957.592361111114</v>
          </cell>
          <cell r="O103" t="str">
            <v>6.2811125718605885, -75.59211822716603, 1642.85</v>
          </cell>
          <cell r="P103">
            <v>45957.592361111114</v>
          </cell>
          <cell r="Q103" t="str">
            <v>6.281114854036131, -75.59211871522004, 1642.85</v>
          </cell>
          <cell r="R103" t="str">
            <v>Si</v>
          </cell>
          <cell r="S103" t="str">
            <v>OK</v>
          </cell>
          <cell r="T103" t="str">
            <v>OK</v>
          </cell>
          <cell r="U103" t="str">
            <v>VISITA TECNICA</v>
          </cell>
          <cell r="V103" t="str">
            <v>254MMD4X1081</v>
          </cell>
          <cell r="X103" t="str">
            <v>OK</v>
          </cell>
          <cell r="AB103">
            <v>1</v>
          </cell>
          <cell r="AD103" t="str">
            <v>OK</v>
          </cell>
          <cell r="AF103">
            <v>8</v>
          </cell>
          <cell r="AH103" t="str">
            <v>OK</v>
          </cell>
          <cell r="AJ103" t="str">
            <v>No</v>
          </cell>
          <cell r="AL103" t="str">
            <v>SI</v>
          </cell>
          <cell r="AM103" t="str">
            <v>NOMBRE: Yomer Nelly Ossa Gomez
IDENTIFICACION: 43817176</v>
          </cell>
          <cell r="AO103" t="str">
            <v>Si</v>
          </cell>
          <cell r="AP103" t="str">
            <v>No</v>
          </cell>
          <cell r="AQ103" t="str">
            <v>PROCESO DE LIQUIDACIÓN Y FACTURACION; ANULACION DE TRANSACCIONES; CORRECCION DE TRANSACCIONES; PROCESO DE COMPENSACION; MALAS PRACTICAS; REPORTE DE ILICITOS</v>
          </cell>
          <cell r="AR103" t="str">
            <v>Si</v>
          </cell>
          <cell r="AS103" t="str">
            <v>OK</v>
          </cell>
          <cell r="AT103" t="str">
            <v xml:space="preserve">Se realiza migración de cb se hacen pruebas ok </v>
          </cell>
          <cell r="AU103" t="str">
            <v>A DOMICILIO EN LA DIRECCIÓN AL CB</v>
          </cell>
          <cell r="AV103" t="str">
            <v>OTRO</v>
          </cell>
          <cell r="AW103" t="str">
            <v>Cl 76cc # 86-5</v>
          </cell>
          <cell r="AX103" t="str">
            <v xml:space="preserve">Técnico wompi </v>
          </cell>
          <cell r="AY103" t="str">
            <v>Yomer Nelly Ossa Gomez</v>
          </cell>
          <cell r="AZ103">
            <v>43817176</v>
          </cell>
          <cell r="BA103">
            <v>3104536769</v>
          </cell>
          <cell r="BB103" t="str">
            <v>Si</v>
          </cell>
          <cell r="BC103" t="str">
            <v>Si</v>
          </cell>
          <cell r="BD103" t="str">
            <v>Si</v>
          </cell>
          <cell r="BE103" t="str">
            <v xml:space="preserve">Robledo villa flora </v>
          </cell>
          <cell r="BF103" t="str">
            <v>EJECUTADO</v>
          </cell>
          <cell r="BH103" t="str">
            <v>N/A</v>
          </cell>
          <cell r="BL103" t="str">
            <v>OK</v>
          </cell>
          <cell r="BM103" t="str">
            <v>OK</v>
          </cell>
          <cell r="BN103">
            <v>45957.613888888889</v>
          </cell>
          <cell r="BO103" t="str">
            <v>6.281125407421618, -75.59212176970298, 1642.85</v>
          </cell>
          <cell r="BP103" t="str">
            <v xml:space="preserve">Andrés velez </v>
          </cell>
          <cell r="BQ103">
            <v>1037668521</v>
          </cell>
          <cell r="BR103" t="str">
            <v>Firmado</v>
          </cell>
          <cell r="BS103" t="str">
            <v>Yomer Nelly</v>
          </cell>
          <cell r="BT103">
            <v>43817176</v>
          </cell>
          <cell r="BU103">
            <v>3104536769</v>
          </cell>
          <cell r="BV103" t="str">
            <v>yossa39@gmail.com</v>
          </cell>
          <cell r="BW103" t="str">
            <v>Firmado</v>
          </cell>
          <cell r="BX103">
            <v>45958.489583333336</v>
          </cell>
        </row>
        <row r="104">
          <cell r="E104">
            <v>80984</v>
          </cell>
          <cell r="F104" t="str">
            <v>BARRIO ENCISO LLANADITAS MEDELLIN</v>
          </cell>
          <cell r="I104" t="str">
            <v>Aprobado</v>
          </cell>
          <cell r="K104">
            <v>45957.37222222222</v>
          </cell>
          <cell r="M104" t="str">
            <v>6.2028318, -75.587308, 1552.0</v>
          </cell>
          <cell r="N104">
            <v>45957.404861111114</v>
          </cell>
          <cell r="O104" t="str">
            <v>6.2516932, -75.5432433, 1824.3</v>
          </cell>
          <cell r="P104">
            <v>45957.404861111114</v>
          </cell>
          <cell r="Q104" t="str">
            <v>6.2517567, -75.5433849, 1824.3</v>
          </cell>
          <cell r="R104" t="str">
            <v>Si</v>
          </cell>
          <cell r="S104" t="str">
            <v>OK</v>
          </cell>
          <cell r="T104" t="str">
            <v>OK</v>
          </cell>
          <cell r="U104" t="str">
            <v>VISITA TECNICA</v>
          </cell>
          <cell r="V104" t="str">
            <v>254MMD4X1822</v>
          </cell>
          <cell r="X104" t="str">
            <v>OK</v>
          </cell>
          <cell r="AB104">
            <v>1</v>
          </cell>
          <cell r="AD104" t="str">
            <v>OK</v>
          </cell>
          <cell r="AF104">
            <v>8</v>
          </cell>
          <cell r="AH104" t="str">
            <v>OK</v>
          </cell>
          <cell r="AJ104" t="str">
            <v>Si</v>
          </cell>
          <cell r="AK104" t="str">
            <v>OK</v>
          </cell>
          <cell r="AL104" t="str">
            <v>SI</v>
          </cell>
          <cell r="AM104" t="str">
            <v>NOMBRE: Daniela Carmona
IDENTIFICACION: 1004567390</v>
          </cell>
          <cell r="AO104" t="str">
            <v>Si</v>
          </cell>
          <cell r="AP104" t="str">
            <v>No</v>
          </cell>
          <cell r="AQ104" t="str">
            <v>ANULACION DE TRANSACCIONES; CORRECCION DE TRANSACCIONES; MALAS PRACTICAS; PROCESO DE COMPENSACION; PROCESO DE LIQUIDACIÓN Y FACTURACION; REPORTE DE ILICITOS; INFORMACION ADICIONAL</v>
          </cell>
          <cell r="AR104" t="str">
            <v>Si</v>
          </cell>
          <cell r="AS104" t="str">
            <v>OK</v>
          </cell>
          <cell r="AT104" t="str">
            <v xml:space="preserve">Se hace migración ok pruebas exitosas equipos operativos </v>
          </cell>
          <cell r="AU104" t="str">
            <v>A DOMICILIO EN LA DIRECCIÓN AL CB</v>
          </cell>
          <cell r="AV104" t="str">
            <v>CABIFY</v>
          </cell>
          <cell r="AW104" t="str">
            <v>Cra 21 58 43</v>
          </cell>
          <cell r="AY104" t="str">
            <v xml:space="preserve">Daniela Carmona </v>
          </cell>
          <cell r="AZ104">
            <v>1004567390</v>
          </cell>
          <cell r="BA104">
            <v>3207983279</v>
          </cell>
          <cell r="BB104" t="str">
            <v>Si</v>
          </cell>
          <cell r="BC104" t="str">
            <v>Si</v>
          </cell>
          <cell r="BD104" t="str">
            <v>Si</v>
          </cell>
          <cell r="BE104" t="str">
            <v xml:space="preserve">Enciso </v>
          </cell>
          <cell r="BF104" t="str">
            <v>EJECUTADO</v>
          </cell>
          <cell r="BH104" t="str">
            <v>N/A</v>
          </cell>
          <cell r="BL104" t="str">
            <v>OK</v>
          </cell>
          <cell r="BM104" t="str">
            <v>OK</v>
          </cell>
          <cell r="BN104">
            <v>45957.449305555558</v>
          </cell>
          <cell r="BO104" t="str">
            <v>6.2517462, -75.5432141, 1823.4</v>
          </cell>
          <cell r="BP104" t="str">
            <v xml:space="preserve">Francis Diaz Zabala </v>
          </cell>
          <cell r="BQ104">
            <v>1007746778</v>
          </cell>
          <cell r="BR104" t="str">
            <v>Firmado</v>
          </cell>
          <cell r="BS104" t="str">
            <v xml:space="preserve">Daniela Cardona </v>
          </cell>
          <cell r="BT104">
            <v>1004567390</v>
          </cell>
          <cell r="BU104">
            <v>3007892882</v>
          </cell>
          <cell r="BV104" t="str">
            <v>SEBASTIAN45406@GMAIL.COM</v>
          </cell>
          <cell r="BW104" t="str">
            <v>Firmado</v>
          </cell>
          <cell r="BX104">
            <v>45958.505555555559</v>
          </cell>
        </row>
        <row r="105">
          <cell r="E105">
            <v>80763</v>
          </cell>
          <cell r="F105" t="str">
            <v>BARRIO BELEN MEDELLIN 17</v>
          </cell>
          <cell r="I105" t="str">
            <v>Aprobado</v>
          </cell>
          <cell r="K105">
            <v>45957.42083333333</v>
          </cell>
          <cell r="M105" t="str">
            <v>6.2300699, -75.581861, 1508.2</v>
          </cell>
          <cell r="N105">
            <v>45957.427083333336</v>
          </cell>
          <cell r="O105" t="str">
            <v>6.2300732, -75.581837, 1508.2</v>
          </cell>
          <cell r="P105">
            <v>45957.427083333336</v>
          </cell>
          <cell r="Q105" t="str">
            <v>6.2300787, -75.581846, 1508.2</v>
          </cell>
          <cell r="R105" t="str">
            <v>Si</v>
          </cell>
          <cell r="S105" t="str">
            <v>OK</v>
          </cell>
          <cell r="T105" t="str">
            <v>OK</v>
          </cell>
          <cell r="U105" t="str">
            <v>VISITA TECNICA</v>
          </cell>
          <cell r="V105" t="str">
            <v>254MMD4X1810</v>
          </cell>
          <cell r="X105" t="str">
            <v>OK</v>
          </cell>
          <cell r="AB105">
            <v>1</v>
          </cell>
          <cell r="AD105" t="str">
            <v>OK</v>
          </cell>
          <cell r="AF105">
            <v>8</v>
          </cell>
          <cell r="AH105" t="str">
            <v>OK</v>
          </cell>
          <cell r="AJ105" t="str">
            <v>No</v>
          </cell>
          <cell r="AL105" t="str">
            <v>NO</v>
          </cell>
          <cell r="AM105" t="str">
            <v>NOMBRE: Aleiandra Cruz
IDENTIFICACION: 1121900009</v>
          </cell>
          <cell r="AO105" t="str">
            <v>Si</v>
          </cell>
          <cell r="AP105" t="str">
            <v>No</v>
          </cell>
          <cell r="AQ105" t="str">
            <v>NINGUNA</v>
          </cell>
          <cell r="AR105" t="str">
            <v>Si</v>
          </cell>
          <cell r="AS105" t="str">
            <v>OK</v>
          </cell>
          <cell r="AT105" t="str">
            <v>Se realiza migración de equipo wompi con serial 254MMD4X1810</v>
          </cell>
          <cell r="AU105" t="str">
            <v>A DOMICILIO EN LA DIRECCIÓN AL CB</v>
          </cell>
          <cell r="AV105" t="str">
            <v>NINGUNO</v>
          </cell>
          <cell r="AW105" t="str">
            <v>CRA 58 a # 29-65</v>
          </cell>
          <cell r="AY105" t="str">
            <v>Alejandra cruz</v>
          </cell>
          <cell r="AZ105">
            <v>1121900009</v>
          </cell>
          <cell r="BA105">
            <v>3143800733</v>
          </cell>
          <cell r="BB105" t="str">
            <v>Si</v>
          </cell>
          <cell r="BC105" t="str">
            <v>Si</v>
          </cell>
          <cell r="BD105" t="str">
            <v>Si</v>
          </cell>
          <cell r="BE105" t="str">
            <v>Belen</v>
          </cell>
          <cell r="BF105" t="str">
            <v>EJECUTADO</v>
          </cell>
          <cell r="BH105" t="str">
            <v>N/A</v>
          </cell>
          <cell r="BL105" t="str">
            <v>OK</v>
          </cell>
          <cell r="BM105" t="str">
            <v>OK</v>
          </cell>
          <cell r="BN105">
            <v>45957.458333333336</v>
          </cell>
          <cell r="BO105" t="str">
            <v>6.2300747, -75.5818493, 1508.2</v>
          </cell>
          <cell r="BP105" t="str">
            <v xml:space="preserve">Camilo hernandez </v>
          </cell>
          <cell r="BQ105">
            <v>1001987827</v>
          </cell>
          <cell r="BR105" t="str">
            <v>Firmado</v>
          </cell>
          <cell r="BS105" t="str">
            <v>Alejandra cruz</v>
          </cell>
          <cell r="BT105">
            <v>1121900009</v>
          </cell>
          <cell r="BU105">
            <v>3143800733</v>
          </cell>
          <cell r="BV105" t="str">
            <v>Carteraofilider@gmail.com</v>
          </cell>
          <cell r="BW105" t="str">
            <v>Firmado</v>
          </cell>
          <cell r="BX105">
            <v>45958.40625</v>
          </cell>
        </row>
        <row r="106">
          <cell r="E106">
            <v>81107</v>
          </cell>
          <cell r="F106" t="str">
            <v>BARRIO EL PINAR BELLO 3</v>
          </cell>
          <cell r="I106" t="str">
            <v>Aprobado</v>
          </cell>
          <cell r="K106">
            <v>45960.542361111111</v>
          </cell>
          <cell r="M106" t="str">
            <v>6.3475273, -75.5056539, 1442.2</v>
          </cell>
          <cell r="N106">
            <v>45960.549305555556</v>
          </cell>
          <cell r="O106" t="str">
            <v>6.3001748, -75.5346092, 1988.3</v>
          </cell>
          <cell r="P106">
            <v>45960.554861111108</v>
          </cell>
          <cell r="Q106" t="str">
            <v>6.3001433, -75.534605, 1988.3</v>
          </cell>
          <cell r="R106" t="str">
            <v>No</v>
          </cell>
          <cell r="S106" t="str">
            <v>OK</v>
          </cell>
          <cell r="T106" t="str">
            <v>OK</v>
          </cell>
          <cell r="U106" t="str">
            <v>VISITA TECNICA</v>
          </cell>
          <cell r="V106" t="str">
            <v>254MMD4X1797</v>
          </cell>
          <cell r="X106" t="str">
            <v>OK</v>
          </cell>
          <cell r="AB106">
            <v>1</v>
          </cell>
          <cell r="AD106" t="str">
            <v>OK</v>
          </cell>
          <cell r="AF106">
            <v>8</v>
          </cell>
          <cell r="AH106" t="str">
            <v>OK</v>
          </cell>
          <cell r="AJ106" t="str">
            <v>No</v>
          </cell>
          <cell r="AL106" t="str">
            <v>SI</v>
          </cell>
          <cell r="AO106" t="str">
            <v>Si</v>
          </cell>
          <cell r="AP106" t="str">
            <v>Si</v>
          </cell>
          <cell r="AQ106" t="str">
            <v>ANULACION DE TRANSACCIONES; CORRECCION DE TRANSACCIONES; MALAS PRACTICAS; PROCESO DE COMPENSACION; PROCESO DE LIQUIDACIÓN Y FACTURACION; REPORTE DE ILICITOS; INFORMACION ADICIONAL</v>
          </cell>
          <cell r="AR106" t="str">
            <v>Si</v>
          </cell>
          <cell r="AS106" t="str">
            <v>OK</v>
          </cell>
          <cell r="AT106" t="str">
            <v xml:space="preserve">Se realiza migración de manera efectiva y se brindan indicaciones de funcionamiento del pos. Se realiza entrega de Datáfono con fuente de poder y 8 rollos. </v>
          </cell>
          <cell r="AU106" t="str">
            <v>A DOMICILIO EN LA DIRECCIÓN AL CB</v>
          </cell>
          <cell r="AV106" t="str">
            <v>SERVIENTREGA</v>
          </cell>
          <cell r="AW106" t="str">
            <v>El Pinar bello</v>
          </cell>
          <cell r="AY106" t="str">
            <v>Carolina Valencia</v>
          </cell>
          <cell r="AZ106">
            <v>1001525754</v>
          </cell>
          <cell r="BA106">
            <v>3104216576</v>
          </cell>
          <cell r="BB106" t="str">
            <v>Si</v>
          </cell>
          <cell r="BC106" t="str">
            <v>Si</v>
          </cell>
          <cell r="BD106" t="str">
            <v>Si</v>
          </cell>
          <cell r="BE106" t="str">
            <v xml:space="preserve">El Pinar </v>
          </cell>
          <cell r="BF106" t="str">
            <v>EJECUTADO</v>
          </cell>
          <cell r="BH106" t="str">
            <v>N/A</v>
          </cell>
          <cell r="BL106" t="str">
            <v>OK</v>
          </cell>
          <cell r="BM106" t="str">
            <v>OK</v>
          </cell>
          <cell r="BN106">
            <v>45960.584027777775</v>
          </cell>
          <cell r="BO106" t="str">
            <v>6.3001893, -75.534616, 1988.3</v>
          </cell>
          <cell r="BP106" t="str">
            <v xml:space="preserve">Jimmy Alexis Marin Piedrahita </v>
          </cell>
          <cell r="BQ106">
            <v>1152706583</v>
          </cell>
          <cell r="BR106" t="str">
            <v>Firmado</v>
          </cell>
          <cell r="BS106" t="str">
            <v>Carolina Valencia</v>
          </cell>
          <cell r="BT106">
            <v>1001525754</v>
          </cell>
          <cell r="BU106">
            <v>3104216576</v>
          </cell>
          <cell r="BV106" t="str">
            <v>valenciacarolina113@gmail.com</v>
          </cell>
          <cell r="BW106" t="str">
            <v>Firmado</v>
          </cell>
          <cell r="BX106">
            <v>45965.408333333333</v>
          </cell>
        </row>
        <row r="107">
          <cell r="E107">
            <v>79170</v>
          </cell>
          <cell r="F107" t="str">
            <v>CENTERPHONE STORE CENTRO DE SOLUCIONES TECNOLÓGICAS DEL LLANO</v>
          </cell>
          <cell r="I107" t="str">
            <v>Aprobado</v>
          </cell>
          <cell r="K107">
            <v>45958.675694444442</v>
          </cell>
          <cell r="M107" t="str">
            <v>5.3469984, -72.3974357, 361.2</v>
          </cell>
          <cell r="N107">
            <v>45958.675694444442</v>
          </cell>
          <cell r="O107" t="str">
            <v>5.3470244, -72.3974472, 361.4</v>
          </cell>
          <cell r="P107">
            <v>45958.675694444442</v>
          </cell>
          <cell r="Q107" t="str">
            <v>5.3470166, -72.39746, 361.5</v>
          </cell>
          <cell r="R107" t="str">
            <v>Si</v>
          </cell>
          <cell r="S107" t="str">
            <v>OK</v>
          </cell>
          <cell r="T107" t="str">
            <v>OK</v>
          </cell>
          <cell r="U107" t="str">
            <v>VISITA TECNICA</v>
          </cell>
          <cell r="V107" t="str">
            <v>254MMD4X1099</v>
          </cell>
          <cell r="X107" t="str">
            <v>OK</v>
          </cell>
          <cell r="AB107">
            <v>1</v>
          </cell>
          <cell r="AD107" t="str">
            <v>OK</v>
          </cell>
          <cell r="AF107">
            <v>8</v>
          </cell>
          <cell r="AH107" t="str">
            <v>OK</v>
          </cell>
          <cell r="AJ107" t="str">
            <v>Si</v>
          </cell>
          <cell r="AK107" t="str">
            <v>OK</v>
          </cell>
          <cell r="AL107" t="str">
            <v>SI</v>
          </cell>
          <cell r="AM107" t="str">
            <v>NOMBRE: ARIEL CALDERON
IDENTIFICACION: 74861723</v>
          </cell>
          <cell r="AO107" t="str">
            <v>Si</v>
          </cell>
          <cell r="AP107" t="str">
            <v>No</v>
          </cell>
          <cell r="AQ107" t="str">
            <v>ANULACION DE TRANSACCIONES; CORRECCION DE TRANSACCIONES; MALAS PRACTICAS; PROCESO DE COMPENSACION; PROCESO DE LIQUIDACIÓN Y FACTURACION; REPORTE DE ILICITOS; INFORMACION ADICIONAL</v>
          </cell>
          <cell r="AR107" t="str">
            <v>Si</v>
          </cell>
          <cell r="AS107" t="str">
            <v>OK</v>
          </cell>
          <cell r="AT107" t="str">
            <v xml:space="preserve">SE VISITA COMERCIO, SE REALIZA MIGRACIÓN. OPERATIVO EL SERVICIO. PRUEBAS OK. NO SE REALIZA PRUEBA DE TRANSFERENCIA NO SE CUENTA CON TARJETA </v>
          </cell>
          <cell r="AU107" t="str">
            <v>A DOMICILIO EN LA DIRECCIÓN AL CB</v>
          </cell>
          <cell r="AV107" t="str">
            <v>INTERRAPIDISIMO</v>
          </cell>
          <cell r="AW107" t="str">
            <v>CARRERA 22 # 11-09</v>
          </cell>
          <cell r="AY107" t="str">
            <v>ARIEL CALDERON</v>
          </cell>
          <cell r="AZ107">
            <v>74861723</v>
          </cell>
          <cell r="BA107">
            <v>3214996967</v>
          </cell>
          <cell r="BB107" t="str">
            <v>Si</v>
          </cell>
          <cell r="BC107" t="str">
            <v>Si</v>
          </cell>
          <cell r="BD107" t="str">
            <v>Si</v>
          </cell>
          <cell r="BE107" t="str">
            <v xml:space="preserve">BELLO HORIZONTE </v>
          </cell>
          <cell r="BF107" t="str">
            <v>EJECUTADO</v>
          </cell>
          <cell r="BH107" t="str">
            <v>N/A</v>
          </cell>
          <cell r="BL107" t="str">
            <v>OK</v>
          </cell>
          <cell r="BM107" t="str">
            <v>OK</v>
          </cell>
          <cell r="BN107">
            <v>45958.718055555553</v>
          </cell>
          <cell r="BO107" t="str">
            <v>5.346995, -72.3974163, 361.4</v>
          </cell>
          <cell r="BP107" t="str">
            <v xml:space="preserve">EDGAR ALEXIS BERNAL ELAICA </v>
          </cell>
          <cell r="BQ107">
            <v>1117323736</v>
          </cell>
          <cell r="BR107" t="str">
            <v>Firmado</v>
          </cell>
          <cell r="BS107" t="str">
            <v xml:space="preserve">ARIEL CALDERON </v>
          </cell>
          <cell r="BT107">
            <v>74861723</v>
          </cell>
          <cell r="BU107">
            <v>3214996967</v>
          </cell>
          <cell r="BV107" t="str">
            <v>proyectosarce1234@gmail.com</v>
          </cell>
          <cell r="BW107" t="str">
            <v>Firmado</v>
          </cell>
          <cell r="BX107">
            <v>45959.465277777781</v>
          </cell>
        </row>
        <row r="108">
          <cell r="E108">
            <v>36905</v>
          </cell>
          <cell r="F108" t="str">
            <v>TRANSPORTADORES UNIDOS LTDA</v>
          </cell>
          <cell r="I108" t="str">
            <v>Aprobado</v>
          </cell>
          <cell r="K108">
            <v>45958.614583333336</v>
          </cell>
          <cell r="M108" t="str">
            <v>5.3360625, -72.3908166, 344.7</v>
          </cell>
          <cell r="N108">
            <v>45958.614583333336</v>
          </cell>
          <cell r="O108" t="str">
            <v>5.3360625, -72.3908166, 344.7</v>
          </cell>
          <cell r="P108">
            <v>45958.619444444441</v>
          </cell>
          <cell r="Q108" t="str">
            <v>5.3360445, -72.3908988, 344.7</v>
          </cell>
          <cell r="R108" t="str">
            <v>No</v>
          </cell>
          <cell r="S108" t="str">
            <v>OK</v>
          </cell>
          <cell r="T108" t="str">
            <v>OK</v>
          </cell>
          <cell r="U108" t="str">
            <v>VISITA TECNICA</v>
          </cell>
          <cell r="V108" t="str">
            <v>254MMD4X1076</v>
          </cell>
          <cell r="X108" t="str">
            <v>OK</v>
          </cell>
          <cell r="AB108">
            <v>1</v>
          </cell>
          <cell r="AD108" t="str">
            <v>OK</v>
          </cell>
          <cell r="AF108">
            <v>8</v>
          </cell>
          <cell r="AH108" t="str">
            <v>OK</v>
          </cell>
          <cell r="AJ108" t="str">
            <v>Si</v>
          </cell>
          <cell r="AK108" t="str">
            <v>OK</v>
          </cell>
          <cell r="AL108" t="str">
            <v>SI</v>
          </cell>
          <cell r="AM108" t="str">
            <v>NOMBRE: MARLENY VARGAS
IDENTIFICACION: 47438304</v>
          </cell>
          <cell r="AO108" t="str">
            <v>Si</v>
          </cell>
          <cell r="AP108" t="str">
            <v>No</v>
          </cell>
          <cell r="AQ108" t="str">
            <v>ANULACION DE TRANSACCIONES; CORRECCION DE TRANSACCIONES; MALAS PRACTICAS; PROCESO DE COMPENSACION; PROCESO DE LIQUIDACIÓN Y FACTURACION; REPORTE DE ILICITOS; INFORMACION ADICIONAL</v>
          </cell>
          <cell r="AR108" t="str">
            <v>Si</v>
          </cell>
          <cell r="AS108" t="str">
            <v>OK</v>
          </cell>
          <cell r="AT108" t="str">
            <v xml:space="preserve">SE VISITA COMERCIO, SE REALIZA MIGRACIÓN WOMPI. OPERATIVO EL SERVICIO. PRUEBAS OK. NO SE REALIZA TRANSFERENCIA NO SE CUENTA CON TARJETA </v>
          </cell>
          <cell r="AU108" t="str">
            <v>A DOMICILIO EN LA DIRECCIÓN AL CB</v>
          </cell>
          <cell r="AV108" t="str">
            <v>INTERRAPIDISIMO</v>
          </cell>
          <cell r="AW108" t="str">
            <v>CALLE 25 # 22-40</v>
          </cell>
          <cell r="AY108" t="str">
            <v>LAURA SIERRA</v>
          </cell>
          <cell r="AZ108">
            <v>1007364942</v>
          </cell>
          <cell r="BA108">
            <v>3145591437</v>
          </cell>
          <cell r="BB108" t="str">
            <v>Si</v>
          </cell>
          <cell r="BC108" t="str">
            <v>Si</v>
          </cell>
          <cell r="BD108" t="str">
            <v>Si</v>
          </cell>
          <cell r="BE108" t="str">
            <v>CENTRO</v>
          </cell>
          <cell r="BF108" t="str">
            <v>EJECUTADO</v>
          </cell>
          <cell r="BH108" t="str">
            <v>N/A</v>
          </cell>
          <cell r="BL108" t="str">
            <v>OK</v>
          </cell>
          <cell r="BM108" t="str">
            <v>OK</v>
          </cell>
          <cell r="BN108">
            <v>45958.65347222222</v>
          </cell>
          <cell r="BO108" t="str">
            <v>5.3360385, -72.3908946, 344.7</v>
          </cell>
          <cell r="BP108" t="str">
            <v xml:space="preserve">EDGAR ALEXIS BERNAL ELAICA </v>
          </cell>
          <cell r="BQ108">
            <v>1117323736</v>
          </cell>
          <cell r="BR108" t="str">
            <v>Firmado</v>
          </cell>
          <cell r="BS108" t="str">
            <v>MARLENY VARGAS</v>
          </cell>
          <cell r="BT108">
            <v>47438304</v>
          </cell>
          <cell r="BU108">
            <v>3105743867</v>
          </cell>
          <cell r="BV108" t="str">
            <v>admon@t-unidos.com</v>
          </cell>
          <cell r="BW108" t="str">
            <v>Firmado</v>
          </cell>
          <cell r="BX108">
            <v>45959.468055555553</v>
          </cell>
        </row>
        <row r="109">
          <cell r="E109">
            <v>80706</v>
          </cell>
          <cell r="F109" t="str">
            <v>NIK STORE VILLAVICENCIO</v>
          </cell>
          <cell r="I109" t="str">
            <v>Aprobado</v>
          </cell>
          <cell r="K109">
            <v>45959.447916666664</v>
          </cell>
          <cell r="M109" t="str">
            <v>4.126232389108742, -73.61716496761375, 417.56</v>
          </cell>
          <cell r="N109">
            <v>45959.463194444441</v>
          </cell>
          <cell r="O109" t="str">
            <v>4.107183573823176, -73.63622593778742, 426.37</v>
          </cell>
          <cell r="P109">
            <v>45959.467361111114</v>
          </cell>
          <cell r="Q109" t="str">
            <v>4.107145890205081, -73.63622127327291, 431.43</v>
          </cell>
          <cell r="R109" t="str">
            <v>No</v>
          </cell>
          <cell r="S109" t="str">
            <v>OK</v>
          </cell>
          <cell r="T109" t="str">
            <v>OK</v>
          </cell>
          <cell r="U109" t="str">
            <v>VISITA TECNICA</v>
          </cell>
          <cell r="V109" t="str">
            <v>254MMD4X0509</v>
          </cell>
          <cell r="X109" t="str">
            <v>OK</v>
          </cell>
          <cell r="AB109">
            <v>1</v>
          </cell>
          <cell r="AD109" t="str">
            <v>OK</v>
          </cell>
          <cell r="AF109">
            <v>8</v>
          </cell>
          <cell r="AH109" t="str">
            <v>OK</v>
          </cell>
          <cell r="AJ109" t="str">
            <v>Si</v>
          </cell>
          <cell r="AK109" t="str">
            <v>OK</v>
          </cell>
          <cell r="AL109" t="str">
            <v>SI</v>
          </cell>
          <cell r="AM109" t="str">
            <v>NOMBRE: Alejandro calderon
IDENTIFICACION: 1121850761</v>
          </cell>
          <cell r="AO109" t="str">
            <v>Si</v>
          </cell>
          <cell r="AP109" t="str">
            <v>Si</v>
          </cell>
          <cell r="AQ109" t="str">
            <v>ANULACION DE TRANSACCIONES; CORRECCION DE TRANSACCIONES; MALAS PRACTICAS; PROCESO DE LIQUIDACIÓN Y FACTURACION; PROCESO DE COMPENSACION; REPORTE DE ILICITOS; INFORMACION ADICIONAL</v>
          </cell>
          <cell r="AR109" t="str">
            <v>Si</v>
          </cell>
          <cell r="AS109" t="str">
            <v>OK</v>
          </cell>
          <cell r="AT109" t="str">
            <v>Se realiza visita al CB por migración wompi, se realiza la capacitación página somos y manejo del datáfono, se explica que la línea 01800 sigue siendo la misma por donde va a pedir rollos y comunicarse por si algún incidente, se realizan pruebas y todo ok</v>
          </cell>
          <cell r="AU109" t="str">
            <v>A DOMICILIO EN LA DIRECCIÓN AL CB</v>
          </cell>
          <cell r="AV109" t="str">
            <v>INTERRAPIDISIMO</v>
          </cell>
          <cell r="AW109" t="str">
            <v>Diagonal 8 sur 39 172 local 108</v>
          </cell>
          <cell r="AY109" t="str">
            <v xml:space="preserve">Alejandro calderon </v>
          </cell>
          <cell r="AZ109">
            <v>1121850761</v>
          </cell>
          <cell r="BA109">
            <v>3132306706</v>
          </cell>
          <cell r="BB109" t="str">
            <v>Si</v>
          </cell>
          <cell r="BC109" t="str">
            <v>No</v>
          </cell>
          <cell r="BD109" t="str">
            <v>Si</v>
          </cell>
          <cell r="BE109" t="str">
            <v xml:space="preserve">Centro comercial Hacienda rosa blanca </v>
          </cell>
          <cell r="BF109" t="str">
            <v>EJECUTADO</v>
          </cell>
          <cell r="BH109" t="str">
            <v>N/A</v>
          </cell>
          <cell r="BL109" t="str">
            <v>OK</v>
          </cell>
          <cell r="BM109" t="str">
            <v>OK</v>
          </cell>
          <cell r="BN109">
            <v>45959.5</v>
          </cell>
          <cell r="BO109" t="str">
            <v>4.107149234889189, -73.63626462088835, 0.0</v>
          </cell>
          <cell r="BP109" t="str">
            <v xml:space="preserve">Javier Molina </v>
          </cell>
          <cell r="BQ109">
            <v>1193146388</v>
          </cell>
          <cell r="BR109" t="str">
            <v>Firmado</v>
          </cell>
          <cell r="BS109" t="str">
            <v xml:space="preserve">Alejandro calderon </v>
          </cell>
          <cell r="BT109">
            <v>1121850761</v>
          </cell>
          <cell r="BU109">
            <v>3132306706</v>
          </cell>
          <cell r="BV109" t="str">
            <v>ALEJANDROSKA2011@GMAIL.COM</v>
          </cell>
          <cell r="BW109" t="str">
            <v>Firmado</v>
          </cell>
          <cell r="BX109">
            <v>45959.704861111109</v>
          </cell>
        </row>
        <row r="110">
          <cell r="E110">
            <v>80705</v>
          </cell>
          <cell r="F110" t="str">
            <v>DROGUERÍA FARMYSALUD H Y S</v>
          </cell>
          <cell r="I110" t="str">
            <v>Aprobado</v>
          </cell>
          <cell r="K110">
            <v>45959.392361111109</v>
          </cell>
          <cell r="M110" t="str">
            <v>4.1388168604219935, -73.64653098406417, 519.37</v>
          </cell>
          <cell r="N110">
            <v>45959.411805555559</v>
          </cell>
          <cell r="O110" t="str">
            <v>4.126190268841572, -73.61715256929807, 417.32</v>
          </cell>
          <cell r="P110">
            <v>45959.412499999999</v>
          </cell>
          <cell r="Q110" t="str">
            <v>4.126118496569004, -73.61717171841171, 0.0</v>
          </cell>
          <cell r="R110" t="str">
            <v>No</v>
          </cell>
          <cell r="S110" t="str">
            <v>OK</v>
          </cell>
          <cell r="T110" t="str">
            <v>OK</v>
          </cell>
          <cell r="U110" t="str">
            <v>VISITA TECNICA</v>
          </cell>
          <cell r="V110" t="str">
            <v>254MMD4X0516</v>
          </cell>
          <cell r="X110" t="str">
            <v>OK</v>
          </cell>
          <cell r="AB110">
            <v>1</v>
          </cell>
          <cell r="AD110" t="str">
            <v>OK</v>
          </cell>
          <cell r="AF110">
            <v>8</v>
          </cell>
          <cell r="AH110" t="str">
            <v>OK</v>
          </cell>
          <cell r="AJ110" t="str">
            <v>Si</v>
          </cell>
          <cell r="AK110" t="str">
            <v>OK</v>
          </cell>
          <cell r="AL110" t="str">
            <v>SI</v>
          </cell>
          <cell r="AM110" t="str">
            <v>NOMBRE: Diana Sánchez
IDENTIFICACION: 40343014</v>
          </cell>
          <cell r="AO110" t="str">
            <v>Si</v>
          </cell>
          <cell r="AP110" t="str">
            <v>Si</v>
          </cell>
          <cell r="AQ110" t="str">
            <v>ANULACION DE TRANSACCIONES; CORRECCION DE TRANSACCIONES; MALAS PRACTICAS; PROCESO DE COMPENSACION; PROCESO DE LIQUIDACIÓN Y FACTURACION; REPORTE DE ILICITOS; INFORMACION ADICIONAL</v>
          </cell>
          <cell r="AR110" t="str">
            <v>Si</v>
          </cell>
          <cell r="AS110" t="str">
            <v>OK</v>
          </cell>
          <cell r="AT110" t="str">
            <v>Se realiza visita al CB por solicitud migración se realiza capacitación página somos y equipo Wompi, se explica al cliente que la línea 01800 puede pedir los rollos se realizan las pruebas y todo ok</v>
          </cell>
          <cell r="AU110" t="str">
            <v>A DOMICILIO EN LA DIRECCIÓN AL CB</v>
          </cell>
          <cell r="AV110" t="str">
            <v>INTERRAPIDISIMO</v>
          </cell>
          <cell r="AW110" t="str">
            <v>Cr 20 A 4-07</v>
          </cell>
          <cell r="AY110" t="str">
            <v xml:space="preserve">Diana Sánchez </v>
          </cell>
          <cell r="AZ110">
            <v>40343014</v>
          </cell>
          <cell r="BA110">
            <v>3233254408</v>
          </cell>
          <cell r="BB110" t="str">
            <v>Si</v>
          </cell>
          <cell r="BC110" t="str">
            <v>No</v>
          </cell>
          <cell r="BD110" t="str">
            <v>Si</v>
          </cell>
          <cell r="BE110" t="str">
            <v xml:space="preserve">Vizcaya </v>
          </cell>
          <cell r="BF110" t="str">
            <v>EJECUTADO</v>
          </cell>
          <cell r="BH110" t="str">
            <v>N/A</v>
          </cell>
          <cell r="BL110" t="str">
            <v>OK</v>
          </cell>
          <cell r="BM110" t="str">
            <v>OK</v>
          </cell>
          <cell r="BN110">
            <v>45959.443055555559</v>
          </cell>
          <cell r="BO110" t="str">
            <v>4.126079520491476, -73.61714298226374, 417.45</v>
          </cell>
          <cell r="BP110" t="str">
            <v xml:space="preserve">Javier Molina </v>
          </cell>
          <cell r="BQ110">
            <v>1193146388</v>
          </cell>
          <cell r="BR110" t="str">
            <v>Firmado</v>
          </cell>
          <cell r="BS110" t="str">
            <v xml:space="preserve">Diana Sánchez </v>
          </cell>
          <cell r="BT110">
            <v>40343014</v>
          </cell>
          <cell r="BU110">
            <v>3233254408</v>
          </cell>
          <cell r="BV110" t="str">
            <v>DIANAPINEROS37@GMAIL.COM</v>
          </cell>
          <cell r="BW110" t="str">
            <v>Firmado</v>
          </cell>
          <cell r="BX110">
            <v>45959.469444444447</v>
          </cell>
        </row>
        <row r="111">
          <cell r="E111">
            <v>80550</v>
          </cell>
          <cell r="F111" t="str">
            <v>PARRA SHOP</v>
          </cell>
          <cell r="I111" t="str">
            <v>Aprobado</v>
          </cell>
          <cell r="K111">
            <v>45959.384722222225</v>
          </cell>
          <cell r="M111" t="str">
            <v>4.1402757, -73.6374889, 486.6</v>
          </cell>
          <cell r="N111">
            <v>45959.395833333336</v>
          </cell>
          <cell r="O111" t="str">
            <v>4.0866028, -73.5661236, 387.7</v>
          </cell>
          <cell r="P111">
            <v>45959.395833333336</v>
          </cell>
          <cell r="Q111" t="str">
            <v>4.0866187, -73.566174, 387.7</v>
          </cell>
          <cell r="R111" t="str">
            <v>No</v>
          </cell>
          <cell r="S111" t="str">
            <v>OK</v>
          </cell>
          <cell r="T111" t="str">
            <v>OK</v>
          </cell>
          <cell r="U111" t="str">
            <v>VISITA TECNICA</v>
          </cell>
          <cell r="V111" t="str">
            <v>254MMD4X0528</v>
          </cell>
          <cell r="X111" t="str">
            <v>OK</v>
          </cell>
          <cell r="AB111">
            <v>1</v>
          </cell>
          <cell r="AD111" t="str">
            <v>OK</v>
          </cell>
          <cell r="AF111">
            <v>8</v>
          </cell>
          <cell r="AH111" t="str">
            <v>OK</v>
          </cell>
          <cell r="AJ111" t="str">
            <v>Si</v>
          </cell>
          <cell r="AK111" t="str">
            <v>OK</v>
          </cell>
          <cell r="AL111" t="str">
            <v>SI</v>
          </cell>
          <cell r="AM111" t="str">
            <v>NOMBRE: María Cristina Montes
IDENTIFICACION: 1121835200</v>
          </cell>
          <cell r="AO111" t="str">
            <v>Si</v>
          </cell>
          <cell r="AP111" t="str">
            <v>No</v>
          </cell>
          <cell r="AQ111" t="str">
            <v>ANULACION DE TRANSACCIONES; CORRECCION DE TRANSACCIONES; MALAS PRACTICAS; PROCESO DE COMPENSACION; PROCESO DE LIQUIDACIÓN Y FACTURACION; REPORTE DE ILICITOS; INFORMACION ADICIONAL</v>
          </cell>
          <cell r="AR111" t="str">
            <v>Si</v>
          </cell>
          <cell r="AS111" t="str">
            <v>OK</v>
          </cell>
          <cell r="AT111" t="str">
            <v xml:space="preserve">Se realiza instalación de datafono se entrega equipo se realiza capacitación se realiza tranzacion de pruebas ok </v>
          </cell>
          <cell r="AU111" t="str">
            <v>A DOMICILIO EN LA DIRECCIÓN AL CB</v>
          </cell>
          <cell r="AV111" t="str">
            <v>INTERRAPIDISIMO</v>
          </cell>
          <cell r="AW111" t="str">
            <v xml:space="preserve">Km 7 vía puerto lopez </v>
          </cell>
          <cell r="AY111" t="str">
            <v xml:space="preserve">María cristina montes parra </v>
          </cell>
          <cell r="AZ111">
            <v>1121835200</v>
          </cell>
          <cell r="BA111">
            <v>3022522545</v>
          </cell>
          <cell r="BB111" t="str">
            <v>Si</v>
          </cell>
          <cell r="BC111" t="str">
            <v>Si</v>
          </cell>
          <cell r="BD111" t="str">
            <v>Si</v>
          </cell>
          <cell r="BE111" t="str">
            <v xml:space="preserve">Apia </v>
          </cell>
          <cell r="BF111" t="str">
            <v>EJECUTADO</v>
          </cell>
          <cell r="BH111" t="str">
            <v>N/A</v>
          </cell>
          <cell r="BL111" t="str">
            <v>OK</v>
          </cell>
          <cell r="BM111" t="str">
            <v>OK</v>
          </cell>
          <cell r="BN111">
            <v>45959.420138888891</v>
          </cell>
          <cell r="BO111" t="str">
            <v>4.0866037, -73.566134, 387.7</v>
          </cell>
          <cell r="BP111" t="str">
            <v xml:space="preserve">Edgar armando rozó </v>
          </cell>
          <cell r="BQ111">
            <v>7320840</v>
          </cell>
          <cell r="BR111" t="str">
            <v>Firmado</v>
          </cell>
          <cell r="BS111" t="str">
            <v xml:space="preserve">María cristina montes </v>
          </cell>
          <cell r="BT111">
            <v>1121853200</v>
          </cell>
          <cell r="BU111">
            <v>3022522545</v>
          </cell>
          <cell r="BV111" t="str">
            <v xml:space="preserve">CRISTINAMONTES1987.CM@GMAIL.COM </v>
          </cell>
          <cell r="BW111" t="str">
            <v>Firmado</v>
          </cell>
          <cell r="BX111">
            <v>45959.470833333333</v>
          </cell>
        </row>
        <row r="112">
          <cell r="E112">
            <v>79873</v>
          </cell>
          <cell r="F112" t="str">
            <v>DROGIERIAS FARMACIAS SALUD</v>
          </cell>
          <cell r="I112" t="str">
            <v>Aprobado</v>
          </cell>
          <cell r="K112">
            <v>45958.368750000001</v>
          </cell>
          <cell r="M112" t="str">
            <v>4.138744282543192, -73.64653986714815, 507.58</v>
          </cell>
          <cell r="N112">
            <v>45958.384722222225</v>
          </cell>
          <cell r="O112" t="str">
            <v>4.083493793057262, -73.66426080238811, 436.02</v>
          </cell>
          <cell r="P112">
            <v>45958.384722222225</v>
          </cell>
          <cell r="Q112" t="str">
            <v>4.0834932460095015, -73.66426115144121, 0.0</v>
          </cell>
          <cell r="R112" t="str">
            <v>Si</v>
          </cell>
          <cell r="S112" t="str">
            <v>OK</v>
          </cell>
          <cell r="T112" t="str">
            <v>OK</v>
          </cell>
          <cell r="U112" t="str">
            <v>VISITA TECNICA</v>
          </cell>
          <cell r="V112" t="str">
            <v>254MMD4X2084</v>
          </cell>
          <cell r="X112" t="str">
            <v>OK</v>
          </cell>
          <cell r="AB112">
            <v>1</v>
          </cell>
          <cell r="AD112" t="str">
            <v>OK</v>
          </cell>
          <cell r="AF112">
            <v>8</v>
          </cell>
          <cell r="AH112" t="str">
            <v>OK</v>
          </cell>
          <cell r="AJ112" t="str">
            <v>Si</v>
          </cell>
          <cell r="AK112" t="str">
            <v>OK</v>
          </cell>
          <cell r="AL112" t="str">
            <v>SI</v>
          </cell>
          <cell r="AM112" t="str">
            <v>NOMBRE: Yesica barrera
IDENTIFICACION: 10054550337</v>
          </cell>
          <cell r="AO112" t="str">
            <v>Si</v>
          </cell>
          <cell r="AP112" t="str">
            <v>Si</v>
          </cell>
          <cell r="AQ112" t="str">
            <v>ANULACION DE TRANSACCIONES; CORRECCION DE TRANSACCIONES; MALAS PRACTICAS; PROCESO DE COMPENSACION; PROCESO DE LIQUIDACIÓN Y FACTURACION; REPORTE DE ILICITOS; INFORMACION ADICIONAL</v>
          </cell>
          <cell r="AR112" t="str">
            <v>Si</v>
          </cell>
          <cell r="AS112" t="str">
            <v>OK</v>
          </cell>
          <cell r="AT112" t="str">
            <v>Se realiza visita al CB por migración wompi se realiza la capacitación al usuario sobre el datáfono y la página somos, se realiza las pruebas y todo ok</v>
          </cell>
          <cell r="AU112" t="str">
            <v>A DOMICILIO EN LA DIRECCIÓN AL CB</v>
          </cell>
          <cell r="AV112" t="str">
            <v>INTERRAPIDISIMO</v>
          </cell>
          <cell r="AW112" t="str">
            <v>Cl 53 sur N 35 -04 eta 4 local 101</v>
          </cell>
          <cell r="AY112" t="str">
            <v xml:space="preserve">Yesica barrero </v>
          </cell>
          <cell r="AZ112">
            <v>10054550337</v>
          </cell>
          <cell r="BA112">
            <v>3134072336</v>
          </cell>
          <cell r="BB112" t="str">
            <v>Si</v>
          </cell>
          <cell r="BC112" t="str">
            <v>No</v>
          </cell>
          <cell r="BD112" t="str">
            <v>Si</v>
          </cell>
          <cell r="BE112" t="str">
            <v xml:space="preserve">Ciudad milenio </v>
          </cell>
          <cell r="BF112" t="str">
            <v>EJECUTADO</v>
          </cell>
          <cell r="BH112" t="str">
            <v>N/A</v>
          </cell>
          <cell r="BL112" t="str">
            <v>OK</v>
          </cell>
          <cell r="BM112" t="str">
            <v>OK</v>
          </cell>
          <cell r="BN112">
            <v>45958.400000000001</v>
          </cell>
          <cell r="BO112" t="str">
            <v>4.083545066462357, -73.66410825814958, 433.87</v>
          </cell>
          <cell r="BP112" t="str">
            <v xml:space="preserve">Javier Molina </v>
          </cell>
          <cell r="BQ112">
            <v>1193146388</v>
          </cell>
          <cell r="BR112" t="str">
            <v>Firmado</v>
          </cell>
          <cell r="BS112" t="str">
            <v>Yesica Barrero</v>
          </cell>
          <cell r="BT112">
            <v>1054550337</v>
          </cell>
          <cell r="BU112">
            <v>3134072336</v>
          </cell>
          <cell r="BV112" t="str">
            <v>LEIDYBPARRA@HOTMAIL.COM</v>
          </cell>
          <cell r="BW112" t="str">
            <v>Firmado</v>
          </cell>
          <cell r="BX112">
            <v>45958.418055555558</v>
          </cell>
        </row>
        <row r="113">
          <cell r="E113">
            <v>79664</v>
          </cell>
          <cell r="F113" t="str">
            <v>DROGUERIA NATURAL PHARMA</v>
          </cell>
          <cell r="I113" t="str">
            <v>Aprobado</v>
          </cell>
          <cell r="K113">
            <v>45958.40347222222</v>
          </cell>
          <cell r="M113" t="str">
            <v>4.083543324562581, -73.66428696238859, 438.26</v>
          </cell>
          <cell r="N113">
            <v>45958.418749999997</v>
          </cell>
          <cell r="O113" t="str">
            <v>4.102139273887706, -73.65189281718104, 436.27</v>
          </cell>
          <cell r="P113">
            <v>45958.42083333333</v>
          </cell>
          <cell r="Q113" t="str">
            <v>4.102015013706016, -73.65182763454035, 433.51</v>
          </cell>
          <cell r="R113" t="str">
            <v>No</v>
          </cell>
          <cell r="S113" t="str">
            <v>OK</v>
          </cell>
          <cell r="T113" t="str">
            <v>OK</v>
          </cell>
          <cell r="U113" t="str">
            <v>VISITA TECNICA</v>
          </cell>
          <cell r="V113" t="str">
            <v>254MMD4W6816</v>
          </cell>
          <cell r="X113" t="str">
            <v>OK</v>
          </cell>
          <cell r="AB113">
            <v>1</v>
          </cell>
          <cell r="AD113" t="str">
            <v>OK</v>
          </cell>
          <cell r="AF113">
            <v>8</v>
          </cell>
          <cell r="AH113" t="str">
            <v>OK</v>
          </cell>
          <cell r="AJ113" t="str">
            <v>Si</v>
          </cell>
          <cell r="AK113" t="str">
            <v>OK</v>
          </cell>
          <cell r="AL113" t="str">
            <v>SI</v>
          </cell>
          <cell r="AM113" t="str">
            <v>NOMBRE: María Forero
IDENTIFICACION: 40355487</v>
          </cell>
          <cell r="AO113" t="str">
            <v>Si</v>
          </cell>
          <cell r="AP113" t="str">
            <v>Si</v>
          </cell>
          <cell r="AQ113" t="str">
            <v>ANULACION DE TRANSACCIONES; CORRECCION DE TRANSACCIONES; MALAS PRACTICAS; PROCESO DE COMPENSACION; PROCESO DE LIQUIDACIÓN Y FACTURACION; REPORTE DE ILICITOS; INFORMACION ADICIONAL</v>
          </cell>
          <cell r="AR113" t="str">
            <v>Si</v>
          </cell>
          <cell r="AS113" t="str">
            <v>OK</v>
          </cell>
          <cell r="AT113" t="str">
            <v>Se realiza visita al CB por solicitud migración wompi se realiza la capacitación al usuario sobre la página somos y la tecnologia wompi, se realizan pruebas y todo ok</v>
          </cell>
          <cell r="AU113" t="str">
            <v>A DOMICILIO EN LA DIRECCIÓN AL CB</v>
          </cell>
          <cell r="AV113" t="str">
            <v>INTERRAPIDISIMO</v>
          </cell>
          <cell r="AW113" t="str">
            <v>Cl 25 sur 42 B 05 Lc 2 B</v>
          </cell>
          <cell r="AY113" t="str">
            <v>María forero</v>
          </cell>
          <cell r="AZ113">
            <v>40355487</v>
          </cell>
          <cell r="BA113">
            <v>3115951776</v>
          </cell>
          <cell r="BB113" t="str">
            <v>Si</v>
          </cell>
          <cell r="BC113" t="str">
            <v>No</v>
          </cell>
          <cell r="BD113" t="str">
            <v>Si</v>
          </cell>
          <cell r="BE113" t="str">
            <v xml:space="preserve">Villa del oriente </v>
          </cell>
          <cell r="BF113" t="str">
            <v>EJECUTADO</v>
          </cell>
          <cell r="BH113" t="str">
            <v>N/A</v>
          </cell>
          <cell r="BL113" t="str">
            <v>OK</v>
          </cell>
          <cell r="BM113" t="str">
            <v>OK</v>
          </cell>
          <cell r="BN113">
            <v>45958.442361111112</v>
          </cell>
          <cell r="BO113" t="str">
            <v>4.102105715215557, -73.65191492063339, 0.0</v>
          </cell>
          <cell r="BP113" t="str">
            <v xml:space="preserve">Javier Molina </v>
          </cell>
          <cell r="BQ113">
            <v>1193146388</v>
          </cell>
          <cell r="BR113" t="str">
            <v>Firmado</v>
          </cell>
          <cell r="BS113" t="str">
            <v xml:space="preserve">María forero </v>
          </cell>
          <cell r="BT113">
            <v>40355487</v>
          </cell>
          <cell r="BU113">
            <v>3115951776</v>
          </cell>
          <cell r="BV113" t="str">
            <v>MELIDA.FORERO66@GMAIL.COM</v>
          </cell>
          <cell r="BW113" t="str">
            <v>Firmado</v>
          </cell>
          <cell r="BX113">
            <v>45959.472916666666</v>
          </cell>
        </row>
        <row r="114">
          <cell r="E114">
            <v>79959</v>
          </cell>
          <cell r="F114" t="str">
            <v>DROGAS VILLALUCIANA</v>
          </cell>
          <cell r="I114" t="str">
            <v>Aprobado</v>
          </cell>
          <cell r="K114">
            <v>45958.447222222225</v>
          </cell>
          <cell r="M114" t="str">
            <v>4.102044292595018, -73.65187670304826, 371.72</v>
          </cell>
          <cell r="N114">
            <v>45958.474999999999</v>
          </cell>
          <cell r="O114" t="str">
            <v>4.067899075583513, -73.66210123585502, 436.61</v>
          </cell>
          <cell r="P114">
            <v>45958.474999999999</v>
          </cell>
          <cell r="Q114" t="str">
            <v>4.067906753328785, -73.66204573848533, 437.55</v>
          </cell>
          <cell r="R114" t="str">
            <v>No</v>
          </cell>
          <cell r="S114" t="str">
            <v>OK</v>
          </cell>
          <cell r="T114" t="str">
            <v>OK</v>
          </cell>
          <cell r="U114" t="str">
            <v>VISITA TECNICA</v>
          </cell>
          <cell r="V114" t="str">
            <v>254MMD4X0507</v>
          </cell>
          <cell r="X114" t="str">
            <v>OK</v>
          </cell>
          <cell r="AB114">
            <v>1</v>
          </cell>
          <cell r="AD114" t="str">
            <v>OK</v>
          </cell>
          <cell r="AF114">
            <v>8</v>
          </cell>
          <cell r="AH114" t="str">
            <v>OK</v>
          </cell>
          <cell r="AJ114" t="str">
            <v>Si</v>
          </cell>
          <cell r="AK114" t="str">
            <v>OK</v>
          </cell>
          <cell r="AL114" t="str">
            <v>SI</v>
          </cell>
          <cell r="AM114" t="str">
            <v>NOMBRE: Cesar Betancourt
IDENTIFICACION: 86069036</v>
          </cell>
          <cell r="AO114" t="str">
            <v>Si</v>
          </cell>
          <cell r="AP114" t="str">
            <v>Si</v>
          </cell>
          <cell r="AQ114" t="str">
            <v>CORRECCION DE TRANSACCIONES; ANULACION DE TRANSACCIONES; MALAS PRACTICAS; PROCESO DE COMPENSACION; PROCESO DE LIQUIDACIÓN Y FACTURACION; REPORTE DE ILICITOS; INFORMACION ADICIONAL</v>
          </cell>
          <cell r="AR114" t="str">
            <v>Si</v>
          </cell>
          <cell r="AS114" t="str">
            <v>OK</v>
          </cell>
          <cell r="AT114" t="str">
            <v>Se realiza visita al CB por migración se realiza la capacitación sobre la página somos y el manejo del datáfono wompi, se realizan las pruebas y todo ok</v>
          </cell>
          <cell r="AU114" t="str">
            <v>A DOMICILIO EN LA DIRECCIÓN AL CB</v>
          </cell>
          <cell r="AV114" t="str">
            <v>INTERRAPIDISIMO</v>
          </cell>
          <cell r="AW114" t="str">
            <v xml:space="preserve">Mz 14 casa 17 </v>
          </cell>
          <cell r="AY114" t="str">
            <v xml:space="preserve">César Rodríguez </v>
          </cell>
          <cell r="AZ114">
            <v>86069036</v>
          </cell>
          <cell r="BA114">
            <v>3132629918</v>
          </cell>
          <cell r="BB114" t="str">
            <v>Si</v>
          </cell>
          <cell r="BC114" t="str">
            <v>No</v>
          </cell>
          <cell r="BD114" t="str">
            <v>Si</v>
          </cell>
          <cell r="BE114" t="str">
            <v xml:space="preserve">Barrio villaluciana </v>
          </cell>
          <cell r="BF114" t="str">
            <v>EJECUTADO</v>
          </cell>
          <cell r="BH114" t="str">
            <v>N/A</v>
          </cell>
          <cell r="BL114" t="str">
            <v>OK</v>
          </cell>
          <cell r="BM114" t="str">
            <v>OK</v>
          </cell>
          <cell r="BN114">
            <v>45958.504861111112</v>
          </cell>
          <cell r="BO114" t="str">
            <v>4.067845163787493, -73.66198353645696, 438.41</v>
          </cell>
          <cell r="BP114" t="str">
            <v>Javier molina</v>
          </cell>
          <cell r="BQ114">
            <v>1193146388</v>
          </cell>
          <cell r="BR114" t="str">
            <v>Firmado</v>
          </cell>
          <cell r="BS114" t="str">
            <v xml:space="preserve">Cesar Rodríguez </v>
          </cell>
          <cell r="BT114">
            <v>86069036</v>
          </cell>
          <cell r="BU114">
            <v>3132629918</v>
          </cell>
          <cell r="BV114" t="str">
            <v>CESARBETA1715@GMAIL.COM</v>
          </cell>
          <cell r="BW114" t="str">
            <v>Firmado</v>
          </cell>
          <cell r="BX114">
            <v>45959.474999999999</v>
          </cell>
        </row>
        <row r="115">
          <cell r="E115">
            <v>79960</v>
          </cell>
          <cell r="F115" t="str">
            <v>TIENDA LAS GEMELAS F Y D</v>
          </cell>
          <cell r="I115" t="str">
            <v>Aprobado</v>
          </cell>
          <cell r="K115">
            <v>45958.583333333336</v>
          </cell>
          <cell r="M115" t="str">
            <v>4.117882917556643, -73.59712241664744, 383.34</v>
          </cell>
          <cell r="N115">
            <v>45958.616666666669</v>
          </cell>
          <cell r="O115" t="str">
            <v>4.14149270434897, -73.58612017441023, 0.0</v>
          </cell>
          <cell r="P115">
            <v>45958.621527777781</v>
          </cell>
          <cell r="Q115" t="str">
            <v>4.141485264882671, -73.58611124278974, 0.0</v>
          </cell>
          <cell r="R115" t="str">
            <v>No</v>
          </cell>
          <cell r="S115" t="str">
            <v>OK</v>
          </cell>
          <cell r="T115" t="str">
            <v>OK</v>
          </cell>
          <cell r="U115" t="str">
            <v>VISITA TECNICA</v>
          </cell>
          <cell r="V115" t="str">
            <v>254MMD4X0417</v>
          </cell>
          <cell r="X115" t="str">
            <v>OK</v>
          </cell>
          <cell r="AB115">
            <v>1</v>
          </cell>
          <cell r="AD115" t="str">
            <v>OK</v>
          </cell>
          <cell r="AF115">
            <v>8</v>
          </cell>
          <cell r="AH115" t="str">
            <v>OK</v>
          </cell>
          <cell r="AJ115" t="str">
            <v>Si</v>
          </cell>
          <cell r="AK115" t="str">
            <v>OK</v>
          </cell>
          <cell r="AL115" t="str">
            <v>SI</v>
          </cell>
          <cell r="AM115" t="str">
            <v>NOMBRE: Diva Beltrán
IDENTIFICACION: 40331497</v>
          </cell>
          <cell r="AO115" t="str">
            <v>Si</v>
          </cell>
          <cell r="AP115" t="str">
            <v>Si</v>
          </cell>
          <cell r="AQ115" t="str">
            <v>ANULACION DE TRANSACCIONES; CORRECCION DE TRANSACCIONES; MALAS PRACTICAS; PROCESO DE COMPENSACION; PROCESO DE LIQUIDACIÓN Y FACTURACION; REPORTE DE ILICITOS; INFORMACION ADICIONAL</v>
          </cell>
          <cell r="AR115" t="str">
            <v>Si</v>
          </cell>
          <cell r="AS115" t="str">
            <v>OK</v>
          </cell>
          <cell r="AT115" t="str">
            <v>Se realiza visita al CB por solicitud de migración wompi, se realiza la capacitación al usuario sobre la página somos y el datáfono wompi, se realizan las pruebas y todo ok</v>
          </cell>
          <cell r="AU115" t="str">
            <v>A DOMICILIO EN LA DIRECCIÓN AL CB</v>
          </cell>
          <cell r="AV115" t="str">
            <v>INTERRAPIDISIMO</v>
          </cell>
          <cell r="AW115" t="str">
            <v xml:space="preserve">Cr 17 A N 38 A 05 </v>
          </cell>
          <cell r="AY115" t="str">
            <v xml:space="preserve">Diva Beltrán </v>
          </cell>
          <cell r="AZ115">
            <v>40331497</v>
          </cell>
          <cell r="BA115">
            <v>3125869087</v>
          </cell>
          <cell r="BB115" t="str">
            <v>Si</v>
          </cell>
          <cell r="BC115" t="str">
            <v>No</v>
          </cell>
          <cell r="BD115" t="str">
            <v>Si</v>
          </cell>
          <cell r="BE115" t="str">
            <v>Barrio gaitana</v>
          </cell>
          <cell r="BF115" t="str">
            <v>EJECUTADO</v>
          </cell>
          <cell r="BH115" t="str">
            <v>N/A</v>
          </cell>
          <cell r="BL115" t="str">
            <v>OK</v>
          </cell>
          <cell r="BM115" t="str">
            <v>OK</v>
          </cell>
          <cell r="BN115">
            <v>45958.645833333336</v>
          </cell>
          <cell r="BO115" t="str">
            <v>4.141470822509484, -73.58601037419734, 389.53</v>
          </cell>
          <cell r="BP115" t="str">
            <v xml:space="preserve">Javier Molina </v>
          </cell>
          <cell r="BQ115">
            <v>1193146388</v>
          </cell>
          <cell r="BR115" t="str">
            <v>Firmado</v>
          </cell>
          <cell r="BS115" t="str">
            <v xml:space="preserve">Diva Beltrán </v>
          </cell>
          <cell r="BT115">
            <v>40331497</v>
          </cell>
          <cell r="BU115">
            <v>3125869087</v>
          </cell>
          <cell r="BV115" t="str">
            <v>CGARZONFONS@GMAIL.COM</v>
          </cell>
          <cell r="BW115" t="str">
            <v>Firmado</v>
          </cell>
          <cell r="BX115">
            <v>45959.476388888892</v>
          </cell>
        </row>
        <row r="116">
          <cell r="E116">
            <v>79427</v>
          </cell>
          <cell r="F116" t="str">
            <v>DROGUERIA Y MINIMARKET SERVIFARM 2</v>
          </cell>
          <cell r="I116" t="str">
            <v>Aprobado</v>
          </cell>
          <cell r="K116">
            <v>45957.420138888891</v>
          </cell>
          <cell r="M116" t="str">
            <v>4.135957879059941, -73.65135850112067, 544.36</v>
          </cell>
          <cell r="N116">
            <v>45957.432638888888</v>
          </cell>
          <cell r="O116" t="str">
            <v>4.057879139872847, -73.67235590747772, 455.47</v>
          </cell>
          <cell r="P116">
            <v>45957.432638888888</v>
          </cell>
          <cell r="Q116" t="str">
            <v>4.057879139872847, -73.67235590747772, 455.47</v>
          </cell>
          <cell r="R116" t="str">
            <v>No</v>
          </cell>
          <cell r="S116" t="str">
            <v>OK</v>
          </cell>
          <cell r="T116" t="str">
            <v>OK</v>
          </cell>
          <cell r="U116" t="str">
            <v>VISITA TECNICA</v>
          </cell>
          <cell r="V116" t="str">
            <v>254MMD4X3532</v>
          </cell>
          <cell r="X116" t="str">
            <v>OK</v>
          </cell>
          <cell r="AB116">
            <v>1</v>
          </cell>
          <cell r="AD116" t="str">
            <v>OK</v>
          </cell>
          <cell r="AF116">
            <v>8</v>
          </cell>
          <cell r="AH116" t="str">
            <v>OK</v>
          </cell>
          <cell r="AJ116" t="str">
            <v>Si</v>
          </cell>
          <cell r="AK116" t="str">
            <v>OK</v>
          </cell>
          <cell r="AL116" t="str">
            <v>SI</v>
          </cell>
          <cell r="AM116" t="str">
            <v>NOMBRE: Rosa Rodríguez
IDENTIFICACION: 40341904</v>
          </cell>
          <cell r="AO116" t="str">
            <v>Si</v>
          </cell>
          <cell r="AP116" t="str">
            <v>Si</v>
          </cell>
          <cell r="AQ116" t="str">
            <v>ANULACION DE TRANSACCIONES; CORRECCION DE TRANSACCIONES; MALAS PRACTICAS; PROCESO DE COMPENSACION; PROCESO DE LIQUIDACIÓN Y FACTURACION; REPORTE DE ILICITOS; INFORMACION ADICIONAL</v>
          </cell>
          <cell r="AR116" t="str">
            <v>Si</v>
          </cell>
          <cell r="AS116" t="str">
            <v>OK</v>
          </cell>
          <cell r="AT116" t="str">
            <v>Se realiza vista al CB por solicitud de migración Wompi, se realiza la capacitación e instalación del equipo igualmente se explica el manejo con la plataforma somos, se tiene una novedad por que la app no estaba funcionando se escala al jefe de zona con  el ticket N° (475132 se espera un tiempo, se reinicia y se puede ingresar ala app se realiza la capacitación y las pruebas y todo ok</v>
          </cell>
          <cell r="AU116" t="str">
            <v>A DOMICILIO EN LA DIRECCIÓN AL CB</v>
          </cell>
          <cell r="AV116" t="str">
            <v>INTERRAPIDISIMO</v>
          </cell>
          <cell r="AW116" t="str">
            <v xml:space="preserve">Mz 30 casa 32 </v>
          </cell>
          <cell r="AY116" t="str">
            <v xml:space="preserve">Rosa Rodríguez </v>
          </cell>
          <cell r="AZ116">
            <v>40341904</v>
          </cell>
          <cell r="BA116">
            <v>3134077516</v>
          </cell>
          <cell r="BB116" t="str">
            <v>Si</v>
          </cell>
          <cell r="BC116" t="str">
            <v>No</v>
          </cell>
          <cell r="BD116" t="str">
            <v>Si</v>
          </cell>
          <cell r="BE116" t="str">
            <v>Urbanización la Madrid etapa 1</v>
          </cell>
          <cell r="BF116" t="str">
            <v>EJECUTADO</v>
          </cell>
          <cell r="BH116" t="str">
            <v>N/A</v>
          </cell>
          <cell r="BL116" t="str">
            <v>OK</v>
          </cell>
          <cell r="BM116" t="str">
            <v>OK</v>
          </cell>
          <cell r="BN116">
            <v>45957.517361111109</v>
          </cell>
          <cell r="BO116" t="str">
            <v>4.057730260413688, -73.67254414025595, 449.36</v>
          </cell>
          <cell r="BP116" t="str">
            <v xml:space="preserve">Javier Molina </v>
          </cell>
          <cell r="BQ116">
            <v>1193146388</v>
          </cell>
          <cell r="BR116" t="str">
            <v>Firmado</v>
          </cell>
          <cell r="BS116" t="str">
            <v xml:space="preserve">Rosa Rodríguez </v>
          </cell>
          <cell r="BT116">
            <v>40341904</v>
          </cell>
          <cell r="BU116">
            <v>3134077516</v>
          </cell>
          <cell r="BV116" t="str">
            <v>HELENITAPRINS@GMAIL.COM</v>
          </cell>
          <cell r="BW116" t="str">
            <v>Firmado</v>
          </cell>
          <cell r="BX116">
            <v>45957.734027777777</v>
          </cell>
        </row>
        <row r="117">
          <cell r="E117">
            <v>76357</v>
          </cell>
          <cell r="F117" t="str">
            <v>BARRIO CENTRO VALLEDUPAR 30</v>
          </cell>
          <cell r="I117" t="str">
            <v>Aprobado</v>
          </cell>
          <cell r="K117">
            <v>45957.599999999999</v>
          </cell>
          <cell r="M117" t="str">
            <v>10.4553283, -73.2499067, 165.8</v>
          </cell>
          <cell r="N117">
            <v>45957.618055555555</v>
          </cell>
          <cell r="O117" t="str">
            <v>10.4709301, -73.2439179, 170.9</v>
          </cell>
          <cell r="P117">
            <v>45957.620833333334</v>
          </cell>
          <cell r="Q117" t="str">
            <v>10.4709474, -73.2438536, 170.0</v>
          </cell>
          <cell r="R117" t="str">
            <v>Si</v>
          </cell>
          <cell r="S117" t="str">
            <v>OK</v>
          </cell>
          <cell r="T117" t="str">
            <v>OK</v>
          </cell>
          <cell r="U117" t="str">
            <v>VISITA TECNICA</v>
          </cell>
          <cell r="V117" t="str">
            <v>254UMD4X8173</v>
          </cell>
          <cell r="X117" t="str">
            <v>OK</v>
          </cell>
          <cell r="AB117">
            <v>1</v>
          </cell>
          <cell r="AD117" t="str">
            <v>OK</v>
          </cell>
          <cell r="AF117">
            <v>8</v>
          </cell>
          <cell r="AH117" t="str">
            <v>OK</v>
          </cell>
          <cell r="AJ117" t="str">
            <v>No</v>
          </cell>
          <cell r="AL117" t="str">
            <v>SI</v>
          </cell>
          <cell r="AM117" t="str">
            <v>NOMBRE: ORLANDO MARTINEZ
IDENTIFICACION: 77190200</v>
          </cell>
          <cell r="AO117" t="str">
            <v>Si</v>
          </cell>
          <cell r="AP117" t="str">
            <v>No</v>
          </cell>
          <cell r="AQ117" t="str">
            <v>NINGUNA</v>
          </cell>
          <cell r="AR117" t="str">
            <v>Si</v>
          </cell>
          <cell r="AS117" t="str">
            <v>OK</v>
          </cell>
          <cell r="AT117" t="str">
            <v>BUENAS TARDES SE INSTALA DATAFONO WOMPI Y SE ACTIVAN CREDENCIALES OK, SE DEJA EQUIPO FUNCIONANDO Y SE HACEN PRUEBAS DE TRANSACCIONES OK</v>
          </cell>
          <cell r="AU117" t="str">
            <v>A DOMICILIO EN LA DIRECCIÓN AL CB</v>
          </cell>
          <cell r="AV117" t="str">
            <v>INTERRAPIDISIMO</v>
          </cell>
          <cell r="AW117" t="str">
            <v>CR 9#19-94</v>
          </cell>
          <cell r="AY117" t="str">
            <v xml:space="preserve">ORLANDO MARTINEZ </v>
          </cell>
          <cell r="AZ117">
            <v>77190200</v>
          </cell>
          <cell r="BA117">
            <v>3011749190</v>
          </cell>
          <cell r="BB117" t="str">
            <v>Si</v>
          </cell>
          <cell r="BC117" t="str">
            <v>Si</v>
          </cell>
          <cell r="BD117" t="str">
            <v>Si</v>
          </cell>
          <cell r="BE117" t="str">
            <v xml:space="preserve">CENTRO </v>
          </cell>
          <cell r="BF117" t="str">
            <v>EJECUTADO</v>
          </cell>
          <cell r="BH117" t="str">
            <v>N/A</v>
          </cell>
          <cell r="BL117" t="str">
            <v>OK</v>
          </cell>
          <cell r="BM117" t="str">
            <v>OK</v>
          </cell>
          <cell r="BN117">
            <v>45957.647916666669</v>
          </cell>
          <cell r="BO117" t="str">
            <v>10.4709173, -73.243883, 170.4</v>
          </cell>
          <cell r="BP117" t="str">
            <v xml:space="preserve">ALVARO BENÍTEZ CARVAJAL </v>
          </cell>
          <cell r="BQ117">
            <v>1003115298</v>
          </cell>
          <cell r="BR117" t="str">
            <v>Firmado</v>
          </cell>
          <cell r="BS117" t="str">
            <v xml:space="preserve">ORLANDO MARTINEZ </v>
          </cell>
          <cell r="BT117">
            <v>77190200</v>
          </cell>
          <cell r="BU117">
            <v>3011749190</v>
          </cell>
          <cell r="BV117" t="str">
            <v>farmali.gamal@gmail.com</v>
          </cell>
          <cell r="BW117" t="str">
            <v>Firmado</v>
          </cell>
          <cell r="BX117">
            <v>45957.732638888891</v>
          </cell>
        </row>
        <row r="118">
          <cell r="E118">
            <v>80195</v>
          </cell>
          <cell r="F118" t="str">
            <v>BARRIO 5 DE NOVIEMBRE VALLEDUPAR 1</v>
          </cell>
          <cell r="I118" t="str">
            <v>Aprobado</v>
          </cell>
          <cell r="K118">
            <v>45958.340277777781</v>
          </cell>
          <cell r="M118" t="str">
            <v>10.4637101, -73.2571868, 175.1</v>
          </cell>
          <cell r="N118">
            <v>45958.356249999997</v>
          </cell>
          <cell r="O118" t="str">
            <v>10.4603583, -73.2430467, 160.8</v>
          </cell>
          <cell r="P118">
            <v>45958.359027777777</v>
          </cell>
          <cell r="Q118" t="str">
            <v>10.4604035, -73.243023, 160.8</v>
          </cell>
          <cell r="R118" t="str">
            <v>Si</v>
          </cell>
          <cell r="S118" t="str">
            <v>OK</v>
          </cell>
          <cell r="T118" t="str">
            <v>OK</v>
          </cell>
          <cell r="U118" t="str">
            <v>VISITA TECNICA</v>
          </cell>
          <cell r="V118" t="str">
            <v>254MMD4X0659</v>
          </cell>
          <cell r="X118" t="str">
            <v>OK</v>
          </cell>
          <cell r="AB118">
            <v>1</v>
          </cell>
          <cell r="AD118" t="str">
            <v>OK</v>
          </cell>
          <cell r="AF118">
            <v>8</v>
          </cell>
          <cell r="AH118" t="str">
            <v>OK</v>
          </cell>
          <cell r="AJ118" t="str">
            <v>Si</v>
          </cell>
          <cell r="AK118" t="str">
            <v>OK</v>
          </cell>
          <cell r="AL118" t="str">
            <v>SI</v>
          </cell>
          <cell r="AO118" t="str">
            <v>Si</v>
          </cell>
          <cell r="AP118" t="str">
            <v>Si</v>
          </cell>
          <cell r="AQ118" t="str">
            <v>ANULACION DE TRANSACCIONES; CORRECCION DE TRANSACCIONES</v>
          </cell>
          <cell r="AR118" t="str">
            <v>Si</v>
          </cell>
          <cell r="AS118" t="str">
            <v>OK</v>
          </cell>
          <cell r="AT118" t="str">
            <v>SE REALIZA INSTALACIÓN DE EQUIPO WOMPI, SE DEJA EQUIPO ACTIVO CON VERSION 26.0.3 PRUEBAS OK AL 100 %</v>
          </cell>
          <cell r="AU118" t="str">
            <v>A DOMICILIO EN LA DIRECCIÓN AL CB</v>
          </cell>
          <cell r="AV118" t="str">
            <v>COORDINADORA</v>
          </cell>
          <cell r="AW118" t="str">
            <v>Carrera 7a# 23-165</v>
          </cell>
          <cell r="AY118" t="str">
            <v>Brayan ustariz</v>
          </cell>
          <cell r="AZ118">
            <v>1003239515</v>
          </cell>
          <cell r="BA118">
            <v>3024894990</v>
          </cell>
          <cell r="BB118" t="str">
            <v>Si</v>
          </cell>
          <cell r="BC118" t="str">
            <v>Si</v>
          </cell>
          <cell r="BD118" t="str">
            <v>Si</v>
          </cell>
          <cell r="BE118" t="str">
            <v xml:space="preserve">5 de noviembre </v>
          </cell>
          <cell r="BF118" t="str">
            <v>EJECUTADO</v>
          </cell>
          <cell r="BH118" t="str">
            <v>N/A</v>
          </cell>
          <cell r="BL118" t="str">
            <v>OK</v>
          </cell>
          <cell r="BM118" t="str">
            <v>OK</v>
          </cell>
          <cell r="BN118">
            <v>45958.383333333331</v>
          </cell>
          <cell r="BO118" t="str">
            <v>10.4604108, -73.2430324, 160.8</v>
          </cell>
          <cell r="BP118" t="str">
            <v>Edgar enrique Maestre mengual</v>
          </cell>
          <cell r="BQ118">
            <v>1062402833</v>
          </cell>
          <cell r="BR118" t="str">
            <v>Firmado</v>
          </cell>
          <cell r="BS118" t="str">
            <v xml:space="preserve">Brayan ustariz </v>
          </cell>
          <cell r="BT118">
            <v>1003239515</v>
          </cell>
          <cell r="BU118">
            <v>3024894990</v>
          </cell>
          <cell r="BV118" t="str">
            <v>yapamoto@hormail.com</v>
          </cell>
          <cell r="BW118" t="str">
            <v>Firmado</v>
          </cell>
          <cell r="BX118">
            <v>45958.397222222222</v>
          </cell>
        </row>
        <row r="119">
          <cell r="E119">
            <v>57226</v>
          </cell>
          <cell r="F119" t="str">
            <v>BARRIO PANAMA VALLEDUPAR 1</v>
          </cell>
          <cell r="I119" t="str">
            <v>Aprobado</v>
          </cell>
          <cell r="K119">
            <v>45957.444444444445</v>
          </cell>
          <cell r="M119" t="str">
            <v>10.4761917, -73.2778383, 202.8</v>
          </cell>
          <cell r="N119">
            <v>45957.460416666669</v>
          </cell>
          <cell r="O119" t="str">
            <v>10.45079, -73.2327017, 145.7</v>
          </cell>
          <cell r="P119">
            <v>45957.501388888886</v>
          </cell>
          <cell r="Q119" t="str">
            <v>10.4507283, -73.23251, 145.6</v>
          </cell>
          <cell r="R119" t="str">
            <v>No</v>
          </cell>
          <cell r="S119" t="str">
            <v>OK</v>
          </cell>
          <cell r="T119" t="str">
            <v>OK</v>
          </cell>
          <cell r="U119" t="str">
            <v>VISITA TECNICA</v>
          </cell>
          <cell r="AJ119" t="str">
            <v>No</v>
          </cell>
          <cell r="AO119" t="str">
            <v>No</v>
          </cell>
          <cell r="AP119" t="str">
            <v>No</v>
          </cell>
          <cell r="AQ119" t="str">
            <v>NINGUNA</v>
          </cell>
          <cell r="AR119" t="str">
            <v>No</v>
          </cell>
          <cell r="AT119" t="str">
            <v>BUENOS DÍAS SE VISITA CB PARA HACER  INSTALACIÓN DE DATAFONO WOMPI PERO AL MOMENTO DE INGRESAR CON EL USUARIO Y CONTRASEÑA LA CUAL SE CAMBIA NO PERMITE EL INGRESO, SE BORRA CACHÉ Y DE REINICIA EL DATAFONO Y AÚN ASÍ CUANDO SE INGRESA NUEVAMENTE SE DEVUELVE AL INICIO</v>
          </cell>
          <cell r="AU119" t="str">
            <v>A DOMICILIO EN LA DIRECCIÓN AL CB</v>
          </cell>
          <cell r="AV119" t="str">
            <v>INTERRAPIDISIMO</v>
          </cell>
          <cell r="AW119" t="str">
            <v>CRA 5A#44-34</v>
          </cell>
          <cell r="AY119" t="str">
            <v xml:space="preserve">JHONATAN CORTEZ </v>
          </cell>
          <cell r="AZ119">
            <v>1060578979</v>
          </cell>
          <cell r="BA119">
            <v>3012094845</v>
          </cell>
          <cell r="BB119" t="str">
            <v>No</v>
          </cell>
          <cell r="BC119" t="str">
            <v>No</v>
          </cell>
          <cell r="BD119" t="str">
            <v>No</v>
          </cell>
          <cell r="BE119" t="str">
            <v xml:space="preserve">LOS MILAGROS </v>
          </cell>
          <cell r="BF119" t="str">
            <v>EJECUTADO/CANCELADO</v>
          </cell>
          <cell r="BI119" t="str">
            <v>SI DISPONIBILIDAD</v>
          </cell>
          <cell r="BL119" t="str">
            <v>OK</v>
          </cell>
          <cell r="BM119" t="str">
            <v>OK</v>
          </cell>
          <cell r="BN119">
            <v>45957.588194444441</v>
          </cell>
          <cell r="BO119" t="str">
            <v>10.4507433, -73.2325117, 145.6</v>
          </cell>
          <cell r="BP119" t="str">
            <v xml:space="preserve">ALVARO BENÍTEZ CARVAJAL </v>
          </cell>
          <cell r="BQ119">
            <v>1003115298</v>
          </cell>
          <cell r="BR119" t="str">
            <v>Firmado</v>
          </cell>
          <cell r="BS119" t="str">
            <v xml:space="preserve">JHONATAN CORTEZ </v>
          </cell>
          <cell r="BT119">
            <v>1060578979</v>
          </cell>
          <cell r="BU119">
            <v>3012094845</v>
          </cell>
          <cell r="BV119" t="str">
            <v>jc.rincon@hotmail.com</v>
          </cell>
          <cell r="BW119" t="str">
            <v>Firmado</v>
          </cell>
          <cell r="BX119">
            <v>45957.731944444444</v>
          </cell>
        </row>
        <row r="120">
          <cell r="E120">
            <v>80070</v>
          </cell>
          <cell r="F120" t="str">
            <v>BARRIO DIVINO NIÑO VALLEDUPAR</v>
          </cell>
          <cell r="I120" t="str">
            <v>Aprobado</v>
          </cell>
          <cell r="K120">
            <v>45957.400694444441</v>
          </cell>
          <cell r="M120" t="str">
            <v>10.4631277, -73.2545385, 173.3</v>
          </cell>
          <cell r="N120">
            <v>45957.40902777778</v>
          </cell>
          <cell r="O120" t="str">
            <v>10.4759733, -73.2778067, 202.8</v>
          </cell>
          <cell r="P120">
            <v>45957.40902777778</v>
          </cell>
          <cell r="Q120" t="str">
            <v>10.4758817, -73.2777117, 203.2</v>
          </cell>
          <cell r="R120" t="str">
            <v>No</v>
          </cell>
          <cell r="S120" t="str">
            <v>OK</v>
          </cell>
          <cell r="T120" t="str">
            <v>OK</v>
          </cell>
          <cell r="U120" t="str">
            <v>VISITA TECNICA</v>
          </cell>
          <cell r="V120" t="str">
            <v>254MMD4X0474</v>
          </cell>
          <cell r="X120" t="str">
            <v>OK</v>
          </cell>
          <cell r="AF120">
            <v>8</v>
          </cell>
          <cell r="AH120" t="str">
            <v>OK</v>
          </cell>
          <cell r="AJ120" t="str">
            <v>No</v>
          </cell>
          <cell r="AL120" t="str">
            <v>SI</v>
          </cell>
          <cell r="AM120" t="str">
            <v>NOMBRE: ISABEL EZPEJERO
IDENTIFICACION: 49762255</v>
          </cell>
          <cell r="AO120" t="str">
            <v>Si</v>
          </cell>
          <cell r="AP120" t="str">
            <v>No</v>
          </cell>
          <cell r="AQ120" t="str">
            <v>NINGUNA</v>
          </cell>
          <cell r="AR120" t="str">
            <v>Si</v>
          </cell>
          <cell r="AS120" t="str">
            <v>OK</v>
          </cell>
          <cell r="AT120" t="str">
            <v>BUENOS DÍAS SE VISITA CB Y SE LE HACE INSTALACIÓN DEL EQUIPO WOMPI.
SE HACE TRANSACCIONES DE PRUEBAS Y TODO QUEDA OK.</v>
          </cell>
          <cell r="AU120" t="str">
            <v>A DOMICILIO EN LA DIRECCIÓN AL CB</v>
          </cell>
          <cell r="AV120" t="str">
            <v>INTERRAPIDISIMO</v>
          </cell>
          <cell r="AW120" t="str">
            <v>CLL 7A#38-16</v>
          </cell>
          <cell r="AY120" t="str">
            <v>ISABEL EZPEJERO</v>
          </cell>
          <cell r="AZ120">
            <v>49762255</v>
          </cell>
          <cell r="BA120">
            <v>3103522854</v>
          </cell>
          <cell r="BB120" t="str">
            <v>Si</v>
          </cell>
          <cell r="BC120" t="str">
            <v>Si</v>
          </cell>
          <cell r="BD120" t="str">
            <v>Si</v>
          </cell>
          <cell r="BE120" t="str">
            <v xml:space="preserve">DIVINO NIÑO </v>
          </cell>
          <cell r="BF120" t="str">
            <v>EJECUTADO</v>
          </cell>
          <cell r="BH120" t="str">
            <v>N/A</v>
          </cell>
          <cell r="BL120" t="str">
            <v>OK</v>
          </cell>
          <cell r="BM120" t="str">
            <v>OK</v>
          </cell>
          <cell r="BN120">
            <v>45957.4375</v>
          </cell>
          <cell r="BO120" t="str">
            <v>10.4759864, -73.2778781, 202.8</v>
          </cell>
          <cell r="BP120" t="str">
            <v xml:space="preserve">ALVARO BENÍTEZ CARVAJAL </v>
          </cell>
          <cell r="BQ120">
            <v>1003115298</v>
          </cell>
          <cell r="BR120" t="str">
            <v>Firmado</v>
          </cell>
          <cell r="BS120" t="str">
            <v>ISABEL EZPEJERO</v>
          </cell>
          <cell r="BT120">
            <v>49762255</v>
          </cell>
          <cell r="BU120">
            <v>3103522854</v>
          </cell>
          <cell r="BV120" t="str">
            <v>isabelsp67@hotmail.com</v>
          </cell>
          <cell r="BW120" t="str">
            <v>Firmado</v>
          </cell>
          <cell r="BX120">
            <v>45957.730555555558</v>
          </cell>
        </row>
        <row r="121">
          <cell r="E121">
            <v>80071</v>
          </cell>
          <cell r="F121" t="str">
            <v>BRR SAN MARTIN VALLEDUPAR</v>
          </cell>
          <cell r="I121" t="str">
            <v>Aprobado</v>
          </cell>
          <cell r="K121">
            <v>45958.42083333333</v>
          </cell>
          <cell r="M121" t="str">
            <v>10.4503033, -73.242845, 153.7</v>
          </cell>
          <cell r="N121">
            <v>45958.42291666667</v>
          </cell>
          <cell r="O121" t="str">
            <v>10.45231, -73.2472917, 157.5</v>
          </cell>
          <cell r="P121">
            <v>45958.423611111109</v>
          </cell>
          <cell r="Q121" t="str">
            <v>10.4525717, -73.2475214, 157.5</v>
          </cell>
          <cell r="R121" t="str">
            <v>No</v>
          </cell>
          <cell r="S121" t="str">
            <v>OK</v>
          </cell>
          <cell r="T121" t="str">
            <v>OK</v>
          </cell>
          <cell r="U121" t="str">
            <v>VISITA TECNICA</v>
          </cell>
          <cell r="V121" t="str">
            <v>254KMD4W5486</v>
          </cell>
          <cell r="X121" t="str">
            <v>OK</v>
          </cell>
          <cell r="AB121">
            <v>1</v>
          </cell>
          <cell r="AD121" t="str">
            <v>OK</v>
          </cell>
          <cell r="AF121">
            <v>8</v>
          </cell>
          <cell r="AH121" t="str">
            <v>OK</v>
          </cell>
          <cell r="AJ121" t="str">
            <v>Si</v>
          </cell>
          <cell r="AK121" t="str">
            <v>OK</v>
          </cell>
          <cell r="AL121" t="str">
            <v>SI</v>
          </cell>
          <cell r="AM121" t="str">
            <v>NOMBRE: Yelitza Montenegro
IDENTIFICACION: 52142989</v>
          </cell>
          <cell r="AO121" t="str">
            <v>Si</v>
          </cell>
          <cell r="AP121" t="str">
            <v>Si</v>
          </cell>
          <cell r="AQ121" t="str">
            <v>ANULACION DE TRANSACCIONES; MALAS PRACTICAS</v>
          </cell>
          <cell r="AR121" t="str">
            <v>Si</v>
          </cell>
          <cell r="AS121" t="str">
            <v>OK</v>
          </cell>
          <cell r="AT121" t="str">
            <v>SE REALIZA IMPLEMENTACIÓN DE EQUIPO WOMPI,SE REALIZA ACTIVACIÓN DE CREDENCIALES Y SE ACTIALIZA EQUIPO A VERSIÓN 26.0.3 SE REALIZAN PRUEBAS QUEDANDO EQUIPO OPERATIVO AL 100 %</v>
          </cell>
          <cell r="AU121" t="str">
            <v>A DOMICILIO EN LA DIRECCIÓN AL CB</v>
          </cell>
          <cell r="AV121" t="str">
            <v>COORDINADORA</v>
          </cell>
          <cell r="AW121" t="str">
            <v>Calle 34 # 18d-83</v>
          </cell>
          <cell r="AY121" t="str">
            <v xml:space="preserve">Yelitza Montenegro </v>
          </cell>
          <cell r="AZ121">
            <v>52142989</v>
          </cell>
          <cell r="BA121">
            <v>3153763927</v>
          </cell>
          <cell r="BB121" t="str">
            <v>Si</v>
          </cell>
          <cell r="BC121" t="str">
            <v>Si</v>
          </cell>
          <cell r="BD121" t="str">
            <v>Si</v>
          </cell>
          <cell r="BE121" t="str">
            <v xml:space="preserve">San Martín </v>
          </cell>
          <cell r="BF121" t="str">
            <v>EJECUTADO</v>
          </cell>
          <cell r="BH121" t="str">
            <v>N/A</v>
          </cell>
          <cell r="BL121" t="str">
            <v>OK</v>
          </cell>
          <cell r="BM121" t="str">
            <v>OK</v>
          </cell>
          <cell r="BN121">
            <v>45958.443749999999</v>
          </cell>
          <cell r="BO121" t="str">
            <v>10.4525679, -73.2475561, 157.5</v>
          </cell>
          <cell r="BP121" t="str">
            <v xml:space="preserve">EDGAR ENRIQUE MAESTRE MENGUAL </v>
          </cell>
          <cell r="BQ121">
            <v>1062402833</v>
          </cell>
          <cell r="BR121" t="str">
            <v>Firmado</v>
          </cell>
          <cell r="BS121" t="str">
            <v xml:space="preserve">Yelitza Montenegro </v>
          </cell>
          <cell r="BT121">
            <v>52142989</v>
          </cell>
          <cell r="BU121">
            <v>3153763927</v>
          </cell>
          <cell r="BV121" t="str">
            <v>yelitzamontenegro641@gmail.com</v>
          </cell>
          <cell r="BW121" t="str">
            <v>Firmado</v>
          </cell>
          <cell r="BX121">
            <v>45959.477083333331</v>
          </cell>
        </row>
        <row r="122">
          <cell r="E122">
            <v>22634</v>
          </cell>
          <cell r="F122" t="str">
            <v>BARRIO CENTRO II - SORACÁ</v>
          </cell>
          <cell r="I122" t="str">
            <v>Aprobado</v>
          </cell>
          <cell r="K122">
            <v>45957.661111111112</v>
          </cell>
          <cell r="M122" t="str">
            <v>5.5439617, -73.35569, 2726.4</v>
          </cell>
          <cell r="N122">
            <v>45957.684027777781</v>
          </cell>
          <cell r="O122" t="str">
            <v>5.501797, -73.334723, 2818.8</v>
          </cell>
          <cell r="P122">
            <v>45957.722916666666</v>
          </cell>
          <cell r="Q122" t="str">
            <v>5.501917, -73.3348438, 2818.9</v>
          </cell>
          <cell r="R122" t="str">
            <v>No</v>
          </cell>
          <cell r="S122" t="str">
            <v>OK</v>
          </cell>
          <cell r="T122" t="str">
            <v>OK</v>
          </cell>
          <cell r="U122" t="str">
            <v>VISITA TECNICA</v>
          </cell>
          <cell r="AJ122" t="str">
            <v>No</v>
          </cell>
          <cell r="AK122" t="str">
            <v>OK</v>
          </cell>
          <cell r="AL122" t="str">
            <v>NO</v>
          </cell>
          <cell r="AO122" t="str">
            <v>No</v>
          </cell>
          <cell r="AP122" t="str">
            <v>No</v>
          </cell>
          <cell r="AQ122" t="str">
            <v>NINGUNA</v>
          </cell>
          <cell r="AR122" t="str">
            <v>No</v>
          </cell>
          <cell r="AS122" t="str">
            <v>OK</v>
          </cell>
          <cell r="AT122" t="str">
            <v>SE VISITA COMERCIO, SE REPROGRAMA VISITA PARA EL DIA DE MAÑANA 27/10/2025 POR QUE NO ES POSIBLE  LA ACTIVACIÓN DE CREDENCIALES ,  SE REALIZA ESCALAMIENTO A LA ESPERA DE RESPUESTA  CB 22634 A NOMBRE DE LA SEÑORA NANCY ISABEL AGUILAR NOMBRE DEL PUNTO BARRIO CENTRO II SORACA</v>
          </cell>
          <cell r="AU122" t="str">
            <v>A DOMICILIO EN LA DIRECCIÓN AL CB</v>
          </cell>
          <cell r="AV122" t="str">
            <v>INTERRAPIDISIMO</v>
          </cell>
          <cell r="AW122" t="str">
            <v xml:space="preserve">CALLE 4 # 7-03 </v>
          </cell>
          <cell r="AY122" t="str">
            <v xml:space="preserve">NANCY ISABEL AGUILAR </v>
          </cell>
          <cell r="AZ122">
            <v>24070803</v>
          </cell>
          <cell r="BA122">
            <v>3103406407</v>
          </cell>
          <cell r="BB122" t="str">
            <v>No</v>
          </cell>
          <cell r="BC122" t="str">
            <v>No</v>
          </cell>
          <cell r="BD122" t="str">
            <v>No</v>
          </cell>
          <cell r="BE122" t="str">
            <v xml:space="preserve">CENTRO </v>
          </cell>
          <cell r="BF122" t="str">
            <v>EJECUTADO/CANCELADO</v>
          </cell>
          <cell r="BI122" t="str">
            <v>SI DISPONIBILIDAD</v>
          </cell>
          <cell r="BL122" t="str">
            <v>OK</v>
          </cell>
          <cell r="BM122" t="str">
            <v>OK</v>
          </cell>
          <cell r="BN122">
            <v>45957.727777777778</v>
          </cell>
          <cell r="BO122" t="str">
            <v>5.5019187, -73.3348411, 2818.9</v>
          </cell>
          <cell r="BP122" t="str">
            <v xml:space="preserve">CRISTHIAN ALVARADO MORENO </v>
          </cell>
          <cell r="BQ122">
            <v>1096216363</v>
          </cell>
          <cell r="BR122" t="str">
            <v>Firmado</v>
          </cell>
          <cell r="BS122" t="str">
            <v xml:space="preserve">NANCY ISABEL AGUILAR </v>
          </cell>
          <cell r="BT122">
            <v>24070803</v>
          </cell>
          <cell r="BU122">
            <v>3103406407</v>
          </cell>
          <cell r="BV122" t="str">
            <v xml:space="preserve">naguilarquemba@yahoo.com </v>
          </cell>
          <cell r="BW122" t="str">
            <v>Firmado</v>
          </cell>
          <cell r="BX122">
            <v>45957.731249999997</v>
          </cell>
        </row>
        <row r="123">
          <cell r="E123">
            <v>79200</v>
          </cell>
          <cell r="F123" t="str">
            <v>BARRIO VILLA BACHUE TUNJA 1</v>
          </cell>
          <cell r="I123" t="str">
            <v>Aprobado</v>
          </cell>
          <cell r="K123">
            <v>45957.586805555555</v>
          </cell>
          <cell r="M123" t="str">
            <v>5.516961, -73.3606478, 2747.6</v>
          </cell>
          <cell r="N123">
            <v>45957.586805555555</v>
          </cell>
          <cell r="O123" t="str">
            <v>5.5169489, -73.3606834, 2747.8</v>
          </cell>
          <cell r="P123">
            <v>45957.586805555555</v>
          </cell>
          <cell r="Q123" t="str">
            <v>5.5169369, -73.3606927, 2747.8</v>
          </cell>
          <cell r="R123" t="str">
            <v>No</v>
          </cell>
          <cell r="S123" t="str">
            <v>OK</v>
          </cell>
          <cell r="T123" t="str">
            <v>OK</v>
          </cell>
          <cell r="U123" t="str">
            <v>VISITA TECNICA</v>
          </cell>
          <cell r="V123" t="str">
            <v>254MMD4X1279</v>
          </cell>
          <cell r="X123" t="str">
            <v>OK</v>
          </cell>
          <cell r="AB123">
            <v>1</v>
          </cell>
          <cell r="AD123" t="str">
            <v>OK</v>
          </cell>
          <cell r="AF123">
            <v>8</v>
          </cell>
          <cell r="AH123" t="str">
            <v>OK</v>
          </cell>
          <cell r="AJ123" t="str">
            <v>Si</v>
          </cell>
          <cell r="AK123" t="str">
            <v>OK</v>
          </cell>
          <cell r="AL123" t="str">
            <v>SI</v>
          </cell>
          <cell r="AM123" t="str">
            <v>NOMBRE: JESICA ANDREA AYALA BENITEZ
IDENTIFICACION: 1049646652</v>
          </cell>
          <cell r="AO123" t="str">
            <v>Si</v>
          </cell>
          <cell r="AP123" t="str">
            <v>Si</v>
          </cell>
          <cell r="AQ123" t="str">
            <v>ANULACION DE TRANSACCIONES; CORRECCION DE TRANSACCIONES; MALAS PRACTICAS; PROCESO DE COMPENSACION; PROCESO DE LIQUIDACIÓN Y FACTURACION; REPORTE DE ILICITOS; INFORMACION ADICIONAL</v>
          </cell>
          <cell r="AR123" t="str">
            <v>Si</v>
          </cell>
          <cell r="AS123" t="str">
            <v>OK</v>
          </cell>
          <cell r="AT123" t="str">
            <v xml:space="preserve">SE VISITA CB MIGRACION... INSTALACIÓN DE EQUIPO CAPACITACIÓN MANEJO POS PRUEBAS EXITOSAS </v>
          </cell>
          <cell r="AU123" t="str">
            <v>A DOMICILIO EN LA DIRECCIÓN AL CB</v>
          </cell>
          <cell r="AV123" t="str">
            <v>INTERRAPIDISIMO</v>
          </cell>
          <cell r="AW123" t="str">
            <v xml:space="preserve"> CR 4 B 4 D 36</v>
          </cell>
          <cell r="AY123" t="str">
            <v>JESICA ANDREA AYALA BENITEZ</v>
          </cell>
          <cell r="AZ123">
            <v>1049646652</v>
          </cell>
          <cell r="BA123">
            <v>3227853770</v>
          </cell>
          <cell r="BB123" t="str">
            <v>No</v>
          </cell>
          <cell r="BC123" t="str">
            <v>No</v>
          </cell>
          <cell r="BD123" t="str">
            <v>Si</v>
          </cell>
          <cell r="BE123" t="str">
            <v>VILLA BACHUE</v>
          </cell>
          <cell r="BF123" t="str">
            <v>EJECUTADO</v>
          </cell>
          <cell r="BH123" t="str">
            <v>N/A</v>
          </cell>
          <cell r="BL123" t="str">
            <v>OK</v>
          </cell>
          <cell r="BM123" t="str">
            <v>OK</v>
          </cell>
          <cell r="BN123">
            <v>45957.606944444444</v>
          </cell>
          <cell r="BO123" t="str">
            <v>5.5169197, -73.3607648, 2747.4</v>
          </cell>
          <cell r="BP123" t="str">
            <v xml:space="preserve">Mario González </v>
          </cell>
          <cell r="BQ123">
            <v>1049619107</v>
          </cell>
          <cell r="BR123" t="str">
            <v>Firmado</v>
          </cell>
          <cell r="BS123" t="str">
            <v xml:space="preserve">JESICA AYALA </v>
          </cell>
          <cell r="BT123">
            <v>1049646652</v>
          </cell>
          <cell r="BU123">
            <v>3194811798</v>
          </cell>
          <cell r="BV123" t="str">
            <v>Karinacarvajal96@gmail.com</v>
          </cell>
          <cell r="BW123" t="str">
            <v>Firmado</v>
          </cell>
          <cell r="BX123">
            <v>45957.729861111111</v>
          </cell>
        </row>
        <row r="124">
          <cell r="E124">
            <v>80068</v>
          </cell>
          <cell r="F124" t="str">
            <v>BARRIO TUNJUELITO TUNJA 1</v>
          </cell>
          <cell r="I124" t="str">
            <v>Aprobado</v>
          </cell>
          <cell r="K124">
            <v>45957.393055555556</v>
          </cell>
          <cell r="M124" t="str">
            <v>5.5410024, -73.3606878, 2745.9</v>
          </cell>
          <cell r="N124">
            <v>45957.436805555553</v>
          </cell>
          <cell r="O124" t="str">
            <v>5.5174469, -73.3658691, 2778.4</v>
          </cell>
          <cell r="P124">
            <v>45957.438194444447</v>
          </cell>
          <cell r="Q124" t="str">
            <v>5.5174445, -73.3658819, 2778.4</v>
          </cell>
          <cell r="R124" t="str">
            <v>Si</v>
          </cell>
          <cell r="S124" t="str">
            <v>OK</v>
          </cell>
          <cell r="T124" t="str">
            <v>OK</v>
          </cell>
          <cell r="U124" t="str">
            <v>VISITA TECNICA</v>
          </cell>
          <cell r="V124" t="str">
            <v>254MMD4X1613</v>
          </cell>
          <cell r="X124" t="str">
            <v>OK</v>
          </cell>
          <cell r="AB124">
            <v>1</v>
          </cell>
          <cell r="AD124" t="str">
            <v>OK</v>
          </cell>
          <cell r="AF124">
            <v>8</v>
          </cell>
          <cell r="AH124" t="str">
            <v>OK</v>
          </cell>
          <cell r="AJ124" t="str">
            <v>Si</v>
          </cell>
          <cell r="AK124" t="str">
            <v>OK</v>
          </cell>
          <cell r="AL124" t="str">
            <v>SI</v>
          </cell>
          <cell r="AM124" t="str">
            <v>NOMBRE: DIANA ESPERANZA GONZÁLEZ IBÁÑEZ
IDENTIFICACION: 40048238</v>
          </cell>
          <cell r="AO124" t="str">
            <v>Si</v>
          </cell>
          <cell r="AP124" t="str">
            <v>Si</v>
          </cell>
          <cell r="AQ124" t="str">
            <v>ANULACION DE TRANSACCIONES; CORRECCION DE TRANSACCIONES; MALAS PRACTICAS; PROCESO DE COMPENSACION; PROCESO DE LIQUIDACIÓN Y FACTURACION; REPORTE DE ILICITOS; INFORMACION ADICIONAL</v>
          </cell>
          <cell r="AR124" t="str">
            <v>Si</v>
          </cell>
          <cell r="AS124" t="str">
            <v>OK</v>
          </cell>
          <cell r="AT124" t="str">
            <v>SE REALIZA INSTALACIÓN MIGRACIÓN WOMPI DEJANDO EQUIPO DX4000-PROTECTOR DATÁFONO -FUENTE DE PODER -8 ROLLOS WOMPI Y PRUEBAS EXITOSAS .</v>
          </cell>
          <cell r="AU124" t="str">
            <v>A DOMICILIO EN LA DIRECCIÓN AL CB</v>
          </cell>
          <cell r="AV124" t="str">
            <v>INTERRAPIDISIMO</v>
          </cell>
          <cell r="AW124" t="str">
            <v xml:space="preserve">CALLE 4 # 6-50 </v>
          </cell>
          <cell r="AY124" t="str">
            <v xml:space="preserve">DIANA ESPERANZA GONZÁLEZ IBÁÑEZ </v>
          </cell>
          <cell r="AZ124">
            <v>40048238</v>
          </cell>
          <cell r="BA124">
            <v>3213027976</v>
          </cell>
          <cell r="BB124" t="str">
            <v>Si</v>
          </cell>
          <cell r="BC124" t="str">
            <v>Si</v>
          </cell>
          <cell r="BD124" t="str">
            <v>Si</v>
          </cell>
          <cell r="BE124" t="str">
            <v xml:space="preserve">TUNJUALITO </v>
          </cell>
          <cell r="BF124" t="str">
            <v>EJECUTADO</v>
          </cell>
          <cell r="BH124" t="str">
            <v>N/A</v>
          </cell>
          <cell r="BL124" t="str">
            <v>OK</v>
          </cell>
          <cell r="BM124" t="str">
            <v>OK</v>
          </cell>
          <cell r="BN124">
            <v>45957.536111111112</v>
          </cell>
          <cell r="BO124" t="str">
            <v>5.5174649, -73.3658525, 2778.4</v>
          </cell>
          <cell r="BP124" t="str">
            <v xml:space="preserve">CRISTHIAN ALVARADO MORENO </v>
          </cell>
          <cell r="BQ124">
            <v>1096216363</v>
          </cell>
          <cell r="BR124" t="str">
            <v>Firmado</v>
          </cell>
          <cell r="BS124" t="str">
            <v xml:space="preserve">DIANA ESPERANZA GONZÁLEZ IBÁÑEZ </v>
          </cell>
          <cell r="BT124">
            <v>40048238</v>
          </cell>
          <cell r="BU124">
            <v>3213027976</v>
          </cell>
          <cell r="BV124" t="str">
            <v xml:space="preserve">yulianamolina1980@gmail.com </v>
          </cell>
          <cell r="BW124" t="str">
            <v>Firmado</v>
          </cell>
          <cell r="BX124">
            <v>45957.729166666664</v>
          </cell>
        </row>
        <row r="125">
          <cell r="E125">
            <v>80703</v>
          </cell>
          <cell r="F125" t="str">
            <v>BARRIO LOS MUISCAS TUNJA 8</v>
          </cell>
          <cell r="I125" t="str">
            <v>Aprobado</v>
          </cell>
          <cell r="K125">
            <v>45957.613888888889</v>
          </cell>
          <cell r="M125" t="str">
            <v>5.5712611, -73.3405569, 2745.0</v>
          </cell>
          <cell r="N125">
            <v>45957.618055555555</v>
          </cell>
          <cell r="O125" t="str">
            <v>5.5714684, -73.3406821, 2747.1</v>
          </cell>
          <cell r="P125">
            <v>45957.620833333334</v>
          </cell>
          <cell r="Q125" t="str">
            <v>5.5715383, -73.34067, 2747.1</v>
          </cell>
          <cell r="R125" t="str">
            <v>Si</v>
          </cell>
          <cell r="S125" t="str">
            <v>OK</v>
          </cell>
          <cell r="T125" t="str">
            <v>OK</v>
          </cell>
          <cell r="U125" t="str">
            <v>VISITA TECNICA</v>
          </cell>
          <cell r="V125" t="str">
            <v>254KMD4W6526</v>
          </cell>
          <cell r="X125" t="str">
            <v>OK</v>
          </cell>
          <cell r="AB125">
            <v>1</v>
          </cell>
          <cell r="AD125" t="str">
            <v>OK</v>
          </cell>
          <cell r="AF125">
            <v>8</v>
          </cell>
          <cell r="AH125" t="str">
            <v>OK</v>
          </cell>
          <cell r="AJ125" t="str">
            <v>Si</v>
          </cell>
          <cell r="AK125" t="str">
            <v>OK</v>
          </cell>
          <cell r="AL125" t="str">
            <v>SI</v>
          </cell>
          <cell r="AM125" t="str">
            <v>NOMBRE: IVAN GUILLERMO LOPEZ
IDENTIFICACION: 1057185983</v>
          </cell>
          <cell r="AO125" t="str">
            <v>Si</v>
          </cell>
          <cell r="AP125" t="str">
            <v>Si</v>
          </cell>
          <cell r="AQ125" t="str">
            <v>ANULACION DE TRANSACCIONES; CORRECCION DE TRANSACCIONES; MALAS PRACTICAS; PROCESO DE COMPENSACION; PROCESO DE LIQUIDACIÓN Y FACTURACION; REPORTE DE ILICITOS; INFORMACION ADICIONAL</v>
          </cell>
          <cell r="AR125" t="str">
            <v>Si</v>
          </cell>
          <cell r="AS125" t="str">
            <v>OK</v>
          </cell>
          <cell r="AT125" t="str">
            <v>SE REALIZA INSTALACIÓN MIGRACIÓN WOMPI DEJANDO EQUIPO DX4000-PROTECTOR DATÁFONO -FUENTE DE PODER -8 ROLLOS WOMPI Y PRUEBAS EXITOSAS .</v>
          </cell>
          <cell r="AU125" t="str">
            <v>A DOMICILIO EN LA DIRECCIÓN AL CB</v>
          </cell>
          <cell r="AV125" t="str">
            <v>INTERRAPIDISIMO</v>
          </cell>
          <cell r="AW125" t="str">
            <v xml:space="preserve">DIAGONAL 67 A # 3-11 </v>
          </cell>
          <cell r="AY125" t="str">
            <v xml:space="preserve">IVAN GUILLERMO LOPEZ </v>
          </cell>
          <cell r="AZ125">
            <v>1057185983</v>
          </cell>
          <cell r="BA125">
            <v>3125292033</v>
          </cell>
          <cell r="BB125" t="str">
            <v>Si</v>
          </cell>
          <cell r="BC125" t="str">
            <v>Si</v>
          </cell>
          <cell r="BD125" t="str">
            <v>Si</v>
          </cell>
          <cell r="BE125" t="str">
            <v xml:space="preserve">LOS MUISCAS </v>
          </cell>
          <cell r="BF125" t="str">
            <v>EJECUTADO</v>
          </cell>
          <cell r="BH125" t="str">
            <v>N/A</v>
          </cell>
          <cell r="BL125" t="str">
            <v>OK</v>
          </cell>
          <cell r="BM125" t="str">
            <v>OK</v>
          </cell>
          <cell r="BN125">
            <v>45957.646527777775</v>
          </cell>
          <cell r="BO125" t="str">
            <v>5.5714637, -73.3407321, 2747.1</v>
          </cell>
          <cell r="BP125" t="str">
            <v xml:space="preserve">CRISTHIAN ALVARADO MORENO </v>
          </cell>
          <cell r="BQ125">
            <v>1096216363</v>
          </cell>
          <cell r="BR125" t="str">
            <v>Firmado</v>
          </cell>
          <cell r="BS125" t="str">
            <v xml:space="preserve">IVAN GUILLERMO LOPEZ </v>
          </cell>
          <cell r="BT125">
            <v>1057185983</v>
          </cell>
          <cell r="BU125">
            <v>3125292033</v>
          </cell>
          <cell r="BV125" t="str">
            <v xml:space="preserve">ivanguillermo983@gmail.com </v>
          </cell>
          <cell r="BW125" t="str">
            <v>Firmado</v>
          </cell>
          <cell r="BX125">
            <v>45957.728472222225</v>
          </cell>
        </row>
        <row r="126">
          <cell r="E126">
            <v>77808</v>
          </cell>
          <cell r="F126" t="str">
            <v>HOTEL SAN RAFAEL INNS</v>
          </cell>
          <cell r="I126" t="str">
            <v>Aprobado</v>
          </cell>
          <cell r="K126">
            <v>45958.473611111112</v>
          </cell>
          <cell r="M126" t="str">
            <v>9.2707662, -75.4121991, 211.6</v>
          </cell>
          <cell r="N126">
            <v>45958.48333333333</v>
          </cell>
          <cell r="O126" t="str">
            <v>9.2955527, -75.3836354, 194.9</v>
          </cell>
          <cell r="P126">
            <v>45958.48333333333</v>
          </cell>
          <cell r="Q126" t="str">
            <v>9.2955705, -75.3839108, 194.7</v>
          </cell>
          <cell r="R126" t="str">
            <v>No</v>
          </cell>
          <cell r="S126" t="str">
            <v>OK</v>
          </cell>
          <cell r="T126" t="str">
            <v>OK</v>
          </cell>
          <cell r="U126" t="str">
            <v>VISITA TECNICA</v>
          </cell>
          <cell r="AJ126" t="str">
            <v>No</v>
          </cell>
          <cell r="AO126" t="str">
            <v>No</v>
          </cell>
          <cell r="AP126" t="str">
            <v>No</v>
          </cell>
          <cell r="AQ126" t="str">
            <v>NINGUNA</v>
          </cell>
          <cell r="AR126" t="str">
            <v>No</v>
          </cell>
          <cell r="AT126" t="str">
            <v>SE VISITÓ SITIO, SE VERIFICA INFORMACIÓN, EL CORREO RELACIONADO EN LA TA NO COINCIDE (hernandezcleo69@gmail.com) EL CORRECTO ES: angela_carimotos@hotmail.com, SE LE INDICA LLAMAR A LA LÍNEA PARA CAMBIAR EL CORREO.</v>
          </cell>
          <cell r="AU126" t="str">
            <v>A DOMICILIO EN LA DIRECCIÓN AL CB</v>
          </cell>
          <cell r="AV126" t="str">
            <v>INTERRAPIDISIMO</v>
          </cell>
          <cell r="AW126" t="str">
            <v>CRA 25 28 100</v>
          </cell>
          <cell r="AY126" t="str">
            <v>NA</v>
          </cell>
          <cell r="AZ126">
            <v>0</v>
          </cell>
          <cell r="BA126">
            <v>0</v>
          </cell>
          <cell r="BB126" t="str">
            <v>No</v>
          </cell>
          <cell r="BC126" t="str">
            <v>No</v>
          </cell>
          <cell r="BD126" t="str">
            <v>No</v>
          </cell>
          <cell r="BE126" t="str">
            <v xml:space="preserve">AV OKALA TERMINAL </v>
          </cell>
          <cell r="BF126" t="str">
            <v>EJECUTADO/CANCELADO</v>
          </cell>
          <cell r="BI126" t="str">
            <v>SI DISPONIBILIDAD</v>
          </cell>
          <cell r="BL126" t="str">
            <v>OK</v>
          </cell>
          <cell r="BM126" t="str">
            <v>OK</v>
          </cell>
          <cell r="BN126">
            <v>45958.509027777778</v>
          </cell>
          <cell r="BO126" t="str">
            <v>9.2956647, -75.3834382, 197.1</v>
          </cell>
          <cell r="BP126" t="str">
            <v xml:space="preserve">CHRISTIAN SANTOS </v>
          </cell>
          <cell r="BQ126">
            <v>1102825586</v>
          </cell>
          <cell r="BR126" t="str">
            <v>Firmado</v>
          </cell>
          <cell r="BS126" t="str">
            <v xml:space="preserve">ANGELA ÁLVAREZ </v>
          </cell>
          <cell r="BT126">
            <v>43740682</v>
          </cell>
          <cell r="BU126">
            <v>3005624753</v>
          </cell>
          <cell r="BV126" t="str">
            <v xml:space="preserve">angela_carimotos@hotmail.com </v>
          </cell>
          <cell r="BW126" t="str">
            <v>Firmado</v>
          </cell>
          <cell r="BX126">
            <v>45959.477777777778</v>
          </cell>
        </row>
        <row r="127">
          <cell r="E127">
            <v>75347</v>
          </cell>
          <cell r="F127" t="str">
            <v>BARRIO CENTRO SINCELEJO 22</v>
          </cell>
          <cell r="I127" t="str">
            <v>Aprobado</v>
          </cell>
          <cell r="K127">
            <v>45958.613194444442</v>
          </cell>
          <cell r="M127" t="str">
            <v>9.2946449, -75.4034148, 213.8</v>
          </cell>
          <cell r="N127">
            <v>45958.627083333333</v>
          </cell>
          <cell r="O127" t="str">
            <v>9.3031665, -75.3928142, 215.5</v>
          </cell>
          <cell r="P127">
            <v>45958.627083333333</v>
          </cell>
          <cell r="Q127" t="str">
            <v>9.3031893, -75.3928209, 215.5</v>
          </cell>
          <cell r="R127" t="str">
            <v>No</v>
          </cell>
          <cell r="S127" t="str">
            <v>OK</v>
          </cell>
          <cell r="T127" t="str">
            <v>OK</v>
          </cell>
          <cell r="U127" t="str">
            <v>VISITA TECNICA</v>
          </cell>
          <cell r="V127" t="str">
            <v>254UMD4X8890</v>
          </cell>
          <cell r="X127" t="str">
            <v>OK</v>
          </cell>
          <cell r="AB127">
            <v>1</v>
          </cell>
          <cell r="AD127" t="str">
            <v>OK</v>
          </cell>
          <cell r="AF127">
            <v>8</v>
          </cell>
          <cell r="AH127" t="str">
            <v>OK</v>
          </cell>
          <cell r="AJ127" t="str">
            <v>No</v>
          </cell>
          <cell r="AL127" t="str">
            <v>SI</v>
          </cell>
          <cell r="AM127" t="str">
            <v>NOMBRE: MARÍA F VÁSQUEZ
IDENTIFICACION: 1193562171</v>
          </cell>
          <cell r="AN127" t="str">
            <v>NOMBRE: ELVER CARMONA
IDENTIFICACION: 1102868342</v>
          </cell>
          <cell r="AO127" t="str">
            <v>Si</v>
          </cell>
          <cell r="AP127" t="str">
            <v>No</v>
          </cell>
          <cell r="AQ127" t="str">
            <v>ANULACION DE TRANSACCIONES; CORRECCION DE TRANSACCIONES; INFORMACION ADICIONAL</v>
          </cell>
          <cell r="AR127" t="str">
            <v>Si</v>
          </cell>
          <cell r="AS127" t="str">
            <v>OK</v>
          </cell>
          <cell r="AT127" t="str">
            <v>SE VISITA SITIO, SE VERIFICA INFORMACIÓN SE REALIZA CONEXIÓN DE BATERIA, PRUEBA DE CARGA DE LA FUENTE, SE CONECTA A WIFI 2.4, SE REALIZA PROCESO DE BORRADO DE CACHE, SE ACTUALIZA VR,
SE INGRESA USUARIO WOMPI VERFICADO PREVIAMENTE CON EL ENCARGADO(A), SE REALIZAN PRUEBAS TRX EXITOSAS. SE LE INDICA HACER CIERRE DEL CB REDEBAN Y CUADRE DE CAJA. SE COMPARTE MANUAL OPERATIVO Y DE PREGUNTAS FRECUENTES. SE INDICA NO VOTAR LA CAJA POR LA ASUNTOS DE GARANTÍA CON EL PROVEEDOR.</v>
          </cell>
          <cell r="AU127" t="str">
            <v>A DOMICILIO EN LA DIRECCIÓN AL CB</v>
          </cell>
          <cell r="AV127" t="str">
            <v>INTERRAPIDISIMO</v>
          </cell>
          <cell r="AW127" t="str">
            <v>CL 21 CR 21 42 P2</v>
          </cell>
          <cell r="AY127" t="str">
            <v xml:space="preserve">MARÍA F VÁSQUEZ </v>
          </cell>
          <cell r="AZ127">
            <v>1193562171</v>
          </cell>
          <cell r="BA127">
            <v>3013303029</v>
          </cell>
          <cell r="BB127" t="str">
            <v>Si</v>
          </cell>
          <cell r="BC127" t="str">
            <v>Si</v>
          </cell>
          <cell r="BD127" t="str">
            <v>Si</v>
          </cell>
          <cell r="BE127" t="str">
            <v xml:space="preserve">CENTRO </v>
          </cell>
          <cell r="BF127" t="str">
            <v>EJECUTADO</v>
          </cell>
          <cell r="BH127" t="str">
            <v>N/A</v>
          </cell>
          <cell r="BL127" t="str">
            <v>OK</v>
          </cell>
          <cell r="BM127" t="str">
            <v>OK</v>
          </cell>
          <cell r="BN127">
            <v>45958.665972222225</v>
          </cell>
          <cell r="BO127" t="str">
            <v>9.3031883, -75.3928239, 215.7</v>
          </cell>
          <cell r="BP127" t="str">
            <v xml:space="preserve">CHRISTIAN SANTOS </v>
          </cell>
          <cell r="BQ127">
            <v>1102825586</v>
          </cell>
          <cell r="BR127" t="str">
            <v>Firmado</v>
          </cell>
          <cell r="BS127" t="str">
            <v xml:space="preserve">MARÍA F VÁSQUEZ </v>
          </cell>
          <cell r="BT127">
            <v>1193562171</v>
          </cell>
          <cell r="BU127">
            <v>3013303029</v>
          </cell>
          <cell r="BV127" t="str">
            <v xml:space="preserve">Ofi18@hotmail.com </v>
          </cell>
          <cell r="BW127" t="str">
            <v>Firmado</v>
          </cell>
          <cell r="BX127">
            <v>45959.479166666664</v>
          </cell>
        </row>
        <row r="128">
          <cell r="E128">
            <v>71756</v>
          </cell>
          <cell r="F128" t="str">
            <v>SINCELEJO BOLIVAR</v>
          </cell>
          <cell r="I128" t="str">
            <v>Aprobado</v>
          </cell>
          <cell r="K128">
            <v>45958.406944444447</v>
          </cell>
          <cell r="M128" t="str">
            <v>9.294666, -75.4034064, 213.9</v>
          </cell>
          <cell r="N128">
            <v>45958.420138888891</v>
          </cell>
          <cell r="O128" t="str">
            <v>9.2707361, -75.4121221, 211.6</v>
          </cell>
          <cell r="P128">
            <v>45958.420138888891</v>
          </cell>
          <cell r="Q128" t="str">
            <v>9.2707351, -75.4121111, 211.6</v>
          </cell>
          <cell r="R128" t="str">
            <v>No</v>
          </cell>
          <cell r="S128" t="str">
            <v>OK</v>
          </cell>
          <cell r="T128" t="str">
            <v>OK</v>
          </cell>
          <cell r="U128" t="str">
            <v>VISITA TECNICA</v>
          </cell>
          <cell r="V128" t="str">
            <v>254UMD4X6730</v>
          </cell>
          <cell r="X128" t="str">
            <v>OK</v>
          </cell>
          <cell r="AB128">
            <v>1</v>
          </cell>
          <cell r="AD128" t="str">
            <v>OK</v>
          </cell>
          <cell r="AF128">
            <v>8</v>
          </cell>
          <cell r="AH128" t="str">
            <v>OK</v>
          </cell>
          <cell r="AJ128" t="str">
            <v>No</v>
          </cell>
          <cell r="AL128" t="str">
            <v>SI</v>
          </cell>
          <cell r="AM128" t="str">
            <v>NOMBRE: YAJAIRA YEPES
IDENTIFICACION: 1102844480</v>
          </cell>
          <cell r="AO128" t="str">
            <v>Si</v>
          </cell>
          <cell r="AP128" t="str">
            <v>No</v>
          </cell>
          <cell r="AQ128" t="str">
            <v>ANULACION DE TRANSACCIONES; CORRECCION DE TRANSACCIONES; INFORMACION ADICIONAL</v>
          </cell>
          <cell r="AR128" t="str">
            <v>Si</v>
          </cell>
          <cell r="AS128" t="str">
            <v>OK</v>
          </cell>
          <cell r="AT128" t="str">
            <v>SE VISITA SITIO, SE VERIFICA INFORMACIÓN SE REALIZA CONEXIÓN DE BATERIA, PRUEBA DE CARGA DE LA FUENTE, SE CONECTA A WIFI 2.4, SE REALIZA PROCESO DE BORRADO DE CACHE, SE ACTUALIZA VR,
SE INGRESA USUARIO WOMPI VERFICADO PREVIAMENTE CON EL ENCARGADO(A), SE REALIZAN PRUEBAS TRX EXITOSAS. SE LE INDICA HACER CIERRE DEL CB REDEBAN Y CUADRE DE CAJA. SE COMPARTE MANUAL OPERATIVO Y DE PREGUNTAS FRECUENTES.</v>
          </cell>
          <cell r="AU128" t="str">
            <v>A DOMICILIO EN LA DIRECCIÓN AL CB</v>
          </cell>
          <cell r="AV128" t="str">
            <v>INTERRAPIDISIMO</v>
          </cell>
          <cell r="AW128" t="str">
            <v>CL 39 3 111 P1 AP 01</v>
          </cell>
          <cell r="AY128" t="str">
            <v>YAJAIRA YEPES</v>
          </cell>
          <cell r="AZ128">
            <v>1102844480</v>
          </cell>
          <cell r="BA128">
            <v>1102844480</v>
          </cell>
          <cell r="BB128" t="str">
            <v>Si</v>
          </cell>
          <cell r="BC128" t="str">
            <v>Si</v>
          </cell>
          <cell r="BD128" t="str">
            <v>Si</v>
          </cell>
          <cell r="BE128" t="str">
            <v xml:space="preserve">BOLÍVAR </v>
          </cell>
          <cell r="BF128" t="str">
            <v>EJECUTADO</v>
          </cell>
          <cell r="BH128" t="str">
            <v>N/A</v>
          </cell>
          <cell r="BL128" t="str">
            <v>OK</v>
          </cell>
          <cell r="BM128" t="str">
            <v>OK</v>
          </cell>
          <cell r="BN128">
            <v>45958.47152777778</v>
          </cell>
          <cell r="BO128" t="str">
            <v>9.2707883, -75.4121545, 211.6</v>
          </cell>
          <cell r="BP128" t="str">
            <v xml:space="preserve">CHRISTIAN SANTOS </v>
          </cell>
          <cell r="BQ128">
            <v>1102825586</v>
          </cell>
          <cell r="BR128" t="str">
            <v>Firmado</v>
          </cell>
          <cell r="BS128" t="str">
            <v>YAJAIRA YEPES</v>
          </cell>
          <cell r="BT128">
            <v>1102844480</v>
          </cell>
          <cell r="BU128">
            <v>3112510810</v>
          </cell>
          <cell r="BV128" t="str">
            <v>yajairayepes14@gmail.com</v>
          </cell>
          <cell r="BW128" t="str">
            <v>Firmado</v>
          </cell>
          <cell r="BX128">
            <v>45958.509027777778</v>
          </cell>
        </row>
        <row r="129">
          <cell r="E129">
            <v>75319</v>
          </cell>
          <cell r="F129" t="str">
            <v>BARRIO 17 DE DICIEMBRE SANTA MARTA</v>
          </cell>
          <cell r="I129" t="str">
            <v>Aprobado</v>
          </cell>
          <cell r="K129">
            <v>45959.604166666664</v>
          </cell>
          <cell r="M129" t="str">
            <v>11.2357511, -74.1440776, 33.5</v>
          </cell>
          <cell r="N129">
            <v>45959.625</v>
          </cell>
          <cell r="O129" t="str">
            <v>11.2462314, -74.1801733, 26.3</v>
          </cell>
          <cell r="P129">
            <v>45959.625</v>
          </cell>
          <cell r="Q129" t="str">
            <v>11.2462632, -74.1802144, 27.0</v>
          </cell>
          <cell r="R129" t="str">
            <v>No</v>
          </cell>
          <cell r="S129" t="str">
            <v>OK</v>
          </cell>
          <cell r="T129" t="str">
            <v>OK</v>
          </cell>
          <cell r="U129" t="str">
            <v>VISITA TECNICA</v>
          </cell>
          <cell r="V129" t="str">
            <v>254MMD4W9834</v>
          </cell>
          <cell r="X129" t="str">
            <v>OK</v>
          </cell>
          <cell r="AB129">
            <v>1</v>
          </cell>
          <cell r="AD129" t="str">
            <v>OK</v>
          </cell>
          <cell r="AF129">
            <v>8</v>
          </cell>
          <cell r="AH129" t="str">
            <v>OK</v>
          </cell>
          <cell r="AJ129" t="str">
            <v>No</v>
          </cell>
          <cell r="AL129" t="str">
            <v>SI</v>
          </cell>
          <cell r="AM129" t="str">
            <v>NOMBRE: Cristián de la rosa
IDENTIFICACION: 1042974831</v>
          </cell>
          <cell r="AO129" t="str">
            <v>Si</v>
          </cell>
          <cell r="AP129" t="str">
            <v>Si</v>
          </cell>
          <cell r="AQ129" t="str">
            <v>ANULACION DE TRANSACCIONES; CORRECCION DE TRANSACCIONES; INFORMACION ADICIONAL</v>
          </cell>
          <cell r="AR129" t="str">
            <v>Si</v>
          </cell>
          <cell r="AS129" t="str">
            <v>OK</v>
          </cell>
          <cell r="AT129" t="str">
            <v>Se realiza instalación de datáfono wompi para migración, se realiza Caocitacion operativa del equipo se realizan transacciones de prueba y todo ok, no se realizan recaudos con código de barras ya que el cliente no cuenta con uno</v>
          </cell>
          <cell r="AU129" t="str">
            <v>A DOMICILIO EN LA DIRECCIÓN AL CB</v>
          </cell>
          <cell r="AV129" t="str">
            <v>INTERRAPIDISIMO</v>
          </cell>
          <cell r="AW129" t="str">
            <v xml:space="preserve">Cll 8e # 31 - 3 </v>
          </cell>
          <cell r="AY129" t="str">
            <v>Cristian De la rosa</v>
          </cell>
          <cell r="AZ129">
            <v>1042974831</v>
          </cell>
          <cell r="BA129">
            <v>3023933141</v>
          </cell>
          <cell r="BB129" t="str">
            <v>Si</v>
          </cell>
          <cell r="BC129" t="str">
            <v>Si</v>
          </cell>
          <cell r="BD129" t="str">
            <v>Si</v>
          </cell>
          <cell r="BE129" t="str">
            <v xml:space="preserve">17 de diciembre </v>
          </cell>
          <cell r="BF129" t="str">
            <v>EJECUTADO</v>
          </cell>
          <cell r="BH129" t="str">
            <v>N/A</v>
          </cell>
          <cell r="BL129" t="str">
            <v>OK</v>
          </cell>
          <cell r="BM129" t="str">
            <v>OK</v>
          </cell>
          <cell r="BN129">
            <v>45959.65625</v>
          </cell>
          <cell r="BO129" t="str">
            <v>11.2462956, -74.1802786, 27.1</v>
          </cell>
          <cell r="BP129" t="str">
            <v>Sigifredo Thomas campo</v>
          </cell>
          <cell r="BQ129">
            <v>1083554505</v>
          </cell>
          <cell r="BR129" t="str">
            <v>Firmado</v>
          </cell>
          <cell r="BS129" t="str">
            <v>Cristián de la Rosa</v>
          </cell>
          <cell r="BT129">
            <v>1042974831</v>
          </cell>
          <cell r="BU129">
            <v>3023933141</v>
          </cell>
          <cell r="BV129" t="str">
            <v>Cyberdiecisiete@gmail.com</v>
          </cell>
          <cell r="BW129" t="str">
            <v>Firmado</v>
          </cell>
          <cell r="BX129">
            <v>45959.686111111114</v>
          </cell>
        </row>
        <row r="130">
          <cell r="E130">
            <v>64841</v>
          </cell>
          <cell r="F130" t="str">
            <v>TIENDA NATURISTA Y PAPELERIA SANTA CRUZ</v>
          </cell>
          <cell r="I130" t="str">
            <v>Aprobado</v>
          </cell>
          <cell r="K130">
            <v>45957.436805555553</v>
          </cell>
          <cell r="M130" t="str">
            <v>11.2321612, -74.204801, 8.1</v>
          </cell>
          <cell r="N130">
            <v>45957.675694444442</v>
          </cell>
          <cell r="O130" t="str">
            <v>11.213866, -74.1818957, 23.1</v>
          </cell>
          <cell r="P130">
            <v>45957.675694444442</v>
          </cell>
          <cell r="Q130" t="str">
            <v>11.2138142, -74.1819049, 23.1</v>
          </cell>
          <cell r="R130" t="str">
            <v>No</v>
          </cell>
          <cell r="S130" t="str">
            <v>OK</v>
          </cell>
          <cell r="T130" t="str">
            <v>OK</v>
          </cell>
          <cell r="U130" t="str">
            <v>VISITA TECNICA</v>
          </cell>
          <cell r="V130" t="str">
            <v>254MMD4X1676</v>
          </cell>
          <cell r="X130" t="str">
            <v>OK</v>
          </cell>
          <cell r="AB130">
            <v>1</v>
          </cell>
          <cell r="AD130" t="str">
            <v>OK</v>
          </cell>
          <cell r="AF130">
            <v>8</v>
          </cell>
          <cell r="AH130" t="str">
            <v>OK</v>
          </cell>
          <cell r="AJ130" t="str">
            <v>No</v>
          </cell>
          <cell r="AL130" t="str">
            <v>SI</v>
          </cell>
          <cell r="AM130" t="str">
            <v>NOMBRE: Yaneth Parra
IDENTIFICACION: 49763791</v>
          </cell>
          <cell r="AO130" t="str">
            <v>Si</v>
          </cell>
          <cell r="AP130" t="str">
            <v>No</v>
          </cell>
          <cell r="AQ130" t="str">
            <v>ANULACION DE TRANSACCIONES; CORRECCION DE TRANSACCIONES; INFORMACION ADICIONAL</v>
          </cell>
          <cell r="AR130" t="str">
            <v>Si</v>
          </cell>
          <cell r="AS130" t="str">
            <v>OK</v>
          </cell>
          <cell r="AT130" t="str">
            <v xml:space="preserve">Se realiza migración de datáfono wompi, se instala equipos wompi se realiza capacitación operativa del datáfono, se realizan pruebas y todo ok, no se realiza pruebas de recaudo ya que el cliente no cuenta con facturas, tampoco se hace transferencia ya Que el cliente no cuenta con tarjetas </v>
          </cell>
          <cell r="AU130" t="str">
            <v>A DOMICILIO EN LA DIRECCIÓN AL CB</v>
          </cell>
          <cell r="AV130" t="str">
            <v>INTERRAPIDISIMO</v>
          </cell>
          <cell r="AW130" t="str">
            <v>Creo 29 # 42 - 37</v>
          </cell>
          <cell r="AY130" t="str">
            <v xml:space="preserve">Darles Pacheco </v>
          </cell>
          <cell r="AZ130">
            <v>49763791</v>
          </cell>
          <cell r="BA130">
            <v>3163092910</v>
          </cell>
          <cell r="BB130" t="str">
            <v>Si</v>
          </cell>
          <cell r="BC130" t="str">
            <v>Si</v>
          </cell>
          <cell r="BD130" t="str">
            <v>Si</v>
          </cell>
          <cell r="BE130" t="str">
            <v xml:space="preserve">Santa Cruz </v>
          </cell>
          <cell r="BF130" t="str">
            <v>EJECUTADO</v>
          </cell>
          <cell r="BH130" t="str">
            <v>N/A</v>
          </cell>
          <cell r="BL130" t="str">
            <v>OK</v>
          </cell>
          <cell r="BM130" t="str">
            <v>OK</v>
          </cell>
          <cell r="BN130">
            <v>45957.729166666664</v>
          </cell>
          <cell r="BO130" t="str">
            <v>11.2135983, -74.1821253, 23.4</v>
          </cell>
          <cell r="BP130" t="str">
            <v xml:space="preserve">Sigifredo Thomas </v>
          </cell>
          <cell r="BQ130">
            <v>1083554505</v>
          </cell>
          <cell r="BR130" t="str">
            <v>Firmado</v>
          </cell>
          <cell r="BS130" t="str">
            <v>Yaneth Parra</v>
          </cell>
          <cell r="BT130">
            <v>49763791</v>
          </cell>
          <cell r="BU130">
            <v>3163092910</v>
          </cell>
          <cell r="BV130" t="str">
            <v>Ylpr08@hotmail.com</v>
          </cell>
          <cell r="BW130" t="str">
            <v>Firmado</v>
          </cell>
          <cell r="BX130">
            <v>45958.506944444445</v>
          </cell>
        </row>
        <row r="131">
          <cell r="E131">
            <v>61209</v>
          </cell>
          <cell r="F131" t="str">
            <v>DROGUERÍA Y MINIMARKE LA LUCHA</v>
          </cell>
          <cell r="I131" t="str">
            <v>Aprobado</v>
          </cell>
          <cell r="K131">
            <v>45957.544444444444</v>
          </cell>
          <cell r="M131" t="str">
            <v>11.2321989, -74.2048088, 8.1</v>
          </cell>
          <cell r="N131">
            <v>45957.553472222222</v>
          </cell>
          <cell r="O131" t="str">
            <v>11.2165676, -74.1912968, 15.7</v>
          </cell>
          <cell r="P131">
            <v>45957.553472222222</v>
          </cell>
          <cell r="Q131" t="str">
            <v>11.2165659, -74.1913007, 15.7</v>
          </cell>
          <cell r="R131" t="str">
            <v>No</v>
          </cell>
          <cell r="S131" t="str">
            <v>OK</v>
          </cell>
          <cell r="T131" t="str">
            <v>OK</v>
          </cell>
          <cell r="U131" t="str">
            <v>VISITA TECNICA</v>
          </cell>
          <cell r="V131" t="str">
            <v>254MMD4X1678</v>
          </cell>
          <cell r="X131" t="str">
            <v>OK</v>
          </cell>
          <cell r="AB131">
            <v>1</v>
          </cell>
          <cell r="AD131" t="str">
            <v>OK</v>
          </cell>
          <cell r="AF131">
            <v>8</v>
          </cell>
          <cell r="AH131" t="str">
            <v>OK</v>
          </cell>
          <cell r="AJ131" t="str">
            <v>No</v>
          </cell>
          <cell r="AL131" t="str">
            <v>SI</v>
          </cell>
          <cell r="AM131" t="str">
            <v>NOMBRE: Yurleidys Hernandez
IDENTIFICACION: 1063952495</v>
          </cell>
          <cell r="AO131" t="str">
            <v>Si</v>
          </cell>
          <cell r="AP131" t="str">
            <v>No</v>
          </cell>
          <cell r="AQ131" t="str">
            <v>ANULACION DE TRANSACCIONES; CORRECCION DE TRANSACCIONES; PROCESO DE COMPENSACION; MALAS PRACTICAS; PROCESO DE LIQUIDACIÓN Y FACTURACION; REPORTE DE ILICITOS; INFORMACION ADICIONAL</v>
          </cell>
          <cell r="AR131" t="str">
            <v>Si</v>
          </cell>
          <cell r="AS131" t="str">
            <v>OK</v>
          </cell>
          <cell r="AT131" t="str">
            <v xml:space="preserve">Se realiza migración de datáfono Wompi, se realiza capacitación operativa de la aplicación se realizan pruebas y todo ok </v>
          </cell>
          <cell r="AU131" t="str">
            <v>A DOMICILIO EN LA DIRECCIÓN AL CB</v>
          </cell>
          <cell r="AV131" t="str">
            <v>SERVIENTREGA</v>
          </cell>
          <cell r="AW131" t="str">
            <v xml:space="preserve">Cra 20d # 36 - 44 la lucha </v>
          </cell>
          <cell r="AY131" t="str">
            <v>Yurleydis Hernandez</v>
          </cell>
          <cell r="AZ131">
            <v>1063952495</v>
          </cell>
          <cell r="BA131">
            <v>3004137500</v>
          </cell>
          <cell r="BB131" t="str">
            <v>Si</v>
          </cell>
          <cell r="BC131" t="str">
            <v>Si</v>
          </cell>
          <cell r="BD131" t="str">
            <v>Si</v>
          </cell>
          <cell r="BE131" t="str">
            <v xml:space="preserve">La lucha </v>
          </cell>
          <cell r="BF131" t="str">
            <v>EJECUTADO</v>
          </cell>
          <cell r="BH131" t="str">
            <v>N/A</v>
          </cell>
          <cell r="BL131" t="str">
            <v>OK</v>
          </cell>
          <cell r="BM131" t="str">
            <v>OK</v>
          </cell>
          <cell r="BN131">
            <v>45957.665972222225</v>
          </cell>
          <cell r="BO131" t="str">
            <v>11.2165652, -74.1912977, 15.7</v>
          </cell>
          <cell r="BP131" t="str">
            <v>Sigifredo Thomas Campo</v>
          </cell>
          <cell r="BQ131">
            <v>1083554505</v>
          </cell>
          <cell r="BR131" t="str">
            <v>Firmado</v>
          </cell>
          <cell r="BS131" t="str">
            <v xml:space="preserve">Yurleidys Hernandez </v>
          </cell>
          <cell r="BT131">
            <v>1063952495</v>
          </cell>
          <cell r="BU131">
            <v>3004137500</v>
          </cell>
          <cell r="BV131" t="str">
            <v>Yurleidish5@gmail.com</v>
          </cell>
          <cell r="BW131" t="str">
            <v>Firmado</v>
          </cell>
          <cell r="BX131">
            <v>45958.507638888892</v>
          </cell>
        </row>
        <row r="132">
          <cell r="E132">
            <v>50250</v>
          </cell>
          <cell r="F132" t="str">
            <v>BARRIO LAS CANARIAS SANTA MARTA</v>
          </cell>
          <cell r="I132" t="str">
            <v>Aprobado</v>
          </cell>
          <cell r="K132">
            <v>45958.618055555555</v>
          </cell>
          <cell r="M132" t="str">
            <v>11.2320623, -74.2048226, 8.2</v>
          </cell>
          <cell r="N132">
            <v>45958.631944444445</v>
          </cell>
          <cell r="O132" t="str">
            <v>11.222934, -74.1721857, 24.0</v>
          </cell>
          <cell r="P132">
            <v>45958.632638888892</v>
          </cell>
          <cell r="Q132" t="str">
            <v>11.2229457, -74.1721839, 24.0</v>
          </cell>
          <cell r="R132" t="str">
            <v>No</v>
          </cell>
          <cell r="S132" t="str">
            <v>OK</v>
          </cell>
          <cell r="T132" t="str">
            <v>OK</v>
          </cell>
          <cell r="U132" t="str">
            <v>VISITA TECNICA</v>
          </cell>
          <cell r="V132" t="str">
            <v>254MMD4X1836</v>
          </cell>
          <cell r="X132" t="str">
            <v>OK</v>
          </cell>
          <cell r="AB132">
            <v>1</v>
          </cell>
          <cell r="AD132" t="str">
            <v>OK</v>
          </cell>
          <cell r="AF132">
            <v>8</v>
          </cell>
          <cell r="AH132" t="str">
            <v>OK</v>
          </cell>
          <cell r="AJ132" t="str">
            <v>No</v>
          </cell>
          <cell r="AL132" t="str">
            <v>SI</v>
          </cell>
          <cell r="AM132" t="str">
            <v>NOMBRE: Alexandra  Lobos
IDENTIFICACION: 146085680</v>
          </cell>
          <cell r="AO132" t="str">
            <v>Si</v>
          </cell>
          <cell r="AP132" t="str">
            <v>No</v>
          </cell>
          <cell r="AQ132" t="str">
            <v>INFORMACION ADICIONAL</v>
          </cell>
          <cell r="AR132" t="str">
            <v>Si</v>
          </cell>
          <cell r="AS132" t="str">
            <v>OK</v>
          </cell>
          <cell r="AT132" t="str">
            <v xml:space="preserve">Se realiza instalación de datáfono Wompi pra migración de CB, se realizan pruebas y todo ok, no se realiza pruebas de recaudo ya que el cliente no cuenta con facturas para realizarlas </v>
          </cell>
          <cell r="AU132" t="str">
            <v>A DOMICILIO EN LA DIRECCIÓN AL CB</v>
          </cell>
          <cell r="AV132" t="str">
            <v>INTERRAPIDISIMO</v>
          </cell>
          <cell r="AW132" t="str">
            <v>Cll 45 # 29 h1 - 25</v>
          </cell>
          <cell r="AY132" t="str">
            <v>Alexandra Lobos</v>
          </cell>
          <cell r="AZ132">
            <v>146085680</v>
          </cell>
          <cell r="BA132">
            <v>3107679855</v>
          </cell>
          <cell r="BB132" t="str">
            <v>Si</v>
          </cell>
          <cell r="BC132" t="str">
            <v>Si</v>
          </cell>
          <cell r="BD132" t="str">
            <v>Si</v>
          </cell>
          <cell r="BE132" t="str">
            <v xml:space="preserve">Las Canarias </v>
          </cell>
          <cell r="BF132" t="str">
            <v>EJECUTADO</v>
          </cell>
          <cell r="BH132" t="str">
            <v>N/A</v>
          </cell>
          <cell r="BL132" t="str">
            <v>OK</v>
          </cell>
          <cell r="BM132" t="str">
            <v>OK</v>
          </cell>
          <cell r="BN132">
            <v>45958.665972222225</v>
          </cell>
          <cell r="BO132" t="str">
            <v>11.2229624, -74.1721013, 24.0</v>
          </cell>
          <cell r="BP132" t="str">
            <v>Sigifredo Thomas campo</v>
          </cell>
          <cell r="BQ132">
            <v>1083554505</v>
          </cell>
          <cell r="BR132" t="str">
            <v>Firmado</v>
          </cell>
          <cell r="BS132" t="str">
            <v xml:space="preserve">Alexandra Lobos </v>
          </cell>
          <cell r="BT132">
            <v>146085680</v>
          </cell>
          <cell r="BU132">
            <v>3002975605</v>
          </cell>
          <cell r="BV132" t="str">
            <v>gerenciasumarmas@gmail.com</v>
          </cell>
          <cell r="BW132" t="str">
            <v>Firmado</v>
          </cell>
          <cell r="BX132">
            <v>45959.480555555558</v>
          </cell>
        </row>
        <row r="133">
          <cell r="E133">
            <v>33143</v>
          </cell>
          <cell r="F133" t="str">
            <v>DROGUERIAS MI SALUD</v>
          </cell>
          <cell r="I133" t="str">
            <v>Aprobado</v>
          </cell>
          <cell r="K133">
            <v>45958.458333333336</v>
          </cell>
          <cell r="M133" t="str">
            <v>11.2088535, -74.1843522, 23.8</v>
          </cell>
          <cell r="N133">
            <v>45958.458333333336</v>
          </cell>
          <cell r="O133" t="str">
            <v>11.2088551, -74.1843734, 23.8</v>
          </cell>
          <cell r="P133">
            <v>45958.458333333336</v>
          </cell>
          <cell r="Q133" t="str">
            <v>11.2088574, -74.1843841, 23.8</v>
          </cell>
          <cell r="R133" t="str">
            <v>Si</v>
          </cell>
          <cell r="S133" t="str">
            <v>OK</v>
          </cell>
          <cell r="T133" t="str">
            <v>OK</v>
          </cell>
          <cell r="U133" t="str">
            <v>VISITA TECNICA</v>
          </cell>
          <cell r="V133" t="str">
            <v>254MMD4X1672</v>
          </cell>
          <cell r="X133" t="str">
            <v>OK</v>
          </cell>
          <cell r="AB133">
            <v>1</v>
          </cell>
          <cell r="AD133" t="str">
            <v>OK</v>
          </cell>
          <cell r="AF133">
            <v>8</v>
          </cell>
          <cell r="AH133" t="str">
            <v>OK</v>
          </cell>
          <cell r="AJ133" t="str">
            <v>No</v>
          </cell>
          <cell r="AL133" t="str">
            <v>SI</v>
          </cell>
          <cell r="AM133" t="str">
            <v>NOMBRE: Luis Miranda
IDENTIFICACION: 85164326</v>
          </cell>
          <cell r="AO133" t="str">
            <v>Si</v>
          </cell>
          <cell r="AP133" t="str">
            <v>No</v>
          </cell>
          <cell r="AQ133" t="str">
            <v>ANULACION DE TRANSACCIONES; CORRECCION DE TRANSACCIONES; INFORMACION ADICIONAL</v>
          </cell>
          <cell r="AR133" t="str">
            <v>Si</v>
          </cell>
          <cell r="AS133" t="str">
            <v>OK</v>
          </cell>
          <cell r="AT133" t="str">
            <v xml:space="preserve">Se realiza instalación pra migración a datáfono wompi </v>
          </cell>
          <cell r="AU133" t="str">
            <v>A DOMICILIO EN LA DIRECCIÓN AL CB</v>
          </cell>
          <cell r="AV133" t="str">
            <v>INTERRAPIDISIMO</v>
          </cell>
          <cell r="AW133" t="str">
            <v>Cra 26B # 47B - 25</v>
          </cell>
          <cell r="AY133" t="str">
            <v xml:space="preserve">Luis Miranda </v>
          </cell>
          <cell r="AZ133">
            <v>85164326</v>
          </cell>
          <cell r="BA133">
            <v>3154123988</v>
          </cell>
          <cell r="BB133" t="str">
            <v>Si</v>
          </cell>
          <cell r="BC133" t="str">
            <v>Si</v>
          </cell>
          <cell r="BD133" t="str">
            <v>Si</v>
          </cell>
          <cell r="BE133" t="str">
            <v>Santa Cruz</v>
          </cell>
          <cell r="BF133" t="str">
            <v>EJECUTADO</v>
          </cell>
          <cell r="BH133" t="str">
            <v>N/A</v>
          </cell>
          <cell r="BL133" t="str">
            <v>OK</v>
          </cell>
          <cell r="BM133" t="str">
            <v>OK</v>
          </cell>
          <cell r="BN133">
            <v>45958.511111111111</v>
          </cell>
          <cell r="BO133" t="str">
            <v>11.2088477, -74.184344, 23.9</v>
          </cell>
          <cell r="BP133" t="str">
            <v>Sigifredo Thomas Campo</v>
          </cell>
          <cell r="BQ133">
            <v>1083554505</v>
          </cell>
          <cell r="BR133" t="str">
            <v>Firmado</v>
          </cell>
          <cell r="BS133" t="str">
            <v xml:space="preserve">Luis Miranda Martínez </v>
          </cell>
          <cell r="BT133">
            <v>85164326</v>
          </cell>
          <cell r="BU133">
            <v>3154123988</v>
          </cell>
          <cell r="BV133" t="str">
            <v>mirandamartinezl@yahoo.com.co</v>
          </cell>
          <cell r="BW133" t="str">
            <v>Firmado</v>
          </cell>
          <cell r="BX133">
            <v>45959.482638888891</v>
          </cell>
        </row>
        <row r="134">
          <cell r="E134">
            <v>80624</v>
          </cell>
          <cell r="F134" t="str">
            <v>TIENDA LAS PALMAS TIMAYUI</v>
          </cell>
          <cell r="I134" t="str">
            <v>Aprobado</v>
          </cell>
          <cell r="K134">
            <v>45959.570833333331</v>
          </cell>
          <cell r="M134" t="str">
            <v>11.2358307, -74.1440399, 34.2</v>
          </cell>
          <cell r="N134">
            <v>45959.570833333331</v>
          </cell>
          <cell r="O134" t="str">
            <v>11.2359544, -74.1443076, 34.2</v>
          </cell>
          <cell r="P134">
            <v>45959.570833333331</v>
          </cell>
          <cell r="Q134" t="str">
            <v>11.2357751, -74.144068, 33.5</v>
          </cell>
          <cell r="R134" t="str">
            <v>No</v>
          </cell>
          <cell r="S134" t="str">
            <v>OK</v>
          </cell>
          <cell r="T134" t="str">
            <v>OK</v>
          </cell>
          <cell r="U134" t="str">
            <v>VISITA TECNICA</v>
          </cell>
          <cell r="V134" t="str">
            <v>254MMD4X1495</v>
          </cell>
          <cell r="X134" t="str">
            <v>OK</v>
          </cell>
          <cell r="AB134">
            <v>1</v>
          </cell>
          <cell r="AD134" t="str">
            <v>OK</v>
          </cell>
          <cell r="AF134">
            <v>8</v>
          </cell>
          <cell r="AH134" t="str">
            <v>OK</v>
          </cell>
          <cell r="AJ134" t="str">
            <v>No</v>
          </cell>
          <cell r="AL134" t="str">
            <v>SI</v>
          </cell>
          <cell r="AM134" t="str">
            <v>NOMBRE: Lizeth Silva
IDENTIFICACION: 1082984158</v>
          </cell>
          <cell r="AO134" t="str">
            <v>Si</v>
          </cell>
          <cell r="AP134" t="str">
            <v>No</v>
          </cell>
          <cell r="AQ134" t="str">
            <v>INFORMACION ADICIONAL</v>
          </cell>
          <cell r="AR134" t="str">
            <v>Si</v>
          </cell>
          <cell r="AS134" t="str">
            <v>OK</v>
          </cell>
          <cell r="AT134" t="str">
            <v xml:space="preserve">Se realiza instalación de datáfono wompi para migración, se realiza capacitación operativa, se realizan pruebas de consulta y consignación, no realiza recaudobni retiros ya que el cliente nibcuenta con la tarjeta ni con recibos, todo queda ok </v>
          </cell>
          <cell r="AU134" t="str">
            <v>A DOMICILIO EN LA DIRECCIÓN AL CB</v>
          </cell>
          <cell r="AV134" t="str">
            <v>SERVIENTREGA</v>
          </cell>
          <cell r="AW134" t="str">
            <v>Me s cada 17 timayui 1</v>
          </cell>
          <cell r="AY134" t="str">
            <v xml:space="preserve">Lizrth Silva </v>
          </cell>
          <cell r="AZ134">
            <v>1082984158</v>
          </cell>
          <cell r="BA134">
            <v>3122095850</v>
          </cell>
          <cell r="BB134" t="str">
            <v>Si</v>
          </cell>
          <cell r="BC134" t="str">
            <v>Si</v>
          </cell>
          <cell r="BD134" t="str">
            <v>Si</v>
          </cell>
          <cell r="BE134" t="str">
            <v>Timayui 1</v>
          </cell>
          <cell r="BF134" t="str">
            <v>EJECUTADO</v>
          </cell>
          <cell r="BH134" t="str">
            <v>N/A</v>
          </cell>
          <cell r="BL134" t="str">
            <v>OK</v>
          </cell>
          <cell r="BM134" t="str">
            <v>OK</v>
          </cell>
          <cell r="BN134">
            <v>45959.603472222225</v>
          </cell>
          <cell r="BO134" t="str">
            <v>11.2357539, -74.1440801, 33.5</v>
          </cell>
          <cell r="BP134" t="str">
            <v xml:space="preserve">Sigifredo Thomas </v>
          </cell>
          <cell r="BQ134">
            <v>1083554505</v>
          </cell>
          <cell r="BR134" t="str">
            <v>Firmado</v>
          </cell>
          <cell r="BS134" t="str">
            <v>Elizabeth silva</v>
          </cell>
          <cell r="BT134">
            <v>1082984158</v>
          </cell>
          <cell r="BU134">
            <v>3122095850</v>
          </cell>
          <cell r="BV134" t="str">
            <v>Lizethksy@gmail.com</v>
          </cell>
          <cell r="BW134" t="str">
            <v>Firmado</v>
          </cell>
          <cell r="BX134">
            <v>45959.6875</v>
          </cell>
        </row>
        <row r="135">
          <cell r="E135">
            <v>55886</v>
          </cell>
          <cell r="F135" t="str">
            <v>BARRIO LA PRADERA DOSQUEBRADAS 5</v>
          </cell>
          <cell r="I135" t="str">
            <v>Abierto</v>
          </cell>
        </row>
        <row r="136">
          <cell r="E136">
            <v>78608</v>
          </cell>
          <cell r="F136" t="str">
            <v>BARRIO MIRADOR LA ESTANCIA DOSQUEBRADAS</v>
          </cell>
          <cell r="I136" t="str">
            <v>Aprobado</v>
          </cell>
          <cell r="K136">
            <v>45965.522916666669</v>
          </cell>
          <cell r="M136" t="str">
            <v>4.8126441, -75.6709941, 1513.1</v>
          </cell>
          <cell r="N136">
            <v>45965.531944444447</v>
          </cell>
          <cell r="O136" t="str">
            <v>4.8125914, -75.6710267, 1513.1</v>
          </cell>
          <cell r="P136">
            <v>45965.535416666666</v>
          </cell>
          <cell r="Q136" t="str">
            <v>4.8126289, -75.6710323, 1513.1</v>
          </cell>
          <cell r="R136" t="str">
            <v>Si</v>
          </cell>
          <cell r="S136" t="str">
            <v>OK</v>
          </cell>
          <cell r="T136" t="str">
            <v>OK</v>
          </cell>
          <cell r="U136" t="str">
            <v>VISITA TECNICA</v>
          </cell>
          <cell r="V136" t="str">
            <v>254KMD4W6589</v>
          </cell>
          <cell r="X136" t="str">
            <v>OK</v>
          </cell>
          <cell r="AB136">
            <v>8</v>
          </cell>
          <cell r="AD136" t="str">
            <v>OK</v>
          </cell>
          <cell r="AF136">
            <v>8</v>
          </cell>
          <cell r="AH136" t="str">
            <v>OK</v>
          </cell>
          <cell r="AJ136" t="str">
            <v>No</v>
          </cell>
          <cell r="AL136" t="str">
            <v>SI</v>
          </cell>
          <cell r="AM136" t="str">
            <v>NOMBRE: José Miguel Ramírez
IDENTIFICACION: 1110474650</v>
          </cell>
          <cell r="AO136" t="str">
            <v>No</v>
          </cell>
          <cell r="AP136" t="str">
            <v>No</v>
          </cell>
          <cell r="AQ136" t="str">
            <v>MALAS PRACTICAS; NINGUNA</v>
          </cell>
          <cell r="AR136" t="str">
            <v>Si</v>
          </cell>
          <cell r="AS136" t="str">
            <v>OK</v>
          </cell>
          <cell r="AT136" t="str">
            <v xml:space="preserve">Se instala datafono wompi, se realizan pruebas, se entregan 08 rollos </v>
          </cell>
          <cell r="AU136" t="str">
            <v>A DOMICILIO EN LA DIRECCIÓN AL CB</v>
          </cell>
          <cell r="AV136" t="str">
            <v>INTERRAPIDISIMO</v>
          </cell>
          <cell r="AW136" t="str">
            <v xml:space="preserve">MZ 13 CA 31 </v>
          </cell>
          <cell r="AY136" t="str">
            <v xml:space="preserve">José Miguel Ramírez </v>
          </cell>
          <cell r="AZ136">
            <v>1110474650</v>
          </cell>
          <cell r="BA136">
            <v>3128897153</v>
          </cell>
          <cell r="BB136" t="str">
            <v>Si</v>
          </cell>
          <cell r="BC136" t="str">
            <v>Si</v>
          </cell>
          <cell r="BD136" t="str">
            <v>Si</v>
          </cell>
          <cell r="BE136" t="str">
            <v>BRR MIRADOR DE LA ESTANCIA</v>
          </cell>
          <cell r="BF136" t="str">
            <v>EJECUTADO</v>
          </cell>
          <cell r="BH136" t="str">
            <v>N/A</v>
          </cell>
          <cell r="BL136" t="str">
            <v>OK</v>
          </cell>
          <cell r="BM136" t="str">
            <v>OK</v>
          </cell>
          <cell r="BN136">
            <v>45965.609027777777</v>
          </cell>
          <cell r="BO136" t="str">
            <v>4.8129998, -75.6709001, 1512.6</v>
          </cell>
          <cell r="BP136" t="str">
            <v xml:space="preserve">Gustavo Cañas Mendez </v>
          </cell>
          <cell r="BQ136">
            <v>1088242772</v>
          </cell>
          <cell r="BR136" t="str">
            <v>Firmado</v>
          </cell>
          <cell r="BS136" t="str">
            <v xml:space="preserve">José Miguel Ramírez </v>
          </cell>
          <cell r="BT136">
            <v>1110474650</v>
          </cell>
          <cell r="BU136">
            <v>3128897153</v>
          </cell>
          <cell r="BV136" t="str">
            <v>ramirezjuandavid508@gmail.com</v>
          </cell>
          <cell r="BW136" t="str">
            <v>Firmado</v>
          </cell>
          <cell r="BX136">
            <v>45965.716666666667</v>
          </cell>
        </row>
        <row r="137">
          <cell r="E137">
            <v>76590</v>
          </cell>
          <cell r="F137" t="str">
            <v>BARRIO LAGUITOS LA PRADERA DOSQUEBRADAS</v>
          </cell>
          <cell r="I137" t="str">
            <v>Rechazado</v>
          </cell>
          <cell r="K137">
            <v>45965.611805555556</v>
          </cell>
          <cell r="M137" t="str">
            <v>4.8126232, -75.6709875, 1513.2</v>
          </cell>
          <cell r="N137">
            <v>45965.623611111114</v>
          </cell>
          <cell r="O137" t="str">
            <v>4.8252717, -75.6661211, 1516.9</v>
          </cell>
          <cell r="P137">
            <v>45965.623611111114</v>
          </cell>
          <cell r="Q137" t="str">
            <v>4.8253007, -75.6660795, 1516.9</v>
          </cell>
          <cell r="R137" t="str">
            <v>No</v>
          </cell>
          <cell r="S137" t="str">
            <v>OK</v>
          </cell>
          <cell r="T137" t="str">
            <v>OK</v>
          </cell>
          <cell r="U137" t="str">
            <v>VISITA TECNICA</v>
          </cell>
          <cell r="V137" t="str">
            <v>254KMD4W6581</v>
          </cell>
          <cell r="X137" t="str">
            <v>OK</v>
          </cell>
          <cell r="AB137">
            <v>1</v>
          </cell>
          <cell r="AD137" t="str">
            <v>OK</v>
          </cell>
          <cell r="AF137">
            <v>8</v>
          </cell>
          <cell r="AH137" t="str">
            <v>OK</v>
          </cell>
          <cell r="AJ137" t="str">
            <v>No</v>
          </cell>
          <cell r="AL137" t="str">
            <v>SI</v>
          </cell>
          <cell r="AM137" t="str">
            <v>NOMBRE: Erika Coronel
IDENTIFICACION: 63473612</v>
          </cell>
          <cell r="AO137" t="str">
            <v>Si</v>
          </cell>
          <cell r="AP137" t="str">
            <v>Si</v>
          </cell>
          <cell r="AQ137" t="str">
            <v>MALAS PRACTICAS</v>
          </cell>
          <cell r="AR137" t="str">
            <v>Si</v>
          </cell>
          <cell r="AS137" t="str">
            <v>OK</v>
          </cell>
          <cell r="AT137" t="str">
            <v xml:space="preserve">Se instala datafono, se entregan 08 rollos se realizan pruebas del servicio </v>
          </cell>
          <cell r="AU137" t="str">
            <v>A DOMICILIO EN LA DIRECCIÓN AL CB</v>
          </cell>
          <cell r="AV137" t="str">
            <v>INTERRAPIDISIMO</v>
          </cell>
          <cell r="AW137" t="str">
            <v>MZ 6 CA 117 LC 1</v>
          </cell>
          <cell r="AY137" t="str">
            <v xml:space="preserve">Erika Coronel </v>
          </cell>
          <cell r="AZ137">
            <v>63473612</v>
          </cell>
          <cell r="BA137">
            <v>3016326404</v>
          </cell>
          <cell r="BB137" t="str">
            <v>No</v>
          </cell>
          <cell r="BC137" t="str">
            <v>Si</v>
          </cell>
          <cell r="BD137" t="str">
            <v>Si</v>
          </cell>
          <cell r="BE137" t="str">
            <v>BRR LOS LAGUITOS</v>
          </cell>
          <cell r="BF137" t="str">
            <v>EJECUTADO</v>
          </cell>
          <cell r="BH137" t="str">
            <v>N/A</v>
          </cell>
          <cell r="BL137" t="str">
            <v>OK</v>
          </cell>
          <cell r="BM137" t="str">
            <v>OK</v>
          </cell>
          <cell r="BN137">
            <v>45965.649305555555</v>
          </cell>
          <cell r="BO137" t="str">
            <v>4.8252737, -75.6661188, 1516.9</v>
          </cell>
          <cell r="BP137" t="str">
            <v xml:space="preserve">Gustavo Cañas Mendez </v>
          </cell>
          <cell r="BQ137">
            <v>1088242772</v>
          </cell>
          <cell r="BR137" t="str">
            <v>Firmado</v>
          </cell>
          <cell r="BS137" t="str">
            <v xml:space="preserve">Erika Coronel </v>
          </cell>
          <cell r="BT137">
            <v>63473612</v>
          </cell>
          <cell r="BU137">
            <v>3016326404</v>
          </cell>
          <cell r="BV137" t="str">
            <v>pavacoronel@hotmail.com</v>
          </cell>
          <cell r="BW137" t="str">
            <v>Firmado</v>
          </cell>
        </row>
        <row r="138">
          <cell r="E138">
            <v>79948</v>
          </cell>
          <cell r="F138" t="str">
            <v>TIENDA LA 73 CUBA</v>
          </cell>
          <cell r="I138" t="str">
            <v>Aprobado</v>
          </cell>
          <cell r="K138">
            <v>45960.427083333336</v>
          </cell>
          <cell r="M138" t="str">
            <v>4.8069878, -75.7018454, 1379.6</v>
          </cell>
          <cell r="N138">
            <v>45960.43472222222</v>
          </cell>
          <cell r="O138" t="str">
            <v>4.8053731, -75.7423204, 1304.1</v>
          </cell>
          <cell r="P138">
            <v>45960.43472222222</v>
          </cell>
          <cell r="Q138" t="str">
            <v>4.8053729, -75.7423208, 1304.1</v>
          </cell>
          <cell r="R138" t="str">
            <v>Si</v>
          </cell>
          <cell r="S138" t="str">
            <v>OK</v>
          </cell>
          <cell r="T138" t="str">
            <v>OK</v>
          </cell>
          <cell r="U138" t="str">
            <v>VISITA TECNICA</v>
          </cell>
          <cell r="V138" t="str">
            <v>254UMD4X6758</v>
          </cell>
          <cell r="X138" t="str">
            <v>OK</v>
          </cell>
          <cell r="AB138">
            <v>1</v>
          </cell>
          <cell r="AD138" t="str">
            <v>OK</v>
          </cell>
          <cell r="AF138">
            <v>8</v>
          </cell>
          <cell r="AH138" t="str">
            <v>OK</v>
          </cell>
          <cell r="AJ138" t="str">
            <v>Si</v>
          </cell>
          <cell r="AK138" t="str">
            <v>OK</v>
          </cell>
          <cell r="AL138" t="str">
            <v>NO</v>
          </cell>
          <cell r="AO138" t="str">
            <v>Si</v>
          </cell>
          <cell r="AP138" t="str">
            <v>No</v>
          </cell>
          <cell r="AQ138" t="str">
            <v>NINGUNA</v>
          </cell>
          <cell r="AR138" t="str">
            <v>Si</v>
          </cell>
          <cell r="AS138" t="str">
            <v>OK</v>
          </cell>
          <cell r="AT138" t="str">
            <v xml:space="preserve">Se visita comercio se realiza migración datáfono Wompi se realiza configuración cuenta CB se realiza pruebas OK </v>
          </cell>
          <cell r="AU138" t="str">
            <v>A DOMICILIO EN LA DIRECCIÓN AL CB</v>
          </cell>
          <cell r="AV138" t="str">
            <v>INTERRAPIDISIMO</v>
          </cell>
          <cell r="AW138" t="str">
            <v>CL 73 A 22 33</v>
          </cell>
          <cell r="AY138" t="str">
            <v xml:space="preserve">Isabel Mejía </v>
          </cell>
          <cell r="AZ138">
            <v>42162864</v>
          </cell>
          <cell r="BA138">
            <v>3114056900</v>
          </cell>
          <cell r="BB138" t="str">
            <v>Si</v>
          </cell>
          <cell r="BC138" t="str">
            <v>Si</v>
          </cell>
          <cell r="BD138" t="str">
            <v>Si</v>
          </cell>
          <cell r="BE138" t="str">
            <v xml:space="preserve">Cuba </v>
          </cell>
          <cell r="BF138" t="str">
            <v>EJECUTADO</v>
          </cell>
          <cell r="BL138" t="str">
            <v>OK</v>
          </cell>
          <cell r="BM138" t="str">
            <v>OK</v>
          </cell>
          <cell r="BN138">
            <v>45960.458333333336</v>
          </cell>
          <cell r="BO138" t="str">
            <v>4.8053523, -75.7423445, 1304.1</v>
          </cell>
          <cell r="BP138" t="str">
            <v xml:space="preserve">Jhon Freddy Loaiza López </v>
          </cell>
          <cell r="BQ138">
            <v>18618121</v>
          </cell>
          <cell r="BR138" t="str">
            <v>Firmado</v>
          </cell>
          <cell r="BS138" t="str">
            <v xml:space="preserve">Isabel Mejía </v>
          </cell>
          <cell r="BT138">
            <v>42162864</v>
          </cell>
          <cell r="BU138">
            <v>3114056900</v>
          </cell>
          <cell r="BV138" t="str">
            <v>sofiamejiaosorio@gmail.com</v>
          </cell>
          <cell r="BW138" t="str">
            <v>Firmado</v>
          </cell>
          <cell r="BX138">
            <v>45960.469444444447</v>
          </cell>
        </row>
        <row r="139">
          <cell r="E139">
            <v>79568</v>
          </cell>
          <cell r="F139" t="str">
            <v>DETALLES D´ CORAZON</v>
          </cell>
          <cell r="I139" t="str">
            <v>Aprobado</v>
          </cell>
          <cell r="K139">
            <v>45960.470833333333</v>
          </cell>
          <cell r="M139" t="str">
            <v>4.803559, -75.7375344, 1304.4</v>
          </cell>
          <cell r="N139">
            <v>45960.476388888892</v>
          </cell>
          <cell r="O139" t="str">
            <v>4.7879341, -75.7249374, 1379.7</v>
          </cell>
          <cell r="P139">
            <v>45960.477083333331</v>
          </cell>
          <cell r="Q139" t="str">
            <v>4.7879453, -75.7249408, 1379.7</v>
          </cell>
          <cell r="R139" t="str">
            <v>No</v>
          </cell>
          <cell r="S139" t="str">
            <v>OK</v>
          </cell>
          <cell r="T139" t="str">
            <v>OK</v>
          </cell>
          <cell r="U139" t="str">
            <v>VISITA TECNICA</v>
          </cell>
          <cell r="V139" t="str">
            <v>254KMD4W6595</v>
          </cell>
          <cell r="X139" t="str">
            <v>OK</v>
          </cell>
          <cell r="AB139">
            <v>1</v>
          </cell>
          <cell r="AD139" t="str">
            <v>OK</v>
          </cell>
          <cell r="AF139">
            <v>8</v>
          </cell>
          <cell r="AH139" t="str">
            <v>OK</v>
          </cell>
          <cell r="AJ139" t="str">
            <v>Si</v>
          </cell>
          <cell r="AK139" t="str">
            <v>OK</v>
          </cell>
          <cell r="AL139" t="str">
            <v>SI</v>
          </cell>
          <cell r="AM139" t="str">
            <v>NOMBRE: Tatiana Rodríguez
IDENTIFICACION: 1089930938</v>
          </cell>
          <cell r="AO139" t="str">
            <v>Si</v>
          </cell>
          <cell r="AP139" t="str">
            <v>No</v>
          </cell>
          <cell r="AQ139" t="str">
            <v>NINGUNA</v>
          </cell>
          <cell r="AR139" t="str">
            <v>Si</v>
          </cell>
          <cell r="AS139" t="str">
            <v>OK</v>
          </cell>
          <cell r="AT139" t="str">
            <v xml:space="preserve">Se visita comercio se realiza migración datáfono Wompi se realiza configuración cuenta CB Wompi se realiza pruebas OK </v>
          </cell>
          <cell r="AU139" t="str">
            <v>A DOMICILIO EN LA DIRECCIÓN AL CB</v>
          </cell>
          <cell r="AV139" t="str">
            <v>INTERRAPIDISIMO</v>
          </cell>
          <cell r="AW139" t="str">
            <v xml:space="preserve">MZ 7 CS 28 </v>
          </cell>
          <cell r="AY139" t="str">
            <v xml:space="preserve">Jeimy Perdomo </v>
          </cell>
          <cell r="AZ139">
            <v>42150667</v>
          </cell>
          <cell r="BA139">
            <v>3206824019</v>
          </cell>
          <cell r="BB139" t="str">
            <v>Si</v>
          </cell>
          <cell r="BC139" t="str">
            <v>Si</v>
          </cell>
          <cell r="BD139" t="str">
            <v>Si</v>
          </cell>
          <cell r="BE139" t="str">
            <v>Montelibano</v>
          </cell>
          <cell r="BF139" t="str">
            <v>EJECUTADO</v>
          </cell>
          <cell r="BH139" t="str">
            <v>N/A</v>
          </cell>
          <cell r="BL139" t="str">
            <v>OK</v>
          </cell>
          <cell r="BM139" t="str">
            <v>OK</v>
          </cell>
          <cell r="BN139">
            <v>45960.527777777781</v>
          </cell>
          <cell r="BO139" t="str">
            <v>4.7879519, -75.7249257, 1379.7</v>
          </cell>
          <cell r="BP139" t="str">
            <v xml:space="preserve">Jhon Freddy Loaiza López </v>
          </cell>
          <cell r="BQ139">
            <v>18618121</v>
          </cell>
          <cell r="BR139" t="str">
            <v>Firmado</v>
          </cell>
          <cell r="BS139" t="str">
            <v xml:space="preserve">Tatiana Rodríguez </v>
          </cell>
          <cell r="BT139">
            <v>1089930938</v>
          </cell>
          <cell r="BU139">
            <v>3225086511</v>
          </cell>
          <cell r="BV139" t="str">
            <v>jeimmylorena@hotmail.com</v>
          </cell>
          <cell r="BW139" t="str">
            <v>Firmado</v>
          </cell>
          <cell r="BX139">
            <v>45960.73333333333</v>
          </cell>
        </row>
        <row r="140">
          <cell r="E140">
            <v>79947</v>
          </cell>
          <cell r="F140" t="str">
            <v>MISCELANEA MATICES</v>
          </cell>
          <cell r="I140" t="str">
            <v>Aprobado</v>
          </cell>
          <cell r="K140">
            <v>45960.581944444442</v>
          </cell>
          <cell r="M140" t="str">
            <v>4.7250878, -75.7620809, 1290.4</v>
          </cell>
          <cell r="N140">
            <v>45960.581944444442</v>
          </cell>
          <cell r="O140" t="str">
            <v>4.7250775, -75.7620897, 1290.4</v>
          </cell>
          <cell r="P140">
            <v>45960.581944444442</v>
          </cell>
          <cell r="Q140" t="str">
            <v>4.7250774, -75.7620899, 1290.4</v>
          </cell>
          <cell r="R140" t="str">
            <v>No</v>
          </cell>
          <cell r="S140" t="str">
            <v>OK</v>
          </cell>
          <cell r="T140" t="str">
            <v>OK</v>
          </cell>
          <cell r="U140" t="str">
            <v>VISITA TECNICA</v>
          </cell>
          <cell r="V140" t="str">
            <v>254UMD4X6518</v>
          </cell>
          <cell r="X140" t="str">
            <v>OK</v>
          </cell>
          <cell r="AB140">
            <v>179</v>
          </cell>
          <cell r="AD140" t="str">
            <v>OK</v>
          </cell>
          <cell r="AF140">
            <v>8</v>
          </cell>
          <cell r="AH140" t="str">
            <v>OK</v>
          </cell>
          <cell r="AJ140" t="str">
            <v>Si</v>
          </cell>
          <cell r="AK140" t="str">
            <v>OK</v>
          </cell>
          <cell r="AL140" t="str">
            <v>SI</v>
          </cell>
          <cell r="AM140" t="str">
            <v>NOMBRE: Nathalie Rivera
IDENTIFICACION: 1128273884</v>
          </cell>
          <cell r="AO140" t="str">
            <v>Si</v>
          </cell>
          <cell r="AP140" t="str">
            <v>No</v>
          </cell>
          <cell r="AQ140" t="str">
            <v>NINGUNA</v>
          </cell>
          <cell r="AR140" t="str">
            <v>Si</v>
          </cell>
          <cell r="AS140" t="str">
            <v>OK</v>
          </cell>
          <cell r="AT140" t="str">
            <v xml:space="preserve">Se visita comercio se realiza migración Wompi se realiza configuración de datáfono se realiza pruebas OK </v>
          </cell>
          <cell r="AU140" t="str">
            <v>DIRECTAMENTE A LA OFICINA PRINCIPAL DEL OPERADOR LOGISTICO</v>
          </cell>
          <cell r="AV140" t="str">
            <v>INTERRAPIDISIMO</v>
          </cell>
          <cell r="AW140" t="str">
            <v xml:space="preserve">MZ C CA 24 VRD BETULIA </v>
          </cell>
          <cell r="AY140" t="str">
            <v xml:space="preserve">Nathalie Rivera </v>
          </cell>
          <cell r="AZ140">
            <v>3027464375</v>
          </cell>
          <cell r="BA140">
            <v>3027464375</v>
          </cell>
          <cell r="BB140" t="str">
            <v>Si</v>
          </cell>
          <cell r="BC140" t="str">
            <v>Si</v>
          </cell>
          <cell r="BD140" t="str">
            <v>Si</v>
          </cell>
          <cell r="BE140" t="str">
            <v xml:space="preserve">Betulia </v>
          </cell>
          <cell r="BF140" t="str">
            <v>EJECUTADO</v>
          </cell>
          <cell r="BH140" t="str">
            <v>N/A</v>
          </cell>
          <cell r="BL140" t="str">
            <v>OK</v>
          </cell>
          <cell r="BM140" t="str">
            <v>OK</v>
          </cell>
          <cell r="BN140">
            <v>45960.607638888891</v>
          </cell>
          <cell r="BO140" t="str">
            <v>4.7250389, -75.7620284, 1290.2</v>
          </cell>
          <cell r="BP140" t="str">
            <v xml:space="preserve">Jhon Freddy Loaiza López </v>
          </cell>
          <cell r="BQ140">
            <v>18618121</v>
          </cell>
          <cell r="BR140" t="str">
            <v>Firmado</v>
          </cell>
          <cell r="BS140" t="str">
            <v xml:space="preserve">Nathalie Rivera </v>
          </cell>
          <cell r="BT140">
            <v>1128273884</v>
          </cell>
          <cell r="BU140">
            <v>3027464375</v>
          </cell>
          <cell r="BV140" t="str">
            <v>papeleriamatices23@gmail.com</v>
          </cell>
          <cell r="BW140" t="str">
            <v>Firmado</v>
          </cell>
          <cell r="BX140">
            <v>45960.732638888891</v>
          </cell>
        </row>
        <row r="141">
          <cell r="E141">
            <v>80663</v>
          </cell>
          <cell r="F141" t="str">
            <v>BARRIO SANTIAGO LONDOÑO DOSQUEBRADAS  1</v>
          </cell>
          <cell r="I141" t="str">
            <v>Rechazado</v>
          </cell>
          <cell r="K141">
            <v>45959.385416666664</v>
          </cell>
          <cell r="M141" t="str">
            <v>4.8090521, -75.6977471, 1418.5</v>
          </cell>
          <cell r="N141">
            <v>45959.406944444447</v>
          </cell>
          <cell r="O141" t="str">
            <v>4.8115192, -75.6633574, 1526.8</v>
          </cell>
          <cell r="P141">
            <v>45959.406944444447</v>
          </cell>
          <cell r="Q141" t="str">
            <v>4.8113589, -75.6634516, 1526.8</v>
          </cell>
          <cell r="R141" t="str">
            <v>No</v>
          </cell>
          <cell r="S141" t="str">
            <v>OK</v>
          </cell>
          <cell r="T141" t="str">
            <v>OK</v>
          </cell>
          <cell r="U141" t="str">
            <v>VISITA TECNICA</v>
          </cell>
          <cell r="V141" t="str">
            <v>254KMD4W6585</v>
          </cell>
          <cell r="X141" t="str">
            <v>OK</v>
          </cell>
          <cell r="AB141">
            <v>1</v>
          </cell>
          <cell r="AD141" t="str">
            <v>OK</v>
          </cell>
          <cell r="AF141">
            <v>8</v>
          </cell>
          <cell r="AH141" t="str">
            <v>OK</v>
          </cell>
          <cell r="AJ141" t="str">
            <v>No</v>
          </cell>
          <cell r="AL141" t="str">
            <v>SI</v>
          </cell>
          <cell r="AO141" t="str">
            <v>Si</v>
          </cell>
          <cell r="AP141" t="str">
            <v>Si</v>
          </cell>
          <cell r="AQ141" t="str">
            <v>INFORMACION ADICIONAL</v>
          </cell>
          <cell r="AR141" t="str">
            <v>Si</v>
          </cell>
          <cell r="AS141" t="str">
            <v>OK</v>
          </cell>
          <cell r="AT141" t="str">
            <v xml:space="preserve">Visitanos realizamos instalación de datáfono wompi, creación de credenciales con el cliente realizamos pruebas ok, solo se hace una ya que el cliente no tiene como hacer las otras pruebas. </v>
          </cell>
          <cell r="AU141" t="str">
            <v>A DOMICILIO EN LA DIRECCIÓN AL CB</v>
          </cell>
          <cell r="AV141" t="str">
            <v>INTERRAPIDISIMO</v>
          </cell>
          <cell r="AW141" t="str">
            <v>MZ 12 CA 4 BRR SANTIAGO LONDOÑO</v>
          </cell>
          <cell r="AY141" t="str">
            <v xml:space="preserve">María Gloria Acevedo </v>
          </cell>
          <cell r="AZ141">
            <v>24719904</v>
          </cell>
          <cell r="BA141">
            <v>3113070691</v>
          </cell>
          <cell r="BB141" t="str">
            <v>Si</v>
          </cell>
          <cell r="BC141" t="str">
            <v>Si</v>
          </cell>
          <cell r="BD141" t="str">
            <v>Si</v>
          </cell>
          <cell r="BE141" t="str">
            <v>SANTIAGO LONDOÑO</v>
          </cell>
          <cell r="BF141" t="str">
            <v>EJECUTADO</v>
          </cell>
          <cell r="BH141" t="str">
            <v>N/A</v>
          </cell>
          <cell r="BL141" t="str">
            <v>OK</v>
          </cell>
          <cell r="BM141" t="str">
            <v>OK</v>
          </cell>
          <cell r="BN141">
            <v>45959.460416666669</v>
          </cell>
          <cell r="BO141" t="str">
            <v>4.8115433, -75.6633578, 1526.8</v>
          </cell>
          <cell r="BP141" t="str">
            <v xml:space="preserve">Gustavo Cañas Mendez </v>
          </cell>
          <cell r="BQ141">
            <v>1088242772</v>
          </cell>
          <cell r="BR141" t="str">
            <v>Firmado</v>
          </cell>
          <cell r="BS141" t="str">
            <v xml:space="preserve">María Gloria Acevedo </v>
          </cell>
          <cell r="BT141">
            <v>24719904</v>
          </cell>
          <cell r="BU141">
            <v>3113070691</v>
          </cell>
          <cell r="BV141" t="str">
            <v>mariagloriacevedobedoya@gmail.com</v>
          </cell>
          <cell r="BW141" t="str">
            <v>Firmado</v>
          </cell>
        </row>
        <row r="142">
          <cell r="E142">
            <v>44895</v>
          </cell>
          <cell r="F142" t="str">
            <v>MISCELANEA JC</v>
          </cell>
          <cell r="I142" t="str">
            <v>Aprobado</v>
          </cell>
          <cell r="K142">
            <v>45959.563888888886</v>
          </cell>
          <cell r="M142" t="str">
            <v>4.8962413, -75.8835219, 978.55</v>
          </cell>
          <cell r="N142">
            <v>45959.588194444441</v>
          </cell>
          <cell r="O142" t="str">
            <v>4.7601497, -75.68327, 1619.8</v>
          </cell>
          <cell r="P142">
            <v>45959.588194444441</v>
          </cell>
          <cell r="Q142" t="str">
            <v>4.7600703, -75.6833872, 1619.8</v>
          </cell>
          <cell r="R142" t="str">
            <v>No</v>
          </cell>
          <cell r="S142" t="str">
            <v>OK</v>
          </cell>
          <cell r="T142" t="str">
            <v>OK</v>
          </cell>
          <cell r="U142" t="str">
            <v>VISITA TECNICA</v>
          </cell>
          <cell r="V142" t="str">
            <v>254UMD4X7149</v>
          </cell>
          <cell r="X142" t="str">
            <v>OK</v>
          </cell>
          <cell r="AB142">
            <v>1</v>
          </cell>
          <cell r="AD142" t="str">
            <v>OK</v>
          </cell>
          <cell r="AF142">
            <v>8</v>
          </cell>
          <cell r="AH142" t="str">
            <v>OK</v>
          </cell>
          <cell r="AJ142" t="str">
            <v>No</v>
          </cell>
          <cell r="AL142" t="str">
            <v>SI</v>
          </cell>
          <cell r="AM142" t="str">
            <v>NOMBRE: Jhon William Salazar
IDENTIFICACION: 1088286357</v>
          </cell>
          <cell r="AO142" t="str">
            <v>Si</v>
          </cell>
          <cell r="AP142" t="str">
            <v>No</v>
          </cell>
          <cell r="AQ142" t="str">
            <v>ANULACION DE TRANSACCIONES; CORRECCION DE TRANSACCIONES; MALAS PRACTICAS; PROCESO DE COMPENSACION; PROCESO DE LIQUIDACIÓN Y FACTURACION; REPORTE DE ILICITOS; INFORMACION ADICIONAL</v>
          </cell>
          <cell r="AR142" t="str">
            <v>Si</v>
          </cell>
          <cell r="AS142" t="str">
            <v>OK</v>
          </cell>
          <cell r="AT142" t="str">
            <v xml:space="preserve">Visitamos comercio realizamos instalación de datáfono wompi, creación de credenciales con el cliente realizamos pruebas ok solo realizamos prueba de consulta de saldo ya que ele cliente no tiene como hacer más pruebas. </v>
          </cell>
          <cell r="AU142" t="str">
            <v>A DOMICILIO EN LA DIRECCIÓN AL CB</v>
          </cell>
          <cell r="AV142" t="str">
            <v>INTERRAPIDISIMO</v>
          </cell>
          <cell r="AW142" t="str">
            <v xml:space="preserve">KM 7 VIA PEREIRA-ARMENIA ENSEGUIDA DEL ECOHOTEL LA CASONA </v>
          </cell>
          <cell r="AY142" t="str">
            <v>Jhon William Salazar</v>
          </cell>
          <cell r="AZ142">
            <v>1088286357</v>
          </cell>
          <cell r="BA142">
            <v>3104555761</v>
          </cell>
          <cell r="BB142" t="str">
            <v>Si</v>
          </cell>
          <cell r="BC142" t="str">
            <v>Si</v>
          </cell>
          <cell r="BD142" t="str">
            <v>Si</v>
          </cell>
          <cell r="BE142" t="str">
            <v>TRIBUNAS</v>
          </cell>
          <cell r="BF142" t="str">
            <v>EJECUTADO</v>
          </cell>
          <cell r="BH142" t="str">
            <v>N/A</v>
          </cell>
          <cell r="BL142" t="str">
            <v>OK</v>
          </cell>
          <cell r="BM142" t="str">
            <v>OK</v>
          </cell>
          <cell r="BN142">
            <v>45959.650694444441</v>
          </cell>
          <cell r="BO142" t="str">
            <v>4.7600169, -75.6833799, 1619.8</v>
          </cell>
          <cell r="BP142" t="str">
            <v xml:space="preserve">Manuel Guillermo Arroyave Cano </v>
          </cell>
          <cell r="BQ142">
            <v>1088283138</v>
          </cell>
          <cell r="BR142" t="str">
            <v>Firmado</v>
          </cell>
          <cell r="BS142" t="str">
            <v>Jhon William Salazar</v>
          </cell>
          <cell r="BT142">
            <v>1088286357</v>
          </cell>
          <cell r="BU142">
            <v>3104555761</v>
          </cell>
          <cell r="BV142" t="str">
            <v>cardonacarmen596@gmail.com</v>
          </cell>
          <cell r="BW142" t="str">
            <v>Firmado</v>
          </cell>
          <cell r="BX142">
            <v>45959.706250000003</v>
          </cell>
        </row>
        <row r="143">
          <cell r="E143">
            <v>79195</v>
          </cell>
          <cell r="F143" t="str">
            <v>RENTA CASA</v>
          </cell>
          <cell r="I143" t="str">
            <v>Aprobado</v>
          </cell>
          <cell r="K143">
            <v>45959.384027777778</v>
          </cell>
          <cell r="M143" t="str">
            <v>4.809102, -75.6990293, 1464.49</v>
          </cell>
          <cell r="N143">
            <v>45959.39166666667</v>
          </cell>
          <cell r="O143" t="str">
            <v>4.8053703, -75.7408073, 1361.95</v>
          </cell>
          <cell r="P143">
            <v>45959.39166666667</v>
          </cell>
          <cell r="Q143" t="str">
            <v>4.8052674, -75.7406714, 1301.59</v>
          </cell>
          <cell r="R143" t="str">
            <v>Si</v>
          </cell>
          <cell r="S143" t="str">
            <v>OK</v>
          </cell>
          <cell r="T143" t="str">
            <v>OK</v>
          </cell>
          <cell r="U143" t="str">
            <v>VISITA TECNICA</v>
          </cell>
          <cell r="AJ143" t="str">
            <v>No</v>
          </cell>
          <cell r="AO143" t="str">
            <v>No</v>
          </cell>
          <cell r="AP143" t="str">
            <v>No</v>
          </cell>
          <cell r="AQ143" t="str">
            <v>NINGUNA</v>
          </cell>
          <cell r="AR143" t="str">
            <v>No</v>
          </cell>
          <cell r="AT143" t="str">
            <v xml:space="preserve">Visitamos comercio se cancela la migración ya que el comercio esta en otra dirección, ellos están en gestión de trarlado ya que la dirección que estaban y es la dirección actual la están arreglando, le indicamos al cliente que no es posible realizar la migración ya que es una directriz de la entidad. </v>
          </cell>
          <cell r="AW143" t="str">
            <v xml:space="preserve">CR 23 BIS 72 43 LC 1 </v>
          </cell>
          <cell r="AY143" t="str">
            <v xml:space="preserve">Lesli Rodrigues </v>
          </cell>
          <cell r="AZ143">
            <v>108938057</v>
          </cell>
          <cell r="BA143">
            <v>3219273444</v>
          </cell>
          <cell r="BB143" t="str">
            <v>Si</v>
          </cell>
          <cell r="BC143" t="str">
            <v>Si</v>
          </cell>
          <cell r="BD143" t="str">
            <v>Si</v>
          </cell>
          <cell r="BE143" t="str">
            <v>Cuba</v>
          </cell>
          <cell r="BF143" t="str">
            <v>EJECUTADO/CANCELADO</v>
          </cell>
          <cell r="BI143" t="str">
            <v>DIRECCION ERRADA</v>
          </cell>
          <cell r="BL143" t="str">
            <v>OK</v>
          </cell>
          <cell r="BM143" t="str">
            <v>OK</v>
          </cell>
          <cell r="BN143">
            <v>45959.408333333333</v>
          </cell>
          <cell r="BO143" t="str">
            <v>4.8054068, -75.7407648, 1309.88</v>
          </cell>
          <cell r="BP143" t="str">
            <v xml:space="preserve">Manuel Guillermo Arroyave Cano </v>
          </cell>
          <cell r="BQ143">
            <v>1088283138</v>
          </cell>
          <cell r="BR143" t="str">
            <v>Firmado</v>
          </cell>
          <cell r="BS143" t="str">
            <v xml:space="preserve">Lesli Rodrigues </v>
          </cell>
          <cell r="BT143">
            <v>108938057</v>
          </cell>
          <cell r="BU143">
            <v>3219273444</v>
          </cell>
          <cell r="BV143" t="str">
            <v>rentacasa38@gmail.com</v>
          </cell>
          <cell r="BW143" t="str">
            <v>Firmado</v>
          </cell>
          <cell r="BX143">
            <v>45959.705555555556</v>
          </cell>
        </row>
        <row r="144">
          <cell r="E144">
            <v>79401</v>
          </cell>
          <cell r="F144" t="str">
            <v>ESTANQUILLO LOLO</v>
          </cell>
          <cell r="I144" t="str">
            <v>Aprobado</v>
          </cell>
          <cell r="K144">
            <v>45959.651388888888</v>
          </cell>
          <cell r="M144" t="str">
            <v>4.7600236, -75.6833966, 1619.8</v>
          </cell>
          <cell r="N144">
            <v>45959.664583333331</v>
          </cell>
          <cell r="O144" t="str">
            <v>4.8074778, -75.6860625, 1466.1</v>
          </cell>
          <cell r="P144">
            <v>45959.664583333331</v>
          </cell>
          <cell r="Q144" t="str">
            <v>4.8074778, -75.6860625, 1464.7</v>
          </cell>
          <cell r="R144" t="str">
            <v>No</v>
          </cell>
          <cell r="S144" t="str">
            <v>OK</v>
          </cell>
          <cell r="T144" t="str">
            <v>OK</v>
          </cell>
          <cell r="U144" t="str">
            <v>VISITA TECNICA</v>
          </cell>
          <cell r="V144" t="str">
            <v>254UMD4X6755</v>
          </cell>
          <cell r="X144" t="str">
            <v>OK</v>
          </cell>
          <cell r="AB144">
            <v>1</v>
          </cell>
          <cell r="AD144" t="str">
            <v>OK</v>
          </cell>
          <cell r="AF144">
            <v>8</v>
          </cell>
          <cell r="AH144" t="str">
            <v>OK</v>
          </cell>
          <cell r="AJ144" t="str">
            <v>No</v>
          </cell>
          <cell r="AL144" t="str">
            <v>SI</v>
          </cell>
          <cell r="AM144" t="str">
            <v>NOMBRE: PEDRO LUIS DIAZ UBILLOS
IDENTIFICACION: 506373</v>
          </cell>
          <cell r="AO144" t="str">
            <v>Si</v>
          </cell>
          <cell r="AP144" t="str">
            <v>No</v>
          </cell>
          <cell r="AQ144" t="str">
            <v>ANULACION DE TRANSACCIONES; CORRECCION DE TRANSACCIONES; MALAS PRACTICAS; PROCESO DE COMPENSACION; PROCESO DE LIQUIDACIÓN Y FACTURACION; REPORTE DE ILICITOS; INFORMACION ADICIONAL</v>
          </cell>
          <cell r="AR144" t="str">
            <v>Si</v>
          </cell>
          <cell r="AS144" t="str">
            <v>OK</v>
          </cell>
          <cell r="AT144" t="str">
            <v xml:space="preserve">Visitamos comercio realizamos instalación de datáfono wompi, creación de credenciales con el cliente realizamos pruebas ok solo se realizan pruebas de consulta de saldo ya que el cliente no tiene como hacer más pruebas. </v>
          </cell>
          <cell r="AU144" t="str">
            <v>A DOMICILIO EN LA DIRECCIÓN AL CB</v>
          </cell>
          <cell r="AV144" t="str">
            <v>INTERRAPIDISIMO</v>
          </cell>
          <cell r="AW144" t="str">
            <v>AV CRV 8 50</v>
          </cell>
          <cell r="AY144" t="str">
            <v>PEDRO LUIS DIAZ UBILLOS</v>
          </cell>
          <cell r="AZ144">
            <v>506373</v>
          </cell>
          <cell r="BA144">
            <v>3226699150</v>
          </cell>
          <cell r="BB144" t="str">
            <v>Si</v>
          </cell>
          <cell r="BC144" t="str">
            <v>Si</v>
          </cell>
          <cell r="BD144" t="str">
            <v>Si</v>
          </cell>
          <cell r="BE144" t="str">
            <v>Circunvalar</v>
          </cell>
          <cell r="BF144" t="str">
            <v>EJECUTADO</v>
          </cell>
          <cell r="BH144" t="str">
            <v>N/A</v>
          </cell>
          <cell r="BL144" t="str">
            <v>OK</v>
          </cell>
          <cell r="BM144" t="str">
            <v>OK</v>
          </cell>
          <cell r="BN144">
            <v>45959.691666666666</v>
          </cell>
          <cell r="BO144" t="str">
            <v>4.8075482, -75.6859735, 1463.6</v>
          </cell>
          <cell r="BP144" t="str">
            <v xml:space="preserve">Manuel Guillermo Arroyave Cano </v>
          </cell>
          <cell r="BQ144">
            <v>1088283138</v>
          </cell>
          <cell r="BR144" t="str">
            <v>Firmado</v>
          </cell>
          <cell r="BS144" t="str">
            <v>PEDRO LUIS DIAZ UBILLOS</v>
          </cell>
          <cell r="BT144">
            <v>506373</v>
          </cell>
          <cell r="BU144">
            <v>3226699150</v>
          </cell>
          <cell r="BV144" t="str">
            <v>ubillus128@gmail.com</v>
          </cell>
          <cell r="BW144" t="str">
            <v>Firmado</v>
          </cell>
          <cell r="BX144">
            <v>45960.382638888892</v>
          </cell>
        </row>
        <row r="145">
          <cell r="E145">
            <v>77927</v>
          </cell>
          <cell r="F145" t="str">
            <v>BARRIO BUENOS AIRES DOSQUEBRADAS 1</v>
          </cell>
          <cell r="I145" t="str">
            <v>Aprobado</v>
          </cell>
          <cell r="K145">
            <v>45958.535416666666</v>
          </cell>
          <cell r="M145" t="str">
            <v>4.8387317, -75.6723867, 1465.0</v>
          </cell>
          <cell r="N145">
            <v>45958.539583333331</v>
          </cell>
          <cell r="O145" t="str">
            <v>4.8387033, -75.6724, 1465.0</v>
          </cell>
          <cell r="P145">
            <v>45958.540277777778</v>
          </cell>
          <cell r="Q145" t="str">
            <v>4.8387283, -75.6724367, 1465.0</v>
          </cell>
          <cell r="R145" t="str">
            <v>Si</v>
          </cell>
          <cell r="S145" t="str">
            <v>OK</v>
          </cell>
          <cell r="T145" t="str">
            <v>OK</v>
          </cell>
          <cell r="U145" t="str">
            <v>VISITA TECNICA</v>
          </cell>
          <cell r="V145" t="str">
            <v>254UMD4X6883</v>
          </cell>
          <cell r="X145" t="str">
            <v>OK</v>
          </cell>
          <cell r="AB145">
            <v>1</v>
          </cell>
          <cell r="AD145" t="str">
            <v>OK</v>
          </cell>
          <cell r="AF145">
            <v>8</v>
          </cell>
          <cell r="AH145" t="str">
            <v>OK</v>
          </cell>
          <cell r="AJ145" t="str">
            <v>No</v>
          </cell>
          <cell r="AL145" t="str">
            <v>SI</v>
          </cell>
          <cell r="AM145" t="str">
            <v>NOMBRE: Yuliana Andrea Loaiza
IDENTIFICACION: 1088264413</v>
          </cell>
          <cell r="AO145" t="str">
            <v>Si</v>
          </cell>
          <cell r="AP145" t="str">
            <v>No</v>
          </cell>
          <cell r="AQ145" t="str">
            <v>ANULACION DE TRANSACCIONES; CORRECCION DE TRANSACCIONES; MALAS PRACTICAS; PROCESO DE COMPENSACION; PROCESO DE LIQUIDACIÓN Y FACTURACION; REPORTE DE ILICITOS; INFORMACION ADICIONAL</v>
          </cell>
          <cell r="AR145" t="str">
            <v>Si</v>
          </cell>
          <cell r="AS145" t="str">
            <v>OK</v>
          </cell>
          <cell r="AT145" t="str">
            <v>Se instala datáfono wompi, se entregan 8 rollos y se realizan pruebas ok.</v>
          </cell>
          <cell r="AU145" t="str">
            <v>A DOMICILIO EN LA DIRECCIÓN AL CB</v>
          </cell>
          <cell r="AV145" t="str">
            <v>INTERRAPIDISIMO</v>
          </cell>
          <cell r="AW145" t="str">
            <v>CR 12 #41-13</v>
          </cell>
          <cell r="AY145" t="str">
            <v>Yuliana Andrea Loaiza</v>
          </cell>
          <cell r="AZ145">
            <v>1088264413</v>
          </cell>
          <cell r="BA145">
            <v>3137913459</v>
          </cell>
          <cell r="BB145" t="str">
            <v>Si</v>
          </cell>
          <cell r="BC145" t="str">
            <v>Si</v>
          </cell>
          <cell r="BD145" t="str">
            <v>Si</v>
          </cell>
          <cell r="BE145" t="str">
            <v>Buenos Aires</v>
          </cell>
          <cell r="BF145" t="str">
            <v>EJECUTADO</v>
          </cell>
          <cell r="BH145" t="str">
            <v>N/A</v>
          </cell>
          <cell r="BL145" t="str">
            <v>OK</v>
          </cell>
          <cell r="BM145" t="str">
            <v>OK</v>
          </cell>
          <cell r="BN145">
            <v>45958.570138888892</v>
          </cell>
          <cell r="BO145" t="str">
            <v>4.8387376, -75.6724611, 1465.0</v>
          </cell>
          <cell r="BP145" t="str">
            <v xml:space="preserve">Yamid Franco </v>
          </cell>
          <cell r="BQ145">
            <v>1112629568</v>
          </cell>
          <cell r="BR145" t="str">
            <v>Firmado</v>
          </cell>
          <cell r="BS145" t="str">
            <v xml:space="preserve">Yuliana Andrea Loaiza </v>
          </cell>
          <cell r="BT145">
            <v>1088264413</v>
          </cell>
          <cell r="BU145">
            <v>3137913459</v>
          </cell>
          <cell r="BV145" t="str">
            <v>yuliana_a89@hotmail.com</v>
          </cell>
          <cell r="BW145" t="str">
            <v>Firmado</v>
          </cell>
          <cell r="BX145">
            <v>45960.411805555559</v>
          </cell>
        </row>
        <row r="146">
          <cell r="E146">
            <v>79186</v>
          </cell>
          <cell r="F146" t="str">
            <v>BARRIO SANTIAGO LONDOÑO FRAILES DOSQUEBRADAS</v>
          </cell>
          <cell r="I146" t="str">
            <v>Aprobado</v>
          </cell>
          <cell r="K146">
            <v>45958.399305555555</v>
          </cell>
          <cell r="M146" t="str">
            <v>4.8091289, -75.6990659, 1404.9</v>
          </cell>
          <cell r="N146">
            <v>45958.411111111112</v>
          </cell>
          <cell r="O146" t="str">
            <v>4.810805, -75.66299, 1528.2</v>
          </cell>
          <cell r="P146">
            <v>45958.411111111112</v>
          </cell>
          <cell r="Q146" t="str">
            <v>4.810801, -75.6630469, 1528.2</v>
          </cell>
          <cell r="R146" t="str">
            <v>Si</v>
          </cell>
          <cell r="S146" t="str">
            <v>OK</v>
          </cell>
          <cell r="T146" t="str">
            <v>OK</v>
          </cell>
          <cell r="U146" t="str">
            <v>VISITA TECNICA</v>
          </cell>
          <cell r="V146" t="str">
            <v>254KMD4W6587</v>
          </cell>
          <cell r="X146" t="str">
            <v>OK</v>
          </cell>
          <cell r="AB146">
            <v>1</v>
          </cell>
          <cell r="AD146" t="str">
            <v>OK</v>
          </cell>
          <cell r="AF146">
            <v>8</v>
          </cell>
          <cell r="AH146" t="str">
            <v>OK</v>
          </cell>
          <cell r="AJ146" t="str">
            <v>No</v>
          </cell>
          <cell r="AL146" t="str">
            <v>SI</v>
          </cell>
          <cell r="AM146" t="str">
            <v>NOMBRE: Jesús Utis
IDENTIFICACION: 18760448</v>
          </cell>
          <cell r="AO146" t="str">
            <v>Si</v>
          </cell>
          <cell r="AP146" t="str">
            <v>No</v>
          </cell>
          <cell r="AQ146" t="str">
            <v>ANULACION DE TRANSACCIONES; CORRECCION DE TRANSACCIONES; MALAS PRACTICAS; PROCESO DE COMPENSACION; PROCESO DE LIQUIDACIÓN Y FACTURACION; REPORTE DE ILICITOS; INFORMACION ADICIONAL</v>
          </cell>
          <cell r="AR146" t="str">
            <v>Si</v>
          </cell>
          <cell r="AS146" t="str">
            <v>OK</v>
          </cell>
          <cell r="AT146" t="str">
            <v>Se instala datáfono wompi, se entregan 8 rollos y se realizan pruebas ok.</v>
          </cell>
          <cell r="AU146" t="str">
            <v>A DOMICILIO EN LA DIRECCIÓN AL CB</v>
          </cell>
          <cell r="AV146" t="str">
            <v>INTERRAPIDISIMO</v>
          </cell>
          <cell r="AW146" t="str">
            <v xml:space="preserve">MZ 15 A CS 2 Santiago Londoño </v>
          </cell>
          <cell r="AY146" t="str">
            <v xml:space="preserve">Jesús Utis </v>
          </cell>
          <cell r="AZ146">
            <v>18760448</v>
          </cell>
          <cell r="BA146">
            <v>3215651092</v>
          </cell>
          <cell r="BB146" t="str">
            <v>Si</v>
          </cell>
          <cell r="BC146" t="str">
            <v>Si</v>
          </cell>
          <cell r="BD146" t="str">
            <v>Si</v>
          </cell>
          <cell r="BE146" t="str">
            <v xml:space="preserve">Santiago Londoño </v>
          </cell>
          <cell r="BF146" t="str">
            <v>EJECUTADO</v>
          </cell>
          <cell r="BH146" t="str">
            <v>N/A</v>
          </cell>
          <cell r="BL146" t="str">
            <v>OK</v>
          </cell>
          <cell r="BM146" t="str">
            <v>OK</v>
          </cell>
          <cell r="BN146">
            <v>45958.439583333333</v>
          </cell>
          <cell r="BO146" t="str">
            <v>4.8107591, -75.6630156, 1528.5</v>
          </cell>
          <cell r="BP146" t="str">
            <v xml:space="preserve">Yamid Franco </v>
          </cell>
          <cell r="BQ146">
            <v>1112629568</v>
          </cell>
          <cell r="BR146" t="str">
            <v>Firmado</v>
          </cell>
          <cell r="BS146" t="str">
            <v xml:space="preserve">Jesús Utis </v>
          </cell>
          <cell r="BT146">
            <v>18760448</v>
          </cell>
          <cell r="BU146">
            <v>3215651092</v>
          </cell>
          <cell r="BV146" t="str">
            <v>slipkorn8428@gmail.com</v>
          </cell>
          <cell r="BW146" t="str">
            <v>Firmado</v>
          </cell>
          <cell r="BX146">
            <v>45958.509722222225</v>
          </cell>
        </row>
        <row r="147">
          <cell r="E147">
            <v>77799</v>
          </cell>
          <cell r="F147" t="str">
            <v>BARRIO FRAILES DOSQUEBRADAS 3</v>
          </cell>
          <cell r="I147" t="str">
            <v>Aprobado</v>
          </cell>
          <cell r="K147">
            <v>45958.465277777781</v>
          </cell>
          <cell r="M147" t="str">
            <v>4.8222529, -75.680317, 1456.0</v>
          </cell>
          <cell r="N147">
            <v>45958.466666666667</v>
          </cell>
          <cell r="O147" t="str">
            <v>4.8222333, -75.680315, 1456.0</v>
          </cell>
          <cell r="P147">
            <v>45958.466666666667</v>
          </cell>
          <cell r="Q147" t="str">
            <v>4.8222333, -75.680315, 1456.0</v>
          </cell>
          <cell r="R147" t="str">
            <v>No</v>
          </cell>
          <cell r="S147" t="str">
            <v>OK</v>
          </cell>
          <cell r="T147" t="str">
            <v>OK</v>
          </cell>
          <cell r="U147" t="str">
            <v>VISITA TECNICA</v>
          </cell>
          <cell r="V147" t="str">
            <v>254KMD4W6590</v>
          </cell>
          <cell r="X147" t="str">
            <v>OK</v>
          </cell>
          <cell r="AB147">
            <v>1</v>
          </cell>
          <cell r="AD147" t="str">
            <v>OK</v>
          </cell>
          <cell r="AF147">
            <v>8</v>
          </cell>
          <cell r="AH147" t="str">
            <v>OK</v>
          </cell>
          <cell r="AJ147" t="str">
            <v>No</v>
          </cell>
          <cell r="AL147" t="str">
            <v>SI</v>
          </cell>
          <cell r="AM147" t="str">
            <v>NOMBRE: Aura María Henao
IDENTIFICACION: 1113782732</v>
          </cell>
          <cell r="AO147" t="str">
            <v>Si</v>
          </cell>
          <cell r="AP147" t="str">
            <v>No</v>
          </cell>
          <cell r="AQ147" t="str">
            <v>ANULACION DE TRANSACCIONES; CORRECCION DE TRANSACCIONES; MALAS PRACTICAS; PROCESO DE COMPENSACION; PROCESO DE LIQUIDACIÓN Y FACTURACION; REPORTE DE ILICITOS; INFORMACION ADICIONAL</v>
          </cell>
          <cell r="AR147" t="str">
            <v>Si</v>
          </cell>
          <cell r="AS147" t="str">
            <v>OK</v>
          </cell>
          <cell r="AT147" t="str">
            <v>Se instala datáfono wompi, se entregan 8 rollos y se realizan pruebas ok.</v>
          </cell>
          <cell r="AU147" t="str">
            <v>A DOMICILIO EN LA DIRECCIÓN AL CB</v>
          </cell>
          <cell r="AV147" t="str">
            <v>INTERRAPIDISIMO</v>
          </cell>
          <cell r="AW147" t="str">
            <v>Cl 11 A #20-03 LC 2 Aurora Baja</v>
          </cell>
          <cell r="AY147" t="str">
            <v xml:space="preserve">Aura María Henao </v>
          </cell>
          <cell r="AZ147">
            <v>1113782732</v>
          </cell>
          <cell r="BA147">
            <v>3117024539</v>
          </cell>
          <cell r="BB147" t="str">
            <v>Si</v>
          </cell>
          <cell r="BC147" t="str">
            <v>Si</v>
          </cell>
          <cell r="BD147" t="str">
            <v>Si</v>
          </cell>
          <cell r="BE147" t="str">
            <v>Aurora Baja</v>
          </cell>
          <cell r="BF147" t="str">
            <v>EJECUTADO</v>
          </cell>
          <cell r="BH147" t="str">
            <v>N/A</v>
          </cell>
          <cell r="BL147" t="str">
            <v>OK</v>
          </cell>
          <cell r="BM147" t="str">
            <v>OK</v>
          </cell>
          <cell r="BN147">
            <v>45958.481249999997</v>
          </cell>
          <cell r="BO147" t="str">
            <v>4.8222495, -75.6803115, 1456.0</v>
          </cell>
          <cell r="BP147" t="str">
            <v xml:space="preserve">Yamid Franco </v>
          </cell>
          <cell r="BQ147">
            <v>1112629568</v>
          </cell>
          <cell r="BR147" t="str">
            <v>Firmado</v>
          </cell>
          <cell r="BS147" t="str">
            <v xml:space="preserve">Aura María Henao </v>
          </cell>
          <cell r="BT147">
            <v>1113782732</v>
          </cell>
          <cell r="BU147">
            <v>3117024539</v>
          </cell>
          <cell r="BV147" t="str">
            <v>aurahenaope@gmail.com</v>
          </cell>
          <cell r="BW147" t="str">
            <v>Firmado</v>
          </cell>
          <cell r="BX147">
            <v>45960.412499999999</v>
          </cell>
        </row>
        <row r="148">
          <cell r="E148">
            <v>80008</v>
          </cell>
          <cell r="F148" t="str">
            <v>BARRIO CAMPESTRE C DOSQUEBRADAS</v>
          </cell>
          <cell r="I148" t="str">
            <v>Aprobado</v>
          </cell>
          <cell r="K148">
            <v>45958.600694444445</v>
          </cell>
          <cell r="M148" t="str">
            <v>4.8387847, -75.6723456, 1464.9</v>
          </cell>
          <cell r="N148">
            <v>45958.61041666667</v>
          </cell>
          <cell r="O148" t="str">
            <v>4.8351522, -75.6921473, 1450.8</v>
          </cell>
          <cell r="P148">
            <v>45958.61041666667</v>
          </cell>
          <cell r="Q148" t="str">
            <v>4.8351522, -75.6921473, 1450.8</v>
          </cell>
          <cell r="R148" t="str">
            <v>Si</v>
          </cell>
          <cell r="S148" t="str">
            <v>OK</v>
          </cell>
          <cell r="T148" t="str">
            <v>OK</v>
          </cell>
          <cell r="U148" t="str">
            <v>VISITA TECNICA</v>
          </cell>
          <cell r="V148" t="str">
            <v>254KMD4W6597</v>
          </cell>
          <cell r="X148" t="str">
            <v>OK</v>
          </cell>
          <cell r="AB148">
            <v>1</v>
          </cell>
          <cell r="AD148" t="str">
            <v>OK</v>
          </cell>
          <cell r="AF148">
            <v>8</v>
          </cell>
          <cell r="AH148" t="str">
            <v>OK</v>
          </cell>
          <cell r="AJ148" t="str">
            <v>No</v>
          </cell>
          <cell r="AL148" t="str">
            <v>SI</v>
          </cell>
          <cell r="AM148" t="str">
            <v>NOMBRE: Adriana Vargas
IDENTIFICACION: 1088015437</v>
          </cell>
          <cell r="AO148" t="str">
            <v>Si</v>
          </cell>
          <cell r="AP148" t="str">
            <v>No</v>
          </cell>
          <cell r="AQ148" t="str">
            <v>ANULACION DE TRANSACCIONES; CORRECCION DE TRANSACCIONES; MALAS PRACTICAS; PROCESO DE COMPENSACION; PROCESO DE LIQUIDACIÓN Y FACTURACION; REPORTE DE ILICITOS; INFORMACION ADICIONAL</v>
          </cell>
          <cell r="AR148" t="str">
            <v>Si</v>
          </cell>
          <cell r="AS148" t="str">
            <v>OK</v>
          </cell>
          <cell r="AT148" t="str">
            <v>Se instala datáfono wompi y se entregan 8 rollos, se realizan pruebas ok.</v>
          </cell>
          <cell r="AU148" t="str">
            <v>A DOMICILIO EN LA DIRECCIÓN AL CB</v>
          </cell>
          <cell r="AV148" t="str">
            <v>INTERRAPIDISIMO</v>
          </cell>
          <cell r="AW148" t="str">
            <v>MZ 19 CS 19</v>
          </cell>
          <cell r="AY148" t="str">
            <v xml:space="preserve">Adriana Vargas </v>
          </cell>
          <cell r="AZ148">
            <v>1088015437</v>
          </cell>
          <cell r="BA148">
            <v>3203109893</v>
          </cell>
          <cell r="BB148" t="str">
            <v>Si</v>
          </cell>
          <cell r="BC148" t="str">
            <v>Si</v>
          </cell>
          <cell r="BD148" t="str">
            <v>Si</v>
          </cell>
          <cell r="BE148" t="str">
            <v>Guaduales</v>
          </cell>
          <cell r="BF148" t="str">
            <v>EJECUTADO</v>
          </cell>
          <cell r="BH148" t="str">
            <v>N/A</v>
          </cell>
          <cell r="BL148" t="str">
            <v>OK</v>
          </cell>
          <cell r="BM148" t="str">
            <v>OK</v>
          </cell>
          <cell r="BN148">
            <v>45959.674305555556</v>
          </cell>
          <cell r="BO148" t="str">
            <v>4.8351029, -75.6921615, 1451.0</v>
          </cell>
          <cell r="BP148" t="str">
            <v xml:space="preserve">Yamid Franco </v>
          </cell>
          <cell r="BQ148">
            <v>1112629568</v>
          </cell>
          <cell r="BR148" t="str">
            <v>Firmado</v>
          </cell>
          <cell r="BS148" t="str">
            <v xml:space="preserve">Adriana Vargas </v>
          </cell>
          <cell r="BT148">
            <v>1088015437</v>
          </cell>
          <cell r="BU148">
            <v>3203109893</v>
          </cell>
          <cell r="BV148" t="str">
            <v>adriannita19@hotmail.com</v>
          </cell>
          <cell r="BW148" t="str">
            <v>Firmado</v>
          </cell>
          <cell r="BX148">
            <v>45965.406944444447</v>
          </cell>
        </row>
        <row r="149">
          <cell r="E149">
            <v>77738</v>
          </cell>
          <cell r="F149" t="str">
            <v>BARRIO PRADERA ALTA DOSQUEBRADAS</v>
          </cell>
          <cell r="I149" t="str">
            <v>Aprobado</v>
          </cell>
          <cell r="K149">
            <v>45958.490277777775</v>
          </cell>
          <cell r="M149" t="str">
            <v>4.8207844, -75.6717923, 1494.6</v>
          </cell>
          <cell r="N149">
            <v>45958.491666666669</v>
          </cell>
          <cell r="O149" t="str">
            <v>4.8208256, -75.6717884, 1494.6</v>
          </cell>
          <cell r="P149">
            <v>45958.491666666669</v>
          </cell>
          <cell r="Q149" t="str">
            <v>4.8209133, -75.6715333, 1494.6</v>
          </cell>
          <cell r="R149" t="str">
            <v>No</v>
          </cell>
          <cell r="S149" t="str">
            <v>OK</v>
          </cell>
          <cell r="T149" t="str">
            <v>OK</v>
          </cell>
          <cell r="U149" t="str">
            <v>VISITA TECNICA</v>
          </cell>
          <cell r="V149" t="str">
            <v>254KMD4W6577</v>
          </cell>
          <cell r="X149" t="str">
            <v>OK</v>
          </cell>
          <cell r="AB149">
            <v>1</v>
          </cell>
          <cell r="AD149" t="str">
            <v>OK</v>
          </cell>
          <cell r="AF149">
            <v>8</v>
          </cell>
          <cell r="AH149" t="str">
            <v>OK</v>
          </cell>
          <cell r="AJ149" t="str">
            <v>No</v>
          </cell>
          <cell r="AL149" t="str">
            <v>SI</v>
          </cell>
          <cell r="AM149" t="str">
            <v>NOMBRE: Diana Ramírez
IDENTIFICACION: 1088003636</v>
          </cell>
          <cell r="AO149" t="str">
            <v>Si</v>
          </cell>
          <cell r="AP149" t="str">
            <v>No</v>
          </cell>
          <cell r="AQ149" t="str">
            <v>ANULACION DE TRANSACCIONES; CORRECCION DE TRANSACCIONES; MALAS PRACTICAS; PROCESO DE COMPENSACION; PROCESO DE LIQUIDACIÓN Y FACTURACION; REPORTE DE ILICITOS; INFORMACION ADICIONAL</v>
          </cell>
          <cell r="AR149" t="str">
            <v>Si</v>
          </cell>
          <cell r="AS149" t="str">
            <v>OK</v>
          </cell>
          <cell r="AT149" t="str">
            <v>Se instala datáfono wompi, se entregan 8 rollos y se realizan pruebas ok.</v>
          </cell>
          <cell r="AU149" t="str">
            <v>A DOMICILIO EN LA DIRECCIÓN AL CB</v>
          </cell>
          <cell r="AV149" t="str">
            <v>INTERRAPIDISIMO</v>
          </cell>
          <cell r="AW149" t="str">
            <v>Cl 21 #28-08 LC 4</v>
          </cell>
          <cell r="AY149" t="str">
            <v xml:space="preserve">Diana Ramírez </v>
          </cell>
          <cell r="AZ149">
            <v>1088003636</v>
          </cell>
          <cell r="BA149">
            <v>3208163924</v>
          </cell>
          <cell r="BB149" t="str">
            <v>Si</v>
          </cell>
          <cell r="BC149" t="str">
            <v>Si</v>
          </cell>
          <cell r="BD149" t="str">
            <v>Si</v>
          </cell>
          <cell r="BE149" t="str">
            <v>Altos De La Pradera</v>
          </cell>
          <cell r="BF149" t="str">
            <v>EJECUTADO</v>
          </cell>
          <cell r="BH149" t="str">
            <v>N/A</v>
          </cell>
          <cell r="BL149" t="str">
            <v>OK</v>
          </cell>
          <cell r="BM149" t="str">
            <v>OK</v>
          </cell>
          <cell r="BN149">
            <v>45958.51666666667</v>
          </cell>
          <cell r="BO149" t="str">
            <v>4.820795, -75.671794, 1494.6</v>
          </cell>
          <cell r="BP149" t="str">
            <v xml:space="preserve">Yamid Franco </v>
          </cell>
          <cell r="BQ149">
            <v>1112629568</v>
          </cell>
          <cell r="BR149" t="str">
            <v>Firmado</v>
          </cell>
          <cell r="BS149" t="str">
            <v xml:space="preserve">Diana Ramírez </v>
          </cell>
          <cell r="BT149">
            <v>1088003636</v>
          </cell>
          <cell r="BU149">
            <v>3208163924</v>
          </cell>
          <cell r="BV149" t="str">
            <v>juanitadetalles927@gmail.com</v>
          </cell>
          <cell r="BW149" t="str">
            <v>Firmado</v>
          </cell>
          <cell r="BX149">
            <v>45960.413194444445</v>
          </cell>
        </row>
        <row r="150">
          <cell r="E150">
            <v>74599</v>
          </cell>
          <cell r="F150" t="str">
            <v>BARRIO ALTOS DE LA CAPILLA DOSQUEBRADAS</v>
          </cell>
          <cell r="I150" t="str">
            <v>Aprobado</v>
          </cell>
          <cell r="K150">
            <v>45957.399305555555</v>
          </cell>
          <cell r="M150" t="str">
            <v>4.8089894, -75.6989836, 1404.9</v>
          </cell>
          <cell r="N150">
            <v>45957.411805555559</v>
          </cell>
          <cell r="O150" t="str">
            <v>4.8425181, -75.656397, 1506.7</v>
          </cell>
          <cell r="P150">
            <v>45957.412499999999</v>
          </cell>
          <cell r="Q150" t="str">
            <v>4.8425654, -75.6563662, 1507.3</v>
          </cell>
          <cell r="R150" t="str">
            <v>Si</v>
          </cell>
          <cell r="S150" t="str">
            <v>OK</v>
          </cell>
          <cell r="T150" t="str">
            <v>OK</v>
          </cell>
          <cell r="U150" t="str">
            <v>VISITA TECNICA</v>
          </cell>
          <cell r="V150" t="str">
            <v>254UMD4X6917</v>
          </cell>
          <cell r="X150" t="str">
            <v>OK</v>
          </cell>
          <cell r="AB150">
            <v>11</v>
          </cell>
          <cell r="AD150" t="str">
            <v>OK</v>
          </cell>
          <cell r="AF150">
            <v>8</v>
          </cell>
          <cell r="AH150" t="str">
            <v>OK</v>
          </cell>
          <cell r="AJ150" t="str">
            <v>No</v>
          </cell>
          <cell r="AL150" t="str">
            <v>SI</v>
          </cell>
          <cell r="AM150" t="str">
            <v>NOMBRE: YENNI ALEXANDRA DIAZ BRITTO
IDENTIFICACION: 42139184</v>
          </cell>
          <cell r="AO150" t="str">
            <v>Si</v>
          </cell>
          <cell r="AP150" t="str">
            <v>Si</v>
          </cell>
          <cell r="AQ150" t="str">
            <v>ANULACION DE TRANSACCIONES; CORRECCION DE TRANSACCIONES; MALAS PRACTICAS; PROCESO DE COMPENSACION; PROCESO DE LIQUIDACIÓN Y FACTURACION; REPORTE DE ILICITOS; INFORMACION ADICIONAL</v>
          </cell>
          <cell r="AR150" t="str">
            <v>Si</v>
          </cell>
          <cell r="AS150" t="str">
            <v>OK</v>
          </cell>
          <cell r="AT150" t="str">
            <v xml:space="preserve">Visitanos realizamos instalación de datáfono wompi, creación de credenciales con el cliente realizamos pruebas ok, solo se hace una ya que el cliente no tiene como hacer las otras pruebas. </v>
          </cell>
          <cell r="AU150" t="str">
            <v>A DOMICILIO EN LA DIRECCIÓN AL CB</v>
          </cell>
          <cell r="AV150" t="str">
            <v>INTERRAPIDISIMO</v>
          </cell>
          <cell r="AW150" t="str">
            <v xml:space="preserve">MZ 11 CA 23 </v>
          </cell>
          <cell r="AY150" t="str">
            <v>YENNI ALEXANDRA DIAZ BRITTO</v>
          </cell>
          <cell r="AZ150">
            <v>42139184</v>
          </cell>
          <cell r="BA150">
            <v>3155784046</v>
          </cell>
          <cell r="BB150" t="str">
            <v>Si</v>
          </cell>
          <cell r="BC150" t="str">
            <v>Si</v>
          </cell>
          <cell r="BD150" t="str">
            <v>Si</v>
          </cell>
          <cell r="BE150" t="str">
            <v>ALTOS DE LA CAPILLA</v>
          </cell>
          <cell r="BF150" t="str">
            <v>EJECUTADO</v>
          </cell>
          <cell r="BH150" t="str">
            <v>N/A</v>
          </cell>
          <cell r="BL150" t="str">
            <v>OK</v>
          </cell>
          <cell r="BM150" t="str">
            <v>OK</v>
          </cell>
          <cell r="BN150">
            <v>45957.451388888891</v>
          </cell>
          <cell r="BO150" t="str">
            <v>4.8425376, -75.6563902, 1506.7</v>
          </cell>
          <cell r="BP150" t="str">
            <v xml:space="preserve">Manuel Guillermo Arroyave Cano </v>
          </cell>
          <cell r="BQ150">
            <v>1088283138</v>
          </cell>
          <cell r="BR150" t="str">
            <v>Firmado</v>
          </cell>
          <cell r="BS150" t="str">
            <v>YENNI ALEXANDRA DIAZ BRITTO</v>
          </cell>
          <cell r="BT150">
            <v>42139184</v>
          </cell>
          <cell r="BU150">
            <v>3155784046</v>
          </cell>
          <cell r="BV150" t="str">
            <v>yennyalexandradiaz@gmail.com</v>
          </cell>
          <cell r="BW150" t="str">
            <v>Firmado</v>
          </cell>
          <cell r="BX150">
            <v>45957.722222222219</v>
          </cell>
        </row>
        <row r="151">
          <cell r="E151">
            <v>59382</v>
          </cell>
          <cell r="F151" t="str">
            <v>BARRIO SANTA TERESITA DOSQUEBRADAS 1</v>
          </cell>
          <cell r="I151" t="str">
            <v>Aprobado</v>
          </cell>
          <cell r="K151">
            <v>45957.453472222223</v>
          </cell>
          <cell r="M151" t="str">
            <v>4.8425344, -75.6564008, 1506.4</v>
          </cell>
          <cell r="N151">
            <v>45957.463194444441</v>
          </cell>
          <cell r="O151" t="str">
            <v>4.8431554, -75.6661214, 1476.8</v>
          </cell>
          <cell r="P151">
            <v>45957.463194444441</v>
          </cell>
          <cell r="Q151" t="str">
            <v>4.843156, -75.6661118, 1476.8</v>
          </cell>
          <cell r="R151" t="str">
            <v>No</v>
          </cell>
          <cell r="S151" t="str">
            <v>OK</v>
          </cell>
          <cell r="T151" t="str">
            <v>OK</v>
          </cell>
          <cell r="U151" t="str">
            <v>VISITA TECNICA</v>
          </cell>
          <cell r="V151" t="str">
            <v>254UMD4X6919</v>
          </cell>
          <cell r="X151" t="str">
            <v>OK</v>
          </cell>
          <cell r="AB151">
            <v>1</v>
          </cell>
          <cell r="AD151" t="str">
            <v>OK</v>
          </cell>
          <cell r="AF151">
            <v>8</v>
          </cell>
          <cell r="AH151" t="str">
            <v>OK</v>
          </cell>
          <cell r="AJ151" t="str">
            <v>No</v>
          </cell>
          <cell r="AL151" t="str">
            <v>SI</v>
          </cell>
          <cell r="AM151" t="str">
            <v>NOMBRE: JHONY ALEJANDRO VALENCIA BETANCOURT
IDENTIFICACION: 1087984498</v>
          </cell>
          <cell r="AO151" t="str">
            <v>Si</v>
          </cell>
          <cell r="AP151" t="str">
            <v>Si</v>
          </cell>
          <cell r="AQ151" t="str">
            <v>ANULACION DE TRANSACCIONES; CORRECCION DE TRANSACCIONES; MALAS PRACTICAS; PROCESO DE COMPENSACION; PROCESO DE LIQUIDACIÓN Y FACTURACION; REPORTE DE ILICITOS; INFORMACION ADICIONAL</v>
          </cell>
          <cell r="AR151" t="str">
            <v>Si</v>
          </cell>
          <cell r="AS151" t="str">
            <v>OK</v>
          </cell>
          <cell r="AT151" t="str">
            <v xml:space="preserve">Visitanos realizamos instalación de datáfono wompi, creación de credenciales con el cliente realizamos pruebas ok. </v>
          </cell>
          <cell r="AU151" t="str">
            <v>A DOMICILIO EN LA DIRECCIÓN AL CB</v>
          </cell>
          <cell r="AV151" t="str">
            <v>INTERRAPIDISIMO</v>
          </cell>
          <cell r="AW151" t="str">
            <v xml:space="preserve">calle 59-14-15 </v>
          </cell>
          <cell r="AY151" t="str">
            <v>JHONY ALEJANDRO VALENCIA BETANCOURT</v>
          </cell>
          <cell r="AZ151">
            <v>1087984498</v>
          </cell>
          <cell r="BA151">
            <v>3206872735</v>
          </cell>
          <cell r="BB151" t="str">
            <v>Si</v>
          </cell>
          <cell r="BC151" t="str">
            <v>Si</v>
          </cell>
          <cell r="BD151" t="str">
            <v>Si</v>
          </cell>
          <cell r="BE151" t="str">
            <v xml:space="preserve">SANTA TERESITA </v>
          </cell>
          <cell r="BF151" t="str">
            <v>EJECUTADO</v>
          </cell>
          <cell r="BH151" t="str">
            <v>N/A</v>
          </cell>
          <cell r="BL151" t="str">
            <v>OK</v>
          </cell>
          <cell r="BM151" t="str">
            <v>OK</v>
          </cell>
          <cell r="BN151">
            <v>45957.479166666664</v>
          </cell>
          <cell r="BO151" t="str">
            <v>4.8431316, -75.6661165, 1476.8</v>
          </cell>
          <cell r="BP151" t="str">
            <v xml:space="preserve">Manuel Guillermo Arroyave Cano </v>
          </cell>
          <cell r="BQ151">
            <v>1088283138</v>
          </cell>
          <cell r="BR151" t="str">
            <v>Firmado</v>
          </cell>
          <cell r="BS151" t="str">
            <v>JHONY ALEJANDRO VALENCIA BETANCOURT</v>
          </cell>
          <cell r="BT151">
            <v>1087984498</v>
          </cell>
          <cell r="BU151">
            <v>3206872735</v>
          </cell>
          <cell r="BV151" t="str">
            <v>teccom.net@hotmail.com</v>
          </cell>
          <cell r="BW151" t="str">
            <v>Firmado</v>
          </cell>
          <cell r="BX151">
            <v>45957.713194444441</v>
          </cell>
        </row>
        <row r="152">
          <cell r="E152">
            <v>74009</v>
          </cell>
          <cell r="F152" t="str">
            <v>BARRIO LA PLAYITA DOSQUEBRADAS</v>
          </cell>
          <cell r="I152" t="str">
            <v>Aprobado</v>
          </cell>
          <cell r="K152">
            <v>45957.480555555558</v>
          </cell>
          <cell r="M152" t="str">
            <v>4.8431245, -75.6661111, 1476.8</v>
          </cell>
          <cell r="N152">
            <v>45957.493750000001</v>
          </cell>
          <cell r="O152" t="str">
            <v>4.8458521, -75.6726749, 1483.4</v>
          </cell>
          <cell r="P152">
            <v>45957.493750000001</v>
          </cell>
          <cell r="Q152" t="str">
            <v>4.84582, -75.6725655, 1482.6</v>
          </cell>
          <cell r="R152" t="str">
            <v>No</v>
          </cell>
          <cell r="S152" t="str">
            <v>OK</v>
          </cell>
          <cell r="T152" t="str">
            <v>OK</v>
          </cell>
          <cell r="U152" t="str">
            <v>VISITA TECNICA</v>
          </cell>
          <cell r="AJ152" t="str">
            <v>No</v>
          </cell>
          <cell r="AO152" t="str">
            <v>No</v>
          </cell>
          <cell r="AP152" t="str">
            <v>No</v>
          </cell>
          <cell r="AQ152" t="str">
            <v>NINGUNA</v>
          </cell>
          <cell r="AR152" t="str">
            <v>No</v>
          </cell>
          <cell r="AS152" t="str">
            <v>OK</v>
          </cell>
          <cell r="AT152" t="str">
            <v xml:space="preserve">Visitamos comercio pero no es posible realizar la migración ya que al monto de activar las credenciales el código de verificación que le llega al cliente no funciona, wompi indica que es una falla en código otp el cliente ya debe cerrar no podemos esperar más se reprograma visita. </v>
          </cell>
          <cell r="AW152" t="str">
            <v>QUINTAS DE ARAGON LC 2,LA PLAYITA</v>
          </cell>
          <cell r="AY152" t="str">
            <v xml:space="preserve">Diana Quintero </v>
          </cell>
          <cell r="AZ152">
            <v>1088245875</v>
          </cell>
          <cell r="BA152">
            <v>3135726780</v>
          </cell>
          <cell r="BB152" t="str">
            <v>Si</v>
          </cell>
          <cell r="BC152" t="str">
            <v>Si</v>
          </cell>
          <cell r="BD152" t="str">
            <v>No</v>
          </cell>
          <cell r="BE152" t="str">
            <v xml:space="preserve">QUINTAS DE ARAGON </v>
          </cell>
          <cell r="BF152" t="str">
            <v>EJECUTADO/CANCELADO</v>
          </cell>
          <cell r="BI152" t="str">
            <v>SI DISPONIBILIDAD</v>
          </cell>
          <cell r="BL152" t="str">
            <v>OK</v>
          </cell>
          <cell r="BM152" t="str">
            <v>OK</v>
          </cell>
          <cell r="BN152">
            <v>45957.556250000001</v>
          </cell>
          <cell r="BO152" t="str">
            <v>4.8459102, -75.6726148, 1496.2</v>
          </cell>
          <cell r="BP152" t="str">
            <v xml:space="preserve">Manuel Guillermo Arroyave Cano </v>
          </cell>
          <cell r="BQ152">
            <v>1088283138</v>
          </cell>
          <cell r="BR152" t="str">
            <v>Firmado</v>
          </cell>
          <cell r="BS152" t="str">
            <v xml:space="preserve">Diana Quintero </v>
          </cell>
          <cell r="BT152">
            <v>1088245875</v>
          </cell>
          <cell r="BU152">
            <v>3135726780</v>
          </cell>
          <cell r="BV152" t="str">
            <v>agudeloleonjaime@gmail.com</v>
          </cell>
          <cell r="BW152" t="str">
            <v>Firmado</v>
          </cell>
          <cell r="BX152">
            <v>45957.712500000001</v>
          </cell>
        </row>
        <row r="153">
          <cell r="E153">
            <v>72300</v>
          </cell>
          <cell r="F153" t="str">
            <v>DOSQUEBRADAS CAMPESTRE A</v>
          </cell>
          <cell r="I153" t="str">
            <v>Aprobado</v>
          </cell>
          <cell r="K153">
            <v>45957.609027777777</v>
          </cell>
          <cell r="M153" t="str">
            <v>4.8292628, -75.6658972, 1497.8</v>
          </cell>
          <cell r="N153">
            <v>45957.614583333336</v>
          </cell>
          <cell r="O153" t="str">
            <v>4.8215768, -75.6717538, 1491.7</v>
          </cell>
          <cell r="P153">
            <v>45957.614583333336</v>
          </cell>
          <cell r="Q153" t="str">
            <v>4.821408, -75.671892, 1490.6</v>
          </cell>
          <cell r="R153" t="str">
            <v>No</v>
          </cell>
          <cell r="S153" t="str">
            <v>OK</v>
          </cell>
          <cell r="T153" t="str">
            <v>OK</v>
          </cell>
          <cell r="U153" t="str">
            <v>VISITA TECNICA</v>
          </cell>
          <cell r="V153" t="str">
            <v>254KMD4W6601</v>
          </cell>
          <cell r="X153" t="str">
            <v>OK</v>
          </cell>
          <cell r="AB153">
            <v>1</v>
          </cell>
          <cell r="AD153" t="str">
            <v>OK</v>
          </cell>
          <cell r="AF153">
            <v>8</v>
          </cell>
          <cell r="AH153" t="str">
            <v>OK</v>
          </cell>
          <cell r="AJ153" t="str">
            <v>No</v>
          </cell>
          <cell r="AL153" t="str">
            <v>SI</v>
          </cell>
          <cell r="AM153" t="str">
            <v>NOMBRE: LUISA FERNANDA GIRALDO
IDENTIFICACION: 1058846000</v>
          </cell>
          <cell r="AO153" t="str">
            <v>Si</v>
          </cell>
          <cell r="AP153" t="str">
            <v>Si</v>
          </cell>
          <cell r="AQ153" t="str">
            <v>ANULACION DE TRANSACCIONES; CORRECCION DE TRANSACCIONES; MALAS PRACTICAS; PROCESO DE COMPENSACION; PROCESO DE LIQUIDACIÓN Y FACTURACION; REPORTE DE ILICITOS; INFORMACION ADICIONAL</v>
          </cell>
          <cell r="AR153" t="str">
            <v>Si</v>
          </cell>
          <cell r="AS153" t="str">
            <v>OK</v>
          </cell>
          <cell r="AT153" t="str">
            <v xml:space="preserve">Visitanos realizamos instalación de datáfono wompi, creación de credenciales con el cliente realizamos pruebas ok. </v>
          </cell>
          <cell r="AU153" t="str">
            <v>A DOMICILIO EN LA DIRECCIÓN AL CB</v>
          </cell>
          <cell r="AV153" t="str">
            <v>INTERRAPIDISIMO</v>
          </cell>
          <cell r="AW153" t="str">
            <v xml:space="preserve">CL 21 # 25 -102 </v>
          </cell>
          <cell r="AY153" t="str">
            <v xml:space="preserve">LUISA FERNANDA GIRALDO </v>
          </cell>
          <cell r="AZ153">
            <v>1058846000</v>
          </cell>
          <cell r="BA153">
            <v>3113678576</v>
          </cell>
          <cell r="BB153" t="str">
            <v>Si</v>
          </cell>
          <cell r="BC153" t="str">
            <v>Si</v>
          </cell>
          <cell r="BD153" t="str">
            <v>Si</v>
          </cell>
          <cell r="BE153" t="str">
            <v>MIRADOR DE LA PRADERA</v>
          </cell>
          <cell r="BF153" t="str">
            <v>EJECUTADO</v>
          </cell>
          <cell r="BH153" t="str">
            <v>N/A</v>
          </cell>
          <cell r="BL153" t="str">
            <v>OK</v>
          </cell>
          <cell r="BM153" t="str">
            <v>OK</v>
          </cell>
          <cell r="BN153">
            <v>45957.647222222222</v>
          </cell>
          <cell r="BO153" t="str">
            <v>4.8213942, -75.6718796, 1490.7</v>
          </cell>
          <cell r="BP153" t="str">
            <v xml:space="preserve">Manuel Guillermo Arroyave Cano </v>
          </cell>
          <cell r="BQ153">
            <v>1088283138</v>
          </cell>
          <cell r="BR153" t="str">
            <v>Firmado</v>
          </cell>
          <cell r="BS153" t="str">
            <v xml:space="preserve">LUISA FERNANDA GIRALDO </v>
          </cell>
          <cell r="BT153">
            <v>1058846000</v>
          </cell>
          <cell r="BU153">
            <v>3113678576</v>
          </cell>
          <cell r="BV153" t="str">
            <v>wilson2857@hotmail.com</v>
          </cell>
          <cell r="BW153" t="str">
            <v>Firmado</v>
          </cell>
          <cell r="BX153">
            <v>45957.695138888892</v>
          </cell>
        </row>
        <row r="154">
          <cell r="E154">
            <v>76129</v>
          </cell>
          <cell r="F154" t="str">
            <v>BARRIO LA PRADERA DOSQUEBRADAS 8</v>
          </cell>
          <cell r="I154" t="str">
            <v>En proceso</v>
          </cell>
          <cell r="S154" t="str">
            <v>OK</v>
          </cell>
          <cell r="T154" t="str">
            <v>OK</v>
          </cell>
          <cell r="AT154" t="str">
            <v>En llamada con la Sra Catalina para validar si le llego el correo de wompi indica que ha llegado, confirmamos el correo del cliente pero esta mal escrito el correo correcto es 17catalinagalvez@gmail.com</v>
          </cell>
        </row>
        <row r="155">
          <cell r="E155">
            <v>69325</v>
          </cell>
          <cell r="F155" t="str">
            <v>MAQUICARMO</v>
          </cell>
          <cell r="I155" t="str">
            <v>Abierto</v>
          </cell>
        </row>
        <row r="156">
          <cell r="E156">
            <v>17197</v>
          </cell>
          <cell r="F156" t="str">
            <v>JM NET PASTO</v>
          </cell>
          <cell r="I156" t="str">
            <v>Aprobado</v>
          </cell>
          <cell r="K156">
            <v>45958.472222222219</v>
          </cell>
          <cell r="M156" t="str">
            <v>1.20096, -77.2972517, 2707.1</v>
          </cell>
          <cell r="N156">
            <v>45958.506249999999</v>
          </cell>
          <cell r="O156" t="str">
            <v>1.1956079, -77.2720842, 2600.3</v>
          </cell>
          <cell r="P156">
            <v>45958.534722222219</v>
          </cell>
          <cell r="Q156" t="str">
            <v>1.1957061, -77.2719353, 2600.4</v>
          </cell>
          <cell r="R156" t="str">
            <v>No</v>
          </cell>
          <cell r="S156" t="str">
            <v>OK</v>
          </cell>
          <cell r="T156" t="str">
            <v>OK</v>
          </cell>
          <cell r="U156" t="str">
            <v>VISITA TECNICA</v>
          </cell>
          <cell r="V156" t="str">
            <v>254MMD4W7608</v>
          </cell>
          <cell r="X156" t="str">
            <v>OK</v>
          </cell>
          <cell r="AB156">
            <v>1</v>
          </cell>
          <cell r="AD156" t="str">
            <v>OK</v>
          </cell>
          <cell r="AF156">
            <v>8</v>
          </cell>
          <cell r="AH156" t="str">
            <v>OK</v>
          </cell>
          <cell r="AJ156" t="str">
            <v>Si</v>
          </cell>
          <cell r="AK156" t="str">
            <v>OK</v>
          </cell>
          <cell r="AL156" t="str">
            <v>SI</v>
          </cell>
          <cell r="AM156" t="str">
            <v>NOMBRE: José Laureano Mora
IDENTIFICACION: 12748160</v>
          </cell>
          <cell r="AO156" t="str">
            <v>Si</v>
          </cell>
          <cell r="AP156" t="str">
            <v>Si</v>
          </cell>
          <cell r="AQ156" t="str">
            <v>ANULACION DE TRANSACCIONES; CORRECCION DE TRANSACCIONES; MALAS PRACTICAS; PROCESO DE COMPENSACION; PROCESO DE LIQUIDACIÓN Y FACTURACION; REPORTE DE ILICITOS; INFORMACION ADICIONAL</v>
          </cell>
          <cell r="AR156" t="str">
            <v>Si</v>
          </cell>
          <cell r="AS156" t="str">
            <v>OK</v>
          </cell>
          <cell r="AT156" t="str">
            <v xml:space="preserve">Se realizó la instalación y migración a Datáfono Wompi, se activan credenciales sin novedad se le explica como realizar tx, como resolver inconvenientes de impresión, conexión y TX, se deja en custodia la caja para garantía, se entrega accesorios del equipo completo, se Ejecutan pruebas TX exitosas queda operativo. </v>
          </cell>
          <cell r="AU156" t="str">
            <v>A DOMICILIO EN LA DIRECCIÓN AL CB</v>
          </cell>
          <cell r="AV156" t="str">
            <v>INTERRAPIDISIMO</v>
          </cell>
          <cell r="AW156" t="str">
            <v>CL. 16 #5-02</v>
          </cell>
          <cell r="AY156" t="str">
            <v xml:space="preserve">José Laureano Mora </v>
          </cell>
          <cell r="AZ156">
            <v>12748160</v>
          </cell>
          <cell r="BA156">
            <v>3152680794</v>
          </cell>
          <cell r="BB156" t="str">
            <v>Si</v>
          </cell>
          <cell r="BC156" t="str">
            <v>Si</v>
          </cell>
          <cell r="BD156" t="str">
            <v>Si</v>
          </cell>
          <cell r="BE156" t="str">
            <v xml:space="preserve">Santa Clara </v>
          </cell>
          <cell r="BF156" t="str">
            <v>EJECUTADO</v>
          </cell>
          <cell r="BH156" t="str">
            <v>N/A</v>
          </cell>
          <cell r="BL156" t="str">
            <v>OK</v>
          </cell>
          <cell r="BM156" t="str">
            <v>OK</v>
          </cell>
          <cell r="BN156">
            <v>45958.563888888886</v>
          </cell>
          <cell r="BO156" t="str">
            <v>1.1956342, -77.2719315, 2601.5</v>
          </cell>
          <cell r="BP156" t="str">
            <v xml:space="preserve">John Remicio Amado </v>
          </cell>
          <cell r="BQ156">
            <v>79925091</v>
          </cell>
          <cell r="BR156" t="str">
            <v>Firmado</v>
          </cell>
          <cell r="BS156" t="str">
            <v xml:space="preserve">José Laureano Mora </v>
          </cell>
          <cell r="BT156">
            <v>12748160</v>
          </cell>
          <cell r="BU156">
            <v>3152680794</v>
          </cell>
          <cell r="BV156" t="str">
            <v xml:space="preserve">jm.netpasto@hotmail.com </v>
          </cell>
          <cell r="BW156" t="str">
            <v>Firmado</v>
          </cell>
          <cell r="BX156">
            <v>45960.413888888892</v>
          </cell>
        </row>
        <row r="157">
          <cell r="E157">
            <v>78964</v>
          </cell>
          <cell r="F157" t="str">
            <v>KHID HOUSE MUEBLES</v>
          </cell>
          <cell r="I157" t="str">
            <v>Aprobado</v>
          </cell>
          <cell r="K157">
            <v>45960.706250000003</v>
          </cell>
          <cell r="M157" t="str">
            <v>2.6846228, -75.3255033, 556.4</v>
          </cell>
          <cell r="N157">
            <v>45960.73541666667</v>
          </cell>
          <cell r="O157" t="str">
            <v>2.7782528, -75.2548148, 745.9</v>
          </cell>
          <cell r="P157">
            <v>45960.73541666667</v>
          </cell>
          <cell r="Q157" t="str">
            <v>2.7783483, -75.25484, 745.9</v>
          </cell>
          <cell r="R157" t="str">
            <v>No</v>
          </cell>
          <cell r="S157" t="str">
            <v>OK</v>
          </cell>
          <cell r="T157" t="str">
            <v>OK</v>
          </cell>
          <cell r="U157" t="str">
            <v>VISITA TECNICA</v>
          </cell>
          <cell r="AJ157" t="str">
            <v>No</v>
          </cell>
          <cell r="AO157" t="str">
            <v>No</v>
          </cell>
          <cell r="AP157" t="str">
            <v>No</v>
          </cell>
          <cell r="AQ157" t="str">
            <v>NINGUNA</v>
          </cell>
          <cell r="AR157" t="str">
            <v>No</v>
          </cell>
          <cell r="AS157" t="str">
            <v>OK</v>
          </cell>
          <cell r="AT157" t="str">
            <v>Se llega a sitio, en dirección no se encuentra CB ni comercio, se llama al número 3207128409 pero no se logra comunicacion.</v>
          </cell>
          <cell r="AU157" t="str">
            <v>A DOMICILIO EN LA DIRECCIÓN AL CB</v>
          </cell>
          <cell r="AV157" t="str">
            <v>INTERRAPIDISIMO</v>
          </cell>
          <cell r="AW157" t="str">
            <v>CL 5 3-69</v>
          </cell>
          <cell r="AY157" t="str">
            <v>MARIA KATHERYNE MOSQUERA</v>
          </cell>
          <cell r="AZ157">
            <v>1081158296</v>
          </cell>
          <cell r="BA157">
            <v>3207128409</v>
          </cell>
          <cell r="BB157" t="str">
            <v>No</v>
          </cell>
          <cell r="BC157" t="str">
            <v>No</v>
          </cell>
          <cell r="BD157" t="str">
            <v>Si</v>
          </cell>
          <cell r="BE157" t="str">
            <v>Centro</v>
          </cell>
          <cell r="BF157" t="str">
            <v>EJECUTADO/CANCELADO</v>
          </cell>
          <cell r="BI157" t="str">
            <v>DIRECCION ERRADA</v>
          </cell>
          <cell r="BL157" t="str">
            <v>OK</v>
          </cell>
          <cell r="BM157" t="str">
            <v>OK</v>
          </cell>
          <cell r="BN157">
            <v>45960.738888888889</v>
          </cell>
          <cell r="BO157" t="str">
            <v>2.7781976, -75.2547423, 747.6</v>
          </cell>
          <cell r="BP157" t="str">
            <v>Jonathan Diaz</v>
          </cell>
          <cell r="BQ157">
            <v>1075233669</v>
          </cell>
          <cell r="BR157" t="str">
            <v>Firmado</v>
          </cell>
          <cell r="BS157" t="str">
            <v>MARIA KATHERYNE MOSQUERA</v>
          </cell>
          <cell r="BT157">
            <v>1081158296</v>
          </cell>
          <cell r="BU157">
            <v>3207128409</v>
          </cell>
          <cell r="BV157" t="str">
            <v>mkatemt1421@gmail.com</v>
          </cell>
          <cell r="BW157" t="str">
            <v>Firmado</v>
          </cell>
          <cell r="BX157">
            <v>45960.740277777775</v>
          </cell>
        </row>
        <row r="158">
          <cell r="E158">
            <v>80285</v>
          </cell>
          <cell r="F158" t="str">
            <v>MT REPAIR NEIVA</v>
          </cell>
          <cell r="I158" t="str">
            <v>Aprobado</v>
          </cell>
          <cell r="K158">
            <v>45960.330555555556</v>
          </cell>
          <cell r="M158" t="str">
            <v>2.9285168, -75.287791, 466.5</v>
          </cell>
          <cell r="N158">
            <v>45960.333333333336</v>
          </cell>
          <cell r="O158" t="str">
            <v>2.9316411, -75.2880283, 463.7</v>
          </cell>
          <cell r="P158">
            <v>45960.334027777775</v>
          </cell>
          <cell r="Q158" t="str">
            <v>2.9316411, -75.2880283, 463.7</v>
          </cell>
          <cell r="R158" t="str">
            <v>No</v>
          </cell>
          <cell r="S158" t="str">
            <v>OK</v>
          </cell>
          <cell r="T158" t="str">
            <v>OK</v>
          </cell>
          <cell r="U158" t="str">
            <v>VISITA TECNICA</v>
          </cell>
          <cell r="V158" t="str">
            <v>254MMD4W7730</v>
          </cell>
          <cell r="X158" t="str">
            <v>OK</v>
          </cell>
          <cell r="AB158">
            <v>1</v>
          </cell>
          <cell r="AD158" t="str">
            <v>OK</v>
          </cell>
          <cell r="AF158">
            <v>8</v>
          </cell>
          <cell r="AH158" t="str">
            <v>OK</v>
          </cell>
          <cell r="AJ158" t="str">
            <v>No</v>
          </cell>
          <cell r="AL158" t="str">
            <v>NO</v>
          </cell>
          <cell r="AO158" t="str">
            <v>Si</v>
          </cell>
          <cell r="AP158" t="str">
            <v>No</v>
          </cell>
          <cell r="AQ158" t="str">
            <v>NINGUNA</v>
          </cell>
          <cell r="AR158" t="str">
            <v>Si</v>
          </cell>
          <cell r="AS158" t="str">
            <v>OK</v>
          </cell>
          <cell r="AT158" t="str">
            <v>Se llega a sitio, se realiza migración exitosa, se hacen pruebas efectivas</v>
          </cell>
          <cell r="AU158" t="str">
            <v>A DOMICILIO EN LA DIRECCIÓN AL CB</v>
          </cell>
          <cell r="AV158" t="str">
            <v>INTERRAPIDISIMO</v>
          </cell>
          <cell r="AW158" t="str">
            <v>CR 7 12 43 LOCAL 6B</v>
          </cell>
          <cell r="AY158" t="str">
            <v>YEINNY MAYERLY DELGADO</v>
          </cell>
          <cell r="AZ158">
            <v>1075239225</v>
          </cell>
          <cell r="BA158">
            <v>3155433406</v>
          </cell>
          <cell r="BB158" t="str">
            <v>Si</v>
          </cell>
          <cell r="BC158" t="str">
            <v>Si</v>
          </cell>
          <cell r="BD158" t="str">
            <v>Si</v>
          </cell>
          <cell r="BE158" t="str">
            <v>Centro</v>
          </cell>
          <cell r="BF158" t="str">
            <v>EJECUTADO</v>
          </cell>
          <cell r="BH158" t="str">
            <v>N/A</v>
          </cell>
          <cell r="BL158" t="str">
            <v>OK</v>
          </cell>
          <cell r="BM158" t="str">
            <v>OK</v>
          </cell>
          <cell r="BN158">
            <v>45960.365277777775</v>
          </cell>
          <cell r="BO158" t="str">
            <v>2.9316411, -75.2880283, 463.7</v>
          </cell>
          <cell r="BP158" t="str">
            <v>Jonathan Diaz</v>
          </cell>
          <cell r="BQ158">
            <v>1075233669</v>
          </cell>
          <cell r="BR158" t="str">
            <v>Firmado</v>
          </cell>
          <cell r="BS158" t="str">
            <v>YEINNY MAYERLY DELGADO</v>
          </cell>
          <cell r="BT158">
            <v>1075239225</v>
          </cell>
          <cell r="BU158">
            <v>3155433406</v>
          </cell>
          <cell r="BV158" t="str">
            <v>yeinnymayerly1989@gmail.com</v>
          </cell>
          <cell r="BW158" t="str">
            <v>Firmado</v>
          </cell>
          <cell r="BX158">
            <v>45960.414583333331</v>
          </cell>
        </row>
        <row r="159">
          <cell r="E159">
            <v>79680</v>
          </cell>
          <cell r="F159" t="str">
            <v>CAFETERIA ADRIANA 224</v>
          </cell>
          <cell r="I159" t="str">
            <v>Aprobado</v>
          </cell>
          <cell r="K159">
            <v>45959.381944444445</v>
          </cell>
          <cell r="M159" t="str">
            <v>2.9120433, -75.276595, 478.5</v>
          </cell>
          <cell r="N159">
            <v>45959.390277777777</v>
          </cell>
          <cell r="O159" t="str">
            <v>2.8943923, -75.2825815, 475.4</v>
          </cell>
          <cell r="P159">
            <v>45959.390277777777</v>
          </cell>
          <cell r="Q159" t="str">
            <v>2.894281, -75.2825911, 475.4</v>
          </cell>
          <cell r="R159" t="str">
            <v>No</v>
          </cell>
          <cell r="S159" t="str">
            <v>OK</v>
          </cell>
          <cell r="T159" t="str">
            <v>OK</v>
          </cell>
          <cell r="U159" t="str">
            <v>VISITA TECNICA</v>
          </cell>
          <cell r="V159" t="str">
            <v>254MMD4W7721</v>
          </cell>
          <cell r="X159" t="str">
            <v>OK</v>
          </cell>
          <cell r="AB159">
            <v>1</v>
          </cell>
          <cell r="AD159" t="str">
            <v>OK</v>
          </cell>
          <cell r="AF159">
            <v>8</v>
          </cell>
          <cell r="AH159" t="str">
            <v>OK</v>
          </cell>
          <cell r="AJ159" t="str">
            <v>No</v>
          </cell>
          <cell r="AL159" t="str">
            <v>NO</v>
          </cell>
          <cell r="AO159" t="str">
            <v>Si</v>
          </cell>
          <cell r="AP159" t="str">
            <v>No</v>
          </cell>
          <cell r="AQ159" t="str">
            <v>NINGUNA</v>
          </cell>
          <cell r="AR159" t="str">
            <v>Si</v>
          </cell>
          <cell r="AS159" t="str">
            <v>OK</v>
          </cell>
          <cell r="AT159" t="str">
            <v>Se llega a sitio, se realiza migración exitosa, se hacen pruebas efectivas</v>
          </cell>
          <cell r="AU159" t="str">
            <v>A DOMICILIO EN LA DIRECCIÓN AL CB</v>
          </cell>
          <cell r="AV159" t="str">
            <v>INTERRAPIDISIMO</v>
          </cell>
          <cell r="AW159" t="str">
            <v>MERCANEIVA LC 0493</v>
          </cell>
          <cell r="AY159" t="str">
            <v>ADRIANA ARIAS CAPERA</v>
          </cell>
          <cell r="AZ159">
            <v>36302097</v>
          </cell>
          <cell r="BA159">
            <v>36302097</v>
          </cell>
          <cell r="BB159" t="str">
            <v>Si</v>
          </cell>
          <cell r="BC159" t="str">
            <v>Si</v>
          </cell>
          <cell r="BD159" t="str">
            <v>Si</v>
          </cell>
          <cell r="BE159" t="str">
            <v>Zona industrial mercaneiva</v>
          </cell>
          <cell r="BF159" t="str">
            <v>EJECUTADO</v>
          </cell>
          <cell r="BH159" t="str">
            <v>N/A</v>
          </cell>
          <cell r="BL159" t="str">
            <v>OK</v>
          </cell>
          <cell r="BM159" t="str">
            <v>OK</v>
          </cell>
          <cell r="BN159">
            <v>45959.414583333331</v>
          </cell>
          <cell r="BO159" t="str">
            <v>2.8942972, -75.2825985, 475.4</v>
          </cell>
          <cell r="BP159" t="str">
            <v>Jonathan Diaz</v>
          </cell>
          <cell r="BQ159">
            <v>1075233669</v>
          </cell>
          <cell r="BR159" t="str">
            <v>Firmado</v>
          </cell>
          <cell r="BS159" t="str">
            <v>ADRIANA ARIAS CAPERA</v>
          </cell>
          <cell r="BT159">
            <v>36302097</v>
          </cell>
          <cell r="BU159">
            <v>3112327008</v>
          </cell>
          <cell r="BV159" t="str">
            <v>adarca123@gmail.com</v>
          </cell>
          <cell r="BW159" t="str">
            <v>Firmado</v>
          </cell>
          <cell r="BX159">
            <v>45960.415277777778</v>
          </cell>
        </row>
        <row r="160">
          <cell r="E160">
            <v>80172</v>
          </cell>
          <cell r="F160" t="str">
            <v>COPI-P@RTES</v>
          </cell>
          <cell r="I160" t="str">
            <v>Aprobado</v>
          </cell>
          <cell r="K160">
            <v>45959.418055555558</v>
          </cell>
          <cell r="M160" t="str">
            <v>2.8963931, -75.2827479, 474.4</v>
          </cell>
          <cell r="N160">
            <v>45959.429166666669</v>
          </cell>
          <cell r="O160" t="str">
            <v>2.9384783, -75.2930583, 476.6</v>
          </cell>
          <cell r="P160">
            <v>45959.429861111108</v>
          </cell>
          <cell r="Q160" t="str">
            <v>2.9385633, -75.2931483, 476.6</v>
          </cell>
          <cell r="R160" t="str">
            <v>Si</v>
          </cell>
          <cell r="S160" t="str">
            <v>OK</v>
          </cell>
          <cell r="T160" t="str">
            <v>OK</v>
          </cell>
          <cell r="U160" t="str">
            <v>VISITA TECNICA</v>
          </cell>
          <cell r="V160" t="str">
            <v>254MMD4W7745</v>
          </cell>
          <cell r="X160" t="str">
            <v>OK</v>
          </cell>
          <cell r="AB160">
            <v>1</v>
          </cell>
          <cell r="AD160" t="str">
            <v>OK</v>
          </cell>
          <cell r="AF160">
            <v>8</v>
          </cell>
          <cell r="AH160" t="str">
            <v>OK</v>
          </cell>
          <cell r="AJ160" t="str">
            <v>No</v>
          </cell>
          <cell r="AL160" t="str">
            <v>NO</v>
          </cell>
          <cell r="AO160" t="str">
            <v>Si</v>
          </cell>
          <cell r="AP160" t="str">
            <v>No</v>
          </cell>
          <cell r="AQ160" t="str">
            <v>NINGUNA</v>
          </cell>
          <cell r="AR160" t="str">
            <v>Si</v>
          </cell>
          <cell r="AS160" t="str">
            <v>OK</v>
          </cell>
          <cell r="AT160" t="str">
            <v>Se llega a sitio, se realiza migración exitosa, se hacen pruebas efectivas</v>
          </cell>
          <cell r="AU160" t="str">
            <v>A DOMICILIO EN LA DIRECCIÓN AL CB</v>
          </cell>
          <cell r="AV160" t="str">
            <v>INTERRAPIDISIMO</v>
          </cell>
          <cell r="AW160" t="str">
            <v>CR 5 23 74</v>
          </cell>
          <cell r="AY160" t="str">
            <v>FELIX ENRIQUE GUTIERREZ</v>
          </cell>
          <cell r="AZ160">
            <v>7698305</v>
          </cell>
          <cell r="BA160">
            <v>3165196655</v>
          </cell>
          <cell r="BB160" t="str">
            <v>Si</v>
          </cell>
          <cell r="BC160" t="str">
            <v>Si</v>
          </cell>
          <cell r="BD160" t="str">
            <v>Si</v>
          </cell>
          <cell r="BE160" t="str">
            <v>Sevilla</v>
          </cell>
          <cell r="BF160" t="str">
            <v>EJECUTADO</v>
          </cell>
          <cell r="BH160" t="str">
            <v>N/A</v>
          </cell>
          <cell r="BL160" t="str">
            <v>OK</v>
          </cell>
          <cell r="BM160" t="str">
            <v>OK</v>
          </cell>
          <cell r="BN160">
            <v>45959.460416666669</v>
          </cell>
          <cell r="BO160" t="str">
            <v>2.9103337, -75.2767829, 476.6</v>
          </cell>
          <cell r="BP160" t="str">
            <v>Jonathan Diaz</v>
          </cell>
          <cell r="BQ160">
            <v>1075233669</v>
          </cell>
          <cell r="BR160" t="str">
            <v>Firmado</v>
          </cell>
          <cell r="BS160" t="str">
            <v>FELIX ENRIQUE GUTIERREZ</v>
          </cell>
          <cell r="BT160">
            <v>7698305</v>
          </cell>
          <cell r="BU160">
            <v>3165196655</v>
          </cell>
          <cell r="BV160" t="str">
            <v>copipartes@gmail.com</v>
          </cell>
          <cell r="BW160" t="str">
            <v>Firmado</v>
          </cell>
          <cell r="BX160">
            <v>45960.416666666664</v>
          </cell>
        </row>
        <row r="161">
          <cell r="E161">
            <v>80286</v>
          </cell>
          <cell r="F161" t="str">
            <v>TIENDA Y VARIEDADES AYE</v>
          </cell>
          <cell r="I161" t="str">
            <v>Aprobado</v>
          </cell>
          <cell r="K161">
            <v>45959.337500000001</v>
          </cell>
          <cell r="M161" t="str">
            <v>2.9284767, -75.2877537, 467.0</v>
          </cell>
          <cell r="N161">
            <v>45959.34652777778</v>
          </cell>
          <cell r="O161" t="str">
            <v>2.9118733, -75.27659, 478.5</v>
          </cell>
          <cell r="P161">
            <v>45959.34652777778</v>
          </cell>
          <cell r="Q161" t="str">
            <v>2.9119367, -75.2765667, 478.5</v>
          </cell>
          <cell r="R161" t="str">
            <v>Si</v>
          </cell>
          <cell r="S161" t="str">
            <v>OK</v>
          </cell>
          <cell r="T161" t="str">
            <v>OK</v>
          </cell>
          <cell r="U161" t="str">
            <v>VISITA TECNICA</v>
          </cell>
          <cell r="V161" t="str">
            <v>254MMD4W7322</v>
          </cell>
          <cell r="X161" t="str">
            <v>OK</v>
          </cell>
          <cell r="AB161">
            <v>1</v>
          </cell>
          <cell r="AD161" t="str">
            <v>OK</v>
          </cell>
          <cell r="AF161">
            <v>8</v>
          </cell>
          <cell r="AH161" t="str">
            <v>OK</v>
          </cell>
          <cell r="AJ161" t="str">
            <v>No</v>
          </cell>
          <cell r="AL161" t="str">
            <v>NO</v>
          </cell>
          <cell r="AO161" t="str">
            <v>Si</v>
          </cell>
          <cell r="AP161" t="str">
            <v>No</v>
          </cell>
          <cell r="AQ161" t="str">
            <v>NINGUNA</v>
          </cell>
          <cell r="AR161" t="str">
            <v>Si</v>
          </cell>
          <cell r="AS161" t="str">
            <v>OK</v>
          </cell>
          <cell r="AT161" t="str">
            <v>Se llega a sitio, se realiza migración exitosa, se hacen pruebas efectivas</v>
          </cell>
          <cell r="AU161" t="str">
            <v>A DOMICILIO EN LA DIRECCIÓN AL CB</v>
          </cell>
          <cell r="AV161" t="str">
            <v>INTERRAPIDISIMO</v>
          </cell>
          <cell r="AW161" t="str">
            <v>CR 20 16 A 22 SUR</v>
          </cell>
          <cell r="AY161" t="str">
            <v>BIBIANA MERCEDES GIL TOVAR</v>
          </cell>
          <cell r="AZ161">
            <v>26430929</v>
          </cell>
          <cell r="BA161">
            <v>3133654035</v>
          </cell>
          <cell r="BB161" t="str">
            <v>Si</v>
          </cell>
          <cell r="BC161" t="str">
            <v>Si</v>
          </cell>
          <cell r="BD161" t="str">
            <v>Si</v>
          </cell>
          <cell r="BE161" t="str">
            <v>Timanco</v>
          </cell>
          <cell r="BF161" t="str">
            <v>EJECUTADO</v>
          </cell>
          <cell r="BH161" t="str">
            <v>N/A</v>
          </cell>
          <cell r="BL161" t="str">
            <v>OK</v>
          </cell>
          <cell r="BM161" t="str">
            <v>OK</v>
          </cell>
          <cell r="BN161">
            <v>45959.37222222222</v>
          </cell>
          <cell r="BO161" t="str">
            <v>2.9120517, -75.276565, 478.6</v>
          </cell>
          <cell r="BP161" t="str">
            <v>Jonathan Diaz</v>
          </cell>
          <cell r="BQ161">
            <v>1075233669</v>
          </cell>
          <cell r="BR161" t="str">
            <v>Firmado</v>
          </cell>
          <cell r="BS161" t="str">
            <v>BIBIANA MERCEDES GIL TOVAR</v>
          </cell>
          <cell r="BT161">
            <v>26430929</v>
          </cell>
          <cell r="BU161">
            <v>3133654035</v>
          </cell>
          <cell r="BV161" t="str">
            <v>erickash0404@gmail.com</v>
          </cell>
          <cell r="BW161" t="str">
            <v>Firmado</v>
          </cell>
          <cell r="BX161">
            <v>45960.417361111111</v>
          </cell>
        </row>
        <row r="162">
          <cell r="E162">
            <v>80168</v>
          </cell>
          <cell r="F162" t="str">
            <v>TIENDA Y PAPELERIA EMILY</v>
          </cell>
          <cell r="I162" t="str">
            <v>Aprobado</v>
          </cell>
          <cell r="K162">
            <v>45958.699305555558</v>
          </cell>
          <cell r="M162" t="str">
            <v>2.9547769, -75.2816896, 484.8</v>
          </cell>
          <cell r="N162">
            <v>45958.716666666667</v>
          </cell>
          <cell r="O162" t="str">
            <v>2.9468233, -75.3004251, 447.0</v>
          </cell>
          <cell r="P162">
            <v>45958.716666666667</v>
          </cell>
          <cell r="Q162" t="str">
            <v>2.9468233, -75.3004251, 447.0</v>
          </cell>
          <cell r="R162" t="str">
            <v>No</v>
          </cell>
          <cell r="S162" t="str">
            <v>OK</v>
          </cell>
          <cell r="T162" t="str">
            <v>OK</v>
          </cell>
          <cell r="U162" t="str">
            <v>VISITA TECNICA</v>
          </cell>
          <cell r="V162" t="str">
            <v>254MMD4W7749</v>
          </cell>
          <cell r="X162" t="str">
            <v>OK</v>
          </cell>
          <cell r="AB162">
            <v>1</v>
          </cell>
          <cell r="AD162" t="str">
            <v>OK</v>
          </cell>
          <cell r="AF162">
            <v>8</v>
          </cell>
          <cell r="AH162" t="str">
            <v>OK</v>
          </cell>
          <cell r="AJ162" t="str">
            <v>No</v>
          </cell>
          <cell r="AL162" t="str">
            <v>NO</v>
          </cell>
          <cell r="AO162" t="str">
            <v>Si</v>
          </cell>
          <cell r="AP162" t="str">
            <v>No</v>
          </cell>
          <cell r="AQ162" t="str">
            <v>NINGUNA</v>
          </cell>
          <cell r="AR162" t="str">
            <v>Si</v>
          </cell>
          <cell r="AS162" t="str">
            <v>OK</v>
          </cell>
          <cell r="AT162" t="str">
            <v>Se llega a sitio se realiza migración exitosa, se hacen pruebas efectivas</v>
          </cell>
          <cell r="AU162" t="str">
            <v>A DOMICILIO EN LA DIRECCIÓN AL CB</v>
          </cell>
          <cell r="AV162" t="str">
            <v>INTERRAPIDISIMO</v>
          </cell>
          <cell r="AW162" t="str">
            <v>CL 33 3 B W 09</v>
          </cell>
          <cell r="AY162" t="str">
            <v>Delio Osorio Paez</v>
          </cell>
          <cell r="AZ162">
            <v>12132199</v>
          </cell>
          <cell r="BA162">
            <v>12132199</v>
          </cell>
          <cell r="BB162" t="str">
            <v>Si</v>
          </cell>
          <cell r="BC162" t="str">
            <v>Si</v>
          </cell>
          <cell r="BD162" t="str">
            <v>Si</v>
          </cell>
          <cell r="BE162" t="str">
            <v>Santa ines</v>
          </cell>
          <cell r="BF162" t="str">
            <v>EJECUTADO</v>
          </cell>
          <cell r="BH162" t="str">
            <v>N/A</v>
          </cell>
          <cell r="BL162" t="str">
            <v>OK</v>
          </cell>
          <cell r="BM162" t="str">
            <v>OK</v>
          </cell>
          <cell r="BN162">
            <v>45958.76458333333</v>
          </cell>
          <cell r="BO162" t="str">
            <v>2.9468233, -75.3004251, 447.0</v>
          </cell>
          <cell r="BP162" t="str">
            <v>Jonathan Diaz</v>
          </cell>
          <cell r="BQ162">
            <v>1075233669</v>
          </cell>
          <cell r="BR162" t="str">
            <v>Firmado</v>
          </cell>
          <cell r="BS162" t="str">
            <v>Delio Osorio Paez</v>
          </cell>
          <cell r="BT162">
            <v>12132199</v>
          </cell>
          <cell r="BU162">
            <v>3134187171</v>
          </cell>
          <cell r="BV162" t="str">
            <v>FORETREX@HOTMAIL.COM</v>
          </cell>
          <cell r="BW162" t="str">
            <v>Firmado</v>
          </cell>
          <cell r="BX162">
            <v>45960.418055555558</v>
          </cell>
        </row>
        <row r="163">
          <cell r="E163">
            <v>80170</v>
          </cell>
          <cell r="F163" t="str">
            <v>FARMACEUTICA SUIZA Y MINIMARKET</v>
          </cell>
          <cell r="I163" t="str">
            <v>Aprobado</v>
          </cell>
          <cell r="K163">
            <v>45958.57916666667</v>
          </cell>
          <cell r="M163" t="str">
            <v>2.9289421, -75.2874611, 467.1</v>
          </cell>
          <cell r="N163">
            <v>45958.588888888888</v>
          </cell>
          <cell r="O163" t="str">
            <v>2.8925252, -75.2599189, 495.3</v>
          </cell>
          <cell r="P163">
            <v>45958.588888888888</v>
          </cell>
          <cell r="Q163" t="str">
            <v>2.8925252, -75.2599189, 495.3</v>
          </cell>
          <cell r="R163" t="str">
            <v>No</v>
          </cell>
          <cell r="S163" t="str">
            <v>OK</v>
          </cell>
          <cell r="T163" t="str">
            <v>OK</v>
          </cell>
          <cell r="U163" t="str">
            <v>VISITA TECNICA</v>
          </cell>
          <cell r="V163" t="str">
            <v>254MMD4W7735</v>
          </cell>
          <cell r="X163" t="str">
            <v>OK</v>
          </cell>
          <cell r="AB163">
            <v>1</v>
          </cell>
          <cell r="AD163" t="str">
            <v>OK</v>
          </cell>
          <cell r="AF163">
            <v>8</v>
          </cell>
          <cell r="AH163" t="str">
            <v>OK</v>
          </cell>
          <cell r="AJ163" t="str">
            <v>No</v>
          </cell>
          <cell r="AL163" t="str">
            <v>NO</v>
          </cell>
          <cell r="AO163" t="str">
            <v>Si</v>
          </cell>
          <cell r="AP163" t="str">
            <v>No</v>
          </cell>
          <cell r="AQ163" t="str">
            <v>NINGUNA</v>
          </cell>
          <cell r="AR163" t="str">
            <v>Si</v>
          </cell>
          <cell r="AS163" t="str">
            <v>OK</v>
          </cell>
          <cell r="AT163" t="str">
            <v>Se llega a sitio, se realiza migración exitosa, se hacen pruebas efectivas</v>
          </cell>
          <cell r="AU163" t="str">
            <v>A DOMICILIO EN LA DIRECCIÓN AL CB</v>
          </cell>
          <cell r="AV163" t="str">
            <v>INTERRAPIDISIMO</v>
          </cell>
          <cell r="AW163" t="str">
            <v>CR 33 SUR46 22 LC 101</v>
          </cell>
          <cell r="AY163" t="str">
            <v>JUAN DAVID ALVAREZ PEÑA</v>
          </cell>
          <cell r="AZ163">
            <v>1075274363</v>
          </cell>
          <cell r="BA163">
            <v>1075274363</v>
          </cell>
          <cell r="BB163" t="str">
            <v>Si</v>
          </cell>
          <cell r="BC163" t="str">
            <v>Si</v>
          </cell>
          <cell r="BD163" t="str">
            <v>Si</v>
          </cell>
          <cell r="BE163" t="str">
            <v>Las Margaritas</v>
          </cell>
          <cell r="BF163" t="str">
            <v>EJECUTADO</v>
          </cell>
          <cell r="BH163" t="str">
            <v>N/A</v>
          </cell>
          <cell r="BL163" t="str">
            <v>OK</v>
          </cell>
          <cell r="BM163" t="str">
            <v>OK</v>
          </cell>
          <cell r="BN163">
            <v>45958.617361111108</v>
          </cell>
          <cell r="BO163" t="str">
            <v>2.8925252, -75.2599189, 495.3</v>
          </cell>
          <cell r="BP163" t="str">
            <v>Jonathan Diaz</v>
          </cell>
          <cell r="BQ163">
            <v>1075233669</v>
          </cell>
          <cell r="BR163" t="str">
            <v>Firmado</v>
          </cell>
          <cell r="BS163" t="str">
            <v>JUAN DAVID ALVAREZ PEÑA</v>
          </cell>
          <cell r="BT163">
            <v>1075274363</v>
          </cell>
          <cell r="BU163">
            <v>3222397722</v>
          </cell>
          <cell r="BV163" t="str">
            <v>sontoyer9@hotmail.com</v>
          </cell>
          <cell r="BW163" t="str">
            <v>Firmado</v>
          </cell>
          <cell r="BX163">
            <v>45960.418749999997</v>
          </cell>
        </row>
        <row r="164">
          <cell r="E164">
            <v>80171</v>
          </cell>
          <cell r="F164" t="str">
            <v>SALUD FARMA DROGUERIA Y VARIEDADES</v>
          </cell>
          <cell r="I164" t="str">
            <v>Aprobado</v>
          </cell>
          <cell r="K164">
            <v>45958.396527777775</v>
          </cell>
          <cell r="M164" t="str">
            <v>2.9284833, -75.2877917, 467.1</v>
          </cell>
          <cell r="N164">
            <v>45958.407638888886</v>
          </cell>
          <cell r="O164" t="str">
            <v>2.944885, -75.258765, 557.0</v>
          </cell>
          <cell r="P164">
            <v>45958.407638888886</v>
          </cell>
          <cell r="Q164" t="str">
            <v>2.944855, -75.2587467, 557.0</v>
          </cell>
          <cell r="R164" t="str">
            <v>Si</v>
          </cell>
          <cell r="S164" t="str">
            <v>OK</v>
          </cell>
          <cell r="T164" t="str">
            <v>OK</v>
          </cell>
          <cell r="U164" t="str">
            <v>VISITA TECNICA</v>
          </cell>
          <cell r="V164" t="str">
            <v>254MMD4W7739</v>
          </cell>
          <cell r="X164" t="str">
            <v>OK</v>
          </cell>
          <cell r="AB164">
            <v>1</v>
          </cell>
          <cell r="AD164" t="str">
            <v>OK</v>
          </cell>
          <cell r="AF164">
            <v>8</v>
          </cell>
          <cell r="AH164" t="str">
            <v>OK</v>
          </cell>
          <cell r="AJ164" t="str">
            <v>No</v>
          </cell>
          <cell r="AL164" t="str">
            <v>NO</v>
          </cell>
          <cell r="AO164" t="str">
            <v>Si</v>
          </cell>
          <cell r="AP164" t="str">
            <v>No</v>
          </cell>
          <cell r="AQ164" t="str">
            <v>NINGUNA</v>
          </cell>
          <cell r="AR164" t="str">
            <v>Si</v>
          </cell>
          <cell r="AS164" t="str">
            <v>OK</v>
          </cell>
          <cell r="AT164" t="str">
            <v>Se llega a sitio, se realiza migración exitosa, se hacen pruebas exitosas.</v>
          </cell>
          <cell r="AU164" t="str">
            <v>A DOMICILIO EN LA DIRECCIÓN AL CB</v>
          </cell>
          <cell r="AV164" t="str">
            <v>INTERRAPIDISIMO</v>
          </cell>
          <cell r="AW164" t="str">
            <v>CL 24 40 108</v>
          </cell>
          <cell r="AY164" t="str">
            <v>ANYELA VANESSA CAIZA</v>
          </cell>
          <cell r="AZ164">
            <v>1063811032</v>
          </cell>
          <cell r="BA164">
            <v>1063811032</v>
          </cell>
          <cell r="BB164" t="str">
            <v>Si</v>
          </cell>
          <cell r="BC164" t="str">
            <v>Si</v>
          </cell>
          <cell r="BD164" t="str">
            <v>Si</v>
          </cell>
          <cell r="BE164" t="str">
            <v>Solo verde</v>
          </cell>
          <cell r="BF164" t="str">
            <v>EJECUTADO</v>
          </cell>
          <cell r="BH164" t="str">
            <v>N/A</v>
          </cell>
          <cell r="BL164" t="str">
            <v>OK</v>
          </cell>
          <cell r="BM164" t="str">
            <v>OK</v>
          </cell>
          <cell r="BN164">
            <v>45958.433333333334</v>
          </cell>
          <cell r="BO164" t="str">
            <v>2.9448667, -75.25877, 557.1</v>
          </cell>
          <cell r="BP164" t="str">
            <v>Jonathan Diaz</v>
          </cell>
          <cell r="BQ164">
            <v>1075233669</v>
          </cell>
          <cell r="BR164" t="str">
            <v>Firmado</v>
          </cell>
          <cell r="BS164" t="str">
            <v>ANYELA VANESSA CAIZA</v>
          </cell>
          <cell r="BT164">
            <v>1063811032</v>
          </cell>
          <cell r="BU164">
            <v>3133104613</v>
          </cell>
          <cell r="BV164" t="str">
            <v>vanepaiza8@gmail.com</v>
          </cell>
          <cell r="BW164" t="str">
            <v>Firmado</v>
          </cell>
          <cell r="BX164">
            <v>45960.419444444444</v>
          </cell>
        </row>
        <row r="165">
          <cell r="E165">
            <v>20537</v>
          </cell>
          <cell r="F165" t="str">
            <v>KROKANT POLLO</v>
          </cell>
          <cell r="I165" t="str">
            <v>Aprobado</v>
          </cell>
          <cell r="K165">
            <v>45957.650694444441</v>
          </cell>
          <cell r="M165" t="str">
            <v>2.9421802, -75.2483434, 586.8</v>
          </cell>
          <cell r="N165">
            <v>45957.654166666667</v>
          </cell>
          <cell r="O165" t="str">
            <v>2.940938, -75.248872, 585.3</v>
          </cell>
          <cell r="P165">
            <v>45957.654166666667</v>
          </cell>
          <cell r="Q165" t="str">
            <v>2.9409367, -75.2488755, 585.3</v>
          </cell>
          <cell r="R165" t="str">
            <v>Si</v>
          </cell>
          <cell r="S165" t="str">
            <v>OK</v>
          </cell>
          <cell r="T165" t="str">
            <v>OK</v>
          </cell>
          <cell r="U165" t="str">
            <v>VISITA TECNICA</v>
          </cell>
          <cell r="V165" t="str">
            <v>254UMD4X6382</v>
          </cell>
          <cell r="X165" t="str">
            <v>OK</v>
          </cell>
          <cell r="AB165">
            <v>1</v>
          </cell>
          <cell r="AD165" t="str">
            <v>OK</v>
          </cell>
          <cell r="AF165">
            <v>8</v>
          </cell>
          <cell r="AH165" t="str">
            <v>OK</v>
          </cell>
          <cell r="AJ165" t="str">
            <v>No</v>
          </cell>
          <cell r="AL165" t="str">
            <v>NO</v>
          </cell>
          <cell r="AO165" t="str">
            <v>Si</v>
          </cell>
          <cell r="AP165" t="str">
            <v>No</v>
          </cell>
          <cell r="AQ165" t="str">
            <v>NINGUNA</v>
          </cell>
          <cell r="AR165" t="str">
            <v>Si</v>
          </cell>
          <cell r="AS165" t="str">
            <v>OK</v>
          </cell>
          <cell r="AT165" t="str">
            <v>Se realiza migración de datafono exitosa, se hacen pruebas efectivas</v>
          </cell>
          <cell r="AU165" t="str">
            <v>A DOMICILIO EN LA DIRECCIÓN AL CB</v>
          </cell>
          <cell r="AV165" t="str">
            <v>INTERRAPIDISIMO</v>
          </cell>
          <cell r="AW165" t="str">
            <v>CL 19 51 09 LC 2</v>
          </cell>
          <cell r="AY165" t="str">
            <v>ERNEY MOSQUERA NARVAEZ</v>
          </cell>
          <cell r="AZ165">
            <v>17638284</v>
          </cell>
          <cell r="BA165">
            <v>17638284</v>
          </cell>
          <cell r="BB165" t="str">
            <v>Si</v>
          </cell>
          <cell r="BC165" t="str">
            <v>Si</v>
          </cell>
          <cell r="BD165" t="str">
            <v>Si</v>
          </cell>
          <cell r="BE165" t="str">
            <v>El triunfo</v>
          </cell>
          <cell r="BF165" t="str">
            <v>EJECUTADO</v>
          </cell>
          <cell r="BH165" t="str">
            <v>N/A</v>
          </cell>
          <cell r="BL165" t="str">
            <v>OK</v>
          </cell>
          <cell r="BM165" t="str">
            <v>OK</v>
          </cell>
          <cell r="BN165">
            <v>45957.702777777777</v>
          </cell>
          <cell r="BO165" t="str">
            <v>2.940938, -75.2488748, 585.3</v>
          </cell>
          <cell r="BP165" t="str">
            <v>Jonathan Diaz</v>
          </cell>
          <cell r="BQ165">
            <v>1075233669</v>
          </cell>
          <cell r="BR165" t="str">
            <v>Firmado</v>
          </cell>
          <cell r="BS165" t="str">
            <v>ERNEY MOSQUERA NARVAEZ</v>
          </cell>
          <cell r="BT165">
            <v>17638284</v>
          </cell>
          <cell r="BU165">
            <v>3229345503</v>
          </cell>
          <cell r="BV165" t="str">
            <v>erneymosquera65@outlook.com</v>
          </cell>
          <cell r="BW165" t="str">
            <v>Firmado</v>
          </cell>
          <cell r="BX165">
            <v>45960.420138888891</v>
          </cell>
        </row>
        <row r="166">
          <cell r="E166">
            <v>79869</v>
          </cell>
          <cell r="F166" t="str">
            <v>DROGUERIA UNIVERSAL FARMA 49</v>
          </cell>
          <cell r="I166" t="str">
            <v>Aprobado</v>
          </cell>
          <cell r="K166">
            <v>45957.705555555556</v>
          </cell>
          <cell r="M166" t="str">
            <v>2.9409346, -75.2488644, 585.3</v>
          </cell>
          <cell r="N166">
            <v>45957.720833333333</v>
          </cell>
          <cell r="O166" t="str">
            <v>2.9535879, -75.2906704, 473.1</v>
          </cell>
          <cell r="P166">
            <v>45957.720833333333</v>
          </cell>
          <cell r="Q166" t="str">
            <v>2.953585, -75.2906933, 473.1</v>
          </cell>
          <cell r="R166" t="str">
            <v>Si</v>
          </cell>
          <cell r="S166" t="str">
            <v>OK</v>
          </cell>
          <cell r="T166" t="str">
            <v>OK</v>
          </cell>
          <cell r="U166" t="str">
            <v>VISITA TECNICA</v>
          </cell>
          <cell r="AJ166" t="str">
            <v>No</v>
          </cell>
          <cell r="AO166" t="str">
            <v>No</v>
          </cell>
          <cell r="AP166" t="str">
            <v>No</v>
          </cell>
          <cell r="AQ166" t="str">
            <v>NINGUNA</v>
          </cell>
          <cell r="AR166" t="str">
            <v>No</v>
          </cell>
          <cell r="AS166" t="str">
            <v>OK</v>
          </cell>
          <cell r="AT166" t="str">
            <v>Se llega a sitio, al crear las credenciales sale error no se pudo activar tu usuario de corresponsal con el código Otp que llega al correo. ticket N° 475421</v>
          </cell>
          <cell r="AU166" t="str">
            <v>A DOMICILIO EN LA DIRECCIÓN AL CB</v>
          </cell>
          <cell r="AV166" t="str">
            <v>INTERRAPIDISIMO</v>
          </cell>
          <cell r="AW166" t="str">
            <v>CL 49 6 16</v>
          </cell>
          <cell r="AY166" t="str">
            <v>SANDRA LORENA HERRERA</v>
          </cell>
          <cell r="AZ166">
            <v>31320745</v>
          </cell>
          <cell r="BA166">
            <v>31320745</v>
          </cell>
          <cell r="BB166" t="str">
            <v>No</v>
          </cell>
          <cell r="BC166" t="str">
            <v>No</v>
          </cell>
          <cell r="BD166" t="str">
            <v>No</v>
          </cell>
          <cell r="BE166" t="str">
            <v>Las granjas</v>
          </cell>
          <cell r="BF166" t="str">
            <v>EJECUTADO/CANCELADO</v>
          </cell>
          <cell r="BI166" t="str">
            <v>SI DISPONIBILIDAD</v>
          </cell>
          <cell r="BL166" t="str">
            <v>OK</v>
          </cell>
          <cell r="BM166" t="str">
            <v>OK</v>
          </cell>
          <cell r="BN166">
            <v>45957.751388888886</v>
          </cell>
          <cell r="BO166" t="str">
            <v>2.9535398, -75.2906943, 473.2</v>
          </cell>
          <cell r="BP166" t="str">
            <v>Jonathan Diaz</v>
          </cell>
          <cell r="BQ166">
            <v>1075233669</v>
          </cell>
          <cell r="BR166" t="str">
            <v>Firmado</v>
          </cell>
          <cell r="BS166" t="str">
            <v>SANDRA LORENA HERRERA</v>
          </cell>
          <cell r="BT166">
            <v>31320745</v>
          </cell>
          <cell r="BU166">
            <v>3136895590</v>
          </cell>
          <cell r="BV166" t="str">
            <v>SANDRA240882@HOTMAIL.COM</v>
          </cell>
          <cell r="BW166" t="str">
            <v>Firmado</v>
          </cell>
          <cell r="BX166">
            <v>45958.396527777775</v>
          </cell>
        </row>
        <row r="167">
          <cell r="E167">
            <v>80033</v>
          </cell>
          <cell r="F167" t="str">
            <v>JB ACADEMY AND BEAUTY</v>
          </cell>
          <cell r="I167" t="str">
            <v>Aprobado</v>
          </cell>
          <cell r="K167">
            <v>45957.606249999997</v>
          </cell>
          <cell r="M167" t="str">
            <v>2.9335036, -75.2915726, 461.2</v>
          </cell>
          <cell r="N167">
            <v>45957.615277777775</v>
          </cell>
          <cell r="O167" t="str">
            <v>2.9404993, -75.2483017, 586.8</v>
          </cell>
          <cell r="P167">
            <v>45957.615277777775</v>
          </cell>
          <cell r="Q167" t="str">
            <v>2.9404993, -75.2483017, 586.8</v>
          </cell>
          <cell r="R167" t="str">
            <v>Si</v>
          </cell>
          <cell r="S167" t="str">
            <v>OK</v>
          </cell>
          <cell r="T167" t="str">
            <v>OK</v>
          </cell>
          <cell r="U167" t="str">
            <v>VISITA TECNICA</v>
          </cell>
          <cell r="V167" t="str">
            <v>254MMD4W7732</v>
          </cell>
          <cell r="X167" t="str">
            <v>OK</v>
          </cell>
          <cell r="AB167">
            <v>1</v>
          </cell>
          <cell r="AD167" t="str">
            <v>OK</v>
          </cell>
          <cell r="AF167">
            <v>8</v>
          </cell>
          <cell r="AH167" t="str">
            <v>OK</v>
          </cell>
          <cell r="AJ167" t="str">
            <v>No</v>
          </cell>
          <cell r="AL167" t="str">
            <v>NO</v>
          </cell>
          <cell r="AO167" t="str">
            <v>Si</v>
          </cell>
          <cell r="AP167" t="str">
            <v>No</v>
          </cell>
          <cell r="AQ167" t="str">
            <v>NINGUNA</v>
          </cell>
          <cell r="AR167" t="str">
            <v>Si</v>
          </cell>
          <cell r="AS167" t="str">
            <v>OK</v>
          </cell>
          <cell r="AT167" t="str">
            <v>Se realiza migración exitosa, se hacen pruebas efectivas</v>
          </cell>
          <cell r="AU167" t="str">
            <v>A DOMICILIO EN LA DIRECCIÓN AL CB</v>
          </cell>
          <cell r="AV167" t="str">
            <v>INTERRAPIDISIMO</v>
          </cell>
          <cell r="AW167" t="str">
            <v>CR 52 19 C 03</v>
          </cell>
          <cell r="AY167" t="str">
            <v>JESSICA ANDREA BOHORQUEZ</v>
          </cell>
          <cell r="AZ167">
            <v>1075296066</v>
          </cell>
          <cell r="BA167">
            <v>1075296066</v>
          </cell>
          <cell r="BB167" t="str">
            <v>Si</v>
          </cell>
          <cell r="BC167" t="str">
            <v>Si</v>
          </cell>
          <cell r="BD167" t="str">
            <v>Si</v>
          </cell>
          <cell r="BE167" t="str">
            <v>Las palmas</v>
          </cell>
          <cell r="BF167" t="str">
            <v>EJECUTADO</v>
          </cell>
          <cell r="BH167" t="str">
            <v>N/A</v>
          </cell>
          <cell r="BL167" t="str">
            <v>OK</v>
          </cell>
          <cell r="BM167" t="str">
            <v>OK</v>
          </cell>
          <cell r="BN167">
            <v>45957.649305555555</v>
          </cell>
          <cell r="BO167" t="str">
            <v>2.9421964, -75.2483557, 586.8</v>
          </cell>
          <cell r="BP167" t="str">
            <v>Jonathan Diaz</v>
          </cell>
          <cell r="BQ167">
            <v>1075233669</v>
          </cell>
          <cell r="BR167" t="str">
            <v>Firmado</v>
          </cell>
          <cell r="BS167" t="str">
            <v>JESSICA ANDREA BOHORQUEZ</v>
          </cell>
          <cell r="BT167">
            <v>1075296066</v>
          </cell>
          <cell r="BU167">
            <v>3105644226</v>
          </cell>
          <cell r="BV167" t="str">
            <v>JE291996@HOTMAIL.COM</v>
          </cell>
          <cell r="BW167" t="str">
            <v>Firmado</v>
          </cell>
          <cell r="BX167">
            <v>45960.42083333333</v>
          </cell>
        </row>
        <row r="168">
          <cell r="E168">
            <v>75394</v>
          </cell>
          <cell r="F168" t="str">
            <v>BARRIO CENTRO MONTERIA 57</v>
          </cell>
          <cell r="I168" t="str">
            <v>Aprobado</v>
          </cell>
          <cell r="K168">
            <v>45961.421527777777</v>
          </cell>
          <cell r="M168" t="str">
            <v>8.7384967, -75.868095, 19.1</v>
          </cell>
          <cell r="N168">
            <v>45961.428472222222</v>
          </cell>
          <cell r="O168" t="str">
            <v>8.7575045, -75.8839833, 21.0</v>
          </cell>
          <cell r="P168">
            <v>45961.428472222222</v>
          </cell>
          <cell r="Q168" t="str">
            <v>8.7574085, -75.8838326, 21.0</v>
          </cell>
          <cell r="R168" t="str">
            <v>No</v>
          </cell>
          <cell r="S168" t="str">
            <v>OK</v>
          </cell>
          <cell r="T168" t="str">
            <v>OK</v>
          </cell>
          <cell r="U168" t="str">
            <v>VISITA TECNICA</v>
          </cell>
          <cell r="V168" t="str">
            <v>254UMD4X8339</v>
          </cell>
          <cell r="X168" t="str">
            <v>OK</v>
          </cell>
          <cell r="AB168">
            <v>1</v>
          </cell>
          <cell r="AD168" t="str">
            <v>OK</v>
          </cell>
          <cell r="AF168">
            <v>8</v>
          </cell>
          <cell r="AH168" t="str">
            <v>OK</v>
          </cell>
          <cell r="AJ168" t="str">
            <v>Si</v>
          </cell>
          <cell r="AK168" t="str">
            <v>OK</v>
          </cell>
          <cell r="AL168" t="str">
            <v>NO</v>
          </cell>
          <cell r="AO168" t="str">
            <v>Si</v>
          </cell>
          <cell r="AP168" t="str">
            <v>No</v>
          </cell>
          <cell r="AQ168" t="str">
            <v>NINGUNA</v>
          </cell>
          <cell r="AR168" t="str">
            <v>Si</v>
          </cell>
          <cell r="AS168" t="str">
            <v>OK</v>
          </cell>
          <cell r="AT168" t="str">
            <v>Se realizó migración de CB Bancolombia ok, pruebas ok.</v>
          </cell>
          <cell r="AU168" t="str">
            <v>A DOMICILIO EN LA DIRECCIÓN AL CB</v>
          </cell>
          <cell r="AV168" t="str">
            <v>SERVIENTREGA</v>
          </cell>
          <cell r="AW168" t="str">
            <v xml:space="preserve">CL 32 3-63 Centro </v>
          </cell>
          <cell r="AY168" t="str">
            <v xml:space="preserve">Naida Mejía </v>
          </cell>
          <cell r="AZ168">
            <v>35116136</v>
          </cell>
          <cell r="BA168">
            <v>3117147390</v>
          </cell>
          <cell r="BB168" t="str">
            <v>Si</v>
          </cell>
          <cell r="BC168" t="str">
            <v>Si</v>
          </cell>
          <cell r="BD168" t="str">
            <v>Si</v>
          </cell>
          <cell r="BE168" t="str">
            <v>Centro</v>
          </cell>
          <cell r="BF168" t="str">
            <v>EJECUTADO</v>
          </cell>
          <cell r="BH168" t="str">
            <v>N/A</v>
          </cell>
          <cell r="BL168" t="str">
            <v>OK</v>
          </cell>
          <cell r="BM168" t="str">
            <v>OK</v>
          </cell>
          <cell r="BN168">
            <v>45961.452777777777</v>
          </cell>
          <cell r="BO168" t="str">
            <v>8.7576847, -75.8841418, 21.2</v>
          </cell>
          <cell r="BP168" t="str">
            <v xml:space="preserve">Carlos Julio Caldera Salcedo </v>
          </cell>
          <cell r="BQ168">
            <v>1067860713</v>
          </cell>
          <cell r="BR168" t="str">
            <v>Firmado</v>
          </cell>
          <cell r="BS168" t="str">
            <v xml:space="preserve">Naida Mejía </v>
          </cell>
          <cell r="BT168">
            <v>35116136</v>
          </cell>
          <cell r="BU168">
            <v>3117147390</v>
          </cell>
          <cell r="BV168" t="str">
            <v>naidamejia2@gmail.com</v>
          </cell>
          <cell r="BW168" t="str">
            <v>Firmado</v>
          </cell>
          <cell r="BX168">
            <v>45965.40625</v>
          </cell>
        </row>
        <row r="169">
          <cell r="E169">
            <v>80383</v>
          </cell>
          <cell r="F169" t="str">
            <v>SERVICIOS Y CONSULTORIAS DE LA COSTA</v>
          </cell>
          <cell r="I169" t="str">
            <v>Aprobado</v>
          </cell>
          <cell r="K169">
            <v>45958.438888888886</v>
          </cell>
          <cell r="M169" t="str">
            <v>8.7558416, -75.8873966, 22.2</v>
          </cell>
          <cell r="N169">
            <v>45958.447222222225</v>
          </cell>
          <cell r="O169" t="str">
            <v>8.7672713, -75.8672083, 20.3</v>
          </cell>
          <cell r="P169">
            <v>45958.447222222225</v>
          </cell>
          <cell r="Q169" t="str">
            <v>8.7672967, -75.8672867, 20.3</v>
          </cell>
          <cell r="R169" t="str">
            <v>No</v>
          </cell>
          <cell r="S169" t="str">
            <v>OK</v>
          </cell>
          <cell r="T169" t="str">
            <v>OK</v>
          </cell>
          <cell r="U169" t="str">
            <v>VISITA TECNICA</v>
          </cell>
          <cell r="V169" t="str">
            <v>254MMD4W9197</v>
          </cell>
          <cell r="X169" t="str">
            <v>OK</v>
          </cell>
          <cell r="AB169">
            <v>1</v>
          </cell>
          <cell r="AD169" t="str">
            <v>OK</v>
          </cell>
          <cell r="AF169">
            <v>8</v>
          </cell>
          <cell r="AH169" t="str">
            <v>OK</v>
          </cell>
          <cell r="AJ169" t="str">
            <v>No</v>
          </cell>
          <cell r="AL169" t="str">
            <v>SI</v>
          </cell>
          <cell r="AM169" t="str">
            <v>NOMBRE: Ana Carolina Blanquicett
IDENTIFICACION: 50928594</v>
          </cell>
          <cell r="AO169" t="str">
            <v>Si</v>
          </cell>
          <cell r="AP169" t="str">
            <v>Si</v>
          </cell>
          <cell r="AQ169" t="str">
            <v>ANULACION DE TRANSACCIONES; CORRECCION DE TRANSACCIONES; MALAS PRACTICAS; PROCESO DE COMPENSACION; PROCESO DE LIQUIDACIÓN Y FACTURACION; REPORTE DE ILICITOS; INFORMACION ADICIONAL</v>
          </cell>
          <cell r="AR169" t="str">
            <v>Si</v>
          </cell>
          <cell r="AS169" t="str">
            <v>OK</v>
          </cell>
          <cell r="AT169" t="str">
            <v xml:space="preserve">Se realiza migración de CB a la red wompi sin novedad, se creaba usuarios, activación se credenciales ok, pruebas de transacciónes exitosas, cliente CB valida saldo antes y después de la migración ok, CB se deja operativo sin novedad </v>
          </cell>
          <cell r="AU169" t="str">
            <v>A DOMICILIO EN LA DIRECCIÓN AL CB</v>
          </cell>
          <cell r="AV169" t="str">
            <v>INTERRAPIDISIMO</v>
          </cell>
          <cell r="AW169" t="str">
            <v xml:space="preserve">CLL 56 8 65 </v>
          </cell>
          <cell r="AY169" t="str">
            <v xml:space="preserve">Ana Carolina blanquicett </v>
          </cell>
          <cell r="AZ169">
            <v>50928594</v>
          </cell>
          <cell r="BA169">
            <v>3136256530</v>
          </cell>
          <cell r="BB169" t="str">
            <v>Si</v>
          </cell>
          <cell r="BC169" t="str">
            <v>Si</v>
          </cell>
          <cell r="BD169" t="str">
            <v>Si</v>
          </cell>
          <cell r="BE169" t="str">
            <v xml:space="preserve">La castellana </v>
          </cell>
          <cell r="BF169" t="str">
            <v>EJECUTADO</v>
          </cell>
          <cell r="BH169" t="str">
            <v>N/A</v>
          </cell>
          <cell r="BL169" t="str">
            <v>OK</v>
          </cell>
          <cell r="BM169" t="str">
            <v>OK</v>
          </cell>
          <cell r="BN169">
            <v>45958.477083333331</v>
          </cell>
          <cell r="BO169" t="str">
            <v>8.7673039, -75.8672004, 20.3</v>
          </cell>
          <cell r="BP169" t="str">
            <v xml:space="preserve">Jesús Alexander González Ferrer </v>
          </cell>
          <cell r="BQ169">
            <v>1073820866</v>
          </cell>
          <cell r="BR169" t="str">
            <v>Firmado</v>
          </cell>
          <cell r="BS169" t="str">
            <v xml:space="preserve">Ana Carolina blanquicett </v>
          </cell>
          <cell r="BT169">
            <v>50928594</v>
          </cell>
          <cell r="BU169">
            <v>3136256530</v>
          </cell>
          <cell r="BV169" t="str">
            <v>asesoriasysoluciones84@gmail.com</v>
          </cell>
          <cell r="BW169" t="str">
            <v>Firmado</v>
          </cell>
          <cell r="BX169">
            <v>45960.421527777777</v>
          </cell>
        </row>
        <row r="170">
          <cell r="E170">
            <v>80533</v>
          </cell>
          <cell r="F170" t="str">
            <v>TIENDA VAPE AND DRINKS</v>
          </cell>
          <cell r="I170" t="str">
            <v>Aprobado</v>
          </cell>
          <cell r="K170">
            <v>45958.555555555555</v>
          </cell>
          <cell r="M170" t="str">
            <v>8.767303466796875, -75.86720275878906, 0.0</v>
          </cell>
          <cell r="N170">
            <v>45958.583333333336</v>
          </cell>
          <cell r="O170" t="str">
            <v>8.76087, -75.8758233, 19.7</v>
          </cell>
          <cell r="P170">
            <v>45958.583333333336</v>
          </cell>
          <cell r="Q170" t="str">
            <v>8.76086, -75.8758433, 19.7</v>
          </cell>
          <cell r="R170" t="str">
            <v>No</v>
          </cell>
          <cell r="S170" t="str">
            <v>OK</v>
          </cell>
          <cell r="T170" t="str">
            <v>OK</v>
          </cell>
          <cell r="U170" t="str">
            <v>VISITA TECNICA</v>
          </cell>
          <cell r="V170" t="str">
            <v>254MMD4W8736</v>
          </cell>
          <cell r="X170" t="str">
            <v>OK</v>
          </cell>
          <cell r="AB170">
            <v>1</v>
          </cell>
          <cell r="AD170" t="str">
            <v>OK</v>
          </cell>
          <cell r="AF170">
            <v>8</v>
          </cell>
          <cell r="AH170" t="str">
            <v>OK</v>
          </cell>
          <cell r="AJ170" t="str">
            <v>No</v>
          </cell>
          <cell r="AL170" t="str">
            <v>SI</v>
          </cell>
          <cell r="AM170" t="str">
            <v>NOMBRE: Andrés Gerónimo Vélez
IDENTIFICACION: 10778992</v>
          </cell>
          <cell r="AO170" t="str">
            <v>Si</v>
          </cell>
          <cell r="AP170" t="str">
            <v>Si</v>
          </cell>
          <cell r="AQ170" t="str">
            <v>ANULACION DE TRANSACCIONES; CORRECCION DE TRANSACCIONES; MALAS PRACTICAS; PROCESO DE COMPENSACION; PROCESO DE LIQUIDACIÓN Y FACTURACION; REPORTE DE ILICITOS; INFORMACION ADICIONAL</v>
          </cell>
          <cell r="AR170" t="str">
            <v>Si</v>
          </cell>
          <cell r="AS170" t="str">
            <v>OK</v>
          </cell>
          <cell r="AT170" t="str">
            <v xml:space="preserve">Se realiza migración de CB Bancolombia a la red de wompi ok, se crean usuarios exitososz activación de credenciales ok, pruebas exitosas ok, cliente CB valida saldo antes y después de la migración ok </v>
          </cell>
          <cell r="AU170" t="str">
            <v>A DOMICILIO EN LA DIRECCIÓN AL CB</v>
          </cell>
          <cell r="AV170" t="str">
            <v>INTERRAPIDISIMO</v>
          </cell>
          <cell r="AW170" t="str">
            <v>CL 41 9 26</v>
          </cell>
          <cell r="AY170" t="str">
            <v xml:space="preserve">Andrés Gerónimo Vélez </v>
          </cell>
          <cell r="AZ170">
            <v>10778992</v>
          </cell>
          <cell r="BA170">
            <v>3044746711</v>
          </cell>
          <cell r="BB170" t="str">
            <v>Si</v>
          </cell>
          <cell r="BC170" t="str">
            <v>Si</v>
          </cell>
          <cell r="BD170" t="str">
            <v>Si</v>
          </cell>
          <cell r="BE170" t="str">
            <v xml:space="preserve">Nariño </v>
          </cell>
          <cell r="BF170" t="str">
            <v>EJECUTADO</v>
          </cell>
          <cell r="BH170" t="str">
            <v>N/A</v>
          </cell>
          <cell r="BL170" t="str">
            <v>OK</v>
          </cell>
          <cell r="BM170" t="str">
            <v>OK</v>
          </cell>
          <cell r="BN170">
            <v>45958.601388888892</v>
          </cell>
          <cell r="BO170" t="str">
            <v>8.767303466796875, -75.86720275878906, 0.0</v>
          </cell>
          <cell r="BP170" t="str">
            <v xml:space="preserve">Jesús Alexander González Ferrer </v>
          </cell>
          <cell r="BQ170">
            <v>1073820866</v>
          </cell>
          <cell r="BR170" t="str">
            <v>Firmado</v>
          </cell>
          <cell r="BS170" t="str">
            <v xml:space="preserve">Andrés Gerónimo Vélez </v>
          </cell>
          <cell r="BT170">
            <v>10778992</v>
          </cell>
          <cell r="BU170">
            <v>3016776616</v>
          </cell>
          <cell r="BV170" t="str">
            <v>soyandresvelez@gmail.com</v>
          </cell>
          <cell r="BW170" t="str">
            <v>Firmado</v>
          </cell>
          <cell r="BX170">
            <v>45960.42291666667</v>
          </cell>
        </row>
        <row r="171">
          <cell r="E171">
            <v>25942</v>
          </cell>
          <cell r="F171" t="str">
            <v>CASAUTOS S.A</v>
          </cell>
          <cell r="I171" t="str">
            <v>Aprobado</v>
          </cell>
          <cell r="K171">
            <v>45958.435416666667</v>
          </cell>
          <cell r="M171" t="str">
            <v>5.0616184, -75.5142813, 2065.2</v>
          </cell>
          <cell r="N171">
            <v>45958.44027777778</v>
          </cell>
          <cell r="O171" t="str">
            <v>5.0675317, -75.507855, 2144.8</v>
          </cell>
          <cell r="P171">
            <v>45958.44027777778</v>
          </cell>
          <cell r="Q171" t="str">
            <v>5.0677683, -75.5077833, 2144.8</v>
          </cell>
          <cell r="R171" t="str">
            <v>No</v>
          </cell>
          <cell r="S171" t="str">
            <v>OK</v>
          </cell>
          <cell r="T171" t="str">
            <v>OK</v>
          </cell>
          <cell r="U171" t="str">
            <v>VISITA TECNICA</v>
          </cell>
          <cell r="V171" t="str">
            <v>254UMD4X7082</v>
          </cell>
          <cell r="X171" t="str">
            <v>OK</v>
          </cell>
          <cell r="AB171">
            <v>1</v>
          </cell>
          <cell r="AD171" t="str">
            <v>OK</v>
          </cell>
          <cell r="AF171">
            <v>8</v>
          </cell>
          <cell r="AH171" t="str">
            <v>OK</v>
          </cell>
          <cell r="AJ171" t="str">
            <v>No</v>
          </cell>
          <cell r="AL171" t="str">
            <v>SI</v>
          </cell>
          <cell r="AM171" t="str">
            <v>NOMBRE: Francia Orozco
IDENTIFICACION: 30314478</v>
          </cell>
          <cell r="AO171" t="str">
            <v>Si</v>
          </cell>
          <cell r="AP171" t="str">
            <v>No</v>
          </cell>
          <cell r="AQ171" t="str">
            <v>NINGUNA</v>
          </cell>
          <cell r="AR171" t="str">
            <v>Si</v>
          </cell>
          <cell r="AS171" t="str">
            <v>OK</v>
          </cell>
          <cell r="AT171" t="str">
            <v xml:space="preserve">Se realiza instalación de datafono y fuente de poder 8 rollos se activan credenciales se hacen pruebas de consulta de saldo solamente ya que usuario no cuenta con herramientas para realizar retiro, recaudo ni consignación servicio ok </v>
          </cell>
          <cell r="AU171" t="str">
            <v>A DOMICILIO EN LA DIRECCIÓN AL CB</v>
          </cell>
          <cell r="AV171" t="str">
            <v>INTERRAPIDISIMO</v>
          </cell>
          <cell r="AW171" t="str">
            <v>Cr 23 # 35 - 15</v>
          </cell>
          <cell r="AY171" t="str">
            <v>Francia Orozco</v>
          </cell>
          <cell r="AZ171">
            <v>30314478</v>
          </cell>
          <cell r="BA171">
            <v>3117196601</v>
          </cell>
          <cell r="BB171" t="str">
            <v>Si</v>
          </cell>
          <cell r="BC171" t="str">
            <v>Si</v>
          </cell>
          <cell r="BD171" t="str">
            <v>Si</v>
          </cell>
          <cell r="BE171" t="str">
            <v>Centro</v>
          </cell>
          <cell r="BF171" t="str">
            <v>EJECUTADO</v>
          </cell>
          <cell r="BH171" t="str">
            <v>N/A</v>
          </cell>
          <cell r="BM171" t="str">
            <v>OK</v>
          </cell>
          <cell r="BN171">
            <v>45958.466666666667</v>
          </cell>
          <cell r="BO171" t="str">
            <v>5.0676891, -75.5079854, 2145.5</v>
          </cell>
          <cell r="BP171" t="str">
            <v xml:space="preserve">Raul Eduardo Aguirre Henao </v>
          </cell>
          <cell r="BQ171">
            <v>1007227256</v>
          </cell>
          <cell r="BR171" t="str">
            <v>Firmado</v>
          </cell>
          <cell r="BS171" t="str">
            <v xml:space="preserve">Francia Orozco </v>
          </cell>
          <cell r="BT171">
            <v>30314478</v>
          </cell>
          <cell r="BU171">
            <v>3117196601</v>
          </cell>
          <cell r="BV171" t="str">
            <v>Lider.cartera@casautos.com.co</v>
          </cell>
          <cell r="BW171" t="str">
            <v>Firmado</v>
          </cell>
          <cell r="BX171">
            <v>45960.423611111109</v>
          </cell>
        </row>
        <row r="172">
          <cell r="E172">
            <v>80031</v>
          </cell>
          <cell r="F172" t="str">
            <v>MASTER ENVIOS</v>
          </cell>
          <cell r="I172" t="str">
            <v>Aprobado</v>
          </cell>
          <cell r="K172">
            <v>45959.466666666667</v>
          </cell>
          <cell r="M172" t="str">
            <v>5.051732, -75.4888794, 2134.3</v>
          </cell>
          <cell r="N172">
            <v>45959.488888888889</v>
          </cell>
          <cell r="O172" t="str">
            <v>5.0508173, -75.4896525, 2139.4</v>
          </cell>
          <cell r="P172">
            <v>45959.488888888889</v>
          </cell>
          <cell r="Q172" t="str">
            <v>5.0527839, -75.49165, 2105.5</v>
          </cell>
          <cell r="R172" t="str">
            <v>No</v>
          </cell>
          <cell r="S172" t="str">
            <v>OK</v>
          </cell>
          <cell r="T172" t="str">
            <v>OK</v>
          </cell>
          <cell r="U172" t="str">
            <v>VISITA TECNICA</v>
          </cell>
          <cell r="V172" t="str">
            <v>254UMD4X7096</v>
          </cell>
          <cell r="X172" t="str">
            <v>OK</v>
          </cell>
          <cell r="AB172">
            <v>1</v>
          </cell>
          <cell r="AD172" t="str">
            <v>OK</v>
          </cell>
          <cell r="AF172">
            <v>8</v>
          </cell>
          <cell r="AH172" t="str">
            <v>OK</v>
          </cell>
          <cell r="AJ172" t="str">
            <v>No</v>
          </cell>
          <cell r="AL172" t="str">
            <v>SI</v>
          </cell>
          <cell r="AM172" t="str">
            <v>NOMBRE: Jhon Faber Gallego
IDENTIFICACION: 75104541</v>
          </cell>
          <cell r="AO172" t="str">
            <v>Si</v>
          </cell>
          <cell r="AP172" t="str">
            <v>No</v>
          </cell>
          <cell r="AQ172" t="str">
            <v>NINGUNA</v>
          </cell>
          <cell r="AR172" t="str">
            <v>Si</v>
          </cell>
          <cell r="AS172" t="str">
            <v>OK</v>
          </cell>
          <cell r="AT172" t="str">
            <v xml:space="preserve">Se realiza migración de datáfono Redeban a datáfono WOMPI, se actualiza ios se inicia sesión con usuario se explica manejo de datáfono se deja servicio operativo nos retiramos sin causar daños ni pedidas en el cliente el </v>
          </cell>
          <cell r="AU172" t="str">
            <v>A DOMICILIO EN LA DIRECCIÓN AL CB</v>
          </cell>
          <cell r="AV172" t="str">
            <v>SERVIENTREGA</v>
          </cell>
          <cell r="AW172" t="str">
            <v>Calle 69b 27 127</v>
          </cell>
          <cell r="AY172" t="str">
            <v>Jhon Faber gallego toro</v>
          </cell>
          <cell r="AZ172">
            <v>75104541</v>
          </cell>
          <cell r="BA172">
            <v>3023843981</v>
          </cell>
          <cell r="BB172" t="str">
            <v>Si</v>
          </cell>
          <cell r="BC172" t="str">
            <v>Si</v>
          </cell>
          <cell r="BD172" t="str">
            <v>Si</v>
          </cell>
          <cell r="BE172" t="str">
            <v xml:space="preserve">Palermo </v>
          </cell>
          <cell r="BF172" t="str">
            <v>EJECUTADO</v>
          </cell>
          <cell r="BH172" t="str">
            <v>N/A</v>
          </cell>
          <cell r="BL172" t="str">
            <v>OK</v>
          </cell>
          <cell r="BM172" t="str">
            <v>OK</v>
          </cell>
          <cell r="BN172">
            <v>45959.511111111111</v>
          </cell>
          <cell r="BO172" t="str">
            <v>5.0528202, -75.4917166, 2107.2</v>
          </cell>
          <cell r="BP172" t="str">
            <v xml:space="preserve">Juan Diego Jaramillo </v>
          </cell>
          <cell r="BQ172">
            <v>1053847162</v>
          </cell>
          <cell r="BR172" t="str">
            <v>Firmado</v>
          </cell>
          <cell r="BS172" t="str">
            <v xml:space="preserve">Jhon Faber gallego </v>
          </cell>
          <cell r="BT172">
            <v>75104541</v>
          </cell>
          <cell r="BU172">
            <v>3023843981</v>
          </cell>
          <cell r="BV172" t="str">
            <v xml:space="preserve">Contabilidad.masterenvios@gmail.com </v>
          </cell>
          <cell r="BW172" t="str">
            <v>Firmado</v>
          </cell>
          <cell r="BX172">
            <v>45960.425000000003</v>
          </cell>
        </row>
        <row r="173">
          <cell r="E173">
            <v>80162</v>
          </cell>
          <cell r="F173" t="str">
            <v>MILTIPARTES LA 20</v>
          </cell>
          <cell r="I173" t="str">
            <v>Aprobado</v>
          </cell>
          <cell r="K173">
            <v>45960.388194444444</v>
          </cell>
          <cell r="M173" t="str">
            <v>5.0413768, -75.4971781, 1957.1</v>
          </cell>
          <cell r="N173">
            <v>45960.404166666667</v>
          </cell>
          <cell r="O173" t="str">
            <v>5.0743054, -75.5192856, 2121.0</v>
          </cell>
          <cell r="P173">
            <v>45960.418055555558</v>
          </cell>
          <cell r="Q173" t="str">
            <v>5.0742901, -75.5193433, 2121.1</v>
          </cell>
          <cell r="R173" t="str">
            <v>No</v>
          </cell>
          <cell r="S173" t="str">
            <v>OK</v>
          </cell>
          <cell r="T173" t="str">
            <v>OK</v>
          </cell>
          <cell r="U173" t="str">
            <v>VISITA TECNICA</v>
          </cell>
          <cell r="V173" t="str">
            <v>254UMD4X7309</v>
          </cell>
          <cell r="X173" t="str">
            <v>OK</v>
          </cell>
          <cell r="AB173">
            <v>1</v>
          </cell>
          <cell r="AD173" t="str">
            <v>OK</v>
          </cell>
          <cell r="AF173">
            <v>8</v>
          </cell>
          <cell r="AH173" t="str">
            <v>OK</v>
          </cell>
          <cell r="AJ173" t="str">
            <v>No</v>
          </cell>
          <cell r="AL173" t="str">
            <v>SI</v>
          </cell>
          <cell r="AM173" t="str">
            <v>NOMBRE: Valeria Ramírez
IDENTIFICACION: 1056120864</v>
          </cell>
          <cell r="AO173" t="str">
            <v>Si</v>
          </cell>
          <cell r="AP173" t="str">
            <v>No</v>
          </cell>
          <cell r="AQ173" t="str">
            <v>NINGUNA</v>
          </cell>
          <cell r="AR173" t="str">
            <v>Si</v>
          </cell>
          <cell r="AS173" t="str">
            <v>OK</v>
          </cell>
          <cell r="AT173" t="str">
            <v xml:space="preserve">Se realiza migración de datáfono Redeban a datáfono WOMPI se inicia sesión con usuario se actualiza se explica manejo de menú se deja servicio operativo nos retiramos sin causar daños ni pedidas </v>
          </cell>
          <cell r="AU173" t="str">
            <v>A DOMICILIO EN LA DIRECCIÓN AL CB</v>
          </cell>
          <cell r="AV173" t="str">
            <v>INTERRAPIDISIMO</v>
          </cell>
          <cell r="AW173" t="str">
            <v>Calle 20 11 62 piso 1 y 2</v>
          </cell>
          <cell r="AY173" t="str">
            <v xml:space="preserve">Diana carolina García Amaya </v>
          </cell>
          <cell r="AZ173">
            <v>1053790041</v>
          </cell>
          <cell r="BA173">
            <v>3127060648</v>
          </cell>
          <cell r="BB173" t="str">
            <v>Si</v>
          </cell>
          <cell r="BC173" t="str">
            <v>Si</v>
          </cell>
          <cell r="BD173" t="str">
            <v>Si</v>
          </cell>
          <cell r="BE173" t="str">
            <v xml:space="preserve">LIBORIO </v>
          </cell>
          <cell r="BF173" t="str">
            <v>EJECUTADO</v>
          </cell>
          <cell r="BH173" t="str">
            <v>N/A</v>
          </cell>
          <cell r="BL173" t="str">
            <v>OK</v>
          </cell>
          <cell r="BM173" t="str">
            <v>OK</v>
          </cell>
          <cell r="BN173">
            <v>45965.709027777775</v>
          </cell>
          <cell r="BO173" t="str">
            <v>5.0743191, -75.5193184, 2121.1</v>
          </cell>
          <cell r="BP173" t="str">
            <v xml:space="preserve">Juan Diego Jaramillo </v>
          </cell>
          <cell r="BQ173">
            <v>1053847162</v>
          </cell>
          <cell r="BR173" t="str">
            <v>Firmado</v>
          </cell>
          <cell r="BS173" t="str">
            <v xml:space="preserve">Diana carolina García Amaya </v>
          </cell>
          <cell r="BT173">
            <v>1053790041</v>
          </cell>
          <cell r="BU173">
            <v>3127060648</v>
          </cell>
          <cell r="BV173" t="str">
            <v>ALMACENMULTIPARTES.LA20@GMAIL.COM</v>
          </cell>
          <cell r="BW173" t="str">
            <v>Firmado</v>
          </cell>
          <cell r="BX173">
            <v>45965.71597222222</v>
          </cell>
        </row>
        <row r="174">
          <cell r="E174">
            <v>80283</v>
          </cell>
          <cell r="F174" t="str">
            <v>SPOKE MOBILE 2</v>
          </cell>
          <cell r="I174" t="str">
            <v>Aprobado</v>
          </cell>
          <cell r="K174">
            <v>45959.399305555555</v>
          </cell>
          <cell r="M174" t="str">
            <v>5.0447392, -75.5226676, 1886.0</v>
          </cell>
          <cell r="N174">
            <v>45959.443749999999</v>
          </cell>
          <cell r="O174" t="str">
            <v>5.0517027, -75.4899593, 2122.7</v>
          </cell>
          <cell r="P174">
            <v>45959.446527777778</v>
          </cell>
          <cell r="Q174" t="str">
            <v>5.0517407, -75.4888577, 2134.3</v>
          </cell>
          <cell r="R174" t="str">
            <v>Si</v>
          </cell>
          <cell r="S174" t="str">
            <v>OK</v>
          </cell>
          <cell r="T174" t="str">
            <v>OK</v>
          </cell>
          <cell r="U174" t="str">
            <v>VISITA TECNICA</v>
          </cell>
          <cell r="V174" t="str">
            <v>254UMD4X7341</v>
          </cell>
          <cell r="X174" t="str">
            <v>OK</v>
          </cell>
          <cell r="AB174">
            <v>1</v>
          </cell>
          <cell r="AD174" t="str">
            <v>OK</v>
          </cell>
          <cell r="AF174">
            <v>8</v>
          </cell>
          <cell r="AH174" t="str">
            <v>OK</v>
          </cell>
          <cell r="AJ174" t="str">
            <v>No</v>
          </cell>
          <cell r="AL174" t="str">
            <v>SI</v>
          </cell>
          <cell r="AM174" t="str">
            <v>NOMBRE: Juan Camilo Duque Antia
IDENTIFICACION: 1053780146</v>
          </cell>
          <cell r="AO174" t="str">
            <v>Si</v>
          </cell>
          <cell r="AP174" t="str">
            <v>No</v>
          </cell>
          <cell r="AQ174" t="str">
            <v>NINGUNA</v>
          </cell>
          <cell r="AR174" t="str">
            <v>Si</v>
          </cell>
          <cell r="AS174" t="str">
            <v>OK</v>
          </cell>
          <cell r="AT174" t="str">
            <v xml:space="preserve">Se realiza migración de datáfono Redeban a datáfono WOMPI, se actualiza se inicia sesión se válida operatividad del Servicio se hacen pruebas nos retiramos sin causar daños ni pedidas en el cliente </v>
          </cell>
          <cell r="AU174" t="str">
            <v>A DOMICILIO EN LA DIRECCIÓN AL CB</v>
          </cell>
          <cell r="AV174" t="str">
            <v>INTERRAPIDISIMO</v>
          </cell>
          <cell r="AW174" t="str">
            <v>Calle 69 27 06 LC 2</v>
          </cell>
          <cell r="AY174" t="str">
            <v xml:space="preserve">Juan camilo duque antia </v>
          </cell>
          <cell r="AZ174">
            <v>1053780146</v>
          </cell>
          <cell r="BA174">
            <v>3008841928</v>
          </cell>
          <cell r="BB174" t="str">
            <v>Si</v>
          </cell>
          <cell r="BC174" t="str">
            <v>Si</v>
          </cell>
          <cell r="BD174" t="str">
            <v>Si</v>
          </cell>
          <cell r="BE174" t="str">
            <v xml:space="preserve">Palermo </v>
          </cell>
          <cell r="BF174" t="str">
            <v>EJECUTADO</v>
          </cell>
          <cell r="BH174" t="str">
            <v>N/A</v>
          </cell>
          <cell r="BL174" t="str">
            <v>OK</v>
          </cell>
          <cell r="BM174" t="str">
            <v>OK</v>
          </cell>
          <cell r="BN174">
            <v>45959.468055555553</v>
          </cell>
          <cell r="BO174" t="str">
            <v>5.0517387, -75.4888635, 2134.3</v>
          </cell>
          <cell r="BP174" t="str">
            <v xml:space="preserve">Juan Diego Jaramillo Peralta </v>
          </cell>
          <cell r="BQ174">
            <v>1053847162</v>
          </cell>
          <cell r="BR174" t="str">
            <v>Firmado</v>
          </cell>
          <cell r="BS174" t="str">
            <v xml:space="preserve">Juan camilo duque antia </v>
          </cell>
          <cell r="BT174">
            <v>1053780146</v>
          </cell>
          <cell r="BU174">
            <v>3008841928</v>
          </cell>
          <cell r="BV174" t="str">
            <v xml:space="preserve">CAMILODUQUEANTIA@GMAIL.COM </v>
          </cell>
          <cell r="BW174" t="str">
            <v>Firmado</v>
          </cell>
          <cell r="BX174">
            <v>45960.426388888889</v>
          </cell>
        </row>
        <row r="175">
          <cell r="E175">
            <v>80380</v>
          </cell>
          <cell r="F175" t="str">
            <v>TIENDA EL RINCONCITO DE PEPE</v>
          </cell>
          <cell r="I175" t="str">
            <v>Abierto</v>
          </cell>
        </row>
        <row r="176">
          <cell r="E176">
            <v>80559</v>
          </cell>
          <cell r="F176" t="str">
            <v>TIENDA NATURISTA SALUD Y BELLEZA CUARZO ROSA</v>
          </cell>
          <cell r="H176" t="str">
            <v>BARRAGAN TAFUR EDWIN ESTEBAN</v>
          </cell>
          <cell r="I176" t="str">
            <v>Aprobado</v>
          </cell>
          <cell r="K176">
            <v>45959.654166666667</v>
          </cell>
          <cell r="M176" t="str">
            <v>4.4485915, -75.2463724, 1322.3</v>
          </cell>
          <cell r="N176">
            <v>45959.668749999997</v>
          </cell>
          <cell r="O176" t="str">
            <v>4.4422911, -75.1963579, 1129.3</v>
          </cell>
          <cell r="P176">
            <v>45959.668055555558</v>
          </cell>
          <cell r="Q176" t="str">
            <v>4.4422911, -75.1963579, 1129.3</v>
          </cell>
          <cell r="R176" t="str">
            <v>Si</v>
          </cell>
          <cell r="S176" t="str">
            <v>OK</v>
          </cell>
          <cell r="T176" t="str">
            <v>OK</v>
          </cell>
          <cell r="U176" t="str">
            <v>VISITA TECNICA</v>
          </cell>
          <cell r="V176" t="str">
            <v>254MMD4X1549</v>
          </cell>
          <cell r="X176" t="str">
            <v>OK</v>
          </cell>
          <cell r="AB176">
            <v>1</v>
          </cell>
          <cell r="AD176" t="str">
            <v>OK</v>
          </cell>
          <cell r="AF176">
            <v>8</v>
          </cell>
          <cell r="AH176" t="str">
            <v>OK</v>
          </cell>
          <cell r="AJ176" t="str">
            <v>No</v>
          </cell>
          <cell r="AL176" t="str">
            <v>SI</v>
          </cell>
          <cell r="AM176" t="str">
            <v>NOMBRE: YULITZA ALEJANDRA MIRANDA PEÑA
IDENTIFICACION: 1110592051</v>
          </cell>
          <cell r="AO176" t="str">
            <v>Si</v>
          </cell>
          <cell r="AP176" t="str">
            <v>No</v>
          </cell>
          <cell r="AQ176" t="str">
            <v>NINGUNA</v>
          </cell>
          <cell r="AR176" t="str">
            <v>Si</v>
          </cell>
          <cell r="AS176" t="str">
            <v>OK</v>
          </cell>
          <cell r="AT176" t="str">
            <v>28-10-2025: se comunica al número 3204785979, la señora YULITZA ALEJANDRA MIRANDA PEÑA solicita ser reprogramada la migración debido a que se encuentra realizando actividades personales y no es posible llegar al sitio; se programa para el día 29-10-2025 apartir de 2pm. Gestión telefónica.
29-10-2025: se realiza migración de CB wompi, se realiza pruebas de funcionamiento exitosas; se capacita al cliente sobre el manejo del equipo. Se verifica lector de código de barras.</v>
          </cell>
          <cell r="AU176" t="str">
            <v>A DOMICILIO EN LA DIRECCIÓN AL CB</v>
          </cell>
          <cell r="AV176" t="str">
            <v>INTERRAPIDISIMO</v>
          </cell>
          <cell r="AW176" t="str">
            <v>MZ 10 CA 3 ,JORDAN 8 ETAPA</v>
          </cell>
          <cell r="AY176" t="str">
            <v>YULITZA ALEJANDRA MIRANDA PEÑA</v>
          </cell>
          <cell r="AZ176">
            <v>1110592051</v>
          </cell>
          <cell r="BA176">
            <v>3204785979</v>
          </cell>
          <cell r="BB176" t="str">
            <v>Si</v>
          </cell>
          <cell r="BC176" t="str">
            <v>Si</v>
          </cell>
          <cell r="BD176" t="str">
            <v>Si</v>
          </cell>
          <cell r="BE176" t="str">
            <v xml:space="preserve">Jordan 8 etapa </v>
          </cell>
          <cell r="BF176" t="str">
            <v>EJECUTADO</v>
          </cell>
          <cell r="BH176" t="str">
            <v>N/A</v>
          </cell>
          <cell r="BL176" t="str">
            <v>OK</v>
          </cell>
          <cell r="BM176" t="str">
            <v>OK</v>
          </cell>
          <cell r="BN176">
            <v>45959.695138888892</v>
          </cell>
          <cell r="BO176" t="str">
            <v>4.4422829, -75.1963754, 1129.3</v>
          </cell>
          <cell r="BP176" t="str">
            <v xml:space="preserve">Edwin Esteban Barragán Tafur </v>
          </cell>
          <cell r="BQ176">
            <v>1110488847</v>
          </cell>
          <cell r="BR176" t="str">
            <v>Firmado</v>
          </cell>
          <cell r="BS176" t="str">
            <v>YULITZA ALEJANDRA MIRANDA PEÑA</v>
          </cell>
          <cell r="BT176">
            <v>1110592051</v>
          </cell>
          <cell r="BU176">
            <v>3204785979</v>
          </cell>
          <cell r="BV176" t="str">
            <v>YULITZA-98@HOTMAIL.COM</v>
          </cell>
          <cell r="BW176" t="str">
            <v>Firmado</v>
          </cell>
          <cell r="BX176">
            <v>45960.427083333336</v>
          </cell>
        </row>
        <row r="177">
          <cell r="E177">
            <v>80155</v>
          </cell>
          <cell r="F177" t="str">
            <v>BIOFARMA LA CIMA</v>
          </cell>
          <cell r="I177" t="str">
            <v>Aprobado</v>
          </cell>
          <cell r="K177">
            <v>45957.647916666669</v>
          </cell>
          <cell r="M177" t="str">
            <v>4.4381752, -75.2035877, 1155.1</v>
          </cell>
          <cell r="N177">
            <v>45957.659722222219</v>
          </cell>
          <cell r="O177" t="str">
            <v>4.436707, -75.1839792, 1085.4</v>
          </cell>
          <cell r="P177">
            <v>45957.666666666664</v>
          </cell>
          <cell r="Q177" t="str">
            <v>4.4377101, -75.1827849, 1083.6</v>
          </cell>
          <cell r="R177" t="str">
            <v>Si</v>
          </cell>
          <cell r="S177" t="str">
            <v>OK</v>
          </cell>
          <cell r="T177" t="str">
            <v>OK</v>
          </cell>
          <cell r="U177" t="str">
            <v>VISITA TECNICA</v>
          </cell>
          <cell r="V177" t="str">
            <v>254UMD4X7575</v>
          </cell>
          <cell r="X177" t="str">
            <v>OK</v>
          </cell>
          <cell r="AB177">
            <v>1</v>
          </cell>
          <cell r="AD177" t="str">
            <v>OK</v>
          </cell>
          <cell r="AF177">
            <v>1</v>
          </cell>
          <cell r="AH177" t="str">
            <v>OK</v>
          </cell>
          <cell r="AJ177" t="str">
            <v>Si</v>
          </cell>
          <cell r="AK177" t="str">
            <v>OK</v>
          </cell>
          <cell r="AL177" t="str">
            <v>NO</v>
          </cell>
          <cell r="AO177" t="str">
            <v>No</v>
          </cell>
          <cell r="AP177" t="str">
            <v>No</v>
          </cell>
          <cell r="AQ177" t="str">
            <v>NINGUNA</v>
          </cell>
          <cell r="AR177" t="str">
            <v>Si</v>
          </cell>
          <cell r="AS177" t="str">
            <v>OK</v>
          </cell>
          <cell r="AT177" t="str">
            <v>Se realiza migración exitosa datáfono wompi, se configura a red wifi,hace entrega de 8 rollos se recomienda no botar caja con accesorios, comparte manual operativo vía WhatsApp y clave de ingreso 350000
Pequeña inducción de manejo
 transacciones de prueba o.k</v>
          </cell>
          <cell r="AU177" t="str">
            <v>A DOMICILIO EN LA DIRECCIÓN AL CB</v>
          </cell>
          <cell r="AV177" t="str">
            <v>INTERRAPIDISIMO</v>
          </cell>
          <cell r="AW177" t="str">
            <v>MZ F CASA 16</v>
          </cell>
          <cell r="AY177" t="str">
            <v xml:space="preserve">Alba Lucia Galindo </v>
          </cell>
          <cell r="AZ177">
            <v>110503787</v>
          </cell>
          <cell r="BA177">
            <v>3003061845</v>
          </cell>
          <cell r="BB177" t="str">
            <v>Si</v>
          </cell>
          <cell r="BC177" t="str">
            <v>Si</v>
          </cell>
          <cell r="BD177" t="str">
            <v>Si</v>
          </cell>
          <cell r="BE177" t="str">
            <v>Jardin altosure</v>
          </cell>
          <cell r="BF177" t="str">
            <v>EJECUTADO</v>
          </cell>
          <cell r="BH177" t="str">
            <v>N/A</v>
          </cell>
          <cell r="BL177" t="str">
            <v>OK</v>
          </cell>
          <cell r="BM177" t="str">
            <v>OK</v>
          </cell>
          <cell r="BN177">
            <v>45957.697916666664</v>
          </cell>
          <cell r="BO177" t="str">
            <v>4.4377397, -75.1827903, 1083.6</v>
          </cell>
          <cell r="BP177" t="str">
            <v xml:space="preserve">Camilo Gutierrez </v>
          </cell>
          <cell r="BQ177">
            <v>14136541</v>
          </cell>
          <cell r="BR177" t="str">
            <v>Firmado</v>
          </cell>
          <cell r="BS177" t="str">
            <v xml:space="preserve">Alba Lucia Galindo </v>
          </cell>
          <cell r="BT177">
            <v>110503787</v>
          </cell>
          <cell r="BU177">
            <v>3003061845</v>
          </cell>
          <cell r="BV177" t="str">
            <v>galindomarly644@gmail.com</v>
          </cell>
          <cell r="BW177" t="str">
            <v>Firmado</v>
          </cell>
          <cell r="BX177">
            <v>45957.711111111108</v>
          </cell>
        </row>
        <row r="178">
          <cell r="E178">
            <v>80372</v>
          </cell>
          <cell r="F178" t="str">
            <v>ZOOSHOP VETERINARIA Y SPA PARA MASCOTAS</v>
          </cell>
          <cell r="I178" t="str">
            <v>Aprobado</v>
          </cell>
          <cell r="K178">
            <v>45957.586111111108</v>
          </cell>
          <cell r="M178" t="str">
            <v>4.4326067, -75.2177774, 1195.7</v>
          </cell>
          <cell r="N178">
            <v>45957.621527777781</v>
          </cell>
          <cell r="O178" t="str">
            <v>4.4381157, -75.2035806, 1154.8</v>
          </cell>
          <cell r="P178">
            <v>45957.621527777781</v>
          </cell>
          <cell r="Q178" t="str">
            <v>4.4381305, -75.2036041, 1154.9</v>
          </cell>
          <cell r="R178" t="str">
            <v>Si</v>
          </cell>
          <cell r="S178" t="str">
            <v>OK</v>
          </cell>
          <cell r="T178" t="str">
            <v>OK</v>
          </cell>
          <cell r="U178" t="str">
            <v>VISITA TECNICA</v>
          </cell>
          <cell r="V178" t="str">
            <v>254UMD4X7567</v>
          </cell>
          <cell r="X178" t="str">
            <v>OK</v>
          </cell>
          <cell r="AB178">
            <v>1</v>
          </cell>
          <cell r="AD178" t="str">
            <v>OK</v>
          </cell>
          <cell r="AF178">
            <v>8</v>
          </cell>
          <cell r="AH178" t="str">
            <v>OK</v>
          </cell>
          <cell r="AJ178" t="str">
            <v>Si</v>
          </cell>
          <cell r="AK178" t="str">
            <v>OK</v>
          </cell>
          <cell r="AL178" t="str">
            <v>NO</v>
          </cell>
          <cell r="AO178" t="str">
            <v>No</v>
          </cell>
          <cell r="AP178" t="str">
            <v>No</v>
          </cell>
          <cell r="AQ178" t="str">
            <v>NINGUNA</v>
          </cell>
          <cell r="AR178" t="str">
            <v>Si</v>
          </cell>
          <cell r="AS178" t="str">
            <v>OK</v>
          </cell>
          <cell r="AT178" t="str">
            <v>Se realiza migración exitosa datáfono wompi, se configura a red wifi,hace entrega de 8 rollos se recomienda no botar caja con accesorios, comparte manual operativo vía WhatsApp y clave de ingreso 350000
 transacciones de prueba o.k</v>
          </cell>
          <cell r="AU178" t="str">
            <v>A DOMICILIO EN LA DIRECCIÓN AL CB</v>
          </cell>
          <cell r="AV178" t="str">
            <v>INTERRAPIDISIMO</v>
          </cell>
          <cell r="AW178" t="str">
            <v xml:space="preserve">Cra 7 57-129 loca 2 </v>
          </cell>
          <cell r="AY178" t="str">
            <v>Laura posada</v>
          </cell>
          <cell r="AZ178">
            <v>110546619</v>
          </cell>
          <cell r="BA178">
            <v>3108636018</v>
          </cell>
          <cell r="BB178" t="str">
            <v>Si</v>
          </cell>
          <cell r="BC178" t="str">
            <v>Si</v>
          </cell>
          <cell r="BD178" t="str">
            <v>Si</v>
          </cell>
          <cell r="BE178" t="str">
            <v>Rincón de piedra pintada</v>
          </cell>
          <cell r="BF178" t="str">
            <v>EJECUTADO</v>
          </cell>
          <cell r="BH178" t="str">
            <v>N/A</v>
          </cell>
          <cell r="BL178" t="str">
            <v>OK</v>
          </cell>
          <cell r="BM178" t="str">
            <v>OK</v>
          </cell>
          <cell r="BN178">
            <v>45957.647916666669</v>
          </cell>
          <cell r="BO178" t="str">
            <v>4.4381287, -75.2035899, 1154.8</v>
          </cell>
          <cell r="BP178" t="str">
            <v xml:space="preserve">Camilo Gutierrez </v>
          </cell>
          <cell r="BQ178">
            <v>14136541</v>
          </cell>
          <cell r="BR178" t="str">
            <v>Firmado</v>
          </cell>
          <cell r="BS178" t="str">
            <v>Laura posada</v>
          </cell>
          <cell r="BT178">
            <v>110546619</v>
          </cell>
          <cell r="BU178">
            <v>3108636018</v>
          </cell>
          <cell r="BV178" t="str">
            <v>zooshop60@gmail.com</v>
          </cell>
          <cell r="BW178" t="str">
            <v>Firmado</v>
          </cell>
          <cell r="BX178">
            <v>45957.693055555559</v>
          </cell>
        </row>
        <row r="179">
          <cell r="E179">
            <v>80373</v>
          </cell>
          <cell r="F179" t="str">
            <v>NALUFARMA DROGUERIA MINIMARKET</v>
          </cell>
          <cell r="I179" t="str">
            <v>Aprobado</v>
          </cell>
          <cell r="K179">
            <v>45957.393055555556</v>
          </cell>
          <cell r="M179" t="str">
            <v>4.4370979, -75.2108529, 1209.5</v>
          </cell>
          <cell r="N179">
            <v>45957.40902777778</v>
          </cell>
          <cell r="O179" t="str">
            <v>4.4303394, -75.2157936, 1189.5</v>
          </cell>
          <cell r="P179">
            <v>45957.423611111109</v>
          </cell>
          <cell r="Q179" t="str">
            <v>4.4303426, -75.2157883, 1189.5</v>
          </cell>
          <cell r="R179" t="str">
            <v>Si</v>
          </cell>
          <cell r="S179" t="str">
            <v>OK</v>
          </cell>
          <cell r="T179" t="str">
            <v>OK</v>
          </cell>
          <cell r="U179" t="str">
            <v>VISITA TECNICA</v>
          </cell>
          <cell r="AJ179" t="str">
            <v>No</v>
          </cell>
          <cell r="AK179" t="str">
            <v>OK</v>
          </cell>
          <cell r="AL179" t="str">
            <v>NO</v>
          </cell>
          <cell r="AO179" t="str">
            <v>No</v>
          </cell>
          <cell r="AP179" t="str">
            <v>No</v>
          </cell>
          <cell r="AQ179" t="str">
            <v>NINGUNA</v>
          </cell>
          <cell r="AR179" t="str">
            <v>No</v>
          </cell>
          <cell r="AS179" t="str">
            <v>OK</v>
          </cell>
          <cell r="AT179" t="str">
            <v xml:space="preserve">Se llega al sitio para realizar migración wompi se valida información, activación de credenciales,se procede ingresar usuario y contraseña en equipo sin exito,  durante un tiempo promedio de más de 30 minutos sin éxito
se escala con el ticket 475138
Para reprogramar  para el día de 28/10/2025 en la hora de la tarde </v>
          </cell>
          <cell r="AU179" t="str">
            <v>A DOMICILIO EN LA DIRECCIÓN AL CB</v>
          </cell>
          <cell r="AV179" t="str">
            <v>INTERRAPIDISIMO</v>
          </cell>
          <cell r="AW179" t="str">
            <v>Calle 38 4-09</v>
          </cell>
          <cell r="AY179" t="str">
            <v>Liliana paola cortes peñuela</v>
          </cell>
          <cell r="AZ179">
            <v>38212570</v>
          </cell>
          <cell r="BA179">
            <v>3102518998</v>
          </cell>
          <cell r="BB179" t="str">
            <v>Si</v>
          </cell>
          <cell r="BC179" t="str">
            <v>Si</v>
          </cell>
          <cell r="BD179" t="str">
            <v>Si</v>
          </cell>
          <cell r="BE179" t="str">
            <v>La Macarena parte baja</v>
          </cell>
          <cell r="BF179" t="str">
            <v>EJECUTADO/CANCELADO</v>
          </cell>
          <cell r="BI179" t="str">
            <v>SI DISPONIBILIDAD</v>
          </cell>
          <cell r="BL179" t="str">
            <v>OK</v>
          </cell>
          <cell r="BM179" t="str">
            <v>OK</v>
          </cell>
          <cell r="BN179">
            <v>45957.515972222223</v>
          </cell>
          <cell r="BO179" t="str">
            <v>4.4303652, -75.2157922, 1189.5</v>
          </cell>
          <cell r="BP179" t="str">
            <v xml:space="preserve">Camilo Gutierrez </v>
          </cell>
          <cell r="BQ179">
            <v>14136541</v>
          </cell>
          <cell r="BR179" t="str">
            <v>Firmado</v>
          </cell>
          <cell r="BS179" t="str">
            <v xml:space="preserve">Liliana Paola cortes Peñuela </v>
          </cell>
          <cell r="BT179">
            <v>38212570</v>
          </cell>
          <cell r="BU179">
            <v>3102518998</v>
          </cell>
          <cell r="BV179" t="str">
            <v>nalufarmaminimarket2024@hotmail.com</v>
          </cell>
          <cell r="BW179" t="str">
            <v>Firmado</v>
          </cell>
          <cell r="BX179">
            <v>45957.726388888892</v>
          </cell>
        </row>
        <row r="180">
          <cell r="E180">
            <v>80980</v>
          </cell>
          <cell r="F180" t="str">
            <v>BARRIO SAN MARTIN VILLA DEL ROSARIO  2</v>
          </cell>
          <cell r="I180" t="str">
            <v>Abierto</v>
          </cell>
        </row>
        <row r="181">
          <cell r="E181">
            <v>79102</v>
          </cell>
          <cell r="F181" t="str">
            <v>GOMAS Y REPUESTOS CARZA</v>
          </cell>
          <cell r="I181" t="str">
            <v>Abierto</v>
          </cell>
        </row>
        <row r="182">
          <cell r="E182">
            <v>79516</v>
          </cell>
          <cell r="F182" t="str">
            <v>CALZADO JOHAN</v>
          </cell>
          <cell r="I182" t="str">
            <v>Abierto</v>
          </cell>
        </row>
        <row r="183">
          <cell r="E183">
            <v>80264</v>
          </cell>
          <cell r="F183" t="str">
            <v>DROGUERIA Y PERFUMERIA VIRGEN DE GUADALUPE</v>
          </cell>
          <cell r="I183" t="str">
            <v>Aprobado</v>
          </cell>
          <cell r="K183">
            <v>45965.578472222223</v>
          </cell>
          <cell r="M183" t="str">
            <v>7.8872612, -72.4843392, 319.6</v>
          </cell>
          <cell r="N183">
            <v>45965.595833333333</v>
          </cell>
          <cell r="O183" t="str">
            <v>7.9145148, -72.529687, 345.4</v>
          </cell>
          <cell r="P183">
            <v>45965.595833333333</v>
          </cell>
          <cell r="Q183" t="str">
            <v>7.9144957, -72.5297366, 345.4</v>
          </cell>
          <cell r="R183" t="str">
            <v>Si</v>
          </cell>
          <cell r="S183" t="str">
            <v>OK</v>
          </cell>
          <cell r="T183" t="str">
            <v>OK</v>
          </cell>
          <cell r="U183" t="str">
            <v>VISITA TECNICA</v>
          </cell>
          <cell r="V183" t="str">
            <v>254UMD4X6951</v>
          </cell>
          <cell r="X183" t="str">
            <v>OK</v>
          </cell>
          <cell r="AB183">
            <v>1</v>
          </cell>
          <cell r="AD183" t="str">
            <v>OK</v>
          </cell>
          <cell r="AF183">
            <v>8</v>
          </cell>
          <cell r="AH183" t="str">
            <v>OK</v>
          </cell>
          <cell r="AJ183" t="str">
            <v>No</v>
          </cell>
          <cell r="AL183" t="str">
            <v>SI</v>
          </cell>
          <cell r="AM183" t="str">
            <v>NOMBRE: Aura Yañez Villamizar
IDENTIFICACION: 27719535</v>
          </cell>
          <cell r="AO183" t="str">
            <v>Si</v>
          </cell>
          <cell r="AP183" t="str">
            <v>Si</v>
          </cell>
          <cell r="AQ183" t="str">
            <v>ANULACION DE TRANSACCIONES; CORRECCION DE TRANSACCIONES; MALAS PRACTICAS; PROCESO DE COMPENSACION; PROCESO DE LIQUIDACIÓN Y FACTURACION; REPORTE DE ILICITOS; INFORMACION ADICIONAL</v>
          </cell>
          <cell r="AR183" t="str">
            <v>Si</v>
          </cell>
          <cell r="AS183" t="str">
            <v>OK</v>
          </cell>
          <cell r="AT183" t="str">
            <v xml:space="preserve">Se realizó visita al comercio y se hizo entrega de datafono wompi ok, credenciales ok, pruebas exitosas </v>
          </cell>
          <cell r="AU183" t="str">
            <v>A DOMICILIO EN LA DIRECCIÓN AL CB</v>
          </cell>
          <cell r="AV183" t="str">
            <v>NINGUNO</v>
          </cell>
          <cell r="AW183" t="str">
            <v>MZ 11 LT 27 LC 1 PISO 1 CLARET,CLARET</v>
          </cell>
          <cell r="AY183" t="str">
            <v xml:space="preserve">Aura Yañez Villamizar </v>
          </cell>
          <cell r="AZ183">
            <v>27719735</v>
          </cell>
          <cell r="BA183">
            <v>3163509818</v>
          </cell>
          <cell r="BB183" t="str">
            <v>Si</v>
          </cell>
          <cell r="BC183" t="str">
            <v>Si</v>
          </cell>
          <cell r="BD183" t="str">
            <v>Si</v>
          </cell>
          <cell r="BE183" t="str">
            <v xml:space="preserve">Barrio claret </v>
          </cell>
          <cell r="BF183" t="str">
            <v>EJECUTADO</v>
          </cell>
          <cell r="BH183" t="str">
            <v>N/A</v>
          </cell>
          <cell r="BL183" t="str">
            <v>OK</v>
          </cell>
          <cell r="BM183" t="str">
            <v>OK</v>
          </cell>
          <cell r="BN183">
            <v>45965.619444444441</v>
          </cell>
          <cell r="BO183" t="str">
            <v>7.9146231, -72.5297195, 345.2</v>
          </cell>
          <cell r="BP183" t="str">
            <v xml:space="preserve">Jeampier Mora Vega </v>
          </cell>
          <cell r="BQ183">
            <v>1090476697</v>
          </cell>
          <cell r="BR183" t="str">
            <v>Firmado</v>
          </cell>
          <cell r="BS183" t="str">
            <v xml:space="preserve">Aura Yañez Villamizar </v>
          </cell>
          <cell r="BT183">
            <v>27719735</v>
          </cell>
          <cell r="BU183">
            <v>3163509818</v>
          </cell>
          <cell r="BV183" t="str">
            <v>MAYAVI64@HOTMAIL.COM</v>
          </cell>
          <cell r="BW183" t="str">
            <v>Firmado</v>
          </cell>
          <cell r="BX183">
            <v>45965.715277777781</v>
          </cell>
        </row>
        <row r="184">
          <cell r="E184">
            <v>80003</v>
          </cell>
          <cell r="F184" t="str">
            <v>LA FRANCESA DROGUERIA</v>
          </cell>
          <cell r="I184" t="str">
            <v>Aprobado</v>
          </cell>
          <cell r="K184">
            <v>45965.543055555558</v>
          </cell>
          <cell r="M184" t="str">
            <v>7.9148809, -72.5091555, 314.5</v>
          </cell>
          <cell r="N184">
            <v>45965.568055555559</v>
          </cell>
          <cell r="O184" t="str">
            <v>7.9399778, -72.5139465, 337.6</v>
          </cell>
          <cell r="P184">
            <v>45965.568055555559</v>
          </cell>
          <cell r="Q184" t="str">
            <v>7.9399776, -72.5139438, 337.6</v>
          </cell>
          <cell r="R184" t="str">
            <v>No</v>
          </cell>
          <cell r="S184" t="str">
            <v>OK</v>
          </cell>
          <cell r="T184" t="str">
            <v>OK</v>
          </cell>
          <cell r="U184" t="str">
            <v>VISITA TECNICA</v>
          </cell>
          <cell r="V184" t="str">
            <v>254UMD4X6975</v>
          </cell>
          <cell r="X184" t="str">
            <v>OK</v>
          </cell>
          <cell r="AB184">
            <v>1</v>
          </cell>
          <cell r="AD184" t="str">
            <v>OK</v>
          </cell>
          <cell r="AF184">
            <v>8</v>
          </cell>
          <cell r="AH184" t="str">
            <v>OK</v>
          </cell>
          <cell r="AJ184" t="str">
            <v>No</v>
          </cell>
          <cell r="AL184" t="str">
            <v>SI</v>
          </cell>
          <cell r="AM184" t="str">
            <v>NOMBRE: Maria Navarro
IDENTIFICACION: 60321581</v>
          </cell>
          <cell r="AO184" t="str">
            <v>Si</v>
          </cell>
          <cell r="AP184" t="str">
            <v>No</v>
          </cell>
          <cell r="AQ184" t="str">
            <v>NINGUNA</v>
          </cell>
          <cell r="AR184" t="str">
            <v>Si</v>
          </cell>
          <cell r="AS184" t="str">
            <v>OK</v>
          </cell>
          <cell r="AT184" t="str">
            <v>Se visita comercio, se realiza migracion exitosa, se hacen pruebas, cb operativo.</v>
          </cell>
          <cell r="AU184" t="str">
            <v>A DOMICILIO EN LA DIRECCIÓN AL CB</v>
          </cell>
          <cell r="AV184" t="str">
            <v>INTERRAPIDISIMO</v>
          </cell>
          <cell r="AW184" t="str">
            <v xml:space="preserve"> CL 13 A 13-21 LC 2</v>
          </cell>
          <cell r="AY184" t="str">
            <v>Maria navarro</v>
          </cell>
          <cell r="AZ184">
            <v>60321581</v>
          </cell>
          <cell r="BA184">
            <v>3166482510</v>
          </cell>
          <cell r="BB184" t="str">
            <v>Si</v>
          </cell>
          <cell r="BC184" t="str">
            <v>Si</v>
          </cell>
          <cell r="BD184" t="str">
            <v>Si</v>
          </cell>
          <cell r="BE184" t="str">
            <v>Toledo plata</v>
          </cell>
          <cell r="BF184" t="str">
            <v>EJECUTADO</v>
          </cell>
          <cell r="BH184" t="str">
            <v>N/A</v>
          </cell>
          <cell r="BL184" t="str">
            <v>OK</v>
          </cell>
          <cell r="BM184" t="str">
            <v>OK</v>
          </cell>
          <cell r="BN184">
            <v>45965.586805555555</v>
          </cell>
          <cell r="BO184" t="str">
            <v>7.940009, -72.5139094, 338.9</v>
          </cell>
          <cell r="BP184" t="str">
            <v>Ruben naranjo</v>
          </cell>
          <cell r="BQ184">
            <v>1090484053</v>
          </cell>
          <cell r="BR184" t="str">
            <v>Firmado</v>
          </cell>
          <cell r="BS184" t="str">
            <v>Maria navarro</v>
          </cell>
          <cell r="BT184">
            <v>60321581</v>
          </cell>
          <cell r="BU184">
            <v>3205177391</v>
          </cell>
          <cell r="BV184" t="str">
            <v>Orlonavarro33@gmail.com</v>
          </cell>
          <cell r="BW184" t="str">
            <v>Firmado</v>
          </cell>
          <cell r="BX184">
            <v>45965.713888888888</v>
          </cell>
        </row>
        <row r="185">
          <cell r="E185">
            <v>79662</v>
          </cell>
          <cell r="F185" t="str">
            <v>BARRIO CENTRO VILLA DEL ROSARIO 5</v>
          </cell>
          <cell r="I185" t="str">
            <v>Aprobado</v>
          </cell>
          <cell r="K185">
            <v>45958.426388888889</v>
          </cell>
          <cell r="M185" t="str">
            <v>7.8642886, -72.4774026, 371.3</v>
          </cell>
          <cell r="N185">
            <v>45958.431944444441</v>
          </cell>
          <cell r="O185" t="str">
            <v>7.8325111, -72.471247, 439.4</v>
          </cell>
          <cell r="P185">
            <v>45958.431944444441</v>
          </cell>
          <cell r="Q185" t="str">
            <v>7.832505, -72.4712683, 439.4</v>
          </cell>
          <cell r="R185" t="str">
            <v>No</v>
          </cell>
          <cell r="S185" t="str">
            <v>OK</v>
          </cell>
          <cell r="T185" t="str">
            <v>OK</v>
          </cell>
          <cell r="U185" t="str">
            <v>VISITA TECNICA</v>
          </cell>
          <cell r="AJ185" t="str">
            <v>No</v>
          </cell>
          <cell r="AO185" t="str">
            <v>No</v>
          </cell>
          <cell r="AP185" t="str">
            <v>No</v>
          </cell>
          <cell r="AQ185" t="str">
            <v>NINGUNA</v>
          </cell>
          <cell r="AR185" t="str">
            <v>No</v>
          </cell>
          <cell r="AT185" t="str">
            <v>Se visita comercio y el encargado Ronald Sandoval nos informa que el propietario se encuentra en el hospital y no tiene comunicación con el señor, se le indica y se le deja mensaje por vía WhatsApp para cordinar nuevamente la visita técnica.</v>
          </cell>
          <cell r="AU185" t="str">
            <v>A DOMICILIO EN LA DIRECCIÓN AL CB</v>
          </cell>
          <cell r="AV185" t="str">
            <v>INTERRAPIDISIMO</v>
          </cell>
          <cell r="AW185" t="str">
            <v>Crr 7 5-10</v>
          </cell>
          <cell r="AY185" t="str">
            <v xml:space="preserve">Ronal Sandoval </v>
          </cell>
          <cell r="AZ185">
            <v>1005106752</v>
          </cell>
          <cell r="BA185">
            <v>3187401999</v>
          </cell>
          <cell r="BB185" t="str">
            <v>No</v>
          </cell>
          <cell r="BC185" t="str">
            <v>No</v>
          </cell>
          <cell r="BD185" t="str">
            <v>No</v>
          </cell>
          <cell r="BE185" t="str">
            <v xml:space="preserve">Centro </v>
          </cell>
          <cell r="BF185" t="str">
            <v>EJECUTADO/CANCELADO</v>
          </cell>
          <cell r="BI185" t="str">
            <v>SI DISPONIBILIDAD</v>
          </cell>
          <cell r="BL185" t="str">
            <v>OK</v>
          </cell>
          <cell r="BM185" t="str">
            <v>OK</v>
          </cell>
          <cell r="BN185">
            <v>45958.439583333333</v>
          </cell>
          <cell r="BO185" t="str">
            <v>7.8325385, -72.4712311, 439.5</v>
          </cell>
          <cell r="BP185" t="str">
            <v xml:space="preserve">Daniel torres </v>
          </cell>
          <cell r="BQ185">
            <v>1090521728</v>
          </cell>
          <cell r="BR185" t="str">
            <v>Firmado</v>
          </cell>
          <cell r="BS185" t="str">
            <v xml:space="preserve">Ronal Sandoval </v>
          </cell>
          <cell r="BT185">
            <v>1005106752</v>
          </cell>
          <cell r="BU185">
            <v>3153174205</v>
          </cell>
          <cell r="BV185" t="str">
            <v>parchedock@gamil.com</v>
          </cell>
          <cell r="BW185" t="str">
            <v>Firmado</v>
          </cell>
          <cell r="BX185">
            <v>45960.427777777775</v>
          </cell>
        </row>
        <row r="186">
          <cell r="E186">
            <v>80549</v>
          </cell>
          <cell r="F186" t="str">
            <v>BARRIO TRAPICHES VILLA DEL ROSARIO</v>
          </cell>
          <cell r="I186" t="str">
            <v>Aprobado</v>
          </cell>
          <cell r="K186">
            <v>45958.40625</v>
          </cell>
          <cell r="M186" t="str">
            <v>7.86211, -72.476405, 368.1</v>
          </cell>
          <cell r="N186">
            <v>45958.406944444447</v>
          </cell>
          <cell r="O186" t="str">
            <v>7.8621123, -72.4764609, 367.3</v>
          </cell>
          <cell r="P186">
            <v>45958.406944444447</v>
          </cell>
          <cell r="Q186" t="str">
            <v>7.8621083, -72.4765083, 367.3</v>
          </cell>
          <cell r="R186" t="str">
            <v>No</v>
          </cell>
          <cell r="S186" t="str">
            <v>OK</v>
          </cell>
          <cell r="T186" t="str">
            <v>OK</v>
          </cell>
          <cell r="U186" t="str">
            <v>VISITA TECNICA</v>
          </cell>
          <cell r="V186" t="str">
            <v>254UMD4X6999</v>
          </cell>
          <cell r="X186" t="str">
            <v>OK</v>
          </cell>
          <cell r="AB186">
            <v>1</v>
          </cell>
          <cell r="AD186" t="str">
            <v>OK</v>
          </cell>
          <cell r="AF186">
            <v>8</v>
          </cell>
          <cell r="AH186" t="str">
            <v>OK</v>
          </cell>
          <cell r="AJ186" t="str">
            <v>No</v>
          </cell>
          <cell r="AL186" t="str">
            <v>SI</v>
          </cell>
          <cell r="AM186" t="str">
            <v>NOMBRE: Johnny Sánchez
IDENTIFICACION: 1126709687</v>
          </cell>
          <cell r="AO186" t="str">
            <v>Si</v>
          </cell>
          <cell r="AP186" t="str">
            <v>Si</v>
          </cell>
          <cell r="AQ186" t="str">
            <v>ANULACION DE TRANSACCIONES; CORRECCION DE TRANSACCIONES; MALAS PRACTICAS; PROCESO DE COMPENSACION; PROCESO DE LIQUIDACIÓN Y FACTURACION; REPORTE DE ILICITOS; INFORMACION ADICIONAL</v>
          </cell>
          <cell r="AR186" t="str">
            <v>Si</v>
          </cell>
          <cell r="AS186" t="str">
            <v>OK</v>
          </cell>
          <cell r="AT186" t="str">
            <v>Se visita comercio y se realiza migración exitosa, se capacita al cliente, se realizan pruebas ok.</v>
          </cell>
          <cell r="AU186" t="str">
            <v>A DOMICILIO EN LA DIRECCIÓN AL CB</v>
          </cell>
          <cell r="AV186" t="str">
            <v>INTERRAPIDISIMO</v>
          </cell>
          <cell r="AW186" t="str">
            <v>Cll 10 crr 4 y 5 Lc 1</v>
          </cell>
          <cell r="AY186" t="str">
            <v xml:space="preserve">Johnny Sánchez </v>
          </cell>
          <cell r="AZ186">
            <v>1126709687</v>
          </cell>
          <cell r="BA186">
            <v>3229231901</v>
          </cell>
          <cell r="BB186" t="str">
            <v>Si</v>
          </cell>
          <cell r="BC186" t="str">
            <v>Si</v>
          </cell>
          <cell r="BD186" t="str">
            <v>Si</v>
          </cell>
          <cell r="BE186" t="str">
            <v xml:space="preserve">Trapiches </v>
          </cell>
          <cell r="BF186" t="str">
            <v>EJECUTADO</v>
          </cell>
          <cell r="BH186" t="str">
            <v>N/A</v>
          </cell>
          <cell r="BL186" t="str">
            <v>OK</v>
          </cell>
          <cell r="BM186" t="str">
            <v>OK</v>
          </cell>
          <cell r="BN186">
            <v>45958.421527777777</v>
          </cell>
          <cell r="BO186" t="str">
            <v>7.8620478, -72.4764609, 366.8</v>
          </cell>
          <cell r="BP186" t="str">
            <v xml:space="preserve">Daniel torres </v>
          </cell>
          <cell r="BQ186">
            <v>1090521728</v>
          </cell>
          <cell r="BR186" t="str">
            <v>Firmado</v>
          </cell>
          <cell r="BS186" t="str">
            <v xml:space="preserve">Johnny Sánchez </v>
          </cell>
          <cell r="BT186">
            <v>1126709687</v>
          </cell>
          <cell r="BU186">
            <v>3229231901</v>
          </cell>
          <cell r="BV186" t="str">
            <v>alexandersr2801@gmail.com</v>
          </cell>
          <cell r="BW186" t="str">
            <v>Firmado</v>
          </cell>
          <cell r="BX186">
            <v>45960.428472222222</v>
          </cell>
        </row>
        <row r="187">
          <cell r="E187">
            <v>80076</v>
          </cell>
          <cell r="F187" t="str">
            <v>BARRIO TRAPICHES VILLA DEL ROSARIO</v>
          </cell>
          <cell r="I187" t="str">
            <v>Aprobado</v>
          </cell>
          <cell r="K187">
            <v>45958.371527777781</v>
          </cell>
          <cell r="M187" t="str">
            <v>7.8873065, -72.4843314, 319.6</v>
          </cell>
          <cell r="N187">
            <v>45958.384722222225</v>
          </cell>
          <cell r="O187" t="str">
            <v>7.8618867, -72.47625, 365.7</v>
          </cell>
          <cell r="P187">
            <v>45958.384722222225</v>
          </cell>
          <cell r="Q187" t="str">
            <v>7.8618867, -72.47623, 365.7</v>
          </cell>
          <cell r="R187" t="str">
            <v>No</v>
          </cell>
          <cell r="S187" t="str">
            <v>OK</v>
          </cell>
          <cell r="T187" t="str">
            <v>OK</v>
          </cell>
          <cell r="U187" t="str">
            <v>VISITA TECNICA</v>
          </cell>
          <cell r="V187" t="str">
            <v>254UMD4X7000</v>
          </cell>
          <cell r="X187" t="str">
            <v>OK</v>
          </cell>
          <cell r="AB187">
            <v>1</v>
          </cell>
          <cell r="AD187" t="str">
            <v>OK</v>
          </cell>
          <cell r="AF187">
            <v>8</v>
          </cell>
          <cell r="AH187" t="str">
            <v>OK</v>
          </cell>
          <cell r="AJ187" t="str">
            <v>No</v>
          </cell>
          <cell r="AL187" t="str">
            <v>SI</v>
          </cell>
          <cell r="AM187" t="str">
            <v>NOMBRE: Javier Navarro
IDENTIFICACION: 1098710425</v>
          </cell>
          <cell r="AO187" t="str">
            <v>Si</v>
          </cell>
          <cell r="AP187" t="str">
            <v>Si</v>
          </cell>
          <cell r="AQ187" t="str">
            <v>ANULACION DE TRANSACCIONES; CORRECCION DE TRANSACCIONES; MALAS PRACTICAS; PROCESO DE COMPENSACION; PROCESO DE LIQUIDACIÓN Y FACTURACION; REPORTE DE ILICITOS; INFORMACION ADICIONAL</v>
          </cell>
          <cell r="AR187" t="str">
            <v>Si</v>
          </cell>
          <cell r="AS187" t="str">
            <v>OK</v>
          </cell>
          <cell r="AT187" t="str">
            <v>Se visita comercio y se realiza migración exitosa, se capacita al cliente, se realizan pruebas ok.</v>
          </cell>
          <cell r="AU187" t="str">
            <v>A DOMICILIO EN LA DIRECCIÓN AL CB</v>
          </cell>
          <cell r="AV187" t="str">
            <v>INTERRAPIDISIMO</v>
          </cell>
          <cell r="AW187" t="str">
            <v xml:space="preserve">Cll 9B 2-194 </v>
          </cell>
          <cell r="AY187" t="str">
            <v xml:space="preserve">Javier Navarro </v>
          </cell>
          <cell r="AZ187">
            <v>1098710425</v>
          </cell>
          <cell r="BA187">
            <v>3013131455</v>
          </cell>
          <cell r="BB187" t="str">
            <v>Si</v>
          </cell>
          <cell r="BC187" t="str">
            <v>Si</v>
          </cell>
          <cell r="BD187" t="str">
            <v>Si</v>
          </cell>
          <cell r="BE187" t="str">
            <v xml:space="preserve">Trapiches </v>
          </cell>
          <cell r="BF187" t="str">
            <v>EJECUTADO</v>
          </cell>
          <cell r="BH187" t="str">
            <v>N/A</v>
          </cell>
          <cell r="BL187" t="str">
            <v>OK</v>
          </cell>
          <cell r="BM187" t="str">
            <v>OK</v>
          </cell>
          <cell r="BN187">
            <v>45958.402083333334</v>
          </cell>
          <cell r="BO187" t="str">
            <v>7.861931, -72.476216, 366.0</v>
          </cell>
          <cell r="BP187" t="str">
            <v xml:space="preserve">Daniel torres </v>
          </cell>
          <cell r="BQ187">
            <v>1090521728</v>
          </cell>
          <cell r="BR187" t="str">
            <v>Firmado</v>
          </cell>
          <cell r="BS187" t="str">
            <v xml:space="preserve">Javier Navarro </v>
          </cell>
          <cell r="BT187">
            <v>1098710425</v>
          </cell>
          <cell r="BU187">
            <v>3013131455</v>
          </cell>
          <cell r="BV187" t="str">
            <v>javiernavarrop3@gmail.com</v>
          </cell>
          <cell r="BW187" t="str">
            <v>Firmado</v>
          </cell>
          <cell r="BX187">
            <v>45958.412499999999</v>
          </cell>
        </row>
        <row r="188">
          <cell r="E188">
            <v>79764</v>
          </cell>
          <cell r="F188" t="str">
            <v>TIENDA MIXTA LAS AMERICAS</v>
          </cell>
          <cell r="I188" t="str">
            <v>Aprobado</v>
          </cell>
          <cell r="K188">
            <v>45958.611805555556</v>
          </cell>
          <cell r="M188" t="str">
            <v>7.8883032, -72.4792915, 374.7</v>
          </cell>
          <cell r="N188">
            <v>45958.629861111112</v>
          </cell>
          <cell r="O188" t="str">
            <v>7.9207469, -72.5060272, 308.3</v>
          </cell>
          <cell r="P188">
            <v>45958.629861111112</v>
          </cell>
          <cell r="Q188" t="str">
            <v>7.920772, -72.5060154, 308.3</v>
          </cell>
          <cell r="R188" t="str">
            <v>Si</v>
          </cell>
          <cell r="S188" t="str">
            <v>OK</v>
          </cell>
          <cell r="T188" t="str">
            <v>OK</v>
          </cell>
          <cell r="U188" t="str">
            <v>VISITA TECNICA</v>
          </cell>
          <cell r="V188" t="str">
            <v>254UMD4X6989</v>
          </cell>
          <cell r="X188" t="str">
            <v>OK</v>
          </cell>
          <cell r="AB188">
            <v>1</v>
          </cell>
          <cell r="AD188" t="str">
            <v>OK</v>
          </cell>
          <cell r="AF188">
            <v>8</v>
          </cell>
          <cell r="AH188" t="str">
            <v>OK</v>
          </cell>
          <cell r="AJ188" t="str">
            <v>Si</v>
          </cell>
          <cell r="AK188" t="str">
            <v>OK</v>
          </cell>
          <cell r="AL188" t="str">
            <v>NO</v>
          </cell>
          <cell r="AO188" t="str">
            <v>No</v>
          </cell>
          <cell r="AP188" t="str">
            <v>No</v>
          </cell>
          <cell r="AQ188" t="str">
            <v>NINGUNA</v>
          </cell>
          <cell r="AR188" t="str">
            <v>Si</v>
          </cell>
          <cell r="AS188" t="str">
            <v>OK</v>
          </cell>
          <cell r="AT188" t="str">
            <v>Se visita comercio, se realiza migracion exitosa de cb, se instala datafono wompi, se hacen pruebas ok, cb operativo.</v>
          </cell>
          <cell r="AU188" t="str">
            <v>DIRECTAMENTE A LA OFICINA PRINCIPAL DEL OPERADOR LOGISTICO</v>
          </cell>
          <cell r="AV188" t="str">
            <v>INTERRAPIDISIMO</v>
          </cell>
          <cell r="AW188" t="str">
            <v>MZ 6 LOTE 5,LAS AMERICAS</v>
          </cell>
          <cell r="AY188" t="str">
            <v>Andrea suares</v>
          </cell>
          <cell r="AZ188">
            <v>1093749579</v>
          </cell>
          <cell r="BA188">
            <v>3103988966</v>
          </cell>
          <cell r="BB188" t="str">
            <v>Si</v>
          </cell>
          <cell r="BC188" t="str">
            <v>Si</v>
          </cell>
          <cell r="BD188" t="str">
            <v>Si</v>
          </cell>
          <cell r="BE188" t="str">
            <v>Las americas</v>
          </cell>
          <cell r="BF188" t="str">
            <v>EJECUTADO</v>
          </cell>
          <cell r="BH188" t="str">
            <v>N/A</v>
          </cell>
          <cell r="BL188" t="str">
            <v>OK</v>
          </cell>
          <cell r="BM188" t="str">
            <v>OK</v>
          </cell>
          <cell r="BN188">
            <v>45958.647916666669</v>
          </cell>
          <cell r="BO188" t="str">
            <v>7.9207522, -72.5060708, 308.3</v>
          </cell>
          <cell r="BP188" t="str">
            <v>Ruben naranjo</v>
          </cell>
          <cell r="BQ188">
            <v>1090484053</v>
          </cell>
          <cell r="BR188" t="str">
            <v>Firmado</v>
          </cell>
          <cell r="BS188" t="str">
            <v>Andrea suares</v>
          </cell>
          <cell r="BT188">
            <v>1093749579</v>
          </cell>
          <cell r="BU188">
            <v>3103988966</v>
          </cell>
          <cell r="BV188" t="str">
            <v>Andreasuarez_01@hotmail.com</v>
          </cell>
          <cell r="BW188" t="str">
            <v>Firmado</v>
          </cell>
          <cell r="BX188">
            <v>45960.429166666669</v>
          </cell>
        </row>
        <row r="189">
          <cell r="E189">
            <v>80137</v>
          </cell>
          <cell r="F189" t="str">
            <v>LUBRICANTES DON POLO 2</v>
          </cell>
          <cell r="I189" t="str">
            <v>Aprobado</v>
          </cell>
          <cell r="K189">
            <v>45958.376388888886</v>
          </cell>
          <cell r="M189" t="str">
            <v>7.8872717, -72.4844136, 319.4</v>
          </cell>
          <cell r="N189">
            <v>45958.379861111112</v>
          </cell>
          <cell r="O189" t="str">
            <v>7.8890424, -72.4848656, 314.3</v>
          </cell>
          <cell r="P189">
            <v>45958.379861111112</v>
          </cell>
          <cell r="Q189" t="str">
            <v>7.8890621, -72.4849277, 314.3</v>
          </cell>
          <cell r="R189" t="str">
            <v>Si</v>
          </cell>
          <cell r="S189" t="str">
            <v>OK</v>
          </cell>
          <cell r="T189" t="str">
            <v>OK</v>
          </cell>
          <cell r="U189" t="str">
            <v>VISITA TECNICA</v>
          </cell>
          <cell r="V189" t="str">
            <v>254UMD4X6987</v>
          </cell>
          <cell r="X189" t="str">
            <v>OK</v>
          </cell>
          <cell r="AB189">
            <v>1</v>
          </cell>
          <cell r="AD189" t="str">
            <v>OK</v>
          </cell>
          <cell r="AF189">
            <v>8</v>
          </cell>
          <cell r="AH189" t="str">
            <v>OK</v>
          </cell>
          <cell r="AJ189" t="str">
            <v>No</v>
          </cell>
          <cell r="AL189" t="str">
            <v>SI</v>
          </cell>
          <cell r="AM189" t="str">
            <v>NOMBRE: Diego Castañeda
IDENTIFICACION: 1093766501</v>
          </cell>
          <cell r="AO189" t="str">
            <v>Si</v>
          </cell>
          <cell r="AP189" t="str">
            <v>Si</v>
          </cell>
          <cell r="AQ189" t="str">
            <v>ANULACION DE TRANSACCIONES; CORRECCION DE TRANSACCIONES; MALAS PRACTICAS; PROCESO DE COMPENSACION; PROCESO DE LIQUIDACIÓN Y FACTURACION; REPORTE DE ILICITOS; INFORMACION ADICIONAL</v>
          </cell>
          <cell r="AR189" t="str">
            <v>Si</v>
          </cell>
          <cell r="AS189" t="str">
            <v>OK</v>
          </cell>
          <cell r="AT189" t="str">
            <v xml:space="preserve">Se realizó visita al comercio y se realiza migración wompi ok, credenciales ok, pruebas exitosas </v>
          </cell>
          <cell r="AU189" t="str">
            <v>A DOMICILIO EN LA DIRECCIÓN AL CB</v>
          </cell>
          <cell r="AV189" t="str">
            <v>NINGUNO</v>
          </cell>
          <cell r="AW189" t="str">
            <v xml:space="preserve">Av 2# 17-43 brr San Luis </v>
          </cell>
          <cell r="AY189" t="str">
            <v xml:space="preserve">Diego Castañeda </v>
          </cell>
          <cell r="AZ189">
            <v>1093766501</v>
          </cell>
          <cell r="BA189">
            <v>3153222842</v>
          </cell>
          <cell r="BB189" t="str">
            <v>Si</v>
          </cell>
          <cell r="BC189" t="str">
            <v>Si</v>
          </cell>
          <cell r="BD189" t="str">
            <v>Si</v>
          </cell>
          <cell r="BE189" t="str">
            <v xml:space="preserve">San Luis </v>
          </cell>
          <cell r="BF189" t="str">
            <v>EJECUTADO</v>
          </cell>
          <cell r="BH189" t="str">
            <v>N/A</v>
          </cell>
          <cell r="BL189" t="str">
            <v>OK</v>
          </cell>
          <cell r="BM189" t="str">
            <v>OK</v>
          </cell>
          <cell r="BN189">
            <v>45958.397916666669</v>
          </cell>
          <cell r="BO189" t="str">
            <v>7.8890069, -72.4848421, 314.5</v>
          </cell>
          <cell r="BP189" t="str">
            <v xml:space="preserve">Jeampier Mora Vega </v>
          </cell>
          <cell r="BQ189">
            <v>1090476697</v>
          </cell>
          <cell r="BR189" t="str">
            <v>Firmado</v>
          </cell>
          <cell r="BS189" t="str">
            <v xml:space="preserve">Diego Castañeda </v>
          </cell>
          <cell r="BT189">
            <v>1093766501</v>
          </cell>
          <cell r="BU189">
            <v>3153222842</v>
          </cell>
          <cell r="BV189" t="str">
            <v>FERCHO930315@GMAIL.COM</v>
          </cell>
          <cell r="BW189" t="str">
            <v>Firmado</v>
          </cell>
          <cell r="BX189">
            <v>45958.411111111112</v>
          </cell>
        </row>
        <row r="190">
          <cell r="E190">
            <v>79767</v>
          </cell>
          <cell r="F190" t="str">
            <v>PAPELERIA EL COPION</v>
          </cell>
          <cell r="I190" t="str">
            <v>Aprobado</v>
          </cell>
          <cell r="K190">
            <v>45958.364583333336</v>
          </cell>
          <cell r="M190" t="str">
            <v>7.887374381009717, -72.48436845839024, 0.0</v>
          </cell>
          <cell r="N190">
            <v>45958.409722222219</v>
          </cell>
          <cell r="O190" t="str">
            <v>7.8978182, -72.4900977, 299.8</v>
          </cell>
          <cell r="P190">
            <v>45958.409722222219</v>
          </cell>
          <cell r="Q190" t="str">
            <v>7.8978241, -72.4900857, 299.8</v>
          </cell>
          <cell r="R190" t="str">
            <v>Si</v>
          </cell>
          <cell r="S190" t="str">
            <v>OK</v>
          </cell>
          <cell r="T190" t="str">
            <v>OK</v>
          </cell>
          <cell r="U190" t="str">
            <v>VISITA TECNICA</v>
          </cell>
          <cell r="V190" t="str">
            <v>254UMD4X7020</v>
          </cell>
          <cell r="X190" t="str">
            <v>OK</v>
          </cell>
          <cell r="AB190">
            <v>1</v>
          </cell>
          <cell r="AD190" t="str">
            <v>OK</v>
          </cell>
          <cell r="AF190">
            <v>8</v>
          </cell>
          <cell r="AH190" t="str">
            <v>OK</v>
          </cell>
          <cell r="AJ190" t="str">
            <v>No</v>
          </cell>
          <cell r="AL190" t="str">
            <v>SI</v>
          </cell>
          <cell r="AM190" t="str">
            <v>NOMBRE: Junior Cerrada
IDENTIFICACION: 988904</v>
          </cell>
          <cell r="AO190" t="str">
            <v>Si</v>
          </cell>
          <cell r="AP190" t="str">
            <v>Si</v>
          </cell>
          <cell r="AQ190" t="str">
            <v>ANULACION DE TRANSACCIONES; CORRECCION DE TRANSACCIONES; MALAS PRACTICAS; PROCESO DE COMPENSACION; PROCESO DE LIQUIDACIÓN Y FACTURACION; REPORTE DE ILICITOS; INFORMACION ADICIONAL</v>
          </cell>
          <cell r="AR190" t="str">
            <v>Si</v>
          </cell>
          <cell r="AS190" t="str">
            <v>OK</v>
          </cell>
          <cell r="AT190" t="str">
            <v>Se realiza visita, se realiza migración Wompi, se realiza actividad de CB, se capacita comercio, se realizan pruebas OK.</v>
          </cell>
          <cell r="AU190" t="str">
            <v>A DOMICILIO EN LA DIRECCIÓN AL CB</v>
          </cell>
          <cell r="AV190" t="str">
            <v>INTERRAPIDISIMO</v>
          </cell>
          <cell r="AW190" t="str">
            <v>Cl 1 11E-27</v>
          </cell>
          <cell r="AY190" t="str">
            <v xml:space="preserve">Junior Cerrada </v>
          </cell>
          <cell r="AZ190">
            <v>988904</v>
          </cell>
          <cell r="BA190">
            <v>3157625994</v>
          </cell>
          <cell r="BB190" t="str">
            <v>Si</v>
          </cell>
          <cell r="BC190" t="str">
            <v>Si</v>
          </cell>
          <cell r="BD190" t="str">
            <v>Si</v>
          </cell>
          <cell r="BE190" t="str">
            <v xml:space="preserve">Quinta Oriental </v>
          </cell>
          <cell r="BF190" t="str">
            <v>EJECUTADO</v>
          </cell>
          <cell r="BH190" t="str">
            <v>N/A</v>
          </cell>
          <cell r="BL190" t="str">
            <v>OK</v>
          </cell>
          <cell r="BM190" t="str">
            <v>OK</v>
          </cell>
          <cell r="BN190">
            <v>45958.438194444447</v>
          </cell>
          <cell r="BO190" t="str">
            <v>7.8978235, -72.490089, 299.8</v>
          </cell>
          <cell r="BP190" t="str">
            <v xml:space="preserve">Javier Pacheco </v>
          </cell>
          <cell r="BQ190">
            <v>1090415521</v>
          </cell>
          <cell r="BR190" t="str">
            <v>Firmado</v>
          </cell>
          <cell r="BS190" t="str">
            <v xml:space="preserve">Junior Cerrada </v>
          </cell>
          <cell r="BT190">
            <v>988904</v>
          </cell>
          <cell r="BU190">
            <v>3157625994</v>
          </cell>
          <cell r="BV190" t="str">
            <v>elcopionpaper@gmail.com</v>
          </cell>
          <cell r="BW190" t="str">
            <v>Firmado</v>
          </cell>
          <cell r="BX190">
            <v>45960.430555555555</v>
          </cell>
        </row>
        <row r="191">
          <cell r="E191">
            <v>65625</v>
          </cell>
          <cell r="F191" t="str">
            <v>BARRIO SAN GREGORIO VILLA DEL ROSARIO</v>
          </cell>
          <cell r="I191" t="str">
            <v>Aprobado</v>
          </cell>
          <cell r="K191">
            <v>45957.459722222222</v>
          </cell>
          <cell r="M191" t="str">
            <v>7.8509017, -72.47306, 391.4</v>
          </cell>
          <cell r="N191">
            <v>45957.464583333334</v>
          </cell>
          <cell r="O191" t="str">
            <v>7.838876, -72.474929, 432.6</v>
          </cell>
          <cell r="P191">
            <v>45957.464583333334</v>
          </cell>
          <cell r="Q191" t="str">
            <v>7.8389155, -72.4748754, 432.6</v>
          </cell>
          <cell r="R191" t="str">
            <v>No</v>
          </cell>
          <cell r="S191" t="str">
            <v>OK</v>
          </cell>
          <cell r="T191" t="str">
            <v>OK</v>
          </cell>
          <cell r="U191" t="str">
            <v>VISITA TECNICA</v>
          </cell>
          <cell r="AJ191" t="str">
            <v>No</v>
          </cell>
          <cell r="AL191" t="str">
            <v>SI</v>
          </cell>
          <cell r="AM191" t="str">
            <v>NOMBRE: Ronal castellanos
IDENTIFICACION: 1092341038</v>
          </cell>
          <cell r="AO191" t="str">
            <v>No</v>
          </cell>
          <cell r="AP191" t="str">
            <v>No</v>
          </cell>
          <cell r="AQ191" t="str">
            <v>NINGUNA</v>
          </cell>
          <cell r="AR191" t="str">
            <v>No</v>
          </cell>
          <cell r="AS191" t="str">
            <v>OK</v>
          </cell>
          <cell r="AT191" t="str">
            <v>Durante la visita al comercio se realizó la gestión correspondiente para la activación de credenciales. Se logró el ingreso exitoso al módulo de CB; sin embargo, las pruebas operativas no fueron satisfactorias, debido a que el cliente presenta un bloqueo por parte de la entidad.
Se estableció comunicación con el señor Ronal castellanos, a quien se le informó la necesidad de levantar el bloqueo para continuar con el proceso. Siguiendo las instrucciones de la red Wompi, la novedad fue escalada al coordinador de zona para su revisión y seguimiento.
Dada la situación descrita, la instalación se considera no exitosa y los equipos fueron retornados a bodega.</v>
          </cell>
          <cell r="AU191" t="str">
            <v>A DOMICILIO EN LA DIRECCIÓN AL CB</v>
          </cell>
          <cell r="AV191" t="str">
            <v>INTERRAPIDISIMO</v>
          </cell>
          <cell r="AW191" t="str">
            <v>Cll 2 12-75</v>
          </cell>
          <cell r="AY191" t="str">
            <v xml:space="preserve">Ronal castellanos </v>
          </cell>
          <cell r="AZ191">
            <v>1092341038</v>
          </cell>
          <cell r="BA191">
            <v>3118482891</v>
          </cell>
          <cell r="BB191" t="str">
            <v>Si</v>
          </cell>
          <cell r="BC191" t="str">
            <v>Si</v>
          </cell>
          <cell r="BD191" t="str">
            <v>Si</v>
          </cell>
          <cell r="BE191" t="str">
            <v xml:space="preserve">San gregorio </v>
          </cell>
          <cell r="BF191" t="str">
            <v>EJECUTADO/CANCELADO</v>
          </cell>
          <cell r="BI191" t="str">
            <v>CANCELADO POR SOLICITUD DE ENTIDAD</v>
          </cell>
          <cell r="BL191" t="str">
            <v>OK</v>
          </cell>
          <cell r="BM191" t="str">
            <v>OK</v>
          </cell>
          <cell r="BN191">
            <v>45957.489583333336</v>
          </cell>
          <cell r="BO191" t="str">
            <v>7.8388704, -72.4749449, 432.6</v>
          </cell>
          <cell r="BP191" t="str">
            <v xml:space="preserve">Daniel torres </v>
          </cell>
          <cell r="BQ191">
            <v>1090521728</v>
          </cell>
          <cell r="BR191" t="str">
            <v>Firmado</v>
          </cell>
          <cell r="BS191" t="str">
            <v xml:space="preserve">Ronal castellanos </v>
          </cell>
          <cell r="BT191">
            <v>1092341038</v>
          </cell>
          <cell r="BU191">
            <v>3118482891</v>
          </cell>
          <cell r="BV191" t="str">
            <v>ronal1033@hotmail.com</v>
          </cell>
          <cell r="BW191" t="str">
            <v>Firmado</v>
          </cell>
          <cell r="BX191">
            <v>45957.690972222219</v>
          </cell>
        </row>
        <row r="192">
          <cell r="E192">
            <v>79155</v>
          </cell>
          <cell r="F192" t="str">
            <v>BARRIO URB TRAPICHES VILLA DEL ROSARIO</v>
          </cell>
          <cell r="I192" t="str">
            <v>Aprobado</v>
          </cell>
          <cell r="K192">
            <v>45957.379861111112</v>
          </cell>
          <cell r="M192" t="str">
            <v>7.8873248, -72.4843211, 319.7</v>
          </cell>
          <cell r="N192">
            <v>45957.388888888891</v>
          </cell>
          <cell r="O192" t="str">
            <v>7.8645467, -72.4756283, 368.2</v>
          </cell>
          <cell r="P192">
            <v>45957.388888888891</v>
          </cell>
          <cell r="Q192" t="str">
            <v>7.8645833, -72.47564, 354.4</v>
          </cell>
          <cell r="R192" t="str">
            <v>Si</v>
          </cell>
          <cell r="S192" t="str">
            <v>OK</v>
          </cell>
          <cell r="T192" t="str">
            <v>OK</v>
          </cell>
          <cell r="U192" t="str">
            <v>VISITA TECNICA</v>
          </cell>
          <cell r="V192" t="str">
            <v>254UMD4X6946</v>
          </cell>
          <cell r="X192" t="str">
            <v>OK</v>
          </cell>
          <cell r="AB192">
            <v>1</v>
          </cell>
          <cell r="AD192" t="str">
            <v>OK</v>
          </cell>
          <cell r="AF192">
            <v>8</v>
          </cell>
          <cell r="AH192" t="str">
            <v>OK</v>
          </cell>
          <cell r="AJ192" t="str">
            <v>No</v>
          </cell>
          <cell r="AL192" t="str">
            <v>SI</v>
          </cell>
          <cell r="AM192" t="str">
            <v>NOMBRE: Laura Quintero
IDENTIFICACION: 1091969293</v>
          </cell>
          <cell r="AO192" t="str">
            <v>Si</v>
          </cell>
          <cell r="AP192" t="str">
            <v>Si</v>
          </cell>
          <cell r="AQ192" t="str">
            <v>ANULACION DE TRANSACCIONES; CORRECCION DE TRANSACCIONES; MALAS PRACTICAS; PROCESO DE COMPENSACION; PROCESO DE LIQUIDACIÓN Y FACTURACION; REPORTE DE ILICITOS; INFORMACION ADICIONAL</v>
          </cell>
          <cell r="AR192" t="str">
            <v>Si</v>
          </cell>
          <cell r="AS192" t="str">
            <v>OK</v>
          </cell>
          <cell r="AT192" t="str">
            <v>Se visita comercio y se instala datafono, se capacita al cliente se entrega operativo, pruebas éxitosas.</v>
          </cell>
          <cell r="AU192" t="str">
            <v>A DOMICILIO EN LA DIRECCIÓN AL CB</v>
          </cell>
          <cell r="AV192" t="str">
            <v>INTERRAPIDISIMO</v>
          </cell>
          <cell r="AW192" t="str">
            <v>Cll 11 2A-14</v>
          </cell>
          <cell r="AY192" t="str">
            <v xml:space="preserve">Laura Quintero </v>
          </cell>
          <cell r="AZ192">
            <v>1091969293</v>
          </cell>
          <cell r="BA192">
            <v>3144717526</v>
          </cell>
          <cell r="BB192" t="str">
            <v>Si</v>
          </cell>
          <cell r="BC192" t="str">
            <v>Si</v>
          </cell>
          <cell r="BD192" t="str">
            <v>Si</v>
          </cell>
          <cell r="BE192" t="str">
            <v xml:space="preserve">Urb trapiches </v>
          </cell>
          <cell r="BF192" t="str">
            <v>EJECUTADO</v>
          </cell>
          <cell r="BH192" t="str">
            <v>N/A</v>
          </cell>
          <cell r="BL192" t="str">
            <v>OK</v>
          </cell>
          <cell r="BM192" t="str">
            <v>OK</v>
          </cell>
          <cell r="BN192">
            <v>45957.475694444445</v>
          </cell>
          <cell r="BO192" t="str">
            <v>7.8646832, -72.4757149, 354.9</v>
          </cell>
          <cell r="BP192" t="str">
            <v xml:space="preserve">Daniel torres </v>
          </cell>
          <cell r="BQ192">
            <v>1090521728</v>
          </cell>
          <cell r="BR192" t="str">
            <v>Firmado</v>
          </cell>
          <cell r="BS192" t="str">
            <v xml:space="preserve">Laura Quintero </v>
          </cell>
          <cell r="BT192">
            <v>1091969293</v>
          </cell>
          <cell r="BU192" t="str">
            <v>‪314 4717526‬</v>
          </cell>
          <cell r="BV192" t="str">
            <v>yefreyney123@gmail.com</v>
          </cell>
          <cell r="BW192" t="str">
            <v>Firmado</v>
          </cell>
          <cell r="BX192">
            <v>45957.689583333333</v>
          </cell>
        </row>
        <row r="193">
          <cell r="E193">
            <v>79426</v>
          </cell>
          <cell r="F193" t="str">
            <v>BARRIO LA PALMITA VILLA ROSARIO</v>
          </cell>
          <cell r="I193" t="str">
            <v>Aprobado</v>
          </cell>
          <cell r="K193">
            <v>45957.586805555555</v>
          </cell>
          <cell r="M193" t="str">
            <v>7.8250282, -72.509747, 418.6</v>
          </cell>
          <cell r="N193">
            <v>45957.599305555559</v>
          </cell>
          <cell r="O193" t="str">
            <v>7.823445, -72.4771833, 464.6</v>
          </cell>
          <cell r="P193">
            <v>45957.599305555559</v>
          </cell>
          <cell r="Q193" t="str">
            <v>7.8234467, -72.4771717, 464.7</v>
          </cell>
          <cell r="R193" t="str">
            <v>Si</v>
          </cell>
          <cell r="S193" t="str">
            <v>OK</v>
          </cell>
          <cell r="T193" t="str">
            <v>OK</v>
          </cell>
          <cell r="U193" t="str">
            <v>VISITA TECNICA</v>
          </cell>
          <cell r="V193" t="str">
            <v>254UMD4X6899</v>
          </cell>
          <cell r="X193" t="str">
            <v>OK</v>
          </cell>
          <cell r="AB193">
            <v>1</v>
          </cell>
          <cell r="AD193" t="str">
            <v>OK</v>
          </cell>
          <cell r="AF193">
            <v>8</v>
          </cell>
          <cell r="AH193" t="str">
            <v>OK</v>
          </cell>
          <cell r="AJ193" t="str">
            <v>No</v>
          </cell>
          <cell r="AL193" t="str">
            <v>SI</v>
          </cell>
          <cell r="AM193" t="str">
            <v>NOMBRE: Javier Mojica
IDENTIFICACION: 88189515</v>
          </cell>
          <cell r="AO193" t="str">
            <v>Si</v>
          </cell>
          <cell r="AP193" t="str">
            <v>Si</v>
          </cell>
          <cell r="AQ193" t="str">
            <v>ANULACION DE TRANSACCIONES; CORRECCION DE TRANSACCIONES; MALAS PRACTICAS; PROCESO DE COMPENSACION; PROCESO DE LIQUIDACIÓN Y FACTURACION; REPORTE DE ILICITOS; INFORMACION ADICIONAL</v>
          </cell>
          <cell r="AR193" t="str">
            <v>Si</v>
          </cell>
          <cell r="AS193" t="str">
            <v>OK</v>
          </cell>
          <cell r="AT193" t="str">
            <v xml:space="preserve">Se visita comercio y se realiza migración exitosa se instala datáfono, fuente, se entregan 8 rollos, se realiza capacitación ok, pruebas ok </v>
          </cell>
          <cell r="AU193" t="str">
            <v>A DOMICILIO EN LA DIRECCIÓN AL CB</v>
          </cell>
          <cell r="AV193" t="str">
            <v>INTERRAPIDISIMO</v>
          </cell>
          <cell r="AW193" t="str">
            <v>Cll 17 12-70</v>
          </cell>
          <cell r="AY193" t="str">
            <v xml:space="preserve">Javier Mojica </v>
          </cell>
          <cell r="AZ193">
            <v>88189515</v>
          </cell>
          <cell r="BA193">
            <v>3138737620</v>
          </cell>
          <cell r="BB193" t="str">
            <v>Si</v>
          </cell>
          <cell r="BC193" t="str">
            <v>Si</v>
          </cell>
          <cell r="BD193" t="str">
            <v>Si</v>
          </cell>
          <cell r="BE193" t="str">
            <v xml:space="preserve">La palmita </v>
          </cell>
          <cell r="BF193" t="str">
            <v>EJECUTADO</v>
          </cell>
          <cell r="BH193" t="str">
            <v>N/A</v>
          </cell>
          <cell r="BL193" t="str">
            <v>OK</v>
          </cell>
          <cell r="BM193" t="str">
            <v>OK</v>
          </cell>
          <cell r="BN193">
            <v>45957.621527777781</v>
          </cell>
          <cell r="BO193" t="str">
            <v>7.8233876, -72.4771412, 464.6</v>
          </cell>
          <cell r="BP193" t="str">
            <v xml:space="preserve">Daniel torres </v>
          </cell>
          <cell r="BQ193">
            <v>1090521728</v>
          </cell>
          <cell r="BR193" t="str">
            <v>Firmado</v>
          </cell>
          <cell r="BS193" t="str">
            <v xml:space="preserve">Javier Mojica </v>
          </cell>
          <cell r="BT193">
            <v>88189515</v>
          </cell>
          <cell r="BU193">
            <v>3138737620</v>
          </cell>
          <cell r="BV193" t="str">
            <v>Mojicaj952@gmail.com</v>
          </cell>
          <cell r="BW193" t="str">
            <v>Firmado</v>
          </cell>
          <cell r="BX193">
            <v>45957.688888888886</v>
          </cell>
        </row>
        <row r="194">
          <cell r="E194">
            <v>80673</v>
          </cell>
          <cell r="F194" t="str">
            <v>BARRIO LLANITO LOS PATIOS</v>
          </cell>
          <cell r="I194" t="str">
            <v>Aprobado</v>
          </cell>
          <cell r="K194">
            <v>45957.585416666669</v>
          </cell>
          <cell r="M194" t="str">
            <v>7.887374381009717, -72.48436845839024, 0.0</v>
          </cell>
          <cell r="N194">
            <v>45957.668749999997</v>
          </cell>
          <cell r="O194" t="str">
            <v>7.8002327, -72.5173238, 441.4</v>
          </cell>
          <cell r="P194">
            <v>45957.668749999997</v>
          </cell>
          <cell r="Q194" t="str">
            <v>7.8002965, -72.5173029, 441.4</v>
          </cell>
          <cell r="R194" t="str">
            <v>Si</v>
          </cell>
          <cell r="S194" t="str">
            <v>OK</v>
          </cell>
          <cell r="T194" t="str">
            <v>OK</v>
          </cell>
          <cell r="U194" t="str">
            <v>VISITA TECNICA</v>
          </cell>
          <cell r="V194" t="str">
            <v>254UMD4X7001</v>
          </cell>
          <cell r="X194" t="str">
            <v>OK</v>
          </cell>
          <cell r="AB194">
            <v>1</v>
          </cell>
          <cell r="AD194" t="str">
            <v>OK</v>
          </cell>
          <cell r="AF194">
            <v>8</v>
          </cell>
          <cell r="AH194" t="str">
            <v>OK</v>
          </cell>
          <cell r="AJ194" t="str">
            <v>No</v>
          </cell>
          <cell r="AL194" t="str">
            <v>SI</v>
          </cell>
          <cell r="AM194" t="str">
            <v>NOMBRE: Yulimar Lucena
IDENTIFICACION: 7240459</v>
          </cell>
          <cell r="AO194" t="str">
            <v>Si</v>
          </cell>
          <cell r="AP194" t="str">
            <v>Si</v>
          </cell>
          <cell r="AQ194" t="str">
            <v>ANULACION DE TRANSACCIONES; CORRECCION DE TRANSACCIONES; MALAS PRACTICAS; PROCESO DE COMPENSACION; PROCESO DE LIQUIDACIÓN Y FACTURACION; REPORTE DE ILICITOS; INFORMACION ADICIONAL</v>
          </cell>
          <cell r="AR194" t="str">
            <v>Si</v>
          </cell>
          <cell r="AS194" t="str">
            <v>OK</v>
          </cell>
          <cell r="AT194" t="str">
            <v>Se realiza visita, se realiza migración Wompi, se configura datafono, se capacita comercio, se realizan pruebas OK.</v>
          </cell>
          <cell r="AU194" t="str">
            <v>A DOMICILIO EN LA DIRECCIÓN AL CB</v>
          </cell>
          <cell r="AV194" t="str">
            <v>INTERRAPIDISIMO</v>
          </cell>
          <cell r="AW194" t="str">
            <v xml:space="preserve">Av 8 KDX 142 </v>
          </cell>
          <cell r="AY194" t="str">
            <v xml:space="preserve">Jhon Gutierrez </v>
          </cell>
          <cell r="AZ194">
            <v>1093736045</v>
          </cell>
          <cell r="BA194">
            <v>3112931954</v>
          </cell>
          <cell r="BB194" t="str">
            <v>Si</v>
          </cell>
          <cell r="BC194" t="str">
            <v>Si</v>
          </cell>
          <cell r="BD194" t="str">
            <v>Si</v>
          </cell>
          <cell r="BE194" t="str">
            <v>Llanitos</v>
          </cell>
          <cell r="BF194" t="str">
            <v>EJECUTADO</v>
          </cell>
          <cell r="BH194" t="str">
            <v>N/A</v>
          </cell>
          <cell r="BL194" t="str">
            <v>OK</v>
          </cell>
          <cell r="BM194" t="str">
            <v>OK</v>
          </cell>
          <cell r="BN194">
            <v>45957.713888888888</v>
          </cell>
          <cell r="BO194" t="str">
            <v>7.8002282, -72.5172427, 441.4</v>
          </cell>
          <cell r="BP194" t="str">
            <v xml:space="preserve">Javier Pacheco </v>
          </cell>
          <cell r="BQ194">
            <v>1090415521</v>
          </cell>
          <cell r="BR194" t="str">
            <v>Firmado</v>
          </cell>
          <cell r="BS194" t="str">
            <v>Yulimar Lucena</v>
          </cell>
          <cell r="BT194">
            <v>7240459</v>
          </cell>
          <cell r="BU194">
            <v>3144763146</v>
          </cell>
          <cell r="BV194" t="str">
            <v>jhonalexandergutierrezsepulved@gmail.com</v>
          </cell>
          <cell r="BW194" t="str">
            <v>Firmado</v>
          </cell>
          <cell r="BX194">
            <v>45960.431250000001</v>
          </cell>
        </row>
        <row r="195">
          <cell r="E195">
            <v>80260</v>
          </cell>
          <cell r="F195" t="str">
            <v>VARIEDADES PINKC</v>
          </cell>
          <cell r="I195" t="str">
            <v>Aprobado</v>
          </cell>
          <cell r="K195">
            <v>45957.674305555556</v>
          </cell>
          <cell r="M195" t="str">
            <v>7.891346, -72.5283025, 359.1</v>
          </cell>
          <cell r="N195">
            <v>45957.674305555556</v>
          </cell>
          <cell r="O195" t="str">
            <v>7.9070097, -72.539241, 302.48</v>
          </cell>
          <cell r="P195">
            <v>45957.681250000001</v>
          </cell>
          <cell r="Q195" t="str">
            <v>7.9070081, -72.5392408, 302.33</v>
          </cell>
          <cell r="R195" t="str">
            <v>No</v>
          </cell>
          <cell r="S195" t="str">
            <v>OK</v>
          </cell>
          <cell r="T195" t="str">
            <v>OK</v>
          </cell>
          <cell r="U195" t="str">
            <v>VISITA TECNICA</v>
          </cell>
          <cell r="V195" t="str">
            <v>254UMD4X6129</v>
          </cell>
          <cell r="X195" t="str">
            <v>OK</v>
          </cell>
          <cell r="AB195">
            <v>1</v>
          </cell>
          <cell r="AD195" t="str">
            <v>OK</v>
          </cell>
          <cell r="AF195">
            <v>8</v>
          </cell>
          <cell r="AH195" t="str">
            <v>OK</v>
          </cell>
          <cell r="AJ195" t="str">
            <v>No</v>
          </cell>
          <cell r="AL195" t="str">
            <v>SI</v>
          </cell>
          <cell r="AM195" t="str">
            <v>NOMBRE: Claudia Navarro
IDENTIFICACION: 1090429577</v>
          </cell>
          <cell r="AO195" t="str">
            <v>Si</v>
          </cell>
          <cell r="AP195" t="str">
            <v>No</v>
          </cell>
          <cell r="AQ195" t="str">
            <v>NINGUNA</v>
          </cell>
          <cell r="AR195" t="str">
            <v>Si</v>
          </cell>
          <cell r="AS195" t="str">
            <v>OK</v>
          </cell>
          <cell r="AT195" t="str">
            <v>Se visita comercio, se realiza migracion exitosa, se instala datafono wompi exitoso, se hacen pruebas exitosa, cb operativo.</v>
          </cell>
          <cell r="AU195" t="str">
            <v>A DOMICILIO EN LA DIRECCIÓN AL CB</v>
          </cell>
          <cell r="AV195" t="str">
            <v>INTERRAPIDISIMO</v>
          </cell>
          <cell r="AW195" t="str">
            <v>CL 12 NRO 49-02</v>
          </cell>
          <cell r="AY195" t="str">
            <v>Claudia navarro</v>
          </cell>
          <cell r="AZ195">
            <v>1090429577</v>
          </cell>
          <cell r="BA195">
            <v>3102005903</v>
          </cell>
          <cell r="BB195" t="str">
            <v>Si</v>
          </cell>
          <cell r="BC195" t="str">
            <v>Si</v>
          </cell>
          <cell r="BD195" t="str">
            <v>Si</v>
          </cell>
          <cell r="BE195" t="str">
            <v>Antonia santos</v>
          </cell>
          <cell r="BF195" t="str">
            <v>EJECUTADO</v>
          </cell>
          <cell r="BH195" t="str">
            <v>N/A</v>
          </cell>
          <cell r="BL195" t="str">
            <v>OK</v>
          </cell>
          <cell r="BM195" t="str">
            <v>OK</v>
          </cell>
          <cell r="BN195">
            <v>45957.697916666664</v>
          </cell>
          <cell r="BO195" t="str">
            <v>7.906923, -72.5391519, 294.2</v>
          </cell>
          <cell r="BP195" t="str">
            <v>Ruben naranjo</v>
          </cell>
          <cell r="BQ195">
            <v>1090484053</v>
          </cell>
          <cell r="BR195" t="str">
            <v>Firmado</v>
          </cell>
          <cell r="BS195" t="str">
            <v>Claudia navarro</v>
          </cell>
          <cell r="BT195">
            <v>1090429577</v>
          </cell>
          <cell r="BU195">
            <v>3102005903</v>
          </cell>
          <cell r="BV195" t="str">
            <v>Claudiaflaka0126</v>
          </cell>
          <cell r="BW195" t="str">
            <v>Firmado</v>
          </cell>
          <cell r="BX195">
            <v>45960.432638888888</v>
          </cell>
        </row>
        <row r="196">
          <cell r="E196">
            <v>79378</v>
          </cell>
          <cell r="F196" t="str">
            <v>DROGUERIA RED FARMA PLUS</v>
          </cell>
          <cell r="I196" t="str">
            <v>Aprobado</v>
          </cell>
          <cell r="K196">
            <v>45957.601388888892</v>
          </cell>
          <cell r="M196" t="str">
            <v>7.8872809, -72.4843364, 319.7</v>
          </cell>
          <cell r="N196">
            <v>45957.650694444441</v>
          </cell>
          <cell r="O196" t="str">
            <v>7.8913146, -72.5282725, 354.1</v>
          </cell>
          <cell r="P196">
            <v>45957.650694444441</v>
          </cell>
          <cell r="Q196" t="str">
            <v>7.8913144, -72.5282974, 359.0</v>
          </cell>
          <cell r="R196" t="str">
            <v>No</v>
          </cell>
          <cell r="S196" t="str">
            <v>OK</v>
          </cell>
          <cell r="T196" t="str">
            <v>OK</v>
          </cell>
          <cell r="U196" t="str">
            <v>VISITA TECNICA</v>
          </cell>
          <cell r="V196" t="str">
            <v>254UMD4X6994</v>
          </cell>
          <cell r="X196" t="str">
            <v>OK</v>
          </cell>
          <cell r="AF196">
            <v>8</v>
          </cell>
          <cell r="AH196" t="str">
            <v>OK</v>
          </cell>
          <cell r="AJ196" t="str">
            <v>No</v>
          </cell>
          <cell r="AL196" t="str">
            <v>SI</v>
          </cell>
          <cell r="AM196" t="str">
            <v>NOMBRE: Yarisley clavijo
IDENTIFICACION: 1090507564</v>
          </cell>
          <cell r="AO196" t="str">
            <v>Si</v>
          </cell>
          <cell r="AP196" t="str">
            <v>No</v>
          </cell>
          <cell r="AQ196" t="str">
            <v>ANULACION DE TRANSACCIONES; CORRECCION DE TRANSACCIONES; MALAS PRACTICAS; PROCESO DE COMPENSACION; PROCESO DE LIQUIDACIÓN Y FACTURACION; REPORTE DE ILICITOS; INFORMACION ADICIONAL; NINGUNA</v>
          </cell>
          <cell r="AR196" t="str">
            <v>Si</v>
          </cell>
          <cell r="AS196" t="str">
            <v>OK</v>
          </cell>
          <cell r="AT196" t="str">
            <v>Se visita comercio, se realiza migracion exitosa, se hacen pruebas exitosa, cb operativo.</v>
          </cell>
          <cell r="AU196" t="str">
            <v>A DOMICILIO EN LA DIRECCIÓN AL CB</v>
          </cell>
          <cell r="AV196" t="str">
            <v>INTERRAPIDISIMO</v>
          </cell>
          <cell r="AW196" t="str">
            <v>AV 3 CALLE 8 B 13</v>
          </cell>
          <cell r="AY196" t="str">
            <v>Yarisley clavijo</v>
          </cell>
          <cell r="AZ196">
            <v>1090507564</v>
          </cell>
          <cell r="BA196">
            <v>3169960879</v>
          </cell>
          <cell r="BB196" t="str">
            <v>Si</v>
          </cell>
          <cell r="BC196" t="str">
            <v>Si</v>
          </cell>
          <cell r="BD196" t="str">
            <v>Si</v>
          </cell>
          <cell r="BE196" t="str">
            <v>Doña nidia</v>
          </cell>
          <cell r="BF196" t="str">
            <v>EJECUTADO</v>
          </cell>
          <cell r="BH196" t="str">
            <v>N/A</v>
          </cell>
          <cell r="BL196" t="str">
            <v>OK</v>
          </cell>
          <cell r="BM196" t="str">
            <v>OK</v>
          </cell>
          <cell r="BN196">
            <v>45957.668749999997</v>
          </cell>
          <cell r="BO196" t="str">
            <v>7.8912855, -72.5282564, 359.1</v>
          </cell>
          <cell r="BP196" t="str">
            <v>Ruben naranjo</v>
          </cell>
          <cell r="BQ196">
            <v>109048453</v>
          </cell>
          <cell r="BR196" t="str">
            <v>Firmado</v>
          </cell>
          <cell r="BS196" t="str">
            <v>Yarisley clavijo</v>
          </cell>
          <cell r="BT196">
            <v>3169960879</v>
          </cell>
          <cell r="BU196">
            <v>3169960879</v>
          </cell>
          <cell r="BV196">
            <v>1090507564</v>
          </cell>
          <cell r="BW196" t="str">
            <v>Firmado</v>
          </cell>
          <cell r="BX196">
            <v>45957.688194444447</v>
          </cell>
        </row>
        <row r="197">
          <cell r="E197">
            <v>80597</v>
          </cell>
          <cell r="F197" t="str">
            <v>AYM CLIMA POLAR</v>
          </cell>
          <cell r="I197" t="str">
            <v>Aprobado</v>
          </cell>
          <cell r="K197">
            <v>45957.61041666667</v>
          </cell>
          <cell r="M197" t="str">
            <v>7.8789523, -72.5208782, 339.0</v>
          </cell>
          <cell r="N197">
            <v>45957.652083333334</v>
          </cell>
          <cell r="O197" t="str">
            <v>7.878933, -72.5207979, 328.1</v>
          </cell>
          <cell r="P197">
            <v>45957.652083333334</v>
          </cell>
          <cell r="Q197" t="str">
            <v>7.8789372, -72.5208597, 328.1</v>
          </cell>
          <cell r="R197" t="str">
            <v>Si</v>
          </cell>
          <cell r="S197" t="str">
            <v>OK</v>
          </cell>
          <cell r="T197" t="str">
            <v>OK</v>
          </cell>
          <cell r="U197" t="str">
            <v>VISITA TECNICA</v>
          </cell>
          <cell r="V197" t="str">
            <v>254UMD4X6909</v>
          </cell>
          <cell r="X197" t="str">
            <v>OK</v>
          </cell>
          <cell r="AB197">
            <v>1</v>
          </cell>
          <cell r="AD197" t="str">
            <v>OK</v>
          </cell>
          <cell r="AF197">
            <v>8</v>
          </cell>
          <cell r="AH197" t="str">
            <v>OK</v>
          </cell>
          <cell r="AJ197" t="str">
            <v>Si</v>
          </cell>
          <cell r="AK197" t="str">
            <v>OK</v>
          </cell>
          <cell r="AL197" t="str">
            <v>SI</v>
          </cell>
          <cell r="AM197" t="str">
            <v>NOMBRE: Airam Alejandra Contreras Rolon
IDENTIFICACION: 1091964212</v>
          </cell>
          <cell r="AO197" t="str">
            <v>Si</v>
          </cell>
          <cell r="AP197" t="str">
            <v>Si</v>
          </cell>
          <cell r="AQ197" t="str">
            <v>ANULACION DE TRANSACCIONES; CORRECCION DE TRANSACCIONES; MALAS PRACTICAS; PROCESO DE COMPENSACION; PROCESO DE LIQUIDACIÓN Y FACTURACION; REPORTE DE ILICITOS; INFORMACION ADICIONAL</v>
          </cell>
          <cell r="AR197" t="str">
            <v>Si</v>
          </cell>
          <cell r="AS197" t="str">
            <v>OK</v>
          </cell>
          <cell r="AT197" t="str">
            <v>Se realiza instalación del datafonoy accesorios,se actualiza, pruebas ok</v>
          </cell>
          <cell r="AU197" t="str">
            <v>A DOMICILIO EN LA DIRECCIÓN AL CB</v>
          </cell>
          <cell r="AV197" t="str">
            <v>INTERRAPIDISIMO</v>
          </cell>
          <cell r="AW197" t="str">
            <v>AV 22 17 15</v>
          </cell>
          <cell r="AY197" t="str">
            <v xml:space="preserve">Airam Alejandra Contreras rolón </v>
          </cell>
          <cell r="AZ197">
            <v>1091964212</v>
          </cell>
          <cell r="BA197">
            <v>3026657697</v>
          </cell>
          <cell r="BB197" t="str">
            <v>Si</v>
          </cell>
          <cell r="BC197" t="str">
            <v>Si</v>
          </cell>
          <cell r="BD197" t="str">
            <v>Si</v>
          </cell>
          <cell r="BE197" t="str">
            <v>GAITAN</v>
          </cell>
          <cell r="BF197" t="str">
            <v>EJECUTADO</v>
          </cell>
          <cell r="BH197" t="str">
            <v>N/A</v>
          </cell>
          <cell r="BL197" t="str">
            <v>OK</v>
          </cell>
          <cell r="BM197" t="str">
            <v>OK</v>
          </cell>
          <cell r="BN197">
            <v>45957.678472222222</v>
          </cell>
          <cell r="BO197" t="str">
            <v>7.878779, -72.5209148, 329.7</v>
          </cell>
          <cell r="BP197" t="str">
            <v xml:space="preserve">Frank duran </v>
          </cell>
          <cell r="BQ197">
            <v>1090438537</v>
          </cell>
          <cell r="BR197" t="str">
            <v>Firmado</v>
          </cell>
          <cell r="BS197" t="str">
            <v>Airam Alejandra contreras rolon</v>
          </cell>
          <cell r="BT197">
            <v>1091964212</v>
          </cell>
          <cell r="BU197">
            <v>3026657697</v>
          </cell>
          <cell r="BV197" t="str">
            <v>airamcontreras1@gmail.com</v>
          </cell>
          <cell r="BW197" t="str">
            <v>Firmado</v>
          </cell>
          <cell r="BX197">
            <v>45957.686111111114</v>
          </cell>
        </row>
        <row r="198">
          <cell r="E198">
            <v>80367</v>
          </cell>
          <cell r="F198" t="str">
            <v>MULTISERVICIOS BAM BAM Y T</v>
          </cell>
          <cell r="I198" t="str">
            <v>Aprobado</v>
          </cell>
          <cell r="K198">
            <v>45957.620833333334</v>
          </cell>
          <cell r="M198" t="str">
            <v>7.912466, -72.4755778, 289.3</v>
          </cell>
          <cell r="N198">
            <v>45957.627083333333</v>
          </cell>
          <cell r="O198" t="str">
            <v>7.9164653, -72.4657651, 292.5</v>
          </cell>
          <cell r="P198">
            <v>45957.627083333333</v>
          </cell>
          <cell r="Q198" t="str">
            <v>7.9165978, -72.465813, 292.5</v>
          </cell>
          <cell r="R198" t="str">
            <v>Si</v>
          </cell>
          <cell r="S198" t="str">
            <v>OK</v>
          </cell>
          <cell r="T198" t="str">
            <v>OK</v>
          </cell>
          <cell r="U198" t="str">
            <v>VISITA TECNICA</v>
          </cell>
          <cell r="V198" t="str">
            <v>254UMD4X6121</v>
          </cell>
          <cell r="X198" t="str">
            <v>OK</v>
          </cell>
          <cell r="AB198">
            <v>1</v>
          </cell>
          <cell r="AD198" t="str">
            <v>OK</v>
          </cell>
          <cell r="AF198">
            <v>1</v>
          </cell>
          <cell r="AH198" t="str">
            <v>OK</v>
          </cell>
          <cell r="AJ198" t="str">
            <v>No</v>
          </cell>
          <cell r="AL198" t="str">
            <v>SI</v>
          </cell>
          <cell r="AM198" t="str">
            <v>NOMBRE: Marelbis Esther Bandera Otalvarez
IDENTIFICACION: 49659059</v>
          </cell>
          <cell r="AO198" t="str">
            <v>Si</v>
          </cell>
          <cell r="AP198" t="str">
            <v>Si</v>
          </cell>
          <cell r="AQ198" t="str">
            <v>ANULACION DE TRANSACCIONES; CORRECCION DE TRANSACCIONES; MALAS PRACTICAS; PROCESO DE COMPENSACION; PROCESO DE LIQUIDACIÓN Y FACTURACION; REPORTE DE ILICITOS; INFORMACION ADICIONAL</v>
          </cell>
          <cell r="AR198" t="str">
            <v>Si</v>
          </cell>
          <cell r="AS198" t="str">
            <v>OK</v>
          </cell>
          <cell r="AT198" t="str">
            <v xml:space="preserve">Se realizó visita al comercio y se realizó migración wompi, credenciales ok, capacitación ok, pruebas exitosas </v>
          </cell>
          <cell r="AU198" t="str">
            <v>A DOMICILIO EN LA DIRECCIÓN AL CB</v>
          </cell>
          <cell r="AV198" t="str">
            <v>NINGUNO</v>
          </cell>
          <cell r="AW198" t="str">
            <v xml:space="preserve">Cll 10# 4-38 nuevo escobal </v>
          </cell>
          <cell r="AY198" t="str">
            <v xml:space="preserve">Marelbis esther bandera otalvarez </v>
          </cell>
          <cell r="AZ198">
            <v>49659059</v>
          </cell>
          <cell r="BA198">
            <v>3125537266</v>
          </cell>
          <cell r="BB198" t="str">
            <v>Si</v>
          </cell>
          <cell r="BC198" t="str">
            <v>Si</v>
          </cell>
          <cell r="BD198" t="str">
            <v>Si</v>
          </cell>
          <cell r="BE198" t="str">
            <v xml:space="preserve">Nuevo escobal </v>
          </cell>
          <cell r="BF198" t="str">
            <v>EJECUTADO</v>
          </cell>
          <cell r="BH198" t="str">
            <v>N/A</v>
          </cell>
          <cell r="BL198" t="str">
            <v>OK</v>
          </cell>
          <cell r="BM198" t="str">
            <v>OK</v>
          </cell>
          <cell r="BN198">
            <v>45957.648611111108</v>
          </cell>
          <cell r="BO198" t="str">
            <v>7.9165549, -72.4657858, 292.5</v>
          </cell>
          <cell r="BP198" t="str">
            <v xml:space="preserve">Jeampier Mora Vega </v>
          </cell>
          <cell r="BQ198">
            <v>1090476697</v>
          </cell>
          <cell r="BR198" t="str">
            <v>Firmado</v>
          </cell>
          <cell r="BS198" t="str">
            <v xml:space="preserve">Marelbis esther bandera otalvarez </v>
          </cell>
          <cell r="BT198">
            <v>49659059</v>
          </cell>
          <cell r="BU198">
            <v>3125537266</v>
          </cell>
          <cell r="BV198" t="str">
            <v>marelbisbandera@gmail.com</v>
          </cell>
          <cell r="BW198" t="str">
            <v>Firmado</v>
          </cell>
          <cell r="BX198">
            <v>45957.677777777775</v>
          </cell>
        </row>
        <row r="199">
          <cell r="E199">
            <v>80595</v>
          </cell>
          <cell r="F199" t="str">
            <v>LEGIS COPIA E IMPRESIONES</v>
          </cell>
          <cell r="I199" t="str">
            <v>Aprobado</v>
          </cell>
          <cell r="K199">
            <v>45957.688888888886</v>
          </cell>
          <cell r="M199" t="str">
            <v>7.8790001, -72.5208017, 328.1</v>
          </cell>
          <cell r="N199">
            <v>45957.714583333334</v>
          </cell>
          <cell r="O199" t="str">
            <v>7.8844135, -72.5011593, 316.8</v>
          </cell>
          <cell r="P199">
            <v>45957.715277777781</v>
          </cell>
          <cell r="Q199" t="str">
            <v>7.8842938, -72.5010618, 316.8</v>
          </cell>
          <cell r="R199" t="str">
            <v>Si</v>
          </cell>
          <cell r="S199" t="str">
            <v>OK</v>
          </cell>
          <cell r="T199" t="str">
            <v>OK</v>
          </cell>
          <cell r="U199" t="str">
            <v>VISITA TECNICA</v>
          </cell>
          <cell r="AJ199" t="str">
            <v>No</v>
          </cell>
          <cell r="AK199" t="str">
            <v>OK</v>
          </cell>
          <cell r="AL199" t="str">
            <v>SI</v>
          </cell>
          <cell r="AO199" t="str">
            <v>No</v>
          </cell>
          <cell r="AP199" t="str">
            <v>No</v>
          </cell>
          <cell r="AQ199" t="str">
            <v>NINGUNA</v>
          </cell>
          <cell r="AR199" t="str">
            <v>No</v>
          </cell>
          <cell r="AS199" t="str">
            <v>OK</v>
          </cell>
          <cell r="AT199" t="str">
            <v>MIGRACIÓN
CB: 80595
TA: 25-1238757
RESUMEN DEL CASO:
Al realizar activación de credenciales el cliente al tratar de ingresar la clave enviada o codigo otp al correo le arroja un error al digitarla en el formulario de activacion
SERIAL: 254UMD4X6088
Se  crea el ticket N° (475328),  para dar seguimiento a la atención de su comercio.</v>
          </cell>
          <cell r="AU199" t="str">
            <v>A DOMICILIO EN LA DIRECCIÓN AL CB</v>
          </cell>
          <cell r="AV199" t="str">
            <v>INTERRAPIDISIMO</v>
          </cell>
          <cell r="AW199" t="str">
            <v xml:space="preserve">Av 3 13-07 </v>
          </cell>
          <cell r="AY199" t="str">
            <v xml:space="preserve">Franklin cuellar </v>
          </cell>
          <cell r="AZ199">
            <v>1093759145</v>
          </cell>
          <cell r="BA199">
            <v>3154476402</v>
          </cell>
          <cell r="BB199" t="str">
            <v>No</v>
          </cell>
          <cell r="BC199" t="str">
            <v>Si</v>
          </cell>
          <cell r="BD199" t="str">
            <v>Si</v>
          </cell>
          <cell r="BE199" t="str">
            <v xml:space="preserve">La playa </v>
          </cell>
          <cell r="BF199" t="str">
            <v>EJECUTADO/CANCELADO</v>
          </cell>
          <cell r="BI199" t="str">
            <v>SI DISPONIBILIDAD</v>
          </cell>
          <cell r="BL199" t="str">
            <v>OK</v>
          </cell>
          <cell r="BM199" t="str">
            <v>OK</v>
          </cell>
          <cell r="BN199">
            <v>45957.723611111112</v>
          </cell>
          <cell r="BO199" t="str">
            <v>7.8842966, -72.5011699, 316.9</v>
          </cell>
          <cell r="BP199" t="str">
            <v xml:space="preserve">Frank duran </v>
          </cell>
          <cell r="BQ199">
            <v>1090438537</v>
          </cell>
          <cell r="BR199" t="str">
            <v>Firmado</v>
          </cell>
          <cell r="BS199" t="str">
            <v xml:space="preserve">Franklin cuellar </v>
          </cell>
          <cell r="BT199">
            <v>1093759145</v>
          </cell>
          <cell r="BU199">
            <v>3154476402</v>
          </cell>
          <cell r="BV199" t="str">
            <v>Mafrassolucionesintegrales@gmail.com</v>
          </cell>
          <cell r="BW199" t="str">
            <v>Firmado</v>
          </cell>
          <cell r="BX199">
            <v>45957.725694444445</v>
          </cell>
        </row>
        <row r="200">
          <cell r="E200">
            <v>80135</v>
          </cell>
          <cell r="F200" t="str">
            <v>PUNTO CERO DUBAI</v>
          </cell>
          <cell r="I200" t="str">
            <v>Aprobado</v>
          </cell>
          <cell r="K200">
            <v>45959.478472222225</v>
          </cell>
          <cell r="M200" t="str">
            <v>8.1618182, -72.4610533, 109.7</v>
          </cell>
          <cell r="N200">
            <v>45959.504861111112</v>
          </cell>
          <cell r="O200" t="str">
            <v>8.2379142, -72.4266844, 73.1</v>
          </cell>
          <cell r="P200">
            <v>45959.504861111112</v>
          </cell>
          <cell r="Q200" t="str">
            <v>8.2380178, -72.426784, 73.1</v>
          </cell>
          <cell r="R200" t="str">
            <v>No</v>
          </cell>
          <cell r="S200" t="str">
            <v>OK</v>
          </cell>
          <cell r="T200" t="str">
            <v>OK</v>
          </cell>
          <cell r="U200" t="str">
            <v>VISITA TECNICA</v>
          </cell>
          <cell r="V200" t="str">
            <v>254UMD4X6992</v>
          </cell>
          <cell r="X200" t="str">
            <v>OK</v>
          </cell>
          <cell r="AB200">
            <v>1</v>
          </cell>
          <cell r="AD200" t="str">
            <v>OK</v>
          </cell>
          <cell r="AF200">
            <v>8</v>
          </cell>
          <cell r="AH200" t="str">
            <v>OK</v>
          </cell>
          <cell r="AJ200" t="str">
            <v>No</v>
          </cell>
          <cell r="AL200" t="str">
            <v>NO</v>
          </cell>
          <cell r="AO200" t="str">
            <v>Si</v>
          </cell>
          <cell r="AP200" t="str">
            <v>No</v>
          </cell>
          <cell r="AQ200" t="str">
            <v>NINGUNA</v>
          </cell>
          <cell r="AR200" t="str">
            <v>Si</v>
          </cell>
          <cell r="AS200" t="str">
            <v>OK</v>
          </cell>
          <cell r="AT200" t="str">
            <v>Se visita comercio, se realiza migracion exitosa, se hacen pruebas ok, cb operativo.</v>
          </cell>
          <cell r="AU200" t="str">
            <v>A DOMICILIO EN LA DIRECCIÓN AL CB</v>
          </cell>
          <cell r="AV200" t="str">
            <v>INTERRAPIDISIMO</v>
          </cell>
          <cell r="AW200" t="str">
            <v>Cll 17 # 5-04</v>
          </cell>
          <cell r="AY200" t="str">
            <v>Fernanda contreras</v>
          </cell>
          <cell r="AZ200">
            <v>1090498567</v>
          </cell>
          <cell r="BA200">
            <v>3125651203</v>
          </cell>
          <cell r="BB200" t="str">
            <v>Si</v>
          </cell>
          <cell r="BC200" t="str">
            <v>Si</v>
          </cell>
          <cell r="BD200" t="str">
            <v>Si</v>
          </cell>
          <cell r="BE200" t="str">
            <v>Obrero</v>
          </cell>
          <cell r="BF200" t="str">
            <v>EJECUTADO</v>
          </cell>
          <cell r="BH200" t="str">
            <v>N/A</v>
          </cell>
          <cell r="BL200" t="str">
            <v>OK</v>
          </cell>
          <cell r="BM200" t="str">
            <v>OK</v>
          </cell>
          <cell r="BN200">
            <v>45959.513888888891</v>
          </cell>
          <cell r="BO200" t="str">
            <v>8.2379189, -72.4266765, 73.1</v>
          </cell>
          <cell r="BP200" t="str">
            <v>Ruben naranjo</v>
          </cell>
          <cell r="BQ200">
            <v>1090484053</v>
          </cell>
          <cell r="BR200" t="str">
            <v>Firmado</v>
          </cell>
          <cell r="BS200" t="str">
            <v>Jorge camacho</v>
          </cell>
          <cell r="BT200">
            <v>1090440184</v>
          </cell>
          <cell r="BU200">
            <v>3138962577</v>
          </cell>
          <cell r="BV200" t="str">
            <v>Joel910825@gmail.com</v>
          </cell>
          <cell r="BW200" t="str">
            <v>Firmado</v>
          </cell>
          <cell r="BX200">
            <v>45960.434027777781</v>
          </cell>
        </row>
        <row r="201">
          <cell r="E201">
            <v>79063</v>
          </cell>
          <cell r="F201" t="str">
            <v>DROGUERÍA BLUMAX</v>
          </cell>
          <cell r="I201" t="str">
            <v>Aprobado</v>
          </cell>
          <cell r="K201">
            <v>45959.399305555555</v>
          </cell>
          <cell r="M201" t="str">
            <v>7.8881219, -72.4793699, 374.9</v>
          </cell>
          <cell r="N201">
            <v>45959.448611111111</v>
          </cell>
          <cell r="O201" t="str">
            <v>8.16181, -72.4612154, 110.8</v>
          </cell>
          <cell r="P201">
            <v>45959.448611111111</v>
          </cell>
          <cell r="Q201" t="str">
            <v>8.1618216, -72.4611909, 110.8</v>
          </cell>
          <cell r="R201" t="str">
            <v>No</v>
          </cell>
          <cell r="S201" t="str">
            <v>OK</v>
          </cell>
          <cell r="T201" t="str">
            <v>OK</v>
          </cell>
          <cell r="U201" t="str">
            <v>VISITA TECNICA</v>
          </cell>
          <cell r="V201" t="str">
            <v>254UMD4X6984</v>
          </cell>
          <cell r="X201" t="str">
            <v>OK</v>
          </cell>
          <cell r="AB201">
            <v>1</v>
          </cell>
          <cell r="AD201" t="str">
            <v>OK</v>
          </cell>
          <cell r="AF201">
            <v>8</v>
          </cell>
          <cell r="AH201" t="str">
            <v>OK</v>
          </cell>
          <cell r="AJ201" t="str">
            <v>No</v>
          </cell>
          <cell r="AL201" t="str">
            <v>SI</v>
          </cell>
          <cell r="AM201" t="str">
            <v>NOMBRE: Yesica Gomez
IDENTIFICACION: 1090526576</v>
          </cell>
          <cell r="AO201" t="str">
            <v>Si</v>
          </cell>
          <cell r="AP201" t="str">
            <v>No</v>
          </cell>
          <cell r="AQ201" t="str">
            <v>NINGUNA</v>
          </cell>
          <cell r="AR201" t="str">
            <v>Si</v>
          </cell>
          <cell r="AS201" t="str">
            <v>OK</v>
          </cell>
          <cell r="AT201" t="str">
            <v>Se visita comercio, se realiza instalacion de datafono wompi, se hace pruebas exitosa, cb operativo.</v>
          </cell>
          <cell r="AU201" t="str">
            <v>A DOMICILIO EN LA DIRECCIÓN AL CB</v>
          </cell>
          <cell r="AV201" t="str">
            <v>INTERRAPIDISIMO</v>
          </cell>
          <cell r="AW201" t="str">
            <v xml:space="preserve">MZ B LT 3 URB LAS TERRAZAS </v>
          </cell>
          <cell r="AY201" t="str">
            <v>Yessica gomez</v>
          </cell>
          <cell r="AZ201">
            <v>1090526576</v>
          </cell>
          <cell r="BA201">
            <v>3107505706</v>
          </cell>
          <cell r="BB201" t="str">
            <v>Si</v>
          </cell>
          <cell r="BC201" t="str">
            <v>Si</v>
          </cell>
          <cell r="BD201" t="str">
            <v>Si</v>
          </cell>
          <cell r="BE201" t="str">
            <v>Las terrazas</v>
          </cell>
          <cell r="BF201" t="str">
            <v>EJECUTADO</v>
          </cell>
          <cell r="BH201" t="str">
            <v>N/A</v>
          </cell>
          <cell r="BL201" t="str">
            <v>OK</v>
          </cell>
          <cell r="BM201" t="str">
            <v>OK</v>
          </cell>
          <cell r="BN201">
            <v>45959.545138888891</v>
          </cell>
          <cell r="BO201" t="str">
            <v>8.1618156, -72.4610528, 109.7</v>
          </cell>
          <cell r="BP201" t="str">
            <v>Ruben naranjo</v>
          </cell>
          <cell r="BQ201">
            <v>1090484053</v>
          </cell>
          <cell r="BR201" t="str">
            <v>Firmado</v>
          </cell>
          <cell r="BS201" t="str">
            <v>Jessica gomez</v>
          </cell>
          <cell r="BT201">
            <v>1090526576</v>
          </cell>
          <cell r="BU201">
            <v>3107505706</v>
          </cell>
          <cell r="BV201" t="str">
            <v>drogueriablumax@gmail.com</v>
          </cell>
          <cell r="BW201" t="str">
            <v>Firmado</v>
          </cell>
          <cell r="BX201">
            <v>45960.436111111114</v>
          </cell>
        </row>
        <row r="202">
          <cell r="E202">
            <v>79621</v>
          </cell>
          <cell r="F202" t="str">
            <v>CETRYSALUD DROGUERÍA</v>
          </cell>
          <cell r="I202" t="str">
            <v>Aprobado</v>
          </cell>
          <cell r="K202">
            <v>45959.412499999999</v>
          </cell>
          <cell r="M202" t="str">
            <v>10.3990101, -75.4920529, 12.1</v>
          </cell>
          <cell r="N202">
            <v>45959.474305555559</v>
          </cell>
          <cell r="O202" t="str">
            <v>10.3950739, -75.4923448, 7.4</v>
          </cell>
          <cell r="P202">
            <v>45959.474305555559</v>
          </cell>
          <cell r="Q202" t="str">
            <v>10.3950739, -75.4923448, 7.4</v>
          </cell>
          <cell r="R202" t="str">
            <v>No</v>
          </cell>
          <cell r="S202" t="str">
            <v>OK</v>
          </cell>
          <cell r="T202" t="str">
            <v>OK</v>
          </cell>
          <cell r="U202" t="str">
            <v>VISITA TECNICA</v>
          </cell>
          <cell r="V202" t="str">
            <v>254UMD4X8783</v>
          </cell>
          <cell r="X202" t="str">
            <v>OK</v>
          </cell>
          <cell r="AB202">
            <v>1</v>
          </cell>
          <cell r="AD202" t="str">
            <v>OK</v>
          </cell>
          <cell r="AF202">
            <v>8</v>
          </cell>
          <cell r="AH202" t="str">
            <v>OK</v>
          </cell>
          <cell r="AJ202" t="str">
            <v>Si</v>
          </cell>
          <cell r="AK202" t="str">
            <v>OK</v>
          </cell>
          <cell r="AL202" t="str">
            <v>SI</v>
          </cell>
          <cell r="AM202" t="str">
            <v>NOMBRE: GERALDINE OYOLA MENDOZA
IDENTIFICACION: 1235043177</v>
          </cell>
          <cell r="AO202" t="str">
            <v>Si</v>
          </cell>
          <cell r="AP202" t="str">
            <v>Si</v>
          </cell>
          <cell r="AQ202" t="str">
            <v>ANULACION DE TRANSACCIONES; CORRECCION DE TRANSACCIONES; MALAS PRACTICAS; PROCESO DE COMPENSACION; PROCESO DE LIQUIDACIÓN Y FACTURACION; INFORMACION ADICIONAL</v>
          </cell>
          <cell r="AR202" t="str">
            <v>Si</v>
          </cell>
          <cell r="AS202" t="str">
            <v>OK</v>
          </cell>
          <cell r="AT202" t="str">
            <v>Se realiza migración a wompi con éxito se registra usuario y contraseña en la web usuario ingresa a la app y se realizan prueba s de consulta de saldo retiro y consignación se le explica el manejo del nuevo datafono y todo queda ok</v>
          </cell>
          <cell r="AU202" t="str">
            <v>A DOMICILIO EN LA DIRECCIÓN AL CB</v>
          </cell>
          <cell r="AV202" t="str">
            <v>INTERRAPIDISIMO</v>
          </cell>
          <cell r="AW202" t="str">
            <v xml:space="preserve">Cr 60 30-87 p2AP barrio los angeles </v>
          </cell>
          <cell r="AY202" t="str">
            <v>GERALDINE OYOLA MENDOZA</v>
          </cell>
          <cell r="AZ202">
            <v>1235043177</v>
          </cell>
          <cell r="BA202">
            <v>3008137345</v>
          </cell>
          <cell r="BB202" t="str">
            <v>Si</v>
          </cell>
          <cell r="BC202" t="str">
            <v>Si</v>
          </cell>
          <cell r="BD202" t="str">
            <v>Si</v>
          </cell>
          <cell r="BE202" t="str">
            <v>Barrio los angeles</v>
          </cell>
          <cell r="BF202" t="str">
            <v>EJECUTADO</v>
          </cell>
          <cell r="BH202" t="str">
            <v>N/A</v>
          </cell>
          <cell r="BL202" t="str">
            <v>OK</v>
          </cell>
          <cell r="BM202" t="str">
            <v>OK</v>
          </cell>
          <cell r="BN202">
            <v>45959.500694444447</v>
          </cell>
          <cell r="BO202" t="str">
            <v>10.3952119, -75.4924009, 7.3</v>
          </cell>
          <cell r="BP202" t="str">
            <v xml:space="preserve">Andres Martinez S </v>
          </cell>
          <cell r="BQ202">
            <v>1128049604</v>
          </cell>
          <cell r="BR202" t="str">
            <v>Firmado</v>
          </cell>
          <cell r="BS202" t="str">
            <v>GERALDINE OYOLA MENDOZA</v>
          </cell>
          <cell r="BT202">
            <v>1235043177</v>
          </cell>
          <cell r="BU202">
            <v>3008137345</v>
          </cell>
          <cell r="BV202" t="str">
            <v>geraldine.om18@gmail.com</v>
          </cell>
          <cell r="BW202" t="str">
            <v>Firmado</v>
          </cell>
          <cell r="BX202">
            <v>45960.438194444447</v>
          </cell>
        </row>
        <row r="203">
          <cell r="E203">
            <v>35961</v>
          </cell>
          <cell r="F203" t="str">
            <v>BARRIO LA CONSOLATA SECT VILLA ISABEL CARTAGENA</v>
          </cell>
          <cell r="I203" t="str">
            <v>Aprobado</v>
          </cell>
          <cell r="K203">
            <v>45957.388888888891</v>
          </cell>
          <cell r="M203" t="str">
            <v>10.4223689, -75.5336206, 1.9</v>
          </cell>
          <cell r="N203">
            <v>45957.438888888886</v>
          </cell>
          <cell r="O203" t="str">
            <v>10.3639853, -75.4843523, 13.1</v>
          </cell>
          <cell r="P203">
            <v>45957.438888888886</v>
          </cell>
          <cell r="Q203" t="str">
            <v>10.3639234, -75.4842242, 14.0</v>
          </cell>
          <cell r="R203" t="str">
            <v>No</v>
          </cell>
          <cell r="S203" t="str">
            <v>OK</v>
          </cell>
          <cell r="T203" t="str">
            <v>OK</v>
          </cell>
          <cell r="U203" t="str">
            <v>VISITA TECNICA</v>
          </cell>
          <cell r="AJ203" t="str">
            <v>No</v>
          </cell>
          <cell r="AK203" t="str">
            <v>OK</v>
          </cell>
          <cell r="AL203" t="str">
            <v>NO</v>
          </cell>
          <cell r="AO203" t="str">
            <v>No</v>
          </cell>
          <cell r="AP203" t="str">
            <v>No</v>
          </cell>
          <cell r="AQ203" t="str">
            <v>NINGUNA</v>
          </cell>
          <cell r="AR203" t="str">
            <v>No</v>
          </cell>
          <cell r="AS203" t="str">
            <v>OK</v>
          </cell>
          <cell r="AT203" t="str">
            <v xml:space="preserve">Se llega al sitio para migrar está presentando problemas con el codigo de activación de las credenciales por tal motivo queda pendiente la migración </v>
          </cell>
          <cell r="AU203" t="str">
            <v>A DOMICILIO EN LA DIRECCIÓN AL CB</v>
          </cell>
          <cell r="AV203" t="str">
            <v>INTERRAPIDISIMO</v>
          </cell>
          <cell r="AW203" t="str">
            <v>Nelson Mandela urb campo bello 4 mz 3 lote 24</v>
          </cell>
          <cell r="AY203" t="str">
            <v>Enaury atencia</v>
          </cell>
          <cell r="AZ203">
            <v>45433736</v>
          </cell>
          <cell r="BA203">
            <v>45433736</v>
          </cell>
          <cell r="BB203" t="str">
            <v>Si</v>
          </cell>
          <cell r="BC203" t="str">
            <v>Si</v>
          </cell>
          <cell r="BD203" t="str">
            <v>Si</v>
          </cell>
          <cell r="BE203" t="str">
            <v xml:space="preserve">Nelson Mandela </v>
          </cell>
          <cell r="BF203" t="str">
            <v>EJECUTADO/CANCELADO</v>
          </cell>
          <cell r="BI203" t="str">
            <v>SI DISPONIBILIDAD</v>
          </cell>
          <cell r="BL203" t="str">
            <v>OK</v>
          </cell>
          <cell r="BM203" t="str">
            <v>OK</v>
          </cell>
          <cell r="BN203">
            <v>45957.571527777778</v>
          </cell>
          <cell r="BO203" t="str">
            <v>10.3639102, -75.4842544, 14.0</v>
          </cell>
          <cell r="BP203" t="str">
            <v xml:space="preserve">Alexander canedo </v>
          </cell>
          <cell r="BQ203">
            <v>1143326322</v>
          </cell>
          <cell r="BR203" t="str">
            <v>Firmado</v>
          </cell>
          <cell r="BS203" t="str">
            <v>Enaury atencia</v>
          </cell>
          <cell r="BT203">
            <v>45433736</v>
          </cell>
          <cell r="BU203">
            <v>3127588803</v>
          </cell>
          <cell r="BV203" t="str">
            <v>lineguar2425@gmail.com</v>
          </cell>
          <cell r="BW203" t="str">
            <v>Firmado</v>
          </cell>
          <cell r="BX203">
            <v>45957.675694444442</v>
          </cell>
        </row>
        <row r="204">
          <cell r="E204">
            <v>66218</v>
          </cell>
          <cell r="F204" t="str">
            <v>BARRIO CALLE PRINCIPAL CARTAGENA DE INDIAS</v>
          </cell>
          <cell r="I204" t="str">
            <v>Aprobado</v>
          </cell>
          <cell r="K204">
            <v>45958.352083333331</v>
          </cell>
          <cell r="M204" t="str">
            <v>10.4098846, -75.5177503, 0.7</v>
          </cell>
          <cell r="N204">
            <v>45958.629166666666</v>
          </cell>
          <cell r="O204" t="str">
            <v>10.5561181, -75.4556082, 13.3</v>
          </cell>
          <cell r="P204">
            <v>45958.629166666666</v>
          </cell>
          <cell r="Q204" t="str">
            <v>10.6099404, -75.4484854, 13.3</v>
          </cell>
          <cell r="R204" t="str">
            <v>No</v>
          </cell>
          <cell r="S204" t="str">
            <v>OK</v>
          </cell>
          <cell r="T204" t="str">
            <v>OK</v>
          </cell>
          <cell r="U204" t="str">
            <v>VISITA TECNICA</v>
          </cell>
          <cell r="V204" t="str">
            <v>254MMD4W6667</v>
          </cell>
          <cell r="X204" t="str">
            <v>OK</v>
          </cell>
          <cell r="AB204">
            <v>1</v>
          </cell>
          <cell r="AD204" t="str">
            <v>OK</v>
          </cell>
          <cell r="AF204">
            <v>8</v>
          </cell>
          <cell r="AH204" t="str">
            <v>OK</v>
          </cell>
          <cell r="AJ204" t="str">
            <v>Si</v>
          </cell>
          <cell r="AK204" t="str">
            <v>OK</v>
          </cell>
          <cell r="AL204" t="str">
            <v>SI</v>
          </cell>
          <cell r="AM204" t="str">
            <v>NOMBRE: Ana Zúñiga
IDENTIFICACION: 45517529</v>
          </cell>
          <cell r="AO204" t="str">
            <v>Si</v>
          </cell>
          <cell r="AP204" t="str">
            <v>Si</v>
          </cell>
          <cell r="AQ204" t="str">
            <v>ANULACION DE TRANSACCIONES; CORRECCION DE TRANSACCIONES; MALAS PRACTICAS; PROCESO DE COMPENSACION; INFORMACION ADICIONAL; PROCESO DE LIQUIDACIÓN Y FACTURACION</v>
          </cell>
          <cell r="AR204" t="str">
            <v>Si</v>
          </cell>
          <cell r="AS204" t="str">
            <v>OK</v>
          </cell>
          <cell r="AT204" t="str">
            <v>Buen dia se realiza migración a wompi exitosamente usuario se registra con exito ya contaba con correo se accede a la app con éxito se actualiza Versión se realizan pruebas de consulta de saldo , retiro y consignación de forma exitosa se deja equipo completo con su cargador todo ok</v>
          </cell>
          <cell r="AU204" t="str">
            <v>A DOMICILIO EN LA DIRECCIÓN AL CB</v>
          </cell>
          <cell r="AV204" t="str">
            <v>INTERRAPIDISIMO</v>
          </cell>
          <cell r="AW204" t="str">
            <v>MZ E LT16 CORREGÍMIENTO ARROYO DE PIEDRA,CALLE PRINCIPAL</v>
          </cell>
          <cell r="AY204" t="str">
            <v>Ana Zúñiga</v>
          </cell>
          <cell r="AZ204">
            <v>45517529</v>
          </cell>
          <cell r="BA204">
            <v>3215899073</v>
          </cell>
          <cell r="BB204" t="str">
            <v>Si</v>
          </cell>
          <cell r="BC204" t="str">
            <v>Si</v>
          </cell>
          <cell r="BD204" t="str">
            <v>Si</v>
          </cell>
          <cell r="BE204" t="str">
            <v>Arroyo de piedra</v>
          </cell>
          <cell r="BF204" t="str">
            <v>EJECUTADO</v>
          </cell>
          <cell r="BH204" t="str">
            <v>N/A</v>
          </cell>
          <cell r="BL204" t="str">
            <v>OK</v>
          </cell>
          <cell r="BM204" t="str">
            <v>OK</v>
          </cell>
          <cell r="BN204">
            <v>45958.64166666667</v>
          </cell>
          <cell r="BO204" t="str">
            <v>10.6079492, -75.4476896, 5.8</v>
          </cell>
          <cell r="BP204" t="str">
            <v xml:space="preserve">Andres Martinez </v>
          </cell>
          <cell r="BQ204">
            <v>1128049604</v>
          </cell>
          <cell r="BR204" t="str">
            <v>Firmado</v>
          </cell>
          <cell r="BS204" t="str">
            <v>Ana Zúñiga</v>
          </cell>
          <cell r="BT204">
            <v>45517529</v>
          </cell>
          <cell r="BU204">
            <v>3215899073</v>
          </cell>
          <cell r="BV204" t="str">
            <v>Anazuniga0875@gmail.com</v>
          </cell>
          <cell r="BW204" t="str">
            <v>Firmado</v>
          </cell>
          <cell r="BX204">
            <v>45960.438888888886</v>
          </cell>
        </row>
        <row r="205">
          <cell r="E205">
            <v>79997</v>
          </cell>
          <cell r="F205" t="str">
            <v>CONFITERÍA DAYLIN</v>
          </cell>
          <cell r="I205" t="str">
            <v>Aprobado</v>
          </cell>
          <cell r="K205">
            <v>45959.412499999999</v>
          </cell>
          <cell r="M205" t="str">
            <v>10.4040944, -75.4601293, 0.2</v>
          </cell>
          <cell r="N205">
            <v>45959.517361111109</v>
          </cell>
          <cell r="O205" t="str">
            <v>10.4041548, -75.4600893, 0.2</v>
          </cell>
          <cell r="P205">
            <v>45959.517361111109</v>
          </cell>
          <cell r="Q205" t="str">
            <v>10.4041532, -75.4600816, 0.2</v>
          </cell>
          <cell r="R205" t="str">
            <v>No</v>
          </cell>
          <cell r="S205" t="str">
            <v>OK</v>
          </cell>
          <cell r="T205" t="str">
            <v>OK</v>
          </cell>
          <cell r="U205" t="str">
            <v>VISITA TECNICA</v>
          </cell>
          <cell r="V205" t="str">
            <v>254UMD4X8860</v>
          </cell>
          <cell r="X205" t="str">
            <v>OK</v>
          </cell>
          <cell r="AB205">
            <v>1</v>
          </cell>
          <cell r="AD205" t="str">
            <v>OK</v>
          </cell>
          <cell r="AJ205" t="str">
            <v>Si</v>
          </cell>
          <cell r="AK205" t="str">
            <v>OK</v>
          </cell>
          <cell r="AL205" t="str">
            <v>SI</v>
          </cell>
          <cell r="AM205" t="str">
            <v>NOMBRE: Jaqueline Montero
IDENTIFICACION: 1128053201</v>
          </cell>
          <cell r="AO205" t="str">
            <v>Si</v>
          </cell>
          <cell r="AP205" t="str">
            <v>Si</v>
          </cell>
          <cell r="AQ205" t="str">
            <v>ANULACION DE TRANSACCIONES; CORRECCION DE TRANSACCIONES; MALAS PRACTICAS; PROCESO DE COMPENSACION; PROCESO DE LIQUIDACIÓN Y FACTURACION; INFORMACION ADICIONAL</v>
          </cell>
          <cell r="AR205" t="str">
            <v>Si</v>
          </cell>
          <cell r="AS205" t="str">
            <v>OK</v>
          </cell>
          <cell r="AT205" t="str">
            <v>Se realiza migración a wompi con éxito se registra usuario y contraseña en la web usuario ingresa a la app y se realizan pruebas de consulta de saldo retiro y consignación se le explica el manejo del nuevo datafono y todo queda ok cliente realiza unas pruebas y también se adjuntan</v>
          </cell>
          <cell r="AU205" t="str">
            <v>A DOMICILIO EN LA DIRECCIÓN AL CB</v>
          </cell>
          <cell r="AV205" t="str">
            <v>INTERRAPIDISIMO</v>
          </cell>
          <cell r="AW205" t="str">
            <v>DG 45 G TV 54 -2 BL 3 AP 108,URB PORTALES DE ALICANTE</v>
          </cell>
          <cell r="AY205" t="str">
            <v>Jaqueline montero</v>
          </cell>
          <cell r="AZ205">
            <v>1128053201</v>
          </cell>
          <cell r="BA205">
            <v>3135083410</v>
          </cell>
          <cell r="BB205" t="str">
            <v>Si</v>
          </cell>
          <cell r="BC205" t="str">
            <v>Si</v>
          </cell>
          <cell r="BD205" t="str">
            <v>Si</v>
          </cell>
          <cell r="BE205" t="str">
            <v>BARRIO URB PORTALES DE ALICANTE CARTAGENA DE INDIAS</v>
          </cell>
          <cell r="BF205" t="str">
            <v>EJECUTADO</v>
          </cell>
          <cell r="BH205" t="str">
            <v>N/A</v>
          </cell>
          <cell r="BL205" t="str">
            <v>OK</v>
          </cell>
          <cell r="BM205" t="str">
            <v>OK</v>
          </cell>
          <cell r="BN205">
            <v>45959.570833333331</v>
          </cell>
          <cell r="BO205" t="str">
            <v>10.4041005, -75.4600712, 0.2</v>
          </cell>
          <cell r="BP205" t="str">
            <v xml:space="preserve">Andres Martinez S </v>
          </cell>
          <cell r="BQ205">
            <v>1128049604</v>
          </cell>
          <cell r="BR205" t="str">
            <v>Firmado</v>
          </cell>
          <cell r="BS205" t="str">
            <v>Jaqueline montero</v>
          </cell>
          <cell r="BT205">
            <v>1128053201</v>
          </cell>
          <cell r="BU205">
            <v>3135083410</v>
          </cell>
          <cell r="BV205" t="str">
            <v>yamithloboramos@gmail.com</v>
          </cell>
          <cell r="BW205" t="str">
            <v>Firmado</v>
          </cell>
          <cell r="BX205">
            <v>45960.445138888892</v>
          </cell>
        </row>
        <row r="206">
          <cell r="E206">
            <v>75896</v>
          </cell>
          <cell r="F206" t="str">
            <v>BARRIO NELSON MANDELA SECTOR LOS DESEOS CARTAGENA DE INDIAS</v>
          </cell>
          <cell r="I206" t="str">
            <v>Aprobado</v>
          </cell>
          <cell r="K206">
            <v>45958.354861111111</v>
          </cell>
          <cell r="M206" t="str">
            <v>10.4098575, -75.5177423, 0.3</v>
          </cell>
          <cell r="N206">
            <v>45958.42083333333</v>
          </cell>
          <cell r="O206" t="str">
            <v>10.3661969, -75.4774599, 17.5</v>
          </cell>
          <cell r="P206">
            <v>45958.42083333333</v>
          </cell>
          <cell r="Q206" t="str">
            <v>10.3661969, -75.4774599, 17.5</v>
          </cell>
          <cell r="R206" t="str">
            <v>No</v>
          </cell>
          <cell r="S206" t="str">
            <v>OK</v>
          </cell>
          <cell r="T206" t="str">
            <v>OK</v>
          </cell>
          <cell r="U206" t="str">
            <v>VISITA TECNICA</v>
          </cell>
          <cell r="V206" t="str">
            <v>254MMD4X2175</v>
          </cell>
          <cell r="X206" t="str">
            <v>OK</v>
          </cell>
          <cell r="AB206">
            <v>1</v>
          </cell>
          <cell r="AD206" t="str">
            <v>OK</v>
          </cell>
          <cell r="AF206">
            <v>8</v>
          </cell>
          <cell r="AH206" t="str">
            <v>OK</v>
          </cell>
          <cell r="AJ206" t="str">
            <v>Si</v>
          </cell>
          <cell r="AK206" t="str">
            <v>OK</v>
          </cell>
          <cell r="AL206" t="str">
            <v>SI</v>
          </cell>
          <cell r="AM206" t="str">
            <v>NOMBRE: ANA DOLORES BARRAZA VILLANUEVA
IDENTIFICACION: 45593915</v>
          </cell>
          <cell r="AO206" t="str">
            <v>Si</v>
          </cell>
          <cell r="AP206" t="str">
            <v>Si</v>
          </cell>
          <cell r="AQ206" t="str">
            <v>ANULACION DE TRANSACCIONES; CORRECCION DE TRANSACCIONES; MALAS PRACTICAS; PROCESO DE COMPENSACION; PROCESO DE LIQUIDACIÓN Y FACTURACION; INFORMACION ADICIONAL</v>
          </cell>
          <cell r="AR206" t="str">
            <v>Si</v>
          </cell>
          <cell r="AS206" t="str">
            <v>OK</v>
          </cell>
          <cell r="AT206" t="str">
            <v>Buen dia se realiza migración a wompi exitosamente usuario se registra con exito ya contaba con correo se accede a la app con éxito se actualiza Versión se realizan pruebas de consulta de saldo , retiro y consignación de forma exitosa se deja equipo completo con su cargador todo ok</v>
          </cell>
          <cell r="AU206" t="str">
            <v>A DOMICILIO EN LA DIRECCIÓN AL CB</v>
          </cell>
          <cell r="AV206" t="str">
            <v>INTERRAPIDISIMO</v>
          </cell>
          <cell r="AW206" t="str">
            <v>MZ 6LOTE 5 NELSON MANDELA</v>
          </cell>
          <cell r="AY206" t="str">
            <v>ANA DOLORES BARRAZA VILLANUEVA</v>
          </cell>
          <cell r="AZ206">
            <v>45593915</v>
          </cell>
          <cell r="BA206">
            <v>3103031879</v>
          </cell>
          <cell r="BB206" t="str">
            <v>Si</v>
          </cell>
          <cell r="BC206" t="str">
            <v>Si</v>
          </cell>
          <cell r="BD206" t="str">
            <v>Si</v>
          </cell>
          <cell r="BE206" t="str">
            <v>Nelson mandela</v>
          </cell>
          <cell r="BF206" t="str">
            <v>EJECUTADO</v>
          </cell>
          <cell r="BH206" t="str">
            <v>N/A</v>
          </cell>
          <cell r="BL206" t="str">
            <v>OK</v>
          </cell>
          <cell r="BM206" t="str">
            <v>OK</v>
          </cell>
          <cell r="BN206">
            <v>45958.443055555559</v>
          </cell>
          <cell r="BO206" t="str">
            <v>10.3662305, -75.477465, 17.9</v>
          </cell>
          <cell r="BP206" t="str">
            <v xml:space="preserve">Andres Martinez S </v>
          </cell>
          <cell r="BQ206">
            <v>1128049604</v>
          </cell>
          <cell r="BR206" t="str">
            <v>Firmado</v>
          </cell>
          <cell r="BS206" t="str">
            <v>Oscar garcia</v>
          </cell>
          <cell r="BT206">
            <v>1002193169</v>
          </cell>
          <cell r="BU206">
            <v>3206360463</v>
          </cell>
          <cell r="BV206" t="str">
            <v>Garciaballesteroandresjose@gmail.com</v>
          </cell>
          <cell r="BW206" t="str">
            <v>Firmado</v>
          </cell>
          <cell r="BX206">
            <v>45960.470833333333</v>
          </cell>
        </row>
        <row r="207">
          <cell r="E207">
            <v>54859</v>
          </cell>
          <cell r="F207" t="str">
            <v>BARRIO CENTRO CARTAGENA DE INDIAS 6</v>
          </cell>
          <cell r="I207" t="str">
            <v>Aprobado</v>
          </cell>
          <cell r="K207">
            <v>45957.584722222222</v>
          </cell>
          <cell r="M207" t="str">
            <v>10.3670466, -75.4843175, 30.6</v>
          </cell>
          <cell r="N207">
            <v>45957.616666666669</v>
          </cell>
          <cell r="O207" t="str">
            <v>10.3947281, -75.4994022, 12.0</v>
          </cell>
          <cell r="P207">
            <v>45957.616666666669</v>
          </cell>
          <cell r="Q207" t="str">
            <v>10.3947305, -75.4994164, 12.6</v>
          </cell>
          <cell r="R207" t="str">
            <v>No</v>
          </cell>
          <cell r="S207" t="str">
            <v>OK</v>
          </cell>
          <cell r="T207" t="str">
            <v>OK</v>
          </cell>
          <cell r="U207" t="str">
            <v>VISITA TECNICA</v>
          </cell>
          <cell r="V207" t="str">
            <v>254KMD4W4713</v>
          </cell>
          <cell r="X207" t="str">
            <v>OK</v>
          </cell>
          <cell r="AB207">
            <v>1</v>
          </cell>
          <cell r="AD207" t="str">
            <v>OK</v>
          </cell>
          <cell r="AF207">
            <v>8</v>
          </cell>
          <cell r="AH207" t="str">
            <v>OK</v>
          </cell>
          <cell r="AJ207" t="str">
            <v>Si</v>
          </cell>
          <cell r="AK207" t="str">
            <v>OK</v>
          </cell>
          <cell r="AL207" t="str">
            <v>SI</v>
          </cell>
          <cell r="AM207" t="str">
            <v>NOMBRE: Marco Antonio García
IDENTIFICACION: 16626455</v>
          </cell>
          <cell r="AO207" t="str">
            <v>Si</v>
          </cell>
          <cell r="AP207" t="str">
            <v>No</v>
          </cell>
          <cell r="AQ207" t="str">
            <v>ANULACION DE TRANSACCIONES; MALAS PRACTICAS; INFORMACION ADICIONAL</v>
          </cell>
          <cell r="AR207" t="str">
            <v>Si</v>
          </cell>
          <cell r="AS207" t="str">
            <v>OK</v>
          </cell>
          <cell r="AT207" t="str">
            <v xml:space="preserve">Se realiza migración del cb se coloca equipo wompi se explica el manejo se hacen pruebas todo ok </v>
          </cell>
          <cell r="AU207" t="str">
            <v>A DOMICILIO EN LA DIRECCIÓN AL CB</v>
          </cell>
          <cell r="AV207" t="str">
            <v>INTERRAPIDISIMO</v>
          </cell>
          <cell r="AW207" t="str">
            <v>Calamares mz 31 lote 4 etapa 1</v>
          </cell>
          <cell r="AY207" t="str">
            <v xml:space="preserve">Marco Antonio García </v>
          </cell>
          <cell r="AZ207">
            <v>16626455</v>
          </cell>
          <cell r="BA207">
            <v>3116871159</v>
          </cell>
          <cell r="BB207" t="str">
            <v>Si</v>
          </cell>
          <cell r="BC207" t="str">
            <v>Si</v>
          </cell>
          <cell r="BD207" t="str">
            <v>Si</v>
          </cell>
          <cell r="BE207" t="str">
            <v>Calameres</v>
          </cell>
          <cell r="BF207" t="str">
            <v>EJECUTADO</v>
          </cell>
          <cell r="BH207" t="str">
            <v>N/A</v>
          </cell>
          <cell r="BL207" t="str">
            <v>OK</v>
          </cell>
          <cell r="BM207" t="str">
            <v>OK</v>
          </cell>
          <cell r="BN207">
            <v>45957.668055555558</v>
          </cell>
          <cell r="BO207" t="str">
            <v>10.3946103, -75.4993825, 14.0</v>
          </cell>
          <cell r="BP207" t="str">
            <v xml:space="preserve">Alexander canedo </v>
          </cell>
          <cell r="BQ207">
            <v>1143326322</v>
          </cell>
          <cell r="BR207" t="str">
            <v>Firmado</v>
          </cell>
          <cell r="BS207" t="str">
            <v xml:space="preserve">Marco Antonio García </v>
          </cell>
          <cell r="BT207">
            <v>16626455</v>
          </cell>
          <cell r="BU207">
            <v>3116871159</v>
          </cell>
          <cell r="BV207" t="str">
            <v>Iritaver@yahoo.com</v>
          </cell>
          <cell r="BW207" t="str">
            <v>Firmado</v>
          </cell>
          <cell r="BX207">
            <v>45957.675000000003</v>
          </cell>
        </row>
        <row r="208">
          <cell r="E208">
            <v>80126</v>
          </cell>
          <cell r="F208" t="str">
            <v>BARRIO ALBORNOZ SEC COLINAS DE BARRAZA 3 CARTAGENA DE INDIAS</v>
          </cell>
          <cell r="I208" t="str">
            <v>Aprobado</v>
          </cell>
          <cell r="K208">
            <v>45958.370138888888</v>
          </cell>
          <cell r="M208" t="str">
            <v>10.3662936, -75.4988051, 12.0</v>
          </cell>
          <cell r="N208">
            <v>45958.370138888888</v>
          </cell>
          <cell r="O208" t="str">
            <v>10.3663036, -75.4988096, 12.0</v>
          </cell>
          <cell r="P208">
            <v>45958.370138888888</v>
          </cell>
          <cell r="Q208" t="str">
            <v>10.3663024, -75.4987971, 12.0</v>
          </cell>
          <cell r="R208" t="str">
            <v>No</v>
          </cell>
          <cell r="S208" t="str">
            <v>OK</v>
          </cell>
          <cell r="T208" t="str">
            <v>OK</v>
          </cell>
          <cell r="U208" t="str">
            <v>VISITA TECNICA</v>
          </cell>
          <cell r="V208" t="str">
            <v>254UMD4X8671</v>
          </cell>
          <cell r="X208" t="str">
            <v>OK</v>
          </cell>
          <cell r="AB208">
            <v>1</v>
          </cell>
          <cell r="AD208" t="str">
            <v>OK</v>
          </cell>
          <cell r="AF208">
            <v>8</v>
          </cell>
          <cell r="AH208" t="str">
            <v>OK</v>
          </cell>
          <cell r="AJ208" t="str">
            <v>Si</v>
          </cell>
          <cell r="AK208" t="str">
            <v>OK</v>
          </cell>
          <cell r="AL208" t="str">
            <v>SI</v>
          </cell>
          <cell r="AO208" t="str">
            <v>Si</v>
          </cell>
          <cell r="AP208" t="str">
            <v>Si</v>
          </cell>
          <cell r="AQ208" t="str">
            <v>ANULACION DE TRANSACCIONES; CORRECCION DE TRANSACCIONES; MALAS PRACTICAS; PROCESO DE COMPENSACION; REPORTE DE ILICITOS; INFORMACION ADICIONAL</v>
          </cell>
          <cell r="AR208" t="str">
            <v>Si</v>
          </cell>
          <cell r="AS208" t="str">
            <v>OK</v>
          </cell>
          <cell r="AT208" t="str">
            <v>Buen dia se realiza migración a wompi exitosamente usuario se registra con exito ya contaba con correo se accede a la app con éxito se actualiza Versión se realizan pruebas de consulta de saldo , retiro y consignación de forma exitosa se deja equipo completo con su cargador todo ok</v>
          </cell>
          <cell r="AU208" t="str">
            <v>A DOMICILIO EN LA DIRECCIÓN AL CB</v>
          </cell>
          <cell r="AV208" t="str">
            <v>ENVIA</v>
          </cell>
          <cell r="AW208" t="str">
            <v>MZ G LT 2 P 1, BRR ALBORNOZ SECCOLINAS DE BARRAZA 3.</v>
          </cell>
          <cell r="AY208" t="str">
            <v>Alejadra lasaro</v>
          </cell>
          <cell r="AZ208">
            <v>1083028101</v>
          </cell>
          <cell r="BA208">
            <v>3169178503</v>
          </cell>
          <cell r="BB208" t="str">
            <v>Si</v>
          </cell>
          <cell r="BC208" t="str">
            <v>Si</v>
          </cell>
          <cell r="BD208" t="str">
            <v>Si</v>
          </cell>
          <cell r="BE208" t="str">
            <v>Colinas de barraza albornoz</v>
          </cell>
          <cell r="BF208" t="str">
            <v>EJECUTADO</v>
          </cell>
          <cell r="BH208" t="str">
            <v>N/A</v>
          </cell>
          <cell r="BL208" t="str">
            <v>OK</v>
          </cell>
          <cell r="BM208" t="str">
            <v>OK</v>
          </cell>
          <cell r="BN208">
            <v>45958.402083333334</v>
          </cell>
          <cell r="BO208" t="str">
            <v>10.3663282, -75.4988147, 12.0</v>
          </cell>
          <cell r="BP208" t="str">
            <v xml:space="preserve">Andres Martinez S </v>
          </cell>
          <cell r="BQ208">
            <v>1128049604</v>
          </cell>
          <cell r="BR208" t="str">
            <v>Firmado</v>
          </cell>
          <cell r="BS208" t="str">
            <v>Alejandra lasaro</v>
          </cell>
          <cell r="BT208">
            <v>1083028101</v>
          </cell>
          <cell r="BU208">
            <v>3169178503</v>
          </cell>
          <cell r="BV208" t="str">
            <v>alejandralazaro1201@gmail.com</v>
          </cell>
          <cell r="BW208" t="str">
            <v>Firmado</v>
          </cell>
          <cell r="BX208">
            <v>45958.409722222219</v>
          </cell>
        </row>
        <row r="209">
          <cell r="E209">
            <v>80249</v>
          </cell>
          <cell r="F209" t="str">
            <v>FERRETERÍA LA OBRA J Y L S.A.S</v>
          </cell>
          <cell r="I209" t="str">
            <v>Aprobado</v>
          </cell>
          <cell r="K209">
            <v>45957.4375</v>
          </cell>
          <cell r="M209" t="str">
            <v>10.4222359, -75.5334421, 2.7</v>
          </cell>
          <cell r="N209">
            <v>45957.447916666664</v>
          </cell>
          <cell r="O209" t="str">
            <v>10.395047, -75.5159911, 16.6</v>
          </cell>
          <cell r="P209">
            <v>45957.447916666664</v>
          </cell>
          <cell r="Q209" t="str">
            <v>10.3968535, -75.5170107, 17.9</v>
          </cell>
          <cell r="R209" t="str">
            <v>No</v>
          </cell>
          <cell r="S209" t="str">
            <v>OK</v>
          </cell>
          <cell r="T209" t="str">
            <v>OK</v>
          </cell>
          <cell r="U209" t="str">
            <v>VISITA TECNICA</v>
          </cell>
          <cell r="AJ209" t="str">
            <v>No</v>
          </cell>
          <cell r="AK209" t="str">
            <v>OK</v>
          </cell>
          <cell r="AL209" t="str">
            <v>SI</v>
          </cell>
          <cell r="AO209" t="str">
            <v>No</v>
          </cell>
          <cell r="AP209" t="str">
            <v>No</v>
          </cell>
          <cell r="AQ209" t="str">
            <v>NINGUNA</v>
          </cell>
          <cell r="AR209" t="str">
            <v>No</v>
          </cell>
          <cell r="AS209" t="str">
            <v>OK</v>
          </cell>
          <cell r="AT209" t="str">
            <v xml:space="preserve">En el proceso de migración se crea contraseña se ingresa a la app usuario y contraseña pero se sale no da acceso
Serial: 254UMD4X8775
Se escala con ticket N° (475147)
Debido a que se intento en varias ocaciones activar y aparece error el cual se adjunta y se espera que reprogramen la visita </v>
          </cell>
          <cell r="AU209" t="str">
            <v>A DOMICILIO EN LA DIRECCIÓN AL CB</v>
          </cell>
          <cell r="AV209" t="str">
            <v>INTERRAPIDISIMO</v>
          </cell>
          <cell r="AW209" t="str">
            <v>CR 49 G 22 -96,BRR SAN ISIDRO</v>
          </cell>
          <cell r="AY209" t="str">
            <v xml:space="preserve">Jesus russo </v>
          </cell>
          <cell r="AZ209">
            <v>1143134701</v>
          </cell>
          <cell r="BA209">
            <v>3184708625</v>
          </cell>
          <cell r="BB209" t="str">
            <v>Si</v>
          </cell>
          <cell r="BC209" t="str">
            <v>Si</v>
          </cell>
          <cell r="BD209" t="str">
            <v>Si</v>
          </cell>
          <cell r="BE209" t="str">
            <v>San isidro</v>
          </cell>
          <cell r="BF209" t="str">
            <v>EJECUTADO/CANCELADO</v>
          </cell>
          <cell r="BI209" t="str">
            <v>SI DISPONIBILIDAD</v>
          </cell>
          <cell r="BL209" t="str">
            <v>OK</v>
          </cell>
          <cell r="BM209" t="str">
            <v>OK</v>
          </cell>
          <cell r="BN209">
            <v>45957.578472222223</v>
          </cell>
          <cell r="BO209" t="str">
            <v>10.3949811, -75.516097, 17.9</v>
          </cell>
          <cell r="BP209" t="str">
            <v xml:space="preserve">Andres Martinez S </v>
          </cell>
          <cell r="BQ209">
            <v>1128049604</v>
          </cell>
          <cell r="BR209" t="str">
            <v>Firmado</v>
          </cell>
          <cell r="BS209" t="str">
            <v>Jesus russo</v>
          </cell>
          <cell r="BT209">
            <v>901664969</v>
          </cell>
          <cell r="BU209">
            <v>3184708625</v>
          </cell>
          <cell r="BV209" t="str">
            <v>LAURARRAMIREZ27@GMAIL.COM</v>
          </cell>
          <cell r="BW209" t="str">
            <v>Firmado</v>
          </cell>
          <cell r="BX209">
            <v>45957.674305555556</v>
          </cell>
        </row>
        <row r="210">
          <cell r="E210">
            <v>77999</v>
          </cell>
          <cell r="F210" t="str">
            <v>BARRIO CIUDADELA LA INDIA CATALINA CARTAGENA DE INDIAS</v>
          </cell>
          <cell r="I210" t="str">
            <v>Aprobado</v>
          </cell>
          <cell r="K210">
            <v>45959.460416666669</v>
          </cell>
          <cell r="M210" t="str">
            <v>10.4405687, -75.3830859, 28.9</v>
          </cell>
          <cell r="N210">
            <v>45959.469444444447</v>
          </cell>
          <cell r="O210" t="str">
            <v>10.4123579, -75.445284, 28.9</v>
          </cell>
          <cell r="P210">
            <v>45959.470138888886</v>
          </cell>
          <cell r="Q210" t="str">
            <v>10.4123369, -75.4453037, 28.9</v>
          </cell>
          <cell r="R210" t="str">
            <v>No</v>
          </cell>
          <cell r="S210" t="str">
            <v>OK</v>
          </cell>
          <cell r="T210" t="str">
            <v>OK</v>
          </cell>
          <cell r="U210" t="str">
            <v>VISITA TECNICA</v>
          </cell>
          <cell r="V210" t="str">
            <v>254MMD4W8257</v>
          </cell>
          <cell r="X210" t="str">
            <v>OK</v>
          </cell>
          <cell r="AB210">
            <v>1</v>
          </cell>
          <cell r="AD210" t="str">
            <v>OK</v>
          </cell>
          <cell r="AF210">
            <v>8</v>
          </cell>
          <cell r="AH210" t="str">
            <v>OK</v>
          </cell>
          <cell r="AJ210" t="str">
            <v>Si</v>
          </cell>
          <cell r="AK210" t="str">
            <v>OK</v>
          </cell>
          <cell r="AL210" t="str">
            <v>SI</v>
          </cell>
          <cell r="AM210" t="str">
            <v>NOMBRE: Gloria García
IDENTIFICACION: 45592059</v>
          </cell>
          <cell r="AO210" t="str">
            <v>Si</v>
          </cell>
          <cell r="AP210" t="str">
            <v>No</v>
          </cell>
          <cell r="AQ210" t="str">
            <v>ANULACION DE TRANSACCIONES; INFORMACION ADICIONAL</v>
          </cell>
          <cell r="AR210" t="str">
            <v>Si</v>
          </cell>
          <cell r="AS210" t="str">
            <v>OK</v>
          </cell>
          <cell r="AT210" t="str">
            <v xml:space="preserve">Se realiza migración del punto se coloca equipo wompi se hacen pruebas se explica el manejo todo ok </v>
          </cell>
          <cell r="AU210" t="str">
            <v>A DOMICILIO EN LA DIRECCIÓN AL CB</v>
          </cell>
          <cell r="AV210" t="str">
            <v>INTERRAPIDISIMO</v>
          </cell>
          <cell r="AW210" t="str">
            <v xml:space="preserve">Mz 3 lote 12 ciudadela la india Catalina </v>
          </cell>
          <cell r="AY210" t="str">
            <v xml:space="preserve">Gloria García </v>
          </cell>
          <cell r="AZ210">
            <v>45592059</v>
          </cell>
          <cell r="BA210">
            <v>3167086715</v>
          </cell>
          <cell r="BB210" t="str">
            <v>Si</v>
          </cell>
          <cell r="BC210" t="str">
            <v>Si</v>
          </cell>
          <cell r="BD210" t="str">
            <v>Si</v>
          </cell>
          <cell r="BE210" t="str">
            <v xml:space="preserve">Ciudadela la india Catalina </v>
          </cell>
          <cell r="BF210" t="str">
            <v>EJECUTADO</v>
          </cell>
          <cell r="BH210" t="str">
            <v>N/A</v>
          </cell>
          <cell r="BL210" t="str">
            <v>OK</v>
          </cell>
          <cell r="BM210" t="str">
            <v>OK</v>
          </cell>
          <cell r="BN210">
            <v>45959.520138888889</v>
          </cell>
          <cell r="BO210" t="str">
            <v>10.4122653, -75.4454816, 3.6</v>
          </cell>
          <cell r="BP210" t="str">
            <v xml:space="preserve">Alexander canedo </v>
          </cell>
          <cell r="BQ210">
            <v>1143326322</v>
          </cell>
          <cell r="BR210" t="str">
            <v>Firmado</v>
          </cell>
          <cell r="BS210" t="str">
            <v xml:space="preserve">Gloria García </v>
          </cell>
          <cell r="BT210">
            <v>45592059</v>
          </cell>
          <cell r="BU210">
            <v>3167086715</v>
          </cell>
          <cell r="BV210" t="str">
            <v>asusaluddrogeria@gmail.com</v>
          </cell>
          <cell r="BW210" t="str">
            <v>Firmado</v>
          </cell>
          <cell r="BX210">
            <v>45960.453472222223</v>
          </cell>
        </row>
        <row r="211">
          <cell r="E211">
            <v>75390</v>
          </cell>
          <cell r="F211" t="str">
            <v>BARRIO AV TER DE TRANSPORTE CARTAGENA DE INDIAS</v>
          </cell>
          <cell r="I211" t="str">
            <v>Aprobado</v>
          </cell>
          <cell r="K211">
            <v>45958.352083333331</v>
          </cell>
          <cell r="M211" t="str">
            <v>10.4098207, -75.517744, 0.7</v>
          </cell>
          <cell r="N211">
            <v>45958.460416666669</v>
          </cell>
          <cell r="O211" t="str">
            <v>10.4002744, -75.4585722, 4.0</v>
          </cell>
          <cell r="P211">
            <v>45958.460416666669</v>
          </cell>
          <cell r="Q211" t="str">
            <v>10.400567, -75.4586491, 4.0</v>
          </cell>
          <cell r="R211" t="str">
            <v>No</v>
          </cell>
          <cell r="S211" t="str">
            <v>OK</v>
          </cell>
          <cell r="T211" t="str">
            <v>OK</v>
          </cell>
          <cell r="U211" t="str">
            <v>VISITA TECNICA</v>
          </cell>
          <cell r="V211" t="str">
            <v>254UMD4X8788</v>
          </cell>
          <cell r="X211" t="str">
            <v>OK</v>
          </cell>
          <cell r="AB211">
            <v>1</v>
          </cell>
          <cell r="AD211" t="str">
            <v>OK</v>
          </cell>
          <cell r="AF211">
            <v>8</v>
          </cell>
          <cell r="AH211" t="str">
            <v>OK</v>
          </cell>
          <cell r="AJ211" t="str">
            <v>Si</v>
          </cell>
          <cell r="AK211" t="str">
            <v>OK</v>
          </cell>
          <cell r="AL211" t="str">
            <v>SI</v>
          </cell>
          <cell r="AM211" t="str">
            <v>NOMBRE: Jose Beltrán ramirez
IDENTIFICACION: 1193235864</v>
          </cell>
          <cell r="AO211" t="str">
            <v>Si</v>
          </cell>
          <cell r="AP211" t="str">
            <v>Si</v>
          </cell>
          <cell r="AQ211" t="str">
            <v>ANULACION DE TRANSACCIONES; CORRECCION DE TRANSACCIONES; MALAS PRACTICAS; PROCESO DE COMPENSACION; PROCESO DE LIQUIDACIÓN Y FACTURACION; INFORMACION ADICIONAL</v>
          </cell>
          <cell r="AR211" t="str">
            <v>Si</v>
          </cell>
          <cell r="AS211" t="str">
            <v>OK</v>
          </cell>
          <cell r="AT211" t="str">
            <v>Buen dia se realiza migración a wompi exitosamente usuario se registra con exito ya contaba con correo se accede a la app con éxito se actualiza Versión se realizan pruebas de consulta de saldo , retiro y consignación de forma exitosa se deja equipo completo con su cargador todo ok se evidencia que el operador estaba un poco lento por lo que se recomienda validar con el proveedor la lentitud del internet</v>
          </cell>
          <cell r="AU211" t="str">
            <v>A DOMICILIO EN LA DIRECCIÓN AL CB</v>
          </cell>
          <cell r="AV211" t="str">
            <v>SERVIENTREGA</v>
          </cell>
          <cell r="AW211" t="str">
            <v>AV 54-256 P1 LACAL 5K,AV TER DE TRANSPORTE</v>
          </cell>
          <cell r="AY211" t="str">
            <v>Jose Beltrán ramirez</v>
          </cell>
          <cell r="AZ211">
            <v>1193235864</v>
          </cell>
          <cell r="BA211">
            <v>3106702178</v>
          </cell>
          <cell r="BB211" t="str">
            <v>Si</v>
          </cell>
          <cell r="BC211" t="str">
            <v>Si</v>
          </cell>
          <cell r="BD211" t="str">
            <v>Si</v>
          </cell>
          <cell r="BE211" t="str">
            <v>Terminal pozon</v>
          </cell>
          <cell r="BF211" t="str">
            <v>EJECUTADO</v>
          </cell>
          <cell r="BH211" t="str">
            <v>N/A</v>
          </cell>
          <cell r="BL211" t="str">
            <v>OK</v>
          </cell>
          <cell r="BM211" t="str">
            <v>OK</v>
          </cell>
          <cell r="BN211">
            <v>45958.506249999999</v>
          </cell>
          <cell r="BO211" t="str">
            <v>10.4003401, -75.4584529, 3.9</v>
          </cell>
          <cell r="BP211" t="str">
            <v xml:space="preserve">Andres Martinez S </v>
          </cell>
          <cell r="BQ211">
            <v>1128049604</v>
          </cell>
          <cell r="BR211" t="str">
            <v>Firmado</v>
          </cell>
          <cell r="BS211" t="str">
            <v>Jose Beltrán ramirez</v>
          </cell>
          <cell r="BT211">
            <v>1193235864</v>
          </cell>
          <cell r="BU211">
            <v>3106702178</v>
          </cell>
          <cell r="BV211" t="str">
            <v>Annyrojas0517@gmail.com</v>
          </cell>
          <cell r="BW211" t="str">
            <v>Firmado</v>
          </cell>
          <cell r="BX211">
            <v>45960.456250000003</v>
          </cell>
        </row>
        <row r="212">
          <cell r="E212">
            <v>60711</v>
          </cell>
          <cell r="F212" t="str">
            <v>BARRIO NUEVO PARAISO CARTAGENA DE INDIAS</v>
          </cell>
          <cell r="I212" t="str">
            <v>Aprobado</v>
          </cell>
          <cell r="K212">
            <v>45958.402083333334</v>
          </cell>
          <cell r="M212" t="str">
            <v>10.4097882, -75.5177894, 0.8</v>
          </cell>
          <cell r="N212">
            <v>45958.450694444444</v>
          </cell>
          <cell r="O212" t="str">
            <v>10.4059815, -75.4709493, -1.2</v>
          </cell>
          <cell r="P212">
            <v>45958.478472222225</v>
          </cell>
          <cell r="Q212" t="str">
            <v>10.4062557, -75.4709639, -1.2</v>
          </cell>
          <cell r="R212" t="str">
            <v>No</v>
          </cell>
          <cell r="S212" t="str">
            <v>OK</v>
          </cell>
          <cell r="T212" t="str">
            <v>OK</v>
          </cell>
          <cell r="U212" t="str">
            <v>VISITA TECNICA</v>
          </cell>
          <cell r="V212" t="str">
            <v>254UMD4X8764</v>
          </cell>
          <cell r="X212" t="str">
            <v>OK</v>
          </cell>
          <cell r="AB212">
            <v>1</v>
          </cell>
          <cell r="AD212" t="str">
            <v>OK</v>
          </cell>
          <cell r="AF212">
            <v>16</v>
          </cell>
          <cell r="AH212" t="str">
            <v>OK</v>
          </cell>
          <cell r="AJ212" t="str">
            <v>Si</v>
          </cell>
          <cell r="AK212" t="str">
            <v>OK</v>
          </cell>
          <cell r="AL212" t="str">
            <v>SI</v>
          </cell>
          <cell r="AM212" t="str">
            <v>NOMBRE: Elizabeth Martinez
IDENTIFICACION: 45131835</v>
          </cell>
          <cell r="AO212" t="str">
            <v>Si</v>
          </cell>
          <cell r="AP212" t="str">
            <v>No</v>
          </cell>
          <cell r="AQ212" t="str">
            <v>ANULACION DE TRANSACCIONES; INFORMACION ADICIONAL; MALAS PRACTICAS</v>
          </cell>
          <cell r="AR212" t="str">
            <v>Si</v>
          </cell>
          <cell r="AS212" t="str">
            <v>OK</v>
          </cell>
          <cell r="AT212" t="str">
            <v xml:space="preserve">Se realiza migración del cb se deja equipo nuevo wompi se crea se crea usuario se explica el manejo se hacen pruebas </v>
          </cell>
          <cell r="AU212" t="str">
            <v>A DOMICILIO EN LA DIRECCIÓN AL CB</v>
          </cell>
          <cell r="AV212" t="str">
            <v>INTERRAPIDISIMO</v>
          </cell>
          <cell r="AW212" t="str">
            <v xml:space="preserve">Cr 82 41 a 05 calle 9 nuevo paraíso </v>
          </cell>
          <cell r="AY212" t="str">
            <v xml:space="preserve">Elizabeth Martinez </v>
          </cell>
          <cell r="AZ212">
            <v>45131835</v>
          </cell>
          <cell r="BA212">
            <v>3135525898</v>
          </cell>
          <cell r="BB212" t="str">
            <v>Si</v>
          </cell>
          <cell r="BC212" t="str">
            <v>Si</v>
          </cell>
          <cell r="BD212" t="str">
            <v>Si</v>
          </cell>
          <cell r="BE212" t="str">
            <v xml:space="preserve">Nuevo paraíso </v>
          </cell>
          <cell r="BF212" t="str">
            <v>EJECUTADO</v>
          </cell>
          <cell r="BH212" t="str">
            <v>N/A</v>
          </cell>
          <cell r="BL212" t="str">
            <v>OK</v>
          </cell>
          <cell r="BM212" t="str">
            <v>OK</v>
          </cell>
          <cell r="BN212">
            <v>45958.525000000001</v>
          </cell>
          <cell r="BO212" t="str">
            <v>10.4062561, -75.470971, -1.2</v>
          </cell>
          <cell r="BP212" t="str">
            <v xml:space="preserve">Alexander canedo </v>
          </cell>
          <cell r="BQ212">
            <v>1143326322</v>
          </cell>
          <cell r="BR212" t="str">
            <v>Firmado</v>
          </cell>
          <cell r="BS212" t="str">
            <v xml:space="preserve">Elizabeth Martinez </v>
          </cell>
          <cell r="BT212">
            <v>45131835</v>
          </cell>
          <cell r="BU212">
            <v>3135525898</v>
          </cell>
          <cell r="BV212" t="str">
            <v>sielys1981@gmail.com</v>
          </cell>
          <cell r="BW212" t="str">
            <v>Firmado</v>
          </cell>
          <cell r="BX212">
            <v>45960.467361111114</v>
          </cell>
        </row>
        <row r="213">
          <cell r="E213">
            <v>77068</v>
          </cell>
          <cell r="F213" t="str">
            <v>DH STORE CTG</v>
          </cell>
          <cell r="I213" t="str">
            <v>Aprobado</v>
          </cell>
          <cell r="K213">
            <v>45959.520833333336</v>
          </cell>
          <cell r="M213" t="str">
            <v>10.4122761, -75.4454737, 3.6</v>
          </cell>
          <cell r="N213">
            <v>45959.559027777781</v>
          </cell>
          <cell r="O213" t="str">
            <v>10.3979438, -75.4938044, 10.6</v>
          </cell>
          <cell r="P213">
            <v>45959.55972222222</v>
          </cell>
          <cell r="Q213" t="str">
            <v>10.3980797, -75.4937757, 11.1</v>
          </cell>
          <cell r="R213" t="str">
            <v>No</v>
          </cell>
          <cell r="S213" t="str">
            <v>OK</v>
          </cell>
          <cell r="T213" t="str">
            <v>OK</v>
          </cell>
          <cell r="U213" t="str">
            <v>VISITA TECNICA</v>
          </cell>
          <cell r="V213" t="str">
            <v>254UMD4X8769</v>
          </cell>
          <cell r="X213" t="str">
            <v>OK</v>
          </cell>
          <cell r="AB213">
            <v>1</v>
          </cell>
          <cell r="AD213" t="str">
            <v>OK</v>
          </cell>
          <cell r="AF213">
            <v>8</v>
          </cell>
          <cell r="AH213" t="str">
            <v>OK</v>
          </cell>
          <cell r="AJ213" t="str">
            <v>Si</v>
          </cell>
          <cell r="AK213" t="str">
            <v>OK</v>
          </cell>
          <cell r="AL213" t="str">
            <v>SI</v>
          </cell>
          <cell r="AM213" t="str">
            <v>NOMBRE: Natalia beltran
IDENTIFICACION: 1044938625</v>
          </cell>
          <cell r="AO213" t="str">
            <v>Si</v>
          </cell>
          <cell r="AP213" t="str">
            <v>No</v>
          </cell>
          <cell r="AQ213" t="str">
            <v>ANULACION DE TRANSACCIONES; MALAS PRACTICAS; INFORMACION ADICIONAL</v>
          </cell>
          <cell r="AR213" t="str">
            <v>Si</v>
          </cell>
          <cell r="AS213" t="str">
            <v>OK</v>
          </cell>
          <cell r="AT213" t="str">
            <v xml:space="preserve">Se realiza migración del cb se coloca equipo wompi se hacen pruebas se explica el manejo todo ok </v>
          </cell>
          <cell r="AU213" t="str">
            <v>A DOMICILIO EN LA DIRECCIÓN AL CB</v>
          </cell>
          <cell r="AV213" t="str">
            <v>INTERRAPIDISIMO</v>
          </cell>
          <cell r="AW213" t="str">
            <v xml:space="preserve">Cl 31 local 4 los ejecutivos </v>
          </cell>
          <cell r="AY213" t="str">
            <v xml:space="preserve">Natalia beltran </v>
          </cell>
          <cell r="AZ213">
            <v>1044938625</v>
          </cell>
          <cell r="BA213">
            <v>3207467491</v>
          </cell>
          <cell r="BB213" t="str">
            <v>Si</v>
          </cell>
          <cell r="BC213" t="str">
            <v>Si</v>
          </cell>
          <cell r="BD213" t="str">
            <v>Si</v>
          </cell>
          <cell r="BE213" t="str">
            <v xml:space="preserve">Cc los ejecutivos </v>
          </cell>
          <cell r="BF213" t="str">
            <v>EJECUTADO</v>
          </cell>
          <cell r="BH213" t="str">
            <v>N/A</v>
          </cell>
          <cell r="BL213" t="str">
            <v>OK</v>
          </cell>
          <cell r="BM213" t="str">
            <v>OK</v>
          </cell>
          <cell r="BN213">
            <v>45959.604166666664</v>
          </cell>
          <cell r="BO213" t="str">
            <v>10.398081, -75.4937767, 11.1</v>
          </cell>
          <cell r="BP213" t="str">
            <v xml:space="preserve">Alexander canedo </v>
          </cell>
          <cell r="BQ213">
            <v>1143326322</v>
          </cell>
          <cell r="BR213" t="str">
            <v>Firmado</v>
          </cell>
          <cell r="BS213" t="str">
            <v xml:space="preserve">Natalia beltran </v>
          </cell>
          <cell r="BT213">
            <v>1044938625</v>
          </cell>
          <cell r="BU213">
            <v>3207467491</v>
          </cell>
          <cell r="BV213" t="str">
            <v>haroldmanuel12@hotmail.com</v>
          </cell>
          <cell r="BW213" t="str">
            <v>Firmado</v>
          </cell>
          <cell r="BX213">
            <v>45960.47152777778</v>
          </cell>
        </row>
        <row r="214">
          <cell r="E214">
            <v>37141</v>
          </cell>
          <cell r="F214" t="str">
            <v>BARRIO POR DEFINIR CARTAGENA DE INDIAS</v>
          </cell>
          <cell r="I214" t="str">
            <v>Aprobado</v>
          </cell>
          <cell r="K214">
            <v>45958.343055555553</v>
          </cell>
          <cell r="M214" t="str">
            <v>10.4223556, -75.5335543, 2.4</v>
          </cell>
          <cell r="N214">
            <v>45958.351388888892</v>
          </cell>
          <cell r="O214" t="str">
            <v>10.4097908, -75.5177715, 0.4</v>
          </cell>
          <cell r="P214">
            <v>45958.363888888889</v>
          </cell>
          <cell r="Q214" t="str">
            <v>10.4097955, -75.517796, 0.8</v>
          </cell>
          <cell r="R214" t="str">
            <v>No</v>
          </cell>
          <cell r="S214" t="str">
            <v>OK</v>
          </cell>
          <cell r="T214" t="str">
            <v>OK</v>
          </cell>
          <cell r="U214" t="str">
            <v>VISITA TECNICA</v>
          </cell>
          <cell r="V214" t="str">
            <v>254UMD4X8773</v>
          </cell>
          <cell r="X214" t="str">
            <v>OK</v>
          </cell>
          <cell r="AB214">
            <v>1</v>
          </cell>
          <cell r="AD214" t="str">
            <v>OK</v>
          </cell>
          <cell r="AF214">
            <v>8</v>
          </cell>
          <cell r="AH214" t="str">
            <v>OK</v>
          </cell>
          <cell r="AJ214" t="str">
            <v>Si</v>
          </cell>
          <cell r="AK214" t="str">
            <v>OK</v>
          </cell>
          <cell r="AL214" t="str">
            <v>SI</v>
          </cell>
          <cell r="AM214" t="str">
            <v>NOMBRE: Adriana aranda
IDENTIFICACION: 22802353</v>
          </cell>
          <cell r="AO214" t="str">
            <v>Si</v>
          </cell>
          <cell r="AP214" t="str">
            <v>No</v>
          </cell>
          <cell r="AQ214" t="str">
            <v>ANULACION DE TRANSACCIONES; MALAS PRACTICAS; INFORMACION ADICIONAL</v>
          </cell>
          <cell r="AR214" t="str">
            <v>Si</v>
          </cell>
          <cell r="AS214" t="str">
            <v>OK</v>
          </cell>
          <cell r="AT214" t="str">
            <v xml:space="preserve">Se realiza migración del cb se coloca equipo wompi se hacen pruebas se crean los usuarios </v>
          </cell>
          <cell r="AU214" t="str">
            <v>A DOMICILIO EN LA DIRECCIÓN AL CB</v>
          </cell>
          <cell r="AV214" t="str">
            <v>INTERRAPIDISIMO</v>
          </cell>
          <cell r="AW214" t="str">
            <v xml:space="preserve">Av Pedro de Heredia </v>
          </cell>
          <cell r="AY214" t="str">
            <v xml:space="preserve">Adriana aranda </v>
          </cell>
          <cell r="AZ214">
            <v>22802353</v>
          </cell>
          <cell r="BA214">
            <v>3013245500</v>
          </cell>
          <cell r="BB214" t="str">
            <v>Si</v>
          </cell>
          <cell r="BC214" t="str">
            <v>Si</v>
          </cell>
          <cell r="BD214" t="str">
            <v>Si</v>
          </cell>
          <cell r="BE214" t="str">
            <v xml:space="preserve">El prado </v>
          </cell>
          <cell r="BF214" t="str">
            <v>EJECUTADO</v>
          </cell>
          <cell r="BH214" t="str">
            <v>N/A</v>
          </cell>
          <cell r="BL214" t="str">
            <v>OK</v>
          </cell>
          <cell r="BM214" t="str">
            <v>OK</v>
          </cell>
          <cell r="BN214">
            <v>45958.398611111108</v>
          </cell>
          <cell r="BO214" t="str">
            <v>10.4097829, -75.5177981, 0.8</v>
          </cell>
          <cell r="BP214" t="str">
            <v xml:space="preserve">Alexander canedo </v>
          </cell>
          <cell r="BQ214">
            <v>1143326322</v>
          </cell>
          <cell r="BR214" t="str">
            <v>Firmado</v>
          </cell>
          <cell r="BS214" t="str">
            <v xml:space="preserve">Adriana aranda </v>
          </cell>
          <cell r="BT214">
            <v>22802353</v>
          </cell>
          <cell r="BU214">
            <v>3013245500</v>
          </cell>
          <cell r="BV214" t="str">
            <v>muranogroupctg@gmail.com</v>
          </cell>
          <cell r="BW214" t="str">
            <v>Firmado</v>
          </cell>
          <cell r="BX214">
            <v>45958.40902777778</v>
          </cell>
        </row>
        <row r="215">
          <cell r="E215">
            <v>50012</v>
          </cell>
          <cell r="F215" t="str">
            <v>BARRIO MANGA CARTAGENA DE INDIAS 6</v>
          </cell>
          <cell r="I215" t="str">
            <v>Aprobado</v>
          </cell>
          <cell r="K215">
            <v>45958.616666666669</v>
          </cell>
          <cell r="M215" t="str">
            <v>10.3639352, -75.4848636, 14.0</v>
          </cell>
          <cell r="N215">
            <v>45958.663888888892</v>
          </cell>
          <cell r="O215" t="str">
            <v>10.4109208, -75.5380254, -0.2</v>
          </cell>
          <cell r="P215">
            <v>45958.664583333331</v>
          </cell>
          <cell r="Q215" t="str">
            <v>10.4108886, -75.5382229, -0.7</v>
          </cell>
          <cell r="R215" t="str">
            <v>No</v>
          </cell>
          <cell r="S215" t="str">
            <v>OK</v>
          </cell>
          <cell r="T215" t="str">
            <v>OK</v>
          </cell>
          <cell r="U215" t="str">
            <v>VISITA TECNICA</v>
          </cell>
          <cell r="V215" t="str">
            <v>254UMD4X8791</v>
          </cell>
          <cell r="X215" t="str">
            <v>OK</v>
          </cell>
          <cell r="AB215">
            <v>1</v>
          </cell>
          <cell r="AD215" t="str">
            <v>OK</v>
          </cell>
          <cell r="AF215">
            <v>8</v>
          </cell>
          <cell r="AH215" t="str">
            <v>OK</v>
          </cell>
          <cell r="AJ215" t="str">
            <v>Si</v>
          </cell>
          <cell r="AK215" t="str">
            <v>OK</v>
          </cell>
          <cell r="AL215" t="str">
            <v>SI</v>
          </cell>
          <cell r="AM215" t="str">
            <v>NOMBRE: Kelly puertas
IDENTIFICACION: 1143357435</v>
          </cell>
          <cell r="AO215" t="str">
            <v>Si</v>
          </cell>
          <cell r="AP215" t="str">
            <v>No</v>
          </cell>
          <cell r="AQ215" t="str">
            <v>INFORMACION ADICIONAL; ANULACION DE TRANSACCIONES; MALAS PRACTICAS</v>
          </cell>
          <cell r="AR215" t="str">
            <v>Si</v>
          </cell>
          <cell r="AS215" t="str">
            <v>OK</v>
          </cell>
          <cell r="AT215" t="str">
            <v xml:space="preserve">Se realiza migración del equipo se explica el manejo el borrado de cache se hacen pruebas todo ok </v>
          </cell>
          <cell r="AU215" t="str">
            <v>A DOMICILIO EN LA DIRECCIÓN AL CB</v>
          </cell>
          <cell r="AV215" t="str">
            <v>INTERRAPIDISIMO</v>
          </cell>
          <cell r="AW215" t="str">
            <v xml:space="preserve">Cl 25 21 210 manga </v>
          </cell>
          <cell r="AY215" t="str">
            <v>Kelly puertas</v>
          </cell>
          <cell r="AZ215">
            <v>1143357435</v>
          </cell>
          <cell r="BA215">
            <v>3015758626</v>
          </cell>
          <cell r="BB215" t="str">
            <v>Si</v>
          </cell>
          <cell r="BC215" t="str">
            <v>Si</v>
          </cell>
          <cell r="BD215" t="str">
            <v>Si</v>
          </cell>
          <cell r="BE215" t="str">
            <v xml:space="preserve">Manga </v>
          </cell>
          <cell r="BF215" t="str">
            <v>EJECUTADO</v>
          </cell>
          <cell r="BH215" t="str">
            <v>N/A</v>
          </cell>
          <cell r="BL215" t="str">
            <v>OK</v>
          </cell>
          <cell r="BM215" t="str">
            <v>OK</v>
          </cell>
          <cell r="BN215">
            <v>45958.706944444442</v>
          </cell>
          <cell r="BO215" t="str">
            <v>10.4108814, -75.5381776, -0.5</v>
          </cell>
          <cell r="BP215" t="str">
            <v xml:space="preserve">Alexander canedo </v>
          </cell>
          <cell r="BQ215">
            <v>1143326322</v>
          </cell>
          <cell r="BR215" t="str">
            <v>Firmado</v>
          </cell>
          <cell r="BS215" t="str">
            <v xml:space="preserve">Kelly puertas </v>
          </cell>
          <cell r="BT215">
            <v>1143357435</v>
          </cell>
          <cell r="BU215">
            <v>3015758626</v>
          </cell>
          <cell r="BV215" t="str">
            <v>faragacsas@gmail.com</v>
          </cell>
          <cell r="BW215" t="str">
            <v>Firmado</v>
          </cell>
          <cell r="BX215">
            <v>45960.47152777778</v>
          </cell>
        </row>
        <row r="216">
          <cell r="E216">
            <v>79072</v>
          </cell>
          <cell r="F216" t="str">
            <v>TECNI AUTOS ESTADIOS SAS</v>
          </cell>
          <cell r="I216" t="str">
            <v>Aprobado</v>
          </cell>
          <cell r="K216">
            <v>45959.412499999999</v>
          </cell>
          <cell r="M216" t="str">
            <v>10.3990372, -75.4920713, 12.1</v>
          </cell>
          <cell r="N216">
            <v>45961.400694444441</v>
          </cell>
          <cell r="O216" t="str">
            <v>10.3982291, -75.4977647, 13.1</v>
          </cell>
          <cell r="P216">
            <v>45961.400694444441</v>
          </cell>
          <cell r="Q216" t="str">
            <v>10.3981521, -75.4977881, 13.1</v>
          </cell>
          <cell r="R216" t="str">
            <v>No</v>
          </cell>
          <cell r="S216" t="str">
            <v>OK</v>
          </cell>
          <cell r="T216" t="str">
            <v>OK</v>
          </cell>
          <cell r="U216" t="str">
            <v>VISITA TECNICA</v>
          </cell>
          <cell r="V216" t="str">
            <v>254UMD4X8770</v>
          </cell>
          <cell r="X216" t="str">
            <v>OK</v>
          </cell>
          <cell r="AB216">
            <v>1</v>
          </cell>
          <cell r="AD216" t="str">
            <v>OK</v>
          </cell>
          <cell r="AF216">
            <v>8</v>
          </cell>
          <cell r="AH216" t="str">
            <v>OK</v>
          </cell>
          <cell r="AJ216" t="str">
            <v>Si</v>
          </cell>
          <cell r="AK216" t="str">
            <v>OK</v>
          </cell>
          <cell r="AL216" t="str">
            <v>SI</v>
          </cell>
          <cell r="AM216" t="str">
            <v>NOMBRE: ZULAY CHAVARRIAGA RAMOS
IDENTIFICACION: 45548158</v>
          </cell>
          <cell r="AO216" t="str">
            <v>Si</v>
          </cell>
          <cell r="AP216" t="str">
            <v>Si</v>
          </cell>
          <cell r="AQ216" t="str">
            <v>ANULACION DE TRANSACCIONES; CORRECCION DE TRANSACCIONES; MALAS PRACTICAS; PROCESO DE COMPENSACION; PROCESO DE LIQUIDACIÓN Y FACTURACION; INFORMACION ADICIONAL</v>
          </cell>
          <cell r="AR216" t="str">
            <v>Si</v>
          </cell>
          <cell r="AS216" t="str">
            <v>OK</v>
          </cell>
          <cell r="AT216" t="str">
            <v>Se realiza migración a wompi se capacita se realiza prueba de consulta de saldo retiro y consignación se prueba el escanee de código de barras y se deja todo ok</v>
          </cell>
          <cell r="AU216" t="str">
            <v>A DOMICILIO EN LA DIRECCIÓN AL CB</v>
          </cell>
          <cell r="AV216" t="str">
            <v>INTERRAPIDISIMO</v>
          </cell>
          <cell r="AW216" t="str">
            <v>CL 30 N 55 -151,AV EL CONSULADO BRR ESCALLONVILLA</v>
          </cell>
          <cell r="AY216" t="str">
            <v>ZULAY CHAVARRIAGA RAMOS</v>
          </cell>
          <cell r="AZ216">
            <v>45548158</v>
          </cell>
          <cell r="BA216">
            <v>3016818258</v>
          </cell>
          <cell r="BB216" t="str">
            <v>Si</v>
          </cell>
          <cell r="BC216" t="str">
            <v>Si</v>
          </cell>
          <cell r="BD216" t="str">
            <v>Si</v>
          </cell>
          <cell r="BE216" t="str">
            <v>Escallón villa</v>
          </cell>
          <cell r="BF216" t="str">
            <v>EJECUTADO</v>
          </cell>
          <cell r="BH216" t="str">
            <v>N/A</v>
          </cell>
          <cell r="BL216" t="str">
            <v>OK</v>
          </cell>
          <cell r="BM216" t="str">
            <v>OK</v>
          </cell>
          <cell r="BN216">
            <v>45961.438888888886</v>
          </cell>
          <cell r="BO216" t="str">
            <v>10.3982971, -75.497712, 13.1</v>
          </cell>
          <cell r="BP216" t="str">
            <v xml:space="preserve">Andres Martinez S </v>
          </cell>
          <cell r="BQ216">
            <v>1128049604</v>
          </cell>
          <cell r="BR216" t="str">
            <v>Firmado</v>
          </cell>
          <cell r="BS216" t="str">
            <v>ZULAY CHAVARRIAGA RAMOS</v>
          </cell>
          <cell r="BT216">
            <v>45548158</v>
          </cell>
          <cell r="BU216">
            <v>3016818258</v>
          </cell>
          <cell r="BV216" t="str">
            <v>Zulay-chavarriaga@hotmail.com</v>
          </cell>
          <cell r="BW216" t="str">
            <v>Firmado</v>
          </cell>
          <cell r="BX216">
            <v>45965.405555555553</v>
          </cell>
        </row>
        <row r="217">
          <cell r="E217">
            <v>80436</v>
          </cell>
          <cell r="F217" t="str">
            <v>BARRIO LA AURORA BUCARAMANGA 7</v>
          </cell>
          <cell r="I217" t="str">
            <v>Aprobado</v>
          </cell>
          <cell r="K217">
            <v>45958.320833333331</v>
          </cell>
          <cell r="M217" t="str">
            <v>7.1136324, -73.1080554, 990.9</v>
          </cell>
          <cell r="N217">
            <v>45958.336805555555</v>
          </cell>
          <cell r="O217" t="str">
            <v>7.1253476, -73.11715, 1015.1</v>
          </cell>
          <cell r="P217">
            <v>45958.336805555555</v>
          </cell>
          <cell r="Q217" t="str">
            <v>7.125344, -73.1171497, 1015.2</v>
          </cell>
          <cell r="R217" t="str">
            <v>Si</v>
          </cell>
          <cell r="S217" t="str">
            <v>OK</v>
          </cell>
          <cell r="T217" t="str">
            <v>OK</v>
          </cell>
          <cell r="U217" t="str">
            <v>VISITA TECNICA</v>
          </cell>
          <cell r="V217" t="str">
            <v>254UMD4X6450</v>
          </cell>
          <cell r="X217" t="str">
            <v>OK</v>
          </cell>
          <cell r="AB217">
            <v>1</v>
          </cell>
          <cell r="AD217" t="str">
            <v>OK</v>
          </cell>
          <cell r="AF217">
            <v>8</v>
          </cell>
          <cell r="AH217" t="str">
            <v>OK</v>
          </cell>
          <cell r="AJ217" t="str">
            <v>Si</v>
          </cell>
          <cell r="AK217" t="str">
            <v>OK</v>
          </cell>
          <cell r="AL217" t="str">
            <v>SI</v>
          </cell>
          <cell r="AM217" t="str">
            <v>NOMBRE: Ana rosa Calixto
IDENTIFICACION: 46452715</v>
          </cell>
          <cell r="AO217" t="str">
            <v>Si</v>
          </cell>
          <cell r="AP217" t="str">
            <v>Si</v>
          </cell>
          <cell r="AQ217" t="str">
            <v>ANULACION DE TRANSACCIONES; CORRECCION DE TRANSACCIONES; PROCESO DE COMPENSACION; MALAS PRACTICAS; PROCESO DE LIQUIDACIÓN Y FACTURACION; REPORTE DE ILICITOS; INFORMACION ADICIONAL</v>
          </cell>
          <cell r="AR217" t="str">
            <v>Si</v>
          </cell>
          <cell r="AS217" t="str">
            <v>OK</v>
          </cell>
          <cell r="AT217" t="str">
            <v>Se realiza visita al comercio se activan credenciales se realizan pruebas ok se capacita personal manejo de datáfono wompi somos Bancolombia se realizan pruebas ok migración ok</v>
          </cell>
          <cell r="AU217" t="str">
            <v>A DOMICILIO EN LA DIRECCIÓN AL CB</v>
          </cell>
          <cell r="AV217" t="str">
            <v>OTRO</v>
          </cell>
          <cell r="AW217" t="str">
            <v xml:space="preserve">Carrera 28 31-69 </v>
          </cell>
          <cell r="AX217" t="str">
            <v xml:space="preserve">Visita técnica </v>
          </cell>
          <cell r="AY217" t="str">
            <v xml:space="preserve">Ana rosa Calixto </v>
          </cell>
          <cell r="AZ217">
            <v>46452715</v>
          </cell>
          <cell r="BA217">
            <v>3112128111</v>
          </cell>
          <cell r="BB217" t="str">
            <v>Si</v>
          </cell>
          <cell r="BC217" t="str">
            <v>Si</v>
          </cell>
          <cell r="BD217" t="str">
            <v>Si</v>
          </cell>
          <cell r="BE217" t="str">
            <v xml:space="preserve">La aurora </v>
          </cell>
          <cell r="BF217" t="str">
            <v>EJECUTADO</v>
          </cell>
          <cell r="BH217" t="str">
            <v>N/A</v>
          </cell>
          <cell r="BL217" t="str">
            <v>OK</v>
          </cell>
          <cell r="BM217" t="str">
            <v>OK</v>
          </cell>
          <cell r="BN217">
            <v>45958.388888888891</v>
          </cell>
          <cell r="BO217" t="str">
            <v>7.1254158, -73.1172022, 1015.2</v>
          </cell>
          <cell r="BP217" t="str">
            <v xml:space="preserve">Jorge Enrique Mariño Pabon </v>
          </cell>
          <cell r="BQ217">
            <v>1095907207</v>
          </cell>
          <cell r="BR217" t="str">
            <v>Firmado</v>
          </cell>
          <cell r="BS217" t="str">
            <v xml:space="preserve">Ana rosa Calixto </v>
          </cell>
          <cell r="BT217">
            <v>46452715</v>
          </cell>
          <cell r="BU217">
            <v>3112128111</v>
          </cell>
          <cell r="BV217" t="str">
            <v>Camilo8am@gmail.com</v>
          </cell>
          <cell r="BW217" t="str">
            <v>Firmado</v>
          </cell>
          <cell r="BX217">
            <v>45958.395833333336</v>
          </cell>
        </row>
        <row r="218">
          <cell r="E218">
            <v>65801</v>
          </cell>
          <cell r="F218" t="str">
            <v>BARRIO URBANIZACION LA INMACULADA BUCARAMANGA</v>
          </cell>
          <cell r="I218" t="str">
            <v>Aprobado</v>
          </cell>
          <cell r="K218">
            <v>45957.418749999997</v>
          </cell>
          <cell r="M218" t="str">
            <v>7.113655, -73.10813, 991.4</v>
          </cell>
          <cell r="N218">
            <v>45958.368750000001</v>
          </cell>
          <cell r="O218" t="str">
            <v>7.1033836, -73.1631059, 696.2</v>
          </cell>
          <cell r="P218">
            <v>45958.381249999999</v>
          </cell>
          <cell r="Q218" t="str">
            <v>7.1033767, -73.163125, 696.2</v>
          </cell>
          <cell r="R218" t="str">
            <v>No</v>
          </cell>
          <cell r="S218" t="str">
            <v>OK</v>
          </cell>
          <cell r="T218" t="str">
            <v>OK</v>
          </cell>
          <cell r="U218" t="str">
            <v>VISITA TECNICA</v>
          </cell>
          <cell r="V218" t="str">
            <v>254MMD4X3049</v>
          </cell>
          <cell r="X218" t="str">
            <v>OK</v>
          </cell>
          <cell r="AB218">
            <v>1</v>
          </cell>
          <cell r="AD218" t="str">
            <v>OK</v>
          </cell>
          <cell r="AF218">
            <v>8</v>
          </cell>
          <cell r="AH218" t="str">
            <v>OK</v>
          </cell>
          <cell r="AJ218" t="str">
            <v>Si</v>
          </cell>
          <cell r="AK218" t="str">
            <v>OK</v>
          </cell>
          <cell r="AL218" t="str">
            <v>SI</v>
          </cell>
          <cell r="AM218" t="str">
            <v>NOMBRE: CAROLINA HERNÁNDEZ
IDENTIFICACION: 1116918743</v>
          </cell>
          <cell r="AO218" t="str">
            <v>Si</v>
          </cell>
          <cell r="AP218" t="str">
            <v>No</v>
          </cell>
          <cell r="AQ218" t="str">
            <v>ANULACION DE TRANSACCIONES; CORRECCION DE TRANSACCIONES; MALAS PRACTICAS; PROCESO DE COMPENSACION; PROCESO DE LIQUIDACIÓN Y FACTURACION; INFORMACION ADICIONAL; REPORTE DE ILICITOS</v>
          </cell>
          <cell r="AR218" t="str">
            <v>Si</v>
          </cell>
          <cell r="AS218" t="str">
            <v>OK</v>
          </cell>
          <cell r="AT218" t="str">
            <v>SE HACE PRESENCIA EN COMERCIO SE REALIZA MIGRACIÓN A LA RED WOMPI SE CAPACITA PERSONAL PARA EL MANEJO DEL POS SE REALIZAN PRUEBAS OK</v>
          </cell>
          <cell r="AU218" t="str">
            <v>A DOMICILIO EN LA DIRECCIÓN AL CB</v>
          </cell>
          <cell r="AV218" t="str">
            <v>INTERRAPIDISIMO</v>
          </cell>
          <cell r="AW218" t="str">
            <v xml:space="preserve">CRA 53W#35-61 TORRE -25 APTO 1145 </v>
          </cell>
          <cell r="AY218" t="str">
            <v xml:space="preserve">CAROLINA HERNÁNDEZ </v>
          </cell>
          <cell r="AZ218">
            <v>1116918743</v>
          </cell>
          <cell r="BA218">
            <v>3114971530</v>
          </cell>
          <cell r="BB218" t="str">
            <v>Si</v>
          </cell>
          <cell r="BC218" t="str">
            <v>Si</v>
          </cell>
          <cell r="BD218" t="str">
            <v>Si</v>
          </cell>
          <cell r="BE218" t="str">
            <v>URBANIZACIÓN LA INMACULADA</v>
          </cell>
          <cell r="BF218" t="str">
            <v>EJECUTADO</v>
          </cell>
          <cell r="BH218" t="str">
            <v>N/A</v>
          </cell>
          <cell r="BL218" t="str">
            <v>OK</v>
          </cell>
          <cell r="BM218" t="str">
            <v>OK</v>
          </cell>
          <cell r="BN218">
            <v>45958.413194444445</v>
          </cell>
          <cell r="BO218" t="str">
            <v>7.1033817, -73.1631064, 696.1</v>
          </cell>
          <cell r="BP218" t="str">
            <v xml:space="preserve">MARLON STWAR BARRERA ORTEGA </v>
          </cell>
          <cell r="BQ218">
            <v>1098741830</v>
          </cell>
          <cell r="BR218" t="str">
            <v>Firmado</v>
          </cell>
          <cell r="BS218" t="str">
            <v xml:space="preserve">CAROLINA HERNÁNDEZ </v>
          </cell>
          <cell r="BT218">
            <v>1116918743</v>
          </cell>
          <cell r="BU218">
            <v>3114971530</v>
          </cell>
          <cell r="BV218" t="str">
            <v>papelerialainmaculada2022@gmail.com</v>
          </cell>
          <cell r="BW218" t="str">
            <v>Firmado</v>
          </cell>
          <cell r="BX218">
            <v>45958.420138888891</v>
          </cell>
        </row>
        <row r="219">
          <cell r="E219">
            <v>80246</v>
          </cell>
          <cell r="F219" t="str">
            <v>BARRIO GUAYACANES BUCARAMANGA</v>
          </cell>
          <cell r="I219" t="str">
            <v>Aprobado</v>
          </cell>
          <cell r="K219">
            <v>45957.509722222225</v>
          </cell>
          <cell r="M219" t="str">
            <v>7.0876651, -73.1044645, 931.3</v>
          </cell>
          <cell r="N219">
            <v>45957.518055555556</v>
          </cell>
          <cell r="O219" t="str">
            <v>7.1047389, -73.1024357, 1029.8</v>
          </cell>
          <cell r="P219">
            <v>45957.518055555556</v>
          </cell>
          <cell r="Q219" t="str">
            <v>7.1048417, -73.1025133, 1029.8</v>
          </cell>
          <cell r="R219" t="str">
            <v>No</v>
          </cell>
          <cell r="S219" t="str">
            <v>OK</v>
          </cell>
          <cell r="T219" t="str">
            <v>OK</v>
          </cell>
          <cell r="U219" t="str">
            <v>VISITA TECNICA</v>
          </cell>
          <cell r="AJ219" t="str">
            <v>No</v>
          </cell>
          <cell r="AK219" t="str">
            <v>OK</v>
          </cell>
          <cell r="AO219" t="str">
            <v>No</v>
          </cell>
          <cell r="AP219" t="str">
            <v>No</v>
          </cell>
          <cell r="AQ219" t="str">
            <v>NINGUNA</v>
          </cell>
          <cell r="AR219" t="str">
            <v>No</v>
          </cell>
          <cell r="AT219" t="str">
            <v>MIGRACION
CB: 80246
RESUMEN DEL CASO:Al llegar al sitio, se procede con la migración del datáfono. Durante el proceso, se valida con el cliente correo y se procede activación de credenciales, al digitar el código que le llega al cliente al correo sale error, no deja activar las credenciales  falla al recibir el codigo otp.
Se escala el caso al coordinador para activación. es: nidia17c@gmail.com
SERIAL:254UMD4X6455
Queremos contarle que creamos el ticket N° (475209),  para dar seguimiento a la atención de su comercio
Informe de visita técnica
Durante la visita al comercio se identificó una falla en la recepción de los códigos OTP, necesarios para la validación de acceso a las credenciales.
Se dejó el caso escalado con Wompi, quedando a la espera de una posible solución según las indicaciones del coordinador de zona.</v>
          </cell>
          <cell r="AU219" t="str">
            <v>A DOMICILIO EN LA DIRECCIÓN AL CB</v>
          </cell>
          <cell r="AV219" t="str">
            <v>COORDINADORA</v>
          </cell>
          <cell r="AW219" t="str">
            <v>CL 71 50-03</v>
          </cell>
          <cell r="AY219" t="str">
            <v>Nidia Sambrano</v>
          </cell>
          <cell r="AZ219">
            <v>37750125</v>
          </cell>
          <cell r="BA219">
            <v>3144444522</v>
          </cell>
          <cell r="BB219" t="str">
            <v>Si</v>
          </cell>
          <cell r="BC219" t="str">
            <v>Si</v>
          </cell>
          <cell r="BD219" t="str">
            <v>Si</v>
          </cell>
          <cell r="BE219" t="str">
            <v>Guayacanes</v>
          </cell>
          <cell r="BF219" t="str">
            <v>EJECUTADO/CANCELADO</v>
          </cell>
          <cell r="BI219" t="str">
            <v>SI DISPONIBILIDAD</v>
          </cell>
          <cell r="BL219" t="str">
            <v>OK</v>
          </cell>
          <cell r="BM219" t="str">
            <v>OK</v>
          </cell>
          <cell r="BN219">
            <v>45957.569444444445</v>
          </cell>
          <cell r="BO219" t="str">
            <v>7.10432, -73.09695, 1032.0</v>
          </cell>
          <cell r="BP219" t="str">
            <v xml:space="preserve">Donis Alberto Martínez Florez </v>
          </cell>
          <cell r="BQ219">
            <v>72020581</v>
          </cell>
          <cell r="BR219" t="str">
            <v>Firmado</v>
          </cell>
          <cell r="BS219" t="str">
            <v xml:space="preserve">Nidia Sambrano </v>
          </cell>
          <cell r="BT219">
            <v>37750125</v>
          </cell>
          <cell r="BU219">
            <v>3144444522</v>
          </cell>
          <cell r="BV219" t="str">
            <v>nidia17c@gmail.com</v>
          </cell>
          <cell r="BW219" t="str">
            <v>Firmado</v>
          </cell>
          <cell r="BX219">
            <v>45957.67291666667</v>
          </cell>
        </row>
        <row r="220">
          <cell r="E220">
            <v>79843</v>
          </cell>
          <cell r="F220" t="str">
            <v>BARRIO CENTRO BUCARAMANGA BUCARAMANGA</v>
          </cell>
          <cell r="I220" t="str">
            <v>Aprobado</v>
          </cell>
          <cell r="K220">
            <v>45957.449305555558</v>
          </cell>
          <cell r="M220" t="str">
            <v>7.1187222, -73.12499, 963.8</v>
          </cell>
          <cell r="N220">
            <v>45957.463888888888</v>
          </cell>
          <cell r="O220" t="str">
            <v>7.1189016, -73.126637, 958.3</v>
          </cell>
          <cell r="P220">
            <v>45957.463888888888</v>
          </cell>
          <cell r="Q220" t="str">
            <v>7.1188795, -73.1266536, 958.0</v>
          </cell>
          <cell r="R220" t="str">
            <v>No</v>
          </cell>
          <cell r="S220" t="str">
            <v>OK</v>
          </cell>
          <cell r="T220" t="str">
            <v>OK</v>
          </cell>
          <cell r="U220" t="str">
            <v>VISITA TECNICA</v>
          </cell>
          <cell r="V220" t="str">
            <v>254UMD4X6408</v>
          </cell>
          <cell r="X220" t="str">
            <v>OK</v>
          </cell>
          <cell r="AB220">
            <v>1</v>
          </cell>
          <cell r="AD220" t="str">
            <v>OK</v>
          </cell>
          <cell r="AF220">
            <v>8</v>
          </cell>
          <cell r="AH220" t="str">
            <v>OK</v>
          </cell>
          <cell r="AJ220" t="str">
            <v>Si</v>
          </cell>
          <cell r="AK220" t="str">
            <v>OK</v>
          </cell>
          <cell r="AL220" t="str">
            <v>SI</v>
          </cell>
          <cell r="AM220" t="str">
            <v>NOMBRE: Cristian Carrillo
IDENTIFICACION: 1098683934</v>
          </cell>
          <cell r="AO220" t="str">
            <v>Si</v>
          </cell>
          <cell r="AP220" t="str">
            <v>Si</v>
          </cell>
          <cell r="AQ220" t="str">
            <v>ANULACION DE TRANSACCIONES; CORRECCION DE TRANSACCIONES; INFORMACION ADICIONAL</v>
          </cell>
          <cell r="AR220" t="str">
            <v>Si</v>
          </cell>
          <cell r="AS220" t="str">
            <v>OK</v>
          </cell>
          <cell r="AT220" t="str">
            <v xml:space="preserve">Se visita comercio se realiza migración wompi se instala datafono capacitación pruebas ok </v>
          </cell>
          <cell r="AU220" t="str">
            <v>A DOMICILIO EN LA DIRECCIÓN AL CB</v>
          </cell>
          <cell r="AV220" t="str">
            <v>COORDINADORA</v>
          </cell>
          <cell r="AW220" t="str">
            <v>Cra 15#34-59-69</v>
          </cell>
          <cell r="AY220" t="str">
            <v xml:space="preserve">Cristian Carrillo </v>
          </cell>
          <cell r="AZ220">
            <v>1098683934</v>
          </cell>
          <cell r="BA220">
            <v>3212364932</v>
          </cell>
          <cell r="BB220" t="str">
            <v>Si</v>
          </cell>
          <cell r="BC220" t="str">
            <v>Si</v>
          </cell>
          <cell r="BD220" t="str">
            <v>Si</v>
          </cell>
          <cell r="BE220" t="str">
            <v xml:space="preserve">Centro </v>
          </cell>
          <cell r="BF220" t="str">
            <v>EJECUTADO</v>
          </cell>
          <cell r="BH220" t="str">
            <v>N/A</v>
          </cell>
          <cell r="BL220" t="str">
            <v>OK</v>
          </cell>
          <cell r="BM220" t="str">
            <v>OK</v>
          </cell>
          <cell r="BN220">
            <v>45957.511111111111</v>
          </cell>
          <cell r="BO220" t="str">
            <v>7.1189082, -73.1266353, 958.3</v>
          </cell>
          <cell r="BP220" t="str">
            <v xml:space="preserve">Saúl Herrera </v>
          </cell>
          <cell r="BQ220">
            <v>1100891261</v>
          </cell>
          <cell r="BR220" t="str">
            <v>Firmado</v>
          </cell>
          <cell r="BS220" t="str">
            <v xml:space="preserve">Cristian Carrillo </v>
          </cell>
          <cell r="BT220">
            <v>1098683934</v>
          </cell>
          <cell r="BU220">
            <v>3212364932</v>
          </cell>
          <cell r="BV220" t="str">
            <v>balcondelcubrelecho@hotmail.com</v>
          </cell>
          <cell r="BW220" t="str">
            <v>Firmado</v>
          </cell>
          <cell r="BX220">
            <v>45957.670138888891</v>
          </cell>
        </row>
        <row r="221">
          <cell r="E221">
            <v>79856</v>
          </cell>
          <cell r="F221" t="str">
            <v>BARRIO LA CONCORDIA BUCARAMANGA 18</v>
          </cell>
          <cell r="I221" t="str">
            <v>Aprobado</v>
          </cell>
          <cell r="K221">
            <v>45957.423611111109</v>
          </cell>
          <cell r="M221" t="str">
            <v>7.116937, -73.1215132, 967.1</v>
          </cell>
          <cell r="N221">
            <v>45957.426388888889</v>
          </cell>
          <cell r="O221" t="str">
            <v>7.1110458, -73.1193036, 956.9</v>
          </cell>
          <cell r="P221">
            <v>45957.430555555555</v>
          </cell>
          <cell r="Q221" t="str">
            <v>7.1110339, -73.1192817, 956.9</v>
          </cell>
          <cell r="R221" t="str">
            <v>Si</v>
          </cell>
          <cell r="S221" t="str">
            <v>OK</v>
          </cell>
          <cell r="T221" t="str">
            <v>OK</v>
          </cell>
          <cell r="U221" t="str">
            <v>VISITA TECNICA</v>
          </cell>
          <cell r="V221" t="str">
            <v>254UMD4X6454</v>
          </cell>
          <cell r="X221" t="str">
            <v>OK</v>
          </cell>
          <cell r="AB221">
            <v>1</v>
          </cell>
          <cell r="AD221" t="str">
            <v>OK</v>
          </cell>
          <cell r="AF221">
            <v>8</v>
          </cell>
          <cell r="AH221" t="str">
            <v>OK</v>
          </cell>
          <cell r="AJ221" t="str">
            <v>Si</v>
          </cell>
          <cell r="AK221" t="str">
            <v>OK</v>
          </cell>
          <cell r="AL221" t="str">
            <v>SI</v>
          </cell>
          <cell r="AM221" t="str">
            <v>NOMBRE: EFREN JIMÉNEZ
IDENTIFICACION: 91294713</v>
          </cell>
          <cell r="AO221" t="str">
            <v>Si</v>
          </cell>
          <cell r="AP221" t="str">
            <v>No</v>
          </cell>
          <cell r="AQ221" t="str">
            <v>INFORMACION ADICIONAL; ANULACION DE TRANSACCIONES; CORRECCION DE TRANSACCIONES; MALAS PRACTICAS; PROCESO DE COMPENSACION; PROCESO DE LIQUIDACIÓN Y FACTURACION; REPORTE DE ILICITOS</v>
          </cell>
          <cell r="AR221" t="str">
            <v>Si</v>
          </cell>
          <cell r="AS221" t="str">
            <v>OK</v>
          </cell>
          <cell r="AT221" t="str">
            <v>SE REALIZA VISITA AL COMERCIO CORRESPONSAL BANCOLOMBIA SE REALIZA MIGRACIÓN A WOMPI, SE PRESENTÓ DEMORA YA QUE LA CREDENCIAL PRESENTABA ERROR DICHO CASO SE ESCALÓ CON LA ENTIDAD Y SE PUDO LOGRAR EL ACCESO A LA APLICACIÓN SE REALIZAN LAS DIFERENTES PRUEBAS SE LE EXPLICÓ EL MANEJO AL CLIENTE SE DEJA EQUIPO FUNCIONANDO EN SU TOTALIDAD</v>
          </cell>
          <cell r="AU221" t="str">
            <v>A DOMICILIO EN LA DIRECCIÓN AL CB</v>
          </cell>
          <cell r="AV221" t="str">
            <v>INTERRAPIDISIMO</v>
          </cell>
          <cell r="AW221" t="str">
            <v>CRA 18 51 58</v>
          </cell>
          <cell r="AY221" t="str">
            <v xml:space="preserve">EFREN JIMÉNEZ </v>
          </cell>
          <cell r="AZ221">
            <v>91294713</v>
          </cell>
          <cell r="BA221">
            <v>3156241615</v>
          </cell>
          <cell r="BB221" t="str">
            <v>Si</v>
          </cell>
          <cell r="BC221" t="str">
            <v>Si</v>
          </cell>
          <cell r="BD221" t="str">
            <v>Si</v>
          </cell>
          <cell r="BE221" t="str">
            <v>CONCORDIA</v>
          </cell>
          <cell r="BF221" t="str">
            <v>EJECUTADO</v>
          </cell>
          <cell r="BH221" t="str">
            <v>N/A</v>
          </cell>
          <cell r="BL221" t="str">
            <v>OK</v>
          </cell>
          <cell r="BM221" t="str">
            <v>OK</v>
          </cell>
          <cell r="BN221">
            <v>45957.523611111108</v>
          </cell>
          <cell r="BO221" t="str">
            <v>7.1110583, -73.119303, 956.9</v>
          </cell>
          <cell r="BP221" t="str">
            <v xml:space="preserve">YEISON GONZÁLEZ </v>
          </cell>
          <cell r="BQ221">
            <v>1098634555</v>
          </cell>
          <cell r="BR221" t="str">
            <v>Firmado</v>
          </cell>
          <cell r="BS221" t="str">
            <v xml:space="preserve">EFREN JIMÉNEZ </v>
          </cell>
          <cell r="BT221">
            <v>91294713</v>
          </cell>
          <cell r="BU221">
            <v>3156241615</v>
          </cell>
          <cell r="BV221" t="str">
            <v>BATSKALA@HOTMAIL.COM</v>
          </cell>
          <cell r="BW221" t="str">
            <v>Firmado</v>
          </cell>
          <cell r="BX221">
            <v>45957.669444444444</v>
          </cell>
        </row>
        <row r="222">
          <cell r="E222">
            <v>79879</v>
          </cell>
          <cell r="F222" t="str">
            <v>BARRIO LA CEIBA BUCARAMANGA 7</v>
          </cell>
          <cell r="I222" t="str">
            <v>Aprobado</v>
          </cell>
          <cell r="K222">
            <v>45957.634722222225</v>
          </cell>
          <cell r="M222" t="str">
            <v>7.0923063, -73.136203, 897.5</v>
          </cell>
          <cell r="N222">
            <v>45957.640277777777</v>
          </cell>
          <cell r="O222" t="str">
            <v>7.1039822, -73.1162541, 949.8</v>
          </cell>
          <cell r="P222">
            <v>45957.645833333336</v>
          </cell>
          <cell r="Q222" t="str">
            <v>7.1039662, -73.1162517, 949.8</v>
          </cell>
          <cell r="R222" t="str">
            <v>Si</v>
          </cell>
          <cell r="S222" t="str">
            <v>OK</v>
          </cell>
          <cell r="T222" t="str">
            <v>OK</v>
          </cell>
          <cell r="U222" t="str">
            <v>VISITA TECNICA</v>
          </cell>
          <cell r="V222" t="str">
            <v>254UMD4X6458</v>
          </cell>
          <cell r="X222" t="str">
            <v>OK</v>
          </cell>
          <cell r="AF222">
            <v>8</v>
          </cell>
          <cell r="AH222" t="str">
            <v>OK</v>
          </cell>
          <cell r="AJ222" t="str">
            <v>Si</v>
          </cell>
          <cell r="AK222" t="str">
            <v>OK</v>
          </cell>
          <cell r="AL222" t="str">
            <v>SI</v>
          </cell>
          <cell r="AM222" t="str">
            <v xml:space="preserve">NOMBRE: ELSA BEATRIZ </v>
          </cell>
          <cell r="AO222" t="str">
            <v>Si</v>
          </cell>
          <cell r="AP222" t="str">
            <v>No</v>
          </cell>
          <cell r="AQ222" t="str">
            <v>ANULACION DE TRANSACCIONES; CORRECCION DE TRANSACCIONES; MALAS PRACTICAS; PROCESO DE COMPENSACION; PROCESO DE LIQUIDACIÓN Y FACTURACION; REPORTE DE ILICITOS; INFORMACION ADICIONAL</v>
          </cell>
          <cell r="AR222" t="str">
            <v>Si</v>
          </cell>
          <cell r="AS222" t="str">
            <v>OK</v>
          </cell>
          <cell r="AT222" t="str">
            <v>SE REALIZA VISITA AL COMERCIO CORRESPONSAL BANCOLOMBIA SE REALIZA MIGRACIÓN A WOMPI, SE HACEN LAS RESPECTIVAS CONFIGURACIONES Y PRUEBAS, SE LE EXPLICA AL CLIENTE LA FORMA DE USO, CLIENTE CREA LA CONTRASEÑA A GUSTO DEL MISMO, SE DEJA TODO OK</v>
          </cell>
          <cell r="AU222" t="str">
            <v>A DOMICILIO EN LA DIRECCIÓN AL CB</v>
          </cell>
          <cell r="AV222" t="str">
            <v>INTERRAPIDISIMO</v>
          </cell>
          <cell r="AW222" t="str">
            <v>CRA 17C 63 31</v>
          </cell>
          <cell r="AY222" t="str">
            <v xml:space="preserve">ELSA BEATRIZ </v>
          </cell>
          <cell r="AZ222">
            <v>37655802</v>
          </cell>
          <cell r="BA222">
            <v>3132089859</v>
          </cell>
          <cell r="BB222" t="str">
            <v>Si</v>
          </cell>
          <cell r="BC222" t="str">
            <v>Si</v>
          </cell>
          <cell r="BD222" t="str">
            <v>Si</v>
          </cell>
          <cell r="BE222" t="str">
            <v>LA CEIBA</v>
          </cell>
          <cell r="BF222" t="str">
            <v>EJECUTADO</v>
          </cell>
          <cell r="BH222" t="str">
            <v>N/A</v>
          </cell>
          <cell r="BL222" t="str">
            <v>OK</v>
          </cell>
          <cell r="BM222" t="str">
            <v>OK</v>
          </cell>
          <cell r="BN222">
            <v>45957.679166666669</v>
          </cell>
          <cell r="BO222" t="str">
            <v>7.1039662, -73.1162544, 949.8</v>
          </cell>
          <cell r="BP222" t="str">
            <v xml:space="preserve">YEISON GONZÁLEZ </v>
          </cell>
          <cell r="BQ222">
            <v>1098634555</v>
          </cell>
          <cell r="BR222" t="str">
            <v>Firmado</v>
          </cell>
          <cell r="BS222" t="str">
            <v>ELSA BEATRIZ DELGADO ROA</v>
          </cell>
          <cell r="BT222">
            <v>37655802</v>
          </cell>
          <cell r="BU222">
            <v>3132089859</v>
          </cell>
          <cell r="BV222" t="str">
            <v>ELSABE455@HOTMAIL.COM</v>
          </cell>
          <cell r="BW222" t="str">
            <v>Firmado</v>
          </cell>
          <cell r="BX222">
            <v>45957.68472222222</v>
          </cell>
        </row>
        <row r="223">
          <cell r="E223">
            <v>80346</v>
          </cell>
          <cell r="F223" t="str">
            <v>DROGUERIA CIUDAD GRANADA NO. 2</v>
          </cell>
          <cell r="I223" t="str">
            <v>Aprobado</v>
          </cell>
          <cell r="K223">
            <v>45965.618750000001</v>
          </cell>
          <cell r="M223" t="str">
            <v>4.6343983, -74.1710833, 2566.7</v>
          </cell>
          <cell r="N223">
            <v>45965.626388888886</v>
          </cell>
          <cell r="O223" t="str">
            <v>4.643215, -74.1717683, 2565.3</v>
          </cell>
          <cell r="P223">
            <v>45965.626388888886</v>
          </cell>
          <cell r="Q223" t="str">
            <v>4.643215, -74.1717683, 2565.0</v>
          </cell>
          <cell r="R223" t="str">
            <v>Si</v>
          </cell>
          <cell r="S223" t="str">
            <v>OK</v>
          </cell>
          <cell r="T223" t="str">
            <v>OK</v>
          </cell>
          <cell r="U223" t="str">
            <v>VISITA TECNICA</v>
          </cell>
          <cell r="V223" t="str">
            <v>254MMD4W7439</v>
          </cell>
          <cell r="X223" t="str">
            <v>OK</v>
          </cell>
          <cell r="AB223">
            <v>1</v>
          </cell>
          <cell r="AD223" t="str">
            <v>OK</v>
          </cell>
          <cell r="AF223">
            <v>8</v>
          </cell>
          <cell r="AH223" t="str">
            <v>OK</v>
          </cell>
          <cell r="AJ223" t="str">
            <v>Si</v>
          </cell>
          <cell r="AK223" t="str">
            <v>OK</v>
          </cell>
          <cell r="AL223" t="str">
            <v>SI</v>
          </cell>
          <cell r="AM223" t="str">
            <v>NOMBRE: CAMILO ANDRES ARIZA GARCIA
IDENTIFICACION: 901798952</v>
          </cell>
          <cell r="AO223" t="str">
            <v>Si</v>
          </cell>
          <cell r="AP223" t="str">
            <v>Si</v>
          </cell>
          <cell r="AQ223" t="str">
            <v>ANULACION DE TRANSACCIONES; MALAS PRACTICAS; CORRECCION DE TRANSACCIONES; PROCESO DE COMPENSACION; PROCESO DE LIQUIDACIÓN Y FACTURACION; REPORTE DE ILICITOS; INFORMACION ADICIONAL</v>
          </cell>
          <cell r="AR223" t="str">
            <v>Si</v>
          </cell>
          <cell r="AS223" t="str">
            <v>OK</v>
          </cell>
          <cell r="AT223" t="str">
            <v>SE REALIZA INSTALACIÓN DE CORRESPONSAL BANCARIO CON  DATAFONO, SE CREAN USUARIOS DE CB INDICADOS POR EL CLIENTE, SE REALIZA PRUEBAS OK DE CB. CIERRES OK A CONFORMIDAD DE CORRESPONSAL SIN NOVEDAD EN INSTALACIÓN</v>
          </cell>
          <cell r="AU223" t="str">
            <v>A DOMICILIO EN LA DIRECCIÓN AL CB</v>
          </cell>
          <cell r="AV223" t="str">
            <v>INTERRAPIDISIMO</v>
          </cell>
          <cell r="AW223" t="str">
            <v>CL 40 SUR 92 B 21</v>
          </cell>
          <cell r="AY223" t="str">
            <v>CAMILO ANDRES ARIZA GARCIA</v>
          </cell>
          <cell r="AZ223">
            <v>901798952</v>
          </cell>
          <cell r="BA223">
            <v>3124045465</v>
          </cell>
          <cell r="BB223" t="str">
            <v>Si</v>
          </cell>
          <cell r="BC223" t="str">
            <v>Si</v>
          </cell>
          <cell r="BD223" t="str">
            <v>Si</v>
          </cell>
          <cell r="BE223" t="str">
            <v>PATIO BONITO</v>
          </cell>
          <cell r="BF223" t="str">
            <v>EJECUTADO</v>
          </cell>
          <cell r="BH223" t="str">
            <v>N/A</v>
          </cell>
          <cell r="BL223" t="str">
            <v>OK</v>
          </cell>
          <cell r="BM223" t="str">
            <v>OK</v>
          </cell>
          <cell r="BN223">
            <v>45965.65</v>
          </cell>
          <cell r="BO223" t="str">
            <v>4.6431917, -74.1717583, 2579.9</v>
          </cell>
          <cell r="BP223" t="str">
            <v>Christian Lozada</v>
          </cell>
          <cell r="BQ223">
            <v>1030650348</v>
          </cell>
          <cell r="BR223" t="str">
            <v>Firmado</v>
          </cell>
          <cell r="BS223" t="str">
            <v>CAMILO ANDRES ARIZA GARCIA</v>
          </cell>
          <cell r="BT223">
            <v>901798952</v>
          </cell>
          <cell r="BU223">
            <v>3124045465</v>
          </cell>
          <cell r="BV223" t="str">
            <v>ACAMILO95@GMAIL.COM</v>
          </cell>
          <cell r="BW223" t="str">
            <v>Firmado</v>
          </cell>
          <cell r="BX223">
            <v>45965.713194444441</v>
          </cell>
        </row>
        <row r="224">
          <cell r="E224">
            <v>79599</v>
          </cell>
          <cell r="F224" t="str">
            <v>ANDINA M&amp;D PAPELERIA</v>
          </cell>
          <cell r="I224" t="str">
            <v>Aprobado</v>
          </cell>
          <cell r="K224">
            <v>45962.474305555559</v>
          </cell>
          <cell r="M224" t="str">
            <v>4.63276, -74.1677167, 2565.7</v>
          </cell>
          <cell r="N224">
            <v>45962.480555555558</v>
          </cell>
          <cell r="O224" t="str">
            <v>4.6343583, -74.1710983, 2566.5</v>
          </cell>
          <cell r="P224">
            <v>45962.480555555558</v>
          </cell>
          <cell r="Q224" t="str">
            <v>4.6343583, -74.1710983, 2566.5</v>
          </cell>
          <cell r="R224" t="str">
            <v>Si</v>
          </cell>
          <cell r="S224" t="str">
            <v>OK</v>
          </cell>
          <cell r="T224" t="str">
            <v>OK</v>
          </cell>
          <cell r="U224" t="str">
            <v>VISITA TECNICA</v>
          </cell>
          <cell r="AJ224" t="str">
            <v>No</v>
          </cell>
          <cell r="AO224" t="str">
            <v>No</v>
          </cell>
          <cell r="AP224" t="str">
            <v>No</v>
          </cell>
          <cell r="AQ224" t="str">
            <v>NINGUNA</v>
          </cell>
          <cell r="AR224" t="str">
            <v>No</v>
          </cell>
          <cell r="AT224" t="str">
            <v xml:space="preserve">Se realiza visita de campo encontrado que comercio esta cerrado se intenta comunicación a la línea 3212190767 no hay respuesta, se informa a supervisor quien autoriza reprogramacion de visita </v>
          </cell>
          <cell r="AU224" t="str">
            <v>A DOMICILIO EN LA DIRECCIÓN AL CB</v>
          </cell>
          <cell r="AV224" t="str">
            <v>NINGUNO</v>
          </cell>
          <cell r="AW224" t="str">
            <v>CL 42 C BIS SUR 87 I 02</v>
          </cell>
          <cell r="AY224" t="str">
            <v>N/A</v>
          </cell>
          <cell r="AZ224">
            <v>0</v>
          </cell>
          <cell r="BA224">
            <v>3212190767</v>
          </cell>
          <cell r="BB224" t="str">
            <v>No</v>
          </cell>
          <cell r="BC224" t="str">
            <v>No</v>
          </cell>
          <cell r="BD224" t="str">
            <v>Si</v>
          </cell>
          <cell r="BE224" t="str">
            <v>Altamira</v>
          </cell>
          <cell r="BF224" t="str">
            <v>EJECUTADO/CANCELADO</v>
          </cell>
          <cell r="BI224" t="str">
            <v>SI DISPONIBILIDAD</v>
          </cell>
          <cell r="BL224" t="str">
            <v>OK</v>
          </cell>
          <cell r="BM224" t="str">
            <v>OK</v>
          </cell>
          <cell r="BN224">
            <v>45962.48333333333</v>
          </cell>
          <cell r="BO224" t="str">
            <v>4.6343583, -74.1710983, 2566.7</v>
          </cell>
          <cell r="BP224" t="str">
            <v>Christian Lozada</v>
          </cell>
          <cell r="BQ224">
            <v>1030650348</v>
          </cell>
          <cell r="BR224" t="str">
            <v>Firmado</v>
          </cell>
          <cell r="BS224" t="str">
            <v>N/A</v>
          </cell>
          <cell r="BT224">
            <v>0</v>
          </cell>
          <cell r="BU224">
            <v>3212190767</v>
          </cell>
          <cell r="BV224" t="str">
            <v>papeleriaandinamyd@hotmail.com</v>
          </cell>
          <cell r="BW224" t="str">
            <v>Firmado</v>
          </cell>
          <cell r="BX224">
            <v>45965.402083333334</v>
          </cell>
        </row>
        <row r="225">
          <cell r="E225">
            <v>66839</v>
          </cell>
          <cell r="F225" t="str">
            <v>COPIAR.NET</v>
          </cell>
          <cell r="I225" t="str">
            <v>Aprobado</v>
          </cell>
          <cell r="K225">
            <v>45965.374305555553</v>
          </cell>
          <cell r="M225" t="str">
            <v>4.6263671, -74.0858839, 2587.4</v>
          </cell>
          <cell r="N225">
            <v>45965.423611111109</v>
          </cell>
          <cell r="O225" t="str">
            <v>4.6456747, -74.0885235, 2577.2</v>
          </cell>
          <cell r="P225">
            <v>45965.424305555556</v>
          </cell>
          <cell r="Q225" t="str">
            <v>4.6456748, -74.0885241, 2577.3</v>
          </cell>
          <cell r="R225" t="str">
            <v>Si</v>
          </cell>
          <cell r="S225" t="str">
            <v>OK</v>
          </cell>
          <cell r="T225" t="str">
            <v>OK</v>
          </cell>
          <cell r="U225" t="str">
            <v>VISITA TECNICA</v>
          </cell>
          <cell r="V225" t="str">
            <v>254MMD4W6931</v>
          </cell>
          <cell r="X225" t="str">
            <v>OK</v>
          </cell>
          <cell r="AB225">
            <v>1</v>
          </cell>
          <cell r="AD225" t="str">
            <v>OK</v>
          </cell>
          <cell r="AF225">
            <v>8</v>
          </cell>
          <cell r="AH225" t="str">
            <v>OK</v>
          </cell>
          <cell r="AJ225" t="str">
            <v>Si</v>
          </cell>
          <cell r="AK225" t="str">
            <v>OK</v>
          </cell>
          <cell r="AL225" t="str">
            <v>SI</v>
          </cell>
          <cell r="AM225" t="str">
            <v>NOMBRE: Oscar Sanchez
IDENTIFICACION: 80173265</v>
          </cell>
          <cell r="AO225" t="str">
            <v>Si</v>
          </cell>
          <cell r="AP225" t="str">
            <v>Si</v>
          </cell>
          <cell r="AQ225" t="str">
            <v>ANULACION DE TRANSACCIONES; CORRECCION DE TRANSACCIONES; MALAS PRACTICAS; PROCESO DE COMPENSACION; PROCESO DE LIQUIDACIÓN Y FACTURACION; REPORTE DE ILICITOS; INFORMACION ADICIONAL</v>
          </cell>
          <cell r="AR225" t="str">
            <v>Si</v>
          </cell>
          <cell r="AS225" t="str">
            <v>OK</v>
          </cell>
          <cell r="AT225" t="str">
            <v xml:space="preserve">Se realiza migración del CB, con capacitación requerida al encargado del CB. No se puede realizar pruebas ya que ni el responsable del CB y el técnico maneja tarjeta Bancolombia </v>
          </cell>
          <cell r="AU225" t="str">
            <v>A DOMICILIO EN LA DIRECCIÓN AL CB</v>
          </cell>
          <cell r="AV225" t="str">
            <v>COORDINADORA</v>
          </cell>
          <cell r="AW225" t="str">
            <v>CL 44 F NO 51 34</v>
          </cell>
          <cell r="AY225" t="str">
            <v>Oscar Sanchez</v>
          </cell>
          <cell r="AZ225">
            <v>80173265</v>
          </cell>
          <cell r="BA225">
            <v>3124871310</v>
          </cell>
          <cell r="BB225" t="str">
            <v>No</v>
          </cell>
          <cell r="BC225" t="str">
            <v>No</v>
          </cell>
          <cell r="BD225" t="str">
            <v>Si</v>
          </cell>
          <cell r="BE225" t="str">
            <v xml:space="preserve">La Esmeralda </v>
          </cell>
          <cell r="BF225" t="str">
            <v>EJECUTADO</v>
          </cell>
          <cell r="BH225" t="str">
            <v>N/A</v>
          </cell>
          <cell r="BL225" t="str">
            <v>OK</v>
          </cell>
          <cell r="BM225" t="str">
            <v>OK</v>
          </cell>
          <cell r="BN225">
            <v>45965.462500000001</v>
          </cell>
          <cell r="BO225" t="str">
            <v>4.6456976, -74.0885334, 2577.2</v>
          </cell>
          <cell r="BP225" t="str">
            <v xml:space="preserve">Johan Stiven Alarcón Arevalo </v>
          </cell>
          <cell r="BQ225">
            <v>1012456286</v>
          </cell>
          <cell r="BR225" t="str">
            <v>Firmado</v>
          </cell>
          <cell r="BS225" t="str">
            <v>Oscar Sanchez</v>
          </cell>
          <cell r="BT225">
            <v>80173265</v>
          </cell>
          <cell r="BU225">
            <v>3124871310</v>
          </cell>
          <cell r="BV225" t="str">
            <v>oscarsancheznt@yahoo.es</v>
          </cell>
          <cell r="BW225" t="str">
            <v>Firmado</v>
          </cell>
          <cell r="BX225">
            <v>45965.712500000001</v>
          </cell>
        </row>
        <row r="226">
          <cell r="E226">
            <v>79982</v>
          </cell>
          <cell r="F226" t="str">
            <v>ACUARELA TEL 72</v>
          </cell>
          <cell r="I226" t="str">
            <v>Aprobado</v>
          </cell>
          <cell r="K226">
            <v>45961.382638888892</v>
          </cell>
          <cell r="M226" t="str">
            <v>4.6263777, -74.0858717, 2587.2</v>
          </cell>
          <cell r="N226">
            <v>45961.404861111114</v>
          </cell>
          <cell r="O226" t="str">
            <v>4.6663889, -74.0717501, 2585.24</v>
          </cell>
          <cell r="P226">
            <v>45961.405555555553</v>
          </cell>
          <cell r="Q226" t="str">
            <v>4.6663882, -74.0717523, 2575.5</v>
          </cell>
          <cell r="R226" t="str">
            <v>Si</v>
          </cell>
          <cell r="S226" t="str">
            <v>OK</v>
          </cell>
          <cell r="T226" t="str">
            <v>OK</v>
          </cell>
          <cell r="U226" t="str">
            <v>VISITA TECNICA</v>
          </cell>
          <cell r="AJ226" t="str">
            <v>No</v>
          </cell>
          <cell r="AO226" t="str">
            <v>No</v>
          </cell>
          <cell r="AP226" t="str">
            <v>No</v>
          </cell>
          <cell r="AQ226" t="str">
            <v>NINGUNA</v>
          </cell>
          <cell r="AR226" t="str">
            <v>No</v>
          </cell>
          <cell r="AT226" t="str">
            <v>SE LLEGA A COMERCIO, DON ALFREDO MANIFIESTA QUE POR EL MOMENTO NO NOS PUEDE ATENDER, SE REPROGRAMA PARA LA FECHA 04-11-2025 A 08-11-2025</v>
          </cell>
          <cell r="AU226" t="str">
            <v>A DOMICILIO EN LA DIRECCIÓN AL CB</v>
          </cell>
          <cell r="AV226" t="str">
            <v>INTERRAPIDISIMO</v>
          </cell>
          <cell r="AW226" t="str">
            <v>CALLE 72#29-31</v>
          </cell>
          <cell r="AY226" t="str">
            <v>JOSE ALFREDO SOLER</v>
          </cell>
          <cell r="AZ226">
            <v>0</v>
          </cell>
          <cell r="BA226">
            <v>3013825179</v>
          </cell>
          <cell r="BB226" t="str">
            <v>Si</v>
          </cell>
          <cell r="BC226" t="str">
            <v>Si</v>
          </cell>
          <cell r="BD226" t="str">
            <v>Si</v>
          </cell>
          <cell r="BE226">
            <v>45876</v>
          </cell>
          <cell r="BF226" t="str">
            <v>EJECUTADO/CANCELADO</v>
          </cell>
          <cell r="BI226" t="str">
            <v>SI DISPONIBILIDAD</v>
          </cell>
          <cell r="BL226" t="str">
            <v>OK</v>
          </cell>
          <cell r="BM226" t="str">
            <v>OK</v>
          </cell>
          <cell r="BN226">
            <v>45961.406944444447</v>
          </cell>
          <cell r="BO226" t="str">
            <v>4.6664081, -74.0717257, 2575.5</v>
          </cell>
          <cell r="BP226" t="str">
            <v>JULIAN ARIAS QUILINDO</v>
          </cell>
          <cell r="BQ226">
            <v>1105305651</v>
          </cell>
          <cell r="BR226" t="str">
            <v>Firmado</v>
          </cell>
          <cell r="BS226" t="str">
            <v>ALFREDO SOLER</v>
          </cell>
          <cell r="BT226">
            <v>0</v>
          </cell>
          <cell r="BU226">
            <v>3013825179</v>
          </cell>
          <cell r="BV226" t="str">
            <v>CONTROLDEVISITADIGITAL@GMAIL.COM</v>
          </cell>
          <cell r="BW226" t="str">
            <v>Firmado</v>
          </cell>
          <cell r="BX226">
            <v>45965.401388888888</v>
          </cell>
        </row>
        <row r="227">
          <cell r="E227">
            <v>35161</v>
          </cell>
          <cell r="F227" t="str">
            <v>BARIRO VIRREY 2 SECTOR</v>
          </cell>
          <cell r="I227" t="str">
            <v>Aprobado</v>
          </cell>
          <cell r="K227">
            <v>45961.518055555556</v>
          </cell>
          <cell r="M227" t="str">
            <v>4.5002946, -74.1102242, 2792.8</v>
          </cell>
          <cell r="N227">
            <v>45961.591666666667</v>
          </cell>
          <cell r="O227" t="str">
            <v>4.498315811157227, -74.11132049560547, 0.0</v>
          </cell>
          <cell r="P227">
            <v>45961.593055555553</v>
          </cell>
          <cell r="Q227" t="str">
            <v>4.498315811157227, -74.11132049560547, 0.0</v>
          </cell>
          <cell r="R227" t="str">
            <v>Si</v>
          </cell>
          <cell r="S227" t="str">
            <v>OK</v>
          </cell>
          <cell r="T227" t="str">
            <v>OK</v>
          </cell>
          <cell r="U227" t="str">
            <v>SOPORTE TELEFONICO</v>
          </cell>
          <cell r="AJ227" t="str">
            <v>No</v>
          </cell>
          <cell r="AO227" t="str">
            <v>No</v>
          </cell>
          <cell r="AP227" t="str">
            <v>No</v>
          </cell>
          <cell r="AQ227" t="str">
            <v>NINGUNA</v>
          </cell>
          <cell r="AR227" t="str">
            <v>No</v>
          </cell>
          <cell r="AT227" t="str">
            <v>Cliente indica que no le ha llegado correo con credenciales de usuario... Se confirma correo indicado por cliente y se evidencia que si le llegan correos al que indica se reprograma visita hasta confirmar que tenga el usuario</v>
          </cell>
          <cell r="AU227" t="str">
            <v>A DOMICILIO EN LA DIRECCIÓN AL CB</v>
          </cell>
          <cell r="AV227" t="str">
            <v>INTERRAPIDISIMO</v>
          </cell>
          <cell r="AW227" t="str">
            <v>CL 97 sur #  3f -  07</v>
          </cell>
          <cell r="AY227" t="str">
            <v xml:space="preserve">Johanna Córdoba Meneses </v>
          </cell>
          <cell r="AZ227">
            <v>0</v>
          </cell>
          <cell r="BA227">
            <v>3167483684</v>
          </cell>
          <cell r="BB227" t="str">
            <v>No</v>
          </cell>
          <cell r="BC227" t="str">
            <v>No</v>
          </cell>
          <cell r="BD227" t="str">
            <v>Si</v>
          </cell>
          <cell r="BE227" t="str">
            <v xml:space="preserve">Virrey </v>
          </cell>
          <cell r="BF227" t="str">
            <v>EJECUTADO/CANCELADO</v>
          </cell>
          <cell r="BG227" t="str">
            <v>CANCELADO</v>
          </cell>
          <cell r="BJ227" t="str">
            <v>SI DISPONIBILIDAD</v>
          </cell>
          <cell r="BL227" t="str">
            <v>OK</v>
          </cell>
          <cell r="BM227" t="str">
            <v>OK</v>
          </cell>
          <cell r="BN227">
            <v>45961.606944444444</v>
          </cell>
          <cell r="BO227" t="str">
            <v>4.498315811157227, -74.11132049560547, 0.0</v>
          </cell>
          <cell r="BP227" t="str">
            <v xml:space="preserve">Franklyn Ortiz </v>
          </cell>
          <cell r="BQ227">
            <v>1033748442</v>
          </cell>
          <cell r="BR227" t="str">
            <v>Firmado</v>
          </cell>
          <cell r="BS227" t="str">
            <v xml:space="preserve">Johanna Córdoba </v>
          </cell>
          <cell r="BT227">
            <v>0</v>
          </cell>
          <cell r="BU227">
            <v>3167483684</v>
          </cell>
          <cell r="BV227" t="str">
            <v>J.cordobameneses@gmail.com</v>
          </cell>
          <cell r="BW227" t="str">
            <v>Firmado</v>
          </cell>
          <cell r="BX227">
            <v>45965.401388888888</v>
          </cell>
        </row>
        <row r="228">
          <cell r="E228">
            <v>79749</v>
          </cell>
          <cell r="F228" t="str">
            <v>LEONARDO SORIANO GALEANO</v>
          </cell>
          <cell r="I228" t="str">
            <v>Aprobado</v>
          </cell>
          <cell r="K228">
            <v>45965.576388888891</v>
          </cell>
          <cell r="M228" t="str">
            <v>4.6304617, -74.1764483, 2564.8</v>
          </cell>
          <cell r="N228">
            <v>45965.576388888891</v>
          </cell>
          <cell r="O228" t="str">
            <v>4.6304617, -74.1764483, 2564.9</v>
          </cell>
          <cell r="P228">
            <v>45965.576388888891</v>
          </cell>
          <cell r="Q228" t="str">
            <v>4.6304617, -74.1764483, 2564.9</v>
          </cell>
          <cell r="R228" t="str">
            <v>Si</v>
          </cell>
          <cell r="S228" t="str">
            <v>OK</v>
          </cell>
          <cell r="T228" t="str">
            <v>OK</v>
          </cell>
          <cell r="U228" t="str">
            <v>VISITA TECNICA</v>
          </cell>
          <cell r="AJ228" t="str">
            <v>No</v>
          </cell>
          <cell r="AO228" t="str">
            <v>No</v>
          </cell>
          <cell r="AP228" t="str">
            <v>No</v>
          </cell>
          <cell r="AQ228" t="str">
            <v>NINGUNA</v>
          </cell>
          <cell r="AR228" t="str">
            <v>No</v>
          </cell>
          <cell r="AT228" t="str">
            <v>Se realiza visita de campo encontrado que comercio es dentro de un conjunto residencial, se procede a realizar aunincio en portería para ingreso pero guarda de seguridad nos informa que no le responden, por lo cual se genera contacto a la  línea 3226278387 pero nadie responde, se escribe por WhatsApp pero no hay respuesta alguna, por lo anterior se informa a supervisor quien autoriza reprogramacion de visita.</v>
          </cell>
          <cell r="AU228" t="str">
            <v>A DOMICILIO EN LA DIRECCIÓN AL CB</v>
          </cell>
          <cell r="AV228" t="str">
            <v>NINGUNO</v>
          </cell>
          <cell r="AW228" t="str">
            <v>CR 87D SUR 48 03 CA 198</v>
          </cell>
          <cell r="AY228" t="str">
            <v>N/A</v>
          </cell>
          <cell r="AZ228">
            <v>0</v>
          </cell>
          <cell r="BA228">
            <v>0</v>
          </cell>
          <cell r="BB228" t="str">
            <v>No</v>
          </cell>
          <cell r="BC228" t="str">
            <v>No</v>
          </cell>
          <cell r="BD228" t="str">
            <v>Si</v>
          </cell>
          <cell r="BE228" t="str">
            <v>Las Margaritas</v>
          </cell>
          <cell r="BF228" t="str">
            <v>EJECUTADO/CANCELADO</v>
          </cell>
          <cell r="BI228" t="str">
            <v>SI DISPONIBILIDAD</v>
          </cell>
          <cell r="BL228" t="str">
            <v>OK</v>
          </cell>
          <cell r="BM228" t="str">
            <v>OK</v>
          </cell>
          <cell r="BN228">
            <v>45965.581250000003</v>
          </cell>
          <cell r="BO228" t="str">
            <v>4.6304617, -74.1764483, 2564.9</v>
          </cell>
          <cell r="BP228" t="str">
            <v>Christian Lozada</v>
          </cell>
          <cell r="BQ228">
            <v>1030650348</v>
          </cell>
          <cell r="BR228" t="str">
            <v>Firmado</v>
          </cell>
          <cell r="BS228" t="str">
            <v>N/A</v>
          </cell>
          <cell r="BT228" t="str">
            <v>N/A</v>
          </cell>
          <cell r="BU228">
            <v>3226278387</v>
          </cell>
          <cell r="BV228" t="str">
            <v>leonardo.soriano.galeano@gmail.com</v>
          </cell>
          <cell r="BW228" t="str">
            <v>Firmado</v>
          </cell>
          <cell r="BX228">
            <v>45965.711805555555</v>
          </cell>
        </row>
        <row r="229">
          <cell r="E229">
            <v>79748</v>
          </cell>
          <cell r="F229" t="str">
            <v>ILUMINA TECH</v>
          </cell>
          <cell r="I229" t="str">
            <v>Aprobado</v>
          </cell>
          <cell r="K229">
            <v>45965.426388888889</v>
          </cell>
          <cell r="M229" t="str">
            <v>4.604062, -74.0754159, 2624.4</v>
          </cell>
          <cell r="N229">
            <v>45965.427083333336</v>
          </cell>
          <cell r="O229" t="str">
            <v>4.6040616, -74.0754158, 2624.4</v>
          </cell>
          <cell r="P229">
            <v>45965.427083333336</v>
          </cell>
          <cell r="Q229" t="str">
            <v>4.6040607, -74.075416, 2624.4</v>
          </cell>
          <cell r="R229" t="str">
            <v>Si</v>
          </cell>
          <cell r="S229" t="str">
            <v>OK</v>
          </cell>
          <cell r="T229" t="str">
            <v>OK</v>
          </cell>
          <cell r="U229" t="str">
            <v>VISITA TECNICA</v>
          </cell>
          <cell r="AJ229" t="str">
            <v>No</v>
          </cell>
          <cell r="AL229" t="str">
            <v>NO</v>
          </cell>
          <cell r="AO229" t="str">
            <v>No</v>
          </cell>
          <cell r="AP229" t="str">
            <v>No</v>
          </cell>
          <cell r="AQ229" t="str">
            <v>NINGUNA</v>
          </cell>
          <cell r="AR229" t="str">
            <v>No</v>
          </cell>
          <cell r="AT229" t="str">
            <v xml:space="preserve">Se realiza visita a cb para realizar migración cpero al momento de habilitar credenciales está mal el correo se envía ticket y se reprograma </v>
          </cell>
          <cell r="AU229" t="str">
            <v>A DOMICILIO EN LA DIRECCIÓN AL CB</v>
          </cell>
          <cell r="AV229" t="str">
            <v>NINGUNO</v>
          </cell>
          <cell r="AW229" t="str">
            <v>CR 10 15 78 LC 122</v>
          </cell>
          <cell r="AY229" t="str">
            <v xml:space="preserve">Harold Sánchez </v>
          </cell>
          <cell r="AZ229">
            <v>1030609606</v>
          </cell>
          <cell r="BA229">
            <v>321467065</v>
          </cell>
          <cell r="BB229" t="str">
            <v>No</v>
          </cell>
          <cell r="BC229" t="str">
            <v>No</v>
          </cell>
          <cell r="BD229" t="str">
            <v>Si</v>
          </cell>
          <cell r="BE229" t="str">
            <v xml:space="preserve">Las nieves </v>
          </cell>
          <cell r="BF229" t="str">
            <v>EJECUTADO/CANCELADO</v>
          </cell>
          <cell r="BI229" t="str">
            <v>SI DISPONIBILIDAD</v>
          </cell>
          <cell r="BL229" t="str">
            <v>OK</v>
          </cell>
          <cell r="BM229" t="str">
            <v>OK</v>
          </cell>
          <cell r="BN229">
            <v>45965.498611111114</v>
          </cell>
          <cell r="BO229" t="str">
            <v>4.6041221, -74.0751923, 2624.2</v>
          </cell>
          <cell r="BP229" t="str">
            <v xml:space="preserve">Luis Felipe Galindo rojas </v>
          </cell>
          <cell r="BQ229">
            <v>1012393586</v>
          </cell>
          <cell r="BR229" t="str">
            <v>Firmado</v>
          </cell>
          <cell r="BS229" t="str">
            <v xml:space="preserve">Harold Sánchez </v>
          </cell>
          <cell r="BT229">
            <v>1030609606</v>
          </cell>
          <cell r="BU229">
            <v>321467065</v>
          </cell>
          <cell r="BV229" t="str">
            <v>harold-sanchez123@hotmail.com</v>
          </cell>
          <cell r="BW229" t="str">
            <v>Firmado</v>
          </cell>
          <cell r="BX229">
            <v>45965.711111111108</v>
          </cell>
        </row>
        <row r="230">
          <cell r="E230">
            <v>79604</v>
          </cell>
          <cell r="F230" t="str">
            <v>CAFETERIA FRUTERIA PYP DELICIOSAMENTE NATURAL</v>
          </cell>
          <cell r="I230" t="str">
            <v>Aprobado</v>
          </cell>
          <cell r="K230">
            <v>45965.500694444447</v>
          </cell>
          <cell r="M230" t="str">
            <v>4.6040983, -74.0751832, 2624.3</v>
          </cell>
          <cell r="N230">
            <v>45965.521527777775</v>
          </cell>
          <cell r="O230" t="str">
            <v>4.6346857, -74.1117398, 2576.7</v>
          </cell>
          <cell r="P230">
            <v>45965.521527777775</v>
          </cell>
          <cell r="Q230" t="str">
            <v>4.6347525, -74.1117416, 2576.7</v>
          </cell>
          <cell r="R230" t="str">
            <v>Si</v>
          </cell>
          <cell r="S230" t="str">
            <v>OK</v>
          </cell>
          <cell r="T230" t="str">
            <v>OK</v>
          </cell>
          <cell r="U230" t="str">
            <v>VISITA TECNICA</v>
          </cell>
          <cell r="V230" t="str">
            <v>254MMD4W7373</v>
          </cell>
          <cell r="X230" t="str">
            <v>OK</v>
          </cell>
          <cell r="AB230">
            <v>1</v>
          </cell>
          <cell r="AD230" t="str">
            <v>OK</v>
          </cell>
          <cell r="AF230">
            <v>8</v>
          </cell>
          <cell r="AH230" t="str">
            <v>OK</v>
          </cell>
          <cell r="AJ230" t="str">
            <v>Si</v>
          </cell>
          <cell r="AK230" t="str">
            <v>OK</v>
          </cell>
          <cell r="AL230" t="str">
            <v>SI</v>
          </cell>
          <cell r="AM230" t="str">
            <v>NOMBRE: Sonia Marcela García
IDENTIFICACION: 1022380911</v>
          </cell>
          <cell r="AO230" t="str">
            <v>Si</v>
          </cell>
          <cell r="AP230" t="str">
            <v>Si</v>
          </cell>
          <cell r="AQ230" t="str">
            <v>ANULACION DE TRANSACCIONES; CORRECCION DE TRANSACCIONES; MALAS PRACTICAS; PROCESO DE COMPENSACION; PROCESO DE LIQUIDACIÓN Y FACTURACION; REPORTE DE ILICITOS; INFORMACION ADICIONAL</v>
          </cell>
          <cell r="AR230" t="str">
            <v>Si</v>
          </cell>
          <cell r="AS230" t="str">
            <v>OK</v>
          </cell>
          <cell r="AT230" t="str">
            <v xml:space="preserve">Se realiza visita a cb para realizar migración a datafono Wompi,se capacita cliente ,se entregan rollos y se realizan pruebas ok </v>
          </cell>
          <cell r="AU230" t="str">
            <v>A DOMICILIO EN LA DIRECCIÓN AL CB</v>
          </cell>
          <cell r="AV230" t="str">
            <v>INTERRAPIDISIMO</v>
          </cell>
          <cell r="AW230" t="str">
            <v>Carrera 62 14-72</v>
          </cell>
          <cell r="AY230" t="str">
            <v xml:space="preserve">Sonia Marcela García </v>
          </cell>
          <cell r="AZ230">
            <v>1022380911</v>
          </cell>
          <cell r="BA230">
            <v>3057901058</v>
          </cell>
          <cell r="BB230" t="str">
            <v>Si</v>
          </cell>
          <cell r="BC230" t="str">
            <v>Si</v>
          </cell>
          <cell r="BD230" t="str">
            <v>Si</v>
          </cell>
          <cell r="BE230" t="str">
            <v xml:space="preserve">Puente Aranda </v>
          </cell>
          <cell r="BF230" t="str">
            <v>EJECUTADO</v>
          </cell>
          <cell r="BH230" t="str">
            <v>N/A</v>
          </cell>
          <cell r="BL230" t="str">
            <v>OK</v>
          </cell>
          <cell r="BM230" t="str">
            <v>OK</v>
          </cell>
          <cell r="BN230">
            <v>45965.546527777777</v>
          </cell>
          <cell r="BO230" t="str">
            <v>4.6346641, -74.1117353, 2576.8</v>
          </cell>
          <cell r="BP230" t="str">
            <v xml:space="preserve">Luis Felipe Galindo rojas </v>
          </cell>
          <cell r="BQ230">
            <v>1012393586</v>
          </cell>
          <cell r="BR230" t="str">
            <v>Firmado</v>
          </cell>
          <cell r="BS230" t="str">
            <v xml:space="preserve">Sonia Marcela García </v>
          </cell>
          <cell r="BT230">
            <v>1022380911</v>
          </cell>
          <cell r="BU230">
            <v>3057901058</v>
          </cell>
          <cell r="BV230" t="str">
            <v>Marcelagarcia238@gmail.com</v>
          </cell>
          <cell r="BW230" t="str">
            <v>Firmado</v>
          </cell>
          <cell r="BX230">
            <v>45965.711111111108</v>
          </cell>
        </row>
        <row r="231">
          <cell r="E231">
            <v>68559</v>
          </cell>
          <cell r="F231" t="str">
            <v>EL CABRERO MOSQUERA 1</v>
          </cell>
          <cell r="I231" t="str">
            <v>Aprobado</v>
          </cell>
          <cell r="K231">
            <v>45959.475694444445</v>
          </cell>
          <cell r="M231" t="str">
            <v>4.7367475, -74.3444541, 2603.3</v>
          </cell>
          <cell r="N231">
            <v>45959.475694444445</v>
          </cell>
          <cell r="O231" t="str">
            <v>4.7367513, -74.3444552, 2603.5</v>
          </cell>
          <cell r="P231">
            <v>45959.475694444445</v>
          </cell>
          <cell r="Q231" t="str">
            <v>4.7367514, -74.3444534, 2603.5</v>
          </cell>
          <cell r="R231" t="str">
            <v>No</v>
          </cell>
          <cell r="S231" t="str">
            <v>OK</v>
          </cell>
          <cell r="T231" t="str">
            <v>OK</v>
          </cell>
          <cell r="U231" t="str">
            <v>SOPORTE TELEFONICO</v>
          </cell>
          <cell r="AJ231" t="str">
            <v>No</v>
          </cell>
          <cell r="AO231" t="str">
            <v>No</v>
          </cell>
          <cell r="AP231" t="str">
            <v>No</v>
          </cell>
          <cell r="AQ231" t="str">
            <v>NINGUNA</v>
          </cell>
          <cell r="AR231" t="str">
            <v>No</v>
          </cell>
          <cell r="AT231" t="str">
            <v>Se valía con cliente en actualización de datos ya que el correo registrado se encuentra mal. Por tal motivo no se realiza visita técnica al cliente</v>
          </cell>
          <cell r="AU231" t="str">
            <v>DIRECTAMENTE A LA OFICINA PRINCIPAL DEL OPERADOR LOGISTICO</v>
          </cell>
          <cell r="AV231" t="str">
            <v>NINGUNO</v>
          </cell>
          <cell r="AW231" t="str">
            <v>Carrera 3 #21-24</v>
          </cell>
          <cell r="AY231" t="str">
            <v>NA</v>
          </cell>
          <cell r="AZ231">
            <v>0</v>
          </cell>
          <cell r="BA231">
            <v>0</v>
          </cell>
          <cell r="BB231" t="str">
            <v>No</v>
          </cell>
          <cell r="BC231" t="str">
            <v>No</v>
          </cell>
          <cell r="BD231" t="str">
            <v>No</v>
          </cell>
          <cell r="BE231" t="str">
            <v xml:space="preserve">Centro </v>
          </cell>
          <cell r="BG231" t="str">
            <v>CANCELADO</v>
          </cell>
          <cell r="BJ231" t="str">
            <v>SI DISPONIBILIDAD</v>
          </cell>
          <cell r="BL231" t="str">
            <v>OK</v>
          </cell>
          <cell r="BM231" t="str">
            <v>OK</v>
          </cell>
          <cell r="BN231">
            <v>45959.477083333331</v>
          </cell>
          <cell r="BO231" t="str">
            <v>4.7367627, -74.3444626, 2603.6</v>
          </cell>
          <cell r="BP231" t="str">
            <v xml:space="preserve">David Gómez Vega </v>
          </cell>
          <cell r="BQ231">
            <v>1030615011</v>
          </cell>
          <cell r="BR231" t="str">
            <v>Firmado</v>
          </cell>
          <cell r="BS231" t="str">
            <v>NA</v>
          </cell>
          <cell r="BT231">
            <v>0</v>
          </cell>
          <cell r="BU231">
            <v>0</v>
          </cell>
          <cell r="BV231">
            <v>0</v>
          </cell>
          <cell r="BW231" t="str">
            <v>Firmado</v>
          </cell>
          <cell r="BX231">
            <v>45960.472222222219</v>
          </cell>
        </row>
        <row r="232">
          <cell r="E232">
            <v>61365</v>
          </cell>
          <cell r="F232" t="str">
            <v>BARRIO LOS ROBLES SOACHA SOACHA</v>
          </cell>
          <cell r="H232" t="str">
            <v>GALEANO SORIANO JUAN DAVID</v>
          </cell>
          <cell r="I232" t="str">
            <v>Aprobado</v>
          </cell>
          <cell r="K232">
            <v>45959.393055555556</v>
          </cell>
          <cell r="M232" t="str">
            <v>4.626373, -74.0858776, 2587.2</v>
          </cell>
          <cell r="N232">
            <v>45959.474305555559</v>
          </cell>
          <cell r="O232" t="str">
            <v>4.5742105, -74.1770729, 2701.2</v>
          </cell>
          <cell r="P232">
            <v>45959.474305555559</v>
          </cell>
          <cell r="Q232" t="str">
            <v>4.5740167, -74.1771867, 2701.2</v>
          </cell>
          <cell r="R232" t="str">
            <v>Si</v>
          </cell>
          <cell r="S232" t="str">
            <v>OK</v>
          </cell>
          <cell r="T232" t="str">
            <v>OK</v>
          </cell>
          <cell r="U232" t="str">
            <v>VISITA TECNICA</v>
          </cell>
          <cell r="V232" t="str">
            <v>254MMD4X0871</v>
          </cell>
          <cell r="X232" t="str">
            <v>OK</v>
          </cell>
          <cell r="AB232">
            <v>1</v>
          </cell>
          <cell r="AD232" t="str">
            <v>OK</v>
          </cell>
          <cell r="AF232">
            <v>8</v>
          </cell>
          <cell r="AH232" t="str">
            <v>OK</v>
          </cell>
          <cell r="AJ232" t="str">
            <v>Si</v>
          </cell>
          <cell r="AK232" t="str">
            <v>OK</v>
          </cell>
          <cell r="AL232" t="str">
            <v>SI</v>
          </cell>
          <cell r="AM232" t="str">
            <v>NOMBRE: LUZ AMANDA CABALLERO HERRERA
IDENTIFICACION: 52875860</v>
          </cell>
          <cell r="AO232" t="str">
            <v>Si</v>
          </cell>
          <cell r="AP232" t="str">
            <v>Si</v>
          </cell>
          <cell r="AQ232" t="str">
            <v>ANULACION DE TRANSACCIONES; CORRECCION DE TRANSACCIONES; MALAS PRACTICAS; PROCESO DE COMPENSACION; PROCESO DE LIQUIDACIÓN Y FACTURACION; REPORTE DE ILICITOS; INFORMACION ADICIONAL</v>
          </cell>
          <cell r="AR232" t="str">
            <v>Si</v>
          </cell>
          <cell r="AS232" t="str">
            <v>OK</v>
          </cell>
          <cell r="AT232" t="str">
            <v>SE REALIZA MIGRACIÓN  DE CORRESPONSAL BANCARIO EN LUGARES INDICADOS POR EL CLIENTE , SE REALIZA CAPACITACIÓN COMPLETA DEL MENÚ DE TRANSACCIONES  AL CLIENTE, SE CREAN USUARIOS DE CB INDICADOS POR EL CLIENTE, SE REALIZA PRUEBAS OK DE CB SE VALIDA SALDO DE CB ESTANDO OK A CONFORMIDAD DE CORRESPONSAL .</v>
          </cell>
          <cell r="AU232" t="str">
            <v>A DOMICILIO EN LA DIRECCIÓN AL CB</v>
          </cell>
          <cell r="AV232" t="str">
            <v>INTERRAPIDISIMO</v>
          </cell>
          <cell r="AW232" t="str">
            <v>CL 42 ESTE 43-24</v>
          </cell>
          <cell r="AY232" t="str">
            <v>LUZ AMANDA CABALLERO HERRERA</v>
          </cell>
          <cell r="AZ232">
            <v>52875860</v>
          </cell>
          <cell r="BA232">
            <v>3206245902</v>
          </cell>
          <cell r="BB232" t="str">
            <v>Si</v>
          </cell>
          <cell r="BC232" t="str">
            <v>Si</v>
          </cell>
          <cell r="BD232" t="str">
            <v>Si</v>
          </cell>
          <cell r="BE232" t="str">
            <v xml:space="preserve">ROBLES </v>
          </cell>
          <cell r="BF232" t="str">
            <v>EJECUTADO</v>
          </cell>
          <cell r="BH232" t="str">
            <v>N/A</v>
          </cell>
          <cell r="BL232" t="str">
            <v>OK</v>
          </cell>
          <cell r="BM232" t="str">
            <v>OK</v>
          </cell>
          <cell r="BN232">
            <v>45959.496527777781</v>
          </cell>
          <cell r="BO232" t="str">
            <v>4.5742116, -74.1771767, 2701.9</v>
          </cell>
          <cell r="BP232" t="str">
            <v xml:space="preserve">JUAN GALEANO </v>
          </cell>
          <cell r="BQ232">
            <v>1018453418</v>
          </cell>
          <cell r="BR232" t="str">
            <v>Firmado</v>
          </cell>
          <cell r="BS232" t="str">
            <v>LUZ AMANDA CABALLERO HERRERA</v>
          </cell>
          <cell r="BT232">
            <v>52875860</v>
          </cell>
          <cell r="BU232">
            <v>3206245902</v>
          </cell>
          <cell r="BV232" t="str">
            <v>amandacaballero1982@gmail.com</v>
          </cell>
          <cell r="BW232" t="str">
            <v>Firmado</v>
          </cell>
          <cell r="BX232">
            <v>45960.472916666666</v>
          </cell>
        </row>
        <row r="233">
          <cell r="E233">
            <v>74757</v>
          </cell>
          <cell r="F233" t="str">
            <v>BARRIO CIUDAD DE QUITO SOACHA</v>
          </cell>
          <cell r="H233" t="str">
            <v>GALEANO SORIANO JUAN DAVID</v>
          </cell>
          <cell r="I233" t="str">
            <v>Aprobado</v>
          </cell>
          <cell r="K233">
            <v>45959.392361111109</v>
          </cell>
          <cell r="M233" t="str">
            <v>4.6263699, -74.0858861, 2587.2</v>
          </cell>
          <cell r="N233">
            <v>45959.589583333334</v>
          </cell>
          <cell r="O233" t="str">
            <v>4.5660083, -74.2372967, 2578.6</v>
          </cell>
          <cell r="P233">
            <v>45959.589583333334</v>
          </cell>
          <cell r="Q233" t="str">
            <v>4.5659867, -74.23729, 2578.6</v>
          </cell>
          <cell r="R233" t="str">
            <v>Si</v>
          </cell>
          <cell r="S233" t="str">
            <v>OK</v>
          </cell>
          <cell r="T233" t="str">
            <v>OK</v>
          </cell>
          <cell r="U233" t="str">
            <v>VISITA TECNICA</v>
          </cell>
          <cell r="AJ233" t="str">
            <v>No</v>
          </cell>
          <cell r="AO233" t="str">
            <v>No</v>
          </cell>
          <cell r="AP233" t="str">
            <v>No</v>
          </cell>
          <cell r="AQ233" t="str">
            <v>NINGUNA</v>
          </cell>
          <cell r="AR233" t="str">
            <v>No</v>
          </cell>
          <cell r="AT233" t="str">
            <v xml:space="preserve">DURANTE LA VISITA TECNICA PARA REALIZAR LA MIGRACIÓN DE CORRESPONSAL BANCARIO AL LLEGAR SE EVIDENCIA QUE COMERCIO SE ENCUENTRA CERRADO SE LLAMA AL CELULAR 3002089831  EN CUAL CLIENTE CONTESTA E INDICA QUE YA EL CORRESPONSAL NO EXISTE EN LA DIRECCIÓN CL 18 SUR 9F 07, INDICA QUE SE TRASLADO PARA LA DIRECCIÓN CL 18 SUR 13F 25, SE LE INFORMA QUE DEBE SOLICITAR EL TRASLADO PARA PODER REALIZAR LA MIGRACIÓN EN LA NUEVA DIRECCIÓN DEL CORRESPONSAL SE INFORMA A SUPERVISOR Y SE PROCEDE AL CIERRE DE LA VISITA </v>
          </cell>
          <cell r="AU233" t="str">
            <v>A DOMICILIO EN LA DIRECCIÓN AL CB</v>
          </cell>
          <cell r="AV233" t="str">
            <v>INTERRAPIDISIMO</v>
          </cell>
          <cell r="AW233" t="str">
            <v>CL 18 SUR 9F 07</v>
          </cell>
          <cell r="AY233" t="str">
            <v>FREDI ALEJANDRO LEGUIZAMON PLAZAS</v>
          </cell>
          <cell r="AZ233">
            <v>1002413650</v>
          </cell>
          <cell r="BA233">
            <v>3002089831</v>
          </cell>
          <cell r="BB233" t="str">
            <v>No</v>
          </cell>
          <cell r="BC233" t="str">
            <v>No</v>
          </cell>
          <cell r="BD233" t="str">
            <v>Si</v>
          </cell>
          <cell r="BE233" t="str">
            <v xml:space="preserve">COMPARTIR </v>
          </cell>
          <cell r="BF233" t="str">
            <v>EJECUTADO/CANCELADO</v>
          </cell>
          <cell r="BI233" t="str">
            <v>DIRECCION ERRADA</v>
          </cell>
          <cell r="BL233" t="str">
            <v>OK</v>
          </cell>
          <cell r="BM233" t="str">
            <v>OK</v>
          </cell>
          <cell r="BN233">
            <v>45959.59652777778</v>
          </cell>
          <cell r="BO233" t="str">
            <v>4.5661212, -74.2372727, 2578.6</v>
          </cell>
          <cell r="BP233" t="str">
            <v xml:space="preserve">JUAN GALEANO </v>
          </cell>
          <cell r="BQ233">
            <v>1018453418</v>
          </cell>
          <cell r="BR233" t="str">
            <v>Firmado</v>
          </cell>
          <cell r="BS233" t="str">
            <v>FREDI ALEJANDRO LEGUIZAMON PLAZAS</v>
          </cell>
          <cell r="BT233">
            <v>1002413650</v>
          </cell>
          <cell r="BU233">
            <v>3002089831</v>
          </cell>
          <cell r="BV233" t="str">
            <v>cndyb15@hotmail.es</v>
          </cell>
          <cell r="BW233" t="str">
            <v>Firmado</v>
          </cell>
          <cell r="BX233">
            <v>45960.473611111112</v>
          </cell>
        </row>
        <row r="234">
          <cell r="E234">
            <v>66235</v>
          </cell>
          <cell r="F234" t="str">
            <v>BARRIO NEMESIS SOACHA</v>
          </cell>
          <cell r="H234" t="str">
            <v>GALEANO SORIANO JUAN DAVID</v>
          </cell>
          <cell r="I234" t="str">
            <v>Aprobado</v>
          </cell>
          <cell r="K234">
            <v>45959.393750000003</v>
          </cell>
          <cell r="M234" t="str">
            <v>4.626357, -74.0858879, 2587.2</v>
          </cell>
          <cell r="N234">
            <v>45959.576388888891</v>
          </cell>
          <cell r="O234" t="str">
            <v>4.5645467, -74.2320345, 2574.5</v>
          </cell>
          <cell r="P234">
            <v>45959.576388888891</v>
          </cell>
          <cell r="Q234" t="str">
            <v>4.5646133, -74.2320267, 2574.5</v>
          </cell>
          <cell r="R234" t="str">
            <v>Si</v>
          </cell>
          <cell r="S234" t="str">
            <v>OK</v>
          </cell>
          <cell r="T234" t="str">
            <v>OK</v>
          </cell>
          <cell r="U234" t="str">
            <v>VISITA TECNICA</v>
          </cell>
          <cell r="AJ234" t="str">
            <v>No</v>
          </cell>
          <cell r="AO234" t="str">
            <v>No</v>
          </cell>
          <cell r="AP234" t="str">
            <v>No</v>
          </cell>
          <cell r="AQ234" t="str">
            <v>NINGUNA</v>
          </cell>
          <cell r="AR234" t="str">
            <v>No</v>
          </cell>
          <cell r="AT234" t="str">
            <v xml:space="preserve">DURANTE LA VISITA TECNICA PARA REALIZAR LA MIGRACIÓN DE CORRESPONSAL BANCARIO AL LLEGAR SE EVIDENCIA QUE COMERCIO SE ENCUENTRA CERRADO SE LLAMA AL CELULAR  3204924701 EN EL CUAL CLIENTE INDICA POR LLAMADA QUE NO ABREN EL DÍA DE HOY INDICA QUE DESEA REPROGRAMAR SE INFORMA A SUPERVISOR Y SE REPROGRAMA LA VISITA TECNICA </v>
          </cell>
          <cell r="AU234" t="str">
            <v>A DOMICILIO EN LA DIRECCIÓN AL CB</v>
          </cell>
          <cell r="AV234" t="str">
            <v>INTERRAPIDISIMO</v>
          </cell>
          <cell r="AW234" t="str">
            <v xml:space="preserve">KR 9 10 22 SUR </v>
          </cell>
          <cell r="AY234" t="str">
            <v>HELMER DARIO GUERRERO PEÑA</v>
          </cell>
          <cell r="AZ234">
            <v>1024516779</v>
          </cell>
          <cell r="BA234">
            <v>3204924701</v>
          </cell>
          <cell r="BB234" t="str">
            <v>No</v>
          </cell>
          <cell r="BC234" t="str">
            <v>No</v>
          </cell>
          <cell r="BD234" t="str">
            <v>Si</v>
          </cell>
          <cell r="BE234" t="str">
            <v xml:space="preserve">NEMESIS </v>
          </cell>
          <cell r="BF234" t="str">
            <v>EJECUTADO/CANCELADO</v>
          </cell>
          <cell r="BI234" t="str">
            <v>SI DISPONIBILIDAD</v>
          </cell>
          <cell r="BL234" t="str">
            <v>OK</v>
          </cell>
          <cell r="BM234" t="str">
            <v>OK</v>
          </cell>
          <cell r="BN234">
            <v>45959.649305555555</v>
          </cell>
          <cell r="BO234" t="str">
            <v>4.5645391, -74.2320663, 2574.5</v>
          </cell>
          <cell r="BP234" t="str">
            <v xml:space="preserve">JUAN GALEANO </v>
          </cell>
          <cell r="BQ234">
            <v>1018453418</v>
          </cell>
          <cell r="BR234" t="str">
            <v>Firmado</v>
          </cell>
          <cell r="BS234" t="str">
            <v>HELMER DARIO GUERRERO PEÑA</v>
          </cell>
          <cell r="BT234">
            <v>1024516779</v>
          </cell>
          <cell r="BU234">
            <v>3204924701</v>
          </cell>
          <cell r="BV234" t="str">
            <v>darihe7@hotmail.com</v>
          </cell>
          <cell r="BW234" t="str">
            <v>Firmado</v>
          </cell>
          <cell r="BX234">
            <v>45960.474305555559</v>
          </cell>
        </row>
        <row r="235">
          <cell r="E235">
            <v>80721</v>
          </cell>
          <cell r="F235" t="str">
            <v>TIENDA EL HERRERA</v>
          </cell>
          <cell r="I235" t="str">
            <v>Aprobado</v>
          </cell>
          <cell r="K235">
            <v>45959.597916666666</v>
          </cell>
          <cell r="M235" t="str">
            <v>4.6270622, -74.1768882, 2566.8</v>
          </cell>
          <cell r="N235">
            <v>45959.597916666666</v>
          </cell>
          <cell r="O235" t="str">
            <v>4.627114, -74.1768861, 2565.8</v>
          </cell>
          <cell r="P235">
            <v>45959.598611111112</v>
          </cell>
          <cell r="Q235" t="str">
            <v>4.627157, -74.176857, 2566.3</v>
          </cell>
          <cell r="R235" t="str">
            <v>Si</v>
          </cell>
          <cell r="S235" t="str">
            <v>OK</v>
          </cell>
          <cell r="T235" t="str">
            <v>OK</v>
          </cell>
          <cell r="U235" t="str">
            <v>VISITA TECNICA</v>
          </cell>
          <cell r="V235" t="str">
            <v>254MMD4X0061</v>
          </cell>
          <cell r="X235" t="str">
            <v>OK</v>
          </cell>
          <cell r="AB235">
            <v>1</v>
          </cell>
          <cell r="AD235" t="str">
            <v>OK</v>
          </cell>
          <cell r="AF235">
            <v>8</v>
          </cell>
          <cell r="AH235" t="str">
            <v>OK</v>
          </cell>
          <cell r="AJ235" t="str">
            <v>Si</v>
          </cell>
          <cell r="AK235" t="str">
            <v>OK</v>
          </cell>
          <cell r="AL235" t="str">
            <v>SI</v>
          </cell>
          <cell r="AM235" t="str">
            <v>NOMBRE: Yazmin Gonzales
IDENTIFICACION: 39569014</v>
          </cell>
          <cell r="AO235" t="str">
            <v>Si</v>
          </cell>
          <cell r="AP235" t="str">
            <v>Si</v>
          </cell>
          <cell r="AQ235" t="str">
            <v>ANULACION DE TRANSACCIONES; CORRECCION DE TRANSACCIONES; MALAS PRACTICAS; PROCESO DE COMPENSACION; PROCESO DE LIQUIDACIÓN Y FACTURACION; REPORTE DE ILICITOS; INFORMACION ADICIONAL</v>
          </cell>
          <cell r="AR235" t="str">
            <v>Si</v>
          </cell>
          <cell r="AS235" t="str">
            <v>OK</v>
          </cell>
          <cell r="AT235" t="str">
            <v>SE REALIZA MIGRACION DE CB,   SE REFUERZAN  TEMAS DE  CAPACITACIÓN COMPLETA DE SOMOS Y USO DE MENÚ DE OPERADOR  A CLIENTE,  SE REALIZA PRUEBAS OK DE CB SE VALIDA SALDO DE CB ESTANDO OK A CONFORMIDAD DE CORRESPONSAL .</v>
          </cell>
          <cell r="AU235" t="str">
            <v>A DOMICILIO EN LA DIRECCIÓN AL CB</v>
          </cell>
          <cell r="AV235" t="str">
            <v>INTERRAPIDISIMO</v>
          </cell>
          <cell r="AW235" t="str">
            <v>DG 49SUR 86 40 IN 136</v>
          </cell>
          <cell r="AY235" t="str">
            <v xml:space="preserve">Yazmin Gonzales </v>
          </cell>
          <cell r="AZ235">
            <v>39569014</v>
          </cell>
          <cell r="BA235">
            <v>3112350883</v>
          </cell>
          <cell r="BB235" t="str">
            <v>Si</v>
          </cell>
          <cell r="BC235" t="str">
            <v>Si</v>
          </cell>
          <cell r="BD235" t="str">
            <v>Si</v>
          </cell>
          <cell r="BE235" t="str">
            <v>BETANIA</v>
          </cell>
          <cell r="BF235" t="str">
            <v>EJECUTADO</v>
          </cell>
          <cell r="BH235" t="str">
            <v>N/A</v>
          </cell>
          <cell r="BL235" t="str">
            <v>OK</v>
          </cell>
          <cell r="BM235" t="str">
            <v>OK</v>
          </cell>
          <cell r="BN235">
            <v>45959.619444444441</v>
          </cell>
          <cell r="BO235" t="str">
            <v>4.6275883, -74.1763333, 2566.9</v>
          </cell>
          <cell r="BP235" t="str">
            <v>Christian Lozada</v>
          </cell>
          <cell r="BQ235">
            <v>1030650348</v>
          </cell>
          <cell r="BR235" t="str">
            <v>Firmado</v>
          </cell>
          <cell r="BS235" t="str">
            <v xml:space="preserve">Yazmin Gonzales </v>
          </cell>
          <cell r="BT235">
            <v>39569014</v>
          </cell>
          <cell r="BU235">
            <v>3112350883</v>
          </cell>
          <cell r="BV235" t="str">
            <v>TIENDAELHERRERA@GMAIL.COM</v>
          </cell>
          <cell r="BW235" t="str">
            <v>Firmado</v>
          </cell>
          <cell r="BX235">
            <v>45960.731249999997</v>
          </cell>
        </row>
        <row r="236">
          <cell r="E236">
            <v>63727</v>
          </cell>
          <cell r="F236" t="str">
            <v>BARRIO VILLA MAYOR BOGOTA 3</v>
          </cell>
          <cell r="I236" t="str">
            <v>Aprobado</v>
          </cell>
          <cell r="K236">
            <v>45957.376388888886</v>
          </cell>
          <cell r="M236" t="str">
            <v>4.626295595410343, -74.08589031547308, 65.0</v>
          </cell>
          <cell r="N236">
            <v>45957.402777777781</v>
          </cell>
          <cell r="O236" t="str">
            <v>4.5906537, -74.1210902, 2595.99</v>
          </cell>
          <cell r="P236">
            <v>45957.402777777781</v>
          </cell>
          <cell r="Q236" t="str">
            <v>4.5906535, -74.1210881, 2584.3</v>
          </cell>
          <cell r="R236" t="str">
            <v>Si</v>
          </cell>
          <cell r="S236" t="str">
            <v>OK</v>
          </cell>
          <cell r="T236" t="str">
            <v>OK</v>
          </cell>
          <cell r="U236" t="str">
            <v>VISITA TECNICA</v>
          </cell>
          <cell r="V236" t="str">
            <v>254MMD4W9076</v>
          </cell>
          <cell r="X236" t="str">
            <v>OK</v>
          </cell>
          <cell r="AB236">
            <v>1</v>
          </cell>
          <cell r="AD236" t="str">
            <v>OK</v>
          </cell>
          <cell r="AF236">
            <v>8</v>
          </cell>
          <cell r="AH236" t="str">
            <v>OK</v>
          </cell>
          <cell r="AJ236" t="str">
            <v>Si</v>
          </cell>
          <cell r="AK236" t="str">
            <v>OK</v>
          </cell>
          <cell r="AL236" t="str">
            <v>SI</v>
          </cell>
          <cell r="AM236" t="str">
            <v>NOMBRE: JUAN CARLOS DIAZ CADENA
IDENTIFICACION: 79760948</v>
          </cell>
          <cell r="AO236" t="str">
            <v>Si</v>
          </cell>
          <cell r="AP236" t="str">
            <v>Si</v>
          </cell>
          <cell r="AQ236" t="str">
            <v>ANULACION DE TRANSACCIONES; CORRECCION DE TRANSACCIONES; MALAS PRACTICAS; PROCESO DE COMPENSACION; PROCESO DE LIQUIDACIÓN Y FACTURACION; REPORTE DE ILICITOS; INFORMACION ADICIONAL</v>
          </cell>
          <cell r="AR236" t="str">
            <v>Si</v>
          </cell>
          <cell r="AS236" t="str">
            <v>OK</v>
          </cell>
          <cell r="AT236" t="str">
            <v>SE LLEGA A COMERCIO, SE PROCEDE A REALIZAR LA MIGRACIÓN, SE INGRESAN CREDENCIALES, SE ACTUALIZA DATAFONO,SE REALIZAN PRUEBAS A CONFORMIDAD DEL CLIENTE SIN NOVEDAD.</v>
          </cell>
          <cell r="AU236" t="str">
            <v>A DOMICILIO EN LA DIRECCIÓN AL CB</v>
          </cell>
          <cell r="AV236" t="str">
            <v>INTERRAPIDISIMO</v>
          </cell>
          <cell r="AW236" t="str">
            <v xml:space="preserve"> CL 37 BIS S NO. 33 A - 38</v>
          </cell>
          <cell r="AY236" t="str">
            <v>JUAN CARLOS DIAZ CADENA</v>
          </cell>
          <cell r="AZ236">
            <v>79760948</v>
          </cell>
          <cell r="BA236">
            <v>3115024715</v>
          </cell>
          <cell r="BB236" t="str">
            <v>Si</v>
          </cell>
          <cell r="BC236" t="str">
            <v>Si</v>
          </cell>
          <cell r="BD236" t="str">
            <v>Si</v>
          </cell>
          <cell r="BE236" t="str">
            <v>VILLAMAYOR</v>
          </cell>
          <cell r="BF236" t="str">
            <v>EJECUTADO</v>
          </cell>
          <cell r="BH236" t="str">
            <v>N/A</v>
          </cell>
          <cell r="BL236" t="str">
            <v>OK</v>
          </cell>
          <cell r="BM236" t="str">
            <v>OK</v>
          </cell>
          <cell r="BN236">
            <v>45957.40902777778</v>
          </cell>
          <cell r="BO236" t="str">
            <v>4.5906915, -74.1210641, 2594.65</v>
          </cell>
          <cell r="BP236" t="str">
            <v>JULIAN ARIAS QUILINDO</v>
          </cell>
          <cell r="BQ236">
            <v>1105305651</v>
          </cell>
          <cell r="BR236" t="str">
            <v>Firmado</v>
          </cell>
          <cell r="BS236" t="str">
            <v>JUAN CARLOS DIAZ CADENA</v>
          </cell>
          <cell r="BT236">
            <v>79760948</v>
          </cell>
          <cell r="BU236">
            <v>3115024715</v>
          </cell>
          <cell r="BV236" t="str">
            <v>juancarlosdiazcadena@hotmail.com</v>
          </cell>
          <cell r="BW236" t="str">
            <v>Firmado</v>
          </cell>
          <cell r="BX236">
            <v>45957.665972222225</v>
          </cell>
        </row>
        <row r="237">
          <cell r="E237">
            <v>47161</v>
          </cell>
          <cell r="F237" t="str">
            <v>FARMAZAI</v>
          </cell>
          <cell r="I237" t="str">
            <v>Aprobado</v>
          </cell>
          <cell r="K237">
            <v>45957.379166666666</v>
          </cell>
          <cell r="M237" t="str">
            <v>4.6257296, -74.0846291, 2589.2</v>
          </cell>
          <cell r="N237">
            <v>45957.400694444441</v>
          </cell>
          <cell r="O237" t="str">
            <v>4.6214409, -74.0700405, 2606.3</v>
          </cell>
          <cell r="P237">
            <v>45957.401388888888</v>
          </cell>
          <cell r="Q237" t="str">
            <v>4.6214318, -74.0700445, 2606.2</v>
          </cell>
          <cell r="R237" t="str">
            <v>Si</v>
          </cell>
          <cell r="S237" t="str">
            <v>OK</v>
          </cell>
          <cell r="T237" t="str">
            <v>OK</v>
          </cell>
          <cell r="U237" t="str">
            <v>VISITA TECNICA</v>
          </cell>
          <cell r="V237" t="str">
            <v>254MMD4X1286</v>
          </cell>
          <cell r="X237" t="str">
            <v>OK</v>
          </cell>
          <cell r="AB237">
            <v>1</v>
          </cell>
          <cell r="AD237" t="str">
            <v>OK</v>
          </cell>
          <cell r="AF237">
            <v>8</v>
          </cell>
          <cell r="AH237" t="str">
            <v>OK</v>
          </cell>
          <cell r="AJ237" t="str">
            <v>Si</v>
          </cell>
          <cell r="AK237" t="str">
            <v>OK</v>
          </cell>
          <cell r="AL237" t="str">
            <v>SI</v>
          </cell>
          <cell r="AM237" t="str">
            <v>NOMBRE: Omar Cuellar
IDENTIFICACION: 79313034</v>
          </cell>
          <cell r="AO237" t="str">
            <v>Si</v>
          </cell>
          <cell r="AP237" t="str">
            <v>Si</v>
          </cell>
          <cell r="AQ237" t="str">
            <v>ANULACION DE TRANSACCIONES; CORRECCION DE TRANSACCIONES; MALAS PRACTICAS; PROCESO DE COMPENSACION; PROCESO DE LIQUIDACIÓN Y FACTURACION; REPORTE DE ILICITOS; INFORMACION ADICIONAL</v>
          </cell>
          <cell r="AR237" t="str">
            <v>Si</v>
          </cell>
          <cell r="AS237" t="str">
            <v>OK</v>
          </cell>
          <cell r="AT237" t="str">
            <v>Se realiza visita a cb para instalación bde datafono wompi por migración ,se realizan pruebas ok ,se le envia manual operativo ,se capacita cliente .</v>
          </cell>
          <cell r="AU237" t="str">
            <v>A DOMICILIO EN LA DIRECCIÓN AL CB</v>
          </cell>
          <cell r="AV237" t="str">
            <v>INTERRAPIDISIMO</v>
          </cell>
          <cell r="AW237" t="str">
            <v>Av caracas 33-01</v>
          </cell>
          <cell r="AY237" t="str">
            <v xml:space="preserve">Omar cuellar </v>
          </cell>
          <cell r="AZ237">
            <v>793130334</v>
          </cell>
          <cell r="BA237">
            <v>3112020642</v>
          </cell>
          <cell r="BB237" t="str">
            <v>Si</v>
          </cell>
          <cell r="BC237" t="str">
            <v>Si</v>
          </cell>
          <cell r="BD237" t="str">
            <v>Si</v>
          </cell>
          <cell r="BE237" t="str">
            <v xml:space="preserve">Teusaquillo </v>
          </cell>
          <cell r="BF237" t="str">
            <v>EJECUTADO</v>
          </cell>
          <cell r="BH237" t="str">
            <v>N/A</v>
          </cell>
          <cell r="BL237" t="str">
            <v>OK</v>
          </cell>
          <cell r="BM237" t="str">
            <v>OK</v>
          </cell>
          <cell r="BN237">
            <v>45957.426388888889</v>
          </cell>
          <cell r="BO237" t="str">
            <v>4.6212854, -74.0700872, 2606.3</v>
          </cell>
          <cell r="BP237" t="str">
            <v xml:space="preserve">Luis Felipe Galindo rojas </v>
          </cell>
          <cell r="BQ237">
            <v>1012393586</v>
          </cell>
          <cell r="BR237" t="str">
            <v>Firmado</v>
          </cell>
          <cell r="BS237" t="str">
            <v xml:space="preserve">Omar cuellar </v>
          </cell>
          <cell r="BT237" t="str">
            <v>79313034-1</v>
          </cell>
          <cell r="BU237">
            <v>3112020642</v>
          </cell>
          <cell r="BV237" t="str">
            <v>cuellaromar2015@gmail.com</v>
          </cell>
          <cell r="BW237" t="str">
            <v>Firmado</v>
          </cell>
          <cell r="BX237">
            <v>45957.664583333331</v>
          </cell>
        </row>
        <row r="238">
          <cell r="E238">
            <v>34829</v>
          </cell>
          <cell r="F238" t="str">
            <v>DROGUERIA Y MIZ ELIZABBETH</v>
          </cell>
          <cell r="I238" t="str">
            <v>Abierto</v>
          </cell>
        </row>
        <row r="239">
          <cell r="E239">
            <v>79538</v>
          </cell>
          <cell r="F239" t="str">
            <v>PAPELERIA MAGICA J&amp;C</v>
          </cell>
          <cell r="I239" t="str">
            <v>Aprobado</v>
          </cell>
          <cell r="K239">
            <v>45957.581944444442</v>
          </cell>
          <cell r="M239" t="str">
            <v>4.7231233, -74.0677999, 2581.3</v>
          </cell>
          <cell r="N239">
            <v>45957.634027777778</v>
          </cell>
          <cell r="O239" t="str">
            <v>4.6957383, -74.1222533, 2571.3</v>
          </cell>
          <cell r="P239">
            <v>45957.634027777778</v>
          </cell>
          <cell r="Q239" t="str">
            <v>4.6957267, -74.1222717, 2571.3</v>
          </cell>
          <cell r="R239" t="str">
            <v>Si</v>
          </cell>
          <cell r="S239" t="str">
            <v>OK</v>
          </cell>
          <cell r="T239" t="str">
            <v>OK</v>
          </cell>
          <cell r="U239" t="str">
            <v>VISITA TECNICA</v>
          </cell>
          <cell r="V239" t="str">
            <v>254MMD4W9327</v>
          </cell>
          <cell r="X239" t="str">
            <v>OK</v>
          </cell>
          <cell r="AB239">
            <v>1</v>
          </cell>
          <cell r="AD239" t="str">
            <v>OK</v>
          </cell>
          <cell r="AF239">
            <v>8</v>
          </cell>
          <cell r="AH239" t="str">
            <v>OK</v>
          </cell>
          <cell r="AJ239" t="str">
            <v>Si</v>
          </cell>
          <cell r="AK239" t="str">
            <v>OK</v>
          </cell>
          <cell r="AL239" t="str">
            <v>SI</v>
          </cell>
          <cell r="AM239" t="str">
            <v>NOMBRE: Yuly Granados
IDENTIFICACION: 53160360</v>
          </cell>
          <cell r="AO239" t="str">
            <v>Si</v>
          </cell>
          <cell r="AP239" t="str">
            <v>Si</v>
          </cell>
          <cell r="AQ239" t="str">
            <v>MALAS PRACTICAS; PROCESO DE COMPENSACION; REPORTE DE ILICITOS; INFORMACION ADICIONAL</v>
          </cell>
          <cell r="AR239" t="str">
            <v>Si</v>
          </cell>
          <cell r="AS239" t="str">
            <v>OK</v>
          </cell>
          <cell r="AT239" t="str">
            <v xml:space="preserve">Migración wompi dejando datafono, 16 rollos, caja, se entregan recomendaciones de manejo, seguridad y primeros auxilios, pruebas con una consulta de saldo no se puede realizar depósitos o retiro servicio operativo </v>
          </cell>
          <cell r="AU239" t="str">
            <v>A DOMICILIO EN LA DIRECCIÓN AL CB</v>
          </cell>
          <cell r="AV239" t="str">
            <v>INTERRAPIDISIMO</v>
          </cell>
          <cell r="AW239" t="str">
            <v>Calle 64g 98 a 29</v>
          </cell>
          <cell r="AY239" t="str">
            <v>Yuli Granados</v>
          </cell>
          <cell r="AZ239">
            <v>53160360</v>
          </cell>
          <cell r="BA239">
            <v>3142458622</v>
          </cell>
          <cell r="BB239" t="str">
            <v>Si</v>
          </cell>
          <cell r="BC239" t="str">
            <v>Si</v>
          </cell>
          <cell r="BD239" t="str">
            <v>Si</v>
          </cell>
          <cell r="BE239" t="str">
            <v xml:space="preserve">Portal de álamos </v>
          </cell>
          <cell r="BF239" t="str">
            <v>EJECUTADO</v>
          </cell>
          <cell r="BH239" t="str">
            <v>N/A</v>
          </cell>
          <cell r="BL239" t="str">
            <v>OK</v>
          </cell>
          <cell r="BM239" t="str">
            <v>OK</v>
          </cell>
          <cell r="BN239">
            <v>45957.675694444442</v>
          </cell>
          <cell r="BO239" t="str">
            <v>4.6957351, -74.122359, 2571.3</v>
          </cell>
          <cell r="BP239" t="str">
            <v xml:space="preserve">Diego Bustos </v>
          </cell>
          <cell r="BQ239">
            <v>1022935671</v>
          </cell>
          <cell r="BR239" t="str">
            <v>Firmado</v>
          </cell>
          <cell r="BS239" t="str">
            <v xml:space="preserve">Yuly Granados </v>
          </cell>
          <cell r="BT239">
            <v>53160360</v>
          </cell>
          <cell r="BU239">
            <v>3142458622</v>
          </cell>
          <cell r="BV239" t="str">
            <v>Magicapapeleria658@gmail.cpm</v>
          </cell>
          <cell r="BW239" t="str">
            <v>Firmado</v>
          </cell>
          <cell r="BX239">
            <v>45957.684027777781</v>
          </cell>
        </row>
        <row r="240">
          <cell r="E240">
            <v>60374</v>
          </cell>
          <cell r="F240" t="str">
            <v>CABINAS Y VARIEDADES LOS MELLIZOS</v>
          </cell>
          <cell r="I240" t="str">
            <v>Aprobado</v>
          </cell>
          <cell r="K240">
            <v>45957.538888888892</v>
          </cell>
          <cell r="M240" t="str">
            <v>4.5831524, -74.1411979, 2581.3</v>
          </cell>
          <cell r="N240">
            <v>45957.546527777777</v>
          </cell>
          <cell r="O240" t="str">
            <v>4.5742507, -74.1547278, 2598.8</v>
          </cell>
          <cell r="P240">
            <v>45957.546527777777</v>
          </cell>
          <cell r="Q240" t="str">
            <v>4.5742503, -74.1547477, 2598.8</v>
          </cell>
          <cell r="R240" t="str">
            <v>Si</v>
          </cell>
          <cell r="S240" t="str">
            <v>OK</v>
          </cell>
          <cell r="T240" t="str">
            <v>OK</v>
          </cell>
          <cell r="U240" t="str">
            <v>VISITA TECNICA</v>
          </cell>
          <cell r="V240" t="str">
            <v>254MMD4W8956</v>
          </cell>
          <cell r="X240" t="str">
            <v>OK</v>
          </cell>
          <cell r="AB240">
            <v>1</v>
          </cell>
          <cell r="AD240" t="str">
            <v>OK</v>
          </cell>
          <cell r="AF240">
            <v>8</v>
          </cell>
          <cell r="AH240" t="str">
            <v>OK</v>
          </cell>
          <cell r="AJ240" t="str">
            <v>Si</v>
          </cell>
          <cell r="AK240" t="str">
            <v>OK</v>
          </cell>
          <cell r="AL240" t="str">
            <v>SI</v>
          </cell>
          <cell r="AM240" t="str">
            <v>NOMBRE: YAZMIN GALINDO
IDENTIFICACION: 52128746</v>
          </cell>
          <cell r="AO240" t="str">
            <v>Si</v>
          </cell>
          <cell r="AP240" t="str">
            <v>Si</v>
          </cell>
          <cell r="AQ240" t="str">
            <v>ANULACION DE TRANSACCIONES; CORRECCION DE TRANSACCIONES; MALAS PRACTICAS; PROCESO DE COMPENSACION; PROCESO DE LIQUIDACIÓN Y FACTURACION; REPORTE DE ILICITOS; INFORMACION ADICIONAL</v>
          </cell>
          <cell r="AR240" t="str">
            <v>Si</v>
          </cell>
          <cell r="AS240" t="str">
            <v>OK</v>
          </cell>
          <cell r="AT240" t="str">
            <v>SE LLEGA A COMERCIO, SE PROCEDE A REALIZAR LA MIGRACIÓN, SE INGRESAN CREDENCIALES, SE ACTUALIZA DATAFONO,SE REALIZAN PRUEBAS A CONFORMIDAD DEL CLIENTE SIN NOVEDAD. Ticket N° (475220)</v>
          </cell>
          <cell r="AU240" t="str">
            <v>A DOMICILIO EN LA DIRECCIÓN AL CB</v>
          </cell>
          <cell r="AV240" t="str">
            <v>INTERRAPIDISIMO</v>
          </cell>
          <cell r="AW240" t="str">
            <v>CL 68A SUR 45 - 11B</v>
          </cell>
          <cell r="AY240" t="str">
            <v xml:space="preserve">YAZMIN GALINDO </v>
          </cell>
          <cell r="AZ240">
            <v>52128746</v>
          </cell>
          <cell r="BA240">
            <v>3102345243</v>
          </cell>
          <cell r="BB240" t="str">
            <v>Si</v>
          </cell>
          <cell r="BC240" t="str">
            <v>Si</v>
          </cell>
          <cell r="BD240" t="str">
            <v>Si</v>
          </cell>
          <cell r="BE240" t="str">
            <v xml:space="preserve">Nueva Candelaria </v>
          </cell>
          <cell r="BF240" t="str">
            <v>EJECUTADO</v>
          </cell>
          <cell r="BH240" t="str">
            <v>N/A</v>
          </cell>
          <cell r="BL240" t="str">
            <v>OK</v>
          </cell>
          <cell r="BM240" t="str">
            <v>OK</v>
          </cell>
          <cell r="BN240">
            <v>45957.584722222222</v>
          </cell>
          <cell r="BO240" t="str">
            <v>4.574253, -74.1547346, 2598.9</v>
          </cell>
          <cell r="BP240" t="str">
            <v>JULIAN ARIAS QUILINDO</v>
          </cell>
          <cell r="BQ240">
            <v>1105305651</v>
          </cell>
          <cell r="BR240" t="str">
            <v>Firmado</v>
          </cell>
          <cell r="BS240" t="str">
            <v xml:space="preserve">YAZMIN GALINDO </v>
          </cell>
          <cell r="BT240">
            <v>52128746</v>
          </cell>
          <cell r="BU240">
            <v>3102345243</v>
          </cell>
          <cell r="BV240" t="str">
            <v>pg.2019m@gmail.com</v>
          </cell>
          <cell r="BW240" t="str">
            <v>Firmado</v>
          </cell>
          <cell r="BX240">
            <v>45957.663194444445</v>
          </cell>
        </row>
        <row r="241">
          <cell r="E241">
            <v>50849</v>
          </cell>
          <cell r="F241" t="str">
            <v>BARRIO OIKOS BOGOTA</v>
          </cell>
          <cell r="I241" t="str">
            <v>Aprobado</v>
          </cell>
          <cell r="K241">
            <v>45957.479861111111</v>
          </cell>
          <cell r="M241" t="str">
            <v>4.6057636, -74.1380737, 2580.9</v>
          </cell>
          <cell r="N241">
            <v>45957.519444444442</v>
          </cell>
          <cell r="O241" t="str">
            <v>4.614386, -74.1505051, 2579.6</v>
          </cell>
          <cell r="P241">
            <v>45957.519444444442</v>
          </cell>
          <cell r="Q241" t="str">
            <v>4.6143855, -74.1505036, 2579.6</v>
          </cell>
          <cell r="R241" t="str">
            <v>Si</v>
          </cell>
          <cell r="S241" t="str">
            <v>OK</v>
          </cell>
          <cell r="T241" t="str">
            <v>OK</v>
          </cell>
          <cell r="U241" t="str">
            <v>VISITA TECNICA</v>
          </cell>
          <cell r="V241" t="str">
            <v>254MMDD4X1787</v>
          </cell>
          <cell r="X241" t="str">
            <v>OK</v>
          </cell>
          <cell r="AB241">
            <v>1</v>
          </cell>
          <cell r="AD241" t="str">
            <v>OK</v>
          </cell>
          <cell r="AF241">
            <v>8</v>
          </cell>
          <cell r="AH241" t="str">
            <v>OK</v>
          </cell>
          <cell r="AJ241" t="str">
            <v>Si</v>
          </cell>
          <cell r="AK241" t="str">
            <v>OK</v>
          </cell>
          <cell r="AL241" t="str">
            <v>SI</v>
          </cell>
          <cell r="AM241" t="str">
            <v>NOMBRE: Imelda Moreno
IDENTIFICACION: 52045553</v>
          </cell>
          <cell r="AO241" t="str">
            <v>Si</v>
          </cell>
          <cell r="AP241" t="str">
            <v>Si</v>
          </cell>
          <cell r="AQ241" t="str">
            <v>ANULACION DE TRANSACCIONES; CORRECCION DE TRANSACCIONES; MALAS PRACTICAS; PROCESO DE COMPENSACION; PROCESO DE LIQUIDACIÓN Y FACTURACION; REPORTE DE ILICITOS; INFORMACION ADICIONAL</v>
          </cell>
          <cell r="AR241" t="str">
            <v>Si</v>
          </cell>
          <cell r="AS241" t="str">
            <v>OK</v>
          </cell>
          <cell r="AT241" t="str">
            <v xml:space="preserve">Migración a tecnología Wompi capacitación a cliente pruebas ok se valida daño en red wifi de cliente con ninguna de las dos redes wifi ni claro ni ETB funcionan presentan lentitud se realizan pruebas conectado a los datos del móvil del técnico funciona correctamente se le indica cliente hablar con operador de internet para validar la conectividad y el funcionamiento correcto </v>
          </cell>
          <cell r="AU241" t="str">
            <v>A DOMICILIO EN LA DIRECCIÓN AL CB</v>
          </cell>
          <cell r="AV241" t="str">
            <v>INTERRAPIDISIMO</v>
          </cell>
          <cell r="AW241" t="str">
            <v>Carrera 73 # 39-79</v>
          </cell>
          <cell r="AY241" t="str">
            <v>Imelda moreno</v>
          </cell>
          <cell r="AZ241">
            <v>52045553</v>
          </cell>
          <cell r="BA241">
            <v>3114520122</v>
          </cell>
          <cell r="BB241" t="str">
            <v>Si</v>
          </cell>
          <cell r="BC241" t="str">
            <v>Si</v>
          </cell>
          <cell r="BD241" t="str">
            <v>Si</v>
          </cell>
          <cell r="BE241" t="str">
            <v xml:space="preserve">Carvajal </v>
          </cell>
          <cell r="BF241" t="str">
            <v>EJECUTADO</v>
          </cell>
          <cell r="BH241" t="str">
            <v>N/A</v>
          </cell>
          <cell r="BL241" t="str">
            <v>OK</v>
          </cell>
          <cell r="BM241" t="str">
            <v>OK</v>
          </cell>
          <cell r="BN241">
            <v>45957.557638888888</v>
          </cell>
          <cell r="BO241" t="str">
            <v>4.6144284, -74.1504937, 2579.6</v>
          </cell>
          <cell r="BP241" t="str">
            <v xml:space="preserve">David Gómez Vega </v>
          </cell>
          <cell r="BQ241">
            <v>1030615011</v>
          </cell>
          <cell r="BR241" t="str">
            <v>Firmado</v>
          </cell>
          <cell r="BS241" t="str">
            <v xml:space="preserve">Imelda moreno </v>
          </cell>
          <cell r="BT241">
            <v>52045553</v>
          </cell>
          <cell r="BU241">
            <v>3114520122</v>
          </cell>
          <cell r="BV241" t="str">
            <v>robermarca@hotmail.com</v>
          </cell>
          <cell r="BW241" t="str">
            <v>Firmado</v>
          </cell>
          <cell r="BX241">
            <v>45957.661805555559</v>
          </cell>
        </row>
        <row r="242">
          <cell r="E242">
            <v>35146</v>
          </cell>
          <cell r="F242" t="str">
            <v>MISCELANIA Y PAPELERIA SHEKINAH</v>
          </cell>
          <cell r="I242" t="str">
            <v>Aprobado</v>
          </cell>
          <cell r="K242">
            <v>45957.46875</v>
          </cell>
          <cell r="M242" t="str">
            <v>4.6097452, -74.2108581, 2565.0</v>
          </cell>
          <cell r="N242">
            <v>45957.479166666664</v>
          </cell>
          <cell r="O242" t="str">
            <v>4.6179233, -74.1889317, 2568.0</v>
          </cell>
          <cell r="P242">
            <v>45957.479166666664</v>
          </cell>
          <cell r="Q242" t="str">
            <v>4.6178983, -74.188945, 2567.9</v>
          </cell>
          <cell r="R242" t="str">
            <v>Si</v>
          </cell>
          <cell r="S242" t="str">
            <v>OK</v>
          </cell>
          <cell r="T242" t="str">
            <v>OK</v>
          </cell>
          <cell r="U242" t="str">
            <v>VISITA TECNICA</v>
          </cell>
          <cell r="AJ242" t="str">
            <v>No</v>
          </cell>
          <cell r="AK242" t="str">
            <v>OK</v>
          </cell>
          <cell r="AL242" t="str">
            <v>SI</v>
          </cell>
          <cell r="AO242" t="str">
            <v>No</v>
          </cell>
          <cell r="AP242" t="str">
            <v>No</v>
          </cell>
          <cell r="AQ242" t="str">
            <v>NINGUNA</v>
          </cell>
          <cell r="AR242" t="str">
            <v>No</v>
          </cell>
          <cell r="AS242" t="str">
            <v>OK</v>
          </cell>
          <cell r="AT242" t="str">
            <v xml:space="preserve">Se realiza aplazamiento por falla en la activación de credenciales código de 6 dígitos siempre aparece errado ticket 475184 autoriza William rozo </v>
          </cell>
          <cell r="AU242" t="str">
            <v>A DOMICILIO EN LA DIRECCIÓN AL CB</v>
          </cell>
          <cell r="AV242" t="str">
            <v>INTERRAPIDISIMO</v>
          </cell>
          <cell r="AW242" t="str">
            <v xml:space="preserve">Cll 64 sur 85a 05 </v>
          </cell>
          <cell r="AY242" t="str">
            <v>Karen murillo</v>
          </cell>
          <cell r="AZ242">
            <v>1049796980</v>
          </cell>
          <cell r="BA242">
            <v>3023343965</v>
          </cell>
          <cell r="BB242" t="str">
            <v>No</v>
          </cell>
          <cell r="BC242" t="str">
            <v>No</v>
          </cell>
          <cell r="BD242" t="str">
            <v>Si</v>
          </cell>
          <cell r="BE242" t="str">
            <v xml:space="preserve">La paz </v>
          </cell>
          <cell r="BF242" t="str">
            <v>EJECUTADO/CANCELADO</v>
          </cell>
          <cell r="BI242" t="str">
            <v>SI DISPONIBILIDAD</v>
          </cell>
          <cell r="BL242" t="str">
            <v>OK</v>
          </cell>
          <cell r="BM242" t="str">
            <v>OK</v>
          </cell>
          <cell r="BN242">
            <v>45957.549305555556</v>
          </cell>
          <cell r="BO242" t="str">
            <v>4.6176636, -74.1897522, 2568.2</v>
          </cell>
          <cell r="BP242" t="str">
            <v xml:space="preserve">Oscar Hernández </v>
          </cell>
          <cell r="BQ242">
            <v>1012345881</v>
          </cell>
          <cell r="BR242" t="str">
            <v>Firmado</v>
          </cell>
          <cell r="BS242" t="str">
            <v xml:space="preserve">Karen murillo </v>
          </cell>
          <cell r="BT242">
            <v>1049796980</v>
          </cell>
          <cell r="BU242">
            <v>3023343965</v>
          </cell>
          <cell r="BV242" t="str">
            <v>karenmurillo8520@hotmail.com</v>
          </cell>
          <cell r="BW242" t="str">
            <v>Firmado</v>
          </cell>
          <cell r="BX242">
            <v>45957.661111111112</v>
          </cell>
        </row>
        <row r="243">
          <cell r="E243">
            <v>47801</v>
          </cell>
          <cell r="F243" t="str">
            <v>BLANCA VIVIANA JOSA PARRA</v>
          </cell>
          <cell r="I243" t="str">
            <v>Aprobado</v>
          </cell>
          <cell r="K243">
            <v>45957.579861111109</v>
          </cell>
          <cell r="M243" t="str">
            <v>4.6387208, -74.1980362, 2562.3</v>
          </cell>
          <cell r="N243">
            <v>45957.615972222222</v>
          </cell>
          <cell r="O243" t="str">
            <v>4.6433871, -74.1925933, 2564.3</v>
          </cell>
          <cell r="P243">
            <v>45957.615972222222</v>
          </cell>
          <cell r="Q243" t="str">
            <v>4.6434133, -74.1925467, 2564.3</v>
          </cell>
          <cell r="R243" t="str">
            <v>No</v>
          </cell>
          <cell r="S243" t="str">
            <v>OK</v>
          </cell>
          <cell r="T243" t="str">
            <v>OK</v>
          </cell>
          <cell r="U243" t="str">
            <v>VISITA TECNICA</v>
          </cell>
          <cell r="AJ243" t="str">
            <v>No</v>
          </cell>
          <cell r="AO243" t="str">
            <v>No</v>
          </cell>
          <cell r="AP243" t="str">
            <v>No</v>
          </cell>
          <cell r="AQ243" t="str">
            <v>NINGUNA</v>
          </cell>
          <cell r="AR243" t="str">
            <v>No</v>
          </cell>
          <cell r="AT243" t="str">
            <v>Se realiza visita al comercio para realizar  migración pero el datafono tiene problemas con la inyección de llave se realiza escalamiento a coordinador William rozo ticket 475237</v>
          </cell>
          <cell r="AU243" t="str">
            <v>A DOMICILIO EN LA DIRECCIÓN AL CB</v>
          </cell>
          <cell r="AV243" t="str">
            <v>INTERRAPIDISIMO</v>
          </cell>
          <cell r="AW243" t="str">
            <v xml:space="preserve">Cll 54c sur 102 25 </v>
          </cell>
          <cell r="AY243" t="str">
            <v xml:space="preserve">Viviana josa </v>
          </cell>
          <cell r="AZ243">
            <v>52979335</v>
          </cell>
          <cell r="BA243">
            <v>3142141626</v>
          </cell>
          <cell r="BB243" t="str">
            <v>No</v>
          </cell>
          <cell r="BC243" t="str">
            <v>No</v>
          </cell>
          <cell r="BD243" t="str">
            <v>Si</v>
          </cell>
          <cell r="BE243" t="str">
            <v xml:space="preserve">Porvenir </v>
          </cell>
          <cell r="BF243" t="str">
            <v>EJECUTADO/CANCELADO</v>
          </cell>
          <cell r="BI243" t="str">
            <v>SI DISPONIBILIDAD</v>
          </cell>
          <cell r="BL243" t="str">
            <v>OK</v>
          </cell>
          <cell r="BM243" t="str">
            <v>OK</v>
          </cell>
          <cell r="BN243">
            <v>45957.618750000001</v>
          </cell>
          <cell r="BO243" t="str">
            <v>4.6433893, -74.1925952, 2564.3</v>
          </cell>
          <cell r="BP243" t="str">
            <v xml:space="preserve">Oscar Hernández </v>
          </cell>
          <cell r="BQ243">
            <v>1012345881</v>
          </cell>
          <cell r="BR243" t="str">
            <v>Firmado</v>
          </cell>
          <cell r="BS243" t="str">
            <v xml:space="preserve">Viviana josa </v>
          </cell>
          <cell r="BT243">
            <v>52979335</v>
          </cell>
          <cell r="BU243">
            <v>3142141626</v>
          </cell>
          <cell r="BV243" t="str">
            <v>vivijosa66@gmail.com</v>
          </cell>
          <cell r="BW243" t="str">
            <v>Firmado</v>
          </cell>
          <cell r="BX243">
            <v>45957.660416666666</v>
          </cell>
        </row>
        <row r="244">
          <cell r="E244">
            <v>45914</v>
          </cell>
          <cell r="F244" t="str">
            <v>DROGUERIA FARMAMIGA 1A</v>
          </cell>
          <cell r="I244" t="str">
            <v>Aprobado</v>
          </cell>
          <cell r="K244">
            <v>45957.579861111109</v>
          </cell>
          <cell r="M244" t="str">
            <v>4.6387233, -74.198065, 2562.4</v>
          </cell>
          <cell r="N244">
            <v>45957.623611111114</v>
          </cell>
          <cell r="O244" t="str">
            <v>4.6432167, -74.1924483, 2563.8</v>
          </cell>
          <cell r="P244">
            <v>45957.623611111114</v>
          </cell>
          <cell r="Q244" t="str">
            <v>4.6431083, -74.192265, 2563.8</v>
          </cell>
          <cell r="R244" t="str">
            <v>No</v>
          </cell>
          <cell r="S244" t="str">
            <v>OK</v>
          </cell>
          <cell r="T244" t="str">
            <v>OK</v>
          </cell>
          <cell r="U244" t="str">
            <v>VISITA TECNICA</v>
          </cell>
          <cell r="V244" t="str">
            <v>254MMD4X0829</v>
          </cell>
          <cell r="X244" t="str">
            <v>OK</v>
          </cell>
          <cell r="AB244">
            <v>1</v>
          </cell>
          <cell r="AD244" t="str">
            <v>OK</v>
          </cell>
          <cell r="AF244">
            <v>8</v>
          </cell>
          <cell r="AH244" t="str">
            <v>OK</v>
          </cell>
          <cell r="AJ244" t="str">
            <v>Si</v>
          </cell>
          <cell r="AK244" t="str">
            <v>OK</v>
          </cell>
          <cell r="AL244" t="str">
            <v>SI</v>
          </cell>
          <cell r="AO244" t="str">
            <v>Si</v>
          </cell>
          <cell r="AP244" t="str">
            <v>Si</v>
          </cell>
          <cell r="AQ244" t="str">
            <v>ANULACION DE TRANSACCIONES; CORRECCION DE TRANSACCIONES; MALAS PRACTICAS; PROCESO DE COMPENSACION; PROCESO DE LIQUIDACIÓN Y FACTURACION; REPORTE DE ILICITOS; INFORMACION ADICIONAL</v>
          </cell>
          <cell r="AR244" t="str">
            <v>Si</v>
          </cell>
          <cell r="AS244" t="str">
            <v>OK</v>
          </cell>
          <cell r="AT244" t="str">
            <v>Migración wompi ok se realiza capacitación ok se realiza pruebas ok se entrega servicio operativo se realizan la s pruebas con la información que el cliente nos suministra</v>
          </cell>
          <cell r="AU244" t="str">
            <v>A DOMICILIO EN LA DIRECCIÓN AL CB</v>
          </cell>
          <cell r="AV244" t="str">
            <v>INTERRAPIDISIMO</v>
          </cell>
          <cell r="AW244" t="str">
            <v>Cll 54c sur # 100 75</v>
          </cell>
          <cell r="AY244" t="str">
            <v xml:space="preserve">José Mendoza </v>
          </cell>
          <cell r="AZ244">
            <v>4211320</v>
          </cell>
          <cell r="BA244">
            <v>3123661449</v>
          </cell>
          <cell r="BB244" t="str">
            <v>Si</v>
          </cell>
          <cell r="BC244" t="str">
            <v>Si</v>
          </cell>
          <cell r="BD244" t="str">
            <v>Si</v>
          </cell>
          <cell r="BE244" t="str">
            <v xml:space="preserve">Porvenir </v>
          </cell>
          <cell r="BF244" t="str">
            <v>EJECUTADO</v>
          </cell>
          <cell r="BH244" t="str">
            <v>N/A</v>
          </cell>
          <cell r="BL244" t="str">
            <v>OK</v>
          </cell>
          <cell r="BM244" t="str">
            <v>OK</v>
          </cell>
          <cell r="BN244">
            <v>45957.688888888886</v>
          </cell>
          <cell r="BO244" t="str">
            <v>4.6422815, -74.1913955, 2563.7</v>
          </cell>
          <cell r="BP244" t="str">
            <v xml:space="preserve">Oscar Hernández </v>
          </cell>
          <cell r="BQ244">
            <v>1012345881</v>
          </cell>
          <cell r="BR244" t="str">
            <v>Firmado</v>
          </cell>
          <cell r="BS244" t="str">
            <v xml:space="preserve">José Mendoza </v>
          </cell>
          <cell r="BT244">
            <v>4211320</v>
          </cell>
          <cell r="BU244">
            <v>3124661449</v>
          </cell>
          <cell r="BV244" t="str">
            <v>Josedrigeliomendozafarias@gmail.com</v>
          </cell>
          <cell r="BW244" t="str">
            <v>Firmado</v>
          </cell>
          <cell r="BX244">
            <v>45957.69027777778</v>
          </cell>
        </row>
        <row r="245">
          <cell r="E245">
            <v>24244</v>
          </cell>
          <cell r="F245" t="str">
            <v>MINIMERCADO ROSHEL</v>
          </cell>
          <cell r="I245" t="str">
            <v>Aprobado</v>
          </cell>
          <cell r="K245">
            <v>45957.368055555555</v>
          </cell>
          <cell r="M245" t="str">
            <v>4.626345388792727, -74.0860029682517, 107.0</v>
          </cell>
          <cell r="N245">
            <v>45957.395833333336</v>
          </cell>
          <cell r="O245" t="str">
            <v>4.6561448, -74.1291425, 2569.5</v>
          </cell>
          <cell r="P245">
            <v>45957.430555555555</v>
          </cell>
          <cell r="Q245" t="str">
            <v>4.656145, -74.129135, 2569.5</v>
          </cell>
          <cell r="R245" t="str">
            <v>No</v>
          </cell>
          <cell r="S245" t="str">
            <v>OK</v>
          </cell>
          <cell r="T245" t="str">
            <v>OK</v>
          </cell>
          <cell r="U245" t="str">
            <v>VISITA TECNICA</v>
          </cell>
          <cell r="AJ245" t="str">
            <v>No</v>
          </cell>
          <cell r="AK245" t="str">
            <v>OK</v>
          </cell>
          <cell r="AO245" t="str">
            <v>No</v>
          </cell>
          <cell r="AP245" t="str">
            <v>No</v>
          </cell>
          <cell r="AQ245" t="str">
            <v>NINGUNA</v>
          </cell>
          <cell r="AR245" t="str">
            <v>No</v>
          </cell>
          <cell r="AS245" t="str">
            <v>OK</v>
          </cell>
          <cell r="AT245" t="str">
            <v>Se llega a la dirección indicada y se espera por más de 30 minutos a la persona encargada, indica que no tenía conocimiento estuvo intentando comunicarse con el representante legar para la activación de las credenciales pero no fue posible, y no se tiene acceso a correo registrado para el CB. solicita reprogramar visita para la siguiente semana que se encuentre en representante legal y solicita que sea en horas de la tarde.</v>
          </cell>
          <cell r="AU245" t="str">
            <v>A DOMICILIO EN LA DIRECCIÓN AL CB</v>
          </cell>
          <cell r="AV245" t="str">
            <v>SERVIENTREGA</v>
          </cell>
          <cell r="AW245" t="str">
            <v>CRA 79 19 20 lc 15</v>
          </cell>
          <cell r="AY245" t="str">
            <v xml:space="preserve">Martha Yepes </v>
          </cell>
          <cell r="AZ245">
            <v>52321473</v>
          </cell>
          <cell r="BA245">
            <v>3114508151</v>
          </cell>
          <cell r="BB245" t="str">
            <v>No</v>
          </cell>
          <cell r="BC245" t="str">
            <v>No</v>
          </cell>
          <cell r="BD245" t="str">
            <v>Si</v>
          </cell>
          <cell r="BE245" t="str">
            <v xml:space="preserve">LA FELICIDAD </v>
          </cell>
          <cell r="BF245" t="str">
            <v>EJECUTADO/CANCELADO</v>
          </cell>
          <cell r="BI245" t="str">
            <v>SI DISPONIBILIDAD</v>
          </cell>
          <cell r="BL245" t="str">
            <v>OK</v>
          </cell>
          <cell r="BM245" t="str">
            <v>OK</v>
          </cell>
          <cell r="BN245">
            <v>45957.447916666664</v>
          </cell>
          <cell r="BO245" t="str">
            <v>4.6561649, -74.1290535, 2569.5</v>
          </cell>
          <cell r="BP245" t="str">
            <v xml:space="preserve">Kevin Fernando García </v>
          </cell>
          <cell r="BQ245">
            <v>102629414</v>
          </cell>
          <cell r="BR245" t="str">
            <v>Firmado</v>
          </cell>
          <cell r="BS245" t="str">
            <v xml:space="preserve">Martha Yepes </v>
          </cell>
          <cell r="BT245">
            <v>52321473</v>
          </cell>
          <cell r="BU245" t="str">
            <v xml:space="preserve">Martha Yepes </v>
          </cell>
          <cell r="BV245" t="str">
            <v>marthaye14@gmail.com</v>
          </cell>
          <cell r="BW245" t="str">
            <v>Firmado</v>
          </cell>
          <cell r="BX245">
            <v>45957.65902777778</v>
          </cell>
        </row>
        <row r="246">
          <cell r="E246">
            <v>52914</v>
          </cell>
          <cell r="F246" t="str">
            <v>MULTISERVICIOS IT GARCIA</v>
          </cell>
          <cell r="I246" t="str">
            <v>Aprobado</v>
          </cell>
          <cell r="K246">
            <v>45957.569444444445</v>
          </cell>
          <cell r="M246" t="str">
            <v>4.6341604, -74.2010942, 2563.1</v>
          </cell>
          <cell r="N246">
            <v>45957.572222222225</v>
          </cell>
          <cell r="O246" t="str">
            <v>4.6386329, -74.1979917, 2562.2</v>
          </cell>
          <cell r="P246">
            <v>45957.572222222225</v>
          </cell>
          <cell r="Q246" t="str">
            <v>4.6386033, -74.1980467, 2562.2</v>
          </cell>
          <cell r="R246" t="str">
            <v>No</v>
          </cell>
          <cell r="S246" t="str">
            <v>OK</v>
          </cell>
          <cell r="T246" t="str">
            <v>OK</v>
          </cell>
          <cell r="U246" t="str">
            <v>VISITA TECNICA</v>
          </cell>
          <cell r="AJ246" t="str">
            <v>No</v>
          </cell>
          <cell r="AO246" t="str">
            <v>No</v>
          </cell>
          <cell r="AP246" t="str">
            <v>No</v>
          </cell>
          <cell r="AQ246" t="str">
            <v>NINGUNA</v>
          </cell>
          <cell r="AR246" t="str">
            <v>No</v>
          </cell>
          <cell r="AT246" t="str">
            <v xml:space="preserve">No sé realiza migración cb cu 52914 ya que el comercio se encuentra bloqueado por parte de la entidad. Se habla con ....
De acuerdo a la indicación de WOMPI y por parte del coordinador William Rozo </v>
          </cell>
          <cell r="AU246" t="str">
            <v>A DOMICILIO EN LA DIRECCIÓN AL CB</v>
          </cell>
          <cell r="AV246" t="str">
            <v>INTERRAPIDISIMO</v>
          </cell>
          <cell r="AW246" t="str">
            <v>Kr 100a 60 06 sur</v>
          </cell>
          <cell r="AY246" t="str">
            <v xml:space="preserve">Tatiana García </v>
          </cell>
          <cell r="AZ246">
            <v>1030567013</v>
          </cell>
          <cell r="BA246">
            <v>3175281485</v>
          </cell>
          <cell r="BB246" t="str">
            <v>No</v>
          </cell>
          <cell r="BC246" t="str">
            <v>No</v>
          </cell>
          <cell r="BD246" t="str">
            <v>Si</v>
          </cell>
          <cell r="BE246" t="str">
            <v>Atalayas</v>
          </cell>
          <cell r="BF246" t="str">
            <v>EJECUTADO/CANCELADO</v>
          </cell>
          <cell r="BI246" t="str">
            <v>CANCELADO POR SOLICITUD DE ENTIDAD</v>
          </cell>
          <cell r="BL246" t="str">
            <v>OK</v>
          </cell>
          <cell r="BM246" t="str">
            <v>OK</v>
          </cell>
          <cell r="BN246">
            <v>45957.578472222223</v>
          </cell>
          <cell r="BO246" t="str">
            <v>4.6385973, -74.1979688, 2562.0</v>
          </cell>
          <cell r="BP246" t="str">
            <v xml:space="preserve">Oscar Hernández </v>
          </cell>
          <cell r="BQ246">
            <v>1012345881</v>
          </cell>
          <cell r="BR246" t="str">
            <v>Firmado</v>
          </cell>
          <cell r="BS246" t="str">
            <v xml:space="preserve">Tatiana García </v>
          </cell>
          <cell r="BT246">
            <v>1030567013</v>
          </cell>
          <cell r="BU246">
            <v>3175281485</v>
          </cell>
          <cell r="BV246" t="str">
            <v>garciatatiana455@gmail.com</v>
          </cell>
          <cell r="BW246" t="str">
            <v>Firmado</v>
          </cell>
          <cell r="BX246">
            <v>45957.657638888886</v>
          </cell>
        </row>
        <row r="247">
          <cell r="E247">
            <v>46103</v>
          </cell>
          <cell r="F247" t="str">
            <v>MISCELANEA Y CACHARRERIA CARITAS</v>
          </cell>
          <cell r="I247" t="str">
            <v>Abierto</v>
          </cell>
        </row>
        <row r="248">
          <cell r="E248">
            <v>14690</v>
          </cell>
          <cell r="F248" t="str">
            <v>TELECOMUNICACIONES LA CRECIENTE</v>
          </cell>
          <cell r="I248" t="str">
            <v>Aprobado</v>
          </cell>
          <cell r="K248">
            <v>45957.625694444447</v>
          </cell>
          <cell r="M248" t="str">
            <v>4.6352439, -74.183322, 2564.2</v>
          </cell>
          <cell r="N248">
            <v>45957.638888888891</v>
          </cell>
          <cell r="O248" t="str">
            <v>4.6352436, -74.1833207, 2564.2</v>
          </cell>
          <cell r="P248">
            <v>45957.645138888889</v>
          </cell>
          <cell r="Q248" t="str">
            <v>4.6352423, -74.1833197, 2564.2</v>
          </cell>
          <cell r="R248" t="str">
            <v>No</v>
          </cell>
          <cell r="S248" t="str">
            <v>OK</v>
          </cell>
          <cell r="T248" t="str">
            <v>OK</v>
          </cell>
          <cell r="U248" t="str">
            <v>VISITA TECNICA</v>
          </cell>
          <cell r="AJ248" t="str">
            <v>No</v>
          </cell>
          <cell r="AL248" t="str">
            <v>NO</v>
          </cell>
          <cell r="AO248" t="str">
            <v>No</v>
          </cell>
          <cell r="AP248" t="str">
            <v>No</v>
          </cell>
          <cell r="AQ248" t="str">
            <v>NINGUNA</v>
          </cell>
          <cell r="AR248" t="str">
            <v>No</v>
          </cell>
          <cell r="AT248" t="str">
            <v>Migracion WOMPI
CB 14690
RESUMEN DEL CASO
Se llega a la dirección indicada en primera instancia el CB ya había sido visita por gestor y no se pudo instalar por usuario erróneo. Desde el datáfono se realiza una solicitud de reestablecer contraseña y permite realizarse con normalidad desde el datáfono, pero al momento de loggear solicita la activación de credenciales , se realizan varios intentos pero no es posible validar código otp, se borra cache al navegador y no es posible la activación de credenciales.
el ticket N° (475329)
SERIAL: 254UMD4X7101</v>
          </cell>
          <cell r="AU248" t="str">
            <v>A DOMICILIO EN LA DIRECCIÓN AL CB</v>
          </cell>
          <cell r="AV248" t="str">
            <v>SERVIENTREGA</v>
          </cell>
          <cell r="AW248" t="str">
            <v>CL 51 SUR  91A-18</v>
          </cell>
          <cell r="AY248" t="str">
            <v xml:space="preserve">GULLERMO MENESES </v>
          </cell>
          <cell r="AZ248">
            <v>80262276</v>
          </cell>
          <cell r="BA248">
            <v>3213386001</v>
          </cell>
          <cell r="BB248" t="str">
            <v>Si</v>
          </cell>
          <cell r="BC248" t="str">
            <v>No</v>
          </cell>
          <cell r="BD248" t="str">
            <v>Si</v>
          </cell>
          <cell r="BE248" t="str">
            <v xml:space="preserve">PORVENIR </v>
          </cell>
          <cell r="BF248" t="str">
            <v>EJECUTADO/CANCELADO</v>
          </cell>
          <cell r="BH248" t="str">
            <v>N/A</v>
          </cell>
          <cell r="BI248" t="str">
            <v>SI DISPONIBILIDAD</v>
          </cell>
          <cell r="BL248" t="str">
            <v>OK</v>
          </cell>
          <cell r="BM248" t="str">
            <v>OK</v>
          </cell>
          <cell r="BN248">
            <v>45957.69027777778</v>
          </cell>
          <cell r="BO248" t="str">
            <v>4.635233, -74.1833154, 2564.1</v>
          </cell>
          <cell r="BP248" t="str">
            <v xml:space="preserve">Kevin Fernando García Pastrana </v>
          </cell>
          <cell r="BQ248">
            <v>1026294114</v>
          </cell>
          <cell r="BR248" t="str">
            <v>Firmado</v>
          </cell>
          <cell r="BS248" t="str">
            <v xml:space="preserve">GULLERMO MENESES </v>
          </cell>
          <cell r="BT248">
            <v>80262276</v>
          </cell>
          <cell r="BU248">
            <v>3213386001</v>
          </cell>
          <cell r="BV248" t="str">
            <v>telecomunicacioneslacreciente@gmail.com</v>
          </cell>
          <cell r="BW248" t="str">
            <v>Firmado</v>
          </cell>
          <cell r="BX248">
            <v>45957.724305555559</v>
          </cell>
        </row>
        <row r="249">
          <cell r="E249">
            <v>80577</v>
          </cell>
          <cell r="F249" t="str">
            <v>FERRETODO DEL DOCE</v>
          </cell>
          <cell r="I249" t="str">
            <v>Aprobado</v>
          </cell>
          <cell r="K249">
            <v>45958.509722222225</v>
          </cell>
          <cell r="M249" t="str">
            <v>4.6581233, -74.0743229, 2575.8</v>
          </cell>
          <cell r="N249">
            <v>45958.518750000003</v>
          </cell>
          <cell r="O249" t="str">
            <v>4.669071, -74.0736609, 2575.5</v>
          </cell>
          <cell r="P249">
            <v>45958.518750000003</v>
          </cell>
          <cell r="Q249" t="str">
            <v>4.6690671, -74.0736782, 2574.5</v>
          </cell>
          <cell r="R249" t="str">
            <v>Si</v>
          </cell>
          <cell r="S249" t="str">
            <v>OK</v>
          </cell>
          <cell r="T249" t="str">
            <v>OK</v>
          </cell>
          <cell r="U249" t="str">
            <v>VISITA TECNICA</v>
          </cell>
          <cell r="V249" t="str">
            <v>254MMD4X0948</v>
          </cell>
          <cell r="X249" t="str">
            <v>OK</v>
          </cell>
          <cell r="AB249">
            <v>1</v>
          </cell>
          <cell r="AD249" t="str">
            <v>OK</v>
          </cell>
          <cell r="AF249">
            <v>16</v>
          </cell>
          <cell r="AH249" t="str">
            <v>OK</v>
          </cell>
          <cell r="AJ249" t="str">
            <v>Si</v>
          </cell>
          <cell r="AK249" t="str">
            <v>OK</v>
          </cell>
          <cell r="AL249" t="str">
            <v>SI</v>
          </cell>
          <cell r="AM249" t="str">
            <v>NOMBRE: Juan barrera
IDENTIFICACION: 1019105192</v>
          </cell>
          <cell r="AO249" t="str">
            <v>Si</v>
          </cell>
          <cell r="AP249" t="str">
            <v>Si</v>
          </cell>
          <cell r="AQ249" t="str">
            <v>ANULACION DE TRANSACCIONES; CORRECCION DE TRANSACCIONES; MALAS PRACTICAS; PROCESO DE COMPENSACION; PROCESO DE LIQUIDACIÓN Y FACTURACION; REPORTE DE ILICITOS; INFORMACION ADICIONAL</v>
          </cell>
          <cell r="AR249" t="str">
            <v>Si</v>
          </cell>
          <cell r="AS249" t="str">
            <v>OK</v>
          </cell>
          <cell r="AT249" t="str">
            <v xml:space="preserve">Se realiza migración a datafono wompi ,se deja cargador y protector de pantalla ,se realizan pruebas ok ,se capacita cliente </v>
          </cell>
          <cell r="AU249" t="str">
            <v>A DOMICILIO EN LA DIRECCIÓN AL CB</v>
          </cell>
          <cell r="AV249" t="str">
            <v>INTERRAPIDISIMO</v>
          </cell>
          <cell r="AW249" t="str">
            <v>Calle 73 50 37</v>
          </cell>
          <cell r="AY249" t="str">
            <v xml:space="preserve">Juan barrera </v>
          </cell>
          <cell r="AZ249">
            <v>1019105192</v>
          </cell>
          <cell r="BA249">
            <v>3222030417</v>
          </cell>
          <cell r="BB249" t="str">
            <v>Si</v>
          </cell>
          <cell r="BC249" t="str">
            <v>Si</v>
          </cell>
          <cell r="BD249" t="str">
            <v>Si</v>
          </cell>
          <cell r="BE249" t="str">
            <v xml:space="preserve">Barrio 12 de octubre </v>
          </cell>
          <cell r="BF249" t="str">
            <v>EJECUTADO</v>
          </cell>
          <cell r="BH249" t="str">
            <v>N/A</v>
          </cell>
          <cell r="BL249" t="str">
            <v>OK</v>
          </cell>
          <cell r="BM249" t="str">
            <v>OK</v>
          </cell>
          <cell r="BN249">
            <v>45958.536805555559</v>
          </cell>
          <cell r="BO249" t="str">
            <v>4.6691658, -74.0736739, 2574.5</v>
          </cell>
          <cell r="BP249" t="str">
            <v xml:space="preserve">Luis Felipe Galindo rojas </v>
          </cell>
          <cell r="BQ249">
            <v>1012393586</v>
          </cell>
          <cell r="BR249" t="str">
            <v>Firmado</v>
          </cell>
          <cell r="BS249" t="str">
            <v xml:space="preserve">Juan barrera </v>
          </cell>
          <cell r="BT249">
            <v>1019105192</v>
          </cell>
          <cell r="BU249">
            <v>3222030417</v>
          </cell>
          <cell r="BV249" t="str">
            <v>Juan.seb11@hotnailmcom</v>
          </cell>
          <cell r="BW249" t="str">
            <v>Firmado</v>
          </cell>
        </row>
        <row r="250">
          <cell r="E250">
            <v>66112</v>
          </cell>
          <cell r="F250" t="str">
            <v>MISCELANEA Y VARIEDADES HANNAT</v>
          </cell>
          <cell r="I250" t="str">
            <v>Aprobado</v>
          </cell>
          <cell r="K250">
            <v>45957.433333333334</v>
          </cell>
          <cell r="M250" t="str">
            <v>4.5906315, -74.1210887, 2584.7</v>
          </cell>
          <cell r="N250">
            <v>45957.438194444447</v>
          </cell>
          <cell r="O250" t="str">
            <v>4.5831451, -74.1411788, 2581.3</v>
          </cell>
          <cell r="P250">
            <v>45957.438888888886</v>
          </cell>
          <cell r="Q250" t="str">
            <v>4.5830785, -74.1412428, 2581.3</v>
          </cell>
          <cell r="R250" t="str">
            <v>Si</v>
          </cell>
          <cell r="S250" t="str">
            <v>OK</v>
          </cell>
          <cell r="T250" t="str">
            <v>OK</v>
          </cell>
          <cell r="U250" t="str">
            <v>VISITA TECNICA</v>
          </cell>
          <cell r="V250" t="str">
            <v>254MMD4W6797</v>
          </cell>
          <cell r="X250" t="str">
            <v>OK</v>
          </cell>
          <cell r="AB250">
            <v>1</v>
          </cell>
          <cell r="AD250" t="str">
            <v>OK</v>
          </cell>
          <cell r="AF250">
            <v>8</v>
          </cell>
          <cell r="AH250" t="str">
            <v>OK</v>
          </cell>
          <cell r="AJ250" t="str">
            <v>Si</v>
          </cell>
          <cell r="AK250" t="str">
            <v>OK</v>
          </cell>
          <cell r="AL250" t="str">
            <v>SI</v>
          </cell>
          <cell r="AM250" t="str">
            <v>NOMBRE: GERMAN RICARDO CABRERA MARTINE
IDENTIFICACION: 1110539880</v>
          </cell>
          <cell r="AO250" t="str">
            <v>Si</v>
          </cell>
          <cell r="AP250" t="str">
            <v>Si</v>
          </cell>
          <cell r="AQ250" t="str">
            <v>ANULACION DE TRANSACCIONES; CORRECCION DE TRANSACCIONES; MALAS PRACTICAS; PROCESO DE COMPENSACION; PROCESO DE LIQUIDACIÓN Y FACTURACION; REPORTE DE ILICITOS; INFORMACION ADICIONAL</v>
          </cell>
          <cell r="AR250" t="str">
            <v>Si</v>
          </cell>
          <cell r="AS250" t="str">
            <v>OK</v>
          </cell>
          <cell r="AT250" t="str">
            <v>SE LLEGA A COMERCIO, SE PROCEDE A REALIZAR LA MIGRACIÓN, SE INGRESAN CREDENCIALES, SE ACTUALIZA DATAFONO,DEMORAS POR ACTUALIZACIÓN DE USUARIOS, SE REALIZAN PRUEBAS A CONFORMIDAD DEL CLIENTE SIN NOVEDAD.el ticket N° (475148).</v>
          </cell>
          <cell r="AU250" t="str">
            <v>A DOMICILIO EN LA DIRECCIÓN AL CB</v>
          </cell>
          <cell r="AV250" t="str">
            <v>INTERRAPIDISIMO</v>
          </cell>
          <cell r="AW250" t="str">
            <v>CALLE 54A # 33A-52 SUR</v>
          </cell>
          <cell r="AY250" t="str">
            <v>GERMAN RICARDO CABRERA MARTINE</v>
          </cell>
          <cell r="AZ250">
            <v>1110539880</v>
          </cell>
          <cell r="BA250">
            <v>3144696517</v>
          </cell>
          <cell r="BB250" t="str">
            <v>Si</v>
          </cell>
          <cell r="BC250" t="str">
            <v>Si</v>
          </cell>
          <cell r="BD250" t="str">
            <v>Si</v>
          </cell>
          <cell r="BE250" t="str">
            <v>SAN VICENTE</v>
          </cell>
          <cell r="BF250" t="str">
            <v>EJECUTADO</v>
          </cell>
          <cell r="BH250" t="str">
            <v>N/A</v>
          </cell>
          <cell r="BL250" t="str">
            <v>OK</v>
          </cell>
          <cell r="BM250" t="str">
            <v>OK</v>
          </cell>
          <cell r="BN250">
            <v>45957.536111111112</v>
          </cell>
          <cell r="BO250" t="str">
            <v>4.5831431, -74.1411565, 2581.4</v>
          </cell>
          <cell r="BP250" t="str">
            <v>JULIAN ARIAS QUILINDO</v>
          </cell>
          <cell r="BQ250">
            <v>1105305651</v>
          </cell>
          <cell r="BR250" t="str">
            <v>Firmado</v>
          </cell>
          <cell r="BS250" t="str">
            <v>GERMAN RICARDO CABRERA MARTINE</v>
          </cell>
          <cell r="BT250">
            <v>1110539880</v>
          </cell>
          <cell r="BU250">
            <v>3144696517</v>
          </cell>
          <cell r="BV250" t="str">
            <v>zuleidys1996@hotmail.com</v>
          </cell>
          <cell r="BW250" t="str">
            <v>Firmado</v>
          </cell>
          <cell r="BX250">
            <v>45957.65625</v>
          </cell>
        </row>
        <row r="251">
          <cell r="E251">
            <v>61062</v>
          </cell>
          <cell r="F251" t="str">
            <v>MISCELANEA Y PAPELERIA LA ROKA</v>
          </cell>
          <cell r="I251" t="str">
            <v>Aprobado</v>
          </cell>
          <cell r="K251">
            <v>45957.387499999997</v>
          </cell>
          <cell r="M251" t="str">
            <v>4.6258533, -74.0846067, 2589.2</v>
          </cell>
          <cell r="N251">
            <v>45957.423611111109</v>
          </cell>
          <cell r="O251" t="str">
            <v>4.6127583, -74.2076633, 2564.9</v>
          </cell>
          <cell r="P251">
            <v>45957.423611111109</v>
          </cell>
          <cell r="Q251" t="str">
            <v>4.6122633, -74.2078617, 2564.9</v>
          </cell>
          <cell r="R251" t="str">
            <v>Si</v>
          </cell>
          <cell r="S251" t="str">
            <v>OK</v>
          </cell>
          <cell r="T251" t="str">
            <v>OK</v>
          </cell>
          <cell r="U251" t="str">
            <v>VISITA TECNICA</v>
          </cell>
          <cell r="V251" t="str">
            <v>254UMD4X6875</v>
          </cell>
          <cell r="X251" t="str">
            <v>OK</v>
          </cell>
          <cell r="AB251">
            <v>1</v>
          </cell>
          <cell r="AD251" t="str">
            <v>OK</v>
          </cell>
          <cell r="AF251">
            <v>8</v>
          </cell>
          <cell r="AH251" t="str">
            <v>OK</v>
          </cell>
          <cell r="AJ251" t="str">
            <v>Si</v>
          </cell>
          <cell r="AK251" t="str">
            <v>OK</v>
          </cell>
          <cell r="AL251" t="str">
            <v>SI</v>
          </cell>
          <cell r="AO251" t="str">
            <v>Si</v>
          </cell>
          <cell r="AP251" t="str">
            <v>Si</v>
          </cell>
          <cell r="AQ251" t="str">
            <v>ANULACION DE TRANSACCIONES; CORRECCION DE TRANSACCIONES; MALAS PRACTICAS; PROCESO DE COMPENSACION; PROCESO DE LIQUIDACIÓN Y FACTURACION; REPORTE DE ILICITOS; INFORMACION ADICIONAL</v>
          </cell>
          <cell r="AR251" t="str">
            <v>Si</v>
          </cell>
          <cell r="AS251" t="str">
            <v>OK</v>
          </cell>
          <cell r="AT251" t="str">
            <v xml:space="preserve">Migración wompi ok se realiza capacitación ok se realiza pruebas ok se entrega servicio operativo </v>
          </cell>
          <cell r="AU251" t="str">
            <v>A DOMICILIO EN LA DIRECCIÓN AL CB</v>
          </cell>
          <cell r="AV251" t="str">
            <v>INTERRAPIDISIMO</v>
          </cell>
          <cell r="AW251" t="str">
            <v xml:space="preserve">Cll 80 77g 55 sur </v>
          </cell>
          <cell r="AY251" t="str">
            <v xml:space="preserve">Marta lagos </v>
          </cell>
          <cell r="AZ251">
            <v>23764899</v>
          </cell>
          <cell r="BA251">
            <v>3103335349</v>
          </cell>
          <cell r="BB251" t="str">
            <v>Si</v>
          </cell>
          <cell r="BC251" t="str">
            <v>Si</v>
          </cell>
          <cell r="BD251" t="str">
            <v>Si</v>
          </cell>
          <cell r="BE251" t="str">
            <v>San Diego</v>
          </cell>
          <cell r="BF251" t="str">
            <v>EJECUTADO</v>
          </cell>
          <cell r="BH251" t="str">
            <v>N/A</v>
          </cell>
          <cell r="BL251" t="str">
            <v>OK</v>
          </cell>
          <cell r="BM251" t="str">
            <v>OK</v>
          </cell>
          <cell r="BN251">
            <v>45957.46597222222</v>
          </cell>
          <cell r="BO251" t="str">
            <v>4.6097233, -74.2108589, 2565.1</v>
          </cell>
          <cell r="BP251" t="str">
            <v xml:space="preserve">Oscar Hernández </v>
          </cell>
          <cell r="BQ251">
            <v>1012345881</v>
          </cell>
          <cell r="BR251" t="str">
            <v>Firmado</v>
          </cell>
          <cell r="BS251" t="str">
            <v xml:space="preserve">Marta lagos </v>
          </cell>
          <cell r="BT251">
            <v>23764899</v>
          </cell>
          <cell r="BU251">
            <v>3103335349</v>
          </cell>
          <cell r="BV251" t="str">
            <v>Lagospinto23@gmail.com</v>
          </cell>
          <cell r="BW251" t="str">
            <v>Firmado</v>
          </cell>
          <cell r="BX251">
            <v>45957.654861111114</v>
          </cell>
        </row>
        <row r="252">
          <cell r="E252">
            <v>53441</v>
          </cell>
          <cell r="F252" t="str">
            <v>CIGARRERIA NOVA NOVA</v>
          </cell>
          <cell r="I252" t="str">
            <v>Aprobado</v>
          </cell>
          <cell r="K252">
            <v>45957.419444444444</v>
          </cell>
          <cell r="M252" t="str">
            <v>4.591379, -74.1123, 2586.4</v>
          </cell>
          <cell r="N252">
            <v>45957.431944444441</v>
          </cell>
          <cell r="O252" t="str">
            <v>4.6092419, -74.1338241, 2580.4</v>
          </cell>
          <cell r="P252">
            <v>45957.431944444441</v>
          </cell>
          <cell r="Q252" t="str">
            <v>4.6092817, -74.1338536, 2580.4</v>
          </cell>
          <cell r="R252" t="str">
            <v>Si</v>
          </cell>
          <cell r="S252" t="str">
            <v>OK</v>
          </cell>
          <cell r="T252" t="str">
            <v>OK</v>
          </cell>
          <cell r="U252" t="str">
            <v>VISITA TECNICA</v>
          </cell>
          <cell r="V252" t="str">
            <v>254UMD4X8903</v>
          </cell>
          <cell r="X252" t="str">
            <v>OK</v>
          </cell>
          <cell r="AB252">
            <v>1</v>
          </cell>
          <cell r="AD252" t="str">
            <v>OK</v>
          </cell>
          <cell r="AF252">
            <v>10</v>
          </cell>
          <cell r="AH252" t="str">
            <v>OK</v>
          </cell>
          <cell r="AJ252" t="str">
            <v>Si</v>
          </cell>
          <cell r="AK252" t="str">
            <v>OK</v>
          </cell>
          <cell r="AL252" t="str">
            <v>SI</v>
          </cell>
          <cell r="AM252" t="str">
            <v>NOMBRE: Yubelly rinconcio
IDENTIFICACION: 53007179</v>
          </cell>
          <cell r="AO252" t="str">
            <v>Si</v>
          </cell>
          <cell r="AP252" t="str">
            <v>Si</v>
          </cell>
          <cell r="AQ252" t="str">
            <v>ANULACION DE TRANSACCIONES; CORRECCION DE TRANSACCIONES; MALAS PRACTICAS; PROCESO DE COMPENSACION; PROCESO DE LIQUIDACIÓN Y FACTURACION; REPORTE DE ILICITOS; INFORMACION ADICIONAL</v>
          </cell>
          <cell r="AR252" t="str">
            <v>Si</v>
          </cell>
          <cell r="AS252" t="str">
            <v>OK</v>
          </cell>
          <cell r="AT252" t="str">
            <v xml:space="preserve">Migración de equipos a tecnología Wompi se realiza capacitación ok pruebas ok papelería ok </v>
          </cell>
          <cell r="AU252" t="str">
            <v>A DOMICILIO EN LA DIRECCIÓN AL CB</v>
          </cell>
          <cell r="AV252" t="str">
            <v>INTERRAPIDISIMO</v>
          </cell>
          <cell r="AW252" t="str">
            <v xml:space="preserve">Carrera 68g bis #31-01 sur </v>
          </cell>
          <cell r="AY252" t="str">
            <v xml:space="preserve">Yubelly rinconcio </v>
          </cell>
          <cell r="AZ252">
            <v>3227010643</v>
          </cell>
          <cell r="BA252">
            <v>53007179</v>
          </cell>
          <cell r="BB252" t="str">
            <v>Si</v>
          </cell>
          <cell r="BC252" t="str">
            <v>Si</v>
          </cell>
          <cell r="BD252" t="str">
            <v>Si</v>
          </cell>
          <cell r="BE252" t="str">
            <v xml:space="preserve">Floralia </v>
          </cell>
          <cell r="BF252" t="str">
            <v>EJECUTADO</v>
          </cell>
          <cell r="BH252" t="str">
            <v>N/A</v>
          </cell>
          <cell r="BL252" t="str">
            <v>OK</v>
          </cell>
          <cell r="BM252" t="str">
            <v>OK</v>
          </cell>
          <cell r="BN252">
            <v>45957.467361111114</v>
          </cell>
          <cell r="BO252" t="str">
            <v>4.6092343, -74.1338091, 2580.6</v>
          </cell>
          <cell r="BP252" t="str">
            <v xml:space="preserve">David Gómez Vega </v>
          </cell>
          <cell r="BQ252">
            <v>1030615011</v>
          </cell>
          <cell r="BR252" t="str">
            <v>Firmado</v>
          </cell>
          <cell r="BS252" t="str">
            <v xml:space="preserve">Yubelly rinconcio </v>
          </cell>
          <cell r="BT252">
            <v>53007179</v>
          </cell>
          <cell r="BU252">
            <v>3227010643</v>
          </cell>
          <cell r="BV252" t="str">
            <v>yubelly60@gmail.com</v>
          </cell>
          <cell r="BW252" t="str">
            <v>Firmado</v>
          </cell>
          <cell r="BX252">
            <v>45957.679861111108</v>
          </cell>
        </row>
        <row r="253">
          <cell r="E253">
            <v>49814</v>
          </cell>
          <cell r="F253" t="str">
            <v>BARRIO SANTANDER BOGOTA 5</v>
          </cell>
          <cell r="I253" t="str">
            <v>Aprobado</v>
          </cell>
          <cell r="K253">
            <v>45957.334722222222</v>
          </cell>
          <cell r="M253" t="str">
            <v>4.626489, -74.085734, 2587.2</v>
          </cell>
          <cell r="N253">
            <v>45957.334722222222</v>
          </cell>
          <cell r="O253" t="str">
            <v>4.5914425, -74.1121617, 2586.3</v>
          </cell>
          <cell r="P253">
            <v>45957.398611111108</v>
          </cell>
          <cell r="Q253" t="str">
            <v>4.5914247, -74.1122395, 2586.3</v>
          </cell>
          <cell r="R253" t="str">
            <v>No</v>
          </cell>
          <cell r="S253" t="str">
            <v>OK</v>
          </cell>
          <cell r="T253" t="str">
            <v>OK</v>
          </cell>
          <cell r="U253" t="str">
            <v>VISITA TECNICA</v>
          </cell>
          <cell r="AJ253" t="str">
            <v>No</v>
          </cell>
          <cell r="AO253" t="str">
            <v>No</v>
          </cell>
          <cell r="AP253" t="str">
            <v>No</v>
          </cell>
          <cell r="AQ253" t="str">
            <v>NINGUNA</v>
          </cell>
          <cell r="AR253" t="str">
            <v>No</v>
          </cell>
          <cell r="AT253" t="str">
            <v xml:space="preserve">Se llega comercio se valida conla personas. Del comercio la cual indica que no está la titular que es la persona que recibe porquentien una calamidad doméstica y no puede entendernos que ella ya había quedado en otra fecha y no le cumplieron con la cita de ese día </v>
          </cell>
          <cell r="AU253" t="str">
            <v>DIRECTAMENTE A LA OFICINA PRINCIPAL DEL OPERADOR LOGISTICO</v>
          </cell>
          <cell r="AV253" t="str">
            <v>NINGUNO</v>
          </cell>
          <cell r="AW253" t="str">
            <v>Calle 27 sur 29A-08</v>
          </cell>
          <cell r="AY253" t="str">
            <v xml:space="preserve">Carolina Lugo </v>
          </cell>
          <cell r="AZ253">
            <v>53113526</v>
          </cell>
          <cell r="BA253">
            <v>3144819258</v>
          </cell>
          <cell r="BB253" t="str">
            <v>Si</v>
          </cell>
          <cell r="BC253" t="str">
            <v>Si</v>
          </cell>
          <cell r="BD253" t="str">
            <v>Si</v>
          </cell>
          <cell r="BE253" t="str">
            <v xml:space="preserve">Santander </v>
          </cell>
          <cell r="BF253" t="str">
            <v>EJECUTADO/CANCELADO</v>
          </cell>
          <cell r="BI253" t="str">
            <v>SI DISPONIBILIDAD</v>
          </cell>
          <cell r="BL253" t="str">
            <v>OK</v>
          </cell>
          <cell r="BM253" t="str">
            <v>OK</v>
          </cell>
          <cell r="BN253">
            <v>45957.415972222225</v>
          </cell>
          <cell r="BO253" t="str">
            <v>4.5914391, -74.1123777, 2586.4</v>
          </cell>
          <cell r="BP253" t="str">
            <v xml:space="preserve">David Gómez Vega </v>
          </cell>
          <cell r="BQ253">
            <v>1030615011</v>
          </cell>
          <cell r="BR253" t="str">
            <v>Firmado</v>
          </cell>
          <cell r="BS253" t="str">
            <v xml:space="preserve">Carolina Lugo </v>
          </cell>
          <cell r="BT253">
            <v>531135226</v>
          </cell>
          <cell r="BU253">
            <v>3144819258</v>
          </cell>
          <cell r="BV253" t="str">
            <v>blancasalu69@gmail.com</v>
          </cell>
          <cell r="BW253" t="str">
            <v>Firmado</v>
          </cell>
          <cell r="BX253">
            <v>45957.651388888888</v>
          </cell>
        </row>
        <row r="254">
          <cell r="E254">
            <v>74511</v>
          </cell>
          <cell r="F254" t="str">
            <v>MOVING SOLUTIONS FARMA</v>
          </cell>
          <cell r="I254" t="str">
            <v>Aprobado</v>
          </cell>
          <cell r="K254">
            <v>45958.486111111109</v>
          </cell>
          <cell r="M254" t="str">
            <v>4.7464895, -74.0627835, 2584.0</v>
          </cell>
          <cell r="N254">
            <v>45958.492361111108</v>
          </cell>
          <cell r="O254" t="str">
            <v>4.7519876, -74.0643732, 2585.7</v>
          </cell>
          <cell r="P254">
            <v>45958.492361111108</v>
          </cell>
          <cell r="Q254" t="str">
            <v>4.7515489, -74.0645342, 2585.7</v>
          </cell>
          <cell r="R254" t="str">
            <v>Si</v>
          </cell>
          <cell r="S254" t="str">
            <v>OK</v>
          </cell>
          <cell r="T254" t="str">
            <v>OK</v>
          </cell>
          <cell r="U254" t="str">
            <v>VISITA TECNICA</v>
          </cell>
          <cell r="V254" t="str">
            <v>254UMD4X7898</v>
          </cell>
          <cell r="X254" t="str">
            <v>OK</v>
          </cell>
          <cell r="AB254">
            <v>1</v>
          </cell>
          <cell r="AD254" t="str">
            <v>OK</v>
          </cell>
          <cell r="AF254">
            <v>8</v>
          </cell>
          <cell r="AH254" t="str">
            <v>OK</v>
          </cell>
          <cell r="AJ254" t="str">
            <v>Si</v>
          </cell>
          <cell r="AK254" t="str">
            <v>OK</v>
          </cell>
          <cell r="AL254" t="str">
            <v>SI</v>
          </cell>
          <cell r="AM254" t="str">
            <v>NOMBRE: PAULA WILCHES
IDENTIFICACION: 1034778165</v>
          </cell>
          <cell r="AO254" t="str">
            <v>Si</v>
          </cell>
          <cell r="AP254" t="str">
            <v>Si</v>
          </cell>
          <cell r="AQ254" t="str">
            <v>ANULACION DE TRANSACCIONES; CORRECCION DE TRANSACCIONES; MALAS PRACTICAS; PROCESO DE COMPENSACION; PROCESO DE LIQUIDACIÓN Y FACTURACION; REPORTE DE ILICITOS; INFORMACION ADICIONAL</v>
          </cell>
          <cell r="AR254" t="str">
            <v>Si</v>
          </cell>
          <cell r="AS254" t="str">
            <v>OK</v>
          </cell>
          <cell r="AT254" t="str">
            <v>SE LLEGA A COMERCIO, SE PROCEDE A REALIZAR LA MIGRACIÓN, SE INGRESAN CREDENCIALES, SE ACTUALIZA DATAFONO,SE REALIZAN PRUEBAS A CONFORMIDAD DEL CLIENTE SIN NOVEDAD.</v>
          </cell>
          <cell r="AU254" t="str">
            <v>A DOMICILIO EN LA DIRECCIÓN AL CB</v>
          </cell>
          <cell r="AV254" t="str">
            <v>INTERRAPIDISIMO</v>
          </cell>
          <cell r="AW254" t="str">
            <v>CRA 67#167-61 LOCAL 7</v>
          </cell>
          <cell r="AY254" t="str">
            <v>FRANCISCO CORTES</v>
          </cell>
          <cell r="AZ254">
            <v>1018465556</v>
          </cell>
          <cell r="BA254">
            <v>3044085118</v>
          </cell>
          <cell r="BB254" t="str">
            <v>Si</v>
          </cell>
          <cell r="BC254" t="str">
            <v>Si</v>
          </cell>
          <cell r="BD254" t="str">
            <v>Si</v>
          </cell>
          <cell r="BE254" t="str">
            <v>CLAVOS DE LA SABANA</v>
          </cell>
          <cell r="BF254" t="str">
            <v>EJECUTADO</v>
          </cell>
          <cell r="BH254" t="str">
            <v>N/A</v>
          </cell>
          <cell r="BL254" t="str">
            <v>OK</v>
          </cell>
          <cell r="BM254" t="str">
            <v>OK</v>
          </cell>
          <cell r="BN254">
            <v>45958.529861111114</v>
          </cell>
          <cell r="BO254" t="str">
            <v>4.7519463, -74.0644179, 2585.9</v>
          </cell>
          <cell r="BP254" t="str">
            <v>JULIAN ARIAS QUILINDO</v>
          </cell>
          <cell r="BQ254">
            <v>1105305651</v>
          </cell>
          <cell r="BR254" t="str">
            <v>Firmado</v>
          </cell>
          <cell r="BS254" t="str">
            <v>FRANCISCO CORTES</v>
          </cell>
          <cell r="BT254">
            <v>1018465556</v>
          </cell>
          <cell r="BU254">
            <v>3044085118</v>
          </cell>
          <cell r="BV254" t="str">
            <v>francisco.cortesg@outlook.com</v>
          </cell>
          <cell r="BW254" t="str">
            <v>Firmado</v>
          </cell>
          <cell r="BX254">
            <v>45960.729861111111</v>
          </cell>
        </row>
        <row r="255">
          <cell r="E255">
            <v>80656</v>
          </cell>
          <cell r="F255" t="str">
            <v>DOTACIONES Y PAPELERIA SISSELA</v>
          </cell>
          <cell r="I255" t="str">
            <v>Aprobado</v>
          </cell>
          <cell r="K255">
            <v>45958.513888888891</v>
          </cell>
          <cell r="M255" t="str">
            <v>4.7446883, -74.092895, 2579.3</v>
          </cell>
          <cell r="N255">
            <v>45958.513888888891</v>
          </cell>
          <cell r="O255" t="str">
            <v>4.7446883, -74.092895, 2579.3</v>
          </cell>
          <cell r="P255">
            <v>45958.513888888891</v>
          </cell>
          <cell r="Q255" t="str">
            <v>4.7446883, -74.092895, 2579.3</v>
          </cell>
          <cell r="R255" t="str">
            <v>Si</v>
          </cell>
          <cell r="S255" t="str">
            <v>OK</v>
          </cell>
          <cell r="T255" t="str">
            <v>OK</v>
          </cell>
          <cell r="U255" t="str">
            <v>VISITA TECNICA</v>
          </cell>
          <cell r="V255" t="str">
            <v>254MMD4W7044</v>
          </cell>
          <cell r="X255" t="str">
            <v>OK</v>
          </cell>
          <cell r="AB255">
            <v>1</v>
          </cell>
          <cell r="AD255" t="str">
            <v>OK</v>
          </cell>
          <cell r="AF255">
            <v>8</v>
          </cell>
          <cell r="AH255" t="str">
            <v>OK</v>
          </cell>
          <cell r="AJ255" t="str">
            <v>Si</v>
          </cell>
          <cell r="AK255" t="str">
            <v>OK</v>
          </cell>
          <cell r="AL255" t="str">
            <v>SI</v>
          </cell>
          <cell r="AM255" t="str">
            <v>NOMBRE: Martha Moya
IDENTIFICACION: 46363091</v>
          </cell>
          <cell r="AO255" t="str">
            <v>Si</v>
          </cell>
          <cell r="AP255" t="str">
            <v>Si</v>
          </cell>
          <cell r="AQ255" t="str">
            <v>ANULACION DE TRANSACCIONES; CORRECCION DE TRANSACCIONES; MALAS PRACTICAS; PROCESO DE COMPENSACION; PROCESO DE LIQUIDACIÓN Y FACTURACION; REPORTE DE ILICITOS; INFORMACION ADICIONAL</v>
          </cell>
          <cell r="AR255" t="str">
            <v>Si</v>
          </cell>
          <cell r="AS255" t="str">
            <v>OK</v>
          </cell>
          <cell r="AT255" t="str">
            <v>SE REALIZA INSTALACIÓN DE CORRESPONSAL BANCARIO CON  DATAFONO, SE CREAN USUARIOS DE CB INDICADOS POR EL CLIENTE, SE REALIZA PRUEBAS OK DE CB. CIERRES OK A CONFORMIDAD DE CORRESPONSAL SIN NOVEDAD EN INSTALACIÓN</v>
          </cell>
          <cell r="AU255" t="str">
            <v>A DOMICILIO EN LA DIRECCIÓN AL CB</v>
          </cell>
          <cell r="AV255" t="str">
            <v>INTERRAPIDISIMO</v>
          </cell>
          <cell r="AW255" t="str">
            <v>CR 101 147 21 LC 152</v>
          </cell>
          <cell r="AY255" t="str">
            <v>Martha Moya</v>
          </cell>
          <cell r="AZ255">
            <v>46363091</v>
          </cell>
          <cell r="BA255">
            <v>3124314963</v>
          </cell>
          <cell r="BB255" t="str">
            <v>Si</v>
          </cell>
          <cell r="BC255" t="str">
            <v>Si</v>
          </cell>
          <cell r="BD255" t="str">
            <v>Si</v>
          </cell>
          <cell r="BE255" t="str">
            <v xml:space="preserve">El Poa </v>
          </cell>
          <cell r="BF255" t="str">
            <v>EJECUTADO</v>
          </cell>
          <cell r="BH255" t="str">
            <v>N/A</v>
          </cell>
          <cell r="BL255" t="str">
            <v>OK</v>
          </cell>
          <cell r="BM255" t="str">
            <v>OK</v>
          </cell>
          <cell r="BN255">
            <v>45958.538888888892</v>
          </cell>
          <cell r="BO255" t="str">
            <v>4.7446717, -74.0929, 2579.4</v>
          </cell>
          <cell r="BP255" t="str">
            <v>Christian Lozada</v>
          </cell>
          <cell r="BQ255">
            <v>1030650348</v>
          </cell>
          <cell r="BR255" t="str">
            <v>Firmado</v>
          </cell>
          <cell r="BS255" t="str">
            <v>Martha Moya</v>
          </cell>
          <cell r="BT255">
            <v>46363091</v>
          </cell>
          <cell r="BU255">
            <v>3124314963</v>
          </cell>
          <cell r="BV255" t="str">
            <v>PAPELERIASISSELA@HOTMAIL.COM</v>
          </cell>
          <cell r="BW255" t="str">
            <v>Firmado</v>
          </cell>
          <cell r="BX255">
            <v>45960.729166666664</v>
          </cell>
        </row>
        <row r="256">
          <cell r="E256">
            <v>80655</v>
          </cell>
          <cell r="F256" t="str">
            <v>PANADERIA CAFETERIA Y PAPELERIA HORNITOS LA 14</v>
          </cell>
          <cell r="I256" t="str">
            <v>Aprobado</v>
          </cell>
          <cell r="K256">
            <v>45958.375694444447</v>
          </cell>
          <cell r="M256" t="str">
            <v>4.5995584, -74.1081738, 2584.0</v>
          </cell>
          <cell r="N256">
            <v>45958.382638888892</v>
          </cell>
          <cell r="O256" t="str">
            <v>4.6265238, -74.1209197, 2579.2</v>
          </cell>
          <cell r="P256">
            <v>45958.384027777778</v>
          </cell>
          <cell r="Q256" t="str">
            <v>4.6265257, -74.1209158, 2579.2</v>
          </cell>
          <cell r="R256" t="str">
            <v>Si</v>
          </cell>
          <cell r="S256" t="str">
            <v>OK</v>
          </cell>
          <cell r="T256" t="str">
            <v>OK</v>
          </cell>
          <cell r="U256" t="str">
            <v>VISITA TECNICA</v>
          </cell>
          <cell r="V256" t="str">
            <v>254MMD4X0927</v>
          </cell>
          <cell r="X256" t="str">
            <v>OK</v>
          </cell>
          <cell r="AB256">
            <v>1</v>
          </cell>
          <cell r="AD256" t="str">
            <v>OK</v>
          </cell>
          <cell r="AF256">
            <v>8</v>
          </cell>
          <cell r="AH256" t="str">
            <v>OK</v>
          </cell>
          <cell r="AJ256" t="str">
            <v>Si</v>
          </cell>
          <cell r="AK256" t="str">
            <v>OK</v>
          </cell>
          <cell r="AL256" t="str">
            <v>SI</v>
          </cell>
          <cell r="AM256" t="str">
            <v>NOMBRE: Diana Ordóñez
IDENTIFICACION: 52711619</v>
          </cell>
          <cell r="AO256" t="str">
            <v>Si</v>
          </cell>
          <cell r="AP256" t="str">
            <v>Si</v>
          </cell>
          <cell r="AQ256" t="str">
            <v>ANULACION DE TRANSACCIONES; CORRECCION DE TRANSACCIONES; MALAS PRACTICAS; PROCESO DE COMPENSACION; PROCESO DE LIQUIDACIÓN Y FACTURACION; REPORTE DE ILICITOS; INFORMACION ADICIONAL</v>
          </cell>
          <cell r="AR256" t="str">
            <v>Si</v>
          </cell>
          <cell r="AS256" t="str">
            <v>OK</v>
          </cell>
          <cell r="AT256" t="str">
            <v xml:space="preserve">Migración de tecnología a WOMPI se realiza pruebas de consignación con cliente no se puede realizar consulta de saldo porq no tiene tarjeta de pruebas tampoco retiros ya que tiene tope de retiros se realiza capacitación ok </v>
          </cell>
          <cell r="AU256" t="str">
            <v>A DOMICILIO EN LA DIRECCIÓN AL CB</v>
          </cell>
          <cell r="AV256" t="str">
            <v>INTERRAPIDISIMO</v>
          </cell>
          <cell r="AW256" t="str">
            <v>Calle 4G # 65a-14</v>
          </cell>
          <cell r="AY256" t="str">
            <v xml:space="preserve">Diana Ordóñez </v>
          </cell>
          <cell r="AZ256">
            <v>52711619</v>
          </cell>
          <cell r="BA256">
            <v>3206810206</v>
          </cell>
          <cell r="BB256" t="str">
            <v>Si</v>
          </cell>
          <cell r="BC256" t="str">
            <v>Si</v>
          </cell>
          <cell r="BD256" t="str">
            <v>Si</v>
          </cell>
          <cell r="BE256" t="str">
            <v xml:space="preserve">Galán </v>
          </cell>
          <cell r="BF256" t="str">
            <v>EJECUTADO</v>
          </cell>
          <cell r="BH256" t="str">
            <v>N/A</v>
          </cell>
          <cell r="BL256" t="str">
            <v>OK</v>
          </cell>
          <cell r="BM256" t="str">
            <v>OK</v>
          </cell>
          <cell r="BN256">
            <v>45958.430555555555</v>
          </cell>
          <cell r="BO256" t="str">
            <v>4.6265416, -74.1208856, 2579.1</v>
          </cell>
          <cell r="BP256" t="str">
            <v xml:space="preserve">David Gómez Vega </v>
          </cell>
          <cell r="BQ256">
            <v>1030615011</v>
          </cell>
          <cell r="BR256" t="str">
            <v>Firmado</v>
          </cell>
          <cell r="BS256" t="str">
            <v xml:space="preserve">Diana Ordóñez </v>
          </cell>
          <cell r="BT256">
            <v>52711619</v>
          </cell>
          <cell r="BU256">
            <v>3206810206</v>
          </cell>
          <cell r="BV256" t="str">
            <v>LUZ613208@GMAIL.COM</v>
          </cell>
          <cell r="BW256" t="str">
            <v>Firmado</v>
          </cell>
          <cell r="BX256">
            <v>45960.727777777778</v>
          </cell>
        </row>
        <row r="257">
          <cell r="E257">
            <v>80353</v>
          </cell>
          <cell r="F257" t="str">
            <v>ARCO-IRIS PAPELERIA PERSONALIZADA</v>
          </cell>
          <cell r="I257" t="str">
            <v>Aprobado</v>
          </cell>
          <cell r="K257">
            <v>45958.590277777781</v>
          </cell>
          <cell r="M257" t="str">
            <v>4.551842, -74.1180094, 2593.5</v>
          </cell>
          <cell r="N257">
            <v>45958.583333333336</v>
          </cell>
          <cell r="O257" t="str">
            <v>4.5453053, -74.1129507, 2634.4</v>
          </cell>
          <cell r="P257">
            <v>45958.595138888886</v>
          </cell>
          <cell r="Q257" t="str">
            <v>4.5451893, -74.1128898, 2634.4</v>
          </cell>
          <cell r="R257" t="str">
            <v>Si</v>
          </cell>
          <cell r="S257" t="str">
            <v>OK</v>
          </cell>
          <cell r="T257" t="str">
            <v>OK</v>
          </cell>
          <cell r="U257" t="str">
            <v>VISITA TECNICA</v>
          </cell>
          <cell r="V257" t="str">
            <v>254MMD4X2758</v>
          </cell>
          <cell r="X257" t="str">
            <v>OK</v>
          </cell>
          <cell r="AB257">
            <v>1</v>
          </cell>
          <cell r="AD257" t="str">
            <v>OK</v>
          </cell>
          <cell r="AF257">
            <v>8</v>
          </cell>
          <cell r="AH257" t="str">
            <v>OK</v>
          </cell>
          <cell r="AJ257" t="str">
            <v>Si</v>
          </cell>
          <cell r="AK257" t="str">
            <v>OK</v>
          </cell>
          <cell r="AL257" t="str">
            <v>SI</v>
          </cell>
          <cell r="AM257" t="str">
            <v>NOMBRE: Laura Estefanía Puentes
IDENTIFICACION: 1007381029</v>
          </cell>
          <cell r="AO257" t="str">
            <v>Si</v>
          </cell>
          <cell r="AP257" t="str">
            <v>Si</v>
          </cell>
          <cell r="AQ257" t="str">
            <v>ANULACION DE TRANSACCIONES; CORRECCION DE TRANSACCIONES; MALAS PRACTICAS; PROCESO DE COMPENSACION; PROCESO DE LIQUIDACIÓN Y FACTURACION; REPORTE DE ILICITOS; INFORMACION ADICIONAL</v>
          </cell>
          <cell r="AR257" t="str">
            <v>Si</v>
          </cell>
          <cell r="AS257" t="str">
            <v>OK</v>
          </cell>
          <cell r="AT257" t="str">
            <v>Se realiza visita de campo donde se realiza migración de CB , se realizan pruebas, usuario y cupo ok</v>
          </cell>
          <cell r="AU257" t="str">
            <v>A DOMICILIO EN LA DIRECCIÓN AL CB</v>
          </cell>
          <cell r="AV257" t="str">
            <v>SERVIENTREGA</v>
          </cell>
          <cell r="AW257" t="str">
            <v>Cr 4B 50A SUR 21,L</v>
          </cell>
          <cell r="AY257" t="str">
            <v xml:space="preserve">Laura Estefanía Puentes </v>
          </cell>
          <cell r="AZ257">
            <v>1007381029</v>
          </cell>
          <cell r="BA257">
            <v>3209863070</v>
          </cell>
          <cell r="BB257" t="str">
            <v>Si</v>
          </cell>
          <cell r="BC257" t="str">
            <v>Si</v>
          </cell>
          <cell r="BD257" t="str">
            <v>Si</v>
          </cell>
          <cell r="BE257" t="str">
            <v>La paz</v>
          </cell>
          <cell r="BF257" t="str">
            <v>EJECUTADO</v>
          </cell>
          <cell r="BH257" t="str">
            <v>N/A</v>
          </cell>
          <cell r="BL257" t="str">
            <v>OK</v>
          </cell>
          <cell r="BM257" t="str">
            <v>OK</v>
          </cell>
          <cell r="BN257">
            <v>45958.609722222223</v>
          </cell>
          <cell r="BO257" t="str">
            <v>4.5452686, -74.1127931, 2633.8</v>
          </cell>
          <cell r="BP257" t="str">
            <v xml:space="preserve">Miguel Ángel Micheli López </v>
          </cell>
          <cell r="BQ257">
            <v>1023955944</v>
          </cell>
          <cell r="BR257" t="str">
            <v>Firmado</v>
          </cell>
          <cell r="BS257" t="str">
            <v xml:space="preserve">Laura Estefanía Puentes </v>
          </cell>
          <cell r="BT257">
            <v>1007381029</v>
          </cell>
          <cell r="BU257">
            <v>3209863070</v>
          </cell>
          <cell r="BV257" t="str">
            <v>LAURAESTEFANIAPUENTES@GMAIL.COM</v>
          </cell>
          <cell r="BW257" t="str">
            <v>Firmado</v>
          </cell>
          <cell r="BX257">
            <v>45960.727083333331</v>
          </cell>
        </row>
        <row r="258">
          <cell r="E258">
            <v>79747</v>
          </cell>
          <cell r="F258" t="str">
            <v>MISCELANEA Y VARIEDADES J.K</v>
          </cell>
          <cell r="I258" t="str">
            <v>Aprobado</v>
          </cell>
          <cell r="K258">
            <v>45958.620833333334</v>
          </cell>
          <cell r="M258" t="str">
            <v>4.6332533, -74.1824302, 2564.9</v>
          </cell>
          <cell r="N258">
            <v>45958.640277777777</v>
          </cell>
          <cell r="O258" t="str">
            <v>4.63187, -74.2065095, 2562.2</v>
          </cell>
          <cell r="P258">
            <v>45958.640277777777</v>
          </cell>
          <cell r="Q258" t="str">
            <v>4.631847, -74.2065184, 2562.2</v>
          </cell>
          <cell r="R258" t="str">
            <v>Si</v>
          </cell>
          <cell r="S258" t="str">
            <v>OK</v>
          </cell>
          <cell r="T258" t="str">
            <v>OK</v>
          </cell>
          <cell r="U258" t="str">
            <v>VISITA TECNICA</v>
          </cell>
          <cell r="V258" t="str">
            <v>254MMD4X0066</v>
          </cell>
          <cell r="X258" t="str">
            <v>OK</v>
          </cell>
          <cell r="AB258">
            <v>1</v>
          </cell>
          <cell r="AD258" t="str">
            <v>OK</v>
          </cell>
          <cell r="AF258">
            <v>8</v>
          </cell>
          <cell r="AH258" t="str">
            <v>OK</v>
          </cell>
          <cell r="AJ258" t="str">
            <v>Si</v>
          </cell>
          <cell r="AK258" t="str">
            <v>OK</v>
          </cell>
          <cell r="AL258" t="str">
            <v>SI</v>
          </cell>
          <cell r="AM258" t="str">
            <v>NOMBRE: Jessica Palacios</v>
          </cell>
          <cell r="AO258" t="str">
            <v>Si</v>
          </cell>
          <cell r="AP258" t="str">
            <v>Si</v>
          </cell>
          <cell r="AQ258" t="str">
            <v>ANULACION DE TRANSACCIONES; CORRECCION DE TRANSACCIONES; MALAS PRACTICAS; PROCESO DE COMPENSACION; PROCESO DE LIQUIDACIÓN Y FACTURACION; REPORTE DE ILICITOS; INFORMACION ADICIONAL</v>
          </cell>
          <cell r="AR258" t="str">
            <v>Si</v>
          </cell>
          <cell r="AS258" t="str">
            <v>OK</v>
          </cell>
          <cell r="AT258" t="str">
            <v>Se realiza Migración de los equipos a nueva tecnología WOMPI</v>
          </cell>
          <cell r="AU258" t="str">
            <v>A DOMICILIO EN LA DIRECCIÓN AL CB</v>
          </cell>
          <cell r="AV258" t="str">
            <v>INTERRAPIDISIMO</v>
          </cell>
          <cell r="AW258" t="str">
            <v>CR 98b 73 85</v>
          </cell>
          <cell r="AY258" t="str">
            <v>Jessica Palacios</v>
          </cell>
          <cell r="AZ258">
            <v>53130240</v>
          </cell>
          <cell r="BA258">
            <v>3143063440</v>
          </cell>
          <cell r="BB258" t="str">
            <v>No</v>
          </cell>
          <cell r="BC258" t="str">
            <v>No</v>
          </cell>
          <cell r="BD258" t="str">
            <v>Si</v>
          </cell>
          <cell r="BE258" t="str">
            <v>Bosa Recreo</v>
          </cell>
          <cell r="BF258" t="str">
            <v>EJECUTADO</v>
          </cell>
          <cell r="BH258" t="str">
            <v>N/A</v>
          </cell>
          <cell r="BL258" t="str">
            <v>OK</v>
          </cell>
          <cell r="BM258" t="str">
            <v>OK</v>
          </cell>
          <cell r="BN258">
            <v>45958.662499999999</v>
          </cell>
          <cell r="BO258" t="str">
            <v>4.6318777, -74.2065149, 2561.9</v>
          </cell>
          <cell r="BP258" t="str">
            <v xml:space="preserve">Johan Stiven Alarcón Arevalo </v>
          </cell>
          <cell r="BQ258">
            <v>1012456286</v>
          </cell>
          <cell r="BR258" t="str">
            <v>Firmado</v>
          </cell>
          <cell r="BS258" t="str">
            <v>Jessica Palacios</v>
          </cell>
          <cell r="BT258">
            <v>53130240</v>
          </cell>
          <cell r="BU258">
            <v>3143063440</v>
          </cell>
          <cell r="BV258" t="str">
            <v>yessicamodels@hotmail.com</v>
          </cell>
          <cell r="BW258" t="str">
            <v>Firmado</v>
          </cell>
          <cell r="BX258">
            <v>45960.727083333331</v>
          </cell>
        </row>
        <row r="259">
          <cell r="E259">
            <v>79347</v>
          </cell>
          <cell r="F259" t="str">
            <v>DROGUERIA EDG</v>
          </cell>
          <cell r="I259" t="str">
            <v>Aprobado</v>
          </cell>
          <cell r="K259">
            <v>45958.542361111111</v>
          </cell>
          <cell r="M259" t="str">
            <v>4.7519467, -74.0641694, 2585.1</v>
          </cell>
          <cell r="N259">
            <v>45958.567361111112</v>
          </cell>
          <cell r="O259" t="str">
            <v>4.6964664, -74.0841968, 2570.6</v>
          </cell>
          <cell r="P259">
            <v>45958.567361111112</v>
          </cell>
          <cell r="Q259" t="str">
            <v>4.696463, -74.0841916, 2570.6</v>
          </cell>
          <cell r="R259" t="str">
            <v>Si</v>
          </cell>
          <cell r="S259" t="str">
            <v>OK</v>
          </cell>
          <cell r="T259" t="str">
            <v>OK</v>
          </cell>
          <cell r="U259" t="str">
            <v>VISITA TECNICA</v>
          </cell>
          <cell r="V259" t="str">
            <v>254MMD4W9717</v>
          </cell>
          <cell r="X259" t="str">
            <v>OK</v>
          </cell>
          <cell r="AB259">
            <v>1</v>
          </cell>
          <cell r="AD259" t="str">
            <v>OK</v>
          </cell>
          <cell r="AF259">
            <v>8</v>
          </cell>
          <cell r="AH259" t="str">
            <v>OK</v>
          </cell>
          <cell r="AJ259" t="str">
            <v>Si</v>
          </cell>
          <cell r="AK259" t="str">
            <v>OK</v>
          </cell>
          <cell r="AL259" t="str">
            <v>SI</v>
          </cell>
          <cell r="AM259" t="str">
            <v>NOMBRE: JOHAN RENTERIA
IDENTIFICACION: 1097332790</v>
          </cell>
          <cell r="AO259" t="str">
            <v>Si</v>
          </cell>
          <cell r="AP259" t="str">
            <v>Si</v>
          </cell>
          <cell r="AQ259" t="str">
            <v>ANULACION DE TRANSACCIONES; CORRECCION DE TRANSACCIONES; MALAS PRACTICAS; PROCESO DE COMPENSACION; PROCESO DE LIQUIDACIÓN Y FACTURACION; REPORTE DE ILICITOS; INFORMACION ADICIONAL</v>
          </cell>
          <cell r="AR259" t="str">
            <v>Si</v>
          </cell>
          <cell r="AS259" t="str">
            <v>OK</v>
          </cell>
          <cell r="AT259" t="str">
            <v>SE LLEGA A COMERCIO, SE PROCEDE A REALIZAR LA MIGRACIÓN, SE INGRESAN CREDENCIALES, SE ACTUALIZA DATAFONO,SE REALIZAN PRUEBAS A CONFORMIDAD DEL CLIENTE SIN NOVEDAD.</v>
          </cell>
          <cell r="AU259" t="str">
            <v>A DOMICILIO EN LA DIRECCIÓN AL CB</v>
          </cell>
          <cell r="AV259" t="str">
            <v>INTERRAPIDISIMO</v>
          </cell>
          <cell r="AW259" t="str">
            <v>CALLE 95 #71-87 LC 4</v>
          </cell>
          <cell r="AY259" t="str">
            <v>JOHAN RENTERIA</v>
          </cell>
          <cell r="AZ259">
            <v>1097332790</v>
          </cell>
          <cell r="BA259">
            <v>3124264972</v>
          </cell>
          <cell r="BB259" t="str">
            <v>Si</v>
          </cell>
          <cell r="BC259" t="str">
            <v>Si</v>
          </cell>
          <cell r="BD259" t="str">
            <v>Si</v>
          </cell>
          <cell r="BE259" t="str">
            <v xml:space="preserve">PONTEVEDRA </v>
          </cell>
          <cell r="BF259" t="str">
            <v>EJECUTADO</v>
          </cell>
          <cell r="BH259" t="str">
            <v>N/A</v>
          </cell>
          <cell r="BL259" t="str">
            <v>OK</v>
          </cell>
          <cell r="BM259" t="str">
            <v>OK</v>
          </cell>
          <cell r="BN259">
            <v>45958.597916666666</v>
          </cell>
          <cell r="BO259" t="str">
            <v>4.6964148, -74.0841099, 2573.8</v>
          </cell>
          <cell r="BP259" t="str">
            <v>JULIAN ARIAS QUILINDO</v>
          </cell>
          <cell r="BQ259">
            <v>1105305651</v>
          </cell>
          <cell r="BR259" t="str">
            <v>Firmado</v>
          </cell>
          <cell r="BS259" t="str">
            <v>JOHAN RENTERIA</v>
          </cell>
          <cell r="BT259">
            <v>1097332790</v>
          </cell>
          <cell r="BU259">
            <v>3124264972</v>
          </cell>
          <cell r="BV259" t="str">
            <v>pdsa07@gmail.com</v>
          </cell>
          <cell r="BW259" t="str">
            <v>Firmado</v>
          </cell>
          <cell r="BX259">
            <v>45960.726388888892</v>
          </cell>
        </row>
        <row r="260">
          <cell r="E260">
            <v>80238</v>
          </cell>
          <cell r="F260" t="str">
            <v>MISCELANEA Y PAPELERIA LAS MELLIZAS</v>
          </cell>
          <cell r="I260" t="str">
            <v>Aprobado</v>
          </cell>
          <cell r="K260">
            <v>45957.617361111108</v>
          </cell>
          <cell r="M260" t="str">
            <v>4.5791586, -74.166191, 2678.7</v>
          </cell>
          <cell r="N260">
            <v>45957.65</v>
          </cell>
          <cell r="O260" t="str">
            <v>4.5732673, -74.1621634, 2693.4</v>
          </cell>
          <cell r="P260">
            <v>45957.621527777781</v>
          </cell>
          <cell r="Q260" t="str">
            <v>4.5732648, -74.1621883, 2693.4</v>
          </cell>
          <cell r="R260" t="str">
            <v>Si</v>
          </cell>
          <cell r="S260" t="str">
            <v>OK</v>
          </cell>
          <cell r="T260" t="str">
            <v>OK</v>
          </cell>
          <cell r="U260" t="str">
            <v>VISITA TECNICA</v>
          </cell>
          <cell r="V260" t="str">
            <v>254MMD4X0941</v>
          </cell>
          <cell r="X260" t="str">
            <v>OK</v>
          </cell>
          <cell r="AB260">
            <v>1</v>
          </cell>
          <cell r="AD260" t="str">
            <v>OK</v>
          </cell>
          <cell r="AF260">
            <v>8</v>
          </cell>
          <cell r="AH260" t="str">
            <v>OK</v>
          </cell>
          <cell r="AJ260" t="str">
            <v>Si</v>
          </cell>
          <cell r="AK260" t="str">
            <v>OK</v>
          </cell>
          <cell r="AL260" t="str">
            <v>SI</v>
          </cell>
          <cell r="AM260" t="str">
            <v>NOMBRE: LEYDY YOHANA GUZMAN
IDENTIFICACION: 1022366894</v>
          </cell>
          <cell r="AO260" t="str">
            <v>Si</v>
          </cell>
          <cell r="AP260" t="str">
            <v>Si</v>
          </cell>
          <cell r="AQ260" t="str">
            <v>ANULACION DE TRANSACCIONES; CORRECCION DE TRANSACCIONES; MALAS PRACTICAS; PROCESO DE COMPENSACION; PROCESO DE LIQUIDACIÓN Y FACTURACION; REPORTE DE ILICITOS; INFORMACION ADICIONAL</v>
          </cell>
          <cell r="AR260" t="str">
            <v>Si</v>
          </cell>
          <cell r="AS260" t="str">
            <v>OK</v>
          </cell>
          <cell r="AT260" t="str">
            <v>SE LLEGA A COMERCIO, SE PROCEDE A REALIZAR LA MIGRACIÓN, SE INGRESAN CREDENCIALES, SE ACTUALIZA DATAFONO,SE REALIZAN PRUEBAS A CONFORMIDAD DEL CLIENTE SIN NOVEDAD.</v>
          </cell>
          <cell r="AU260" t="str">
            <v>A DOMICILIO EN LA DIRECCIÓN AL CB</v>
          </cell>
          <cell r="AV260" t="str">
            <v>INTERRAPIDISIMO</v>
          </cell>
          <cell r="AW260" t="str">
            <v>CL 72 SUR 47 B 06</v>
          </cell>
          <cell r="AY260" t="str">
            <v>LEYDY YOHANA GUZMAN</v>
          </cell>
          <cell r="AZ260">
            <v>1022366894</v>
          </cell>
          <cell r="BA260">
            <v>3138813677</v>
          </cell>
          <cell r="BB260" t="str">
            <v>Si</v>
          </cell>
          <cell r="BC260" t="str">
            <v>Si</v>
          </cell>
          <cell r="BD260" t="str">
            <v>Si</v>
          </cell>
          <cell r="BE260" t="str">
            <v xml:space="preserve">JERUSALÉN </v>
          </cell>
          <cell r="BF260" t="str">
            <v>EJECUTADO</v>
          </cell>
          <cell r="BH260" t="str">
            <v>N/A</v>
          </cell>
          <cell r="BL260" t="str">
            <v>OK</v>
          </cell>
          <cell r="BM260" t="str">
            <v>OK</v>
          </cell>
          <cell r="BN260">
            <v>45957.650694444441</v>
          </cell>
          <cell r="BO260" t="str">
            <v>4.5732662, -74.1621648, 2693.1</v>
          </cell>
          <cell r="BP260" t="str">
            <v>JULIAN ARIAS QUILINDO</v>
          </cell>
          <cell r="BQ260">
            <v>1105305651</v>
          </cell>
          <cell r="BR260" t="str">
            <v>Firmado</v>
          </cell>
          <cell r="BS260" t="str">
            <v>LEYDY YOHANA GUZMAN</v>
          </cell>
          <cell r="BT260">
            <v>1022366894</v>
          </cell>
          <cell r="BU260">
            <v>3138813677</v>
          </cell>
          <cell r="BV260" t="str">
            <v>CICACHAJOHANA@GMAIL.COM</v>
          </cell>
          <cell r="BW260" t="str">
            <v>Firmado</v>
          </cell>
          <cell r="BX260">
            <v>45957.655555555553</v>
          </cell>
        </row>
        <row r="261">
          <cell r="E261">
            <v>79983</v>
          </cell>
          <cell r="F261" t="str">
            <v>TIENDA DON NACHO 1</v>
          </cell>
          <cell r="I261" t="str">
            <v>Aprobado</v>
          </cell>
          <cell r="K261">
            <v>45957.541666666664</v>
          </cell>
          <cell r="M261" t="str">
            <v>4.6086182, -74.1844208, 2575.7</v>
          </cell>
          <cell r="N261">
            <v>45957.549305555556</v>
          </cell>
          <cell r="O261" t="str">
            <v>4.6086182, -74.1844208, 2575.7</v>
          </cell>
          <cell r="P261">
            <v>45957.549305555556</v>
          </cell>
          <cell r="Q261" t="str">
            <v>4.6086324, -74.184413, 2575.7</v>
          </cell>
          <cell r="R261" t="str">
            <v>Si</v>
          </cell>
          <cell r="S261" t="str">
            <v>OK</v>
          </cell>
          <cell r="T261" t="str">
            <v>OK</v>
          </cell>
          <cell r="U261" t="str">
            <v>VISITA TECNICA</v>
          </cell>
          <cell r="V261" t="str">
            <v>254MMD4X0958</v>
          </cell>
          <cell r="X261" t="str">
            <v>OK</v>
          </cell>
          <cell r="AB261">
            <v>1</v>
          </cell>
          <cell r="AD261" t="str">
            <v>OK</v>
          </cell>
          <cell r="AF261">
            <v>8</v>
          </cell>
          <cell r="AH261" t="str">
            <v>OK</v>
          </cell>
          <cell r="AJ261" t="str">
            <v>Si</v>
          </cell>
          <cell r="AK261" t="str">
            <v>OK</v>
          </cell>
          <cell r="AL261" t="str">
            <v>SI</v>
          </cell>
          <cell r="AM261" t="str">
            <v>NOMBRE: PAOLA PALACIOS GONZALEZ
IDENTIFICACION: 1012357145</v>
          </cell>
          <cell r="AO261" t="str">
            <v>Si</v>
          </cell>
          <cell r="AP261" t="str">
            <v>Si</v>
          </cell>
          <cell r="AQ261" t="str">
            <v>ANULACION DE TRANSACCIONES; CORRECCION DE TRANSACCIONES; MALAS PRACTICAS; PROCESO DE COMPENSACION; PROCESO DE LIQUIDACIÓN Y FACTURACION; REPORTE DE ILICITOS; INFORMACION ADICIONAL</v>
          </cell>
          <cell r="AR261" t="str">
            <v>Si</v>
          </cell>
          <cell r="AS261" t="str">
            <v>OK</v>
          </cell>
          <cell r="AT261" t="str">
            <v>Se llega a la dirección indicada y se instala equipo DX4000 , con su respectivo cargador, protector y caja , se realiza capacitación a personal del funcionamiento y se promueve el cuidado y buen uso del equipo.Se realiza verificación de puerto USB tipo C mediante prueba de carga. Se realiza prueba a lector chip exitosa , prueba a lector cod.barras exitosa. Cupo ok, usuario y contraseña ok.</v>
          </cell>
          <cell r="AU261" t="str">
            <v>A DOMICILIO EN LA DIRECCIÓN AL CB</v>
          </cell>
          <cell r="AV261" t="str">
            <v>SERVIENTREGA</v>
          </cell>
          <cell r="AW261" t="str">
            <v xml:space="preserve">Cl 63 80c 13 </v>
          </cell>
          <cell r="AY261" t="str">
            <v xml:space="preserve">PAOLA PALACIOS GONZALEZ </v>
          </cell>
          <cell r="AZ261">
            <v>1012357145</v>
          </cell>
          <cell r="BA261">
            <v>3202436200</v>
          </cell>
          <cell r="BB261" t="str">
            <v>Si</v>
          </cell>
          <cell r="BC261" t="str">
            <v>Si</v>
          </cell>
          <cell r="BD261" t="str">
            <v>Si</v>
          </cell>
          <cell r="BE261" t="str">
            <v>BOSA CENTRO</v>
          </cell>
          <cell r="BF261" t="str">
            <v>EJECUTADO</v>
          </cell>
          <cell r="BH261" t="str">
            <v>N/A</v>
          </cell>
          <cell r="BL261" t="str">
            <v>OK</v>
          </cell>
          <cell r="BM261" t="str">
            <v>OK</v>
          </cell>
          <cell r="BN261">
            <v>45957.582638888889</v>
          </cell>
          <cell r="BO261" t="str">
            <v>4.608623, -74.1844009, 2575.7</v>
          </cell>
          <cell r="BP261" t="str">
            <v xml:space="preserve">Kevin Fernando García Pastrana </v>
          </cell>
          <cell r="BQ261">
            <v>1026294</v>
          </cell>
          <cell r="BR261" t="str">
            <v>Firmado</v>
          </cell>
          <cell r="BS261" t="str">
            <v xml:space="preserve">PAOLA PALACIOS GONZALEZ </v>
          </cell>
          <cell r="BT261">
            <v>1012357145</v>
          </cell>
          <cell r="BU261">
            <v>3202436200</v>
          </cell>
          <cell r="BV261" t="str">
            <v>PAOLAANDREAPALACIOGONZALEZ@GMAIL.COM</v>
          </cell>
          <cell r="BW261" t="str">
            <v>Firmado</v>
          </cell>
          <cell r="BX261">
            <v>45957.65</v>
          </cell>
        </row>
        <row r="262">
          <cell r="E262">
            <v>67301</v>
          </cell>
          <cell r="F262" t="str">
            <v>BARRIO USAQUEN BOGOTA 3</v>
          </cell>
          <cell r="I262" t="str">
            <v>Aprobado</v>
          </cell>
          <cell r="K262">
            <v>45958.599305555559</v>
          </cell>
          <cell r="M262" t="str">
            <v>4.7512617, -74.0897, 2578.9</v>
          </cell>
          <cell r="N262">
            <v>45958.599305555559</v>
          </cell>
          <cell r="O262" t="str">
            <v>4.7512617, -74.0897, 2578.9</v>
          </cell>
          <cell r="P262">
            <v>45958.599305555559</v>
          </cell>
          <cell r="Q262" t="str">
            <v>4.7512617, -74.0897, 2578.9</v>
          </cell>
          <cell r="R262" t="str">
            <v>No</v>
          </cell>
          <cell r="S262" t="str">
            <v>OK</v>
          </cell>
          <cell r="T262" t="str">
            <v>OK</v>
          </cell>
          <cell r="U262" t="str">
            <v>SOPORTE TELEFONICO</v>
          </cell>
          <cell r="AJ262" t="str">
            <v>No</v>
          </cell>
          <cell r="AO262" t="str">
            <v>No</v>
          </cell>
          <cell r="AP262" t="str">
            <v>No</v>
          </cell>
          <cell r="AQ262" t="str">
            <v>NINGUNA</v>
          </cell>
          <cell r="AR262" t="str">
            <v>No</v>
          </cell>
          <cell r="AT262" t="str">
            <v>Se realiza comunicación a la línea 3053652999 donde nos contesta  srta MARIA BARBOSA TRUJILLO con el fin de  informarle que no se llevar acabo la migración hasta nueva fecha, por motivo de  Serial no asociado según reporte de Juan(Wompi) información suministrada por el grupo whatsappp SOPORTE ACTIVIDADES Wompi a las 12:07, supervisor autoriza reprogramacion de visita.</v>
          </cell>
          <cell r="AU262" t="str">
            <v>A DOMICILIO EN LA DIRECCIÓN AL CB</v>
          </cell>
          <cell r="AV262" t="str">
            <v>NINGUNO</v>
          </cell>
          <cell r="AW262" t="str">
            <v>CR 112 B 141 A 04</v>
          </cell>
          <cell r="AY262" t="str">
            <v>MARIA BARBOSA TRUJILLO</v>
          </cell>
          <cell r="AZ262">
            <v>0</v>
          </cell>
          <cell r="BA262">
            <v>3053652999</v>
          </cell>
          <cell r="BB262" t="str">
            <v>No</v>
          </cell>
          <cell r="BC262" t="str">
            <v>No</v>
          </cell>
          <cell r="BD262" t="str">
            <v>Si</v>
          </cell>
          <cell r="BE262" t="str">
            <v>N/A</v>
          </cell>
          <cell r="BG262" t="str">
            <v>CANCELADO</v>
          </cell>
          <cell r="BJ262" t="str">
            <v>SI DISPONIBILIDAD</v>
          </cell>
          <cell r="BL262" t="str">
            <v>OK</v>
          </cell>
          <cell r="BM262" t="str">
            <v>OK</v>
          </cell>
          <cell r="BN262">
            <v>45958.602083333331</v>
          </cell>
          <cell r="BO262" t="str">
            <v>4.75129, -74.0896, 2578.9</v>
          </cell>
          <cell r="BP262" t="str">
            <v>Christian Lozada</v>
          </cell>
          <cell r="BQ262">
            <v>1030650348</v>
          </cell>
          <cell r="BR262" t="str">
            <v>Firmado</v>
          </cell>
          <cell r="BS262" t="str">
            <v>MARIA BARBOSA TRUJILLO</v>
          </cell>
          <cell r="BT262">
            <v>0</v>
          </cell>
          <cell r="BU262">
            <v>3053652999</v>
          </cell>
          <cell r="BV262" t="str">
            <v>servinorte27@gmail.com</v>
          </cell>
          <cell r="BW262" t="str">
            <v>Firmado</v>
          </cell>
          <cell r="BX262">
            <v>45960.725694444445</v>
          </cell>
        </row>
        <row r="263">
          <cell r="E263">
            <v>70795</v>
          </cell>
          <cell r="F263" t="str">
            <v>JUDAH ARTE Y DISEÑO</v>
          </cell>
          <cell r="I263" t="str">
            <v>Aprobado</v>
          </cell>
          <cell r="K263">
            <v>45958.488888888889</v>
          </cell>
          <cell r="M263" t="str">
            <v>4.7346633, -74.0858033, 2583.4</v>
          </cell>
          <cell r="N263">
            <v>45958.498611111114</v>
          </cell>
          <cell r="O263" t="str">
            <v>4.7444333, -74.0857883, 2581.3</v>
          </cell>
          <cell r="P263">
            <v>45958.498611111114</v>
          </cell>
          <cell r="Q263" t="str">
            <v>4.7444333, -74.0857883, 2581.3</v>
          </cell>
          <cell r="R263" t="str">
            <v>Si</v>
          </cell>
          <cell r="S263" t="str">
            <v>OK</v>
          </cell>
          <cell r="T263" t="str">
            <v>OK</v>
          </cell>
          <cell r="U263" t="str">
            <v>VISITA TECNICA</v>
          </cell>
          <cell r="AJ263" t="str">
            <v>No</v>
          </cell>
          <cell r="AO263" t="str">
            <v>No</v>
          </cell>
          <cell r="AP263" t="str">
            <v>No</v>
          </cell>
          <cell r="AQ263" t="str">
            <v>NINGUNA</v>
          </cell>
          <cell r="AR263" t="str">
            <v>No</v>
          </cell>
          <cell r="AT263" t="str">
            <v>Se realiza visita de campo donde el cliente nos manifiesta que ellos no desean la migración del equipo, se les informa que el proceso se debe realizar ya que el otro equipo se les desactivará en los próximos días, sin embargo aun siguen en su posición y no aceptan la migración se le informa a supervisor quien autoriza cierre de solicitud.</v>
          </cell>
          <cell r="AU263" t="str">
            <v>A DOMICILIO EN LA DIRECCIÓN AL CB</v>
          </cell>
          <cell r="AV263" t="str">
            <v>INTERRAPIDISIMO</v>
          </cell>
          <cell r="AW263" t="str">
            <v>CALLE 148 94 A 13</v>
          </cell>
          <cell r="AY263" t="str">
            <v>Alveiro moreno</v>
          </cell>
          <cell r="AZ263">
            <v>51947390</v>
          </cell>
          <cell r="BA263">
            <v>3223890430</v>
          </cell>
          <cell r="BB263" t="str">
            <v>No</v>
          </cell>
          <cell r="BC263" t="str">
            <v>No</v>
          </cell>
          <cell r="BD263" t="str">
            <v>Si</v>
          </cell>
          <cell r="BE263" t="str">
            <v>La campiñia</v>
          </cell>
          <cell r="BF263" t="str">
            <v>EJECUTADO/CANCELADO</v>
          </cell>
          <cell r="BI263" t="str">
            <v>CANCELADO POR SOLICITUD DEL COMERCIO</v>
          </cell>
          <cell r="BL263" t="str">
            <v>OK</v>
          </cell>
          <cell r="BM263" t="str">
            <v>OK</v>
          </cell>
          <cell r="BN263">
            <v>45958.503472222219</v>
          </cell>
          <cell r="BO263" t="str">
            <v>4.7449017, -74.0857117, 2606.9</v>
          </cell>
          <cell r="BP263" t="str">
            <v>Christian Lozada</v>
          </cell>
          <cell r="BQ263">
            <v>1030650348</v>
          </cell>
          <cell r="BR263" t="str">
            <v>Firmado</v>
          </cell>
          <cell r="BS263" t="str">
            <v>Alveiro moreno</v>
          </cell>
          <cell r="BT263">
            <v>51947390</v>
          </cell>
          <cell r="BU263">
            <v>3223890430</v>
          </cell>
          <cell r="BV263" t="str">
            <v>jfierropublicidad@hotmail.com</v>
          </cell>
          <cell r="BW263" t="str">
            <v>Firmado</v>
          </cell>
          <cell r="BX263">
            <v>45960.724305555559</v>
          </cell>
        </row>
        <row r="264">
          <cell r="E264">
            <v>75740</v>
          </cell>
          <cell r="F264" t="str">
            <v>DROGUERIA MEDSALUD PLUS</v>
          </cell>
          <cell r="I264" t="str">
            <v>Aprobado</v>
          </cell>
          <cell r="K264">
            <v>45958.499305555553</v>
          </cell>
          <cell r="M264" t="str">
            <v>4.6110467, -74.206755, 2565.0</v>
          </cell>
          <cell r="N264">
            <v>45958.504166666666</v>
          </cell>
          <cell r="O264" t="str">
            <v>4.6073595, -74.208077, 2564.0</v>
          </cell>
          <cell r="P264">
            <v>45958.504166666666</v>
          </cell>
          <cell r="Q264" t="str">
            <v>4.6073202, -74.2080597, 2564.0</v>
          </cell>
          <cell r="R264" t="str">
            <v>No</v>
          </cell>
          <cell r="S264" t="str">
            <v>OK</v>
          </cell>
          <cell r="T264" t="str">
            <v>OK</v>
          </cell>
          <cell r="U264" t="str">
            <v>VISITA TECNICA</v>
          </cell>
          <cell r="AJ264" t="str">
            <v>No</v>
          </cell>
          <cell r="AO264" t="str">
            <v>No</v>
          </cell>
          <cell r="AP264" t="str">
            <v>No</v>
          </cell>
          <cell r="AQ264" t="str">
            <v>NINGUNA</v>
          </cell>
          <cell r="AR264" t="str">
            <v>No</v>
          </cell>
          <cell r="AT264" t="str">
            <v>Se llega Dirección para realizar migración, el señor ancizar intenta llamar a línea wompi pero no le contestan por desconfianza marca la línea de Bancolombia 018000 pero tampoco obtiene contacto, después de más de 20 minutos indica que por desconfianza no permite que le realicen la migración y que se reprograme otro día que pueda llamar y confirmar identidad del técnico, se escala en los grupos pero no se obtiene respuesta</v>
          </cell>
          <cell r="AU264" t="str">
            <v>A DOMICILIO EN LA DIRECCIÓN AL CB</v>
          </cell>
          <cell r="AV264" t="str">
            <v>INTERRAPIDISIMO</v>
          </cell>
          <cell r="AW264" t="str">
            <v>CR 78 76 A 95 SUR</v>
          </cell>
          <cell r="AY264" t="str">
            <v>Ancizar</v>
          </cell>
          <cell r="AZ264">
            <v>0</v>
          </cell>
          <cell r="BA264">
            <v>0</v>
          </cell>
          <cell r="BB264" t="str">
            <v>No</v>
          </cell>
          <cell r="BC264" t="str">
            <v>No</v>
          </cell>
          <cell r="BD264" t="str">
            <v>No</v>
          </cell>
          <cell r="BE264" t="str">
            <v>Bosa San José</v>
          </cell>
          <cell r="BF264" t="str">
            <v>EJECUTADO/CANCELADO</v>
          </cell>
          <cell r="BI264" t="str">
            <v>SI DISPONIBILIDAD</v>
          </cell>
          <cell r="BL264" t="str">
            <v>OK</v>
          </cell>
          <cell r="BM264" t="str">
            <v>OK</v>
          </cell>
          <cell r="BN264">
            <v>45958.529166666667</v>
          </cell>
          <cell r="BO264" t="str">
            <v>4.6073706, -74.2080581, 2564.0</v>
          </cell>
          <cell r="BP264" t="str">
            <v xml:space="preserve">Diego Bustos </v>
          </cell>
          <cell r="BQ264">
            <v>1022935671</v>
          </cell>
          <cell r="BR264" t="str">
            <v>Firmado</v>
          </cell>
          <cell r="BS264" t="str">
            <v>Ancizar moreno</v>
          </cell>
          <cell r="BT264">
            <v>0</v>
          </cell>
          <cell r="BU264">
            <v>3112348113</v>
          </cell>
          <cell r="BV264" t="str">
            <v>Ancizarmoreno@hotmail.com</v>
          </cell>
          <cell r="BW264" t="str">
            <v>Firmado</v>
          </cell>
          <cell r="BX264">
            <v>45960.723611111112</v>
          </cell>
        </row>
        <row r="265">
          <cell r="E265">
            <v>80657</v>
          </cell>
          <cell r="F265" t="str">
            <v>MARIANS JEANS</v>
          </cell>
          <cell r="I265" t="str">
            <v>Aprobado</v>
          </cell>
          <cell r="K265">
            <v>45958.614583333336</v>
          </cell>
          <cell r="M265" t="str">
            <v>4.5452174, -74.1128277, 2634.4</v>
          </cell>
          <cell r="N265">
            <v>45958.62222222222</v>
          </cell>
          <cell r="O265" t="str">
            <v>4.5522265, -74.0977112, 2710.2</v>
          </cell>
          <cell r="P265">
            <v>45958.62222222222</v>
          </cell>
          <cell r="Q265" t="str">
            <v>4.5522267, -74.0977101, 2710.3</v>
          </cell>
          <cell r="R265" t="str">
            <v>Si</v>
          </cell>
          <cell r="S265" t="str">
            <v>OK</v>
          </cell>
          <cell r="T265" t="str">
            <v>OK</v>
          </cell>
          <cell r="U265" t="str">
            <v>VISITA TECNICA</v>
          </cell>
          <cell r="V265" t="str">
            <v>254MMD4W9778</v>
          </cell>
          <cell r="X265" t="str">
            <v>OK</v>
          </cell>
          <cell r="AB265">
            <v>1</v>
          </cell>
          <cell r="AD265" t="str">
            <v>OK</v>
          </cell>
          <cell r="AF265">
            <v>8</v>
          </cell>
          <cell r="AH265" t="str">
            <v>OK</v>
          </cell>
          <cell r="AJ265" t="str">
            <v>Si</v>
          </cell>
          <cell r="AK265" t="str">
            <v>OK</v>
          </cell>
          <cell r="AL265" t="str">
            <v>SI</v>
          </cell>
          <cell r="AM265" t="str">
            <v>NOMBRE: Luz Marina Vaquero
IDENTIFICACION: 53047858</v>
          </cell>
          <cell r="AO265" t="str">
            <v>Si</v>
          </cell>
          <cell r="AP265" t="str">
            <v>Si</v>
          </cell>
          <cell r="AQ265" t="str">
            <v>ANULACION DE TRANSACCIONES; CORRECCION DE TRANSACCIONES; MALAS PRACTICAS; PROCESO DE COMPENSACION; PROCESO DE LIQUIDACIÓN Y FACTURACION; REPORTE DE ILICITOS; INFORMACION ADICIONAL</v>
          </cell>
          <cell r="AR265" t="str">
            <v>Si</v>
          </cell>
          <cell r="AS265" t="str">
            <v>OK</v>
          </cell>
          <cell r="AT265" t="str">
            <v>Se realiza visita de campo donde se realiza migración de CB , se realizan pruebas, usuario y cupo ok</v>
          </cell>
          <cell r="AU265" t="str">
            <v>A DOMICILIO EN LA DIRECCIÓN AL CB</v>
          </cell>
          <cell r="AV265" t="str">
            <v>SERVIENTREGA</v>
          </cell>
          <cell r="AW265" t="str">
            <v>CL 40A SUR 0 10 ESTE LC 1,</v>
          </cell>
          <cell r="AY265" t="str">
            <v>Luz Marina Vaquero</v>
          </cell>
          <cell r="AZ265">
            <v>53047858</v>
          </cell>
          <cell r="BA265">
            <v>3212264887</v>
          </cell>
          <cell r="BB265" t="str">
            <v>Si</v>
          </cell>
          <cell r="BC265" t="str">
            <v>Si</v>
          </cell>
          <cell r="BD265" t="str">
            <v>Si</v>
          </cell>
          <cell r="BE265" t="str">
            <v>GUACAMAYASCL 40A SUR 0 10 ESTE LC 1,</v>
          </cell>
          <cell r="BF265" t="str">
            <v>EJECUTADO</v>
          </cell>
          <cell r="BH265" t="str">
            <v>N/A</v>
          </cell>
          <cell r="BL265" t="str">
            <v>OK</v>
          </cell>
          <cell r="BM265" t="str">
            <v>OK</v>
          </cell>
          <cell r="BN265">
            <v>45958.638888888891</v>
          </cell>
          <cell r="BO265" t="str">
            <v>4.5521173, -74.0976986, 2710.3</v>
          </cell>
          <cell r="BP265" t="str">
            <v xml:space="preserve">Miguel Ángel Micheli López </v>
          </cell>
          <cell r="BQ265">
            <v>1023955944</v>
          </cell>
          <cell r="BR265" t="str">
            <v>Firmado</v>
          </cell>
          <cell r="BS265" t="str">
            <v>Luz Marina Vaquero</v>
          </cell>
          <cell r="BT265">
            <v>53047858</v>
          </cell>
          <cell r="BU265">
            <v>3212264887</v>
          </cell>
          <cell r="BV265" t="str">
            <v>MARIANSJEANS@GMAIL.COM</v>
          </cell>
          <cell r="BW265" t="str">
            <v>Firmado</v>
          </cell>
          <cell r="BX265">
            <v>45960.722916666666</v>
          </cell>
        </row>
        <row r="266">
          <cell r="E266">
            <v>80580</v>
          </cell>
          <cell r="F266" t="str">
            <v>SERVITEC MULTISERVICIOS</v>
          </cell>
          <cell r="I266" t="str">
            <v>Aprobado</v>
          </cell>
          <cell r="K266">
            <v>45958.470138888886</v>
          </cell>
          <cell r="M266" t="str">
            <v>4.6264065, -74.0858458, 2587.2</v>
          </cell>
          <cell r="N266">
            <v>45958.486805555556</v>
          </cell>
          <cell r="O266" t="str">
            <v>4.658082, -74.0743307, 2576.0</v>
          </cell>
          <cell r="P266">
            <v>45958.486805555556</v>
          </cell>
          <cell r="Q266" t="str">
            <v>4.6581116, -74.0743274, 2575.8</v>
          </cell>
          <cell r="R266" t="str">
            <v>Si</v>
          </cell>
          <cell r="S266" t="str">
            <v>OK</v>
          </cell>
          <cell r="T266" t="str">
            <v>OK</v>
          </cell>
          <cell r="U266" t="str">
            <v>VISITA TECNICA</v>
          </cell>
          <cell r="V266" t="str">
            <v>254MMD4W7349</v>
          </cell>
          <cell r="X266" t="str">
            <v>OK</v>
          </cell>
          <cell r="AB266">
            <v>1</v>
          </cell>
          <cell r="AD266" t="str">
            <v>OK</v>
          </cell>
          <cell r="AF266">
            <v>8</v>
          </cell>
          <cell r="AH266" t="str">
            <v>OK</v>
          </cell>
          <cell r="AJ266" t="str">
            <v>Si</v>
          </cell>
          <cell r="AK266" t="str">
            <v>OK</v>
          </cell>
          <cell r="AL266" t="str">
            <v>SI</v>
          </cell>
          <cell r="AM266" t="str">
            <v>NOMBRE: FREDY ALEXANDER VILLALOBOS PULIDO
IDENTIFICACION: 1020764060</v>
          </cell>
          <cell r="AO266" t="str">
            <v>Si</v>
          </cell>
          <cell r="AP266" t="str">
            <v>Si</v>
          </cell>
          <cell r="AQ266" t="str">
            <v>ANULACION DE TRANSACCIONES; CORRECCION DE TRANSACCIONES; MALAS PRACTICAS; PROCESO DE COMPENSACION; PROCESO DE LIQUIDACIÓN Y FACTURACION; REPORTE DE ILICITOS; INFORMACION ADICIONAL</v>
          </cell>
          <cell r="AR266" t="str">
            <v>Si</v>
          </cell>
          <cell r="AS266" t="str">
            <v>OK</v>
          </cell>
          <cell r="AT266" t="str">
            <v xml:space="preserve">Se realiza visita a cb para realizar migración a datafono wompi ,se entrega datafono cargador y protector de pantalla,se realizan pruebas ok se capacita cliente ,se entregan 8 rollos </v>
          </cell>
          <cell r="AU266" t="str">
            <v>A DOMICILIO EN LA DIRECCIÓN AL CB</v>
          </cell>
          <cell r="AV266" t="str">
            <v>INTERRAPIDISIMO</v>
          </cell>
          <cell r="AW266" t="str">
            <v>Carrera 27b bis 64a-49</v>
          </cell>
          <cell r="AY266" t="str">
            <v>FREDY ALEXANDER VILLALOBOS PULIDO</v>
          </cell>
          <cell r="AZ266">
            <v>1020764060</v>
          </cell>
          <cell r="BA266">
            <v>3142052570</v>
          </cell>
          <cell r="BB266" t="str">
            <v>Si</v>
          </cell>
          <cell r="BC266" t="str">
            <v>Si</v>
          </cell>
          <cell r="BD266" t="str">
            <v>Si</v>
          </cell>
          <cell r="BE266" t="str">
            <v xml:space="preserve">7 de agosto </v>
          </cell>
          <cell r="BF266" t="str">
            <v>EJECUTADO</v>
          </cell>
          <cell r="BH266" t="str">
            <v>N/A</v>
          </cell>
          <cell r="BL266" t="str">
            <v>OK</v>
          </cell>
          <cell r="BM266" t="str">
            <v>OK</v>
          </cell>
          <cell r="BN266">
            <v>45958.504166666666</v>
          </cell>
          <cell r="BO266" t="str">
            <v>4.6580954, -74.0743004, 2575.8</v>
          </cell>
          <cell r="BP266" t="str">
            <v xml:space="preserve">Luis Felipe Galindo rojas </v>
          </cell>
          <cell r="BQ266">
            <v>1012393586</v>
          </cell>
          <cell r="BR266" t="str">
            <v>Firmado</v>
          </cell>
          <cell r="BS266" t="str">
            <v>FREDY ALEXANDER VILLALOBOS PULIDO</v>
          </cell>
          <cell r="BT266">
            <v>1020764060</v>
          </cell>
          <cell r="BU266">
            <v>3142052570</v>
          </cell>
          <cell r="BV266" t="str">
            <v>Soportetecnicojf14@gmail.com</v>
          </cell>
          <cell r="BW266" t="str">
            <v>Firmado</v>
          </cell>
          <cell r="BX266">
            <v>45960.720833333333</v>
          </cell>
        </row>
        <row r="267">
          <cell r="E267">
            <v>79533</v>
          </cell>
          <cell r="F267" t="str">
            <v>DROGUERIA SOLSALUD ESP</v>
          </cell>
          <cell r="I267" t="str">
            <v>Aprobado</v>
          </cell>
          <cell r="K267">
            <v>45957.379166666666</v>
          </cell>
          <cell r="M267" t="str">
            <v>4.6258423, -74.0846065, 2589.4</v>
          </cell>
          <cell r="N267">
            <v>45957.418749999997</v>
          </cell>
          <cell r="O267" t="str">
            <v>4.7586968, -74.0418744, 2577.9</v>
          </cell>
          <cell r="P267">
            <v>45957.418749999997</v>
          </cell>
          <cell r="Q267" t="str">
            <v>4.7586938, -74.0418874, 2578.5</v>
          </cell>
          <cell r="R267" t="str">
            <v>Si</v>
          </cell>
          <cell r="S267" t="str">
            <v>OK</v>
          </cell>
          <cell r="T267" t="str">
            <v>OK</v>
          </cell>
          <cell r="U267" t="str">
            <v>VISITA TECNICA</v>
          </cell>
          <cell r="V267" t="str">
            <v>254MMD4X0955</v>
          </cell>
          <cell r="X267" t="str">
            <v>OK</v>
          </cell>
          <cell r="AB267">
            <v>1</v>
          </cell>
          <cell r="AD267" t="str">
            <v>OK</v>
          </cell>
          <cell r="AF267">
            <v>8</v>
          </cell>
          <cell r="AH267" t="str">
            <v>OK</v>
          </cell>
          <cell r="AJ267" t="str">
            <v>Si</v>
          </cell>
          <cell r="AK267" t="str">
            <v>OK</v>
          </cell>
          <cell r="AL267" t="str">
            <v>SI</v>
          </cell>
          <cell r="AM267" t="str">
            <v>NOMBRE: Edgar Solano
IDENTIFICACION: 80874635</v>
          </cell>
          <cell r="AO267" t="str">
            <v>Si</v>
          </cell>
          <cell r="AP267" t="str">
            <v>No</v>
          </cell>
          <cell r="AQ267" t="str">
            <v>ANULACION DE TRANSACCIONES; CORRECCION DE TRANSACCIONES; MALAS PRACTICAS; PROCESO DE COMPENSACION; PROCESO DE LIQUIDACIÓN Y FACTURACION; REPORTE DE ILICITOS; INFORMACION ADICIONAL</v>
          </cell>
          <cell r="AR267" t="str">
            <v>Si</v>
          </cell>
          <cell r="AS267" t="str">
            <v>OK</v>
          </cell>
          <cell r="AT267" t="str">
            <v xml:space="preserve">Se realiza la Migración a la nueva tecnología WOMPI, se realiza capacitación a la persona encargada junto a la entrega de 8 rollos WOMPI </v>
          </cell>
          <cell r="AU267" t="str">
            <v>A DOMICILIO EN LA DIRECCIÓN AL CB</v>
          </cell>
          <cell r="AV267" t="str">
            <v>INTERRAPIDISIMO</v>
          </cell>
          <cell r="AW267" t="str">
            <v>Dg 182 #19 87 in4 mj1</v>
          </cell>
          <cell r="AY267" t="str">
            <v>Edgar Solano</v>
          </cell>
          <cell r="AZ267">
            <v>80874635</v>
          </cell>
          <cell r="BA267">
            <v>3106786663</v>
          </cell>
          <cell r="BB267" t="str">
            <v>Si</v>
          </cell>
          <cell r="BC267" t="str">
            <v>Si</v>
          </cell>
          <cell r="BD267" t="str">
            <v>Si</v>
          </cell>
          <cell r="BE267" t="str">
            <v xml:space="preserve">San Antonio Noroccidental </v>
          </cell>
          <cell r="BF267" t="str">
            <v>EJECUTADO</v>
          </cell>
          <cell r="BH267" t="str">
            <v>N/A</v>
          </cell>
          <cell r="BL267" t="str">
            <v>OK</v>
          </cell>
          <cell r="BM267" t="str">
            <v>OK</v>
          </cell>
          <cell r="BN267">
            <v>45957.479861111111</v>
          </cell>
          <cell r="BO267" t="str">
            <v>4.7586753, -74.0418664, 2577.6</v>
          </cell>
          <cell r="BP267" t="str">
            <v xml:space="preserve">Johan Stiven Alarcón Arevalo </v>
          </cell>
          <cell r="BQ267">
            <v>1012456286</v>
          </cell>
          <cell r="BR267" t="str">
            <v>Firmado</v>
          </cell>
          <cell r="BS267" t="str">
            <v>Edgar Solano</v>
          </cell>
          <cell r="BT267">
            <v>80874635</v>
          </cell>
          <cell r="BU267">
            <v>3106786663</v>
          </cell>
          <cell r="BV267" t="str">
            <v>Edgarsol29@gmail.com</v>
          </cell>
          <cell r="BW267" t="str">
            <v>Firmado</v>
          </cell>
          <cell r="BX267">
            <v>45957.649305555555</v>
          </cell>
        </row>
        <row r="268">
          <cell r="E268">
            <v>79531</v>
          </cell>
          <cell r="F268" t="str">
            <v>GRAN FRUVER EL REY DE LAS CARNES</v>
          </cell>
          <cell r="I268" t="str">
            <v>Aprobado</v>
          </cell>
          <cell r="K268">
            <v>45957.460416666669</v>
          </cell>
          <cell r="M268" t="str">
            <v>4.715655, -74.0535617, 2579.7</v>
          </cell>
          <cell r="N268">
            <v>45957.46875</v>
          </cell>
          <cell r="O268" t="str">
            <v>4.7232013, -74.0677671, 2581.3</v>
          </cell>
          <cell r="P268">
            <v>45957.46875</v>
          </cell>
          <cell r="Q268" t="str">
            <v>4.7232008, -74.067777, 2581.2</v>
          </cell>
          <cell r="R268" t="str">
            <v>Si</v>
          </cell>
          <cell r="S268" t="str">
            <v>OK</v>
          </cell>
          <cell r="T268" t="str">
            <v>OK</v>
          </cell>
          <cell r="U268" t="str">
            <v>VISITA TECNICA</v>
          </cell>
          <cell r="AJ268" t="str">
            <v>No</v>
          </cell>
          <cell r="AK268" t="str">
            <v>OK</v>
          </cell>
          <cell r="AL268" t="str">
            <v>SI</v>
          </cell>
          <cell r="AM268" t="str">
            <v>NOMBRE: Ferney torres
IDENTIFICACION: 1098151946</v>
          </cell>
          <cell r="AO268" t="str">
            <v>No</v>
          </cell>
          <cell r="AP268" t="str">
            <v>No</v>
          </cell>
          <cell r="AR268" t="str">
            <v>No</v>
          </cell>
          <cell r="AS268" t="str">
            <v>OK</v>
          </cell>
          <cell r="AT268" t="str">
            <v>Se llega a comercio para realizar migración wompi, si momento de activar usuarios hay falla en la plataforma de radios por todos lados son éxito se escala novedad ya que el código otp de activación indica que no se puede activar se genera ticket 475198 después de 2 horas no hay solución se explica a cliente novedad y que se realizará reprogramacion cuando se de una solución por usted de wompi, el día Ferney entiende y queda al pendiente de la próxima fecha</v>
          </cell>
          <cell r="AU268" t="str">
            <v>A DOMICILIO EN LA DIRECCIÓN AL CB</v>
          </cell>
          <cell r="AV268" t="str">
            <v>INTERRAPIDISIMO</v>
          </cell>
          <cell r="AW268" t="str">
            <v>Cra 58b 132 06</v>
          </cell>
          <cell r="AY268" t="str">
            <v xml:space="preserve">Ferney torres </v>
          </cell>
          <cell r="AZ268">
            <v>1098151946</v>
          </cell>
          <cell r="BA268">
            <v>3107381352</v>
          </cell>
          <cell r="BB268" t="str">
            <v>Si</v>
          </cell>
          <cell r="BC268" t="str">
            <v>Si</v>
          </cell>
          <cell r="BD268" t="str">
            <v>Si</v>
          </cell>
          <cell r="BE268" t="str">
            <v>Norte</v>
          </cell>
          <cell r="BF268" t="str">
            <v>EJECUTADO/CANCELADO</v>
          </cell>
          <cell r="BI268" t="str">
            <v>SI DISPONIBILIDAD</v>
          </cell>
          <cell r="BL268" t="str">
            <v>OK</v>
          </cell>
          <cell r="BM268" t="str">
            <v>OK</v>
          </cell>
          <cell r="BN268">
            <v>45957.57708333333</v>
          </cell>
          <cell r="BO268" t="str">
            <v>4.7231776, -74.0677809, 2581.2</v>
          </cell>
          <cell r="BP268" t="str">
            <v xml:space="preserve">Diego Bustos </v>
          </cell>
          <cell r="BQ268">
            <v>1022935671</v>
          </cell>
          <cell r="BR268" t="str">
            <v>Firmado</v>
          </cell>
          <cell r="BS268" t="str">
            <v xml:space="preserve">Ferney torres </v>
          </cell>
          <cell r="BT268">
            <v>1098151946</v>
          </cell>
          <cell r="BU268">
            <v>3107381352</v>
          </cell>
          <cell r="BV268" t="str">
            <v>fercho24lsd@gmail.com</v>
          </cell>
          <cell r="BW268" t="str">
            <v>Firmado</v>
          </cell>
          <cell r="BX268">
            <v>45957.648611111108</v>
          </cell>
        </row>
        <row r="269">
          <cell r="E269">
            <v>80352</v>
          </cell>
          <cell r="F269" t="str">
            <v>DROGUERIA BERLIN EL PRADO</v>
          </cell>
          <cell r="I269" t="str">
            <v>Aprobado</v>
          </cell>
          <cell r="K269">
            <v>45958.339583333334</v>
          </cell>
          <cell r="M269" t="str">
            <v>4.6264599, -74.0857837, 2587.2</v>
          </cell>
          <cell r="N269">
            <v>45958.38958333333</v>
          </cell>
          <cell r="O269" t="str">
            <v>4.7124314, -74.059013, 2578.1</v>
          </cell>
          <cell r="P269">
            <v>45958.38958333333</v>
          </cell>
          <cell r="Q269" t="str">
            <v>4.7124559, -74.0590529, 2578.1</v>
          </cell>
          <cell r="R269" t="str">
            <v>Si</v>
          </cell>
          <cell r="S269" t="str">
            <v>OK</v>
          </cell>
          <cell r="T269" t="str">
            <v>OK</v>
          </cell>
          <cell r="U269" t="str">
            <v>VISITA TECNICA</v>
          </cell>
          <cell r="V269" t="str">
            <v>254MMD4W8288</v>
          </cell>
          <cell r="X269" t="str">
            <v>OK</v>
          </cell>
          <cell r="AB269">
            <v>1</v>
          </cell>
          <cell r="AD269" t="str">
            <v>OK</v>
          </cell>
          <cell r="AF269">
            <v>8</v>
          </cell>
          <cell r="AH269" t="str">
            <v>OK</v>
          </cell>
          <cell r="AJ269" t="str">
            <v>Si</v>
          </cell>
          <cell r="AK269" t="str">
            <v>OK</v>
          </cell>
          <cell r="AL269" t="str">
            <v>SI</v>
          </cell>
          <cell r="AM269" t="str">
            <v>NOMBRE: Luz Dari Velandia
IDENTIFICACION: 52729000</v>
          </cell>
          <cell r="AO269" t="str">
            <v>Si</v>
          </cell>
          <cell r="AP269" t="str">
            <v>Si</v>
          </cell>
          <cell r="AQ269" t="str">
            <v>ANULACION DE TRANSACCIONES; CORRECCION DE TRANSACCIONES; MALAS PRACTICAS; PROCESO DE COMPENSACION; PROCESO DE LIQUIDACIÓN Y FACTURACION; INFORMACION ADICIONAL; REPORTE DE ILICITOS</v>
          </cell>
          <cell r="AR269" t="str">
            <v>Si</v>
          </cell>
          <cell r="AS269" t="str">
            <v>OK</v>
          </cell>
          <cell r="AT269" t="str">
            <v>Se visita comercio CB Bancolombia, se realiza migración a WOMPI, se dejan usuarios del cliente, se realizan pruebas ok, se brinda capacitación de uso del equipo, no UPS.</v>
          </cell>
          <cell r="AU269" t="str">
            <v>A DOMICILIO EN LA DIRECCIÓN AL CB</v>
          </cell>
          <cell r="AV269" t="str">
            <v>INTERRAPIDISIMO</v>
          </cell>
          <cell r="AW269" t="str">
            <v>Carrera 52 #127d-26 local 2</v>
          </cell>
          <cell r="AY269" t="str">
            <v xml:space="preserve">Luz Dari Velandia </v>
          </cell>
          <cell r="AZ269">
            <v>52729000</v>
          </cell>
          <cell r="BA269">
            <v>3046070028</v>
          </cell>
          <cell r="BB269" t="str">
            <v>Si</v>
          </cell>
          <cell r="BC269" t="str">
            <v>Si</v>
          </cell>
          <cell r="BD269" t="str">
            <v>Si</v>
          </cell>
          <cell r="BE269" t="str">
            <v xml:space="preserve">Prado veraniego </v>
          </cell>
          <cell r="BF269" t="str">
            <v>EJECUTADO</v>
          </cell>
          <cell r="BH269" t="str">
            <v>N/A</v>
          </cell>
          <cell r="BL269" t="str">
            <v>OK</v>
          </cell>
          <cell r="BM269" t="str">
            <v>OK</v>
          </cell>
          <cell r="BN269">
            <v>45958.434027777781</v>
          </cell>
          <cell r="BO269" t="str">
            <v>4.7124731, -74.0590898, 2578.2</v>
          </cell>
          <cell r="BP269" t="str">
            <v xml:space="preserve">Jonatan Mauricio Vega Manrique </v>
          </cell>
          <cell r="BQ269">
            <v>1015393329</v>
          </cell>
          <cell r="BR269" t="str">
            <v>Firmado</v>
          </cell>
          <cell r="BS269" t="str">
            <v xml:space="preserve">Luz Dari Velandia </v>
          </cell>
          <cell r="BT269">
            <v>52729000</v>
          </cell>
          <cell r="BU269">
            <v>3046070028</v>
          </cell>
          <cell r="BV269" t="str">
            <v>velandiagluzdari@gmail.com</v>
          </cell>
          <cell r="BW269" t="str">
            <v>Firmado</v>
          </cell>
          <cell r="BX269">
            <v>45960.720138888886</v>
          </cell>
        </row>
        <row r="270">
          <cell r="E270">
            <v>80345</v>
          </cell>
          <cell r="F270" t="str">
            <v>CIGARRERIA SUIZA 129</v>
          </cell>
          <cell r="I270" t="str">
            <v>Aprobado</v>
          </cell>
          <cell r="K270">
            <v>45958.531944444447</v>
          </cell>
          <cell r="M270" t="str">
            <v>4.7307484, -74.0270352, 2587.4</v>
          </cell>
          <cell r="N270">
            <v>45958.570833333331</v>
          </cell>
          <cell r="O270" t="str">
            <v>4.7046116, -74.0291672, 2604.6</v>
          </cell>
          <cell r="P270">
            <v>45958.570833333331</v>
          </cell>
          <cell r="Q270" t="str">
            <v>4.7046107, -74.029167, 2604.6</v>
          </cell>
          <cell r="R270" t="str">
            <v>Si</v>
          </cell>
          <cell r="S270" t="str">
            <v>OK</v>
          </cell>
          <cell r="T270" t="str">
            <v>OK</v>
          </cell>
          <cell r="U270" t="str">
            <v>VISITA TECNICA</v>
          </cell>
          <cell r="V270" t="str">
            <v>254MMD4W7476</v>
          </cell>
          <cell r="X270" t="str">
            <v>OK</v>
          </cell>
          <cell r="AB270">
            <v>1</v>
          </cell>
          <cell r="AD270" t="str">
            <v>OK</v>
          </cell>
          <cell r="AF270">
            <v>8</v>
          </cell>
          <cell r="AH270" t="str">
            <v>OK</v>
          </cell>
          <cell r="AJ270" t="str">
            <v>Si</v>
          </cell>
          <cell r="AK270" t="str">
            <v>OK</v>
          </cell>
          <cell r="AL270" t="str">
            <v>SI</v>
          </cell>
          <cell r="AM270" t="str">
            <v>NOMBRE: Tania Ojeda
IDENTIFICACION: 1000493363</v>
          </cell>
          <cell r="AO270" t="str">
            <v>Si</v>
          </cell>
          <cell r="AP270" t="str">
            <v>Si</v>
          </cell>
          <cell r="AQ270" t="str">
            <v>ANULACION DE TRANSACCIONES; CORRECCION DE TRANSACCIONES; MALAS PRACTICAS; PROCESO DE COMPENSACION; PROCESO DE LIQUIDACIÓN Y FACTURACION; REPORTE DE ILICITOS; INFORMACION ADICIONAL</v>
          </cell>
          <cell r="AR270" t="str">
            <v>Si</v>
          </cell>
          <cell r="AS270" t="str">
            <v>OK</v>
          </cell>
          <cell r="AT270" t="str">
            <v>Se visita comercio CB Bancolombia, se realiza migración a WOMPI, se dejan usuarios del cliente, se realizan pruebas, se brinda capacitación de uso.</v>
          </cell>
          <cell r="AU270" t="str">
            <v>A DOMICILIO EN LA DIRECCIÓN AL CB</v>
          </cell>
          <cell r="AV270" t="str">
            <v>INTERRAPIDISIMO</v>
          </cell>
          <cell r="AW270" t="str">
            <v>CL 127B #7-69</v>
          </cell>
          <cell r="AY270" t="str">
            <v xml:space="preserve">Tania Ojeda </v>
          </cell>
          <cell r="AZ270">
            <v>1000493363</v>
          </cell>
          <cell r="BA270">
            <v>3142389550</v>
          </cell>
          <cell r="BB270" t="str">
            <v>Si</v>
          </cell>
          <cell r="BC270" t="str">
            <v>Si</v>
          </cell>
          <cell r="BD270" t="str">
            <v>Si</v>
          </cell>
          <cell r="BE270" t="str">
            <v xml:space="preserve">Bella suiza </v>
          </cell>
          <cell r="BF270" t="str">
            <v>EJECUTADO</v>
          </cell>
          <cell r="BH270" t="str">
            <v>N/A</v>
          </cell>
          <cell r="BL270" t="str">
            <v>OK</v>
          </cell>
          <cell r="BM270" t="str">
            <v>OK</v>
          </cell>
          <cell r="BN270">
            <v>45958.613194444442</v>
          </cell>
          <cell r="BO270" t="str">
            <v>4.7046105, -74.0291805, 2604.6</v>
          </cell>
          <cell r="BP270" t="str">
            <v xml:space="preserve">Jonatan Mauricio Vega Manrique </v>
          </cell>
          <cell r="BQ270">
            <v>1015393329</v>
          </cell>
          <cell r="BR270" t="str">
            <v>Firmado</v>
          </cell>
          <cell r="BS270" t="str">
            <v xml:space="preserve">Tania Ojeda </v>
          </cell>
          <cell r="BT270">
            <v>1000493363</v>
          </cell>
          <cell r="BU270">
            <v>3142389550</v>
          </cell>
          <cell r="BV270" t="str">
            <v>taniaojeda1234@gmail.com</v>
          </cell>
          <cell r="BW270" t="str">
            <v>Firmado</v>
          </cell>
          <cell r="BX270">
            <v>45960.719444444447</v>
          </cell>
        </row>
        <row r="271">
          <cell r="E271">
            <v>80240</v>
          </cell>
          <cell r="F271" t="str">
            <v>BRAND´S ESTILOS</v>
          </cell>
          <cell r="I271" t="str">
            <v>Aprobado</v>
          </cell>
          <cell r="K271">
            <v>45958.582638888889</v>
          </cell>
          <cell r="M271" t="str">
            <v>4.605413, -74.0904216, 2595.4</v>
          </cell>
          <cell r="N271">
            <v>45958.616666666669</v>
          </cell>
          <cell r="O271" t="str">
            <v>4.5836159, -74.1258396, 2589.5</v>
          </cell>
          <cell r="P271">
            <v>45958.624305555553</v>
          </cell>
          <cell r="Q271" t="str">
            <v>4.5836159, -74.1258396, 2589.5</v>
          </cell>
          <cell r="R271" t="str">
            <v>Si</v>
          </cell>
          <cell r="S271" t="str">
            <v>OK</v>
          </cell>
          <cell r="T271" t="str">
            <v>OK</v>
          </cell>
          <cell r="U271" t="str">
            <v>VISITA TECNICA</v>
          </cell>
          <cell r="V271" t="str">
            <v>254MMD4X2120</v>
          </cell>
          <cell r="X271" t="str">
            <v>OK</v>
          </cell>
          <cell r="AB271">
            <v>1</v>
          </cell>
          <cell r="AD271" t="str">
            <v>OK</v>
          </cell>
          <cell r="AF271">
            <v>8</v>
          </cell>
          <cell r="AH271" t="str">
            <v>OK</v>
          </cell>
          <cell r="AJ271" t="str">
            <v>Si</v>
          </cell>
          <cell r="AK271" t="str">
            <v>OK</v>
          </cell>
          <cell r="AL271" t="str">
            <v>SI</v>
          </cell>
          <cell r="AM271" t="str">
            <v>NOMBRE: Nayibe Buitrago
IDENTIFICACION: 37275742</v>
          </cell>
          <cell r="AO271" t="str">
            <v>Si</v>
          </cell>
          <cell r="AP271" t="str">
            <v>Si</v>
          </cell>
          <cell r="AQ271" t="str">
            <v>ANULACION DE TRANSACCIONES; CORRECCION DE TRANSACCIONES; MALAS PRACTICAS; PROCESO DE COMPENSACION; PROCESO DE LIQUIDACIÓN Y FACTURACION; REPORTE DE ILICITOS; INFORMACION ADICIONAL</v>
          </cell>
          <cell r="AR271" t="str">
            <v>Si</v>
          </cell>
          <cell r="AS271" t="str">
            <v>OK</v>
          </cell>
          <cell r="AT271" t="str">
            <v>Se llega a la dirección indicada y se instala datafono dx4000, credenciales ok , se capacita personal de CB con el funcionamiento y se promueve el cuidado y buen uso del mismo, se verifica funcionamiento de puerto USB tipo C con prueba de carga, se realiza prueba de lector de chip , prueba de lector cod.barras y se realiza prueba de retiro nequi. Cupo ok.</v>
          </cell>
          <cell r="AU271" t="str">
            <v>A DOMICILIO EN LA DIRECCIÓN AL CB</v>
          </cell>
          <cell r="AV271" t="str">
            <v>SERVIENTREGA</v>
          </cell>
          <cell r="AW271" t="str">
            <v>CR 27 SUR 42 19</v>
          </cell>
          <cell r="AY271" t="str">
            <v xml:space="preserve">Nayibe Buitrago </v>
          </cell>
          <cell r="AZ271">
            <v>37275742</v>
          </cell>
          <cell r="BA271">
            <v>3204744282</v>
          </cell>
          <cell r="BB271" t="str">
            <v>Si</v>
          </cell>
          <cell r="BC271" t="str">
            <v>Si</v>
          </cell>
          <cell r="BD271" t="str">
            <v>Si</v>
          </cell>
          <cell r="BE271" t="str">
            <v>CLARET</v>
          </cell>
          <cell r="BF271" t="str">
            <v>EJECUTADO</v>
          </cell>
          <cell r="BH271" t="str">
            <v>N/A</v>
          </cell>
          <cell r="BL271" t="str">
            <v>OK</v>
          </cell>
          <cell r="BM271" t="str">
            <v>OK</v>
          </cell>
          <cell r="BN271">
            <v>45958.67083333333</v>
          </cell>
          <cell r="BO271" t="str">
            <v>4.5836715, -74.1258929, 2589.5</v>
          </cell>
          <cell r="BP271" t="str">
            <v xml:space="preserve">Kevin Fernando García Pastrana </v>
          </cell>
          <cell r="BQ271">
            <v>1026294</v>
          </cell>
          <cell r="BR271" t="str">
            <v>Firmado</v>
          </cell>
          <cell r="BS271" t="str">
            <v xml:space="preserve">Nayibe Buitrago </v>
          </cell>
          <cell r="BT271">
            <v>37275742</v>
          </cell>
          <cell r="BU271">
            <v>3204744282</v>
          </cell>
          <cell r="BV271" t="str">
            <v>nayive1991@hotmail.com</v>
          </cell>
          <cell r="BW271" t="str">
            <v>Firmado</v>
          </cell>
          <cell r="BX271">
            <v>45960.71875</v>
          </cell>
        </row>
        <row r="272">
          <cell r="E272">
            <v>79981</v>
          </cell>
          <cell r="F272" t="str">
            <v>CIBER KRONOS</v>
          </cell>
          <cell r="I272" t="str">
            <v>Aprobado</v>
          </cell>
          <cell r="K272">
            <v>45958.361111111109</v>
          </cell>
          <cell r="M272" t="str">
            <v>4.6263798, -74.0858799, 2587.3</v>
          </cell>
          <cell r="N272">
            <v>45958.370833333334</v>
          </cell>
          <cell r="O272" t="str">
            <v>4.5995689, -74.1081636, 2583.9</v>
          </cell>
          <cell r="P272">
            <v>45958.37222222222</v>
          </cell>
          <cell r="Q272" t="str">
            <v>4.5995654, -74.1081673, 2584.0</v>
          </cell>
          <cell r="R272" t="str">
            <v>Si</v>
          </cell>
          <cell r="S272" t="str">
            <v>OK</v>
          </cell>
          <cell r="T272" t="str">
            <v>OK</v>
          </cell>
          <cell r="U272" t="str">
            <v>VISITA TECNICA</v>
          </cell>
          <cell r="AJ272" t="str">
            <v>No</v>
          </cell>
          <cell r="AO272" t="str">
            <v>No</v>
          </cell>
          <cell r="AP272" t="str">
            <v>No</v>
          </cell>
          <cell r="AQ272" t="str">
            <v>NINGUNA</v>
          </cell>
          <cell r="AR272" t="str">
            <v>No</v>
          </cell>
          <cell r="AT272" t="str">
            <v>Se llega al comercio se valía cerrado se marcan múltiples ocasiones al número de contacto 3107909784 timbra y rechazan la llamada se valía con el cliente el comercio del lado la lavandería lava seco el cual informa que normalmente abren a las 8 pero no saben por qué el día de hoy no tienen apertura se deja evidencia fotográfica del sitio cerrado</v>
          </cell>
          <cell r="AU272" t="str">
            <v>DIRECTAMENTE A LA OFICINA PRINCIPAL DEL OPERADOR LOGISTICO</v>
          </cell>
          <cell r="AV272" t="str">
            <v>INTERRAPIDISIMO</v>
          </cell>
          <cell r="AW272" t="str">
            <v>Calle 8 sur #34d-04</v>
          </cell>
          <cell r="AY272">
            <v>0</v>
          </cell>
          <cell r="AZ272">
            <v>0</v>
          </cell>
          <cell r="BA272">
            <v>0</v>
          </cell>
          <cell r="BB272" t="str">
            <v>No</v>
          </cell>
          <cell r="BC272" t="str">
            <v>No</v>
          </cell>
          <cell r="BD272" t="str">
            <v>Si</v>
          </cell>
          <cell r="BE272" t="str">
            <v>Ciudad montes</v>
          </cell>
          <cell r="BF272" t="str">
            <v>EJECUTADO/CANCELADO</v>
          </cell>
          <cell r="BI272" t="str">
            <v>SI DISPONIBILIDAD</v>
          </cell>
          <cell r="BL272" t="str">
            <v>OK</v>
          </cell>
          <cell r="BM272" t="str">
            <v>OK</v>
          </cell>
          <cell r="BN272">
            <v>45958.375</v>
          </cell>
          <cell r="BO272" t="str">
            <v>4.5995405, -74.1081962, 2583.9</v>
          </cell>
          <cell r="BP272" t="str">
            <v xml:space="preserve">David Gómez Vega </v>
          </cell>
          <cell r="BQ272">
            <v>1030615011</v>
          </cell>
          <cell r="BR272" t="str">
            <v>Firmado</v>
          </cell>
          <cell r="BS272" t="str">
            <v xml:space="preserve">Nadie </v>
          </cell>
          <cell r="BT272">
            <v>0</v>
          </cell>
          <cell r="BU272">
            <v>3107909784</v>
          </cell>
          <cell r="BV272" t="str">
            <v>edgar_onasis@hotmail.com</v>
          </cell>
          <cell r="BW272" t="str">
            <v>Firmado</v>
          </cell>
          <cell r="BX272">
            <v>45958.393055555556</v>
          </cell>
        </row>
        <row r="273">
          <cell r="E273">
            <v>79977</v>
          </cell>
          <cell r="F273" t="str">
            <v>INTERFARMA DROGUERIAS #1</v>
          </cell>
          <cell r="I273" t="str">
            <v>Aprobado</v>
          </cell>
          <cell r="K273">
            <v>45958.431250000001</v>
          </cell>
          <cell r="M273" t="str">
            <v>4.6162435, -74.0707634, 2615.3</v>
          </cell>
          <cell r="N273">
            <v>45958.431250000001</v>
          </cell>
          <cell r="O273" t="str">
            <v>4.6162435, -74.0707634, 2615.3</v>
          </cell>
          <cell r="P273">
            <v>45958.431250000001</v>
          </cell>
          <cell r="Q273" t="str">
            <v>4.6164145, -74.0708585, 2615.3</v>
          </cell>
          <cell r="R273" t="str">
            <v>Si</v>
          </cell>
          <cell r="S273" t="str">
            <v>OK</v>
          </cell>
          <cell r="T273" t="str">
            <v>OK</v>
          </cell>
          <cell r="U273" t="str">
            <v>VISITA TECNICA</v>
          </cell>
          <cell r="V273" t="str">
            <v>254MMD4X2787</v>
          </cell>
          <cell r="X273" t="str">
            <v>OK</v>
          </cell>
          <cell r="AB273">
            <v>1</v>
          </cell>
          <cell r="AD273" t="str">
            <v>OK</v>
          </cell>
          <cell r="AF273">
            <v>8</v>
          </cell>
          <cell r="AH273" t="str">
            <v>OK</v>
          </cell>
          <cell r="AJ273" t="str">
            <v>Si</v>
          </cell>
          <cell r="AK273" t="str">
            <v>OK</v>
          </cell>
          <cell r="AL273" t="str">
            <v>SI</v>
          </cell>
          <cell r="AM273" t="str">
            <v>NOMBRE: Aarón Aguilera
IDENTIFICACION: 1012380630</v>
          </cell>
          <cell r="AO273" t="str">
            <v>Si</v>
          </cell>
          <cell r="AP273" t="str">
            <v>Si</v>
          </cell>
          <cell r="AQ273" t="str">
            <v>ANULACION DE TRANSACCIONES; CORRECCION DE TRANSACCIONES; MALAS PRACTICAS; PROCESO DE COMPENSACION; PROCESO DE LIQUIDACIÓN Y FACTURACION; REPORTE DE ILICITOS; INFORMACION ADICIONAL</v>
          </cell>
          <cell r="AR273" t="str">
            <v>Si</v>
          </cell>
          <cell r="AS273" t="str">
            <v>OK</v>
          </cell>
          <cell r="AT273" t="str">
            <v>Se realiza visita de campo donde se realiza migración de CB , se realizan pruebas, usuario y cupo ok</v>
          </cell>
          <cell r="AU273" t="str">
            <v>A DOMICILIO EN LA DIRECCIÓN AL CB</v>
          </cell>
          <cell r="AV273" t="str">
            <v>SERVIENTREGA</v>
          </cell>
          <cell r="AW273" t="str">
            <v>13 28 15 LC 52</v>
          </cell>
          <cell r="AY273" t="str">
            <v xml:space="preserve">Aarón Aguilera </v>
          </cell>
          <cell r="AZ273">
            <v>1012380630</v>
          </cell>
          <cell r="BA273">
            <v>3203931465</v>
          </cell>
          <cell r="BB273" t="str">
            <v>Si</v>
          </cell>
          <cell r="BC273" t="str">
            <v>Si</v>
          </cell>
          <cell r="BD273" t="str">
            <v>Si</v>
          </cell>
          <cell r="BE273" t="str">
            <v xml:space="preserve">San Diego </v>
          </cell>
          <cell r="BF273" t="str">
            <v>EJECUTADO</v>
          </cell>
          <cell r="BH273" t="str">
            <v>N/A</v>
          </cell>
          <cell r="BL273" t="str">
            <v>OK</v>
          </cell>
          <cell r="BM273" t="str">
            <v>OK</v>
          </cell>
          <cell r="BN273">
            <v>45958.463888888888</v>
          </cell>
          <cell r="BO273" t="str">
            <v>4.6162069, -74.0707697, 2615.3</v>
          </cell>
          <cell r="BP273" t="str">
            <v xml:space="preserve">Miguel Ángel Micheli </v>
          </cell>
          <cell r="BQ273">
            <v>1023955944</v>
          </cell>
          <cell r="BR273" t="str">
            <v>Firmado</v>
          </cell>
          <cell r="BS273" t="str">
            <v xml:space="preserve">Aarón Aguilera </v>
          </cell>
          <cell r="BT273">
            <v>1012380630</v>
          </cell>
          <cell r="BU273">
            <v>3203931465</v>
          </cell>
          <cell r="BV273" t="str">
            <v>aaronaguilerajl1929@gmail.com</v>
          </cell>
          <cell r="BW273" t="str">
            <v>Firmado</v>
          </cell>
          <cell r="BX273">
            <v>45960.718055555553</v>
          </cell>
        </row>
        <row r="274">
          <cell r="E274">
            <v>79741</v>
          </cell>
          <cell r="F274" t="str">
            <v>MISCELANEA Y PAPELERIA TIEMPO DE OCIO</v>
          </cell>
          <cell r="I274" t="str">
            <v>Aprobado</v>
          </cell>
          <cell r="K274">
            <v>45958.470138888886</v>
          </cell>
          <cell r="M274" t="str">
            <v>4.5650346, -74.1424931, 2586.4</v>
          </cell>
          <cell r="N274">
            <v>45958.496527777781</v>
          </cell>
          <cell r="O274" t="str">
            <v>4.6226267, -74.1891886, 2568.0</v>
          </cell>
          <cell r="P274">
            <v>45958.49722222222</v>
          </cell>
          <cell r="Q274" t="str">
            <v>4.6226251, -74.1891895, 2568.0</v>
          </cell>
          <cell r="R274" t="str">
            <v>Si</v>
          </cell>
          <cell r="S274" t="str">
            <v>OK</v>
          </cell>
          <cell r="T274" t="str">
            <v>OK</v>
          </cell>
          <cell r="U274" t="str">
            <v>VISITA TECNICA</v>
          </cell>
          <cell r="V274" t="str">
            <v>254MMD4X0956</v>
          </cell>
          <cell r="X274" t="str">
            <v>OK</v>
          </cell>
          <cell r="AB274">
            <v>1</v>
          </cell>
          <cell r="AD274" t="str">
            <v>OK</v>
          </cell>
          <cell r="AF274">
            <v>8</v>
          </cell>
          <cell r="AH274" t="str">
            <v>OK</v>
          </cell>
          <cell r="AJ274" t="str">
            <v>Si</v>
          </cell>
          <cell r="AK274" t="str">
            <v>OK</v>
          </cell>
          <cell r="AL274" t="str">
            <v>SI</v>
          </cell>
          <cell r="AM274" t="str">
            <v>NOMBRE: Leidy Clavijo
IDENTIFICACION: 1018457916</v>
          </cell>
          <cell r="AO274" t="str">
            <v>Si</v>
          </cell>
          <cell r="AP274" t="str">
            <v>Si</v>
          </cell>
          <cell r="AQ274" t="str">
            <v>ANULACION DE TRANSACCIONES; CORRECCION DE TRANSACCIONES; MALAS PRACTICAS; PROCESO DE COMPENSACION; PROCESO DE LIQUIDACIÓN Y FACTURACION; REPORTE DE ILICITOS; INFORMACION ADICIONAL</v>
          </cell>
          <cell r="AR274" t="str">
            <v>Si</v>
          </cell>
          <cell r="AS274" t="str">
            <v>OK</v>
          </cell>
          <cell r="AT274" t="str">
            <v xml:space="preserve">Se realiza Migración a nueva tecnología WOMPI realizando capacitación con la señorita Leidy Clavijo sobre uso del equipo </v>
          </cell>
          <cell r="AU274" t="str">
            <v>A DOMICILIO EN LA DIRECCIÓN AL CB</v>
          </cell>
          <cell r="AV274" t="str">
            <v>INTERRAPIDISIMO</v>
          </cell>
          <cell r="AW274" t="str">
            <v>CLL 60sur #87b 43</v>
          </cell>
          <cell r="AY274" t="str">
            <v>Leydi Clavijo</v>
          </cell>
          <cell r="AZ274">
            <v>1018457916</v>
          </cell>
          <cell r="BA274">
            <v>3232143443</v>
          </cell>
          <cell r="BB274" t="str">
            <v>Si</v>
          </cell>
          <cell r="BC274" t="str">
            <v>Si</v>
          </cell>
          <cell r="BD274" t="str">
            <v>Si</v>
          </cell>
          <cell r="BE274" t="str">
            <v>Bosanova</v>
          </cell>
          <cell r="BF274" t="str">
            <v>EJECUTADO</v>
          </cell>
          <cell r="BH274" t="str">
            <v>N/A</v>
          </cell>
          <cell r="BL274" t="str">
            <v>OK</v>
          </cell>
          <cell r="BM274" t="str">
            <v>OK</v>
          </cell>
          <cell r="BN274">
            <v>45958.518750000003</v>
          </cell>
          <cell r="BO274" t="str">
            <v>4.6226036, -74.1892005, 2568.1</v>
          </cell>
          <cell r="BP274" t="str">
            <v xml:space="preserve">Johan Stiven Alarcón Arevalo </v>
          </cell>
          <cell r="BQ274">
            <v>1012456286</v>
          </cell>
          <cell r="BR274" t="str">
            <v>Firmado</v>
          </cell>
          <cell r="BS274" t="str">
            <v xml:space="preserve">Leidy Clavijo </v>
          </cell>
          <cell r="BT274">
            <v>1018457916</v>
          </cell>
          <cell r="BU274">
            <v>3232143443</v>
          </cell>
          <cell r="BV274" t="str">
            <v>Tiempodeoecio24@gmail.com</v>
          </cell>
          <cell r="BW274" t="str">
            <v>Firmado</v>
          </cell>
          <cell r="BX274">
            <v>45960.717361111114</v>
          </cell>
        </row>
        <row r="275">
          <cell r="E275">
            <v>79611</v>
          </cell>
          <cell r="F275" t="str">
            <v>MICELANIA SALITO</v>
          </cell>
          <cell r="I275" t="str">
            <v>Aprobado</v>
          </cell>
          <cell r="K275">
            <v>45958.381944444445</v>
          </cell>
          <cell r="M275" t="str">
            <v>4.6264335, -74.0858773, 2587.4</v>
          </cell>
          <cell r="N275">
            <v>45958.436805555553</v>
          </cell>
          <cell r="O275" t="str">
            <v>4.5650913, -74.1424424, 2586.4</v>
          </cell>
          <cell r="P275">
            <v>45958.442361111112</v>
          </cell>
          <cell r="Q275" t="str">
            <v>4.5650874, -74.1424407, 2586.4</v>
          </cell>
          <cell r="R275" t="str">
            <v>Si</v>
          </cell>
          <cell r="S275" t="str">
            <v>OK</v>
          </cell>
          <cell r="T275" t="str">
            <v>OK</v>
          </cell>
          <cell r="U275" t="str">
            <v>VISITA TECNICA</v>
          </cell>
          <cell r="V275" t="str">
            <v>254MMD4X2250</v>
          </cell>
          <cell r="X275" t="str">
            <v>OK</v>
          </cell>
          <cell r="AB275">
            <v>1</v>
          </cell>
          <cell r="AD275" t="str">
            <v>OK</v>
          </cell>
          <cell r="AF275">
            <v>8</v>
          </cell>
          <cell r="AH275" t="str">
            <v>OK</v>
          </cell>
          <cell r="AJ275" t="str">
            <v>Si</v>
          </cell>
          <cell r="AK275" t="str">
            <v>OK</v>
          </cell>
          <cell r="AL275" t="str">
            <v>SI</v>
          </cell>
          <cell r="AM275" t="str">
            <v>NOMBRE: Leydi Garcia
IDENTIFICACION: 1026268271</v>
          </cell>
          <cell r="AO275" t="str">
            <v>Si</v>
          </cell>
          <cell r="AP275" t="str">
            <v>Si</v>
          </cell>
          <cell r="AQ275" t="str">
            <v>ANULACION DE TRANSACCIONES; CORRECCION DE TRANSACCIONES; MALAS PRACTICAS; PROCESO DE COMPENSACION; PROCESO DE LIQUIDACIÓN Y FACTURACION; REPORTE DE ILICITOS; INFORMACION ADICIONAL</v>
          </cell>
          <cell r="AR275" t="str">
            <v>Si</v>
          </cell>
          <cell r="AS275" t="str">
            <v>OK</v>
          </cell>
          <cell r="AT275" t="str">
            <v>Se realiza la Migración a nueva tecnologia WOMPI capacitanado a la señora Leydi Garcia y realizando las pruebas pertinentes del servicio</v>
          </cell>
          <cell r="AU275" t="str">
            <v>A DOMICILIO EN LA DIRECCIÓN AL CB</v>
          </cell>
          <cell r="AV275" t="str">
            <v>INTERRAPIDISIMO</v>
          </cell>
          <cell r="AW275" t="str">
            <v>Dg62 sur#20a 42 lc01</v>
          </cell>
          <cell r="AY275" t="str">
            <v>Leydi Alexandra García Acuña</v>
          </cell>
          <cell r="AZ275">
            <v>1026268271</v>
          </cell>
          <cell r="BA275">
            <v>3160418944</v>
          </cell>
          <cell r="BB275" t="str">
            <v>Si</v>
          </cell>
          <cell r="BC275" t="str">
            <v>Si</v>
          </cell>
          <cell r="BD275" t="str">
            <v>Si</v>
          </cell>
          <cell r="BE275" t="str">
            <v xml:space="preserve">San Francisco </v>
          </cell>
          <cell r="BF275" t="str">
            <v>EJECUTADO</v>
          </cell>
          <cell r="BH275" t="str">
            <v>N/A</v>
          </cell>
          <cell r="BL275" t="str">
            <v>OK</v>
          </cell>
          <cell r="BM275" t="str">
            <v>OK</v>
          </cell>
          <cell r="BN275">
            <v>45958.465277777781</v>
          </cell>
          <cell r="BO275" t="str">
            <v>4.5650833, -74.1424288, 2586.4</v>
          </cell>
          <cell r="BP275" t="str">
            <v xml:space="preserve">Johan Stiven Alarcón Arevalo </v>
          </cell>
          <cell r="BQ275">
            <v>1012456286</v>
          </cell>
          <cell r="BR275" t="str">
            <v>Firmado</v>
          </cell>
          <cell r="BS275" t="str">
            <v>Leidy Garcia</v>
          </cell>
          <cell r="BT275">
            <v>1026268271</v>
          </cell>
          <cell r="BU275">
            <v>3160418944</v>
          </cell>
          <cell r="BV275" t="str">
            <v>Miscelaneasalome01@gmail.com</v>
          </cell>
          <cell r="BW275" t="str">
            <v>Firmado</v>
          </cell>
          <cell r="BX275">
            <v>45960.716666666667</v>
          </cell>
        </row>
        <row r="276">
          <cell r="E276">
            <v>79536</v>
          </cell>
          <cell r="F276" t="str">
            <v>HIPERDROGUERIA VICTORIA</v>
          </cell>
          <cell r="I276" t="str">
            <v>Aprobado</v>
          </cell>
          <cell r="K276">
            <v>45958.501388888886</v>
          </cell>
          <cell r="M276" t="str">
            <v>4.5711735, -74.0937534, 2621.4</v>
          </cell>
          <cell r="N276">
            <v>45958.501388888886</v>
          </cell>
          <cell r="O276" t="str">
            <v>4.5712133, -74.0938041, 2621.4</v>
          </cell>
          <cell r="P276">
            <v>45958.501388888886</v>
          </cell>
          <cell r="Q276" t="str">
            <v>4.5711797, -74.0937717, 2621.4</v>
          </cell>
          <cell r="R276" t="str">
            <v>Si</v>
          </cell>
          <cell r="S276" t="str">
            <v>OK</v>
          </cell>
          <cell r="T276" t="str">
            <v>OK</v>
          </cell>
          <cell r="U276" t="str">
            <v>VISITA TECNICA</v>
          </cell>
          <cell r="V276" t="str">
            <v>254MMD4W7362</v>
          </cell>
          <cell r="X276" t="str">
            <v>OK</v>
          </cell>
          <cell r="AB276">
            <v>1</v>
          </cell>
          <cell r="AD276" t="str">
            <v>OK</v>
          </cell>
          <cell r="AF276">
            <v>8</v>
          </cell>
          <cell r="AH276" t="str">
            <v>OK</v>
          </cell>
          <cell r="AJ276" t="str">
            <v>Si</v>
          </cell>
          <cell r="AK276" t="str">
            <v>OK</v>
          </cell>
          <cell r="AL276" t="str">
            <v>SI</v>
          </cell>
          <cell r="AM276" t="str">
            <v>NOMBRE: Orlando Jiménez
IDENTIFICACION: 82391944</v>
          </cell>
          <cell r="AO276" t="str">
            <v>Si</v>
          </cell>
          <cell r="AP276" t="str">
            <v>Si</v>
          </cell>
          <cell r="AQ276" t="str">
            <v>CORRECCION DE TRANSACCIONES; ANULACION DE TRANSACCIONES; MALAS PRACTICAS; PROCESO DE COMPENSACION; PROCESO DE LIQUIDACIÓN Y FACTURACION; REPORTE DE ILICITOS; INFORMACION ADICIONAL</v>
          </cell>
          <cell r="AR276" t="str">
            <v>Si</v>
          </cell>
          <cell r="AS276" t="str">
            <v>OK</v>
          </cell>
          <cell r="AT276" t="str">
            <v>Se realiza visita de campo donde se realiza migración de CB , se realizan pruebas, usuario y cupo ok</v>
          </cell>
          <cell r="AU276" t="str">
            <v>A DOMICILIO EN LA DIRECCIÓN AL CB</v>
          </cell>
          <cell r="AV276" t="str">
            <v>SERVIENTREGA</v>
          </cell>
          <cell r="AW276" t="str">
            <v>CL 24 SUR 06 57</v>
          </cell>
          <cell r="AY276" t="str">
            <v xml:space="preserve">Orlando Jiménez </v>
          </cell>
          <cell r="AZ276">
            <v>82391944</v>
          </cell>
          <cell r="BA276">
            <v>3057722131</v>
          </cell>
          <cell r="BB276" t="str">
            <v>Si</v>
          </cell>
          <cell r="BC276" t="str">
            <v>Si</v>
          </cell>
          <cell r="BD276" t="str">
            <v>Si</v>
          </cell>
          <cell r="BE276" t="str">
            <v xml:space="preserve">20 de julio </v>
          </cell>
          <cell r="BF276" t="str">
            <v>EJECUTADO</v>
          </cell>
          <cell r="BH276" t="str">
            <v>N/A</v>
          </cell>
          <cell r="BL276" t="str">
            <v>OK</v>
          </cell>
          <cell r="BM276" t="str">
            <v>OK</v>
          </cell>
          <cell r="BN276">
            <v>45958.529166666667</v>
          </cell>
          <cell r="BO276" t="str">
            <v>4.5711617, -74.0937627, 2621.4</v>
          </cell>
          <cell r="BP276" t="str">
            <v xml:space="preserve">Miguel Ángel Micheli </v>
          </cell>
          <cell r="BQ276">
            <v>1023955944</v>
          </cell>
          <cell r="BR276" t="str">
            <v>Firmado</v>
          </cell>
          <cell r="BS276" t="str">
            <v xml:space="preserve">Orlando Jiménez </v>
          </cell>
          <cell r="BT276">
            <v>82391944</v>
          </cell>
          <cell r="BU276">
            <v>3057722131</v>
          </cell>
          <cell r="BV276" t="str">
            <v>HIPERDROGUERIAVICTORIA@GMAIL.COM</v>
          </cell>
          <cell r="BW276" t="str">
            <v>Firmado</v>
          </cell>
          <cell r="BX276">
            <v>45960.71597222222</v>
          </cell>
        </row>
        <row r="277">
          <cell r="E277">
            <v>79530</v>
          </cell>
          <cell r="F277" t="str">
            <v>SUPERMERCADO MERK DONDE SIEMPRE</v>
          </cell>
          <cell r="I277" t="str">
            <v>Aprobado</v>
          </cell>
          <cell r="K277">
            <v>45958.548611111109</v>
          </cell>
          <cell r="M277" t="str">
            <v>4.74423, -74.092, 2579.7</v>
          </cell>
          <cell r="N277">
            <v>45958.570833333331</v>
          </cell>
          <cell r="O277" t="str">
            <v>4.7508828, -74.0894392, 2579.2</v>
          </cell>
          <cell r="P277">
            <v>45958.570833333331</v>
          </cell>
          <cell r="Q277" t="str">
            <v>4.7508865, -74.0894524, 2579.2</v>
          </cell>
          <cell r="R277" t="str">
            <v>Si</v>
          </cell>
          <cell r="S277" t="str">
            <v>OK</v>
          </cell>
          <cell r="T277" t="str">
            <v>OK</v>
          </cell>
          <cell r="U277" t="str">
            <v>VISITA TECNICA</v>
          </cell>
          <cell r="V277" t="str">
            <v>254MMD4X2293</v>
          </cell>
          <cell r="X277" t="str">
            <v>OK</v>
          </cell>
          <cell r="AB277">
            <v>1</v>
          </cell>
          <cell r="AD277" t="str">
            <v>OK</v>
          </cell>
          <cell r="AF277">
            <v>8</v>
          </cell>
          <cell r="AH277" t="str">
            <v>OK</v>
          </cell>
          <cell r="AJ277" t="str">
            <v>Si</v>
          </cell>
          <cell r="AK277" t="str">
            <v>OK</v>
          </cell>
          <cell r="AL277" t="str">
            <v>SI</v>
          </cell>
          <cell r="AM277" t="str">
            <v>NOMBRE: Sonia Correa
IDENTIFICACION: 3016079963</v>
          </cell>
          <cell r="AO277" t="str">
            <v>Si</v>
          </cell>
          <cell r="AP277" t="str">
            <v>Si</v>
          </cell>
          <cell r="AQ277" t="str">
            <v>ANULACION DE TRANSACCIONES; CORRECCION DE TRANSACCIONES; MALAS PRACTICAS; PROCESO DE COMPENSACION; PROCESO DE LIQUIDACIÓN Y FACTURACION; REPORTE DE ILICITOS; INFORMACION ADICIONAL</v>
          </cell>
          <cell r="AR277" t="str">
            <v>Si</v>
          </cell>
          <cell r="AS277" t="str">
            <v>OK</v>
          </cell>
          <cell r="AT277" t="str">
            <v>SE REALIZA INSTALACIÓN DE CORRESPONSAL BANCARIO CON  DATAFONO, SE CREAN USUARIOS DE CB INDICADOS POR EL CLIENTE, SE REALIZA PRUEBAS OK DE CB. CIERRES OK A CONFORMIDAD DE CORRESPONSAL SIN NOVEDAD EN INSTALACIÓN</v>
          </cell>
          <cell r="AU277" t="str">
            <v>A DOMICILIO EN LA DIRECCIÓN AL CB</v>
          </cell>
          <cell r="AV277" t="str">
            <v>INTERRAPIDISIMO</v>
          </cell>
          <cell r="AW277" t="str">
            <v>CR 101 A 152 A 30 CA 148</v>
          </cell>
          <cell r="AY277" t="str">
            <v>Sonia Correa</v>
          </cell>
          <cell r="AZ277">
            <v>52148677</v>
          </cell>
          <cell r="BA277">
            <v>3016079963</v>
          </cell>
          <cell r="BB277" t="str">
            <v>Si</v>
          </cell>
          <cell r="BC277" t="str">
            <v>Si</v>
          </cell>
          <cell r="BD277" t="str">
            <v>Si</v>
          </cell>
          <cell r="BE277" t="str">
            <v>PINAR</v>
          </cell>
          <cell r="BF277" t="str">
            <v>EJECUTADO</v>
          </cell>
          <cell r="BH277" t="str">
            <v>N/A</v>
          </cell>
          <cell r="BL277" t="str">
            <v>OK</v>
          </cell>
          <cell r="BM277" t="str">
            <v>OK</v>
          </cell>
          <cell r="BN277">
            <v>45958.59097222222</v>
          </cell>
          <cell r="BO277" t="str">
            <v>4.7508929, -74.0894396, 2579.2</v>
          </cell>
          <cell r="BP277" t="str">
            <v>Christian Lozada</v>
          </cell>
          <cell r="BQ277">
            <v>1030650348</v>
          </cell>
          <cell r="BR277" t="str">
            <v>Firmado</v>
          </cell>
          <cell r="BS277" t="str">
            <v>Sonia Correa</v>
          </cell>
          <cell r="BT277">
            <v>52148677</v>
          </cell>
          <cell r="BU277">
            <v>3016079963</v>
          </cell>
          <cell r="BV277" t="str">
            <v>syasmincc@hotmail.com</v>
          </cell>
          <cell r="BW277" t="str">
            <v>Firmado</v>
          </cell>
          <cell r="BX277">
            <v>45960.715277777781</v>
          </cell>
        </row>
        <row r="278">
          <cell r="E278">
            <v>79348</v>
          </cell>
          <cell r="F278" t="str">
            <v>PAPELERIA Y MISCELANEA MUNDO ARCOIRIS</v>
          </cell>
          <cell r="I278" t="str">
            <v>Aprobado</v>
          </cell>
          <cell r="K278">
            <v>45958.45208333333</v>
          </cell>
          <cell r="M278" t="str">
            <v>4.7301133, -74.0993217, 2576.0</v>
          </cell>
          <cell r="N278">
            <v>45958.459722222222</v>
          </cell>
          <cell r="O278" t="str">
            <v>4.7346633, -74.0858483, 2583.4</v>
          </cell>
          <cell r="P278">
            <v>45958.459722222222</v>
          </cell>
          <cell r="Q278" t="str">
            <v>4.7346633, -74.0858483, 2583.5</v>
          </cell>
          <cell r="R278" t="str">
            <v>Si</v>
          </cell>
          <cell r="S278" t="str">
            <v>OK</v>
          </cell>
          <cell r="T278" t="str">
            <v>OK</v>
          </cell>
          <cell r="U278" t="str">
            <v>VISITA TECNICA</v>
          </cell>
          <cell r="V278" t="str">
            <v>254MMD4W7341</v>
          </cell>
          <cell r="X278" t="str">
            <v>OK</v>
          </cell>
          <cell r="AB278">
            <v>1</v>
          </cell>
          <cell r="AD278" t="str">
            <v>OK</v>
          </cell>
          <cell r="AF278">
            <v>8</v>
          </cell>
          <cell r="AH278" t="str">
            <v>OK</v>
          </cell>
          <cell r="AJ278" t="str">
            <v>Si</v>
          </cell>
          <cell r="AK278" t="str">
            <v>OK</v>
          </cell>
          <cell r="AL278" t="str">
            <v>SI</v>
          </cell>
          <cell r="AM278" t="str">
            <v>NOMBRE: MARIA CAMILA SALAS ESLAVA</v>
          </cell>
          <cell r="AO278" t="str">
            <v>Si</v>
          </cell>
          <cell r="AP278" t="str">
            <v>Si</v>
          </cell>
          <cell r="AQ278" t="str">
            <v>ANULACION DE TRANSACCIONES; CORRECCION DE TRANSACCIONES; MALAS PRACTICAS; PROCESO DE COMPENSACION; PROCESO DE LIQUIDACIÓN Y FACTURACION; INFORMACION ADICIONAL; REPORTE DE ILICITOS</v>
          </cell>
          <cell r="AR278" t="str">
            <v>Si</v>
          </cell>
          <cell r="AS278" t="str">
            <v>OK</v>
          </cell>
          <cell r="AT278" t="str">
            <v>SE REALIZA INSTALACIÓN DE CORRESPONSAL BANCARIO CON  DATAFONO, SE CREAN USUARIOS DE CB INDICADOS POR EL CLIENTE, SE REALIZA PRUEBAS OK DE CB. CIERRES OK A CONFORMIDAD DE CORRESPONSAL SIN NOVEDAD EN INSTALACIÓN</v>
          </cell>
          <cell r="AU278" t="str">
            <v>A DOMICILIO EN LA DIRECCIÓN AL CB</v>
          </cell>
          <cell r="AV278" t="str">
            <v>INTERRAPIDISIMO</v>
          </cell>
          <cell r="AW278" t="str">
            <v>CL 136 91 14 LC 101</v>
          </cell>
          <cell r="AY278" t="str">
            <v>MARIA CAMILA SALAS ESLAVA</v>
          </cell>
          <cell r="AZ278">
            <v>1032464453</v>
          </cell>
          <cell r="BA278">
            <v>3204167550</v>
          </cell>
          <cell r="BB278" t="str">
            <v>Si</v>
          </cell>
          <cell r="BC278" t="str">
            <v>Si</v>
          </cell>
          <cell r="BD278" t="str">
            <v>Si</v>
          </cell>
          <cell r="BE278" t="str">
            <v>La Campiñia</v>
          </cell>
          <cell r="BF278" t="str">
            <v>EJECUTADO</v>
          </cell>
          <cell r="BH278" t="str">
            <v>N/A</v>
          </cell>
          <cell r="BL278" t="str">
            <v>OK</v>
          </cell>
          <cell r="BM278" t="str">
            <v>OK</v>
          </cell>
          <cell r="BN278">
            <v>45958.484722222223</v>
          </cell>
          <cell r="BO278" t="str">
            <v>4.7347167, -74.0859733, 2611.0</v>
          </cell>
          <cell r="BP278" t="str">
            <v>Christian Lozada</v>
          </cell>
          <cell r="BQ278">
            <v>1030650348</v>
          </cell>
          <cell r="BR278" t="str">
            <v>Firmado</v>
          </cell>
          <cell r="BS278" t="str">
            <v>MARIA CAMILA SALAS ESLAVA</v>
          </cell>
          <cell r="BT278">
            <v>1032464453</v>
          </cell>
          <cell r="BU278">
            <v>3204167550</v>
          </cell>
          <cell r="BV278" t="str">
            <v>camilasalas998@gmail.com</v>
          </cell>
          <cell r="BW278" t="str">
            <v>Firmado</v>
          </cell>
          <cell r="BX278">
            <v>45960.714583333334</v>
          </cell>
        </row>
        <row r="279">
          <cell r="E279">
            <v>79286</v>
          </cell>
          <cell r="F279" t="str">
            <v>DROGUERIA MEDISUR PLUS</v>
          </cell>
          <cell r="I279" t="str">
            <v>Aprobado</v>
          </cell>
          <cell r="K279">
            <v>45958.53125</v>
          </cell>
          <cell r="M279" t="str">
            <v>4.6072733, -74.2080517, 2564.0</v>
          </cell>
          <cell r="N279">
            <v>45958.586805555555</v>
          </cell>
          <cell r="O279" t="str">
            <v>4.6215483, -74.20415, 2564.7</v>
          </cell>
          <cell r="P279">
            <v>45958.588888888888</v>
          </cell>
          <cell r="Q279" t="str">
            <v>4.6216267, -74.2041617, 2564.7</v>
          </cell>
          <cell r="R279" t="str">
            <v>Si</v>
          </cell>
          <cell r="S279" t="str">
            <v>OK</v>
          </cell>
          <cell r="T279" t="str">
            <v>OK</v>
          </cell>
          <cell r="U279" t="str">
            <v>VISITA TECNICA</v>
          </cell>
          <cell r="V279" t="str">
            <v>254MMD4X0964</v>
          </cell>
          <cell r="X279" t="str">
            <v>OK</v>
          </cell>
          <cell r="AB279">
            <v>1</v>
          </cell>
          <cell r="AD279" t="str">
            <v>OK</v>
          </cell>
          <cell r="AF279">
            <v>8</v>
          </cell>
          <cell r="AH279" t="str">
            <v>OK</v>
          </cell>
          <cell r="AJ279" t="str">
            <v>Si</v>
          </cell>
          <cell r="AK279" t="str">
            <v>OK</v>
          </cell>
          <cell r="AL279" t="str">
            <v>SI</v>
          </cell>
          <cell r="AM279" t="str">
            <v>NOMBRE: Nayith Cifuentes
IDENTIFICACION: 1026272845</v>
          </cell>
          <cell r="AO279" t="str">
            <v>Si</v>
          </cell>
          <cell r="AP279" t="str">
            <v>Si</v>
          </cell>
          <cell r="AQ279" t="str">
            <v>CORRECCION DE TRANSACCIONES; MALAS PRACTICAS; PROCESO DE COMPENSACION; REPORTE DE ILICITOS; INFORMACION ADICIONAL</v>
          </cell>
          <cell r="AR279" t="str">
            <v>Si</v>
          </cell>
          <cell r="AS279" t="str">
            <v>OK</v>
          </cell>
          <cell r="AT279" t="str">
            <v>Migración wompi dejando datafono, 8 rollos, caja, se entregan recomendaciones de manejo, seguridad y primeros auxilios, pruebas con una consulta de saldo no se puede realizar depósitos o retiro servicio operativo solo de realiza consulta de saldo</v>
          </cell>
          <cell r="AU279" t="str">
            <v>A DOMICILIO EN LA DIRECCIÓN AL CB</v>
          </cell>
          <cell r="AV279" t="str">
            <v>INTERRAPIDISIMO</v>
          </cell>
          <cell r="AW279" t="str">
            <v>Cra 88 f 75a 58 sur</v>
          </cell>
          <cell r="AY279" t="str">
            <v xml:space="preserve">Nayith Cifuentes </v>
          </cell>
          <cell r="AZ279">
            <v>1026272845</v>
          </cell>
          <cell r="BA279">
            <v>3104889147</v>
          </cell>
          <cell r="BB279" t="str">
            <v>Si</v>
          </cell>
          <cell r="BC279" t="str">
            <v>Si</v>
          </cell>
          <cell r="BD279" t="str">
            <v>Si</v>
          </cell>
          <cell r="BE279" t="str">
            <v>Potreritos</v>
          </cell>
          <cell r="BF279" t="str">
            <v>EJECUTADO</v>
          </cell>
          <cell r="BH279" t="str">
            <v>N/A</v>
          </cell>
          <cell r="BL279" t="str">
            <v>OK</v>
          </cell>
          <cell r="BM279" t="str">
            <v>OK</v>
          </cell>
          <cell r="BN279">
            <v>45958.618750000001</v>
          </cell>
          <cell r="BO279" t="str">
            <v>4.6216315, -74.2042188, 2564.7</v>
          </cell>
          <cell r="BP279" t="str">
            <v xml:space="preserve">Diego Bustos </v>
          </cell>
          <cell r="BQ279">
            <v>1022935671</v>
          </cell>
          <cell r="BR279" t="str">
            <v>Firmado</v>
          </cell>
          <cell r="BS279" t="str">
            <v xml:space="preserve">Nayith Cifuentes </v>
          </cell>
          <cell r="BT279">
            <v>1026272895</v>
          </cell>
          <cell r="BU279">
            <v>3104889147</v>
          </cell>
          <cell r="BV279" t="str">
            <v>Nayita_0313@outlook.com</v>
          </cell>
          <cell r="BW279" t="str">
            <v>Firmado</v>
          </cell>
          <cell r="BX279">
            <v>45960.713888888888</v>
          </cell>
        </row>
        <row r="280">
          <cell r="E280">
            <v>79285</v>
          </cell>
          <cell r="F280" t="str">
            <v>PAPELERIA MONROE´S</v>
          </cell>
          <cell r="I280" t="str">
            <v>Aprobado</v>
          </cell>
          <cell r="K280">
            <v>45958.341666666667</v>
          </cell>
          <cell r="M280" t="str">
            <v>4.6264902, -74.0857746, 2587.2</v>
          </cell>
          <cell r="N280">
            <v>45958.486805555556</v>
          </cell>
          <cell r="O280" t="str">
            <v>4.7307294, -74.0270167, 2587.4</v>
          </cell>
          <cell r="P280">
            <v>45958.487500000003</v>
          </cell>
          <cell r="Q280" t="str">
            <v>4.7307325, -74.0270158, 2587.4</v>
          </cell>
          <cell r="R280" t="str">
            <v>Si</v>
          </cell>
          <cell r="S280" t="str">
            <v>OK</v>
          </cell>
          <cell r="T280" t="str">
            <v>OK</v>
          </cell>
          <cell r="U280" t="str">
            <v>VISITA TECNICA</v>
          </cell>
          <cell r="V280" t="str">
            <v>254MMD4X0936</v>
          </cell>
          <cell r="X280" t="str">
            <v>OK</v>
          </cell>
          <cell r="AB280">
            <v>1</v>
          </cell>
          <cell r="AD280" t="str">
            <v>OK</v>
          </cell>
          <cell r="AF280">
            <v>8</v>
          </cell>
          <cell r="AH280" t="str">
            <v>OK</v>
          </cell>
          <cell r="AJ280" t="str">
            <v>Si</v>
          </cell>
          <cell r="AK280" t="str">
            <v>OK</v>
          </cell>
          <cell r="AL280" t="str">
            <v>SI</v>
          </cell>
          <cell r="AM280" t="str">
            <v>NOMBRE: Jose Luis Sabogal
IDENTIFICACION: 1033097035</v>
          </cell>
          <cell r="AO280" t="str">
            <v>Si</v>
          </cell>
          <cell r="AP280" t="str">
            <v>Si</v>
          </cell>
          <cell r="AQ280" t="str">
            <v>ANULACION DE TRANSACCIONES; CORRECCION DE TRANSACCIONES; MALAS PRACTICAS; PROCESO DE COMPENSACION; PROCESO DE LIQUIDACIÓN Y FACTURACION; REPORTE DE ILICITOS; INFORMACION ADICIONAL</v>
          </cell>
          <cell r="AR280" t="str">
            <v>Si</v>
          </cell>
          <cell r="AS280" t="str">
            <v>OK</v>
          </cell>
          <cell r="AT280" t="str">
            <v>Se visita comercio CB Bancolombia, se realiza migración a WOMPI, se realizan pruebas ok, se dejan usuarios del cliente, se brinda capacitación de uso básico.</v>
          </cell>
          <cell r="AU280" t="str">
            <v>A DOMICILIO EN LA DIRECCIÓN AL CB</v>
          </cell>
          <cell r="AV280" t="str">
            <v>INTERRAPIDISIMO</v>
          </cell>
          <cell r="AW280" t="str">
            <v>Calle 155 #7d-29</v>
          </cell>
          <cell r="AY280" t="str">
            <v xml:space="preserve">Luisa Fernanda Monroy Valencia </v>
          </cell>
          <cell r="AZ280">
            <v>1000952301</v>
          </cell>
          <cell r="BA280">
            <v>3043861906</v>
          </cell>
          <cell r="BB280" t="str">
            <v>Si</v>
          </cell>
          <cell r="BC280" t="str">
            <v>Si</v>
          </cell>
          <cell r="BD280" t="str">
            <v>Si</v>
          </cell>
          <cell r="BE280" t="str">
            <v>Barrancas</v>
          </cell>
          <cell r="BF280" t="str">
            <v>EJECUTADO</v>
          </cell>
          <cell r="BH280" t="str">
            <v>N/A</v>
          </cell>
          <cell r="BL280" t="str">
            <v>OK</v>
          </cell>
          <cell r="BM280" t="str">
            <v>OK</v>
          </cell>
          <cell r="BN280">
            <v>45958.52847222222</v>
          </cell>
          <cell r="BO280" t="str">
            <v>4.7307328, -74.027015, 2587.3</v>
          </cell>
          <cell r="BP280" t="str">
            <v xml:space="preserve">Jonatan Mauricio Vega Manrique </v>
          </cell>
          <cell r="BQ280">
            <v>1015393329</v>
          </cell>
          <cell r="BR280" t="str">
            <v>Firmado</v>
          </cell>
          <cell r="BS280" t="str">
            <v xml:space="preserve">Jose Luis Sabogal </v>
          </cell>
          <cell r="BT280">
            <v>1033097035</v>
          </cell>
          <cell r="BU280">
            <v>3043884035</v>
          </cell>
          <cell r="BV280" t="str">
            <v>papeleriamonroes@gmail.com</v>
          </cell>
          <cell r="BW280" t="str">
            <v>Firmado</v>
          </cell>
          <cell r="BX280">
            <v>45960.713194444441</v>
          </cell>
        </row>
        <row r="281">
          <cell r="E281">
            <v>72022</v>
          </cell>
          <cell r="F281" t="str">
            <v>ESTACION DE SERVICIOS SJ PB S.A.S</v>
          </cell>
          <cell r="I281" t="str">
            <v>Aprobado</v>
          </cell>
          <cell r="K281">
            <v>45958.413888888892</v>
          </cell>
          <cell r="M281" t="str">
            <v>10.9364125, -74.7951487, 36.2</v>
          </cell>
          <cell r="N281">
            <v>45958.431944444441</v>
          </cell>
          <cell r="O281" t="str">
            <v>10.9888716, -74.802499, 51.0</v>
          </cell>
          <cell r="P281">
            <v>45958.431944444441</v>
          </cell>
          <cell r="Q281" t="str">
            <v>10.988805, -74.8025583, 51.0</v>
          </cell>
          <cell r="R281" t="str">
            <v>Si</v>
          </cell>
          <cell r="S281" t="str">
            <v>OK</v>
          </cell>
          <cell r="T281" t="str">
            <v>OK</v>
          </cell>
          <cell r="U281" t="str">
            <v>VISITA TECNICA</v>
          </cell>
          <cell r="AJ281" t="str">
            <v>No</v>
          </cell>
          <cell r="AO281" t="str">
            <v>No</v>
          </cell>
          <cell r="AP281" t="str">
            <v>No</v>
          </cell>
          <cell r="AQ281" t="str">
            <v>NINGUNA</v>
          </cell>
          <cell r="AR281" t="str">
            <v>No</v>
          </cell>
          <cell r="AT281" t="str">
            <v>Se realiza visita técnica, cliente informa que tiene problemas con el correo electrónico que registró con wompi, indica que fue víctima de hakeo, se le indica que llame la línea de atención a el cliente y pida el cambio de correo.</v>
          </cell>
          <cell r="AU281" t="str">
            <v>A DOMICILIO EN LA DIRECCIÓN AL CB</v>
          </cell>
          <cell r="AV281" t="str">
            <v>INTERRAPIDISIMO</v>
          </cell>
          <cell r="AW281" t="str">
            <v>CRA 43 # 68 - 13 PISO 1 LOCAL 2</v>
          </cell>
          <cell r="AY281" t="str">
            <v xml:space="preserve">KEVIN BERMEJO </v>
          </cell>
          <cell r="AZ281">
            <v>1042437334</v>
          </cell>
          <cell r="BA281">
            <v>3016906103</v>
          </cell>
          <cell r="BB281" t="str">
            <v>Si</v>
          </cell>
          <cell r="BC281" t="str">
            <v>Si</v>
          </cell>
          <cell r="BD281" t="str">
            <v>Si</v>
          </cell>
          <cell r="BE281" t="str">
            <v xml:space="preserve">BOSTON </v>
          </cell>
          <cell r="BF281" t="str">
            <v>EJECUTADO/CANCELADO</v>
          </cell>
          <cell r="BI281" t="str">
            <v>SI DISPONIBILIDAD</v>
          </cell>
          <cell r="BL281" t="str">
            <v>OK</v>
          </cell>
          <cell r="BM281" t="str">
            <v>OK</v>
          </cell>
          <cell r="BN281">
            <v>45958.457638888889</v>
          </cell>
          <cell r="BO281" t="str">
            <v>10.9887667, -74.8025893, 51.6</v>
          </cell>
          <cell r="BP281" t="str">
            <v xml:space="preserve">DAVID JOSE DE AGUAS MUÑOZ </v>
          </cell>
          <cell r="BQ281">
            <v>8512065</v>
          </cell>
          <cell r="BR281" t="str">
            <v>Firmado</v>
          </cell>
          <cell r="BS281" t="str">
            <v xml:space="preserve">KEVIN BERMEJO </v>
          </cell>
          <cell r="BT281">
            <v>1042437334</v>
          </cell>
          <cell r="BU281">
            <v>3016906103</v>
          </cell>
          <cell r="BV281" t="str">
            <v>kevinbermejo671@gmail.com</v>
          </cell>
          <cell r="BW281" t="str">
            <v>Firmado</v>
          </cell>
          <cell r="BX281">
            <v>45960.713194444441</v>
          </cell>
        </row>
        <row r="282">
          <cell r="E282">
            <v>79141</v>
          </cell>
          <cell r="F282" t="str">
            <v>BARRIO VILLA LOZANO SOLEDAD</v>
          </cell>
          <cell r="I282" t="str">
            <v>Aprobado</v>
          </cell>
          <cell r="K282">
            <v>45957.526388888888</v>
          </cell>
          <cell r="M282" t="str">
            <v>11.0073446, -74.8017922, 35.1</v>
          </cell>
          <cell r="N282">
            <v>45957.73541666667</v>
          </cell>
          <cell r="O282" t="str">
            <v>10.9663593, -74.8371429, 21.0</v>
          </cell>
          <cell r="P282">
            <v>45957.736111111109</v>
          </cell>
          <cell r="Q282" t="str">
            <v>10.9664229, -74.8371452, 21.0</v>
          </cell>
          <cell r="R282" t="str">
            <v>No</v>
          </cell>
          <cell r="S282" t="str">
            <v>OK</v>
          </cell>
          <cell r="T282" t="str">
            <v>OK</v>
          </cell>
          <cell r="U282" t="str">
            <v>VISITA TECNICA</v>
          </cell>
          <cell r="AJ282" t="str">
            <v>No</v>
          </cell>
          <cell r="AO282" t="str">
            <v>No</v>
          </cell>
          <cell r="AP282" t="str">
            <v>No</v>
          </cell>
          <cell r="AQ282" t="str">
            <v>NINGUNA</v>
          </cell>
          <cell r="AR282" t="str">
            <v>No</v>
          </cell>
          <cell r="AT282" t="str">
            <v xml:space="preserve">En comunicación vía washap con la señora Katherin galiano al número 3052701667,  me informa que no tiene el correo para la activación de las credenciales,  quedo en confirmarme si lo encontraba, se le indica que busque de días atrás, pero me dice que precisamente abrió un nuevo correo y no le ha llegado nada, le se indica que llame a la línea y verifiquen el correo  </v>
          </cell>
          <cell r="AW282" t="str">
            <v>Diagonal 51A # 16B1-87</v>
          </cell>
          <cell r="BB282" t="str">
            <v>No</v>
          </cell>
          <cell r="BC282" t="str">
            <v>No</v>
          </cell>
          <cell r="BD282" t="str">
            <v>Si</v>
          </cell>
          <cell r="BE282" t="str">
            <v>Villa lozano</v>
          </cell>
          <cell r="BF282" t="str">
            <v>EJECUTADO/CANCELADO</v>
          </cell>
          <cell r="BI282" t="str">
            <v>SI DISPONIBILIDAD</v>
          </cell>
          <cell r="BL282" t="str">
            <v>OK</v>
          </cell>
          <cell r="BM282" t="str">
            <v>OK</v>
          </cell>
          <cell r="BN282">
            <v>45957.737500000003</v>
          </cell>
          <cell r="BO282" t="str">
            <v>10.9663941, -74.8370927, 21.0</v>
          </cell>
          <cell r="BP282" t="str">
            <v xml:space="preserve">Alberto de avila </v>
          </cell>
          <cell r="BQ282">
            <v>72267357</v>
          </cell>
          <cell r="BR282" t="str">
            <v>Firmado</v>
          </cell>
          <cell r="BS282" t="str">
            <v>Katherin galiano</v>
          </cell>
          <cell r="BT282" t="str">
            <v>No suministra</v>
          </cell>
          <cell r="BU282">
            <v>3052701667</v>
          </cell>
          <cell r="BV282" t="str">
            <v>ggalianoconrado@gmail.com</v>
          </cell>
          <cell r="BW282" t="str">
            <v>Firmado</v>
          </cell>
          <cell r="BX282">
            <v>45958.37222222222</v>
          </cell>
        </row>
        <row r="283">
          <cell r="E283">
            <v>80341</v>
          </cell>
          <cell r="F283" t="str">
            <v>BARRIO CIUDAD MODESTO BARRANQUILLA 1</v>
          </cell>
          <cell r="I283" t="str">
            <v>Aprobado</v>
          </cell>
          <cell r="K283">
            <v>45957.660416666666</v>
          </cell>
          <cell r="M283" t="str">
            <v>10.9452534, -74.8080377, 53.7</v>
          </cell>
          <cell r="N283">
            <v>45957.675694444442</v>
          </cell>
          <cell r="O283" t="str">
            <v>10.964157, -74.8276777, 31.1</v>
          </cell>
          <cell r="P283">
            <v>45957.675694444442</v>
          </cell>
          <cell r="Q283" t="str">
            <v>10.9641564, -74.8276816, 31.1</v>
          </cell>
          <cell r="R283" t="str">
            <v>No</v>
          </cell>
          <cell r="S283" t="str">
            <v>OK</v>
          </cell>
          <cell r="T283" t="str">
            <v>OK</v>
          </cell>
          <cell r="U283" t="str">
            <v>VISITA TECNICA</v>
          </cell>
          <cell r="AK283" t="str">
            <v>OK</v>
          </cell>
          <cell r="AL283" t="str">
            <v>NO</v>
          </cell>
          <cell r="AO283" t="str">
            <v>Si</v>
          </cell>
          <cell r="AP283" t="str">
            <v>No</v>
          </cell>
          <cell r="AQ283" t="str">
            <v>NINGUNA</v>
          </cell>
          <cell r="AR283" t="str">
            <v>No</v>
          </cell>
          <cell r="AS283" t="str">
            <v>OK</v>
          </cell>
          <cell r="AT283" t="str">
            <v>Se llega a sitio para la instalación de datafono wompi, pero al validar el pin de 6 dígitos para activar las credenciales del cb, sale error, se escala caso con el coordinador quien informa que reprograme la visita pata cuando apenas este funcionando ok</v>
          </cell>
          <cell r="AW283" t="str">
            <v>Kra 13 # 85B-05</v>
          </cell>
          <cell r="BB283" t="str">
            <v>Si</v>
          </cell>
          <cell r="BC283" t="str">
            <v>No</v>
          </cell>
          <cell r="BD283" t="str">
            <v>Si</v>
          </cell>
          <cell r="BE283" t="str">
            <v>Ciudad modesto</v>
          </cell>
          <cell r="BF283" t="str">
            <v>EJECUTADO/CANCELADO</v>
          </cell>
          <cell r="BH283" t="str">
            <v>N/A</v>
          </cell>
          <cell r="BI283" t="str">
            <v>SI DISPONIBILIDAD</v>
          </cell>
          <cell r="BL283" t="str">
            <v>OK</v>
          </cell>
          <cell r="BM283" t="str">
            <v>OK</v>
          </cell>
          <cell r="BN283">
            <v>45957.71597222222</v>
          </cell>
          <cell r="BO283" t="str">
            <v>10.9641486, -74.8276809, 31.1</v>
          </cell>
          <cell r="BP283" t="str">
            <v xml:space="preserve">Alberto de avila </v>
          </cell>
          <cell r="BQ283">
            <v>72267357</v>
          </cell>
          <cell r="BR283" t="str">
            <v>Firmado</v>
          </cell>
          <cell r="BS283" t="str">
            <v>Milly delgado</v>
          </cell>
          <cell r="BT283">
            <v>1056786708</v>
          </cell>
          <cell r="BU283">
            <v>3148979070</v>
          </cell>
          <cell r="BV283" t="str">
            <v>marymavama@gmail.com</v>
          </cell>
          <cell r="BW283" t="str">
            <v>Firmado</v>
          </cell>
          <cell r="BX283">
            <v>45957.723611111112</v>
          </cell>
        </row>
        <row r="284">
          <cell r="E284">
            <v>25541</v>
          </cell>
          <cell r="F284" t="str">
            <v>CIUDADELA BARRANQUILLA - ATLANTICO</v>
          </cell>
          <cell r="I284" t="str">
            <v>Aprobado</v>
          </cell>
          <cell r="K284">
            <v>45958.556250000001</v>
          </cell>
          <cell r="M284" t="str">
            <v>10.9899756, -74.8220161, 115.3</v>
          </cell>
          <cell r="N284">
            <v>45958.660416666666</v>
          </cell>
          <cell r="O284" t="str">
            <v>10.9311392, -74.8001677, 41.0</v>
          </cell>
          <cell r="P284">
            <v>45958.660416666666</v>
          </cell>
          <cell r="Q284" t="str">
            <v>10.9311624, -74.8002299, 41.0</v>
          </cell>
          <cell r="R284" t="str">
            <v>No</v>
          </cell>
          <cell r="S284" t="str">
            <v>OK</v>
          </cell>
          <cell r="T284" t="str">
            <v>OK</v>
          </cell>
          <cell r="U284" t="str">
            <v>VISITA TECNICA</v>
          </cell>
          <cell r="V284" t="str">
            <v>254MMD4W8474</v>
          </cell>
          <cell r="X284" t="str">
            <v>OK</v>
          </cell>
          <cell r="AB284">
            <v>1</v>
          </cell>
          <cell r="AD284" t="str">
            <v>OK</v>
          </cell>
          <cell r="AF284">
            <v>8</v>
          </cell>
          <cell r="AH284" t="str">
            <v>OK</v>
          </cell>
          <cell r="AJ284" t="str">
            <v>Si</v>
          </cell>
          <cell r="AK284" t="str">
            <v>OK</v>
          </cell>
          <cell r="AL284" t="str">
            <v>SI</v>
          </cell>
          <cell r="AO284" t="str">
            <v>Si</v>
          </cell>
          <cell r="AP284" t="str">
            <v>No</v>
          </cell>
          <cell r="AQ284" t="str">
            <v>INFORMACION ADICIONAL</v>
          </cell>
          <cell r="AR284" t="str">
            <v>Si</v>
          </cell>
          <cell r="AS284" t="str">
            <v>OK</v>
          </cell>
          <cell r="AT284" t="str">
            <v>Se instala datafono con tecnología  wompi, se hacen pruebas solo de retiro, consignación y consulta de saldo  y todo queda ok</v>
          </cell>
          <cell r="AU284" t="str">
            <v>A DOMICILIO EN LA DIRECCIÓN AL CB</v>
          </cell>
          <cell r="AV284" t="str">
            <v>INTERRAPIDISIMO</v>
          </cell>
          <cell r="AW284" t="str">
            <v>Calle 45D # 1-86 B11 apto 102</v>
          </cell>
          <cell r="AY284" t="str">
            <v>Sandra bolaños</v>
          </cell>
          <cell r="AZ284">
            <v>32781104</v>
          </cell>
          <cell r="BA284">
            <v>3005995377</v>
          </cell>
          <cell r="BB284" t="str">
            <v>Si</v>
          </cell>
          <cell r="BC284" t="str">
            <v>Si</v>
          </cell>
          <cell r="BD284" t="str">
            <v>Si</v>
          </cell>
          <cell r="BE284" t="str">
            <v>Ciudadela 20 de julio</v>
          </cell>
          <cell r="BF284" t="str">
            <v>EJECUTADO</v>
          </cell>
          <cell r="BH284" t="str">
            <v>N/A</v>
          </cell>
          <cell r="BL284" t="str">
            <v>OK</v>
          </cell>
          <cell r="BM284" t="str">
            <v>OK</v>
          </cell>
          <cell r="BN284">
            <v>45960.42083333333</v>
          </cell>
          <cell r="BO284" t="str">
            <v>10.931131, -74.8002138, 38.0</v>
          </cell>
          <cell r="BP284" t="str">
            <v>Alberto de avila</v>
          </cell>
          <cell r="BQ284">
            <v>72267357</v>
          </cell>
          <cell r="BR284" t="str">
            <v>Firmado</v>
          </cell>
          <cell r="BS284" t="str">
            <v>Sandra bolaños</v>
          </cell>
          <cell r="BT284">
            <v>32781104</v>
          </cell>
          <cell r="BU284">
            <v>3005995377</v>
          </cell>
          <cell r="BV284" t="str">
            <v>sanmile7524@hotmail.com</v>
          </cell>
          <cell r="BW284" t="str">
            <v>Firmado</v>
          </cell>
          <cell r="BX284">
            <v>45960.712500000001</v>
          </cell>
        </row>
        <row r="285">
          <cell r="E285">
            <v>79930</v>
          </cell>
          <cell r="F285" t="str">
            <v>LAVADERO Y LUBRICENTRO M.G DE LA 110</v>
          </cell>
          <cell r="I285" t="str">
            <v>Aprobado</v>
          </cell>
          <cell r="K285">
            <v>45958.643750000003</v>
          </cell>
          <cell r="M285" t="str">
            <v>10.9630069, -74.8681331, 19.2</v>
          </cell>
          <cell r="N285">
            <v>45958.658333333333</v>
          </cell>
          <cell r="O285" t="str">
            <v>10.9779609, -74.836498, 27.4</v>
          </cell>
          <cell r="P285">
            <v>45958.658333333333</v>
          </cell>
          <cell r="Q285" t="str">
            <v>10.9780511, -74.8365163, 27.4</v>
          </cell>
          <cell r="R285" t="str">
            <v>Si</v>
          </cell>
          <cell r="S285" t="str">
            <v>OK</v>
          </cell>
          <cell r="T285" t="str">
            <v>OK</v>
          </cell>
          <cell r="U285" t="str">
            <v>VISITA TECNICA</v>
          </cell>
          <cell r="AJ285" t="str">
            <v>No</v>
          </cell>
          <cell r="AO285" t="str">
            <v>No</v>
          </cell>
          <cell r="AP285" t="str">
            <v>No</v>
          </cell>
          <cell r="AQ285" t="str">
            <v>NINGUNA</v>
          </cell>
          <cell r="AR285" t="str">
            <v>No</v>
          </cell>
          <cell r="AT285" t="str">
            <v>Se realiza visita técnica, no se consigue el cb en la dirección no está operando en la dirección que indica la entidad. Fallida no se entrega equipo a el cliente. Cb funciona en otra dirección.</v>
          </cell>
          <cell r="AU285" t="str">
            <v>A DOMICILIO EN LA DIRECCIÓN AL CB</v>
          </cell>
          <cell r="AV285" t="str">
            <v>INTERRAPIDISIMO</v>
          </cell>
          <cell r="AW285" t="str">
            <v>CALLE 110 # 30 - 53</v>
          </cell>
          <cell r="AY285" t="str">
            <v xml:space="preserve">YEIME LOURDES GARCIA CEBALLOS </v>
          </cell>
          <cell r="AZ285">
            <v>0</v>
          </cell>
          <cell r="BA285">
            <v>3207663109</v>
          </cell>
          <cell r="BB285" t="str">
            <v>Si</v>
          </cell>
          <cell r="BC285" t="str">
            <v>Si</v>
          </cell>
          <cell r="BD285" t="str">
            <v>Si</v>
          </cell>
          <cell r="BE285" t="str">
            <v>LA PRADERA</v>
          </cell>
          <cell r="BF285" t="str">
            <v>EJECUTADO/CANCELADO</v>
          </cell>
          <cell r="BI285" t="str">
            <v>DIRECCION ERRADA</v>
          </cell>
          <cell r="BL285" t="str">
            <v>OK</v>
          </cell>
          <cell r="BM285" t="str">
            <v>OK</v>
          </cell>
          <cell r="BN285">
            <v>45958.664583333331</v>
          </cell>
          <cell r="BO285" t="str">
            <v>10.9779517, -74.8366583, 27.6</v>
          </cell>
          <cell r="BP285" t="str">
            <v xml:space="preserve">DAVID JOSE DE AGUAS MUÑOZ </v>
          </cell>
          <cell r="BQ285">
            <v>8512065</v>
          </cell>
          <cell r="BR285" t="str">
            <v>Firmado</v>
          </cell>
          <cell r="BS285" t="str">
            <v xml:space="preserve">YEIME LOURDES GARCIA CEBALLOS </v>
          </cell>
          <cell r="BT285">
            <v>0</v>
          </cell>
          <cell r="BU285">
            <v>3207663109</v>
          </cell>
          <cell r="BV285" t="str">
            <v>mgmokana@gmail.com</v>
          </cell>
          <cell r="BW285" t="str">
            <v>Firmado</v>
          </cell>
          <cell r="BX285">
            <v>45960.711805555555</v>
          </cell>
        </row>
        <row r="286">
          <cell r="E286">
            <v>79597</v>
          </cell>
          <cell r="F286" t="str">
            <v>BARRIO LA VICTORIA BARRANQUILLA 2</v>
          </cell>
          <cell r="I286" t="str">
            <v>Aprobado</v>
          </cell>
          <cell r="K286">
            <v>45957.568055555559</v>
          </cell>
          <cell r="M286" t="str">
            <v>10.9548941, -74.8018909, 49.1</v>
          </cell>
          <cell r="N286">
            <v>45957.568749999999</v>
          </cell>
          <cell r="O286" t="str">
            <v>10.9548903, -74.8018388, 49.1</v>
          </cell>
          <cell r="P286">
            <v>45957.568749999999</v>
          </cell>
          <cell r="Q286" t="str">
            <v>10.9550096, -74.8018995, 49.1</v>
          </cell>
          <cell r="R286" t="str">
            <v>No</v>
          </cell>
          <cell r="S286" t="str">
            <v>OK</v>
          </cell>
          <cell r="T286" t="str">
            <v>OK</v>
          </cell>
          <cell r="U286" t="str">
            <v>VISITA TECNICA</v>
          </cell>
          <cell r="V286" t="str">
            <v>254KMD4W5805</v>
          </cell>
          <cell r="X286" t="str">
            <v>OK</v>
          </cell>
          <cell r="AB286">
            <v>1</v>
          </cell>
          <cell r="AD286" t="str">
            <v>OK</v>
          </cell>
          <cell r="AF286">
            <v>8</v>
          </cell>
          <cell r="AH286" t="str">
            <v>OK</v>
          </cell>
          <cell r="AJ286" t="str">
            <v>Si</v>
          </cell>
          <cell r="AK286" t="str">
            <v>OK</v>
          </cell>
          <cell r="AL286" t="str">
            <v>SI</v>
          </cell>
          <cell r="AM286" t="str">
            <v>NOMBRE: Luis Serje
IDENTIFICACION: 8787690</v>
          </cell>
          <cell r="AO286" t="str">
            <v>Si</v>
          </cell>
          <cell r="AP286" t="str">
            <v>No</v>
          </cell>
          <cell r="AQ286" t="str">
            <v>NINGUNA</v>
          </cell>
          <cell r="AR286" t="str">
            <v>Si</v>
          </cell>
          <cell r="AS286" t="str">
            <v>OK</v>
          </cell>
          <cell r="AT286" t="str">
            <v>Se instala datafono de tecnología wompi,se hacen pruebas y todos queda OK
Solo se hace consulta de saldo, ya que no había tarjetas para hacer todas las transacciones
Se capacita sobre el manejo del datafono y queda todo ok</v>
          </cell>
          <cell r="AU286" t="str">
            <v>A DOMICILIO EN LA DIRECCIÓN AL CB</v>
          </cell>
          <cell r="AV286" t="str">
            <v>COORDINADORA</v>
          </cell>
          <cell r="AW286" t="str">
            <v>Calle 50 # 13-33</v>
          </cell>
          <cell r="AY286" t="str">
            <v>Luis serje</v>
          </cell>
          <cell r="AZ286">
            <v>8787690</v>
          </cell>
          <cell r="BA286">
            <v>3117596639</v>
          </cell>
          <cell r="BB286" t="str">
            <v>Si</v>
          </cell>
          <cell r="BC286" t="str">
            <v>Si</v>
          </cell>
          <cell r="BD286" t="str">
            <v>Si</v>
          </cell>
          <cell r="BE286" t="str">
            <v xml:space="preserve">La victoria </v>
          </cell>
          <cell r="BF286" t="str">
            <v>EJECUTADO</v>
          </cell>
          <cell r="BH286" t="str">
            <v>N/A</v>
          </cell>
          <cell r="BL286" t="str">
            <v>OK</v>
          </cell>
          <cell r="BM286" t="str">
            <v>OK</v>
          </cell>
          <cell r="BN286">
            <v>45957.603472222225</v>
          </cell>
          <cell r="BO286" t="str">
            <v>10.9548584, -74.8019303, 49.0</v>
          </cell>
          <cell r="BP286" t="str">
            <v xml:space="preserve">Alberto de avila </v>
          </cell>
          <cell r="BQ286">
            <v>72267357</v>
          </cell>
          <cell r="BR286" t="str">
            <v>Firmado</v>
          </cell>
          <cell r="BS286" t="str">
            <v>Luis serje</v>
          </cell>
          <cell r="BT286">
            <v>8787690</v>
          </cell>
          <cell r="BU286">
            <v>3117596639</v>
          </cell>
          <cell r="BV286" t="str">
            <v>sergeguillermo@hotmail.com</v>
          </cell>
          <cell r="BW286" t="str">
            <v>Firmado</v>
          </cell>
          <cell r="BX286">
            <v>45957.647222222222</v>
          </cell>
        </row>
        <row r="287">
          <cell r="E287">
            <v>78945</v>
          </cell>
          <cell r="F287" t="str">
            <v>BARRIO PINAR DEL RIO BARRANQUILLA</v>
          </cell>
          <cell r="I287" t="str">
            <v>Aprobado</v>
          </cell>
          <cell r="K287">
            <v>45958.580555555556</v>
          </cell>
          <cell r="M287" t="str">
            <v>11.0014606, -74.8147331, 74.2</v>
          </cell>
          <cell r="N287">
            <v>45958.616666666669</v>
          </cell>
          <cell r="O287" t="str">
            <v>10.96297, -74.8680833, 18.8</v>
          </cell>
          <cell r="P287">
            <v>45958.616666666669</v>
          </cell>
          <cell r="Q287" t="str">
            <v>10.9628691, -74.8683609, 19.1</v>
          </cell>
          <cell r="R287" t="str">
            <v>No</v>
          </cell>
          <cell r="S287" t="str">
            <v>OK</v>
          </cell>
          <cell r="T287" t="str">
            <v>OK</v>
          </cell>
          <cell r="U287" t="str">
            <v>VISITA TECNICA</v>
          </cell>
          <cell r="V287" t="str">
            <v>254KMD4W5714</v>
          </cell>
          <cell r="X287" t="str">
            <v>OK</v>
          </cell>
          <cell r="AF287">
            <v>8</v>
          </cell>
          <cell r="AH287" t="str">
            <v>OK</v>
          </cell>
          <cell r="AJ287" t="str">
            <v>Si</v>
          </cell>
          <cell r="AK287" t="str">
            <v>OK</v>
          </cell>
          <cell r="AL287" t="str">
            <v>SI</v>
          </cell>
          <cell r="AM287" t="str">
            <v>NOMBRE: WILLIAN ANILLO
IDENTIFICACION: 73430412</v>
          </cell>
          <cell r="AO287" t="str">
            <v>Si</v>
          </cell>
          <cell r="AP287" t="str">
            <v>Si</v>
          </cell>
          <cell r="AQ287" t="str">
            <v>MALAS PRACTICAS; PROCESO DE COMPENSACION; PROCESO DE LIQUIDACIÓN Y FACTURACION; REPORTE DE ILICITOS</v>
          </cell>
          <cell r="AR287" t="str">
            <v>Si</v>
          </cell>
          <cell r="AS287" t="str">
            <v>OK</v>
          </cell>
          <cell r="AT287" t="str">
            <v>Se realiza visita técnica, se entrega equipo ingenico modelo AXIUM DX4000, se capacita a la persona encargada del cb, se realizan pruebas exitosas, equipo funciona correctamente, cb queda operativo.</v>
          </cell>
          <cell r="AU287" t="str">
            <v>A DOMICILIO EN LA DIRECCIÓN AL CB</v>
          </cell>
          <cell r="AV287" t="str">
            <v>INTERRAPIDISIMO</v>
          </cell>
          <cell r="AW287" t="str">
            <v>CR 34 # 144 - 15</v>
          </cell>
          <cell r="AY287" t="str">
            <v xml:space="preserve">YUSMAR MERCADO </v>
          </cell>
          <cell r="AZ287">
            <v>32580623</v>
          </cell>
          <cell r="BA287">
            <v>3209803522</v>
          </cell>
          <cell r="BB287" t="str">
            <v>Si</v>
          </cell>
          <cell r="BC287" t="str">
            <v>Si</v>
          </cell>
          <cell r="BD287" t="str">
            <v>Si</v>
          </cell>
          <cell r="BE287" t="str">
            <v>PINAR DEL RIO</v>
          </cell>
          <cell r="BF287" t="str">
            <v>EJECUTADO</v>
          </cell>
          <cell r="BH287" t="str">
            <v>N/A</v>
          </cell>
          <cell r="BL287" t="str">
            <v>OK</v>
          </cell>
          <cell r="BM287" t="str">
            <v>OK</v>
          </cell>
          <cell r="BN287">
            <v>45958.643055555556</v>
          </cell>
          <cell r="BO287" t="str">
            <v>10.9629205, -74.8682281, 19.1</v>
          </cell>
          <cell r="BP287" t="str">
            <v>DAVID JOSE DE AGUAS MUÑOZ</v>
          </cell>
          <cell r="BQ287">
            <v>8512065</v>
          </cell>
          <cell r="BR287" t="str">
            <v>Firmado</v>
          </cell>
          <cell r="BS287" t="str">
            <v xml:space="preserve">WILLIAN ANILLO </v>
          </cell>
          <cell r="BT287">
            <v>73430412</v>
          </cell>
          <cell r="BU287">
            <v>3022786355</v>
          </cell>
          <cell r="BV287" t="str">
            <v>w.anillobolivar@gmail.com</v>
          </cell>
          <cell r="BW287" t="str">
            <v>Firmado</v>
          </cell>
          <cell r="BX287">
            <v>45960.711111111108</v>
          </cell>
        </row>
        <row r="288">
          <cell r="E288">
            <v>78943</v>
          </cell>
          <cell r="F288" t="str">
            <v>BARRIO SANTUARIO BARRANQUILLA 4</v>
          </cell>
          <cell r="I288" t="str">
            <v>Aprobado</v>
          </cell>
          <cell r="K288">
            <v>45957.609722222223</v>
          </cell>
          <cell r="M288" t="str">
            <v>10.954833, -74.8018556, 49.0</v>
          </cell>
          <cell r="N288">
            <v>45957.618750000001</v>
          </cell>
          <cell r="O288" t="str">
            <v>10.9441305, -74.8063888, 61.4</v>
          </cell>
          <cell r="P288">
            <v>45957.654166666667</v>
          </cell>
          <cell r="Q288" t="str">
            <v>10.9442855, -74.8063299, 61.4</v>
          </cell>
          <cell r="R288" t="str">
            <v>Si</v>
          </cell>
          <cell r="S288" t="str">
            <v>OK</v>
          </cell>
          <cell r="T288" t="str">
            <v>OK</v>
          </cell>
          <cell r="U288" t="str">
            <v>VISITA TECNICA</v>
          </cell>
          <cell r="V288" t="str">
            <v>254KMD4W5879</v>
          </cell>
          <cell r="X288" t="str">
            <v>OK</v>
          </cell>
          <cell r="AB288">
            <v>17</v>
          </cell>
          <cell r="AD288" t="str">
            <v>OK</v>
          </cell>
          <cell r="AF288">
            <v>8</v>
          </cell>
          <cell r="AH288" t="str">
            <v>OK</v>
          </cell>
          <cell r="AJ288" t="str">
            <v>Si</v>
          </cell>
          <cell r="AK288" t="str">
            <v>OK</v>
          </cell>
          <cell r="AL288" t="str">
            <v>SI</v>
          </cell>
          <cell r="AO288" t="str">
            <v>Si</v>
          </cell>
          <cell r="AP288" t="str">
            <v>No</v>
          </cell>
          <cell r="AQ288" t="str">
            <v>NINGUNA</v>
          </cell>
          <cell r="AR288" t="str">
            <v>Si</v>
          </cell>
          <cell r="AS288" t="str">
            <v>OK</v>
          </cell>
          <cell r="AT288" t="str">
            <v xml:space="preserve">Se instalan datafono de la tecnología  wompi, solo se hace prueba de consulta de saldo,ya que cliente no contaba con tarjeta para hacer más pruebas </v>
          </cell>
          <cell r="AU288" t="str">
            <v>A DOMICILIO EN LA DIRECCIÓN AL CB</v>
          </cell>
          <cell r="AV288" t="str">
            <v>INTERRAPIDISIMO</v>
          </cell>
          <cell r="AW288" t="str">
            <v>Calle 51B # 7-19</v>
          </cell>
          <cell r="AY288" t="str">
            <v>Camilo rivero</v>
          </cell>
          <cell r="AZ288">
            <v>1042433754</v>
          </cell>
          <cell r="BA288">
            <v>3044965261</v>
          </cell>
          <cell r="BB288" t="str">
            <v>Si</v>
          </cell>
          <cell r="BC288" t="str">
            <v>Si</v>
          </cell>
          <cell r="BD288" t="str">
            <v>Si</v>
          </cell>
          <cell r="BE288" t="str">
            <v xml:space="preserve">Santuario </v>
          </cell>
          <cell r="BF288" t="str">
            <v>EJECUTADO</v>
          </cell>
          <cell r="BH288" t="str">
            <v>N/A</v>
          </cell>
          <cell r="BL288" t="str">
            <v>OK</v>
          </cell>
          <cell r="BM288" t="str">
            <v>OK</v>
          </cell>
          <cell r="BN288">
            <v>45957.654166666667</v>
          </cell>
          <cell r="BO288" t="str">
            <v>10.9440807, -74.8063575, 61.4</v>
          </cell>
          <cell r="BP288" t="str">
            <v>Alberto de avila</v>
          </cell>
          <cell r="BQ288">
            <v>72267357</v>
          </cell>
          <cell r="BR288" t="str">
            <v>Firmado</v>
          </cell>
          <cell r="BS288" t="str">
            <v>Camila rivero</v>
          </cell>
          <cell r="BT288">
            <v>1042433754</v>
          </cell>
          <cell r="BU288">
            <v>3044965261</v>
          </cell>
          <cell r="BV288" t="str">
            <v>Camila rivero</v>
          </cell>
          <cell r="BW288" t="str">
            <v>Firmado</v>
          </cell>
          <cell r="BX288">
            <v>45957.658333333333</v>
          </cell>
        </row>
        <row r="289">
          <cell r="E289">
            <v>34770</v>
          </cell>
          <cell r="F289" t="str">
            <v>MERY MARKET</v>
          </cell>
          <cell r="I289" t="str">
            <v>Aprobado</v>
          </cell>
          <cell r="K289">
            <v>45965.43472222222</v>
          </cell>
          <cell r="M289" t="str">
            <v>3.4632646, -76.5294912, 1013.9</v>
          </cell>
          <cell r="N289">
            <v>45965.438194444447</v>
          </cell>
          <cell r="O289" t="str">
            <v>3.4632438, -76.5294902, 1013.7</v>
          </cell>
          <cell r="P289">
            <v>45965.438194444447</v>
          </cell>
          <cell r="Q289" t="str">
            <v>3.4630583, -76.5293967, 1013.7</v>
          </cell>
          <cell r="R289" t="str">
            <v>No</v>
          </cell>
          <cell r="S289" t="str">
            <v>OK</v>
          </cell>
          <cell r="T289" t="str">
            <v>OK</v>
          </cell>
          <cell r="U289" t="str">
            <v>SOPORTE TELEFONICO</v>
          </cell>
          <cell r="AJ289" t="str">
            <v>No</v>
          </cell>
          <cell r="AO289" t="str">
            <v>No</v>
          </cell>
          <cell r="AP289" t="str">
            <v>No</v>
          </cell>
          <cell r="AQ289" t="str">
            <v>NINGUNA</v>
          </cell>
          <cell r="AR289" t="str">
            <v>No</v>
          </cell>
          <cell r="AT289" t="str">
            <v>En la llamada telefónica realizada al comercio, el cliente informa que está pendiente de un traslado y en el momento no se encuentra el encargado del sitio, el cliente  informa que se reprograme la visita.</v>
          </cell>
          <cell r="AU289" t="str">
            <v>DIRECTAMENTE A LA OFICINA PRINCIPAL DEL OPERADOR LOGISTICO</v>
          </cell>
          <cell r="AV289" t="str">
            <v>INTERRAPIDISIMO</v>
          </cell>
          <cell r="AW289" t="str">
            <v xml:space="preserve">CL 4 OESTE 43 A 07 </v>
          </cell>
          <cell r="AY289" t="str">
            <v>LUZ MERY PESCADOR RESTREPO</v>
          </cell>
          <cell r="AZ289">
            <v>3154164882</v>
          </cell>
          <cell r="BA289">
            <v>3154164882</v>
          </cell>
          <cell r="BB289" t="str">
            <v>No</v>
          </cell>
          <cell r="BC289" t="str">
            <v>No</v>
          </cell>
          <cell r="BD289" t="str">
            <v>No</v>
          </cell>
          <cell r="BE289" t="str">
            <v>MONTEBELLO 1</v>
          </cell>
          <cell r="BG289" t="str">
            <v>CANCELADO</v>
          </cell>
          <cell r="BJ289" t="str">
            <v>SI DISPONIBILIDAD</v>
          </cell>
          <cell r="BL289" t="str">
            <v>OK</v>
          </cell>
          <cell r="BM289" t="str">
            <v>OK</v>
          </cell>
          <cell r="BN289">
            <v>45965.443055555559</v>
          </cell>
          <cell r="BO289" t="str">
            <v>3.4632821, -76.529517, 1013.9</v>
          </cell>
          <cell r="BP289" t="str">
            <v>RAFAEL JOSE BENAVIDES ARANGO</v>
          </cell>
          <cell r="BQ289">
            <v>1144109888</v>
          </cell>
          <cell r="BR289" t="str">
            <v>Firmado</v>
          </cell>
          <cell r="BS289" t="str">
            <v>LUZ MERY PESCADOR RESTREPO</v>
          </cell>
          <cell r="BT289">
            <v>3154164882</v>
          </cell>
          <cell r="BU289">
            <v>3154164882</v>
          </cell>
          <cell r="BV289" t="str">
            <v>luz19mery94@gmail.com</v>
          </cell>
          <cell r="BW289" t="str">
            <v>Firmado</v>
          </cell>
          <cell r="BX289">
            <v>45965.710416666669</v>
          </cell>
        </row>
        <row r="290">
          <cell r="E290">
            <v>17629</v>
          </cell>
          <cell r="F290" t="str">
            <v>MISCELÁNEA EL GRAN MIRADOR</v>
          </cell>
          <cell r="I290" t="str">
            <v>Aprobado</v>
          </cell>
          <cell r="K290">
            <v>45957.364583333336</v>
          </cell>
          <cell r="M290" t="str">
            <v>3.4633128, -76.5295219, 1014.0</v>
          </cell>
          <cell r="N290">
            <v>45957.395138888889</v>
          </cell>
          <cell r="O290" t="str">
            <v>3.3890633, -76.561685, 1092.9</v>
          </cell>
          <cell r="P290">
            <v>45957.395138888889</v>
          </cell>
          <cell r="Q290" t="str">
            <v>3.3891901, -76.5617062, 1092.9</v>
          </cell>
          <cell r="R290" t="str">
            <v>Si</v>
          </cell>
          <cell r="S290" t="str">
            <v>OK</v>
          </cell>
          <cell r="T290" t="str">
            <v>OK</v>
          </cell>
          <cell r="U290" t="str">
            <v>VISITA TECNICA</v>
          </cell>
          <cell r="AJ290" t="str">
            <v>No</v>
          </cell>
          <cell r="AK290" t="str">
            <v>OK</v>
          </cell>
          <cell r="AL290" t="str">
            <v>SI</v>
          </cell>
          <cell r="AO290" t="str">
            <v>No</v>
          </cell>
          <cell r="AP290" t="str">
            <v>No</v>
          </cell>
          <cell r="AQ290" t="str">
            <v>NINGUNA</v>
          </cell>
          <cell r="AR290" t="str">
            <v>No</v>
          </cell>
          <cell r="AS290" t="str">
            <v>OK</v>
          </cell>
          <cell r="AT290" t="str">
            <v>EN LA VISITA TECNICA REALIZADA SE LLEGA AL SITIO SE INFORMA EL MOTIVO DE LA VISITA SE ENCUENTRA PROBLEMAS CON LOS CERIALES POR LO CUAL NO PUFO REALIZAR NADA SE ESCALA A WOMPI NO HAY RESPUESTA EL CLIENTE INFORMA QUE TIENE QUE RETIRARSE POR QUE VA A CERRAR SE REPROGRAMA VISITA</v>
          </cell>
          <cell r="AU290" t="str">
            <v>DIRECTAMENTE A LA OFICINA PRINCIPAL DEL OPERADOR LOGISTICO</v>
          </cell>
          <cell r="AV290" t="str">
            <v>INTERRAPIDISIMO</v>
          </cell>
          <cell r="AW290" t="str">
            <v>CL 4 OESTE  74 G-86 LOS CHORROS</v>
          </cell>
          <cell r="AY290" t="str">
            <v>CLAUDIA LORENA GOMEZ HERNANDEZ</v>
          </cell>
          <cell r="AZ290">
            <v>38667235</v>
          </cell>
          <cell r="BA290">
            <v>3103746471</v>
          </cell>
          <cell r="BB290" t="str">
            <v>No</v>
          </cell>
          <cell r="BC290" t="str">
            <v>No</v>
          </cell>
          <cell r="BD290" t="str">
            <v>No</v>
          </cell>
          <cell r="BE290" t="str">
            <v>LOS CHORROS II</v>
          </cell>
          <cell r="BF290" t="str">
            <v>EJECUTADO/CANCELADO</v>
          </cell>
          <cell r="BI290" t="str">
            <v>SI DISPONIBILIDAD</v>
          </cell>
          <cell r="BL290" t="str">
            <v>OK</v>
          </cell>
          <cell r="BM290" t="str">
            <v>OK</v>
          </cell>
          <cell r="BN290">
            <v>45957.509027777778</v>
          </cell>
          <cell r="BO290" t="str">
            <v>3.389192, -76.5616795, 1092.9</v>
          </cell>
          <cell r="BP290" t="str">
            <v>RAFAEL JOSE BENAVIDES ARANGO</v>
          </cell>
          <cell r="BQ290">
            <v>1144109888</v>
          </cell>
          <cell r="BR290" t="str">
            <v>Firmado</v>
          </cell>
          <cell r="BS290" t="str">
            <v>CLAUDIA LORENA GOMEZ HERNANDEZ</v>
          </cell>
          <cell r="BT290">
            <v>38667235</v>
          </cell>
          <cell r="BU290">
            <v>3103746471</v>
          </cell>
          <cell r="BV290" t="str">
            <v>claudiagome85@hotmail.com</v>
          </cell>
          <cell r="BW290" t="str">
            <v>Firmado</v>
          </cell>
          <cell r="BX290">
            <v>45957.646527777775</v>
          </cell>
        </row>
        <row r="291">
          <cell r="E291">
            <v>76340</v>
          </cell>
          <cell r="F291" t="str">
            <v>ELIANA BERMUDEZ NIEVES</v>
          </cell>
          <cell r="I291" t="str">
            <v>Abierto</v>
          </cell>
        </row>
        <row r="292">
          <cell r="E292">
            <v>29355</v>
          </cell>
          <cell r="F292" t="str">
            <v>LA ECONOMIA DE ALIMENTOS Y OTROS</v>
          </cell>
          <cell r="I292" t="str">
            <v>Aprobado</v>
          </cell>
          <cell r="K292">
            <v>45960.670138888891</v>
          </cell>
          <cell r="M292" t="str">
            <v>3.427531, -76.5269258, 988.9</v>
          </cell>
          <cell r="N292">
            <v>45960.670138888891</v>
          </cell>
          <cell r="O292" t="str">
            <v>3.4276083, -76.5269133, 988.9</v>
          </cell>
          <cell r="P292">
            <v>45960.670138888891</v>
          </cell>
          <cell r="Q292" t="str">
            <v>3.4276567, -76.52691, 988.9</v>
          </cell>
          <cell r="R292" t="str">
            <v>No</v>
          </cell>
          <cell r="S292" t="str">
            <v>OK</v>
          </cell>
          <cell r="T292" t="str">
            <v>OK</v>
          </cell>
          <cell r="U292" t="str">
            <v>SOPORTE TELEFONICO</v>
          </cell>
          <cell r="AJ292" t="str">
            <v>No</v>
          </cell>
          <cell r="AO292" t="str">
            <v>No</v>
          </cell>
          <cell r="AP292" t="str">
            <v>No</v>
          </cell>
          <cell r="AQ292" t="str">
            <v>NINGUNA</v>
          </cell>
          <cell r="AR292" t="str">
            <v>No</v>
          </cell>
          <cell r="AT292" t="str">
            <v>En la llamada telefónica realizada se comunica con la señora Sandra Martínez e informa qué la migración del equipo ya se ha realizado.</v>
          </cell>
          <cell r="AU292" t="str">
            <v>DIRECTAMENTE A LA OFICINA PRINCIPAL DEL OPERADOR LOGISTICO</v>
          </cell>
          <cell r="AV292" t="str">
            <v>INTERRAPIDISIMO</v>
          </cell>
          <cell r="AW292" t="str">
            <v>CR 2 69 02</v>
          </cell>
          <cell r="AY292" t="str">
            <v>SANDRA YANETH MARTINEZ VALVERDE</v>
          </cell>
          <cell r="AZ292">
            <v>34571710</v>
          </cell>
          <cell r="BA292">
            <v>3103723585</v>
          </cell>
          <cell r="BB292" t="str">
            <v>No</v>
          </cell>
          <cell r="BC292" t="str">
            <v>No</v>
          </cell>
          <cell r="BD292" t="str">
            <v>Si</v>
          </cell>
          <cell r="BE292" t="str">
            <v>GUAYACANES</v>
          </cell>
          <cell r="BG292" t="str">
            <v>CANCELADO</v>
          </cell>
          <cell r="BJ292" t="str">
            <v>CANCELADO POR SOLICITUD DEL COMERCIO</v>
          </cell>
          <cell r="BL292" t="str">
            <v>OK</v>
          </cell>
          <cell r="BM292" t="str">
            <v>OK</v>
          </cell>
          <cell r="BN292">
            <v>45960.674305555556</v>
          </cell>
          <cell r="BO292" t="str">
            <v>3.4277083, -76.52713, 988.9</v>
          </cell>
          <cell r="BP292" t="str">
            <v>RAFAEL JOSE BENAVIDES ARANGO</v>
          </cell>
          <cell r="BQ292">
            <v>1144109888</v>
          </cell>
          <cell r="BR292" t="str">
            <v>Firmado</v>
          </cell>
          <cell r="BS292" t="str">
            <v>SANDRA YANETH MARTINEZ VALVERDE</v>
          </cell>
          <cell r="BT292">
            <v>34571710</v>
          </cell>
          <cell r="BU292">
            <v>3103723585</v>
          </cell>
          <cell r="BV292" t="str">
            <v>sandival0876@gmail.com8</v>
          </cell>
          <cell r="BW292" t="str">
            <v>Firmado</v>
          </cell>
          <cell r="BX292">
            <v>45960.710416666669</v>
          </cell>
        </row>
        <row r="293">
          <cell r="E293">
            <v>64801</v>
          </cell>
          <cell r="F293" t="str">
            <v>VITASALUT</v>
          </cell>
          <cell r="I293" t="str">
            <v>Abierto</v>
          </cell>
          <cell r="K293">
            <v>45965.709027777775</v>
          </cell>
          <cell r="N293">
            <v>45965.709027777775</v>
          </cell>
          <cell r="P293">
            <v>45965.709027777775</v>
          </cell>
          <cell r="S293" t="str">
            <v>OK</v>
          </cell>
          <cell r="U293" t="str">
            <v>VISITA TECNICA</v>
          </cell>
          <cell r="AT293" t="str">
            <v xml:space="preserve">SE LLAMA AL CLIENTE E INDICA QUE NO ESTA EN EL COMERCIO Y LA PERSONA QUE ESTA NO TIENE EL CORREO DE LAS CREDENCIALES TOCA REPROGRAMAR VISITA </v>
          </cell>
          <cell r="BF293" t="str">
            <v>EJECUTADO/CANCELADO</v>
          </cell>
          <cell r="BI293" t="str">
            <v>SI DISPONIBILIDAD</v>
          </cell>
          <cell r="BL293" t="str">
            <v>OK</v>
          </cell>
          <cell r="BM293" t="str">
            <v>OK</v>
          </cell>
        </row>
        <row r="294">
          <cell r="E294">
            <v>56148</v>
          </cell>
          <cell r="F294" t="str">
            <v>COPY -RED CALI</v>
          </cell>
          <cell r="I294" t="str">
            <v>Aprobado</v>
          </cell>
          <cell r="K294">
            <v>45957.613888888889</v>
          </cell>
          <cell r="M294" t="str">
            <v>3.4259902, -76.5268383, 995.7</v>
          </cell>
          <cell r="N294">
            <v>45957.620833333334</v>
          </cell>
          <cell r="O294" t="str">
            <v>3.4259417, -76.526785, 988.7</v>
          </cell>
          <cell r="P294">
            <v>45957.620833333334</v>
          </cell>
          <cell r="Q294" t="str">
            <v>3.4259193, -76.5267843, 988.8</v>
          </cell>
          <cell r="R294" t="str">
            <v>No</v>
          </cell>
          <cell r="S294" t="str">
            <v>OK</v>
          </cell>
          <cell r="T294" t="str">
            <v>OK</v>
          </cell>
          <cell r="U294" t="str">
            <v>SOPORTE TELEFONICO</v>
          </cell>
          <cell r="AJ294" t="str">
            <v>No</v>
          </cell>
          <cell r="AO294" t="str">
            <v>No</v>
          </cell>
          <cell r="AP294" t="str">
            <v>No</v>
          </cell>
          <cell r="AQ294" t="str">
            <v>NINGUNA</v>
          </cell>
          <cell r="AR294" t="str">
            <v>No</v>
          </cell>
          <cell r="AT294" t="str">
            <v>Se realiza llamada al cliente antes de desplazarse al sitio, se le pregunta al cliente sobre la visita. El cliente informa que en el momento se encuentra sin internet por la zona y que todavía no saben cuándo restablezcan el servicio. Por lo cual el cliente propone reprogramar la visita.</v>
          </cell>
          <cell r="AU294" t="str">
            <v>DIRECTAMENTE A LA OFICINA PRINCIPAL DEL OPERADOR LOGISTICO</v>
          </cell>
          <cell r="AV294" t="str">
            <v>INTERRAPIDISIMO</v>
          </cell>
          <cell r="AW294" t="str">
            <v>CL 18 122 350</v>
          </cell>
          <cell r="AY294" t="str">
            <v>MOLINA SANTANA NATALY LIBETH</v>
          </cell>
          <cell r="AZ294">
            <v>1143931458</v>
          </cell>
          <cell r="BA294">
            <v>3187803992</v>
          </cell>
          <cell r="BB294" t="str">
            <v>No</v>
          </cell>
          <cell r="BC294" t="str">
            <v>No</v>
          </cell>
          <cell r="BD294" t="str">
            <v>No</v>
          </cell>
          <cell r="BE294" t="str">
            <v>PANCE</v>
          </cell>
          <cell r="BG294" t="str">
            <v>CANCELADO</v>
          </cell>
          <cell r="BJ294" t="str">
            <v>SIN CANAL DE COMUNICACION</v>
          </cell>
          <cell r="BL294" t="str">
            <v>OK</v>
          </cell>
          <cell r="BM294" t="str">
            <v>OK</v>
          </cell>
          <cell r="BN294">
            <v>45957.629861111112</v>
          </cell>
          <cell r="BO294" t="str">
            <v>3.4259101, -76.5268029, 988.8</v>
          </cell>
          <cell r="BP294" t="str">
            <v>RAFAEL JOSE BENAVIDES ARANGO</v>
          </cell>
          <cell r="BQ294">
            <v>1144109888</v>
          </cell>
          <cell r="BR294" t="str">
            <v>Firmado</v>
          </cell>
          <cell r="BS294" t="str">
            <v>MOLINA SANTANA NATALY LIBETH</v>
          </cell>
          <cell r="BT294">
            <v>1143931458</v>
          </cell>
          <cell r="BU294">
            <v>3187803992</v>
          </cell>
          <cell r="BV294" t="str">
            <v>copy-redcali@hotmail.com</v>
          </cell>
          <cell r="BW294" t="str">
            <v>Firmado</v>
          </cell>
          <cell r="BX294">
            <v>45957.645833333336</v>
          </cell>
        </row>
        <row r="295">
          <cell r="E295">
            <v>53867</v>
          </cell>
          <cell r="F295" t="str">
            <v>BARRIO SAN PASCUAL CALI 1</v>
          </cell>
          <cell r="I295" t="str">
            <v>Aprobado</v>
          </cell>
          <cell r="K295">
            <v>45960.461805555555</v>
          </cell>
          <cell r="M295" t="str">
            <v>3.4407122, -76.512457, 992.7</v>
          </cell>
          <cell r="N295">
            <v>45960.470833333333</v>
          </cell>
          <cell r="O295" t="str">
            <v>3.4437088, -76.5268984, 1003.4</v>
          </cell>
          <cell r="P295">
            <v>45960.470833333333</v>
          </cell>
          <cell r="Q295" t="str">
            <v>3.4436691, -76.5268845, 1003.5</v>
          </cell>
          <cell r="R295" t="str">
            <v>Si</v>
          </cell>
          <cell r="S295" t="str">
            <v>OK</v>
          </cell>
          <cell r="T295" t="str">
            <v>OK</v>
          </cell>
          <cell r="U295" t="str">
            <v>VISITA TECNICA</v>
          </cell>
          <cell r="AJ295" t="str">
            <v>No</v>
          </cell>
          <cell r="AO295" t="str">
            <v>No</v>
          </cell>
          <cell r="AP295" t="str">
            <v>No</v>
          </cell>
          <cell r="AQ295" t="str">
            <v>NINGUNA</v>
          </cell>
          <cell r="AR295" t="str">
            <v>No</v>
          </cell>
          <cell r="AT295" t="str">
            <v>En la visita técnica realizada al comercio se llega al sitio se informa el motivo de la visita en el comercio informan que la persona encargada del corresponsal en el momento no se encuentra en el sitio y es la única persona que tiene acceso al correo electrónico. Se intenta llamar, pero no contesta por lo cual no se puede. Realizar la actividad. Se reprograma visita.</v>
          </cell>
          <cell r="AU295" t="str">
            <v>DIRECTAMENTE A LA OFICINA PRINCIPAL DEL OPERADOR LOGISTICO</v>
          </cell>
          <cell r="AV295" t="str">
            <v>INTERRAPIDISIMO</v>
          </cell>
          <cell r="AW295" t="str">
            <v>CL 14  13 A 33</v>
          </cell>
          <cell r="AY295" t="str">
            <v>LUCELLY CAMPEÓN CAMPEON</v>
          </cell>
          <cell r="AZ295">
            <v>31958119</v>
          </cell>
          <cell r="BA295">
            <v>3134435706</v>
          </cell>
          <cell r="BB295" t="str">
            <v>No</v>
          </cell>
          <cell r="BC295" t="str">
            <v>No</v>
          </cell>
          <cell r="BD295" t="str">
            <v>No</v>
          </cell>
          <cell r="BE295" t="str">
            <v>SAN PASCUAL</v>
          </cell>
          <cell r="BF295" t="str">
            <v>EJECUTADO/CANCELADO</v>
          </cell>
          <cell r="BI295" t="str">
            <v>SI DISPONIBILIDAD</v>
          </cell>
          <cell r="BL295" t="str">
            <v>OK</v>
          </cell>
          <cell r="BM295" t="str">
            <v>OK</v>
          </cell>
          <cell r="BN295">
            <v>45960.481944444444</v>
          </cell>
          <cell r="BO295" t="str">
            <v>3.4436626, -76.5268816, 1003.5</v>
          </cell>
          <cell r="BP295" t="str">
            <v>RAFAEL JOSE BENAVIDES ARANGO</v>
          </cell>
          <cell r="BQ295">
            <v>1144109888</v>
          </cell>
          <cell r="BR295" t="str">
            <v>Firmado</v>
          </cell>
          <cell r="BS295" t="str">
            <v>LUCELLY CAMPEÓN CAMPEON</v>
          </cell>
          <cell r="BT295">
            <v>31958119</v>
          </cell>
          <cell r="BU295">
            <v>3134435706</v>
          </cell>
          <cell r="BV295" t="str">
            <v>anyelamc23@gmail.com</v>
          </cell>
          <cell r="BW295" t="str">
            <v>Firmado</v>
          </cell>
          <cell r="BX295">
            <v>45960.710416666669</v>
          </cell>
        </row>
        <row r="296">
          <cell r="E296">
            <v>80248</v>
          </cell>
          <cell r="F296" t="str">
            <v>JESSICA FERNANDA BEDOYA ROMERO</v>
          </cell>
          <cell r="I296" t="str">
            <v>Aprobado</v>
          </cell>
          <cell r="K296">
            <v>45960.370833333334</v>
          </cell>
          <cell r="M296" t="str">
            <v>3.4633023, -76.5294584, 1013.7</v>
          </cell>
          <cell r="N296">
            <v>45960.388194444444</v>
          </cell>
          <cell r="O296" t="str">
            <v>3.4394267, -76.5011633, 983.4</v>
          </cell>
          <cell r="P296">
            <v>45960.388194444444</v>
          </cell>
          <cell r="Q296" t="str">
            <v>3.439425, -76.5011533, 983.4</v>
          </cell>
          <cell r="R296" t="str">
            <v>Si</v>
          </cell>
          <cell r="S296" t="str">
            <v>OK</v>
          </cell>
          <cell r="T296" t="str">
            <v>OK</v>
          </cell>
          <cell r="U296" t="str">
            <v>VISITA TECNICA</v>
          </cell>
          <cell r="V296" t="str">
            <v>254MMD4X0693</v>
          </cell>
          <cell r="X296" t="str">
            <v>OK</v>
          </cell>
          <cell r="AF296">
            <v>8</v>
          </cell>
          <cell r="AH296" t="str">
            <v>OK</v>
          </cell>
          <cell r="AJ296" t="str">
            <v>Si</v>
          </cell>
          <cell r="AK296" t="str">
            <v>OK</v>
          </cell>
          <cell r="AL296" t="str">
            <v>SI</v>
          </cell>
          <cell r="AM296" t="str">
            <v>NOMBRE: JESSICA FERNANDA BEDOYA ROMERO
IDENTIFICACION: 1143852390</v>
          </cell>
          <cell r="AO296" t="str">
            <v>Si</v>
          </cell>
          <cell r="AP296" t="str">
            <v>Si</v>
          </cell>
          <cell r="AQ296" t="str">
            <v>ANULACION DE TRANSACCIONES; CORRECCION DE TRANSACCIONES; MALAS PRACTICAS; PROCESO DE COMPENSACION; PROCESO DE LIQUIDACIÓN Y FACTURACION; REPORTE DE ILICITOS; INFORMACION ADICIONAL</v>
          </cell>
          <cell r="AR296" t="str">
            <v>Si</v>
          </cell>
          <cell r="AS296" t="str">
            <v>OK</v>
          </cell>
          <cell r="AT296" t="str">
            <v>La vecista técnica realizada al comercio se llega al sitio se informa el motivo de la visita se entrega e instala equipo tipo datáfono más accesorios y 8 rollos térmicos al cliente más capacitación.</v>
          </cell>
          <cell r="AU296" t="str">
            <v>DIRECTAMENTE A LA OFICINA PRINCIPAL DEL OPERADOR LOGISTICO</v>
          </cell>
          <cell r="AV296" t="str">
            <v>OTRO</v>
          </cell>
          <cell r="AW296" t="str">
            <v>CL 44 23 57</v>
          </cell>
          <cell r="AX296" t="str">
            <v>TECNICO</v>
          </cell>
          <cell r="AY296" t="str">
            <v>JESSICA FERNANDA BEDOYA ROMERO</v>
          </cell>
          <cell r="AZ296">
            <v>1143852390</v>
          </cell>
          <cell r="BA296">
            <v>3238738675</v>
          </cell>
          <cell r="BB296" t="str">
            <v>Si</v>
          </cell>
          <cell r="BC296" t="str">
            <v>Si</v>
          </cell>
          <cell r="BD296" t="str">
            <v>Si</v>
          </cell>
          <cell r="BE296" t="str">
            <v>NUEVA FLORESTA</v>
          </cell>
          <cell r="BF296" t="str">
            <v>EJECUTADO</v>
          </cell>
          <cell r="BH296" t="str">
            <v>N/A</v>
          </cell>
          <cell r="BL296" t="str">
            <v>OK</v>
          </cell>
          <cell r="BM296" t="str">
            <v>OK</v>
          </cell>
          <cell r="BN296">
            <v>45960.417361111111</v>
          </cell>
          <cell r="BO296" t="str">
            <v>3.4394207, -76.501142, 983.4</v>
          </cell>
          <cell r="BP296" t="str">
            <v>RAFAEL JOSE BENAVIDES ARANGO</v>
          </cell>
          <cell r="BQ296">
            <v>11441098882</v>
          </cell>
          <cell r="BR296" t="str">
            <v>Firmado</v>
          </cell>
          <cell r="BS296" t="str">
            <v>JESSICA FERNANDA BEDOYA ROMERO</v>
          </cell>
          <cell r="BT296">
            <v>1143852390</v>
          </cell>
          <cell r="BU296">
            <v>3238738675</v>
          </cell>
          <cell r="BV296" t="str">
            <v>LUISITA2158@HOTMAIL.COM</v>
          </cell>
          <cell r="BW296" t="str">
            <v>Firmado</v>
          </cell>
          <cell r="BX296">
            <v>45960.706944444442</v>
          </cell>
        </row>
        <row r="297">
          <cell r="E297">
            <v>80659</v>
          </cell>
          <cell r="F297" t="str">
            <v>PAPELERIA E IMPRESIONES CAMILA</v>
          </cell>
          <cell r="I297" t="str">
            <v>Aprobado</v>
          </cell>
          <cell r="K297">
            <v>45960.594444444447</v>
          </cell>
          <cell r="M297" t="str">
            <v>3.4259846, -76.5268063, 991.2</v>
          </cell>
          <cell r="N297">
            <v>45960.612500000003</v>
          </cell>
          <cell r="O297" t="str">
            <v>3.4784056, -76.5164986, 993.3</v>
          </cell>
          <cell r="P297">
            <v>45960.612500000003</v>
          </cell>
          <cell r="Q297" t="str">
            <v>3.4783981, -76.5164829, 993.3</v>
          </cell>
          <cell r="R297" t="str">
            <v>Si</v>
          </cell>
          <cell r="S297" t="str">
            <v>OK</v>
          </cell>
          <cell r="T297" t="str">
            <v>OK</v>
          </cell>
          <cell r="U297" t="str">
            <v>VISITA TECNICA</v>
          </cell>
          <cell r="V297" t="str">
            <v>254MMD4X0883</v>
          </cell>
          <cell r="X297" t="str">
            <v>OK</v>
          </cell>
          <cell r="AF297">
            <v>8</v>
          </cell>
          <cell r="AH297" t="str">
            <v>OK</v>
          </cell>
          <cell r="AJ297" t="str">
            <v>Si</v>
          </cell>
          <cell r="AK297" t="str">
            <v>OK</v>
          </cell>
          <cell r="AL297" t="str">
            <v>SI</v>
          </cell>
          <cell r="AM297" t="str">
            <v>NOMBRE: JUAN CARLOS PINO CABEZAS
IDENTIFICACION: 94530387</v>
          </cell>
          <cell r="AO297" t="str">
            <v>Si</v>
          </cell>
          <cell r="AP297" t="str">
            <v>Si</v>
          </cell>
          <cell r="AQ297" t="str">
            <v>ANULACION DE TRANSACCIONES; CORRECCION DE TRANSACCIONES; MALAS PRACTICAS; PROCESO DE COMPENSACION; PROCESO DE LIQUIDACIÓN Y FACTURACION; REPORTE DE ILICITOS; INFORMACION ADICIONAL</v>
          </cell>
          <cell r="AR297" t="str">
            <v>Si</v>
          </cell>
          <cell r="AS297" t="str">
            <v>OK</v>
          </cell>
          <cell r="AT297" t="str">
            <v>El avista técnica realizada al comercio se llega al sitio se informa el motivo del visita se entrega e instala equipo tipo datfonó más accesorios y 8 rollos térmicos además de capacitación</v>
          </cell>
          <cell r="AU297" t="str">
            <v>DIRECTAMENTE A LA OFICINA PRINCIPAL DEL OPERADOR LOGISTICO</v>
          </cell>
          <cell r="AV297" t="str">
            <v>OTRO</v>
          </cell>
          <cell r="AW297" t="str">
            <v>AV 3 NORTE 44 - 36 LC 13</v>
          </cell>
          <cell r="AX297" t="str">
            <v>TECNICO</v>
          </cell>
          <cell r="AY297" t="str">
            <v>JUAN CARLOS PINO CABEZAS</v>
          </cell>
          <cell r="AZ297">
            <v>94530387</v>
          </cell>
          <cell r="BA297">
            <v>3177524329</v>
          </cell>
          <cell r="BB297" t="str">
            <v>Si</v>
          </cell>
          <cell r="BC297" t="str">
            <v>Si</v>
          </cell>
          <cell r="BD297" t="str">
            <v>Si</v>
          </cell>
          <cell r="BE297" t="str">
            <v>LA MERCED</v>
          </cell>
          <cell r="BF297" t="str">
            <v>EJECUTADO</v>
          </cell>
          <cell r="BH297" t="str">
            <v>N/A</v>
          </cell>
          <cell r="BL297" t="str">
            <v>OK</v>
          </cell>
          <cell r="BM297" t="str">
            <v>OK</v>
          </cell>
          <cell r="BN297">
            <v>45960.652083333334</v>
          </cell>
          <cell r="BO297" t="str">
            <v>3.4783886, -76.5164945, 993.3</v>
          </cell>
          <cell r="BP297" t="str">
            <v>RAFAEL JOSE BENAVIDES ARANGO</v>
          </cell>
          <cell r="BQ297">
            <v>1144109888</v>
          </cell>
          <cell r="BR297" t="str">
            <v>Firmado</v>
          </cell>
          <cell r="BS297" t="str">
            <v>JUAN CARLOS PINO CABEZAS</v>
          </cell>
          <cell r="BT297">
            <v>94530387</v>
          </cell>
          <cell r="BU297">
            <v>3177524329</v>
          </cell>
          <cell r="BV297" t="str">
            <v>jcarloscosmos.jcpc@gmail.com</v>
          </cell>
          <cell r="BW297" t="str">
            <v>Firmado</v>
          </cell>
          <cell r="BX297">
            <v>45960.706250000003</v>
          </cell>
        </row>
        <row r="298">
          <cell r="E298">
            <v>79989</v>
          </cell>
          <cell r="F298" t="str">
            <v>PAPELERIA JANETHT</v>
          </cell>
          <cell r="I298" t="str">
            <v>Aprobado</v>
          </cell>
          <cell r="K298">
            <v>45959.598611111112</v>
          </cell>
          <cell r="M298" t="str">
            <v>3.4259969, -76.5267317, 991.2</v>
          </cell>
          <cell r="N298">
            <v>45959.611111111109</v>
          </cell>
          <cell r="O298" t="str">
            <v>3.4131817, -76.4952983, 981.0</v>
          </cell>
          <cell r="P298">
            <v>45959.611111111109</v>
          </cell>
          <cell r="Q298" t="str">
            <v>3.4139617, -76.49406, 982.4</v>
          </cell>
          <cell r="R298" t="str">
            <v>Si</v>
          </cell>
          <cell r="S298" t="str">
            <v>OK</v>
          </cell>
          <cell r="T298" t="str">
            <v>OK</v>
          </cell>
          <cell r="U298" t="str">
            <v>VISITA TECNICA</v>
          </cell>
          <cell r="V298" t="str">
            <v>254MMD4X2576</v>
          </cell>
          <cell r="X298" t="str">
            <v>OK</v>
          </cell>
          <cell r="AF298">
            <v>8</v>
          </cell>
          <cell r="AH298" t="str">
            <v>OK</v>
          </cell>
          <cell r="AJ298" t="str">
            <v>Si</v>
          </cell>
          <cell r="AK298" t="str">
            <v>OK</v>
          </cell>
          <cell r="AL298" t="str">
            <v>SI</v>
          </cell>
          <cell r="AM298" t="str">
            <v>NOMBRE: YANETH HERRERA
IDENTIFICACION: 31530813</v>
          </cell>
          <cell r="AO298" t="str">
            <v>Si</v>
          </cell>
          <cell r="AP298" t="str">
            <v>Si</v>
          </cell>
          <cell r="AQ298" t="str">
            <v>ANULACION DE TRANSACCIONES; CORRECCION DE TRANSACCIONES; MALAS PRACTICAS; PROCESO DE COMPENSACION; PROCESO DE LIQUIDACIÓN Y FACTURACION; REPORTE DE ILICITOS; INFORMACION ADICIONAL</v>
          </cell>
          <cell r="AR298" t="str">
            <v>Si</v>
          </cell>
          <cell r="AS298" t="str">
            <v>OK</v>
          </cell>
          <cell r="AT298" t="str">
            <v>En la visita técnica realizada al comercio, se llega al sitio se informa el motivo de la visita se realiza entrega e instalación de equipo tipo datáfono más accesorios y 8 rollos térmicos además de la capacitación.</v>
          </cell>
          <cell r="AU298" t="str">
            <v>DIRECTAMENTE A LA OFICINA PRINCIPAL DEL OPERADOR LOGISTICO</v>
          </cell>
          <cell r="AV298" t="str">
            <v>INTERRAPIDISIMO</v>
          </cell>
          <cell r="AW298" t="str">
            <v>CL 51 29 A 52</v>
          </cell>
          <cell r="AY298" t="str">
            <v>YANETH HERRERA</v>
          </cell>
          <cell r="AZ298">
            <v>31530813</v>
          </cell>
          <cell r="BA298">
            <v>3162220083</v>
          </cell>
          <cell r="BB298" t="str">
            <v>Si</v>
          </cell>
          <cell r="BC298" t="str">
            <v>Si</v>
          </cell>
          <cell r="BD298" t="str">
            <v>Si</v>
          </cell>
          <cell r="BE298" t="str">
            <v>COMUNEROS I</v>
          </cell>
          <cell r="BF298" t="str">
            <v>EJECUTADO</v>
          </cell>
          <cell r="BH298" t="str">
            <v>N/A</v>
          </cell>
          <cell r="BL298" t="str">
            <v>OK</v>
          </cell>
          <cell r="BM298" t="str">
            <v>OK</v>
          </cell>
          <cell r="BN298">
            <v>45959.657638888886</v>
          </cell>
          <cell r="BO298" t="str">
            <v>3.414042, -76.4938131, 982.3</v>
          </cell>
          <cell r="BP298" t="str">
            <v>RAFAEL JOSE BENAVIDES ARANGO</v>
          </cell>
          <cell r="BQ298">
            <v>1144109888</v>
          </cell>
          <cell r="BR298" t="str">
            <v>Firmado</v>
          </cell>
          <cell r="BS298" t="str">
            <v>CARLOS JAVIER LEFFA ZAMBRANO</v>
          </cell>
          <cell r="BT298">
            <v>16789695</v>
          </cell>
          <cell r="BU298">
            <v>3162220083</v>
          </cell>
          <cell r="BV298" t="str">
            <v>BOLSASYREGALOSYANETH@GMAIL.COM</v>
          </cell>
          <cell r="BW298" t="str">
            <v>Firmado</v>
          </cell>
          <cell r="BX298">
            <v>45960.705555555556</v>
          </cell>
        </row>
        <row r="299">
          <cell r="E299">
            <v>80441</v>
          </cell>
          <cell r="F299" t="str">
            <v>TIENDA MARTIN GLASS LICORS</v>
          </cell>
          <cell r="I299" t="str">
            <v>Aprobado</v>
          </cell>
          <cell r="K299">
            <v>45959.48541666667</v>
          </cell>
          <cell r="M299" t="str">
            <v>3.4504338, -76.5305742, 1019.7</v>
          </cell>
          <cell r="N299">
            <v>45959.497916666667</v>
          </cell>
          <cell r="O299" t="str">
            <v>3.4488646, -76.5208158, 1002.6</v>
          </cell>
          <cell r="P299">
            <v>45959.497916666667</v>
          </cell>
          <cell r="Q299" t="str">
            <v>3.4488133, -76.520855, 1002.6</v>
          </cell>
          <cell r="R299" t="str">
            <v>No</v>
          </cell>
          <cell r="S299" t="str">
            <v>OK</v>
          </cell>
          <cell r="T299" t="str">
            <v>OK</v>
          </cell>
          <cell r="U299" t="str">
            <v>VISITA TECNICA</v>
          </cell>
          <cell r="V299" t="str">
            <v>254MMD4X0882</v>
          </cell>
          <cell r="X299" t="str">
            <v>OK</v>
          </cell>
          <cell r="AF299">
            <v>8</v>
          </cell>
          <cell r="AH299" t="str">
            <v>OK</v>
          </cell>
          <cell r="AJ299" t="str">
            <v>Si</v>
          </cell>
          <cell r="AK299" t="str">
            <v>OK</v>
          </cell>
          <cell r="AL299" t="str">
            <v>SI</v>
          </cell>
          <cell r="AM299" t="str">
            <v>NOMBRE: DAMARIS NIETO MARTINEZ
IDENTIFICACION: 1144039532</v>
          </cell>
          <cell r="AO299" t="str">
            <v>Si</v>
          </cell>
          <cell r="AP299" t="str">
            <v>Si</v>
          </cell>
          <cell r="AQ299" t="str">
            <v>ANULACION DE TRANSACCIONES; CORRECCION DE TRANSACCIONES; MALAS PRACTICAS; PROCESO DE COMPENSACION; PROCESO DE LIQUIDACIÓN Y FACTURACION; REPORTE DE ILICITOS; INFORMACION ADICIONAL</v>
          </cell>
          <cell r="AR299" t="str">
            <v>Si</v>
          </cell>
          <cell r="AS299" t="str">
            <v>OK</v>
          </cell>
          <cell r="AT299" t="str">
            <v>En la visita técnica realizada al comercio segrega al sitio se informa el motivo de la visita se entrega equipo tipo datáfono más accesorius y 8 rollos térmicos además de capacitar al personal</v>
          </cell>
          <cell r="AU299" t="str">
            <v>DIRECTAMENTE A LA OFICINA PRINCIPAL DEL OPERADOR LOGISTICO</v>
          </cell>
          <cell r="AV299" t="str">
            <v>INTERRAPIDISIMO</v>
          </cell>
          <cell r="AW299" t="str">
            <v>CL 22 A 11 05</v>
          </cell>
          <cell r="AY299" t="str">
            <v>DAMARIS NIETO MARTINEZ</v>
          </cell>
          <cell r="AZ299">
            <v>1144039532</v>
          </cell>
          <cell r="BA299">
            <v>3013041278</v>
          </cell>
          <cell r="BB299" t="str">
            <v>Si</v>
          </cell>
          <cell r="BC299" t="str">
            <v>Si</v>
          </cell>
          <cell r="BD299" t="str">
            <v>Si</v>
          </cell>
          <cell r="BE299" t="str">
            <v>OBRERO</v>
          </cell>
          <cell r="BF299" t="str">
            <v>EJECUTADO</v>
          </cell>
          <cell r="BH299" t="str">
            <v>N/A</v>
          </cell>
          <cell r="BL299" t="str">
            <v>OK</v>
          </cell>
          <cell r="BM299" t="str">
            <v>OK</v>
          </cell>
          <cell r="BN299">
            <v>45959.541666666664</v>
          </cell>
          <cell r="BO299" t="str">
            <v>3.44887, -76.5208218, 1002.6</v>
          </cell>
          <cell r="BP299" t="str">
            <v>RAFAEL JOSE BENAVIDES ARANGO</v>
          </cell>
          <cell r="BQ299">
            <v>1144109888</v>
          </cell>
          <cell r="BR299" t="str">
            <v>Firmado</v>
          </cell>
          <cell r="BS299" t="str">
            <v>DAMARIS NIETO MARTINEZ</v>
          </cell>
          <cell r="BT299">
            <v>1144039532</v>
          </cell>
          <cell r="BU299">
            <v>3013041278</v>
          </cell>
          <cell r="BV299" t="str">
            <v>damarisnieto498@gmail.com</v>
          </cell>
          <cell r="BW299" t="str">
            <v>Firmado</v>
          </cell>
          <cell r="BX299">
            <v>45960.704861111109</v>
          </cell>
        </row>
        <row r="300">
          <cell r="E300">
            <v>80442</v>
          </cell>
          <cell r="F300" t="str">
            <v>M&amp;S DISTRIBUIDORA Y VARIEDADES</v>
          </cell>
          <cell r="I300" t="str">
            <v>Aprobado</v>
          </cell>
          <cell r="K300">
            <v>45959.375</v>
          </cell>
          <cell r="M300" t="str">
            <v>3.463327, -76.529526, 1015.1</v>
          </cell>
          <cell r="N300">
            <v>45959.385416666664</v>
          </cell>
          <cell r="O300" t="str">
            <v>3.4470078, -76.5320924, 1018.6</v>
          </cell>
          <cell r="P300">
            <v>45959.385416666664</v>
          </cell>
          <cell r="Q300" t="str">
            <v>3.4471083, -76.5320717, 1018.6</v>
          </cell>
          <cell r="R300" t="str">
            <v>No</v>
          </cell>
          <cell r="S300" t="str">
            <v>OK</v>
          </cell>
          <cell r="T300" t="str">
            <v>OK</v>
          </cell>
          <cell r="U300" t="str">
            <v>VISITA TECNICA</v>
          </cell>
          <cell r="V300" t="str">
            <v>254MMD4X0887</v>
          </cell>
          <cell r="X300" t="str">
            <v>OK</v>
          </cell>
          <cell r="AF300">
            <v>8</v>
          </cell>
          <cell r="AH300" t="str">
            <v>OK</v>
          </cell>
          <cell r="AJ300" t="str">
            <v>Si</v>
          </cell>
          <cell r="AK300" t="str">
            <v>OK</v>
          </cell>
          <cell r="AL300" t="str">
            <v>SI</v>
          </cell>
          <cell r="AM300" t="str">
            <v>NOMBRE: CARIME SCARRIA
IDENTIFICACION: 1144081151</v>
          </cell>
          <cell r="AO300" t="str">
            <v>Si</v>
          </cell>
          <cell r="AP300" t="str">
            <v>Si</v>
          </cell>
          <cell r="AQ300" t="str">
            <v>ANULACION DE TRANSACCIONES; CORRECCION DE TRANSACCIONES; MALAS PRACTICAS; PROCESO DE COMPENSACION; PROCESO DE LIQUIDACIÓN Y FACTURACION; REPORTE DE ILICITOS; INFORMACION ADICIONAL</v>
          </cell>
          <cell r="AR300" t="str">
            <v>Si</v>
          </cell>
          <cell r="AS300" t="str">
            <v>OK</v>
          </cell>
          <cell r="AT300" t="str">
            <v>La visita técnica realizada al comercio se llega al sitio se informa el motivo de la visita se entrega  equipo tipo datáfono más accesorios además de 8 rollos térmicos al cliente y capacitación.</v>
          </cell>
          <cell r="AU300" t="str">
            <v>DIRECTAMENTE A LA OFICINA PRINCIPAL DEL OPERADOR LOGISTICO</v>
          </cell>
          <cell r="AV300" t="str">
            <v>INTERRAPIDISIMO</v>
          </cell>
          <cell r="AW300" t="str">
            <v>CR 10 10 46</v>
          </cell>
          <cell r="AY300" t="str">
            <v>SEBASTIAN CUADROS</v>
          </cell>
          <cell r="AZ300">
            <v>1143965594</v>
          </cell>
          <cell r="BA300">
            <v>3023381547</v>
          </cell>
          <cell r="BB300" t="str">
            <v>Si</v>
          </cell>
          <cell r="BC300" t="str">
            <v>Si</v>
          </cell>
          <cell r="BD300" t="str">
            <v>Si</v>
          </cell>
          <cell r="BE300" t="str">
            <v>SANTA ROSA</v>
          </cell>
          <cell r="BF300" t="str">
            <v>EJECUTADO</v>
          </cell>
          <cell r="BH300" t="str">
            <v>N/A</v>
          </cell>
          <cell r="BL300" t="str">
            <v>OK</v>
          </cell>
          <cell r="BM300" t="str">
            <v>OK</v>
          </cell>
          <cell r="BN300">
            <v>45959.432638888888</v>
          </cell>
          <cell r="BO300" t="str">
            <v>3.4469803, -76.5320538, 1018.6</v>
          </cell>
          <cell r="BP300" t="str">
            <v>RAFAEL JOSE BENAVIDES ARANGO</v>
          </cell>
          <cell r="BQ300">
            <v>1144109888</v>
          </cell>
          <cell r="BR300" t="str">
            <v>Firmado</v>
          </cell>
          <cell r="BS300" t="str">
            <v>MARISOL BRAND MONTEHERMOSO</v>
          </cell>
          <cell r="BT300">
            <v>38644367</v>
          </cell>
          <cell r="BU300">
            <v>3023381547</v>
          </cell>
          <cell r="BV300" t="str">
            <v>CUADROSTEN@HOTMAIL.COM</v>
          </cell>
          <cell r="BW300" t="str">
            <v>Firmado</v>
          </cell>
          <cell r="BX300">
            <v>45960.70416666667</v>
          </cell>
        </row>
        <row r="301">
          <cell r="E301">
            <v>64017</v>
          </cell>
          <cell r="F301" t="str">
            <v>BARRIO CENTRO CALI 36</v>
          </cell>
          <cell r="I301" t="str">
            <v>Aprobado</v>
          </cell>
          <cell r="K301">
            <v>45957.488888888889</v>
          </cell>
          <cell r="M301" t="str">
            <v>3.442339, -76.5237218, 1000.3</v>
          </cell>
          <cell r="N301">
            <v>45957.511111111111</v>
          </cell>
          <cell r="O301" t="str">
            <v>3.4359798, -76.5366184, 1003.8</v>
          </cell>
          <cell r="P301">
            <v>45957.501388888886</v>
          </cell>
          <cell r="Q301" t="str">
            <v>3.4358839, -76.5365423, 1003.8</v>
          </cell>
          <cell r="R301" t="str">
            <v>Si</v>
          </cell>
          <cell r="S301" t="str">
            <v>OK</v>
          </cell>
          <cell r="T301" t="str">
            <v>OK</v>
          </cell>
          <cell r="U301" t="str">
            <v>VISITA TECNICA</v>
          </cell>
          <cell r="AJ301" t="str">
            <v>No</v>
          </cell>
          <cell r="AL301" t="str">
            <v>SI</v>
          </cell>
          <cell r="AM301" t="str">
            <v>NOMBRE: MARIA CIFUENTES
IDENTIFICACION: 29817895</v>
          </cell>
          <cell r="AO301" t="str">
            <v>Si</v>
          </cell>
          <cell r="AP301" t="str">
            <v>Si</v>
          </cell>
          <cell r="AQ301" t="str">
            <v>NINGUNA</v>
          </cell>
          <cell r="AR301" t="str">
            <v>No</v>
          </cell>
          <cell r="AS301" t="str">
            <v>OK</v>
          </cell>
          <cell r="AT301" t="str">
            <v>Cliente tuvo un traslado recientemente por ende no hay actualización de direcciones en Bd de Wompi por ende no se migra</v>
          </cell>
          <cell r="AU301" t="str">
            <v>A DOMICILIO EN LA DIRECCIÓN AL CB</v>
          </cell>
          <cell r="AV301" t="str">
            <v>INTERRAPIDISIMO</v>
          </cell>
          <cell r="AW301" t="str">
            <v>CARRERA 24#7-79</v>
          </cell>
          <cell r="AY301" t="str">
            <v xml:space="preserve">MARIA CIFUENTES </v>
          </cell>
          <cell r="AZ301">
            <v>29817895</v>
          </cell>
          <cell r="BA301">
            <v>3145258953</v>
          </cell>
          <cell r="BB301" t="str">
            <v>Si</v>
          </cell>
          <cell r="BC301" t="str">
            <v>Si</v>
          </cell>
          <cell r="BD301" t="str">
            <v>Si</v>
          </cell>
          <cell r="BE301" t="str">
            <v>BARRIO ALAMEDA</v>
          </cell>
          <cell r="BF301" t="str">
            <v>EJECUTADO/CANCELADO</v>
          </cell>
          <cell r="BI301" t="str">
            <v>DIRECCION ERRADA</v>
          </cell>
          <cell r="BL301" t="str">
            <v>OK</v>
          </cell>
          <cell r="BM301" t="str">
            <v>OK</v>
          </cell>
          <cell r="BN301">
            <v>45957.559027777781</v>
          </cell>
          <cell r="BO301" t="str">
            <v>3.4359748, -76.5366067, 1003.9</v>
          </cell>
          <cell r="BP301" t="str">
            <v xml:space="preserve">JHONNY CUERO RUIZ </v>
          </cell>
          <cell r="BQ301">
            <v>1004536724</v>
          </cell>
          <cell r="BR301" t="str">
            <v>Firmado</v>
          </cell>
          <cell r="BS301" t="str">
            <v xml:space="preserve">MARIA CIFUENTES </v>
          </cell>
          <cell r="BT301">
            <v>29817895</v>
          </cell>
          <cell r="BU301">
            <v>3145258953</v>
          </cell>
          <cell r="BV301" t="str">
            <v>desemarytiendas@gmail.com</v>
          </cell>
          <cell r="BW301" t="str">
            <v>Firmado</v>
          </cell>
          <cell r="BX301">
            <v>45957.645833333336</v>
          </cell>
        </row>
        <row r="302">
          <cell r="E302">
            <v>58951</v>
          </cell>
          <cell r="F302" t="str">
            <v>BARRIO CENTRO CALI 34</v>
          </cell>
          <cell r="I302" t="str">
            <v>Aprobado</v>
          </cell>
          <cell r="K302">
            <v>45957.402777777781</v>
          </cell>
          <cell r="M302" t="str">
            <v>3.4633356, -76.5295296, 1014.0</v>
          </cell>
          <cell r="N302">
            <v>45957.419444444444</v>
          </cell>
          <cell r="O302" t="str">
            <v>3.4423849, -76.5237165, 1000.3</v>
          </cell>
          <cell r="P302">
            <v>45957.429861111108</v>
          </cell>
          <cell r="Q302" t="str">
            <v>3.442435, -76.5237917, 1000.3</v>
          </cell>
          <cell r="R302" t="str">
            <v>Si</v>
          </cell>
          <cell r="S302" t="str">
            <v>OK</v>
          </cell>
          <cell r="T302" t="str">
            <v>OK</v>
          </cell>
          <cell r="U302" t="str">
            <v>VISITA TECNICA</v>
          </cell>
          <cell r="AJ302" t="str">
            <v>No</v>
          </cell>
          <cell r="AK302" t="str">
            <v>OK</v>
          </cell>
          <cell r="AO302" t="str">
            <v>Si</v>
          </cell>
          <cell r="AP302" t="str">
            <v>No</v>
          </cell>
          <cell r="AQ302" t="str">
            <v>NINGUNA</v>
          </cell>
          <cell r="AR302" t="str">
            <v>Si</v>
          </cell>
          <cell r="AS302" t="str">
            <v>OK</v>
          </cell>
          <cell r="AT302" t="str">
            <v>CLIENTE tiene  un error en el logueo , se escala a wompi pero despues de mas de 1 hora no se recibe respuesta</v>
          </cell>
          <cell r="AU302" t="str">
            <v>A DOMICILIO EN LA DIRECCIÓN AL CB</v>
          </cell>
          <cell r="AV302" t="str">
            <v>INTERRAPIDISIMO</v>
          </cell>
          <cell r="AW302" t="str">
            <v>CR 16#17-17</v>
          </cell>
          <cell r="AY302" t="str">
            <v xml:space="preserve">JUAN DAVID MONTES </v>
          </cell>
          <cell r="AZ302">
            <v>1151951935</v>
          </cell>
          <cell r="BA302">
            <v>3203290031</v>
          </cell>
          <cell r="BB302" t="str">
            <v>Si</v>
          </cell>
          <cell r="BC302" t="str">
            <v>Si</v>
          </cell>
          <cell r="BD302" t="str">
            <v>Si</v>
          </cell>
          <cell r="BE302" t="str">
            <v>BELALCAZAR</v>
          </cell>
          <cell r="BF302" t="str">
            <v>EJECUTADO/CANCELADO</v>
          </cell>
          <cell r="BI302" t="str">
            <v>SI DISPONIBILIDAD</v>
          </cell>
          <cell r="BL302" t="str">
            <v>OK</v>
          </cell>
          <cell r="BM302" t="str">
            <v>OK</v>
          </cell>
          <cell r="BN302">
            <v>45957.588888888888</v>
          </cell>
          <cell r="BO302" t="str">
            <v>3.4423919, -76.5237452, 1000.3</v>
          </cell>
          <cell r="BP302" t="str">
            <v xml:space="preserve">JHONNY CUERO RUIZ </v>
          </cell>
          <cell r="BQ302">
            <v>1004536724</v>
          </cell>
          <cell r="BR302" t="str">
            <v>Firmado</v>
          </cell>
          <cell r="BS302" t="str">
            <v xml:space="preserve">JUAN DAVID MONTES </v>
          </cell>
          <cell r="BT302">
            <v>1151951935</v>
          </cell>
          <cell r="BU302">
            <v>3203290031</v>
          </cell>
          <cell r="BV302" t="str">
            <v>locutel123@gmail.com</v>
          </cell>
          <cell r="BW302" t="str">
            <v>Firmado</v>
          </cell>
          <cell r="BX302">
            <v>45957.645138888889</v>
          </cell>
        </row>
        <row r="303">
          <cell r="E303">
            <v>79752</v>
          </cell>
          <cell r="F303" t="str">
            <v>BELFIORE CALI</v>
          </cell>
          <cell r="I303" t="str">
            <v>Aprobado</v>
          </cell>
          <cell r="K303">
            <v>45959.43472222222</v>
          </cell>
          <cell r="M303" t="str">
            <v>3.4470217, -76.5320313, 1018.9</v>
          </cell>
          <cell r="N303">
            <v>45959.449305555558</v>
          </cell>
          <cell r="O303" t="str">
            <v>3.4502876, -76.5299885, 1047.0</v>
          </cell>
          <cell r="P303">
            <v>45959.449305555558</v>
          </cell>
          <cell r="Q303" t="str">
            <v>3.4504983, -76.5301577, 1047.2</v>
          </cell>
          <cell r="R303" t="str">
            <v>No</v>
          </cell>
          <cell r="S303" t="str">
            <v>OK</v>
          </cell>
          <cell r="T303" t="str">
            <v>OK</v>
          </cell>
          <cell r="U303" t="str">
            <v>VISITA TECNICA</v>
          </cell>
          <cell r="V303" t="str">
            <v>254MMD4X0470</v>
          </cell>
          <cell r="X303" t="str">
            <v>OK</v>
          </cell>
          <cell r="AF303">
            <v>8</v>
          </cell>
          <cell r="AH303" t="str">
            <v>OK</v>
          </cell>
          <cell r="AJ303" t="str">
            <v>Si</v>
          </cell>
          <cell r="AK303" t="str">
            <v>OK</v>
          </cell>
          <cell r="AL303" t="str">
            <v>SI</v>
          </cell>
          <cell r="AO303" t="str">
            <v>Si</v>
          </cell>
          <cell r="AP303" t="str">
            <v>Si</v>
          </cell>
          <cell r="AQ303" t="str">
            <v>ANULACION DE TRANSACCIONES; CORRECCION DE TRANSACCIONES; MALAS PRACTICAS; PROCESO DE COMPENSACION; PROCESO DE LIQUIDACIÓN Y FACTURACION; REPORTE DE ILICITOS; INFORMACION ADICIONAL</v>
          </cell>
          <cell r="AR303" t="str">
            <v>Si</v>
          </cell>
          <cell r="AS303" t="str">
            <v>OK</v>
          </cell>
          <cell r="AT303" t="str">
            <v>En la vicita técnica realizada para el comercio se llega al sitio se informa el motivo de las visitas se entrega e instala equipo datalfono accesorios y 8 rollos térmicos al cliente, capacitación</v>
          </cell>
          <cell r="AU303" t="str">
            <v>DIRECTAMENTE A LA OFICINA PRINCIPAL DEL OPERADOR LOGISTICO</v>
          </cell>
          <cell r="AV303" t="str">
            <v>OTRO</v>
          </cell>
          <cell r="AW303" t="str">
            <v>CR 7 13 70 LC 914</v>
          </cell>
          <cell r="AX303" t="str">
            <v>TECNICO</v>
          </cell>
          <cell r="AY303" t="str">
            <v>LUISA OSPINA SEGURA</v>
          </cell>
          <cell r="AZ303">
            <v>3103535498</v>
          </cell>
          <cell r="BA303">
            <v>1114309364</v>
          </cell>
          <cell r="BB303" t="str">
            <v>Si</v>
          </cell>
          <cell r="BC303" t="str">
            <v>Si</v>
          </cell>
          <cell r="BD303" t="str">
            <v>Si</v>
          </cell>
          <cell r="BE303" t="str">
            <v>CENTRO</v>
          </cell>
          <cell r="BF303" t="str">
            <v>EJECUTADO</v>
          </cell>
          <cell r="BH303" t="str">
            <v>N/A</v>
          </cell>
          <cell r="BL303" t="str">
            <v>OK</v>
          </cell>
          <cell r="BM303" t="str">
            <v>OK</v>
          </cell>
          <cell r="BN303">
            <v>45959.48333333333</v>
          </cell>
          <cell r="BO303" t="str">
            <v>3.4504636, -76.5301465, 1047.1</v>
          </cell>
          <cell r="BP303" t="str">
            <v>RAFAEL JOSE BENAVIDES ARANGO</v>
          </cell>
          <cell r="BQ303">
            <v>1144109888</v>
          </cell>
          <cell r="BR303" t="str">
            <v>Firmado</v>
          </cell>
          <cell r="BS303" t="str">
            <v>YACELLY LORENA ARISTIZABAL RAMIREZ</v>
          </cell>
          <cell r="BT303">
            <v>1107077440</v>
          </cell>
          <cell r="BU303">
            <v>3104527735</v>
          </cell>
          <cell r="BV303" t="str">
            <v>asistentecontablebelfiore@gmail.com</v>
          </cell>
          <cell r="BW303" t="str">
            <v>Firmado</v>
          </cell>
          <cell r="BX303">
            <v>45960.70208333333</v>
          </cell>
        </row>
        <row r="304">
          <cell r="E304">
            <v>80586</v>
          </cell>
          <cell r="F304" t="str">
            <v>LA TIENDA DE GAEL</v>
          </cell>
          <cell r="I304" t="str">
            <v>Aprobado</v>
          </cell>
          <cell r="K304">
            <v>45959.660416666666</v>
          </cell>
          <cell r="M304" t="str">
            <v>3.4140413, -76.4938229, 982.4</v>
          </cell>
          <cell r="N304">
            <v>45959.669444444444</v>
          </cell>
          <cell r="O304" t="str">
            <v>3.4055269, -76.468148, 980.2</v>
          </cell>
          <cell r="P304">
            <v>45959.669444444444</v>
          </cell>
          <cell r="Q304" t="str">
            <v>3.4056227, -76.4682714, 979.9</v>
          </cell>
          <cell r="R304" t="str">
            <v>Si</v>
          </cell>
          <cell r="S304" t="str">
            <v>OK</v>
          </cell>
          <cell r="T304" t="str">
            <v>OK</v>
          </cell>
          <cell r="U304" t="str">
            <v>VISITA TECNICA</v>
          </cell>
          <cell r="V304" t="str">
            <v>254MMD4X0692</v>
          </cell>
          <cell r="X304" t="str">
            <v>OK</v>
          </cell>
          <cell r="AF304">
            <v>8</v>
          </cell>
          <cell r="AH304" t="str">
            <v>OK</v>
          </cell>
          <cell r="AJ304" t="str">
            <v>Si</v>
          </cell>
          <cell r="AK304" t="str">
            <v>OK</v>
          </cell>
          <cell r="AL304" t="str">
            <v>SI</v>
          </cell>
          <cell r="AM304" t="str">
            <v>NOMBRE: YERLIN URRUTIA
IDENTIFICACION: 1001847110</v>
          </cell>
          <cell r="AO304" t="str">
            <v>Si</v>
          </cell>
          <cell r="AP304" t="str">
            <v>Si</v>
          </cell>
          <cell r="AQ304" t="str">
            <v>ANULACION DE TRANSACCIONES; CORRECCION DE TRANSACCIONES; MALAS PRACTICAS; PROCESO DE COMPENSACION; PROCESO DE LIQUIDACIÓN Y FACTURACION; REPORTE DE ILICITOS; INFORMACION ADICIONAL</v>
          </cell>
          <cell r="AR304" t="str">
            <v>Si</v>
          </cell>
          <cell r="AS304" t="str">
            <v>OK</v>
          </cell>
          <cell r="AT304" t="str">
            <v>La visita técnica realizada al comercio se llega al sitio se informa el motivo de la visita, se entrega e instala equipo tipo datáfono más accesorios y 8 rollos térmicos además de capacitación del personal.</v>
          </cell>
          <cell r="AU304" t="str">
            <v>DIRECTAMENTE A LA OFICINA PRINCIPAL DEL OPERADOR LOGISTICO</v>
          </cell>
          <cell r="AV304" t="str">
            <v>OTRO</v>
          </cell>
          <cell r="AW304" t="str">
            <v>CL 125 28 D 1 44</v>
          </cell>
          <cell r="AX304" t="str">
            <v>TECNICO</v>
          </cell>
          <cell r="AY304" t="str">
            <v>YERLIN URRUTIA</v>
          </cell>
          <cell r="AZ304">
            <v>1001847110</v>
          </cell>
          <cell r="BA304">
            <v>3154061060</v>
          </cell>
          <cell r="BB304" t="str">
            <v>Si</v>
          </cell>
          <cell r="BC304" t="str">
            <v>Si</v>
          </cell>
          <cell r="BD304" t="str">
            <v>Si</v>
          </cell>
          <cell r="BE304" t="str">
            <v>POTRERO GRANDE</v>
          </cell>
          <cell r="BF304" t="str">
            <v>EJECUTADO</v>
          </cell>
          <cell r="BH304" t="str">
            <v>N/A</v>
          </cell>
          <cell r="BL304" t="str">
            <v>OK</v>
          </cell>
          <cell r="BM304" t="str">
            <v>OK</v>
          </cell>
          <cell r="BN304">
            <v>45959.699305555558</v>
          </cell>
          <cell r="BO304" t="str">
            <v>3.4055005, -76.4681699, 980.2</v>
          </cell>
          <cell r="BP304" t="str">
            <v>RAFAEL JOSE BENAVIDES ARANGO</v>
          </cell>
          <cell r="BQ304">
            <v>1144109888</v>
          </cell>
          <cell r="BR304" t="str">
            <v>Firmado</v>
          </cell>
          <cell r="BS304" t="str">
            <v xml:space="preserve"> ELLIS MARIA URRUTIA CORDOBA</v>
          </cell>
          <cell r="BT304">
            <v>32195742</v>
          </cell>
          <cell r="BU304">
            <v>3108240393</v>
          </cell>
          <cell r="BV304" t="str">
            <v>ellis4951@gmail.com</v>
          </cell>
          <cell r="BW304" t="str">
            <v>Firmado</v>
          </cell>
          <cell r="BX304">
            <v>45960.701388888891</v>
          </cell>
        </row>
        <row r="305">
          <cell r="E305">
            <v>76059</v>
          </cell>
          <cell r="F305" t="str">
            <v>BARRIO PUEBLO PANCE CALI</v>
          </cell>
          <cell r="I305" t="str">
            <v>Aprobado</v>
          </cell>
          <cell r="K305">
            <v>45958.52847222222</v>
          </cell>
          <cell r="M305" t="str">
            <v>3.3918169, -76.5565323, 1004.6</v>
          </cell>
          <cell r="N305">
            <v>45958.573611111111</v>
          </cell>
          <cell r="O305" t="str">
            <v>3.3296319, -76.6348256, 1599.4</v>
          </cell>
          <cell r="P305">
            <v>45958.573611111111</v>
          </cell>
          <cell r="Q305" t="str">
            <v>3.3296325, -76.6348001, 1599.4</v>
          </cell>
          <cell r="R305" t="str">
            <v>No</v>
          </cell>
          <cell r="S305" t="str">
            <v>OK</v>
          </cell>
          <cell r="T305" t="str">
            <v>OK</v>
          </cell>
          <cell r="U305" t="str">
            <v>VISITA TECNICA</v>
          </cell>
          <cell r="V305" t="str">
            <v>254MMD4W8611</v>
          </cell>
          <cell r="X305" t="str">
            <v>OK</v>
          </cell>
          <cell r="AB305">
            <v>1</v>
          </cell>
          <cell r="AD305" t="str">
            <v>OK</v>
          </cell>
          <cell r="AF305">
            <v>8</v>
          </cell>
          <cell r="AH305" t="str">
            <v>OK</v>
          </cell>
          <cell r="AJ305" t="str">
            <v>Si</v>
          </cell>
          <cell r="AK305" t="str">
            <v>OK</v>
          </cell>
          <cell r="AL305" t="str">
            <v>SI</v>
          </cell>
          <cell r="AM305" t="str">
            <v>NOMBRE: STIVE SAAVEDRA
IDENTIFICACION: 84455127</v>
          </cell>
          <cell r="AO305" t="str">
            <v>Si</v>
          </cell>
          <cell r="AP305" t="str">
            <v>Si</v>
          </cell>
          <cell r="AQ305" t="str">
            <v>ANULACION DE TRANSACCIONES; CORRECCION DE TRANSACCIONES; MALAS PRACTICAS; PROCESO DE COMPENSACION; PROCESO DE LIQUIDACIÓN Y FACTURACION; REPORTE DE ILICITOS; INFORMACION ADICIONAL</v>
          </cell>
          <cell r="AR305" t="str">
            <v>Si</v>
          </cell>
          <cell r="AS305" t="str">
            <v>OK</v>
          </cell>
          <cell r="AT305" t="str">
            <v>‎SE REALIZA MIGRACIÓN WOMPI SIN NOVEDAD.
‎SE REALIZA CAPACITACIÓN Y TRANSACCIONES DE PRUEBA SIN NOVEDAD.
‎CB QUEDA OKEY.
‎SE DEJAN 8 ROLLO WOMPI
‎</v>
          </cell>
          <cell r="AU305" t="str">
            <v>A DOMICILIO EN LA DIRECCIÓN AL CB</v>
          </cell>
          <cell r="AV305" t="str">
            <v>INTERRAPIDISIMO</v>
          </cell>
          <cell r="AW305" t="str">
            <v>PUEBLO PANCE VIA LA CASTELLANA</v>
          </cell>
          <cell r="AY305" t="str">
            <v>STIVE SAAVEDRA</v>
          </cell>
          <cell r="AZ305">
            <v>84455127</v>
          </cell>
          <cell r="BA305">
            <v>3117996074</v>
          </cell>
          <cell r="BB305" t="str">
            <v>Si</v>
          </cell>
          <cell r="BC305" t="str">
            <v>Si</v>
          </cell>
          <cell r="BD305" t="str">
            <v>Si</v>
          </cell>
          <cell r="BE305" t="str">
            <v>PUEBLO PANCE</v>
          </cell>
          <cell r="BF305" t="str">
            <v>EJECUTADO</v>
          </cell>
          <cell r="BH305" t="str">
            <v>N/A</v>
          </cell>
          <cell r="BL305" t="str">
            <v>OK</v>
          </cell>
          <cell r="BM305" t="str">
            <v>OK</v>
          </cell>
          <cell r="BN305">
            <v>45958.638888888891</v>
          </cell>
          <cell r="BO305" t="str">
            <v>3.3296101, -76.6347941, 1599.3</v>
          </cell>
          <cell r="BP305" t="str">
            <v xml:space="preserve">JENDRY TORRES GARCIA </v>
          </cell>
          <cell r="BQ305">
            <v>1111782503</v>
          </cell>
          <cell r="BR305" t="str">
            <v>Firmado</v>
          </cell>
          <cell r="BS305" t="str">
            <v xml:space="preserve">STIVE SAAVEDRA </v>
          </cell>
          <cell r="BT305">
            <v>84455127</v>
          </cell>
          <cell r="BU305">
            <v>3117996074</v>
          </cell>
          <cell r="BV305" t="str">
            <v>aidairarbelaez1995@gmail.com</v>
          </cell>
          <cell r="BW305" t="str">
            <v>Firmado</v>
          </cell>
          <cell r="BX305">
            <v>45960.700694444444</v>
          </cell>
        </row>
        <row r="306">
          <cell r="E306">
            <v>70684</v>
          </cell>
          <cell r="F306" t="str">
            <v>ALMACEN QUANTUM ESTAMPADOS OCAMPO</v>
          </cell>
          <cell r="I306" t="str">
            <v>Aprobado</v>
          </cell>
          <cell r="K306">
            <v>45958.380555555559</v>
          </cell>
          <cell r="M306" t="str">
            <v>3.4633209, -76.5295045, 1013.7</v>
          </cell>
          <cell r="N306">
            <v>45958.395833333336</v>
          </cell>
          <cell r="O306" t="str">
            <v>3.4858267, -76.49133, 978.4</v>
          </cell>
          <cell r="P306">
            <v>45958.395833333336</v>
          </cell>
          <cell r="Q306" t="str">
            <v>3.48582, -76.4913433, 978.4</v>
          </cell>
          <cell r="R306" t="str">
            <v>Si</v>
          </cell>
          <cell r="S306" t="str">
            <v>OK</v>
          </cell>
          <cell r="T306" t="str">
            <v>OK</v>
          </cell>
          <cell r="U306" t="str">
            <v>VISITA TECNICA</v>
          </cell>
          <cell r="AJ306" t="str">
            <v>No</v>
          </cell>
          <cell r="AL306" t="str">
            <v>NO</v>
          </cell>
          <cell r="AO306" t="str">
            <v>No</v>
          </cell>
          <cell r="AP306" t="str">
            <v>No</v>
          </cell>
          <cell r="AQ306" t="str">
            <v>NINGUNA</v>
          </cell>
          <cell r="AR306" t="str">
            <v>No</v>
          </cell>
          <cell r="AT306" t="str">
            <v xml:space="preserve">La visita técnica realizada al comercio se llega al sitio se informa el motivo de la visita. El comercio no da permisos para realizar la actividad </v>
          </cell>
          <cell r="AU306" t="str">
            <v>DIRECTAMENTE A LA OFICINA PRINCIPAL DEL OPERADOR LOGISTICO</v>
          </cell>
          <cell r="AV306" t="str">
            <v>COORDINADORA</v>
          </cell>
          <cell r="AW306" t="str">
            <v>BL. 282 LC 102 CALLE 70 A CON CRA 1 A 4- 30,ALCAZARES</v>
          </cell>
          <cell r="AY306" t="str">
            <v>LUZ EMITH OCAMPO</v>
          </cell>
          <cell r="AZ306">
            <v>66927615</v>
          </cell>
          <cell r="BA306">
            <v>3207845991</v>
          </cell>
          <cell r="BB306" t="str">
            <v>No</v>
          </cell>
          <cell r="BC306" t="str">
            <v>No</v>
          </cell>
          <cell r="BD306" t="str">
            <v>Si</v>
          </cell>
          <cell r="BE306" t="str">
            <v>LOS ALCAZARES</v>
          </cell>
          <cell r="BF306" t="str">
            <v>EJECUTADO/CANCELADO</v>
          </cell>
          <cell r="BI306" t="str">
            <v>CANCELADO POR SOLICITUD DEL COMERCIO</v>
          </cell>
          <cell r="BL306" t="str">
            <v>OK</v>
          </cell>
          <cell r="BM306" t="str">
            <v>OK</v>
          </cell>
          <cell r="BN306">
            <v>45958.411805555559</v>
          </cell>
          <cell r="BO306" t="str">
            <v>3.4858223, -76.4913867, 978.5</v>
          </cell>
          <cell r="BP306" t="str">
            <v>RAFAEL JOSE BENAVIDES ARANGO</v>
          </cell>
          <cell r="BQ306">
            <v>1144109888</v>
          </cell>
          <cell r="BR306" t="str">
            <v>Firmado</v>
          </cell>
          <cell r="BS306" t="str">
            <v>LUZ EMITH OCAMPO</v>
          </cell>
          <cell r="BT306">
            <v>66927615</v>
          </cell>
          <cell r="BU306">
            <v>3207845991</v>
          </cell>
          <cell r="BV306" t="str">
            <v>mimi133104@gmail.com</v>
          </cell>
          <cell r="BW306" t="str">
            <v>Firmado</v>
          </cell>
          <cell r="BX306">
            <v>45958.419444444444</v>
          </cell>
        </row>
        <row r="307">
          <cell r="E307">
            <v>78268</v>
          </cell>
          <cell r="F307" t="str">
            <v>AUTOSERVICIO Y MISCELANEA MONTERREY</v>
          </cell>
          <cell r="I307" t="str">
            <v>Aprobado</v>
          </cell>
          <cell r="K307">
            <v>45958.586111111108</v>
          </cell>
          <cell r="M307" t="str">
            <v>3.4260377, -76.5268166, 988.8</v>
          </cell>
          <cell r="N307">
            <v>45958.599305555559</v>
          </cell>
          <cell r="O307" t="str">
            <v>3.4186218, -76.4792379, 980.6</v>
          </cell>
          <cell r="P307">
            <v>45958.6</v>
          </cell>
          <cell r="Q307" t="str">
            <v>3.4186633, -76.4791764, 981.1</v>
          </cell>
          <cell r="R307" t="str">
            <v>No</v>
          </cell>
          <cell r="S307" t="str">
            <v>OK</v>
          </cell>
          <cell r="T307" t="str">
            <v>OK</v>
          </cell>
          <cell r="U307" t="str">
            <v>VISITA TECNICA</v>
          </cell>
          <cell r="V307" t="str">
            <v>254MMD4X0891</v>
          </cell>
          <cell r="X307" t="str">
            <v>OK</v>
          </cell>
          <cell r="AF307">
            <v>16</v>
          </cell>
          <cell r="AH307" t="str">
            <v>OK</v>
          </cell>
          <cell r="AJ307" t="str">
            <v>Si</v>
          </cell>
          <cell r="AK307" t="str">
            <v>OK</v>
          </cell>
          <cell r="AL307" t="str">
            <v>SI</v>
          </cell>
          <cell r="AM307" t="str">
            <v>NOMBRE: JUAN DIEGO CADENA
IDENTIFICACION: 1193382479</v>
          </cell>
          <cell r="AO307" t="str">
            <v>Si</v>
          </cell>
          <cell r="AP307" t="str">
            <v>Si</v>
          </cell>
          <cell r="AQ307" t="str">
            <v>ANULACION DE TRANSACCIONES; CORRECCION DE TRANSACCIONES; MALAS PRACTICAS; PROCESO DE COMPENSACION; PROCESO DE LIQUIDACIÓN Y FACTURACION; REPORTE DE ILICITOS; INFORMACION ADICIONAL</v>
          </cell>
          <cell r="AR307" t="str">
            <v>Si</v>
          </cell>
          <cell r="AS307" t="str">
            <v>OK</v>
          </cell>
          <cell r="AT307" t="str">
            <v>En la visita técnica realizada al comercio se llega al sitio se informa el motivo de la visita se entrega instala equipo tipo datáfono más accesorios y 16 rollos térmicos se capacita al comercio</v>
          </cell>
          <cell r="AU307" t="str">
            <v>DIRECTAMENTE A LA OFICINA PRINCIPAL DEL OPERADOR LOGISTICO</v>
          </cell>
          <cell r="AV307" t="str">
            <v>INTERRAPIDISIMO</v>
          </cell>
          <cell r="AW307" t="str">
            <v>KR 27 96 18</v>
          </cell>
          <cell r="AY307" t="str">
            <v>SANDRA MILENA LIBREROS VERGARA</v>
          </cell>
          <cell r="AZ307">
            <v>67014457</v>
          </cell>
          <cell r="BA307">
            <v>3166574616</v>
          </cell>
          <cell r="BB307" t="str">
            <v>Si</v>
          </cell>
          <cell r="BC307" t="str">
            <v>Si</v>
          </cell>
          <cell r="BD307" t="str">
            <v>Si</v>
          </cell>
          <cell r="BE307" t="str">
            <v>ALFONSO BONILLA ARAGON</v>
          </cell>
          <cell r="BF307" t="str">
            <v>EJECUTADO</v>
          </cell>
          <cell r="BH307" t="str">
            <v>N/A</v>
          </cell>
          <cell r="BL307" t="str">
            <v>OK</v>
          </cell>
          <cell r="BM307" t="str">
            <v>OK</v>
          </cell>
          <cell r="BN307">
            <v>45958.659722222219</v>
          </cell>
          <cell r="BO307" t="str">
            <v>3.4184171, -76.4792714, 980.6</v>
          </cell>
          <cell r="BP307" t="str">
            <v>RAFAEL JOSE BENAVIDES ARANGO</v>
          </cell>
          <cell r="BQ307">
            <v>1144109888</v>
          </cell>
          <cell r="BR307" t="str">
            <v>Firmado</v>
          </cell>
          <cell r="BS307" t="str">
            <v>SANDRA MILENA LIBREROS VERGARA</v>
          </cell>
          <cell r="BT307">
            <v>67014457</v>
          </cell>
          <cell r="BU307">
            <v>3166574616</v>
          </cell>
          <cell r="BV307" t="str">
            <v>amonterrey202408@gmail.com</v>
          </cell>
          <cell r="BW307" t="str">
            <v>Firmado</v>
          </cell>
          <cell r="BX307">
            <v>45960.700694444444</v>
          </cell>
        </row>
        <row r="308">
          <cell r="E308">
            <v>75114</v>
          </cell>
          <cell r="F308" t="str">
            <v>MULTISERVICIOS JM KOL</v>
          </cell>
          <cell r="I308" t="str">
            <v>Aprobado</v>
          </cell>
          <cell r="K308">
            <v>45958.661111111112</v>
          </cell>
          <cell r="M308" t="str">
            <v>3.41848, -76.4792333, 980.6</v>
          </cell>
          <cell r="N308">
            <v>45958.664583333331</v>
          </cell>
          <cell r="O308" t="str">
            <v>3.4260133, -76.4758667, 979.9</v>
          </cell>
          <cell r="P308">
            <v>45958.664583333331</v>
          </cell>
          <cell r="Q308" t="str">
            <v>3.4260467, -76.4758767, 980.0</v>
          </cell>
          <cell r="R308" t="str">
            <v>Si</v>
          </cell>
          <cell r="S308" t="str">
            <v>OK</v>
          </cell>
          <cell r="T308" t="str">
            <v>OK</v>
          </cell>
          <cell r="U308" t="str">
            <v>VISITA TECNICA</v>
          </cell>
          <cell r="V308" t="str">
            <v>254MMD4X0892</v>
          </cell>
          <cell r="X308" t="str">
            <v>OK</v>
          </cell>
          <cell r="AF308">
            <v>16</v>
          </cell>
          <cell r="AH308" t="str">
            <v>OK</v>
          </cell>
          <cell r="AJ308" t="str">
            <v>Si</v>
          </cell>
          <cell r="AK308" t="str">
            <v>OK</v>
          </cell>
          <cell r="AL308" t="str">
            <v>SI</v>
          </cell>
          <cell r="AM308" t="str">
            <v>NOMBRE: JOSE WILLMAN GUERRERO VALLECILLA
IDENTIFICACION: 1144170049</v>
          </cell>
          <cell r="AO308" t="str">
            <v>Si</v>
          </cell>
          <cell r="AP308" t="str">
            <v>Si</v>
          </cell>
          <cell r="AQ308" t="str">
            <v>ANULACION DE TRANSACCIONES; CORRECCION DE TRANSACCIONES; MALAS PRACTICAS; PROCESO DE COMPENSACION; PROCESO DE LIQUIDACIÓN Y FACTURACION; REPORTE DE ILICITOS; INFORMACION ADICIONAL</v>
          </cell>
          <cell r="AR308" t="str">
            <v>Si</v>
          </cell>
          <cell r="AS308" t="str">
            <v>OK</v>
          </cell>
          <cell r="AT308" t="str">
            <v>En la vecita técnica realizada al comercio se llega al sitio se informa el motivo de la visita se entrega e instala equipo tipo datáfono accesorios 16 rollos tórmicos y capacitación de personal</v>
          </cell>
          <cell r="AU308" t="str">
            <v>DIRECTAMENTE A LA OFICINA PRINCIPAL DEL OPERADOR LOGISTICO</v>
          </cell>
          <cell r="AV308" t="str">
            <v>INTERRAPIDISIMO</v>
          </cell>
          <cell r="AW308" t="str">
            <v>CR 26 I 3 95 05 LC 1</v>
          </cell>
          <cell r="AY308" t="str">
            <v>JOSE WILLMAN GUERRO VALLECILLA</v>
          </cell>
          <cell r="AZ308">
            <v>1144170049</v>
          </cell>
          <cell r="BA308">
            <v>3154072317</v>
          </cell>
          <cell r="BB308" t="str">
            <v>Si</v>
          </cell>
          <cell r="BC308" t="str">
            <v>Si</v>
          </cell>
          <cell r="BD308" t="str">
            <v>Si</v>
          </cell>
          <cell r="BE308" t="str">
            <v>CIUDADELA DEL RIO</v>
          </cell>
          <cell r="BF308" t="str">
            <v>EJECUTADO</v>
          </cell>
          <cell r="BH308" t="str">
            <v>N/A</v>
          </cell>
          <cell r="BL308" t="str">
            <v>OK</v>
          </cell>
          <cell r="BM308" t="str">
            <v>OK</v>
          </cell>
          <cell r="BN308">
            <v>45958.716666666667</v>
          </cell>
          <cell r="BO308" t="str">
            <v>3.4260482, -76.4758309, 979.9</v>
          </cell>
          <cell r="BP308" t="str">
            <v>RAFAEL JOSE BENAVIDES ARANGO</v>
          </cell>
          <cell r="BQ308">
            <v>1144109888</v>
          </cell>
          <cell r="BR308" t="str">
            <v>Firmado</v>
          </cell>
          <cell r="BS308" t="str">
            <v>MARLEN JAZMIN MELENDEZ GARCIA</v>
          </cell>
          <cell r="BT308">
            <v>1006180702</v>
          </cell>
          <cell r="BU308">
            <v>3154072317</v>
          </cell>
          <cell r="BV308" t="str">
            <v>jose-wilman10@hotmail.com</v>
          </cell>
          <cell r="BW308" t="str">
            <v>Firmado</v>
          </cell>
          <cell r="BX308">
            <v>45960.699305555558</v>
          </cell>
        </row>
        <row r="309">
          <cell r="E309">
            <v>79177</v>
          </cell>
          <cell r="F309" t="str">
            <v>MASA, AREPAS PIEPE Y LA PAPELERIA JACOBO</v>
          </cell>
          <cell r="I309" t="str">
            <v>Aprobado</v>
          </cell>
          <cell r="K309">
            <v>45958.413888888892</v>
          </cell>
          <cell r="M309" t="str">
            <v>3.4859381, -76.4912772, 978.4</v>
          </cell>
          <cell r="N309">
            <v>45958.447916666664</v>
          </cell>
          <cell r="O309" t="str">
            <v>3.451064, -76.4950455, 986.8</v>
          </cell>
          <cell r="P309">
            <v>45958.447916666664</v>
          </cell>
          <cell r="Q309" t="str">
            <v>3.4510568, -76.4950595, 986.8</v>
          </cell>
          <cell r="R309" t="str">
            <v>Si</v>
          </cell>
          <cell r="S309" t="str">
            <v>OK</v>
          </cell>
          <cell r="T309" t="str">
            <v>OK</v>
          </cell>
          <cell r="U309" t="str">
            <v>VISITA TECNICA</v>
          </cell>
          <cell r="V309" t="str">
            <v>254MMD4X0876</v>
          </cell>
          <cell r="X309" t="str">
            <v>OK</v>
          </cell>
          <cell r="AF309">
            <v>16</v>
          </cell>
          <cell r="AH309" t="str">
            <v>OK</v>
          </cell>
          <cell r="AJ309" t="str">
            <v>Si</v>
          </cell>
          <cell r="AK309" t="str">
            <v>OK</v>
          </cell>
          <cell r="AL309" t="str">
            <v>SI</v>
          </cell>
          <cell r="AM309" t="str">
            <v>NOMBRE: ISABELLA CASTAÑO
IDENTIFICACION: 1087999676</v>
          </cell>
          <cell r="AO309" t="str">
            <v>Si</v>
          </cell>
          <cell r="AP309" t="str">
            <v>Si</v>
          </cell>
          <cell r="AQ309" t="str">
            <v>ANULACION DE TRANSACCIONES; CORRECCION DE TRANSACCIONES; MALAS PRACTICAS; PROCESO DE COMPENSACION; PROCESO DE LIQUIDACIÓN Y FACTURACION; REPORTE DE ILICITOS; INFORMACION ADICIONAL</v>
          </cell>
          <cell r="AR309" t="str">
            <v>Si</v>
          </cell>
          <cell r="AS309" t="str">
            <v>OK</v>
          </cell>
          <cell r="AT309" t="str">
            <v>La vista técnica realizada al comercio se llega al sitio se informa el motivo de la visita se entrega e instala equipo tipo de datafono más accesorios y se capacita al comercio y también se entregan 16 rollos térmicos al cliente.</v>
          </cell>
          <cell r="AU309" t="str">
            <v>DIRECTAMENTE A LA OFICINA PRINCIPAL DEL OPERADOR LOGISTICO</v>
          </cell>
          <cell r="AV309" t="str">
            <v>INTERRAPIDISIMO</v>
          </cell>
          <cell r="AW309" t="str">
            <v>CL 57 8B 44 LC 02</v>
          </cell>
          <cell r="AY309" t="str">
            <v>AURA JULIETH SOTO TAPIERO</v>
          </cell>
          <cell r="AZ309">
            <v>67042094</v>
          </cell>
          <cell r="BA309">
            <v>3016614381</v>
          </cell>
          <cell r="BB309" t="str">
            <v>Si</v>
          </cell>
          <cell r="BC309" t="str">
            <v>Si</v>
          </cell>
          <cell r="BD309" t="str">
            <v>Si</v>
          </cell>
          <cell r="BE309" t="str">
            <v>LA BASE</v>
          </cell>
          <cell r="BF309" t="str">
            <v>EJECUTADO</v>
          </cell>
          <cell r="BH309" t="str">
            <v>N/A</v>
          </cell>
          <cell r="BL309" t="str">
            <v>OK</v>
          </cell>
          <cell r="BM309" t="str">
            <v>OK</v>
          </cell>
          <cell r="BN309">
            <v>45958.477083333331</v>
          </cell>
          <cell r="BO309" t="str">
            <v>3.4510626, -76.4950445, 986.8</v>
          </cell>
          <cell r="BP309" t="str">
            <v>RAFAEL JOSE BENAVIDES ARANGO</v>
          </cell>
          <cell r="BQ309">
            <v>1144109888</v>
          </cell>
          <cell r="BR309" t="str">
            <v>Firmado</v>
          </cell>
          <cell r="BS309" t="str">
            <v>AURA JULIETH SOTO TAPIERO</v>
          </cell>
          <cell r="BT309">
            <v>67042094</v>
          </cell>
          <cell r="BU309">
            <v>3016614381</v>
          </cell>
          <cell r="BV309" t="str">
            <v>diosa-07@hotmail.es</v>
          </cell>
          <cell r="BW309" t="str">
            <v>Firmado</v>
          </cell>
          <cell r="BX309">
            <v>45960.698611111111</v>
          </cell>
        </row>
        <row r="310">
          <cell r="E310">
            <v>79367</v>
          </cell>
          <cell r="F310" t="str">
            <v>AMATISTA DISTRIBUIDORA URABA</v>
          </cell>
          <cell r="I310" t="str">
            <v>Aprobado</v>
          </cell>
          <cell r="K310">
            <v>45958.722916666666</v>
          </cell>
          <cell r="M310" t="str">
            <v>7.8825372, -76.6265277, 43.9</v>
          </cell>
          <cell r="N310">
            <v>45958.723611111112</v>
          </cell>
          <cell r="O310" t="str">
            <v>7.8825338, -76.6265212, 43.9</v>
          </cell>
          <cell r="P310">
            <v>45958.723611111112</v>
          </cell>
          <cell r="Q310" t="str">
            <v>7.8825387, -76.6265266, 43.9</v>
          </cell>
          <cell r="R310" t="str">
            <v>No</v>
          </cell>
          <cell r="S310" t="str">
            <v>OK</v>
          </cell>
          <cell r="T310" t="str">
            <v>OK</v>
          </cell>
          <cell r="U310" t="str">
            <v>VISITA TECNICA</v>
          </cell>
          <cell r="V310" t="str">
            <v>254UMD4X7177</v>
          </cell>
          <cell r="X310" t="str">
            <v>OK</v>
          </cell>
          <cell r="AB310">
            <v>1</v>
          </cell>
          <cell r="AD310" t="str">
            <v>OK</v>
          </cell>
          <cell r="AF310">
            <v>8</v>
          </cell>
          <cell r="AH310" t="str">
            <v>OK</v>
          </cell>
          <cell r="AJ310" t="str">
            <v>No</v>
          </cell>
          <cell r="AL310" t="str">
            <v>SI</v>
          </cell>
          <cell r="AM310" t="str">
            <v>NOMBRE: Anguie lopez
IDENTIFICACION: 1028033093</v>
          </cell>
          <cell r="AO310" t="str">
            <v>Si</v>
          </cell>
          <cell r="AP310" t="str">
            <v>Si</v>
          </cell>
          <cell r="AQ310" t="str">
            <v>ANULACION DE TRANSACCIONES; CORRECCION DE TRANSACCIONES; MALAS PRACTICAS; PROCESO DE COMPENSACION; PROCESO DE LIQUIDACIÓN Y FACTURACION; REPORTE DE ILICITOS; INFORMACION ADICIONAL</v>
          </cell>
          <cell r="AR310" t="str">
            <v>Si</v>
          </cell>
          <cell r="AS310" t="str">
            <v>OK</v>
          </cell>
          <cell r="AT310" t="str">
            <v>Se instala datafono y fuente de poder.
Se da capacita de manejo de equipo y somos bancolombia, se hacen pruebas de retiro y consignacion de nequi y bancolombi, consulta de saldo dejando todo operativo</v>
          </cell>
          <cell r="AU310" t="str">
            <v>A DOMICILIO EN LA DIRECCIÓN AL CB</v>
          </cell>
          <cell r="AV310" t="str">
            <v>OTRO</v>
          </cell>
          <cell r="AW310" t="str">
            <v>Cl100#93a-15</v>
          </cell>
          <cell r="AX310" t="str">
            <v>Linea comunicaciones</v>
          </cell>
          <cell r="AY310" t="str">
            <v>Anguie lopez</v>
          </cell>
          <cell r="AZ310">
            <v>1028033093</v>
          </cell>
          <cell r="BA310">
            <v>3106877902</v>
          </cell>
          <cell r="BB310" t="str">
            <v>Si</v>
          </cell>
          <cell r="BC310" t="str">
            <v>Si</v>
          </cell>
          <cell r="BD310" t="str">
            <v>Si</v>
          </cell>
          <cell r="BE310" t="str">
            <v>1ro de mayo</v>
          </cell>
          <cell r="BF310" t="str">
            <v>EJECUTADO</v>
          </cell>
          <cell r="BH310" t="str">
            <v>N/A</v>
          </cell>
          <cell r="BL310" t="str">
            <v>OK</v>
          </cell>
          <cell r="BM310" t="str">
            <v>OK</v>
          </cell>
          <cell r="BN310">
            <v>45958.736111111109</v>
          </cell>
          <cell r="BO310" t="str">
            <v>7.8825416, -76.6265229, 43.9</v>
          </cell>
          <cell r="BP310" t="str">
            <v>Santiago saldarriaga</v>
          </cell>
          <cell r="BQ310">
            <v>1028027102</v>
          </cell>
          <cell r="BR310" t="str">
            <v>Firmado</v>
          </cell>
          <cell r="BS310" t="str">
            <v>Anguie lopez</v>
          </cell>
          <cell r="BT310">
            <v>1028033093</v>
          </cell>
          <cell r="BU310">
            <v>3106877902</v>
          </cell>
          <cell r="BV310" t="str">
            <v>Amatistacomercializadora@gmail.com</v>
          </cell>
          <cell r="BW310" t="str">
            <v>Firmado</v>
          </cell>
          <cell r="BX310">
            <v>45960.698611111111</v>
          </cell>
        </row>
        <row r="311">
          <cell r="E311">
            <v>80131</v>
          </cell>
          <cell r="F311" t="str">
            <v>MERCADROGAS EL REPOSO</v>
          </cell>
          <cell r="I311" t="str">
            <v>Aprobado</v>
          </cell>
          <cell r="K311">
            <v>45959.595833333333</v>
          </cell>
          <cell r="M311" t="str">
            <v>7.8007464, -76.6537338, 44.2</v>
          </cell>
          <cell r="N311">
            <v>45959.595833333333</v>
          </cell>
          <cell r="O311" t="str">
            <v>7.8007497, -76.6537315, 44.2</v>
          </cell>
          <cell r="P311">
            <v>45959.595833333333</v>
          </cell>
          <cell r="Q311" t="str">
            <v>7.8007525, -76.6537275, 44.2</v>
          </cell>
          <cell r="R311" t="str">
            <v>No</v>
          </cell>
          <cell r="S311" t="str">
            <v>OK</v>
          </cell>
          <cell r="T311" t="str">
            <v>OK</v>
          </cell>
          <cell r="U311" t="str">
            <v>VISITA TECNICA</v>
          </cell>
          <cell r="V311" t="str">
            <v>254UMD4X8331</v>
          </cell>
          <cell r="X311" t="str">
            <v>OK</v>
          </cell>
          <cell r="AB311">
            <v>1</v>
          </cell>
          <cell r="AD311" t="str">
            <v>OK</v>
          </cell>
          <cell r="AF311">
            <v>8</v>
          </cell>
          <cell r="AH311" t="str">
            <v>OK</v>
          </cell>
          <cell r="AJ311" t="str">
            <v>No</v>
          </cell>
          <cell r="AL311" t="str">
            <v>SI</v>
          </cell>
          <cell r="AM311" t="str">
            <v>NOMBRE: Valeria rios
IDENTIFICACION: 1007675348</v>
          </cell>
          <cell r="AO311" t="str">
            <v>Si</v>
          </cell>
          <cell r="AP311" t="str">
            <v>Si</v>
          </cell>
          <cell r="AQ311" t="str">
            <v>ANULACION DE TRANSACCIONES; CORRECCION DE TRANSACCIONES; MALAS PRACTICAS; PROCESO DE COMPENSACION; PROCESO DE LIQUIDACIÓN Y FACTURACION; REPORTE DE ILICITOS; INFORMACION ADICIONAL</v>
          </cell>
          <cell r="AR311" t="str">
            <v>Si</v>
          </cell>
          <cell r="AS311" t="str">
            <v>OK</v>
          </cell>
          <cell r="AT311" t="str">
            <v>Se instala datafono wompi
Se da capacitacion sobre manejo de equipo y somos bancolombia. Se hacen pruebas de retiro y consignacion nequi y cabcolombia, prueba de consulta de saldo y prueba de lectora dejando todo funcionando correctamente</v>
          </cell>
          <cell r="AU311" t="str">
            <v>A DOMICILIO EN LA DIRECCIÓN AL CB</v>
          </cell>
          <cell r="AV311" t="str">
            <v>OTRO</v>
          </cell>
          <cell r="AW311" t="str">
            <v>Cl30#104a-17</v>
          </cell>
          <cell r="AX311" t="str">
            <v>Linea comunicaciones</v>
          </cell>
          <cell r="AY311" t="str">
            <v>Valeria rios</v>
          </cell>
          <cell r="AZ311">
            <v>1007675348</v>
          </cell>
          <cell r="BA311">
            <v>3142253484</v>
          </cell>
          <cell r="BB311" t="str">
            <v>Si</v>
          </cell>
          <cell r="BC311" t="str">
            <v>Si</v>
          </cell>
          <cell r="BD311" t="str">
            <v>Si</v>
          </cell>
          <cell r="BE311" t="str">
            <v>Villa claudia</v>
          </cell>
          <cell r="BF311" t="str">
            <v>EJECUTADO</v>
          </cell>
          <cell r="BH311" t="str">
            <v>N/A</v>
          </cell>
          <cell r="BL311" t="str">
            <v>OK</v>
          </cell>
          <cell r="BM311" t="str">
            <v>OK</v>
          </cell>
          <cell r="BN311">
            <v>45959.601388888892</v>
          </cell>
          <cell r="BO311" t="str">
            <v>7.8007477, -76.653731, 44.2</v>
          </cell>
          <cell r="BP311" t="str">
            <v>Santiago saldarriaga miranda</v>
          </cell>
          <cell r="BQ311">
            <v>1028027102</v>
          </cell>
          <cell r="BR311" t="str">
            <v>Firmado</v>
          </cell>
          <cell r="BS311" t="str">
            <v>Valeria rios</v>
          </cell>
          <cell r="BT311">
            <v>1007675348</v>
          </cell>
          <cell r="BU311">
            <v>3142253484</v>
          </cell>
          <cell r="BV311" t="str">
            <v>Albad79@hotmail.com</v>
          </cell>
          <cell r="BW311" t="str">
            <v>Firmado</v>
          </cell>
          <cell r="BX311">
            <v>45960.664583333331</v>
          </cell>
        </row>
        <row r="312">
          <cell r="E312">
            <v>80589</v>
          </cell>
          <cell r="F312" t="str">
            <v>VALERIANAS COFFEE BAKERY</v>
          </cell>
          <cell r="I312" t="str">
            <v>Aprobado</v>
          </cell>
          <cell r="K312">
            <v>45960.56527777778</v>
          </cell>
          <cell r="M312" t="str">
            <v>7.8656014, -76.6025217, 57.3</v>
          </cell>
          <cell r="N312">
            <v>45960.56527777778</v>
          </cell>
          <cell r="O312" t="str">
            <v>7.8655627, -76.6024197, 57.6</v>
          </cell>
          <cell r="P312">
            <v>45960.56527777778</v>
          </cell>
          <cell r="Q312" t="str">
            <v>7.8655886, -76.6024814, 57.3</v>
          </cell>
          <cell r="R312" t="str">
            <v>No</v>
          </cell>
          <cell r="S312" t="str">
            <v>OK</v>
          </cell>
          <cell r="T312" t="str">
            <v>OK</v>
          </cell>
          <cell r="U312" t="str">
            <v>VISITA TECNICA</v>
          </cell>
          <cell r="V312" t="str">
            <v>254UMD4X8849</v>
          </cell>
          <cell r="X312" t="str">
            <v>OK</v>
          </cell>
          <cell r="AB312">
            <v>1</v>
          </cell>
          <cell r="AD312" t="str">
            <v>OK</v>
          </cell>
          <cell r="AF312">
            <v>8</v>
          </cell>
          <cell r="AH312" t="str">
            <v>OK</v>
          </cell>
          <cell r="AJ312" t="str">
            <v>No</v>
          </cell>
          <cell r="AL312" t="str">
            <v>SI</v>
          </cell>
          <cell r="AM312" t="str">
            <v>NOMBRE: Darly torrez
IDENTIFICACION: 39429746</v>
          </cell>
          <cell r="AO312" t="str">
            <v>Si</v>
          </cell>
          <cell r="AP312" t="str">
            <v>Si</v>
          </cell>
          <cell r="AQ312" t="str">
            <v>ANULACION DE TRANSACCIONES; CORRECCION DE TRANSACCIONES; MALAS PRACTICAS; PROCESO DE COMPENSACION; PROCESO DE LIQUIDACIÓN Y FACTURACION; REPORTE DE ILICITOS; INFORMACION ADICIONAL</v>
          </cell>
          <cell r="AR312" t="str">
            <v>Si</v>
          </cell>
          <cell r="AS312" t="str">
            <v>OK</v>
          </cell>
          <cell r="AT312" t="str">
            <v>Se instala datafono wompi
Se da capacitacion sobre manejo de equipo y somos bancolombia. Se hacen pruebas de retiro y consignacion nequi y cabcolombia, prueba de consulta de saldo y prueba de lectora dejando todo funcionando correctamente</v>
          </cell>
          <cell r="AU312" t="str">
            <v>A DOMICILIO EN LA DIRECCIÓN AL CB</v>
          </cell>
          <cell r="AV312" t="str">
            <v>OTRO</v>
          </cell>
          <cell r="AW312" t="str">
            <v>Vrda sal sipuedes</v>
          </cell>
          <cell r="AX312" t="str">
            <v>Linea comunicaciones</v>
          </cell>
          <cell r="AY312" t="str">
            <v>Darly torrez</v>
          </cell>
          <cell r="AZ312">
            <v>39429746</v>
          </cell>
          <cell r="BA312">
            <v>3215852261</v>
          </cell>
          <cell r="BB312" t="str">
            <v>Si</v>
          </cell>
          <cell r="BC312" t="str">
            <v>Si</v>
          </cell>
          <cell r="BD312" t="str">
            <v>Si</v>
          </cell>
          <cell r="BE312" t="str">
            <v>Vrda sal sipuedes</v>
          </cell>
          <cell r="BF312" t="str">
            <v>EJECUTADO</v>
          </cell>
          <cell r="BH312" t="str">
            <v>N/A</v>
          </cell>
          <cell r="BL312" t="str">
            <v>OK</v>
          </cell>
          <cell r="BM312" t="str">
            <v>OK</v>
          </cell>
          <cell r="BN312">
            <v>45960.576388888891</v>
          </cell>
          <cell r="BO312" t="str">
            <v>7.8655905, -76.6024975, 57.3</v>
          </cell>
          <cell r="BP312" t="str">
            <v>Santiago saldarriaga</v>
          </cell>
          <cell r="BQ312">
            <v>1028027102</v>
          </cell>
          <cell r="BR312" t="str">
            <v>Firmado</v>
          </cell>
          <cell r="BS312" t="str">
            <v>Darly torrez</v>
          </cell>
          <cell r="BT312">
            <v>39429746</v>
          </cell>
          <cell r="BU312">
            <v>3215852261</v>
          </cell>
          <cell r="BV312" t="str">
            <v>Valerianascoffee@gmail.com</v>
          </cell>
          <cell r="BW312" t="str">
            <v>Firmado</v>
          </cell>
          <cell r="BX312">
            <v>45960.697916666664</v>
          </cell>
        </row>
        <row r="313">
          <cell r="E313">
            <v>60044</v>
          </cell>
          <cell r="F313" t="str">
            <v>TU OFICINA YA</v>
          </cell>
          <cell r="I313" t="str">
            <v>Abierto</v>
          </cell>
        </row>
        <row r="314">
          <cell r="E314">
            <v>80091</v>
          </cell>
          <cell r="F314" t="str">
            <v>LA RAMADA 58</v>
          </cell>
          <cell r="I314" t="str">
            <v>Aprobado</v>
          </cell>
          <cell r="K314">
            <v>45959.532638888886</v>
          </cell>
          <cell r="M314" t="str">
            <v>6.235851048396282, -75.53296918097652, 1717.62</v>
          </cell>
          <cell r="N314">
            <v>45959.532638888886</v>
          </cell>
          <cell r="O314" t="str">
            <v>6.23599285016064, -75.53307718835681, 1710.12</v>
          </cell>
          <cell r="P314">
            <v>45959.532638888886</v>
          </cell>
          <cell r="Q314" t="str">
            <v>6.23596819078681, -75.53303934780843, 1712.54</v>
          </cell>
          <cell r="R314" t="str">
            <v>Si</v>
          </cell>
          <cell r="S314" t="str">
            <v>OK</v>
          </cell>
          <cell r="T314" t="str">
            <v>OK</v>
          </cell>
          <cell r="U314" t="str">
            <v>VISITA TECNICA</v>
          </cell>
          <cell r="V314" t="str">
            <v>254MMD4X0110</v>
          </cell>
          <cell r="X314" t="str">
            <v>OK</v>
          </cell>
          <cell r="AB314">
            <v>1</v>
          </cell>
          <cell r="AD314" t="str">
            <v>OK</v>
          </cell>
          <cell r="AF314">
            <v>16</v>
          </cell>
          <cell r="AH314" t="str">
            <v>OK</v>
          </cell>
          <cell r="AJ314" t="str">
            <v>No</v>
          </cell>
          <cell r="AL314" t="str">
            <v>SI</v>
          </cell>
          <cell r="AM314" t="str">
            <v>NOMBRE: Génesis lozada
IDENTIFICACION: 5318491</v>
          </cell>
          <cell r="AO314" t="str">
            <v>Si</v>
          </cell>
          <cell r="AP314" t="str">
            <v>No</v>
          </cell>
          <cell r="AQ314" t="str">
            <v>ANULACION DE TRANSACCIONES; CORRECCION DE TRANSACCIONES; MALAS PRACTICAS; PROCESO DE COMPENSACION; PROCESO DE LIQUIDACIÓN Y FACTURACION; REPORTE DE ILICITOS; INFORMACION ADICIONAL</v>
          </cell>
          <cell r="AR314" t="str">
            <v>Si</v>
          </cell>
          <cell r="AS314" t="str">
            <v>OK</v>
          </cell>
          <cell r="AT314" t="str">
            <v xml:space="preserve">Se realiza instalación de 1 datafono wompi se capacita usuario se hacen pruebas ok </v>
          </cell>
          <cell r="AU314" t="str">
            <v>A DOMICILIO EN LA DIRECCIÓN AL CB</v>
          </cell>
          <cell r="AV314" t="str">
            <v>OTRO</v>
          </cell>
          <cell r="AW314" t="str">
            <v>CARLOSANDRESMORENOCORTES403@GMAIL.COM</v>
          </cell>
          <cell r="AX314" t="str">
            <v xml:space="preserve">Visita técnico </v>
          </cell>
          <cell r="AY314" t="str">
            <v xml:space="preserve">Génesis lozada </v>
          </cell>
          <cell r="AZ314">
            <v>5318491</v>
          </cell>
          <cell r="BA314">
            <v>3166817666</v>
          </cell>
          <cell r="BB314" t="str">
            <v>Si</v>
          </cell>
          <cell r="BC314" t="str">
            <v>Si</v>
          </cell>
          <cell r="BD314" t="str">
            <v>Si</v>
          </cell>
          <cell r="BE314" t="str">
            <v xml:space="preserve">Caicedo </v>
          </cell>
          <cell r="BF314" t="str">
            <v>EJECUTADO</v>
          </cell>
          <cell r="BH314" t="str">
            <v>N/A</v>
          </cell>
          <cell r="BL314" t="str">
            <v>OK</v>
          </cell>
          <cell r="BM314" t="str">
            <v>OK</v>
          </cell>
          <cell r="BN314">
            <v>45959.568055555559</v>
          </cell>
          <cell r="BO314" t="str">
            <v>6.235955860201511, -75.53302268616152, 1714.13</v>
          </cell>
          <cell r="BP314" t="str">
            <v xml:space="preserve">Andrés velez </v>
          </cell>
          <cell r="BQ314">
            <v>1037668521</v>
          </cell>
          <cell r="BR314" t="str">
            <v>Firmado</v>
          </cell>
          <cell r="BS314" t="str">
            <v xml:space="preserve">Génesis lozada </v>
          </cell>
          <cell r="BT314">
            <v>5318491</v>
          </cell>
          <cell r="BU314">
            <v>3166817666</v>
          </cell>
          <cell r="BV314" t="str">
            <v>CARLOSANDRESMORENOCORTES403@GMAIL.COM</v>
          </cell>
          <cell r="BW314" t="str">
            <v>Firmado</v>
          </cell>
          <cell r="BX314">
            <v>45960.697222222225</v>
          </cell>
        </row>
        <row r="315">
          <cell r="E315">
            <v>80085</v>
          </cell>
          <cell r="F315" t="str">
            <v>FARMI SANAR PS</v>
          </cell>
          <cell r="I315" t="str">
            <v>Aprobado</v>
          </cell>
          <cell r="K315">
            <v>45959.390972222223</v>
          </cell>
          <cell r="M315" t="str">
            <v>6.248603862967784, -75.54919518599918, 1611.22</v>
          </cell>
          <cell r="N315">
            <v>45959.390972222223</v>
          </cell>
          <cell r="O315" t="str">
            <v>6.248586880222266, -75.54917928848415, 1611.22</v>
          </cell>
          <cell r="P315">
            <v>45959.390972222223</v>
          </cell>
          <cell r="Q315" t="str">
            <v>6.248587734493517, -75.54917892836866, 1611.22</v>
          </cell>
          <cell r="R315" t="str">
            <v>Si</v>
          </cell>
          <cell r="S315" t="str">
            <v>OK</v>
          </cell>
          <cell r="T315" t="str">
            <v>OK</v>
          </cell>
          <cell r="U315" t="str">
            <v>VISITA TECNICA</v>
          </cell>
          <cell r="V315" t="str">
            <v>254MMD4X2703</v>
          </cell>
          <cell r="X315" t="str">
            <v>OK</v>
          </cell>
          <cell r="AB315">
            <v>1</v>
          </cell>
          <cell r="AD315" t="str">
            <v>OK</v>
          </cell>
          <cell r="AF315">
            <v>8</v>
          </cell>
          <cell r="AH315" t="str">
            <v>OK</v>
          </cell>
          <cell r="AJ315" t="str">
            <v>No</v>
          </cell>
          <cell r="AL315" t="str">
            <v>SI</v>
          </cell>
          <cell r="AM315" t="str">
            <v>NOMBRE: María Teresa sarmiento
IDENTIFICACION: 1037668521</v>
          </cell>
          <cell r="AO315" t="str">
            <v>Si</v>
          </cell>
          <cell r="AP315" t="str">
            <v>No</v>
          </cell>
          <cell r="AQ315" t="str">
            <v>ANULACION DE TRANSACCIONES; CORRECCION DE TRANSACCIONES; MALAS PRACTICAS; PROCESO DE COMPENSACION; PROCESO DE LIQUIDACIÓN Y FACTURACION; REPORTE DE ILICITOS; INFORMACION ADICIONAL</v>
          </cell>
          <cell r="AR315" t="str">
            <v>Si</v>
          </cell>
          <cell r="AS315" t="str">
            <v>OK</v>
          </cell>
          <cell r="AT315" t="str">
            <v xml:space="preserve">Se realiza la instalación de 1 datafono wompi ok se capacita al usuario pruebas ok </v>
          </cell>
          <cell r="AU315" t="str">
            <v>A DOMICILIO EN LA DIRECCIÓN AL CB</v>
          </cell>
          <cell r="AV315" t="str">
            <v>OTRO</v>
          </cell>
          <cell r="AW315" t="str">
            <v>Cr 29 # 57c-26</v>
          </cell>
          <cell r="AX315" t="str">
            <v xml:space="preserve">Visita técnico </v>
          </cell>
          <cell r="AY315" t="str">
            <v xml:space="preserve">María Teresa Sarmiento </v>
          </cell>
          <cell r="AZ315">
            <v>43606105</v>
          </cell>
          <cell r="BA315">
            <v>3105431398</v>
          </cell>
          <cell r="BB315" t="str">
            <v>Si</v>
          </cell>
          <cell r="BC315" t="str">
            <v>Si</v>
          </cell>
          <cell r="BD315" t="str">
            <v>Si</v>
          </cell>
          <cell r="BE315" t="str">
            <v xml:space="preserve">Villa hermosa </v>
          </cell>
          <cell r="BF315" t="str">
            <v>EJECUTADO</v>
          </cell>
          <cell r="BH315" t="str">
            <v>N/A</v>
          </cell>
          <cell r="BL315" t="str">
            <v>OK</v>
          </cell>
          <cell r="BM315" t="str">
            <v>OK</v>
          </cell>
          <cell r="BN315">
            <v>45959.416666666664</v>
          </cell>
          <cell r="BO315" t="str">
            <v>6.2486329620193235, -75.54921262447846, 1611.86</v>
          </cell>
          <cell r="BP315" t="str">
            <v xml:space="preserve">Andrés velez </v>
          </cell>
          <cell r="BQ315">
            <v>1037668521</v>
          </cell>
          <cell r="BR315" t="str">
            <v>Firmado</v>
          </cell>
          <cell r="BS315" t="str">
            <v xml:space="preserve">María Teresa sarmiento </v>
          </cell>
          <cell r="BT315">
            <v>43606105</v>
          </cell>
          <cell r="BU315">
            <v>3105431398</v>
          </cell>
          <cell r="BV315" t="str">
            <v>Matesare1976@hotmail.com</v>
          </cell>
          <cell r="BW315" t="str">
            <v>Firmado</v>
          </cell>
          <cell r="BX315">
            <v>45960.696527777778</v>
          </cell>
        </row>
        <row r="316">
          <cell r="E316">
            <v>78204</v>
          </cell>
          <cell r="F316" t="str">
            <v>BARRIO CASTILLA MEDELLIN 15</v>
          </cell>
          <cell r="I316" t="str">
            <v>Aprobado</v>
          </cell>
          <cell r="K316">
            <v>45959.421527777777</v>
          </cell>
          <cell r="M316" t="str">
            <v>6.2879586, -75.5818762, 1642.5</v>
          </cell>
          <cell r="N316">
            <v>45959.421527777777</v>
          </cell>
          <cell r="O316" t="str">
            <v>6.2879586, -75.5818762, 1642.5</v>
          </cell>
          <cell r="P316">
            <v>45959.421527777777</v>
          </cell>
          <cell r="Q316" t="str">
            <v>6.2879493, -75.5818731, 1642.5</v>
          </cell>
          <cell r="R316" t="str">
            <v>No</v>
          </cell>
          <cell r="S316" t="str">
            <v>OK</v>
          </cell>
          <cell r="T316" t="str">
            <v>OK</v>
          </cell>
          <cell r="U316" t="str">
            <v>VISITA TECNICA</v>
          </cell>
          <cell r="V316" t="str">
            <v>254MMD4W9328</v>
          </cell>
          <cell r="X316" t="str">
            <v>OK</v>
          </cell>
          <cell r="AB316">
            <v>1</v>
          </cell>
          <cell r="AD316" t="str">
            <v>OK</v>
          </cell>
          <cell r="AF316">
            <v>8</v>
          </cell>
          <cell r="AH316" t="str">
            <v>OK</v>
          </cell>
          <cell r="AJ316" t="str">
            <v>No</v>
          </cell>
          <cell r="AL316" t="str">
            <v>NO</v>
          </cell>
          <cell r="AO316" t="str">
            <v>Si</v>
          </cell>
          <cell r="AP316" t="str">
            <v>No</v>
          </cell>
          <cell r="AQ316" t="str">
            <v>NINGUNA</v>
          </cell>
          <cell r="AR316" t="str">
            <v>Si</v>
          </cell>
          <cell r="AS316" t="str">
            <v>OK</v>
          </cell>
          <cell r="AT316" t="str">
            <v>Se realiza migración a equipo wompi, logueo y pruebas todo ok</v>
          </cell>
          <cell r="AU316" t="str">
            <v>A DOMICILIO EN LA DIRECCIÓN AL CB</v>
          </cell>
          <cell r="AV316" t="str">
            <v>NINGUNO</v>
          </cell>
          <cell r="AW316" t="str">
            <v>Carrera 76 91 46</v>
          </cell>
          <cell r="AY316" t="str">
            <v>Elenith Ramírez villa</v>
          </cell>
          <cell r="AZ316">
            <v>1128402483</v>
          </cell>
          <cell r="BA316">
            <v>3053594135</v>
          </cell>
          <cell r="BB316" t="str">
            <v>Si</v>
          </cell>
          <cell r="BC316" t="str">
            <v>Si</v>
          </cell>
          <cell r="BD316" t="str">
            <v>Si</v>
          </cell>
          <cell r="BE316" t="str">
            <v>Castilla</v>
          </cell>
          <cell r="BF316" t="str">
            <v>EJECUTADO</v>
          </cell>
          <cell r="BH316" t="str">
            <v>N/A</v>
          </cell>
          <cell r="BL316" t="str">
            <v>OK</v>
          </cell>
          <cell r="BM316" t="str">
            <v>OK</v>
          </cell>
          <cell r="BN316">
            <v>45959.445833333331</v>
          </cell>
          <cell r="BO316" t="str">
            <v>6.2879466, -75.5818731, 1642.5</v>
          </cell>
          <cell r="BP316" t="str">
            <v xml:space="preserve">Camilo hernandez </v>
          </cell>
          <cell r="BQ316">
            <v>1001987827</v>
          </cell>
          <cell r="BR316" t="str">
            <v>Firmado</v>
          </cell>
          <cell r="BS316" t="str">
            <v>Elenith Ramírez villa</v>
          </cell>
          <cell r="BT316">
            <v>1128402483</v>
          </cell>
          <cell r="BU316">
            <v>3053594135</v>
          </cell>
          <cell r="BV316" t="str">
            <v>Variedadeslamejorkennedysas@gmail.com</v>
          </cell>
          <cell r="BW316" t="str">
            <v>Firmado</v>
          </cell>
          <cell r="BX316">
            <v>45960.695833333331</v>
          </cell>
        </row>
        <row r="317">
          <cell r="E317">
            <v>70713</v>
          </cell>
          <cell r="F317" t="str">
            <v>TIENDA LAS ESCALAS DE AYALA</v>
          </cell>
          <cell r="I317" t="str">
            <v>Aprobado</v>
          </cell>
          <cell r="K317">
            <v>45959.427083333336</v>
          </cell>
          <cell r="M317" t="str">
            <v>6.247952224901222, -75.54234061907697, 1786.46</v>
          </cell>
          <cell r="N317">
            <v>45959.427083333336</v>
          </cell>
          <cell r="O317" t="str">
            <v>6.247961341722478, -75.54233222768347, 1786.73</v>
          </cell>
          <cell r="P317">
            <v>45959.427083333336</v>
          </cell>
          <cell r="Q317" t="str">
            <v>6.247924094515231, -75.54231739820825, 1812.53</v>
          </cell>
          <cell r="R317" t="str">
            <v>Si</v>
          </cell>
          <cell r="S317" t="str">
            <v>OK</v>
          </cell>
          <cell r="T317" t="str">
            <v>OK</v>
          </cell>
          <cell r="U317" t="str">
            <v>VISITA TECNICA</v>
          </cell>
          <cell r="V317" t="str">
            <v>254MMD4X2491</v>
          </cell>
          <cell r="X317" t="str">
            <v>OK</v>
          </cell>
          <cell r="AB317">
            <v>1</v>
          </cell>
          <cell r="AD317" t="str">
            <v>OK</v>
          </cell>
          <cell r="AF317">
            <v>8</v>
          </cell>
          <cell r="AH317" t="str">
            <v>OK</v>
          </cell>
          <cell r="AJ317" t="str">
            <v>No</v>
          </cell>
          <cell r="AL317" t="str">
            <v>SI</v>
          </cell>
          <cell r="AM317" t="str">
            <v>NOMBRE: José Antonio Ayala
IDENTIFICACION: 70600296</v>
          </cell>
          <cell r="AO317" t="str">
            <v>No</v>
          </cell>
          <cell r="AP317" t="str">
            <v>No</v>
          </cell>
          <cell r="AQ317" t="str">
            <v>ANULACION DE TRANSACCIONES; CORRECCION DE TRANSACCIONES; MALAS PRACTICAS; PROCESO DE COMPENSACION; PROCESO DE LIQUIDACIÓN Y FACTURACION; REPORTE DE ILICITOS; INFORMACION ADICIONAL</v>
          </cell>
          <cell r="AR317" t="str">
            <v>Si</v>
          </cell>
          <cell r="AS317" t="str">
            <v>OK</v>
          </cell>
          <cell r="AT317" t="str">
            <v xml:space="preserve">Se realiza la instalación de 1 datafono wompi se capacita al usuario pruebas ok </v>
          </cell>
          <cell r="AU317" t="str">
            <v>A DOMICILIO EN LA DIRECCIÓN AL CB</v>
          </cell>
          <cell r="AV317" t="str">
            <v>OTRO</v>
          </cell>
          <cell r="AW317" t="str">
            <v>Cl 20 # 56hc-01</v>
          </cell>
          <cell r="AX317" t="str">
            <v xml:space="preserve">Visita técnico </v>
          </cell>
          <cell r="AY317" t="str">
            <v>José Antonio Ayala</v>
          </cell>
          <cell r="AZ317">
            <v>70600296</v>
          </cell>
          <cell r="BA317">
            <v>3006488701</v>
          </cell>
          <cell r="BB317" t="str">
            <v>Si</v>
          </cell>
          <cell r="BC317" t="str">
            <v>Si</v>
          </cell>
          <cell r="BD317" t="str">
            <v>Si</v>
          </cell>
          <cell r="BE317" t="str">
            <v xml:space="preserve">Enciso los mangos </v>
          </cell>
          <cell r="BF317" t="str">
            <v>EJECUTADO</v>
          </cell>
          <cell r="BH317" t="str">
            <v>N/A</v>
          </cell>
          <cell r="BL317" t="str">
            <v>OK</v>
          </cell>
          <cell r="BM317" t="str">
            <v>OK</v>
          </cell>
          <cell r="BN317">
            <v>45959.48333333333</v>
          </cell>
          <cell r="BO317" t="str">
            <v>6.247876381752666, -75.54237706075857, 1782.92</v>
          </cell>
          <cell r="BP317" t="str">
            <v xml:space="preserve">Andrés velez </v>
          </cell>
          <cell r="BQ317">
            <v>1037668521</v>
          </cell>
          <cell r="BR317" t="str">
            <v>Firmado</v>
          </cell>
          <cell r="BS317" t="str">
            <v xml:space="preserve">José Antonio ayala </v>
          </cell>
          <cell r="BT317">
            <v>70600296</v>
          </cell>
          <cell r="BU317">
            <v>3006488701</v>
          </cell>
          <cell r="BV317" t="str">
            <v>josela20ayala@gmail.com</v>
          </cell>
          <cell r="BW317" t="str">
            <v>Firmado</v>
          </cell>
          <cell r="BX317">
            <v>45960.695138888892</v>
          </cell>
        </row>
        <row r="318">
          <cell r="E318">
            <v>79438</v>
          </cell>
          <cell r="F318" t="str">
            <v>A LOLIAR CAICEDO</v>
          </cell>
          <cell r="I318" t="str">
            <v>Aprobado</v>
          </cell>
          <cell r="K318">
            <v>45959.507638888892</v>
          </cell>
          <cell r="M318" t="str">
            <v>6.233195428714925, -75.53689745678678, 1646.8</v>
          </cell>
          <cell r="N318">
            <v>45959.509722222225</v>
          </cell>
          <cell r="O318" t="str">
            <v>6.233169219494278, -75.53692601956017, 1646.83</v>
          </cell>
          <cell r="P318">
            <v>45959.509722222225</v>
          </cell>
          <cell r="Q318" t="str">
            <v>6.233169219494278, -75.53692601956017, 1646.83</v>
          </cell>
          <cell r="R318" t="str">
            <v>Si</v>
          </cell>
          <cell r="S318" t="str">
            <v>OK</v>
          </cell>
          <cell r="T318" t="str">
            <v>OK</v>
          </cell>
          <cell r="U318" t="str">
            <v>VISITA TECNICA</v>
          </cell>
          <cell r="V318" t="str">
            <v>254MMD4X2221</v>
          </cell>
          <cell r="X318" t="str">
            <v>OK</v>
          </cell>
          <cell r="AB318">
            <v>1</v>
          </cell>
          <cell r="AD318" t="str">
            <v>OK</v>
          </cell>
          <cell r="AF318">
            <v>8</v>
          </cell>
          <cell r="AH318" t="str">
            <v>OK</v>
          </cell>
          <cell r="AJ318" t="str">
            <v>No</v>
          </cell>
          <cell r="AL318" t="str">
            <v>SI</v>
          </cell>
          <cell r="AM318" t="str">
            <v>NOMBRE: Johana posada López
IDENTIFICACION: 1037450164</v>
          </cell>
          <cell r="AO318" t="str">
            <v>Si</v>
          </cell>
          <cell r="AP318" t="str">
            <v>No</v>
          </cell>
          <cell r="AQ318" t="str">
            <v>ANULACION DE TRANSACCIONES; CORRECCION DE TRANSACCIONES; MALAS PRACTICAS; PROCESO DE COMPENSACION; PROCESO DE LIQUIDACIÓN Y FACTURACION; REPORTE DE ILICITOS; INFORMACION ADICIONAL</v>
          </cell>
          <cell r="AR318" t="str">
            <v>Si</v>
          </cell>
          <cell r="AS318" t="str">
            <v>OK</v>
          </cell>
          <cell r="AT318" t="str">
            <v xml:space="preserve">Se realiza la instalación de 1 datafono wompi ok se capacita usuario ok pruebas ok </v>
          </cell>
          <cell r="AU318" t="str">
            <v>A DOMICILIO EN LA DIRECCIÓN AL CB</v>
          </cell>
          <cell r="AV318" t="str">
            <v>OTRO</v>
          </cell>
          <cell r="AW318" t="str">
            <v>CR 9 52 50,</v>
          </cell>
          <cell r="AX318" t="str">
            <v xml:space="preserve">Visita técnica </v>
          </cell>
          <cell r="AY318" t="str">
            <v xml:space="preserve">Johana López </v>
          </cell>
          <cell r="AZ318">
            <v>37450164</v>
          </cell>
          <cell r="BA318">
            <v>3147495255</v>
          </cell>
          <cell r="BB318" t="str">
            <v>Si</v>
          </cell>
          <cell r="BC318" t="str">
            <v>Si</v>
          </cell>
          <cell r="BD318" t="str">
            <v>Si</v>
          </cell>
          <cell r="BE318" t="str">
            <v xml:space="preserve">Caicedo </v>
          </cell>
          <cell r="BF318" t="str">
            <v>EJECUTADO</v>
          </cell>
          <cell r="BH318" t="str">
            <v>N/A</v>
          </cell>
          <cell r="BL318" t="str">
            <v>OK</v>
          </cell>
          <cell r="BM318" t="str">
            <v>OK</v>
          </cell>
          <cell r="BN318">
            <v>45959.527083333334</v>
          </cell>
          <cell r="BO318" t="str">
            <v>6.233190903995022, -75.53690655758118, 1646.75</v>
          </cell>
          <cell r="BP318" t="str">
            <v xml:space="preserve">Andrés velez </v>
          </cell>
          <cell r="BQ318">
            <v>1037668521</v>
          </cell>
          <cell r="BR318" t="str">
            <v>Firmado</v>
          </cell>
          <cell r="BS318" t="str">
            <v xml:space="preserve">Johana López </v>
          </cell>
          <cell r="BT318">
            <v>37450164</v>
          </cell>
          <cell r="BU318">
            <v>3147495255</v>
          </cell>
          <cell r="BV318" t="str">
            <v>distribucionesestrellasas@gmail.com</v>
          </cell>
          <cell r="BW318" t="str">
            <v>Firmado</v>
          </cell>
          <cell r="BX318">
            <v>45960.691666666666</v>
          </cell>
        </row>
        <row r="319">
          <cell r="E319">
            <v>80086</v>
          </cell>
          <cell r="F319" t="str">
            <v>MINIMERCADO ROSA MISTICA</v>
          </cell>
          <cell r="I319" t="str">
            <v>Aprobado</v>
          </cell>
          <cell r="K319">
            <v>45959.51666666667</v>
          </cell>
          <cell r="M319" t="str">
            <v>6.2467244, -75.5532076, 1567.6</v>
          </cell>
          <cell r="N319">
            <v>45959.529861111114</v>
          </cell>
          <cell r="O319" t="str">
            <v>6.2682456, -75.5439798, 1792.8</v>
          </cell>
          <cell r="P319">
            <v>45959.57708333333</v>
          </cell>
          <cell r="Q319" t="str">
            <v>6.26824, -75.5439584, 1792.8</v>
          </cell>
          <cell r="R319" t="str">
            <v>Si</v>
          </cell>
          <cell r="S319" t="str">
            <v>OK</v>
          </cell>
          <cell r="T319" t="str">
            <v>OK</v>
          </cell>
          <cell r="U319" t="str">
            <v>VISITA TECNICA</v>
          </cell>
          <cell r="V319" t="str">
            <v>254MMD4W7235</v>
          </cell>
          <cell r="X319" t="str">
            <v>OK</v>
          </cell>
          <cell r="AB319">
            <v>1</v>
          </cell>
          <cell r="AD319" t="str">
            <v>OK</v>
          </cell>
          <cell r="AF319">
            <v>8</v>
          </cell>
          <cell r="AH319" t="str">
            <v>OK</v>
          </cell>
          <cell r="AJ319" t="str">
            <v>No</v>
          </cell>
          <cell r="AL319" t="str">
            <v>SI</v>
          </cell>
          <cell r="AO319" t="str">
            <v>Si</v>
          </cell>
          <cell r="AP319" t="str">
            <v>Si</v>
          </cell>
          <cell r="AQ319" t="str">
            <v>ANULACION DE TRANSACCIONES; CORRECCION DE TRANSACCIONES; MALAS PRACTICAS; PROCESO DE COMPENSACION; PROCESO DE LIQUIDACIÓN Y FACTURACION; REPORTE DE ILICITOS; INFORMACION ADICIONAL</v>
          </cell>
          <cell r="AR319" t="str">
            <v>Si</v>
          </cell>
          <cell r="AS319" t="str">
            <v>OK</v>
          </cell>
          <cell r="AT319" t="str">
            <v xml:space="preserve">Se realiza migración de manera exitosa y se brinda información de funcionamiento del Datáfono. Se realiza entrega de datáfono con fuente y 8 rollos. </v>
          </cell>
          <cell r="AU319" t="str">
            <v>A DOMICILIO EN LA DIRECCIÓN AL CB</v>
          </cell>
          <cell r="AV319" t="str">
            <v>SERVIENTREGA</v>
          </cell>
          <cell r="AW319" t="str">
            <v>Calle 75D #30-117</v>
          </cell>
          <cell r="AY319" t="str">
            <v>Laura Johana Correa</v>
          </cell>
          <cell r="AZ319">
            <v>1214736664</v>
          </cell>
          <cell r="BA319">
            <v>3006243278</v>
          </cell>
          <cell r="BB319" t="str">
            <v>Si</v>
          </cell>
          <cell r="BC319" t="str">
            <v>Si</v>
          </cell>
          <cell r="BD319" t="str">
            <v>Si</v>
          </cell>
          <cell r="BE319" t="str">
            <v>Manrique</v>
          </cell>
          <cell r="BF319" t="str">
            <v>EJECUTADO</v>
          </cell>
          <cell r="BH319" t="str">
            <v>N/A</v>
          </cell>
          <cell r="BL319" t="str">
            <v>OK</v>
          </cell>
          <cell r="BM319" t="str">
            <v>OK</v>
          </cell>
          <cell r="BN319">
            <v>45959.601388888892</v>
          </cell>
          <cell r="BO319" t="str">
            <v>6.268242, -75.5439584, 1793.1</v>
          </cell>
          <cell r="BP319" t="str">
            <v xml:space="preserve">Jimmy Alexis Marin Piedrahita </v>
          </cell>
          <cell r="BQ319">
            <v>1152706583</v>
          </cell>
          <cell r="BR319" t="str">
            <v>Firmado</v>
          </cell>
          <cell r="BS319" t="str">
            <v>Laura Johana Correa</v>
          </cell>
          <cell r="BT319">
            <v>1214736664</v>
          </cell>
          <cell r="BU319">
            <v>3006243278</v>
          </cell>
          <cell r="BV319" t="str">
            <v>dulcejero07@gmail.com</v>
          </cell>
          <cell r="BW319" t="str">
            <v>Firmado</v>
          </cell>
          <cell r="BX319">
            <v>45960.689583333333</v>
          </cell>
        </row>
        <row r="320">
          <cell r="E320">
            <v>79676</v>
          </cell>
          <cell r="F320" t="str">
            <v>DROGUERIA GLORIA LA 80</v>
          </cell>
          <cell r="I320" t="str">
            <v>Aprobado</v>
          </cell>
          <cell r="K320">
            <v>45959.520833333336</v>
          </cell>
          <cell r="M320" t="str">
            <v>6.2644076, -75.5969487, 1524.9</v>
          </cell>
          <cell r="N320">
            <v>45959.521527777775</v>
          </cell>
          <cell r="O320" t="str">
            <v>6.2644076, -75.5969487, 1524.9</v>
          </cell>
          <cell r="P320">
            <v>45959.541666666664</v>
          </cell>
          <cell r="Q320" t="str">
            <v>6.2644076, -75.5969487, 1524.9</v>
          </cell>
          <cell r="R320" t="str">
            <v>No</v>
          </cell>
          <cell r="S320" t="str">
            <v>OK</v>
          </cell>
          <cell r="T320" t="str">
            <v>OK</v>
          </cell>
          <cell r="U320" t="str">
            <v>VISITA TECNICA</v>
          </cell>
          <cell r="V320" t="str">
            <v>254MMD4X1834</v>
          </cell>
          <cell r="X320" t="str">
            <v>OK</v>
          </cell>
          <cell r="AB320">
            <v>1</v>
          </cell>
          <cell r="AD320" t="str">
            <v>OK</v>
          </cell>
          <cell r="AF320">
            <v>8</v>
          </cell>
          <cell r="AH320" t="str">
            <v>OK</v>
          </cell>
          <cell r="AJ320" t="str">
            <v>No</v>
          </cell>
          <cell r="AL320" t="str">
            <v>NO</v>
          </cell>
          <cell r="AO320" t="str">
            <v>Si</v>
          </cell>
          <cell r="AP320" t="str">
            <v>No</v>
          </cell>
          <cell r="AQ320" t="str">
            <v>NINGUNA</v>
          </cell>
          <cell r="AR320" t="str">
            <v>Si</v>
          </cell>
          <cell r="AS320" t="str">
            <v>OK</v>
          </cell>
          <cell r="AT320" t="str">
            <v>Se realiza migración a equipo wompi, logueo y pruebas todo ok</v>
          </cell>
          <cell r="AU320" t="str">
            <v>A DOMICILIO EN LA DIRECCIÓN AL CB</v>
          </cell>
          <cell r="AV320" t="str">
            <v>NINGUNO</v>
          </cell>
          <cell r="AW320" t="str">
            <v>Cra 81 51B 1</v>
          </cell>
          <cell r="AY320" t="str">
            <v>Cielo echeverri</v>
          </cell>
          <cell r="AZ320">
            <v>1045112683</v>
          </cell>
          <cell r="BA320">
            <v>3123690217</v>
          </cell>
          <cell r="BB320" t="str">
            <v>Si</v>
          </cell>
          <cell r="BC320" t="str">
            <v>Si</v>
          </cell>
          <cell r="BD320" t="str">
            <v>Si</v>
          </cell>
          <cell r="BE320" t="str">
            <v>Calaanz</v>
          </cell>
          <cell r="BF320" t="str">
            <v>EJECUTADO</v>
          </cell>
          <cell r="BH320" t="str">
            <v>N/A</v>
          </cell>
          <cell r="BL320" t="str">
            <v>OK</v>
          </cell>
          <cell r="BM320" t="str">
            <v>OK</v>
          </cell>
          <cell r="BN320">
            <v>45959.540972222225</v>
          </cell>
          <cell r="BO320" t="str">
            <v>6.2643962, -75.5969516, 1524.9</v>
          </cell>
          <cell r="BP320" t="str">
            <v xml:space="preserve">Camilo hernandez </v>
          </cell>
          <cell r="BQ320">
            <v>1001987827</v>
          </cell>
          <cell r="BR320" t="str">
            <v>Firmado</v>
          </cell>
          <cell r="BS320" t="str">
            <v>Cielo echeverri</v>
          </cell>
          <cell r="BT320">
            <v>1045112683</v>
          </cell>
          <cell r="BU320">
            <v>3123690217</v>
          </cell>
          <cell r="BV320" t="str">
            <v>Cieloecheverri12@gmail.com</v>
          </cell>
          <cell r="BW320" t="str">
            <v>Firmado</v>
          </cell>
          <cell r="BX320">
            <v>45960.681944444441</v>
          </cell>
        </row>
        <row r="321">
          <cell r="E321">
            <v>79672</v>
          </cell>
          <cell r="F321" t="str">
            <v>DROGUERIA ZONAFARMA</v>
          </cell>
          <cell r="I321" t="str">
            <v>Aprobado</v>
          </cell>
          <cell r="K321">
            <v>45959.611111111109</v>
          </cell>
          <cell r="M321" t="str">
            <v>6.2284742, -75.6020564, 1552.0</v>
          </cell>
          <cell r="N321">
            <v>45959.611111111109</v>
          </cell>
          <cell r="O321" t="str">
            <v>6.2286141, -75.6021248, 1552.0</v>
          </cell>
          <cell r="P321">
            <v>45959.611111111109</v>
          </cell>
          <cell r="Q321" t="str">
            <v>6.2286141, -75.6021248, 1552.0</v>
          </cell>
          <cell r="R321" t="str">
            <v>Si</v>
          </cell>
          <cell r="S321" t="str">
            <v>OK</v>
          </cell>
          <cell r="T321" t="str">
            <v>OK</v>
          </cell>
          <cell r="U321" t="str">
            <v>VISITA TECNICA</v>
          </cell>
          <cell r="AJ321" t="str">
            <v>No</v>
          </cell>
          <cell r="AL321" t="str">
            <v>NO</v>
          </cell>
          <cell r="AO321" t="str">
            <v>No</v>
          </cell>
          <cell r="AP321" t="str">
            <v>No</v>
          </cell>
          <cell r="AQ321" t="str">
            <v>NINGUNA</v>
          </cell>
          <cell r="AR321" t="str">
            <v>No</v>
          </cell>
          <cell r="AT321" t="str">
            <v xml:space="preserve">Se realiza intento de migración, el cual presenta falla en el momento de logueo, se escala con equipo wompi robre la falla,  se cancela migracion por este error </v>
          </cell>
          <cell r="AU321" t="str">
            <v>A DOMICILIO EN LA DIRECCIÓN AL CB</v>
          </cell>
          <cell r="AV321" t="str">
            <v>NINGUNO</v>
          </cell>
          <cell r="AW321" t="str">
            <v>Cra 81 27 11</v>
          </cell>
          <cell r="AY321" t="str">
            <v>Estefania rojas</v>
          </cell>
          <cell r="AZ321">
            <v>100398729</v>
          </cell>
          <cell r="BA321">
            <v>3216403422</v>
          </cell>
          <cell r="BB321" t="str">
            <v>Si</v>
          </cell>
          <cell r="BC321" t="str">
            <v>Si</v>
          </cell>
          <cell r="BD321" t="str">
            <v>Si</v>
          </cell>
          <cell r="BE321" t="str">
            <v>Belen</v>
          </cell>
          <cell r="BF321" t="str">
            <v>EJECUTADO/CANCELADO</v>
          </cell>
          <cell r="BH321" t="str">
            <v>N/A</v>
          </cell>
          <cell r="BI321" t="str">
            <v>SI DISPONIBILIDAD</v>
          </cell>
          <cell r="BL321" t="str">
            <v>OK</v>
          </cell>
          <cell r="BM321" t="str">
            <v>OK</v>
          </cell>
          <cell r="BN321">
            <v>45959.614583333336</v>
          </cell>
          <cell r="BO321" t="str">
            <v>6.2284729, -75.6020732, 1552.1</v>
          </cell>
          <cell r="BP321" t="str">
            <v xml:space="preserve">Camilo hernandez </v>
          </cell>
          <cell r="BQ321">
            <v>1001987827</v>
          </cell>
          <cell r="BR321" t="str">
            <v>Firmado</v>
          </cell>
          <cell r="BS321" t="str">
            <v>Estefania rojas</v>
          </cell>
          <cell r="BT321">
            <v>100398729</v>
          </cell>
          <cell r="BU321">
            <v>3216403422</v>
          </cell>
          <cell r="BV321" t="str">
            <v>Zonafarmaadmon@gmail.com</v>
          </cell>
          <cell r="BW321" t="str">
            <v>Firmado</v>
          </cell>
          <cell r="BX321">
            <v>45960.677083333336</v>
          </cell>
        </row>
        <row r="322">
          <cell r="E322">
            <v>80083</v>
          </cell>
          <cell r="F322" t="str">
            <v>DROGUERIA MI LAURA</v>
          </cell>
          <cell r="I322" t="str">
            <v>Aprobado</v>
          </cell>
          <cell r="K322">
            <v>45959.501388888886</v>
          </cell>
          <cell r="M322" t="str">
            <v>6.283946, -75.606191, 1828.9</v>
          </cell>
          <cell r="N322">
            <v>45959.501388888886</v>
          </cell>
          <cell r="O322" t="str">
            <v>6.283946, -75.606191, 1828.9</v>
          </cell>
          <cell r="P322">
            <v>45959.501388888886</v>
          </cell>
          <cell r="Q322" t="str">
            <v>6.283946, -75.606191, 1828.9</v>
          </cell>
          <cell r="R322" t="str">
            <v>No</v>
          </cell>
          <cell r="S322" t="str">
            <v>OK</v>
          </cell>
          <cell r="T322" t="str">
            <v>OK</v>
          </cell>
          <cell r="U322" t="str">
            <v>VISITA TECNICA</v>
          </cell>
          <cell r="AJ322" t="str">
            <v>No</v>
          </cell>
          <cell r="AO322" t="str">
            <v>No</v>
          </cell>
          <cell r="AP322" t="str">
            <v>No</v>
          </cell>
          <cell r="AQ322" t="str">
            <v>NINGUNA</v>
          </cell>
          <cell r="AR322" t="str">
            <v>No</v>
          </cell>
          <cell r="AT322" t="str">
            <v xml:space="preserve">Se realiza visita, correo se encuentra errado se hace escalado con wompi y no se obtiene respuesta oportuna, se cancela por correo errado </v>
          </cell>
          <cell r="AU322" t="str">
            <v>A DOMICILIO EN LA DIRECCIÓN AL CB</v>
          </cell>
          <cell r="AV322" t="str">
            <v>NINGUNO</v>
          </cell>
          <cell r="AW322" t="str">
            <v>Cra 98 64F 05</v>
          </cell>
          <cell r="AY322" t="str">
            <v>León adolfofo barrera</v>
          </cell>
          <cell r="AZ322">
            <v>17592170</v>
          </cell>
          <cell r="BA322">
            <v>3197517681</v>
          </cell>
          <cell r="BB322" t="str">
            <v>Si</v>
          </cell>
          <cell r="BC322" t="str">
            <v>Si</v>
          </cell>
          <cell r="BD322" t="str">
            <v>Si</v>
          </cell>
          <cell r="BE322" t="str">
            <v>Robledo pajarito</v>
          </cell>
          <cell r="BF322" t="str">
            <v>EJECUTADO/CANCELADO</v>
          </cell>
          <cell r="BI322" t="str">
            <v>SI DISPONIBILIDAD</v>
          </cell>
          <cell r="BL322" t="str">
            <v>OK</v>
          </cell>
          <cell r="BM322" t="str">
            <v>OK</v>
          </cell>
          <cell r="BN322">
            <v>45959.503472222219</v>
          </cell>
          <cell r="BO322" t="str">
            <v>6.2839975, -75.6061159, 1828.9</v>
          </cell>
          <cell r="BP322" t="str">
            <v xml:space="preserve">Camilo hernandez </v>
          </cell>
          <cell r="BQ322">
            <v>1001987827</v>
          </cell>
          <cell r="BR322" t="str">
            <v>Firmado</v>
          </cell>
          <cell r="BS322" t="str">
            <v>León adolfofo barrera</v>
          </cell>
          <cell r="BT322">
            <v>17592170</v>
          </cell>
          <cell r="BU322">
            <v>3197517681</v>
          </cell>
          <cell r="BV322" t="str">
            <v>Leondol.tj@hotmail.com</v>
          </cell>
          <cell r="BW322" t="str">
            <v>Firmado</v>
          </cell>
          <cell r="BX322">
            <v>45960.676388888889</v>
          </cell>
        </row>
        <row r="323">
          <cell r="E323">
            <v>80416</v>
          </cell>
          <cell r="F323" t="str">
            <v>LICORES DE PARRANDA STORE</v>
          </cell>
          <cell r="I323" t="str">
            <v>Aprobado</v>
          </cell>
          <cell r="K323">
            <v>45959.627083333333</v>
          </cell>
          <cell r="M323" t="str">
            <v>6.2152869, -75.6043039, 1578.9</v>
          </cell>
          <cell r="N323">
            <v>45959.627083333333</v>
          </cell>
          <cell r="O323" t="str">
            <v>6.2153053, -75.6043091, 1578.9</v>
          </cell>
          <cell r="P323">
            <v>45959.627083333333</v>
          </cell>
          <cell r="Q323" t="str">
            <v>6.2153053, -75.6043091, 1578.9</v>
          </cell>
          <cell r="R323" t="str">
            <v>Si</v>
          </cell>
          <cell r="S323" t="str">
            <v>OK</v>
          </cell>
          <cell r="T323" t="str">
            <v>OK</v>
          </cell>
          <cell r="U323" t="str">
            <v>VISITA TECNICA</v>
          </cell>
          <cell r="V323" t="str">
            <v>254MMD4X0960</v>
          </cell>
          <cell r="X323" t="str">
            <v>OK</v>
          </cell>
          <cell r="AB323">
            <v>1</v>
          </cell>
          <cell r="AD323" t="str">
            <v>OK</v>
          </cell>
          <cell r="AF323">
            <v>8</v>
          </cell>
          <cell r="AH323" t="str">
            <v>OK</v>
          </cell>
          <cell r="AJ323" t="str">
            <v>No</v>
          </cell>
          <cell r="AL323" t="str">
            <v>NO</v>
          </cell>
          <cell r="AO323" t="str">
            <v>Si</v>
          </cell>
          <cell r="AP323" t="str">
            <v>No</v>
          </cell>
          <cell r="AQ323" t="str">
            <v>NINGUNA</v>
          </cell>
          <cell r="AR323" t="str">
            <v>Si</v>
          </cell>
          <cell r="AS323" t="str">
            <v>OK</v>
          </cell>
          <cell r="AT323" t="str">
            <v>Se realiza migración a equipo wompi, logueo y pruebas todo ok</v>
          </cell>
          <cell r="AU323" t="str">
            <v>A DOMICILIO EN LA DIRECCIÓN AL CB</v>
          </cell>
          <cell r="AV323" t="str">
            <v>NINGUNO</v>
          </cell>
          <cell r="AW323" t="str">
            <v>Calle 4A cra 79B-9</v>
          </cell>
          <cell r="AY323" t="str">
            <v>Haramis parra castilla</v>
          </cell>
          <cell r="AZ323">
            <v>1047409557</v>
          </cell>
          <cell r="BA323">
            <v>3106425836</v>
          </cell>
          <cell r="BB323" t="str">
            <v>Si</v>
          </cell>
          <cell r="BC323" t="str">
            <v>Si</v>
          </cell>
          <cell r="BD323" t="str">
            <v>Si</v>
          </cell>
          <cell r="BE323" t="str">
            <v>Valcones la cerrania</v>
          </cell>
          <cell r="BF323" t="str">
            <v>EJECUTADO</v>
          </cell>
          <cell r="BH323" t="str">
            <v>N/A</v>
          </cell>
          <cell r="BL323" t="str">
            <v>OK</v>
          </cell>
          <cell r="BM323" t="str">
            <v>OK</v>
          </cell>
          <cell r="BN323">
            <v>45959.638888888891</v>
          </cell>
          <cell r="BO323" t="str">
            <v>6.2152799, -75.6042893, 1578.9</v>
          </cell>
          <cell r="BP323" t="str">
            <v xml:space="preserve">Camilo hernandez </v>
          </cell>
          <cell r="BQ323">
            <v>1001987827</v>
          </cell>
          <cell r="BR323" t="str">
            <v>Firmado</v>
          </cell>
          <cell r="BS323" t="str">
            <v>Haramis parra castilla</v>
          </cell>
          <cell r="BT323">
            <v>1047409557</v>
          </cell>
          <cell r="BU323">
            <v>3106425836</v>
          </cell>
          <cell r="BV323" t="str">
            <v>Hhparra89@hotmail.com</v>
          </cell>
          <cell r="BW323" t="str">
            <v>Firmado</v>
          </cell>
          <cell r="BX323">
            <v>45960.675694444442</v>
          </cell>
        </row>
        <row r="324">
          <cell r="E324">
            <v>51506</v>
          </cell>
          <cell r="F324" t="str">
            <v>BARRIO SAN DIEGO MEDELLIN 2</v>
          </cell>
          <cell r="I324" t="str">
            <v>Aprobado</v>
          </cell>
          <cell r="K324">
            <v>45958.442361111112</v>
          </cell>
          <cell r="M324" t="str">
            <v>6.21452, -75.5771483, 1518.5</v>
          </cell>
          <cell r="N324">
            <v>45958.492361111108</v>
          </cell>
          <cell r="O324" t="str">
            <v>6.2381735, -75.5674502, 1547.0</v>
          </cell>
          <cell r="P324">
            <v>45958.493055555555</v>
          </cell>
          <cell r="Q324" t="str">
            <v>6.238165, -75.5674553, 1547.3</v>
          </cell>
          <cell r="R324" t="str">
            <v>No</v>
          </cell>
          <cell r="S324" t="str">
            <v>OK</v>
          </cell>
          <cell r="T324" t="str">
            <v>OK</v>
          </cell>
          <cell r="U324" t="str">
            <v>VISITA TECNICA</v>
          </cell>
          <cell r="V324" t="str">
            <v>254MMD4W7509</v>
          </cell>
          <cell r="X324" t="str">
            <v>OK</v>
          </cell>
          <cell r="AB324">
            <v>1</v>
          </cell>
          <cell r="AD324" t="str">
            <v>OK</v>
          </cell>
          <cell r="AF324">
            <v>8</v>
          </cell>
          <cell r="AH324" t="str">
            <v>OK</v>
          </cell>
          <cell r="AJ324" t="str">
            <v>No</v>
          </cell>
          <cell r="AL324" t="str">
            <v>SI</v>
          </cell>
          <cell r="AM324" t="str">
            <v>NOMBRE: Fernando Yepes
IDENTIFICACION: 71647219</v>
          </cell>
          <cell r="AO324" t="str">
            <v>Si</v>
          </cell>
          <cell r="AP324" t="str">
            <v>Si</v>
          </cell>
          <cell r="AQ324" t="str">
            <v>ANULACION DE TRANSACCIONES; CORRECCION DE TRANSACCIONES; MALAS PRACTICAS; PROCESO DE COMPENSACION; PROCESO DE LIQUIDACIÓN Y FACTURACION; REPORTE DE ILICITOS; INFORMACION ADICIONAL</v>
          </cell>
          <cell r="AR324" t="str">
            <v>Si</v>
          </cell>
          <cell r="AS324" t="str">
            <v>OK</v>
          </cell>
          <cell r="AT324" t="str">
            <v xml:space="preserve">Se realiza migración de manera exitosa y se brinda información de funcionamiento. Se realiza entrega de 8 rollos. </v>
          </cell>
          <cell r="AU324" t="str">
            <v>A DOMICILIO EN LA DIRECCIÓN AL CB</v>
          </cell>
          <cell r="AV324" t="str">
            <v>SERVIENTREGA</v>
          </cell>
          <cell r="AW324" t="str">
            <v>Calle 39 A 43A-11</v>
          </cell>
          <cell r="AY324" t="str">
            <v xml:space="preserve">Fernando Yepes </v>
          </cell>
          <cell r="AZ324">
            <v>71647219</v>
          </cell>
          <cell r="BA324">
            <v>3127762923</v>
          </cell>
          <cell r="BB324" t="str">
            <v>Si</v>
          </cell>
          <cell r="BC324" t="str">
            <v>Si</v>
          </cell>
          <cell r="BD324" t="str">
            <v>Si</v>
          </cell>
          <cell r="BE324" t="str">
            <v xml:space="preserve">San Diego </v>
          </cell>
          <cell r="BF324" t="str">
            <v>EJECUTADO</v>
          </cell>
          <cell r="BH324" t="str">
            <v>N/A</v>
          </cell>
          <cell r="BL324" t="str">
            <v>OK</v>
          </cell>
          <cell r="BM324" t="str">
            <v>OK</v>
          </cell>
          <cell r="BN324">
            <v>45958.5</v>
          </cell>
          <cell r="BO324" t="str">
            <v>6.2381731, -75.5674481, 1547.0</v>
          </cell>
          <cell r="BP324" t="str">
            <v xml:space="preserve">Jimmy Alexis Marin Piedrahita </v>
          </cell>
          <cell r="BQ324">
            <v>1152706583</v>
          </cell>
          <cell r="BR324" t="str">
            <v>Firmado</v>
          </cell>
          <cell r="BS324" t="str">
            <v xml:space="preserve">Fernando Yepes </v>
          </cell>
          <cell r="BT324">
            <v>43049899</v>
          </cell>
          <cell r="BU324">
            <v>3113210948</v>
          </cell>
          <cell r="BV324" t="str">
            <v>fcmonocopias@gmail.com</v>
          </cell>
          <cell r="BW324" t="str">
            <v>Firmado</v>
          </cell>
          <cell r="BX324">
            <v>45960.675000000003</v>
          </cell>
        </row>
        <row r="325">
          <cell r="E325">
            <v>42637</v>
          </cell>
          <cell r="F325" t="str">
            <v>BARRIO REAL LAS VEGAS POBLADO</v>
          </cell>
          <cell r="I325" t="str">
            <v>Aprobado</v>
          </cell>
          <cell r="K325">
            <v>45958.575694444444</v>
          </cell>
          <cell r="M325" t="str">
            <v>6.212555567943818, -75.57727353403392, 1491.94</v>
          </cell>
          <cell r="N325">
            <v>45958.575694444444</v>
          </cell>
          <cell r="O325" t="str">
            <v>6.212655893791677, -75.57729963586988, 1491.94</v>
          </cell>
          <cell r="P325">
            <v>45958.575694444444</v>
          </cell>
          <cell r="Q325" t="str">
            <v>6.2126623314247285, -75.57729741834234, 1491.94</v>
          </cell>
          <cell r="R325" t="str">
            <v>Si</v>
          </cell>
          <cell r="S325" t="str">
            <v>OK</v>
          </cell>
          <cell r="T325" t="str">
            <v>OK</v>
          </cell>
          <cell r="U325" t="str">
            <v>VISITA TECNICA</v>
          </cell>
          <cell r="V325" t="str">
            <v>254MMD4W8580</v>
          </cell>
          <cell r="X325" t="str">
            <v>OK</v>
          </cell>
          <cell r="AB325">
            <v>1</v>
          </cell>
          <cell r="AD325" t="str">
            <v>OK</v>
          </cell>
          <cell r="AF325">
            <v>8</v>
          </cell>
          <cell r="AH325" t="str">
            <v>OK</v>
          </cell>
          <cell r="AJ325" t="str">
            <v>No</v>
          </cell>
          <cell r="AL325" t="str">
            <v>SI</v>
          </cell>
          <cell r="AM325" t="str">
            <v>NOMBRE: Luz Elena
IDENTIFICACION: 43002119</v>
          </cell>
          <cell r="AO325" t="str">
            <v>Si</v>
          </cell>
          <cell r="AP325" t="str">
            <v>No</v>
          </cell>
          <cell r="AQ325" t="str">
            <v>ANULACION DE TRANSACCIONES; CORRECCION DE TRANSACCIONES; MALAS PRACTICAS; PROCESO DE COMPENSACION; PROCESO DE LIQUIDACIÓN Y FACTURACION; REPORTE DE ILICITOS; INFORMACION ADICIONAL</v>
          </cell>
          <cell r="AR325" t="str">
            <v>Si</v>
          </cell>
          <cell r="AS325" t="str">
            <v>OK</v>
          </cell>
          <cell r="AT325" t="str">
            <v>Se realiza la instalación de 1 datafono se hacen pruebas ok se capacita al usuario ok</v>
          </cell>
          <cell r="AU325" t="str">
            <v>A DOMICILIO EN LA DIRECCIÓN AL CB</v>
          </cell>
          <cell r="AV325" t="str">
            <v>OTRO</v>
          </cell>
          <cell r="AW325" t="str">
            <v>CR 48 N 7-151</v>
          </cell>
          <cell r="AX325" t="str">
            <v xml:space="preserve">Visita técnico </v>
          </cell>
          <cell r="AY325" t="str">
            <v xml:space="preserve">Luz  Elena </v>
          </cell>
          <cell r="AZ325">
            <v>43002119</v>
          </cell>
          <cell r="BA325">
            <v>3174407332</v>
          </cell>
          <cell r="BB325" t="str">
            <v>Si</v>
          </cell>
          <cell r="BC325" t="str">
            <v>Si</v>
          </cell>
          <cell r="BD325" t="str">
            <v>Si</v>
          </cell>
          <cell r="BE325" t="str">
            <v xml:space="preserve">Poblado </v>
          </cell>
          <cell r="BF325" t="str">
            <v>EJECUTADO</v>
          </cell>
          <cell r="BH325" t="str">
            <v>N/A</v>
          </cell>
          <cell r="BL325" t="str">
            <v>OK</v>
          </cell>
          <cell r="BM325" t="str">
            <v>OK</v>
          </cell>
          <cell r="BN325">
            <v>45958.59375</v>
          </cell>
          <cell r="BO325" t="str">
            <v>6.212688977160079, -75.57717283750178, 1491.94</v>
          </cell>
          <cell r="BP325" t="str">
            <v xml:space="preserve">Andrés velez </v>
          </cell>
          <cell r="BQ325">
            <v>1037668521</v>
          </cell>
          <cell r="BR325" t="str">
            <v>Firmado</v>
          </cell>
          <cell r="BS325" t="str">
            <v xml:space="preserve">Luz Elena  arroyave </v>
          </cell>
          <cell r="BT325">
            <v>43002119</v>
          </cell>
          <cell r="BU325">
            <v>3174407332</v>
          </cell>
          <cell r="BV325" t="str">
            <v>Luzelena2877@hotmail.com</v>
          </cell>
          <cell r="BW325" t="str">
            <v>Firmado</v>
          </cell>
          <cell r="BX325">
            <v>45960.674305555556</v>
          </cell>
        </row>
        <row r="326">
          <cell r="E326">
            <v>36209</v>
          </cell>
          <cell r="F326" t="str">
            <v>BARRIO SAN JULIAN MEDELLIN 1</v>
          </cell>
          <cell r="I326" t="str">
            <v>Aprobado</v>
          </cell>
          <cell r="K326">
            <v>45958.470138888886</v>
          </cell>
          <cell r="M326" t="str">
            <v>6.226824525748066, -75.56817772882584, 1496.82</v>
          </cell>
          <cell r="N326">
            <v>45958.470138888886</v>
          </cell>
          <cell r="O326" t="str">
            <v>6.226818649079599, -75.56820305450915, 1496.82</v>
          </cell>
          <cell r="P326">
            <v>45958.470138888886</v>
          </cell>
          <cell r="Q326" t="str">
            <v>6.226818225627957, -75.56820306222208, 1496.82</v>
          </cell>
          <cell r="R326" t="str">
            <v>Si</v>
          </cell>
          <cell r="S326" t="str">
            <v>OK</v>
          </cell>
          <cell r="T326" t="str">
            <v>OK</v>
          </cell>
          <cell r="U326" t="str">
            <v>VISITA TECNICA</v>
          </cell>
          <cell r="V326" t="str">
            <v>254MMD4X3187</v>
          </cell>
          <cell r="X326" t="str">
            <v>OK</v>
          </cell>
          <cell r="AB326">
            <v>1</v>
          </cell>
          <cell r="AD326" t="str">
            <v>OK</v>
          </cell>
          <cell r="AF326">
            <v>8</v>
          </cell>
          <cell r="AH326" t="str">
            <v>OK</v>
          </cell>
          <cell r="AJ326" t="str">
            <v>No</v>
          </cell>
          <cell r="AL326" t="str">
            <v>SI</v>
          </cell>
          <cell r="AM326" t="str">
            <v xml:space="preserve">NOMBRE: Alejandra González </v>
          </cell>
          <cell r="AO326" t="str">
            <v>Si</v>
          </cell>
          <cell r="AP326" t="str">
            <v>No</v>
          </cell>
          <cell r="AQ326" t="str">
            <v>ANULACION DE TRANSACCIONES; CORRECCION DE TRANSACCIONES; MALAS PRACTICAS; PROCESO DE LIQUIDACIÓN Y FACTURACION; REPORTE DE ILICITOS; INFORMACION ADICIONAL; PROCESO DE COMPENSACION</v>
          </cell>
          <cell r="AR326" t="str">
            <v>Si</v>
          </cell>
          <cell r="AS326" t="str">
            <v>OK</v>
          </cell>
          <cell r="AT326" t="str">
            <v xml:space="preserve">Se realiza l instalación de 1 datafono wompi ok se hacen pruebas se capacita al usuario </v>
          </cell>
          <cell r="AU326" t="str">
            <v>A DOMICILIO EN LA DIRECCIÓN AL CB</v>
          </cell>
          <cell r="AV326" t="str">
            <v>OTRO</v>
          </cell>
          <cell r="AW326" t="str">
            <v>Cl 29 # 41-135</v>
          </cell>
          <cell r="AX326" t="str">
            <v xml:space="preserve">Visita técnico </v>
          </cell>
          <cell r="AY326" t="str">
            <v xml:space="preserve">Alejandra González </v>
          </cell>
          <cell r="AZ326">
            <v>1000570719</v>
          </cell>
          <cell r="BA326">
            <v>3175926684</v>
          </cell>
          <cell r="BB326" t="str">
            <v>Si</v>
          </cell>
          <cell r="BC326" t="str">
            <v>Si</v>
          </cell>
          <cell r="BD326" t="str">
            <v>Si</v>
          </cell>
          <cell r="BE326" t="str">
            <v xml:space="preserve">Poblado </v>
          </cell>
          <cell r="BF326" t="str">
            <v>EJECUTADO</v>
          </cell>
          <cell r="BH326" t="str">
            <v>N/A</v>
          </cell>
          <cell r="BL326" t="str">
            <v>OK</v>
          </cell>
          <cell r="BM326" t="str">
            <v>OK</v>
          </cell>
          <cell r="BN326">
            <v>45958.475694444445</v>
          </cell>
          <cell r="BO326" t="str">
            <v>6.226867355782045, -75.56827249671502, 1496.82</v>
          </cell>
          <cell r="BP326" t="str">
            <v xml:space="preserve">Andrés velez </v>
          </cell>
          <cell r="BQ326">
            <v>1037668521</v>
          </cell>
          <cell r="BR326" t="str">
            <v>Firmado</v>
          </cell>
          <cell r="BS326" t="str">
            <v xml:space="preserve">Alejandra González </v>
          </cell>
          <cell r="BT326">
            <v>1000570719</v>
          </cell>
          <cell r="BU326">
            <v>3175926684</v>
          </cell>
          <cell r="BV326" t="str">
            <v>Alejandragallego128@gmail.com</v>
          </cell>
          <cell r="BW326" t="str">
            <v>Firmado</v>
          </cell>
          <cell r="BX326">
            <v>45960.673611111109</v>
          </cell>
        </row>
        <row r="327">
          <cell r="E327">
            <v>29767</v>
          </cell>
          <cell r="F327" t="str">
            <v>BARRIO VEREDA BARRO BLANCO MEDELLÍN</v>
          </cell>
          <cell r="I327" t="str">
            <v>Aprobado</v>
          </cell>
          <cell r="K327">
            <v>45960.370138888888</v>
          </cell>
          <cell r="M327" t="str">
            <v>6.2346405, -75.5750943, 1501.4</v>
          </cell>
          <cell r="N327">
            <v>45960.413888888892</v>
          </cell>
          <cell r="O327" t="str">
            <v>6.2351296, -75.4780783, 2551.4</v>
          </cell>
          <cell r="P327">
            <v>45960.417361111111</v>
          </cell>
          <cell r="Q327" t="str">
            <v>6.2351213, -75.4780462, 2551.1</v>
          </cell>
          <cell r="R327" t="str">
            <v>No</v>
          </cell>
          <cell r="S327" t="str">
            <v>OK</v>
          </cell>
          <cell r="T327" t="str">
            <v>OK</v>
          </cell>
          <cell r="U327" t="str">
            <v>VISITA TECNICA</v>
          </cell>
          <cell r="V327" t="str">
            <v>254MMD4W7496</v>
          </cell>
          <cell r="X327" t="str">
            <v>OK</v>
          </cell>
          <cell r="AB327">
            <v>1</v>
          </cell>
          <cell r="AD327" t="str">
            <v>OK</v>
          </cell>
          <cell r="AF327">
            <v>8</v>
          </cell>
          <cell r="AH327" t="str">
            <v>OK</v>
          </cell>
          <cell r="AJ327" t="str">
            <v>No</v>
          </cell>
          <cell r="AL327" t="str">
            <v>SI</v>
          </cell>
          <cell r="AO327" t="str">
            <v>Si</v>
          </cell>
          <cell r="AP327" t="str">
            <v>Si</v>
          </cell>
          <cell r="AQ327" t="str">
            <v>ANULACION DE TRANSACCIONES; CORRECCION DE TRANSACCIONES; MALAS PRACTICAS; PROCESO DE COMPENSACION; PROCESO DE LIQUIDACIÓN Y FACTURACION; REPORTE DE ILICITOS; INFORMACION ADICIONAL</v>
          </cell>
          <cell r="AR327" t="str">
            <v>Si</v>
          </cell>
          <cell r="AS327" t="str">
            <v>OK</v>
          </cell>
          <cell r="AT327" t="str">
            <v xml:space="preserve">Se realiza migración de manera exitosa y se brinda información de funcionamiento del Datáfono. Se realiza entrega de datáfono con fuente y 8 rollos.
La instalación demora un poco ya que no tienen activado con el proveedor la red de 2.4 ghz. </v>
          </cell>
          <cell r="AU327" t="str">
            <v>A DOMICILIO EN LA DIRECCIÓN AL CB</v>
          </cell>
          <cell r="AV327" t="str">
            <v>SERVIENTREGA</v>
          </cell>
          <cell r="AW327" t="str">
            <v xml:space="preserve">Barrio, vereda Barro Blanco, Santa Elena. </v>
          </cell>
          <cell r="AY327" t="str">
            <v>Fernando Solar</v>
          </cell>
          <cell r="AZ327">
            <v>9772797</v>
          </cell>
          <cell r="BA327">
            <v>3117187024</v>
          </cell>
          <cell r="BB327" t="str">
            <v>Si</v>
          </cell>
          <cell r="BC327" t="str">
            <v>Si</v>
          </cell>
          <cell r="BD327" t="str">
            <v>Si</v>
          </cell>
          <cell r="BE327" t="str">
            <v xml:space="preserve">Barro Blanco. </v>
          </cell>
          <cell r="BF327" t="str">
            <v>EJECUTADO</v>
          </cell>
          <cell r="BH327" t="str">
            <v>N/A</v>
          </cell>
          <cell r="BL327" t="str">
            <v>OK</v>
          </cell>
          <cell r="BM327" t="str">
            <v>OK</v>
          </cell>
          <cell r="BN327">
            <v>45960.472916666666</v>
          </cell>
          <cell r="BO327" t="str">
            <v>6.2351203, -75.4780438, 2551.1</v>
          </cell>
          <cell r="BP327" t="str">
            <v xml:space="preserve">Jimmy Alexis Marin Piedrahita </v>
          </cell>
          <cell r="BQ327">
            <v>1152706583</v>
          </cell>
          <cell r="BR327" t="str">
            <v>Firmado</v>
          </cell>
          <cell r="BS327" t="str">
            <v>Fernando Solar</v>
          </cell>
          <cell r="BT327">
            <v>9772797</v>
          </cell>
          <cell r="BU327">
            <v>3117187024</v>
          </cell>
          <cell r="BV327" t="str">
            <v>chocokar25@gmail.com</v>
          </cell>
          <cell r="BW327" t="str">
            <v>Firmado</v>
          </cell>
          <cell r="BX327">
            <v>45960.67291666667</v>
          </cell>
        </row>
        <row r="328">
          <cell r="E328">
            <v>50005</v>
          </cell>
          <cell r="F328" t="str">
            <v>BARRIO LA MANSION MEDELLIN</v>
          </cell>
          <cell r="I328" t="str">
            <v>Aprobado</v>
          </cell>
          <cell r="K328">
            <v>45959.583333333336</v>
          </cell>
          <cell r="M328" t="str">
            <v>6.2618428365350285, -75.55531789567351, 1575.97</v>
          </cell>
          <cell r="N328">
            <v>45959.584027777775</v>
          </cell>
          <cell r="O328" t="str">
            <v>6.2618428365350285, -75.55531789567351, 1575.97</v>
          </cell>
          <cell r="P328">
            <v>45959.584027777775</v>
          </cell>
          <cell r="Q328" t="str">
            <v>6.261864872064131, -75.55528182856644, 1575.97</v>
          </cell>
          <cell r="R328" t="str">
            <v>Si</v>
          </cell>
          <cell r="S328" t="str">
            <v>OK</v>
          </cell>
          <cell r="T328" t="str">
            <v>OK</v>
          </cell>
          <cell r="U328" t="str">
            <v>VISITA TECNICA</v>
          </cell>
          <cell r="V328" t="str">
            <v>254UMD4X8868</v>
          </cell>
          <cell r="X328" t="str">
            <v>OK</v>
          </cell>
          <cell r="AB328">
            <v>1</v>
          </cell>
          <cell r="AD328" t="str">
            <v>OK</v>
          </cell>
          <cell r="AF328">
            <v>8</v>
          </cell>
          <cell r="AH328" t="str">
            <v>OK</v>
          </cell>
          <cell r="AJ328" t="str">
            <v>No</v>
          </cell>
          <cell r="AL328" t="str">
            <v>SI</v>
          </cell>
          <cell r="AM328" t="str">
            <v>NOMBRE: Alexandra cruz
IDENTIFICACION: 1035305816</v>
          </cell>
          <cell r="AO328" t="str">
            <v>Si</v>
          </cell>
          <cell r="AP328" t="str">
            <v>No</v>
          </cell>
          <cell r="AQ328" t="str">
            <v>ANULACION DE TRANSACCIONES; CORRECCION DE TRANSACCIONES; MALAS PRACTICAS; PROCESO DE COMPENSACION; PROCESO DE LIQUIDACIÓN Y FACTURACION; REPORTE DE ILICITOS; INFORMACION ADICIONAL</v>
          </cell>
          <cell r="AR328" t="str">
            <v>Si</v>
          </cell>
          <cell r="AS328" t="str">
            <v>OK</v>
          </cell>
          <cell r="AT328" t="str">
            <v>Se realiza la instalación de 1 datafono wompi se capacita al usuario se hacen pruebas ok</v>
          </cell>
          <cell r="AU328" t="str">
            <v>A DOMICILIO EN LA DIRECCIÓN AL CB</v>
          </cell>
          <cell r="AV328" t="str">
            <v>OTRO</v>
          </cell>
          <cell r="AW328" t="str">
            <v>Cr 44 # 66-112</v>
          </cell>
          <cell r="AX328" t="str">
            <v xml:space="preserve">Visita técnico </v>
          </cell>
          <cell r="AY328" t="str">
            <v xml:space="preserve">Alexandra cruz </v>
          </cell>
          <cell r="AZ328">
            <v>1035305816</v>
          </cell>
          <cell r="BA328">
            <v>3015280966</v>
          </cell>
          <cell r="BB328" t="str">
            <v>Si</v>
          </cell>
          <cell r="BC328" t="str">
            <v>Si</v>
          </cell>
          <cell r="BD328" t="str">
            <v>Si</v>
          </cell>
          <cell r="BE328" t="str">
            <v xml:space="preserve">La mansión </v>
          </cell>
          <cell r="BF328" t="str">
            <v>EJECUTADO</v>
          </cell>
          <cell r="BH328" t="str">
            <v>N/A</v>
          </cell>
          <cell r="BL328" t="str">
            <v>OK</v>
          </cell>
          <cell r="BM328" t="str">
            <v>OK</v>
          </cell>
          <cell r="BN328">
            <v>45959.6</v>
          </cell>
          <cell r="BO328" t="str">
            <v>6.261832873801672, -75.55535465392637, 1577.98</v>
          </cell>
          <cell r="BP328" t="str">
            <v xml:space="preserve">Andrés velez </v>
          </cell>
          <cell r="BQ328">
            <v>1037668521</v>
          </cell>
          <cell r="BR328" t="str">
            <v>Firmado</v>
          </cell>
          <cell r="BS328" t="str">
            <v xml:space="preserve">Alexandra cruz </v>
          </cell>
          <cell r="BT328">
            <v>1035305816</v>
          </cell>
          <cell r="BU328">
            <v>3015280966</v>
          </cell>
          <cell r="BV328" t="str">
            <v>motomedellin1@gmail.com</v>
          </cell>
          <cell r="BW328" t="str">
            <v>Firmado</v>
          </cell>
          <cell r="BX328">
            <v>45960.672222222223</v>
          </cell>
        </row>
        <row r="329">
          <cell r="E329">
            <v>69517</v>
          </cell>
          <cell r="F329" t="str">
            <v>BARRIO ENCISO MEDELLIN 18</v>
          </cell>
          <cell r="I329" t="str">
            <v>Aprobado</v>
          </cell>
          <cell r="K329">
            <v>45958.524305555555</v>
          </cell>
          <cell r="M329" t="str">
            <v>6.2379665, -75.5672009, 1551.0</v>
          </cell>
          <cell r="N329">
            <v>45958.574305555558</v>
          </cell>
          <cell r="O329" t="str">
            <v>6.2432882, -75.5420111, 1756.3</v>
          </cell>
          <cell r="P329">
            <v>45958.574999999997</v>
          </cell>
          <cell r="Q329" t="str">
            <v>6.2432905, -75.5420079, 1756.3</v>
          </cell>
          <cell r="R329" t="str">
            <v>Si</v>
          </cell>
          <cell r="S329" t="str">
            <v>OK</v>
          </cell>
          <cell r="T329" t="str">
            <v>OK</v>
          </cell>
          <cell r="U329" t="str">
            <v>VISITA TECNICA</v>
          </cell>
          <cell r="AJ329" t="str">
            <v>No</v>
          </cell>
          <cell r="AL329" t="str">
            <v>NO</v>
          </cell>
          <cell r="AO329" t="str">
            <v>No</v>
          </cell>
          <cell r="AP329" t="str">
            <v>No</v>
          </cell>
          <cell r="AQ329" t="str">
            <v>NINGUNA</v>
          </cell>
          <cell r="AR329" t="str">
            <v>No</v>
          </cell>
          <cell r="AT329" t="str">
            <v>No se puede realizar migración ya que el cb tiene un problema en registro de correo y cuando envían código, no llega al correo que debe de ser. Reprogramar visita cuando tengan un correo bien registrado. Se indica a usuario llamar a la linea a corregir el correo. Quedamos a la espera. Correo registrado tiene Fanny con 2 n y en el banco lo tienen registrado solo con 1 n.</v>
          </cell>
          <cell r="AU329" t="str">
            <v>A DOMICILIO EN LA DIRECCIÓN AL CB</v>
          </cell>
          <cell r="AV329" t="str">
            <v>SERVIENTREGA</v>
          </cell>
          <cell r="AW329" t="str">
            <v>Calle 56 BD #21-30 INT 106</v>
          </cell>
          <cell r="AY329" t="str">
            <v>Arley Zapata</v>
          </cell>
          <cell r="AZ329">
            <v>1003102177</v>
          </cell>
          <cell r="BA329">
            <v>3052830257</v>
          </cell>
          <cell r="BB329" t="str">
            <v>No</v>
          </cell>
          <cell r="BC329" t="str">
            <v>No</v>
          </cell>
          <cell r="BD329" t="str">
            <v>Si</v>
          </cell>
          <cell r="BE329" t="str">
            <v xml:space="preserve">Enciso </v>
          </cell>
          <cell r="BF329" t="str">
            <v>EJECUTADO/CANCELADO</v>
          </cell>
          <cell r="BI329" t="str">
            <v>SI DISPONIBILIDAD</v>
          </cell>
          <cell r="BL329" t="str">
            <v>OK</v>
          </cell>
          <cell r="BM329" t="str">
            <v>OK</v>
          </cell>
          <cell r="BN329">
            <v>45958.633333333331</v>
          </cell>
          <cell r="BO329" t="str">
            <v>6.2432858, -75.5420094, 1756.3</v>
          </cell>
          <cell r="BP329" t="str">
            <v xml:space="preserve">Jimmy Alexis Marin Piedrahita </v>
          </cell>
          <cell r="BQ329">
            <v>1152706583</v>
          </cell>
          <cell r="BR329" t="str">
            <v>Firmado</v>
          </cell>
          <cell r="BS329" t="str">
            <v>Arley Zapata</v>
          </cell>
          <cell r="BT329">
            <v>1003102177</v>
          </cell>
          <cell r="BU329">
            <v>3052830257</v>
          </cell>
          <cell r="BV329" t="str">
            <v>Fanny1978arredondo@hotmail.com</v>
          </cell>
          <cell r="BW329" t="str">
            <v>Firmado</v>
          </cell>
          <cell r="BX329">
            <v>45959.40347222222</v>
          </cell>
        </row>
        <row r="330">
          <cell r="E330">
            <v>62938</v>
          </cell>
          <cell r="F330" t="str">
            <v>BARRIO BOSTON MEDELLIN 4</v>
          </cell>
          <cell r="I330" t="str">
            <v>Aprobado</v>
          </cell>
          <cell r="K330">
            <v>45959.454861111109</v>
          </cell>
          <cell r="M330" t="str">
            <v>6.2403615, -75.5450754, 1595.5</v>
          </cell>
          <cell r="N330">
            <v>45959.486111111109</v>
          </cell>
          <cell r="O330" t="str">
            <v>6.2453032, -75.5505901, 1603.5</v>
          </cell>
          <cell r="P330">
            <v>45959.486111111109</v>
          </cell>
          <cell r="Q330" t="str">
            <v>6.2453258, -75.5505553, 1603.5</v>
          </cell>
          <cell r="R330" t="str">
            <v>No</v>
          </cell>
          <cell r="S330" t="str">
            <v>OK</v>
          </cell>
          <cell r="T330" t="str">
            <v>OK</v>
          </cell>
          <cell r="U330" t="str">
            <v>VISITA TECNICA</v>
          </cell>
          <cell r="AJ330" t="str">
            <v>No</v>
          </cell>
          <cell r="AL330" t="str">
            <v>NO</v>
          </cell>
          <cell r="AO330" t="str">
            <v>No</v>
          </cell>
          <cell r="AP330" t="str">
            <v>No</v>
          </cell>
          <cell r="AQ330" t="str">
            <v>NINGUNA</v>
          </cell>
          <cell r="AR330" t="str">
            <v>No</v>
          </cell>
          <cell r="AT330" t="str">
            <v xml:space="preserve">No sé puede migrar el pos ya que el correo presenta un error. El correo que aparece en el datáfono es harrysg@yahoo.es, sin embargo, debe terminar en yahoo.com y no es Yahoo .es, por lo tanto se requiere que el titular de cb se comunique y haga actualización del correo, aunque manifiesta que ya lo ha hecho Pero que no le han actualizado. Reprogramar visita cuando sí le actualicen el correo. Se le brindan indicaciones de volver a llamar para actualizar correo. </v>
          </cell>
          <cell r="AU330" t="str">
            <v>A DOMICILIO EN LA DIRECCIÓN AL CB</v>
          </cell>
          <cell r="AV330" t="str">
            <v>SERVIENTREGA</v>
          </cell>
          <cell r="AW330" t="str">
            <v>CL 54 A 30 01</v>
          </cell>
          <cell r="AY330" t="str">
            <v>Aún no se valida</v>
          </cell>
          <cell r="AZ330">
            <v>0</v>
          </cell>
          <cell r="BA330">
            <v>0</v>
          </cell>
          <cell r="BB330" t="str">
            <v>Si</v>
          </cell>
          <cell r="BC330" t="str">
            <v>No</v>
          </cell>
          <cell r="BD330" t="str">
            <v>Si</v>
          </cell>
          <cell r="BE330" t="str">
            <v>Boston</v>
          </cell>
          <cell r="BF330" t="str">
            <v>EJECUTADO/CANCELADO</v>
          </cell>
          <cell r="BI330" t="str">
            <v>SI DISPONIBILIDAD</v>
          </cell>
          <cell r="BL330" t="str">
            <v>OK</v>
          </cell>
          <cell r="BM330" t="str">
            <v>OK</v>
          </cell>
          <cell r="BN330">
            <v>45959.513888888891</v>
          </cell>
          <cell r="BO330" t="str">
            <v>6.2450139, -75.5507915, 1603.5</v>
          </cell>
          <cell r="BP330" t="str">
            <v xml:space="preserve">Jimmy Alexis Marin Piedrahita </v>
          </cell>
          <cell r="BQ330">
            <v>1152706583</v>
          </cell>
          <cell r="BR330" t="str">
            <v>Firmado</v>
          </cell>
          <cell r="BS330" t="str">
            <v xml:space="preserve">JONATAN HARRYS GARCIA </v>
          </cell>
          <cell r="BT330">
            <v>0</v>
          </cell>
          <cell r="BU330">
            <v>3122978448</v>
          </cell>
          <cell r="BV330" t="str">
            <v>harrysg@yahoo.com</v>
          </cell>
          <cell r="BW330" t="str">
            <v>Firmado</v>
          </cell>
          <cell r="BX330">
            <v>45960.671527777777</v>
          </cell>
        </row>
        <row r="331">
          <cell r="E331">
            <v>29381</v>
          </cell>
          <cell r="F331" t="str">
            <v>COPYRED INSUMOS Y PAPELERIA</v>
          </cell>
          <cell r="I331" t="str">
            <v>Aprobado</v>
          </cell>
          <cell r="K331">
            <v>45959.55972222222</v>
          </cell>
          <cell r="M331" t="str">
            <v>6.2564215, -75.6204957, 1586.8</v>
          </cell>
          <cell r="N331">
            <v>45959.561111111114</v>
          </cell>
          <cell r="O331" t="str">
            <v>6.256418, -75.6204953, 1586.8</v>
          </cell>
          <cell r="P331">
            <v>45959.561805555553</v>
          </cell>
          <cell r="Q331" t="str">
            <v>6.2564313, -75.6204969, 1586.9</v>
          </cell>
          <cell r="R331" t="str">
            <v>No</v>
          </cell>
          <cell r="S331" t="str">
            <v>OK</v>
          </cell>
          <cell r="T331" t="str">
            <v>OK</v>
          </cell>
          <cell r="U331" t="str">
            <v>VISITA TECNICA</v>
          </cell>
          <cell r="V331" t="str">
            <v>254MMD4X1808</v>
          </cell>
          <cell r="X331" t="str">
            <v>OK</v>
          </cell>
          <cell r="AB331">
            <v>1</v>
          </cell>
          <cell r="AD331" t="str">
            <v>OK</v>
          </cell>
          <cell r="AF331">
            <v>8</v>
          </cell>
          <cell r="AH331" t="str">
            <v>OK</v>
          </cell>
          <cell r="AJ331" t="str">
            <v>No</v>
          </cell>
          <cell r="AL331" t="str">
            <v>NO</v>
          </cell>
          <cell r="AO331" t="str">
            <v>Si</v>
          </cell>
          <cell r="AP331" t="str">
            <v>No</v>
          </cell>
          <cell r="AQ331" t="str">
            <v>NINGUNA</v>
          </cell>
          <cell r="AR331" t="str">
            <v>Si</v>
          </cell>
          <cell r="AS331" t="str">
            <v>OK</v>
          </cell>
          <cell r="AT331" t="str">
            <v>Se realiza migración a equipo wompi, logueo y pruebas todo ok</v>
          </cell>
          <cell r="AU331" t="str">
            <v>A DOMICILIO EN LA DIRECCIÓN AL CB</v>
          </cell>
          <cell r="AV331" t="str">
            <v>NINGUNO</v>
          </cell>
          <cell r="AW331" t="str">
            <v>Cra 106 43 02</v>
          </cell>
          <cell r="AY331" t="str">
            <v xml:space="preserve">Mayerli alea </v>
          </cell>
          <cell r="AZ331">
            <v>50877400</v>
          </cell>
          <cell r="BA331">
            <v>3008548057</v>
          </cell>
          <cell r="BB331" t="str">
            <v>Si</v>
          </cell>
          <cell r="BC331" t="str">
            <v>Si</v>
          </cell>
          <cell r="BD331" t="str">
            <v>Si</v>
          </cell>
          <cell r="BE331" t="str">
            <v xml:space="preserve">Antonio Nariño </v>
          </cell>
          <cell r="BF331" t="str">
            <v>EJECUTADO</v>
          </cell>
          <cell r="BH331" t="str">
            <v>N/A</v>
          </cell>
          <cell r="BL331" t="str">
            <v>OK</v>
          </cell>
          <cell r="BM331" t="str">
            <v>OK</v>
          </cell>
          <cell r="BN331">
            <v>45959.577777777777</v>
          </cell>
          <cell r="BO331" t="str">
            <v>6.2564148, -75.6204911, 1586.8</v>
          </cell>
          <cell r="BP331" t="str">
            <v xml:space="preserve">Camilo hernandez </v>
          </cell>
          <cell r="BQ331">
            <v>1001987827</v>
          </cell>
          <cell r="BR331" t="str">
            <v>Firmado</v>
          </cell>
          <cell r="BS331" t="str">
            <v>Mayerli alea</v>
          </cell>
          <cell r="BT331">
            <v>50877400</v>
          </cell>
          <cell r="BU331">
            <v>3008548057</v>
          </cell>
          <cell r="BV331" t="str">
            <v>Mayerlisalean2@gmail.com</v>
          </cell>
          <cell r="BW331" t="str">
            <v>Firmado</v>
          </cell>
          <cell r="BX331">
            <v>45965.400694444441</v>
          </cell>
        </row>
        <row r="332">
          <cell r="E332">
            <v>80555</v>
          </cell>
          <cell r="F332" t="str">
            <v>CHUZO DE J DE LA 10 ONLINE</v>
          </cell>
          <cell r="I332" t="str">
            <v>Aprobado</v>
          </cell>
          <cell r="K332">
            <v>45958.546527777777</v>
          </cell>
          <cell r="M332" t="str">
            <v>6.211030755054692, -75.57130159062626, 1522.05</v>
          </cell>
          <cell r="N332">
            <v>45958.546527777777</v>
          </cell>
          <cell r="O332" t="str">
            <v>6.2110391357407435, -75.57130822980382, 1522.05</v>
          </cell>
          <cell r="P332">
            <v>45958.547222222223</v>
          </cell>
          <cell r="Q332" t="str">
            <v>6.2110391357407435, -75.57130822980382, 1522.05</v>
          </cell>
          <cell r="R332" t="str">
            <v>Si</v>
          </cell>
          <cell r="S332" t="str">
            <v>OK</v>
          </cell>
          <cell r="T332" t="str">
            <v>OK</v>
          </cell>
          <cell r="U332" t="str">
            <v>VISITA TECNICA</v>
          </cell>
          <cell r="AJ332" t="str">
            <v>No</v>
          </cell>
          <cell r="AL332" t="str">
            <v>NO</v>
          </cell>
          <cell r="AO332" t="str">
            <v>No</v>
          </cell>
          <cell r="AP332" t="str">
            <v>No</v>
          </cell>
          <cell r="AQ332" t="str">
            <v>NINGUNA</v>
          </cell>
          <cell r="AR332" t="str">
            <v>No</v>
          </cell>
          <cell r="AT332" t="str">
            <v xml:space="preserve">Se llama al usuario para confirmar datos en l mañana pero no contesta, se visita pero la encaragda salió y no pueden recibir la visita </v>
          </cell>
          <cell r="AU332" t="str">
            <v>A DOMICILIO EN LA DIRECCIÓN AL CB</v>
          </cell>
          <cell r="AV332" t="str">
            <v>OTRO</v>
          </cell>
          <cell r="AW332" t="str">
            <v>CL 10 43B 22</v>
          </cell>
          <cell r="AX332" t="str">
            <v xml:space="preserve">Visita técnico </v>
          </cell>
          <cell r="AY332" t="str">
            <v xml:space="preserve">Leidy river </v>
          </cell>
          <cell r="AZ332">
            <v>1030662766</v>
          </cell>
          <cell r="BA332">
            <v>3001584530</v>
          </cell>
          <cell r="BB332" t="str">
            <v>No</v>
          </cell>
          <cell r="BC332" t="str">
            <v>No</v>
          </cell>
          <cell r="BD332" t="str">
            <v>No</v>
          </cell>
          <cell r="BE332" t="str">
            <v xml:space="preserve">Poblado </v>
          </cell>
          <cell r="BF332" t="str">
            <v>EJECUTADO/CANCELADO</v>
          </cell>
          <cell r="BH332" t="str">
            <v>N/A</v>
          </cell>
          <cell r="BI332" t="str">
            <v>SI DISPONIBILIDAD</v>
          </cell>
          <cell r="BL332" t="str">
            <v>OK</v>
          </cell>
          <cell r="BM332" t="str">
            <v>OK</v>
          </cell>
          <cell r="BN332">
            <v>45958.549305555556</v>
          </cell>
          <cell r="BO332" t="str">
            <v>6.211044359229248, -75.5713145279567, 1522.05</v>
          </cell>
          <cell r="BP332" t="str">
            <v xml:space="preserve">Andrés velez </v>
          </cell>
          <cell r="BQ332">
            <v>1037668521</v>
          </cell>
          <cell r="BR332" t="str">
            <v>Firmado</v>
          </cell>
          <cell r="BS332" t="str">
            <v xml:space="preserve">Leidy rivera </v>
          </cell>
          <cell r="BT332">
            <v>1030662766</v>
          </cell>
          <cell r="BU332">
            <v>3001584530</v>
          </cell>
          <cell r="BV332" t="str">
            <v>Leidysaharinariveroguerra08@gmail.com</v>
          </cell>
          <cell r="BW332" t="str">
            <v>Firmado</v>
          </cell>
          <cell r="BX332">
            <v>45960.670138888891</v>
          </cell>
        </row>
        <row r="333">
          <cell r="E333">
            <v>30572</v>
          </cell>
          <cell r="F333" t="str">
            <v>TIENDA DE SENTIMIENTOS SER ESPECIAL</v>
          </cell>
          <cell r="H333" t="str">
            <v>HERNANDEZ CHAVARRIA JUAN CAMILO</v>
          </cell>
          <cell r="I333" t="str">
            <v>Aprobado</v>
          </cell>
          <cell r="K333">
            <v>45958.390972222223</v>
          </cell>
          <cell r="M333" t="str">
            <v>6.1705034, -75.5855741, 1594.4</v>
          </cell>
          <cell r="N333">
            <v>45958.390972222223</v>
          </cell>
          <cell r="O333" t="str">
            <v>6.170527, -75.5855626, 1594.4</v>
          </cell>
          <cell r="P333">
            <v>45958.390972222223</v>
          </cell>
          <cell r="Q333" t="str">
            <v>6.1705752, -75.5856673, 1594.4</v>
          </cell>
          <cell r="R333" t="str">
            <v>Si</v>
          </cell>
          <cell r="S333" t="str">
            <v>OK</v>
          </cell>
          <cell r="T333" t="str">
            <v>OK</v>
          </cell>
          <cell r="U333" t="str">
            <v>VISITA TECNICA</v>
          </cell>
          <cell r="V333" t="str">
            <v>254MMD4X2967</v>
          </cell>
          <cell r="X333" t="str">
            <v>OK</v>
          </cell>
          <cell r="AB333">
            <v>1</v>
          </cell>
          <cell r="AD333" t="str">
            <v>OK</v>
          </cell>
          <cell r="AF333">
            <v>8</v>
          </cell>
          <cell r="AH333" t="str">
            <v>OK</v>
          </cell>
          <cell r="AJ333" t="str">
            <v>No</v>
          </cell>
          <cell r="AL333" t="str">
            <v>NO</v>
          </cell>
          <cell r="AO333" t="str">
            <v>Si</v>
          </cell>
          <cell r="AP333" t="str">
            <v>No</v>
          </cell>
          <cell r="AQ333" t="str">
            <v>NINGUNA</v>
          </cell>
          <cell r="AR333" t="str">
            <v>Si</v>
          </cell>
          <cell r="AS333" t="str">
            <v>OK</v>
          </cell>
          <cell r="AT333" t="str">
            <v>Se realiza migración de datafono wompi, logueo y pruebas todo ok</v>
          </cell>
          <cell r="AU333" t="str">
            <v>A DOMICILIO EN LA DIRECCIÓN AL CB</v>
          </cell>
          <cell r="AV333" t="str">
            <v>NINGUNO</v>
          </cell>
          <cell r="AW333" t="str">
            <v>Cl 36 sur 40 73</v>
          </cell>
          <cell r="AY333" t="str">
            <v xml:space="preserve">Adriana patricia loaiza </v>
          </cell>
          <cell r="AZ333">
            <v>30384462</v>
          </cell>
          <cell r="BA333">
            <v>3104094679</v>
          </cell>
          <cell r="BB333" t="str">
            <v>Si</v>
          </cell>
          <cell r="BC333" t="str">
            <v>Si</v>
          </cell>
          <cell r="BD333" t="str">
            <v>Si</v>
          </cell>
          <cell r="BE333" t="str">
            <v>Envigado centro</v>
          </cell>
          <cell r="BF333" t="str">
            <v>EJECUTADO</v>
          </cell>
          <cell r="BH333" t="str">
            <v>N/A</v>
          </cell>
          <cell r="BL333" t="str">
            <v>OK</v>
          </cell>
          <cell r="BM333" t="str">
            <v>OK</v>
          </cell>
          <cell r="BN333">
            <v>45958.404861111114</v>
          </cell>
          <cell r="BO333" t="str">
            <v>6.1704682, -75.5855986, 1594.6</v>
          </cell>
          <cell r="BP333" t="str">
            <v xml:space="preserve">Camilo hernandez </v>
          </cell>
          <cell r="BQ333">
            <v>1001987827</v>
          </cell>
          <cell r="BR333" t="str">
            <v>Firmado</v>
          </cell>
          <cell r="BS333" t="str">
            <v>Adriana patricia loaiza</v>
          </cell>
          <cell r="BT333">
            <v>30384462</v>
          </cell>
          <cell r="BU333">
            <v>3104094679</v>
          </cell>
          <cell r="BV333" t="str">
            <v>Serespecialdetalles@gmail.com</v>
          </cell>
          <cell r="BW333" t="str">
            <v>Firmado</v>
          </cell>
          <cell r="BX333">
            <v>45958.418749999997</v>
          </cell>
        </row>
        <row r="334">
          <cell r="E334">
            <v>12796</v>
          </cell>
          <cell r="F334" t="str">
            <v>BARRIO MIRANDA II</v>
          </cell>
          <cell r="I334" t="str">
            <v>Aprobado</v>
          </cell>
          <cell r="K334">
            <v>45958.638888888891</v>
          </cell>
          <cell r="M334" t="str">
            <v>6.2433645, -75.5420297, 1756.9</v>
          </cell>
          <cell r="N334">
            <v>45958.657638888886</v>
          </cell>
          <cell r="O334" t="str">
            <v>6.2744967, -75.5642517, 1482.2</v>
          </cell>
          <cell r="P334">
            <v>45958.657638888886</v>
          </cell>
          <cell r="Q334" t="str">
            <v>6.2745167, -75.56427, 1482.2</v>
          </cell>
          <cell r="R334" t="str">
            <v>Si</v>
          </cell>
          <cell r="S334" t="str">
            <v>OK</v>
          </cell>
          <cell r="T334" t="str">
            <v>OK</v>
          </cell>
          <cell r="U334" t="str">
            <v>VISITA TECNICA</v>
          </cell>
          <cell r="AJ334" t="str">
            <v>No</v>
          </cell>
          <cell r="AL334" t="str">
            <v>NO</v>
          </cell>
          <cell r="AM334" t="str">
            <v>NOMBRE: Jessica Castro
IDENTIFICACION: 1028035814</v>
          </cell>
          <cell r="AO334" t="str">
            <v>No</v>
          </cell>
          <cell r="AP334" t="str">
            <v>No</v>
          </cell>
          <cell r="AQ334" t="str">
            <v>NINGUNA</v>
          </cell>
          <cell r="AR334" t="str">
            <v>Si</v>
          </cell>
          <cell r="AS334" t="str">
            <v>OK</v>
          </cell>
          <cell r="AT334" t="str">
            <v xml:space="preserve">Se realiza escalamiento a WOMPI por error de registro el cual no permite validación de CREDENCIALES. reprogramar visita cuando haya una solución concreta. </v>
          </cell>
          <cell r="AU334" t="str">
            <v>A DOMICILIO EN LA DIRECCIÓN AL CB</v>
          </cell>
          <cell r="AV334" t="str">
            <v>SERVIENTREGA</v>
          </cell>
          <cell r="AW334" t="str">
            <v>Calle 80 #51c-35</v>
          </cell>
          <cell r="AY334" t="str">
            <v>Jessica Castro</v>
          </cell>
          <cell r="AZ334">
            <v>1028035814</v>
          </cell>
          <cell r="BA334">
            <v>3006549518</v>
          </cell>
          <cell r="BB334" t="str">
            <v>No</v>
          </cell>
          <cell r="BC334" t="str">
            <v>No</v>
          </cell>
          <cell r="BD334" t="str">
            <v>Si</v>
          </cell>
          <cell r="BE334" t="str">
            <v>Miranda II</v>
          </cell>
          <cell r="BF334" t="str">
            <v>EJECUTADO/CANCELADO</v>
          </cell>
          <cell r="BI334" t="str">
            <v>SI DISPONIBILIDAD</v>
          </cell>
          <cell r="BL334" t="str">
            <v>OK</v>
          </cell>
          <cell r="BM334" t="str">
            <v>OK</v>
          </cell>
          <cell r="BN334">
            <v>45958.70208333333</v>
          </cell>
          <cell r="BO334" t="str">
            <v>6.2746042, -75.5641356, 1482.5</v>
          </cell>
          <cell r="BP334" t="str">
            <v xml:space="preserve">Jimmy Alexis Marin </v>
          </cell>
          <cell r="BQ334">
            <v>1152706583</v>
          </cell>
          <cell r="BR334" t="str">
            <v>Firmado</v>
          </cell>
          <cell r="BS334" t="str">
            <v>Jessica Castro</v>
          </cell>
          <cell r="BT334">
            <v>1028035814</v>
          </cell>
          <cell r="BU334">
            <v>3006549518</v>
          </cell>
          <cell r="BV334" t="str">
            <v>mestella_2415@hotmail.com</v>
          </cell>
          <cell r="BW334" t="str">
            <v>Firmado</v>
          </cell>
          <cell r="BX334">
            <v>45960.669444444444</v>
          </cell>
        </row>
        <row r="335">
          <cell r="E335">
            <v>70985</v>
          </cell>
          <cell r="F335" t="str">
            <v>ENVIGADO  ENVIGADO ANTIOQUIA</v>
          </cell>
          <cell r="I335" t="str">
            <v>Aprobado</v>
          </cell>
          <cell r="K335">
            <v>45958.407638888886</v>
          </cell>
          <cell r="M335" t="str">
            <v>6.1705511, -75.5856949, 1594.4</v>
          </cell>
          <cell r="N335">
            <v>45958.418749999997</v>
          </cell>
          <cell r="O335" t="str">
            <v>6.165758, -75.5859222, 1610.0</v>
          </cell>
          <cell r="P335">
            <v>45958.418749999997</v>
          </cell>
          <cell r="Q335" t="str">
            <v>6.1656293, -75.5858436, 1610.1</v>
          </cell>
          <cell r="R335" t="str">
            <v>Si</v>
          </cell>
          <cell r="S335" t="str">
            <v>OK</v>
          </cell>
          <cell r="T335" t="str">
            <v>OK</v>
          </cell>
          <cell r="U335" t="str">
            <v>VISITA TECNICA</v>
          </cell>
          <cell r="AJ335" t="str">
            <v>No</v>
          </cell>
          <cell r="AO335" t="str">
            <v>No</v>
          </cell>
          <cell r="AP335" t="str">
            <v>No</v>
          </cell>
          <cell r="AQ335" t="str">
            <v>NINGUNA</v>
          </cell>
          <cell r="AR335" t="str">
            <v>No</v>
          </cell>
          <cell r="AT335" t="str">
            <v>Se realiza cancelación de migración por petición de usuario ya que no está disponible y no cuenta con el correo para hacer el proceso</v>
          </cell>
          <cell r="AU335" t="str">
            <v>A DOMICILIO EN LA DIRECCIÓN AL CB</v>
          </cell>
          <cell r="AV335" t="str">
            <v>NINGUNO</v>
          </cell>
          <cell r="AW335" t="str">
            <v>Calle 39 B SUR 37 33</v>
          </cell>
          <cell r="AY335" t="str">
            <v>Isabella tapias</v>
          </cell>
          <cell r="AZ335">
            <v>1038869273</v>
          </cell>
          <cell r="BA335">
            <v>3025754166</v>
          </cell>
          <cell r="BB335" t="str">
            <v>Si</v>
          </cell>
          <cell r="BC335" t="str">
            <v>Si</v>
          </cell>
          <cell r="BD335" t="str">
            <v>Si</v>
          </cell>
          <cell r="BE335" t="str">
            <v>Envigado</v>
          </cell>
          <cell r="BF335" t="str">
            <v>EJECUTADO/CANCELADO</v>
          </cell>
          <cell r="BI335" t="str">
            <v>SI DISPONIBILIDAD</v>
          </cell>
          <cell r="BL335" t="str">
            <v>OK</v>
          </cell>
          <cell r="BN335">
            <v>45958.42083333333</v>
          </cell>
          <cell r="BO335" t="str">
            <v>6.1656722, -75.5858551, 1610.1</v>
          </cell>
          <cell r="BP335" t="str">
            <v xml:space="preserve">Camilo hernandez </v>
          </cell>
          <cell r="BQ335">
            <v>1001987827</v>
          </cell>
          <cell r="BR335" t="str">
            <v>Firmado</v>
          </cell>
          <cell r="BS335" t="str">
            <v>Isabella tapias</v>
          </cell>
          <cell r="BT335">
            <v>1038869273</v>
          </cell>
          <cell r="BU335">
            <v>3025754166</v>
          </cell>
          <cell r="BV335" t="str">
            <v>Tapiasisa25@gmail.com</v>
          </cell>
          <cell r="BW335" t="str">
            <v>Firmado</v>
          </cell>
          <cell r="BX335">
            <v>45960.668749999997</v>
          </cell>
        </row>
        <row r="336">
          <cell r="E336">
            <v>80708</v>
          </cell>
          <cell r="F336" t="str">
            <v>DESECHABLES SANGO</v>
          </cell>
          <cell r="I336" t="str">
            <v>Aprobado</v>
          </cell>
          <cell r="K336">
            <v>45958.397222222222</v>
          </cell>
          <cell r="M336" t="str">
            <v>6.222135612036452, -75.58175636406332, 1488.58</v>
          </cell>
          <cell r="N336">
            <v>45958.397222222222</v>
          </cell>
          <cell r="O336" t="str">
            <v>6.2221225710127825, -75.58175439735025, 1488.58</v>
          </cell>
          <cell r="P336">
            <v>45958.397222222222</v>
          </cell>
          <cell r="Q336" t="str">
            <v>6.2221217286010475, -75.58175262134475, 1488.58</v>
          </cell>
          <cell r="R336" t="str">
            <v>Si</v>
          </cell>
          <cell r="S336" t="str">
            <v>OK</v>
          </cell>
          <cell r="T336" t="str">
            <v>OK</v>
          </cell>
          <cell r="U336" t="str">
            <v>VISITA TECNICA</v>
          </cell>
          <cell r="V336" t="str">
            <v>254MMD4X1816</v>
          </cell>
          <cell r="X336" t="str">
            <v>OK</v>
          </cell>
          <cell r="AB336">
            <v>1</v>
          </cell>
          <cell r="AD336" t="str">
            <v>OK</v>
          </cell>
          <cell r="AF336">
            <v>8</v>
          </cell>
          <cell r="AH336" t="str">
            <v>OK</v>
          </cell>
          <cell r="AJ336" t="str">
            <v>No</v>
          </cell>
          <cell r="AL336" t="str">
            <v>SI</v>
          </cell>
          <cell r="AM336" t="str">
            <v>NOMBRE: Natalia Andréa González
IDENTIFICACION: 1017132525</v>
          </cell>
          <cell r="AO336" t="str">
            <v>Si</v>
          </cell>
          <cell r="AP336" t="str">
            <v>No</v>
          </cell>
          <cell r="AQ336" t="str">
            <v>ANULACION DE TRANSACCIONES; CORRECCION DE TRANSACCIONES; MALAS PRACTICAS; PROCESO DE COMPENSACION; PROCESO DE LIQUIDACIÓN Y FACTURACION; REPORTE DE ILICITOS; INFORMACION ADICIONAL</v>
          </cell>
          <cell r="AR336" t="str">
            <v>Si</v>
          </cell>
          <cell r="AS336" t="str">
            <v>OK</v>
          </cell>
          <cell r="AT336" t="str">
            <v xml:space="preserve">Se realiza la instalación de datafono wompi se realiza pruebas ok se capacita al usuario y se le entrega manual de instrucciones </v>
          </cell>
          <cell r="AU336" t="str">
            <v>A DOMICILIO EN LA DIRECCIÓN AL CB</v>
          </cell>
          <cell r="AV336" t="str">
            <v>OTRO</v>
          </cell>
          <cell r="AW336" t="str">
            <v>Cl 20 # 54-18</v>
          </cell>
          <cell r="AX336" t="str">
            <v xml:space="preserve">Visita técnico </v>
          </cell>
          <cell r="AY336" t="str">
            <v xml:space="preserve">Natalia González </v>
          </cell>
          <cell r="AZ336">
            <v>1017132525</v>
          </cell>
          <cell r="BA336">
            <v>3015360397</v>
          </cell>
          <cell r="BB336" t="str">
            <v>Si</v>
          </cell>
          <cell r="BC336" t="str">
            <v>Si</v>
          </cell>
          <cell r="BD336" t="str">
            <v>Si</v>
          </cell>
          <cell r="BE336" t="str">
            <v xml:space="preserve">Barrio Santa Fe </v>
          </cell>
          <cell r="BF336" t="str">
            <v>EJECUTADO</v>
          </cell>
          <cell r="BH336" t="str">
            <v>N/A</v>
          </cell>
          <cell r="BL336" t="str">
            <v>OK</v>
          </cell>
          <cell r="BM336" t="str">
            <v>OK</v>
          </cell>
          <cell r="BN336">
            <v>45958.418055555558</v>
          </cell>
          <cell r="BO336" t="str">
            <v>6.222129704112883, -75.58170641955955, 1488.58</v>
          </cell>
          <cell r="BP336" t="str">
            <v xml:space="preserve">Andrés velez </v>
          </cell>
          <cell r="BQ336">
            <v>1037668521</v>
          </cell>
          <cell r="BR336" t="str">
            <v>Firmado</v>
          </cell>
          <cell r="BS336" t="str">
            <v xml:space="preserve">Natalia González </v>
          </cell>
          <cell r="BT336">
            <v>1017132525</v>
          </cell>
          <cell r="BU336">
            <v>3015360397</v>
          </cell>
          <cell r="BV336" t="str">
            <v>natalia.gonzalez07@hotmail.com</v>
          </cell>
          <cell r="BW336" t="str">
            <v>Firmado</v>
          </cell>
          <cell r="BX336">
            <v>45958.421527777777</v>
          </cell>
        </row>
        <row r="337">
          <cell r="E337">
            <v>80362</v>
          </cell>
          <cell r="F337" t="str">
            <v>MERCACOMPLEX</v>
          </cell>
          <cell r="I337" t="str">
            <v>Aprobado</v>
          </cell>
          <cell r="K337">
            <v>45958.440972222219</v>
          </cell>
          <cell r="M337" t="str">
            <v>6.1704106, -75.6285185, 1641.7</v>
          </cell>
          <cell r="N337">
            <v>45958.440972222219</v>
          </cell>
          <cell r="O337" t="str">
            <v>6.170373, -75.6284873, 1641.7</v>
          </cell>
          <cell r="P337">
            <v>45958.440972222219</v>
          </cell>
          <cell r="Q337" t="str">
            <v>6.170418, -75.6284841, 1641.7</v>
          </cell>
          <cell r="R337" t="str">
            <v>Si</v>
          </cell>
          <cell r="S337" t="str">
            <v>OK</v>
          </cell>
          <cell r="T337" t="str">
            <v>OK</v>
          </cell>
          <cell r="U337" t="str">
            <v>VISITA TECNICA</v>
          </cell>
          <cell r="V337" t="str">
            <v>254MMD4X1814</v>
          </cell>
          <cell r="X337" t="str">
            <v>OK</v>
          </cell>
          <cell r="AB337">
            <v>1</v>
          </cell>
          <cell r="AD337" t="str">
            <v>OK</v>
          </cell>
          <cell r="AF337">
            <v>8</v>
          </cell>
          <cell r="AH337" t="str">
            <v>OK</v>
          </cell>
          <cell r="AJ337" t="str">
            <v>No</v>
          </cell>
          <cell r="AL337" t="str">
            <v>NO</v>
          </cell>
          <cell r="AO337" t="str">
            <v>Si</v>
          </cell>
          <cell r="AP337" t="str">
            <v>No</v>
          </cell>
          <cell r="AQ337" t="str">
            <v>NINGUNA</v>
          </cell>
          <cell r="AR337" t="str">
            <v>Si</v>
          </cell>
          <cell r="AS337" t="str">
            <v>OK</v>
          </cell>
          <cell r="AT337" t="str">
            <v>Se realiza migración de equipo wompi, logueo y pruebas todo ok</v>
          </cell>
          <cell r="AU337" t="str">
            <v>A DOMICILIO EN LA DIRECCIÓN AL CB</v>
          </cell>
          <cell r="AV337" t="str">
            <v>NINGUNO</v>
          </cell>
          <cell r="AW337" t="str">
            <v>Calle 35 61 11 106</v>
          </cell>
          <cell r="AY337" t="str">
            <v>Johana arroyave</v>
          </cell>
          <cell r="AZ337">
            <v>42799460</v>
          </cell>
          <cell r="BA337">
            <v>3186497637</v>
          </cell>
          <cell r="BB337" t="str">
            <v>Si</v>
          </cell>
          <cell r="BC337" t="str">
            <v>Si</v>
          </cell>
          <cell r="BD337" t="str">
            <v>Si</v>
          </cell>
          <cell r="BE337" t="str">
            <v>Itagüí ditaires</v>
          </cell>
          <cell r="BF337" t="str">
            <v>EJECUTADO</v>
          </cell>
          <cell r="BH337" t="str">
            <v>N/A</v>
          </cell>
          <cell r="BL337" t="str">
            <v>OK</v>
          </cell>
          <cell r="BM337" t="str">
            <v>OK</v>
          </cell>
          <cell r="BN337">
            <v>45958.459027777775</v>
          </cell>
          <cell r="BO337" t="str">
            <v>6.1704318, -75.6284831, 1641.5</v>
          </cell>
          <cell r="BP337" t="str">
            <v xml:space="preserve">Camilo hernandez </v>
          </cell>
          <cell r="BQ337">
            <v>1001987827</v>
          </cell>
          <cell r="BR337" t="str">
            <v>Firmado</v>
          </cell>
          <cell r="BS337" t="str">
            <v>Johana arroyave</v>
          </cell>
          <cell r="BT337">
            <v>42799460</v>
          </cell>
          <cell r="BU337">
            <v>3186497637</v>
          </cell>
          <cell r="BV337" t="str">
            <v>Johana_arroyave@hotmail.com</v>
          </cell>
          <cell r="BW337" t="str">
            <v>Firmado</v>
          </cell>
          <cell r="BX337">
            <v>45960.668749999997</v>
          </cell>
        </row>
        <row r="338">
          <cell r="E338">
            <v>79957</v>
          </cell>
          <cell r="F338" t="str">
            <v>FLORISTERIA LA TATA</v>
          </cell>
          <cell r="I338" t="str">
            <v>Aprobado</v>
          </cell>
          <cell r="K338">
            <v>45957.570833333331</v>
          </cell>
          <cell r="M338" t="str">
            <v>6.3339939, -75.5570662, 1469.1</v>
          </cell>
          <cell r="N338">
            <v>45957.570833333331</v>
          </cell>
          <cell r="O338" t="str">
            <v>6.3341136, -75.5571021, 1467.9</v>
          </cell>
          <cell r="P338">
            <v>45957.570833333331</v>
          </cell>
          <cell r="Q338" t="str">
            <v>6.334116, -75.5570951, 1467.9</v>
          </cell>
          <cell r="R338" t="str">
            <v>Si</v>
          </cell>
          <cell r="S338" t="str">
            <v>OK</v>
          </cell>
          <cell r="T338" t="str">
            <v>OK</v>
          </cell>
          <cell r="U338" t="str">
            <v>VISITA TECNICA</v>
          </cell>
          <cell r="V338" t="str">
            <v>254MMD4X1825</v>
          </cell>
          <cell r="X338" t="str">
            <v>OK</v>
          </cell>
          <cell r="AB338">
            <v>1</v>
          </cell>
          <cell r="AD338" t="str">
            <v>OK</v>
          </cell>
          <cell r="AF338">
            <v>8</v>
          </cell>
          <cell r="AH338" t="str">
            <v>OK</v>
          </cell>
          <cell r="AJ338" t="str">
            <v>Si</v>
          </cell>
          <cell r="AK338" t="str">
            <v>OK</v>
          </cell>
          <cell r="AL338" t="str">
            <v>SI</v>
          </cell>
          <cell r="AM338" t="str">
            <v>NOMBRE: Alba Nidia Ruiz Quintero
IDENTIFICACION: 43841701</v>
          </cell>
          <cell r="AO338" t="str">
            <v>Si</v>
          </cell>
          <cell r="AP338" t="str">
            <v>No</v>
          </cell>
          <cell r="AQ338" t="str">
            <v>ANULACION DE TRANSACCIONES; CORRECCION DE TRANSACCIONES; INFORMACION ADICIONAL</v>
          </cell>
          <cell r="AR338" t="str">
            <v>Si</v>
          </cell>
          <cell r="AS338" t="str">
            <v>OK</v>
          </cell>
          <cell r="AT338" t="str">
            <v xml:space="preserve">Se realiza migración wompi se le indica al usuario manejo y los servicios quedan ok </v>
          </cell>
          <cell r="AU338" t="str">
            <v>A DOMICILIO EN LA DIRECCIÓN AL CB</v>
          </cell>
          <cell r="AV338" t="str">
            <v>INTERRAPIDISIMO</v>
          </cell>
          <cell r="AW338" t="str">
            <v>Calle. 49 # 48-38</v>
          </cell>
          <cell r="AY338" t="str">
            <v xml:space="preserve">Alba Nidia Ruiz Quintero </v>
          </cell>
          <cell r="AZ338">
            <v>43841701</v>
          </cell>
          <cell r="BA338">
            <v>3207311528</v>
          </cell>
          <cell r="BB338" t="str">
            <v>Si</v>
          </cell>
          <cell r="BC338" t="str">
            <v>Si</v>
          </cell>
          <cell r="BD338" t="str">
            <v>Si</v>
          </cell>
          <cell r="BE338" t="str">
            <v xml:space="preserve">Parque </v>
          </cell>
          <cell r="BF338" t="str">
            <v>EJECUTADO</v>
          </cell>
          <cell r="BH338" t="str">
            <v>N/A</v>
          </cell>
          <cell r="BL338" t="str">
            <v>OK</v>
          </cell>
          <cell r="BM338" t="str">
            <v>OK</v>
          </cell>
          <cell r="BN338">
            <v>45957.604166666664</v>
          </cell>
          <cell r="BO338" t="str">
            <v>6.3341116, -75.5571015, 1467.9</v>
          </cell>
          <cell r="BP338" t="str">
            <v xml:space="preserve">Cristian barrientos Hernández </v>
          </cell>
          <cell r="BQ338">
            <v>1035861677</v>
          </cell>
          <cell r="BR338" t="str">
            <v>Firmado</v>
          </cell>
          <cell r="BS338" t="str">
            <v xml:space="preserve">Alba Nidia Ruiz Quintero </v>
          </cell>
          <cell r="BT338">
            <v>43841701</v>
          </cell>
          <cell r="BU338">
            <v>3207311528</v>
          </cell>
          <cell r="BV338" t="str">
            <v>albanidiaruizquintero@gmail.com</v>
          </cell>
          <cell r="BW338" t="str">
            <v>Firmado</v>
          </cell>
          <cell r="BX338">
            <v>45957.642361111109</v>
          </cell>
        </row>
        <row r="339">
          <cell r="E339">
            <v>37707</v>
          </cell>
          <cell r="F339" t="str">
            <v>BARRIO EL DORADO ENVIGADO</v>
          </cell>
          <cell r="I339" t="str">
            <v>Aprobado</v>
          </cell>
          <cell r="K339">
            <v>45957.529861111114</v>
          </cell>
          <cell r="M339" t="str">
            <v>6.1667226, -75.5881363, 1601.1</v>
          </cell>
          <cell r="N339">
            <v>45957.529861111114</v>
          </cell>
          <cell r="O339" t="str">
            <v>6.1666535, -75.5881324, 1601.1</v>
          </cell>
          <cell r="P339">
            <v>45957.530555555553</v>
          </cell>
          <cell r="Q339" t="str">
            <v>6.1666155, -75.5881001, 1601.1</v>
          </cell>
          <cell r="R339" t="str">
            <v>Si</v>
          </cell>
          <cell r="S339" t="str">
            <v>OK</v>
          </cell>
          <cell r="T339" t="str">
            <v>OK</v>
          </cell>
          <cell r="U339" t="str">
            <v>VISITA TECNICA</v>
          </cell>
          <cell r="V339" t="str">
            <v>254MMD4X3228</v>
          </cell>
          <cell r="X339" t="str">
            <v>OK</v>
          </cell>
          <cell r="AB339">
            <v>1</v>
          </cell>
          <cell r="AD339" t="str">
            <v>OK</v>
          </cell>
          <cell r="AF339">
            <v>8</v>
          </cell>
          <cell r="AH339" t="str">
            <v>OK</v>
          </cell>
          <cell r="AJ339" t="str">
            <v>No</v>
          </cell>
          <cell r="AL339" t="str">
            <v>NO</v>
          </cell>
          <cell r="AO339" t="str">
            <v>Si</v>
          </cell>
          <cell r="AP339" t="str">
            <v>No</v>
          </cell>
          <cell r="AQ339" t="str">
            <v>NINGUNA</v>
          </cell>
          <cell r="AR339" t="str">
            <v>Si</v>
          </cell>
          <cell r="AS339" t="str">
            <v>OK</v>
          </cell>
          <cell r="AT339" t="str">
            <v>Se realiza migración de equipo wompi, credenciales y pruebas ok</v>
          </cell>
          <cell r="AU339" t="str">
            <v>A DOMICILIO EN LA DIRECCIÓN AL CB</v>
          </cell>
          <cell r="AV339" t="str">
            <v>NINGUNO</v>
          </cell>
          <cell r="AW339" t="str">
            <v>Cra 41 40 sur 19</v>
          </cell>
          <cell r="AY339" t="str">
            <v>Tammi rengifo</v>
          </cell>
          <cell r="AZ339">
            <v>45466711</v>
          </cell>
          <cell r="BA339">
            <v>3145356660</v>
          </cell>
          <cell r="BB339" t="str">
            <v>Si</v>
          </cell>
          <cell r="BC339" t="str">
            <v>Si</v>
          </cell>
          <cell r="BD339" t="str">
            <v>Si</v>
          </cell>
          <cell r="BE339" t="str">
            <v>Envigado</v>
          </cell>
          <cell r="BF339" t="str">
            <v>EJECUTADO</v>
          </cell>
          <cell r="BH339" t="str">
            <v>N/A</v>
          </cell>
          <cell r="BL339" t="str">
            <v>OK</v>
          </cell>
          <cell r="BM339" t="str">
            <v>OK</v>
          </cell>
          <cell r="BN339">
            <v>45957.605555555558</v>
          </cell>
          <cell r="BO339" t="str">
            <v>6.1666849, -75.588148, 1601.1</v>
          </cell>
          <cell r="BP339" t="str">
            <v xml:space="preserve">Camilo hernandez </v>
          </cell>
          <cell r="BQ339">
            <v>1001987827</v>
          </cell>
          <cell r="BR339" t="str">
            <v>Firmado</v>
          </cell>
          <cell r="BS339" t="str">
            <v>Tammi rengifo</v>
          </cell>
          <cell r="BT339">
            <v>45466711</v>
          </cell>
          <cell r="BU339">
            <v>3242435350</v>
          </cell>
          <cell r="BV339" t="str">
            <v>repuestautos@gmail.com</v>
          </cell>
          <cell r="BW339" t="str">
            <v>Firmado</v>
          </cell>
          <cell r="BX339">
            <v>45957.640972222223</v>
          </cell>
        </row>
        <row r="340">
          <cell r="E340">
            <v>23625</v>
          </cell>
          <cell r="F340" t="str">
            <v>TIENDA BARRIO NUEVO J &amp; S</v>
          </cell>
          <cell r="I340" t="str">
            <v>Aprobado</v>
          </cell>
          <cell r="K340">
            <v>45957.490972222222</v>
          </cell>
          <cell r="M340" t="str">
            <v>6.1501527, -75.579316, 1745.1</v>
          </cell>
          <cell r="N340">
            <v>45957.490972222222</v>
          </cell>
          <cell r="O340" t="str">
            <v>6.1505483, -75.5793764, 1745.1</v>
          </cell>
          <cell r="P340">
            <v>45957.490972222222</v>
          </cell>
          <cell r="Q340" t="str">
            <v>6.1502742, -75.5793277, 1745.1</v>
          </cell>
          <cell r="R340" t="str">
            <v>Si</v>
          </cell>
          <cell r="S340" t="str">
            <v>OK</v>
          </cell>
          <cell r="T340" t="str">
            <v>OK</v>
          </cell>
          <cell r="U340" t="str">
            <v>VISITA TECNICA</v>
          </cell>
          <cell r="V340" t="str">
            <v>254UMD4X7415</v>
          </cell>
          <cell r="X340" t="str">
            <v>OK</v>
          </cell>
          <cell r="AJ340" t="str">
            <v>No</v>
          </cell>
          <cell r="AL340" t="str">
            <v>NO</v>
          </cell>
          <cell r="AO340" t="str">
            <v>Si</v>
          </cell>
          <cell r="AP340" t="str">
            <v>No</v>
          </cell>
          <cell r="AQ340" t="str">
            <v>NINGUNA</v>
          </cell>
          <cell r="AR340" t="str">
            <v>Si</v>
          </cell>
          <cell r="AS340" t="str">
            <v>OK</v>
          </cell>
          <cell r="AT340" t="str">
            <v>Se realiza migración de equipo wompi</v>
          </cell>
          <cell r="AU340" t="str">
            <v>A DOMICILIO EN LA DIRECCIÓN AL CB</v>
          </cell>
          <cell r="AV340" t="str">
            <v>NINGUNO</v>
          </cell>
          <cell r="AW340" t="str">
            <v>Cra 24F 40 sur 1 34</v>
          </cell>
          <cell r="AY340" t="str">
            <v>Julian David monroy</v>
          </cell>
          <cell r="AZ340">
            <v>71174294</v>
          </cell>
          <cell r="BA340">
            <v>3195984861</v>
          </cell>
          <cell r="BB340" t="str">
            <v>Si</v>
          </cell>
          <cell r="BC340" t="str">
            <v>Si</v>
          </cell>
          <cell r="BD340" t="str">
            <v>Si</v>
          </cell>
          <cell r="BE340" t="str">
            <v>Barrio nuevo</v>
          </cell>
          <cell r="BF340" t="str">
            <v>EJECUTADO</v>
          </cell>
          <cell r="BH340" t="str">
            <v>N/A</v>
          </cell>
          <cell r="BL340" t="str">
            <v>OK</v>
          </cell>
          <cell r="BM340" t="str">
            <v>OK</v>
          </cell>
          <cell r="BN340">
            <v>45957.497916666667</v>
          </cell>
          <cell r="BO340" t="str">
            <v>6.1501614, -75.5793157, 1745.1</v>
          </cell>
          <cell r="BP340" t="str">
            <v xml:space="preserve">Camilo hernandez </v>
          </cell>
          <cell r="BQ340">
            <v>1001987827</v>
          </cell>
          <cell r="BR340" t="str">
            <v>Firmado</v>
          </cell>
          <cell r="BS340" t="str">
            <v>Julian David monroy</v>
          </cell>
          <cell r="BT340">
            <v>71174294</v>
          </cell>
          <cell r="BU340">
            <v>3195984861</v>
          </cell>
          <cell r="BV340" t="str">
            <v>Julianmonroi@hotmail.com</v>
          </cell>
          <cell r="BW340" t="str">
            <v>Firmado</v>
          </cell>
          <cell r="BX340">
            <v>45957.629166666666</v>
          </cell>
        </row>
        <row r="341">
          <cell r="E341">
            <v>79291</v>
          </cell>
          <cell r="F341" t="str">
            <v>ASESORIAS Y SERVICIOS DE TRANSITO 2</v>
          </cell>
          <cell r="I341" t="str">
            <v>Aprobado</v>
          </cell>
          <cell r="K341">
            <v>45957.49722222222</v>
          </cell>
          <cell r="M341" t="str">
            <v>6.3496594, -75.5049956, 1430.7</v>
          </cell>
          <cell r="N341">
            <v>45957.49722222222</v>
          </cell>
          <cell r="O341" t="str">
            <v>6.3496572, -75.5049416, 1430.7</v>
          </cell>
          <cell r="P341">
            <v>45957.49722222222</v>
          </cell>
          <cell r="Q341" t="str">
            <v>6.3496524, -75.5049401, 1430.7</v>
          </cell>
          <cell r="R341" t="str">
            <v>Si</v>
          </cell>
          <cell r="S341" t="str">
            <v>OK</v>
          </cell>
          <cell r="T341" t="str">
            <v>OK</v>
          </cell>
          <cell r="U341" t="str">
            <v>VISITA TECNICA</v>
          </cell>
          <cell r="V341" t="str">
            <v>254MMD4X1823</v>
          </cell>
          <cell r="X341" t="str">
            <v>OK</v>
          </cell>
          <cell r="AF341">
            <v>8</v>
          </cell>
          <cell r="AH341" t="str">
            <v>OK</v>
          </cell>
          <cell r="AJ341" t="str">
            <v>No</v>
          </cell>
          <cell r="AL341" t="str">
            <v>SI</v>
          </cell>
          <cell r="AM341" t="str">
            <v>NOMBRE: Paulina Vasquez
IDENTIFICACION: 3146905522</v>
          </cell>
          <cell r="AO341" t="str">
            <v>Si</v>
          </cell>
          <cell r="AP341" t="str">
            <v>Si</v>
          </cell>
          <cell r="AQ341" t="str">
            <v>ANULACION DE TRANSACCIONES; CORRECCION DE TRANSACCIONES; MALAS PRACTICAS; PROCESO DE COMPENSACION; PROCESO DE LIQUIDACIÓN Y FACTURACION; REPORTE DE ILICITOS; INFORMACION ADICIONAL</v>
          </cell>
          <cell r="AR341" t="str">
            <v>Si</v>
          </cell>
          <cell r="AS341" t="str">
            <v>OK</v>
          </cell>
          <cell r="AT341" t="str">
            <v xml:space="preserve">Se realiza migración a WOMPI de manera exitosa y se brinda información. Se entrega pos con 8 rollos. </v>
          </cell>
          <cell r="AU341" t="str">
            <v>A DOMICILIO EN LA DIRECCIÓN AL CB</v>
          </cell>
          <cell r="AV341" t="str">
            <v>SERVIENTREGA</v>
          </cell>
          <cell r="AW341" t="str">
            <v>CL 52 44-41</v>
          </cell>
          <cell r="AY341" t="str">
            <v xml:space="preserve">Paulina Vasquez </v>
          </cell>
          <cell r="AZ341">
            <v>42692108</v>
          </cell>
          <cell r="BA341">
            <v>3146905522</v>
          </cell>
          <cell r="BB341" t="str">
            <v>Si</v>
          </cell>
          <cell r="BC341" t="str">
            <v>Si</v>
          </cell>
          <cell r="BD341" t="str">
            <v>Si</v>
          </cell>
          <cell r="BE341" t="str">
            <v>PEDRERA</v>
          </cell>
          <cell r="BF341" t="str">
            <v>EJECUTADO</v>
          </cell>
          <cell r="BH341" t="str">
            <v>N/A</v>
          </cell>
          <cell r="BL341" t="str">
            <v>OK</v>
          </cell>
          <cell r="BM341" t="str">
            <v>OK</v>
          </cell>
          <cell r="BN341">
            <v>45957.507638888892</v>
          </cell>
          <cell r="BO341" t="str">
            <v>6.3496529, -75.5049268, 1430.7</v>
          </cell>
          <cell r="BP341" t="str">
            <v xml:space="preserve">Jimmy Alexis Marin Piedrahita </v>
          </cell>
          <cell r="BQ341">
            <v>42692108</v>
          </cell>
          <cell r="BR341" t="str">
            <v>Firmado</v>
          </cell>
          <cell r="BS341" t="str">
            <v xml:space="preserve">Paulina Vasquez </v>
          </cell>
          <cell r="BT341">
            <v>1035973753</v>
          </cell>
          <cell r="BU341">
            <v>3146905522</v>
          </cell>
          <cell r="BV341" t="str">
            <v>metropolitanadetramites@gmail.com</v>
          </cell>
          <cell r="BW341" t="str">
            <v>Firmado</v>
          </cell>
          <cell r="BX341">
            <v>45957.627083333333</v>
          </cell>
        </row>
        <row r="342">
          <cell r="E342">
            <v>39696</v>
          </cell>
          <cell r="F342" t="str">
            <v>BARRIO BUENOS AIRES BELLO</v>
          </cell>
          <cell r="H342" t="str">
            <v>BARRIENTOS HERNANDEZ CRISTIAN HORACIO</v>
          </cell>
          <cell r="I342" t="str">
            <v>Aprobado</v>
          </cell>
          <cell r="K342">
            <v>45957.637499999997</v>
          </cell>
          <cell r="M342" t="str">
            <v>6.3425633, -75.5638, 1489.2</v>
          </cell>
          <cell r="N342">
            <v>45957.637499999997</v>
          </cell>
          <cell r="O342" t="str">
            <v>6.3425634, -75.5637684, 1489.2</v>
          </cell>
          <cell r="P342">
            <v>45957.637499999997</v>
          </cell>
          <cell r="Q342" t="str">
            <v>6.3425565, -75.5637678, 1489.2</v>
          </cell>
          <cell r="R342" t="str">
            <v>No</v>
          </cell>
          <cell r="S342" t="str">
            <v>OK</v>
          </cell>
          <cell r="T342" t="str">
            <v>OK</v>
          </cell>
          <cell r="U342" t="str">
            <v>VISITA TECNICA</v>
          </cell>
          <cell r="V342" t="str">
            <v>254MMD4X2692</v>
          </cell>
          <cell r="W342" t="str">
            <v>254MMD4X2705</v>
          </cell>
          <cell r="X342" t="str">
            <v>OK</v>
          </cell>
          <cell r="Y342" t="str">
            <v>OK</v>
          </cell>
          <cell r="AB342">
            <v>2</v>
          </cell>
          <cell r="AD342" t="str">
            <v>OK</v>
          </cell>
          <cell r="AF342">
            <v>16</v>
          </cell>
          <cell r="AH342" t="str">
            <v>OK</v>
          </cell>
          <cell r="AJ342" t="str">
            <v>Si</v>
          </cell>
          <cell r="AK342" t="str">
            <v>OK</v>
          </cell>
          <cell r="AL342" t="str">
            <v>SI</v>
          </cell>
          <cell r="AM342" t="str">
            <v>NOMBRE: LUIS FERNANDO LOPEZ UPEGUI
IDENTIFICACION: 15274365</v>
          </cell>
          <cell r="AO342" t="str">
            <v>Si</v>
          </cell>
          <cell r="AP342" t="str">
            <v>No</v>
          </cell>
          <cell r="AQ342" t="str">
            <v>ANULACION DE TRANSACCIONES; CORRECCION DE TRANSACCIONES; INFORMACION ADICIONAL</v>
          </cell>
          <cell r="AR342" t="str">
            <v>Si</v>
          </cell>
          <cell r="AS342" t="str">
            <v>OK</v>
          </cell>
          <cell r="AT342" t="str">
            <v xml:space="preserve">Se instalan datáfonos wompi por migración, se dejan servicios funcionando correctamente </v>
          </cell>
          <cell r="AU342" t="str">
            <v>A DOMICILIO EN LA DIRECCIÓN AL CB</v>
          </cell>
          <cell r="AV342" t="str">
            <v>INTERRAPIDISIMO</v>
          </cell>
          <cell r="AW342" t="str">
            <v>CR 58 60 48,BUENOS AIRES</v>
          </cell>
          <cell r="AY342" t="str">
            <v>LUIS FERNANDO LOPEZ UPEGUI</v>
          </cell>
          <cell r="AZ342">
            <v>15274365</v>
          </cell>
          <cell r="BA342">
            <v>3004120179</v>
          </cell>
          <cell r="BB342" t="str">
            <v>Si</v>
          </cell>
          <cell r="BC342" t="str">
            <v>Si</v>
          </cell>
          <cell r="BD342" t="str">
            <v>Si</v>
          </cell>
          <cell r="BE342" t="str">
            <v xml:space="preserve">Buenos Aires bello </v>
          </cell>
          <cell r="BF342" t="str">
            <v>EJECUTADO</v>
          </cell>
          <cell r="BH342" t="str">
            <v>N/A</v>
          </cell>
          <cell r="BL342" t="str">
            <v>OK</v>
          </cell>
          <cell r="BM342" t="str">
            <v>OK</v>
          </cell>
          <cell r="BN342">
            <v>45957.693055555559</v>
          </cell>
          <cell r="BO342" t="str">
            <v>6.3425686, -75.5637565, 1489.2</v>
          </cell>
          <cell r="BP342" t="str">
            <v xml:space="preserve">Cristian barrientos Hernández </v>
          </cell>
          <cell r="BQ342">
            <v>1035861677</v>
          </cell>
          <cell r="BR342" t="str">
            <v>Firmado</v>
          </cell>
          <cell r="BS342" t="str">
            <v>LUIS FERNANDO LOPEZ UPEGUI</v>
          </cell>
          <cell r="BT342">
            <v>15274365</v>
          </cell>
          <cell r="BU342">
            <v>3004120179</v>
          </cell>
          <cell r="BV342" t="str">
            <v>flopezupegui@gmail.com</v>
          </cell>
          <cell r="BW342" t="str">
            <v>Firmado</v>
          </cell>
          <cell r="BX342">
            <v>45958.406944444447</v>
          </cell>
        </row>
        <row r="343">
          <cell r="E343">
            <v>77830</v>
          </cell>
          <cell r="F343" t="str">
            <v>BARRIO BELLO BELLO 24</v>
          </cell>
          <cell r="I343" t="str">
            <v>Aprobado</v>
          </cell>
          <cell r="K343">
            <v>45959.638888888891</v>
          </cell>
          <cell r="M343" t="str">
            <v>6.3029918, -75.5559003, 1471.0</v>
          </cell>
          <cell r="N343">
            <v>45959.656944444447</v>
          </cell>
          <cell r="O343" t="str">
            <v>6.3349627, -75.5625553, 1498.2</v>
          </cell>
          <cell r="P343">
            <v>45959.657638888886</v>
          </cell>
          <cell r="Q343" t="str">
            <v>6.3349688, -75.5625575, 1498.2</v>
          </cell>
          <cell r="R343" t="str">
            <v>Si</v>
          </cell>
          <cell r="S343" t="str">
            <v>OK</v>
          </cell>
          <cell r="T343" t="str">
            <v>OK</v>
          </cell>
          <cell r="U343" t="str">
            <v>VISITA TECNICA</v>
          </cell>
          <cell r="V343" t="str">
            <v>254MMD4X0038</v>
          </cell>
          <cell r="X343" t="str">
            <v>OK</v>
          </cell>
          <cell r="AB343">
            <v>1</v>
          </cell>
          <cell r="AD343" t="str">
            <v>OK</v>
          </cell>
          <cell r="AF343">
            <v>8</v>
          </cell>
          <cell r="AH343" t="str">
            <v>OK</v>
          </cell>
          <cell r="AJ343" t="str">
            <v>No</v>
          </cell>
          <cell r="AL343" t="str">
            <v>SI</v>
          </cell>
          <cell r="AO343" t="str">
            <v>Si</v>
          </cell>
          <cell r="AP343" t="str">
            <v>Si</v>
          </cell>
          <cell r="AQ343" t="str">
            <v>ANULACION DE TRANSACCIONES; CORRECCION DE TRANSACCIONES; MALAS PRACTICAS; PROCESO DE COMPENSACION; PROCESO DE LIQUIDACIÓN Y FACTURACION; REPORTE DE ILICITOS; INFORMACION ADICIONAL</v>
          </cell>
          <cell r="AR343" t="str">
            <v>Si</v>
          </cell>
          <cell r="AS343" t="str">
            <v>OK</v>
          </cell>
          <cell r="AT343" t="str">
            <v xml:space="preserve">Se realiza migración de manera efectiva y se brindan indicaciones de funcionamiento del pos. Se realiza entrega de Datáfono con fuente de poder y 8 rollos. </v>
          </cell>
          <cell r="AU343" t="str">
            <v>A DOMICILIO EN LA DIRECCIÓN AL CB</v>
          </cell>
          <cell r="AV343" t="str">
            <v>SERVIENTREGA</v>
          </cell>
          <cell r="AW343" t="str">
            <v>CR 55C 51 10,BELLO</v>
          </cell>
          <cell r="AY343" t="str">
            <v>Andrés Argaez</v>
          </cell>
          <cell r="AZ343">
            <v>71269759</v>
          </cell>
          <cell r="BA343">
            <v>3054007352</v>
          </cell>
          <cell r="BB343" t="str">
            <v>Si</v>
          </cell>
          <cell r="BC343" t="str">
            <v>Si</v>
          </cell>
          <cell r="BD343" t="str">
            <v>Si</v>
          </cell>
          <cell r="BE343" t="str">
            <v>Bello</v>
          </cell>
          <cell r="BF343" t="str">
            <v>EJECUTADO</v>
          </cell>
          <cell r="BH343" t="str">
            <v>N/A</v>
          </cell>
          <cell r="BL343" t="str">
            <v>OK</v>
          </cell>
          <cell r="BM343" t="str">
            <v>OK</v>
          </cell>
          <cell r="BN343">
            <v>45959.684027777781</v>
          </cell>
          <cell r="BO343" t="str">
            <v>6.3349579, -75.5625588, 1498.2</v>
          </cell>
          <cell r="BP343" t="str">
            <v xml:space="preserve">Jimmy Alexis Marin Piedrahita </v>
          </cell>
          <cell r="BQ343">
            <v>1152706583</v>
          </cell>
          <cell r="BR343" t="str">
            <v>Firmado</v>
          </cell>
          <cell r="BS343" t="str">
            <v>Lina Gaviria</v>
          </cell>
          <cell r="BT343">
            <v>1020485269</v>
          </cell>
          <cell r="BU343">
            <v>3022107763</v>
          </cell>
          <cell r="BV343" t="str">
            <v>lina.o12@hotmail.com</v>
          </cell>
          <cell r="BW343" t="str">
            <v>Firmado</v>
          </cell>
          <cell r="BX343">
            <v>45960.668055555558</v>
          </cell>
        </row>
        <row r="344">
          <cell r="E344">
            <v>79806</v>
          </cell>
          <cell r="F344" t="str">
            <v>MISCELANEA LA CHINA</v>
          </cell>
          <cell r="I344" t="str">
            <v>Aprobado</v>
          </cell>
          <cell r="K344">
            <v>45960.431250000001</v>
          </cell>
          <cell r="M344" t="str">
            <v>6.399257535151081, -75.61514811537472, 2531.26</v>
          </cell>
          <cell r="N344">
            <v>45960.431944444441</v>
          </cell>
          <cell r="O344" t="str">
            <v>6.399257513402287, -75.61510952535313, 2531.26</v>
          </cell>
          <cell r="P344">
            <v>45960.431944444441</v>
          </cell>
          <cell r="Q344" t="str">
            <v>6.399255514698377, -75.61508857487529, 2531.26</v>
          </cell>
          <cell r="R344" t="str">
            <v>Si</v>
          </cell>
          <cell r="S344" t="str">
            <v>OK</v>
          </cell>
          <cell r="T344" t="str">
            <v>OK</v>
          </cell>
          <cell r="U344" t="str">
            <v>VISITA TECNICA</v>
          </cell>
          <cell r="V344" t="str">
            <v>254KMD4W5577</v>
          </cell>
          <cell r="X344" t="str">
            <v>OK</v>
          </cell>
          <cell r="AB344">
            <v>1</v>
          </cell>
          <cell r="AD344" t="str">
            <v>OK</v>
          </cell>
          <cell r="AF344">
            <v>11</v>
          </cell>
          <cell r="AH344" t="str">
            <v>OK</v>
          </cell>
          <cell r="AJ344" t="str">
            <v>No</v>
          </cell>
          <cell r="AL344" t="str">
            <v>SI</v>
          </cell>
          <cell r="AM344" t="str">
            <v>NOMBRE: Ancelmo de Jesús zapata
IDENTIFICACION: 70192489</v>
          </cell>
          <cell r="AO344" t="str">
            <v>No</v>
          </cell>
          <cell r="AP344" t="str">
            <v>Si</v>
          </cell>
          <cell r="AQ344" t="str">
            <v>CORRECCION DE TRANSACCIONES; ANULACION DE TRANSACCIONES; MALAS PRACTICAS; PROCESO DE COMPENSACION; PROCESO DE LIQUIDACIÓN Y FACTURACION; REPORTE DE ILICITOS; INFORMACION ADICIONAL</v>
          </cell>
          <cell r="AR344" t="str">
            <v>Si</v>
          </cell>
          <cell r="AS344" t="str">
            <v>OK</v>
          </cell>
          <cell r="AT344" t="str">
            <v xml:space="preserve">Se realiza la instalación de 1 datafono wompi se capacita usuario se hacen pruebas ok </v>
          </cell>
          <cell r="AU344" t="str">
            <v>A DOMICILIO EN LA DIRECCIÓN AL CB</v>
          </cell>
          <cell r="AV344" t="str">
            <v>OTRO</v>
          </cell>
          <cell r="AW344" t="str">
            <v xml:space="preserve">Vereda la china </v>
          </cell>
          <cell r="AX344" t="str">
            <v xml:space="preserve">Visita técnico </v>
          </cell>
          <cell r="AY344" t="str">
            <v xml:space="preserve">Ancelmo de Jesús </v>
          </cell>
          <cell r="AZ344">
            <v>70192489</v>
          </cell>
          <cell r="BA344">
            <v>3044915653</v>
          </cell>
          <cell r="BB344" t="str">
            <v>Si</v>
          </cell>
          <cell r="BC344" t="str">
            <v>Si</v>
          </cell>
          <cell r="BD344" t="str">
            <v>Si</v>
          </cell>
          <cell r="BE344" t="str">
            <v xml:space="preserve">San felix </v>
          </cell>
          <cell r="BF344" t="str">
            <v>EJECUTADO</v>
          </cell>
          <cell r="BH344" t="str">
            <v>N/A</v>
          </cell>
          <cell r="BL344" t="str">
            <v>OK</v>
          </cell>
          <cell r="BM344" t="str">
            <v>OK</v>
          </cell>
          <cell r="BN344">
            <v>45960.436805555553</v>
          </cell>
          <cell r="BO344" t="str">
            <v>6.399307024518709, -75.61515992308361, 2566.75</v>
          </cell>
          <cell r="BP344" t="str">
            <v xml:space="preserve">Andrés velez </v>
          </cell>
          <cell r="BQ344">
            <v>1037668521</v>
          </cell>
          <cell r="BR344" t="str">
            <v>Firmado</v>
          </cell>
          <cell r="BS344" t="str">
            <v xml:space="preserve">Ancelmo de Jesús </v>
          </cell>
          <cell r="BT344">
            <v>70192489</v>
          </cell>
          <cell r="BU344">
            <v>3044915653</v>
          </cell>
          <cell r="BV344" t="str">
            <v>angelpa428@hotmail.com</v>
          </cell>
          <cell r="BW344" t="str">
            <v>Firmado</v>
          </cell>
          <cell r="BX344">
            <v>45960.666666666664</v>
          </cell>
        </row>
        <row r="345">
          <cell r="E345">
            <v>80547</v>
          </cell>
          <cell r="F345" t="str">
            <v>LUJAMA REPRESENTACIONES SAS</v>
          </cell>
          <cell r="I345" t="str">
            <v>Aprobado</v>
          </cell>
          <cell r="K345">
            <v>45957.438888888886</v>
          </cell>
          <cell r="M345" t="str">
            <v>6.3162492, -75.5555339, 1461.1</v>
          </cell>
          <cell r="N345">
            <v>45957.45208333333</v>
          </cell>
          <cell r="O345" t="str">
            <v>6.3291181, -75.5421821, 1489.4</v>
          </cell>
          <cell r="P345">
            <v>45957.452777777777</v>
          </cell>
          <cell r="Q345" t="str">
            <v>6.3293389, -75.5421052, 1495.9</v>
          </cell>
          <cell r="R345" t="str">
            <v>Si</v>
          </cell>
          <cell r="S345" t="str">
            <v>OK</v>
          </cell>
          <cell r="T345" t="str">
            <v>OK</v>
          </cell>
          <cell r="U345" t="str">
            <v>VISITA TECNICA</v>
          </cell>
          <cell r="V345" t="str">
            <v>254MMD4X0838</v>
          </cell>
          <cell r="X345" t="str">
            <v>OK</v>
          </cell>
          <cell r="AB345">
            <v>1</v>
          </cell>
          <cell r="AD345" t="str">
            <v>OK</v>
          </cell>
          <cell r="AF345">
            <v>8</v>
          </cell>
          <cell r="AH345" t="str">
            <v>OK</v>
          </cell>
          <cell r="AJ345" t="str">
            <v>Si</v>
          </cell>
          <cell r="AK345" t="str">
            <v>OK</v>
          </cell>
          <cell r="AL345" t="str">
            <v>SI</v>
          </cell>
          <cell r="AM345" t="str">
            <v>NOMBRE: Alberto sulbaran
IDENTIFICACION: 4917256</v>
          </cell>
          <cell r="AO345" t="str">
            <v>Si</v>
          </cell>
          <cell r="AP345" t="str">
            <v>No</v>
          </cell>
          <cell r="AQ345" t="str">
            <v>ANULACION DE TRANSACCIONES; CORRECCION DE TRANSACCIONES; INFORMACION ADICIONAL</v>
          </cell>
          <cell r="AR345" t="str">
            <v>Si</v>
          </cell>
          <cell r="AS345" t="str">
            <v>OK</v>
          </cell>
          <cell r="AT345" t="str">
            <v>Se realiza migración de wompi se le indica al usuario como es el correcto manejo del datáfono, servicios quedan ok</v>
          </cell>
          <cell r="AU345" t="str">
            <v>A DOMICILIO EN LA DIRECCIÓN AL CB</v>
          </cell>
          <cell r="AV345" t="str">
            <v>INTERRAPIDISIMO</v>
          </cell>
          <cell r="AW345" t="str">
            <v>DG 42F AV 36C 41,LA CAMILA</v>
          </cell>
          <cell r="AY345" t="str">
            <v>Alberto sulbaran</v>
          </cell>
          <cell r="AZ345">
            <v>4917256</v>
          </cell>
          <cell r="BA345">
            <v>4917256</v>
          </cell>
          <cell r="BB345" t="str">
            <v>Si</v>
          </cell>
          <cell r="BC345" t="str">
            <v>Si</v>
          </cell>
          <cell r="BD345" t="str">
            <v>Si</v>
          </cell>
          <cell r="BE345" t="str">
            <v xml:space="preserve">La Camila </v>
          </cell>
          <cell r="BF345" t="str">
            <v>EJECUTADO</v>
          </cell>
          <cell r="BH345" t="str">
            <v>N/A</v>
          </cell>
          <cell r="BL345" t="str">
            <v>OK</v>
          </cell>
          <cell r="BM345" t="str">
            <v>OK</v>
          </cell>
          <cell r="BN345">
            <v>45957.507638888892</v>
          </cell>
          <cell r="BO345" t="str">
            <v>6.3292776, -75.5421495, 1495.9</v>
          </cell>
          <cell r="BP345" t="str">
            <v xml:space="preserve">Cristian barrientos Hernández </v>
          </cell>
          <cell r="BQ345">
            <v>1035861677</v>
          </cell>
          <cell r="BR345" t="str">
            <v>Firmado</v>
          </cell>
          <cell r="BS345" t="str">
            <v xml:space="preserve">Alberto sulbaran </v>
          </cell>
          <cell r="BT345">
            <v>4917256</v>
          </cell>
          <cell r="BU345">
            <v>3152614614</v>
          </cell>
          <cell r="BV345" t="str">
            <v>LUJAMA2014@HOTMAIL.COM</v>
          </cell>
          <cell r="BW345" t="str">
            <v>Firmado</v>
          </cell>
          <cell r="BX345">
            <v>45957.623611111114</v>
          </cell>
        </row>
        <row r="346">
          <cell r="E346">
            <v>30935</v>
          </cell>
          <cell r="F346" t="str">
            <v>CHARCUTERIA LA CHISTORRA</v>
          </cell>
          <cell r="H346" t="str">
            <v>MORA VEGA JEAMPIER</v>
          </cell>
          <cell r="I346" t="str">
            <v>Aprobado</v>
          </cell>
          <cell r="K346">
            <v>45952.594444444447</v>
          </cell>
          <cell r="M346" t="str">
            <v>7.8977073, -72.4786695, 308.6</v>
          </cell>
          <cell r="N346">
            <v>45952.604861111111</v>
          </cell>
          <cell r="O346" t="str">
            <v>7.9069762, -72.4921807, 293.7</v>
          </cell>
          <cell r="P346">
            <v>45952.604861111111</v>
          </cell>
          <cell r="Q346" t="str">
            <v>7.9070056, -72.492099, 293.7</v>
          </cell>
          <cell r="R346" t="str">
            <v>Si</v>
          </cell>
          <cell r="S346" t="str">
            <v>OK</v>
          </cell>
          <cell r="T346" t="str">
            <v>OK</v>
          </cell>
          <cell r="U346" t="str">
            <v>VISITA TECNICA</v>
          </cell>
          <cell r="V346" t="str">
            <v>254MMD4W8468</v>
          </cell>
          <cell r="X346" t="str">
            <v>OK</v>
          </cell>
          <cell r="AB346">
            <v>1</v>
          </cell>
          <cell r="AF346">
            <v>16</v>
          </cell>
          <cell r="AH346" t="str">
            <v>OK</v>
          </cell>
          <cell r="AJ346" t="str">
            <v>No</v>
          </cell>
          <cell r="AL346" t="str">
            <v>SI</v>
          </cell>
          <cell r="AM346" t="str">
            <v>NOMBRE: Marta Parra
IDENTIFICACION: 37943256</v>
          </cell>
          <cell r="AO346" t="str">
            <v>Si</v>
          </cell>
          <cell r="AP346" t="str">
            <v>Si</v>
          </cell>
          <cell r="AQ346" t="str">
            <v>ANULACION DE TRANSACCIONES; CORRECCION DE TRANSACCIONES; MALAS PRACTICAS; PROCESO DE COMPENSACION; PROCESO DE LIQUIDACIÓN Y FACTURACION; REPORTE DE ILICITOS; INFORMACION ADICIONAL</v>
          </cell>
          <cell r="AR346" t="str">
            <v>Si</v>
          </cell>
          <cell r="AS346" t="str">
            <v>OK</v>
          </cell>
          <cell r="AT346" t="str">
            <v xml:space="preserve">Se realizó visita al comercio y se realiza migración wompi se realiza capacitación de modo de uso del equipo wompi, credenciales ok, pruebas exitosas </v>
          </cell>
          <cell r="AU346" t="str">
            <v>A DOMICILIO EN LA DIRECCIÓN AL CB</v>
          </cell>
          <cell r="AV346" t="str">
            <v>INTERRAPIDISIMO</v>
          </cell>
          <cell r="AW346" t="str">
            <v>AV 11 E 7 B  09</v>
          </cell>
          <cell r="AY346" t="str">
            <v xml:space="preserve">Marta parra </v>
          </cell>
          <cell r="AZ346">
            <v>37943256</v>
          </cell>
          <cell r="BA346">
            <v>3016106410</v>
          </cell>
          <cell r="BB346" t="str">
            <v>Si</v>
          </cell>
          <cell r="BC346" t="str">
            <v>Si</v>
          </cell>
          <cell r="BD346" t="str">
            <v>Si</v>
          </cell>
          <cell r="BE346" t="str">
            <v xml:space="preserve">Guaimaral </v>
          </cell>
          <cell r="BF346" t="str">
            <v>EJECUTADO</v>
          </cell>
          <cell r="BH346" t="str">
            <v>N/A</v>
          </cell>
          <cell r="BL346" t="str">
            <v>OK</v>
          </cell>
          <cell r="BM346" t="str">
            <v>OK</v>
          </cell>
          <cell r="BN346">
            <v>45952.64166666667</v>
          </cell>
          <cell r="BO346" t="str">
            <v>7.9070688, -72.4921775, 293.7</v>
          </cell>
          <cell r="BP346" t="str">
            <v xml:space="preserve">Jeampier Mora Vega </v>
          </cell>
          <cell r="BQ346">
            <v>1090476697</v>
          </cell>
          <cell r="BR346" t="str">
            <v>Firmado</v>
          </cell>
          <cell r="BS346" t="str">
            <v xml:space="preserve">Marta parra </v>
          </cell>
          <cell r="BT346">
            <v>37943256</v>
          </cell>
          <cell r="BU346">
            <v>3016106410</v>
          </cell>
          <cell r="BV346" t="str">
            <v>melisa.68@hotmail.com</v>
          </cell>
          <cell r="BW346" t="str">
            <v>Firmado</v>
          </cell>
          <cell r="BX346">
            <v>45953.378472222219</v>
          </cell>
        </row>
        <row r="347">
          <cell r="E347">
            <v>12230</v>
          </cell>
          <cell r="F347" t="str">
            <v>TELECOMUNICACIONES FUSION.COM</v>
          </cell>
          <cell r="H347" t="str">
            <v>ORTIZ MARTINEZ STIVEN</v>
          </cell>
          <cell r="I347" t="str">
            <v>Aprobado</v>
          </cell>
          <cell r="K347">
            <v>45951.493055555555</v>
          </cell>
          <cell r="M347" t="str">
            <v>4.5983345, -74.0847692, 2603.0</v>
          </cell>
          <cell r="N347">
            <v>45951.500694444447</v>
          </cell>
          <cell r="O347" t="str">
            <v>4.5984637, -74.0847372, 2603.0</v>
          </cell>
          <cell r="P347">
            <v>45951.500694444447</v>
          </cell>
          <cell r="Q347" t="str">
            <v>4.5984637, -74.0847372, 2603.0</v>
          </cell>
          <cell r="R347" t="str">
            <v>Si</v>
          </cell>
          <cell r="S347" t="str">
            <v>OK</v>
          </cell>
          <cell r="T347" t="str">
            <v>OK</v>
          </cell>
          <cell r="U347" t="str">
            <v>VISITA TECNICA</v>
          </cell>
          <cell r="V347" t="str">
            <v>254UMD4X6086</v>
          </cell>
          <cell r="X347" t="str">
            <v>OK</v>
          </cell>
          <cell r="AB347">
            <v>1</v>
          </cell>
          <cell r="AD347" t="str">
            <v>OK</v>
          </cell>
          <cell r="AF347">
            <v>8</v>
          </cell>
          <cell r="AH347" t="str">
            <v>OK</v>
          </cell>
          <cell r="AJ347" t="str">
            <v>Si</v>
          </cell>
          <cell r="AK347" t="str">
            <v>OK</v>
          </cell>
          <cell r="AL347" t="str">
            <v>SI</v>
          </cell>
          <cell r="AO347" t="str">
            <v>Si</v>
          </cell>
          <cell r="AP347" t="str">
            <v>Si</v>
          </cell>
          <cell r="AQ347" t="str">
            <v>ANULACION DE TRANSACCIONES; CORRECCION DE TRANSACCIONES; MALAS PRACTICAS; PROCESO DE COMPENSACION; PROCESO DE LIQUIDACIÓN Y FACTURACION; REPORTE DE ILICITOS; INFORMACION ADICIONAL</v>
          </cell>
          <cell r="AR347" t="str">
            <v>Si</v>
          </cell>
          <cell r="AS347" t="str">
            <v>OK</v>
          </cell>
          <cell r="AT347" t="str">
            <v xml:space="preserve">Se realiza instalación migración wompi se realiza capacitación de funcionamiento de datafono Se realiza transacción de prueba consulta de saldo consignación y factura prueba ok. Migración sin novedad </v>
          </cell>
          <cell r="AU347" t="str">
            <v>A DOMICILIO EN LA DIRECCIÓN AL CB</v>
          </cell>
          <cell r="AV347" t="str">
            <v>INTERRAPIDISIMO</v>
          </cell>
          <cell r="AW347" t="str">
            <v>CR 15 6A-23 LA ESTANZUELA</v>
          </cell>
          <cell r="AY347" t="str">
            <v>Alexandar ramos</v>
          </cell>
          <cell r="AZ347">
            <v>1001171551</v>
          </cell>
          <cell r="BA347">
            <v>3185655533</v>
          </cell>
          <cell r="BB347" t="str">
            <v>Si</v>
          </cell>
          <cell r="BC347" t="str">
            <v>Si</v>
          </cell>
          <cell r="BD347" t="str">
            <v>Si</v>
          </cell>
          <cell r="BE347" t="str">
            <v xml:space="preserve">Centro </v>
          </cell>
          <cell r="BF347" t="str">
            <v>EJECUTADO</v>
          </cell>
          <cell r="BH347" t="str">
            <v>N/A</v>
          </cell>
          <cell r="BL347" t="str">
            <v>OK</v>
          </cell>
          <cell r="BM347" t="str">
            <v>OK</v>
          </cell>
          <cell r="BN347">
            <v>45951.546527777777</v>
          </cell>
          <cell r="BO347" t="str">
            <v>4.5982938, -74.0848893, 2603.0</v>
          </cell>
          <cell r="BP347" t="str">
            <v xml:space="preserve">Stiven Ortiz Martinez </v>
          </cell>
          <cell r="BQ347">
            <v>1012341559</v>
          </cell>
          <cell r="BR347" t="str">
            <v>Firmado</v>
          </cell>
          <cell r="BS347" t="str">
            <v xml:space="preserve">Alexandar ramos </v>
          </cell>
          <cell r="BT347">
            <v>1001171551</v>
          </cell>
          <cell r="BU347">
            <v>3185655533</v>
          </cell>
          <cell r="BV347" t="str">
            <v>Telecomunicacionesfushionpaola@gmail.com</v>
          </cell>
          <cell r="BW347" t="str">
            <v>Firmado</v>
          </cell>
          <cell r="BX347">
            <v>45951.630555555559</v>
          </cell>
        </row>
        <row r="348">
          <cell r="E348">
            <v>55149</v>
          </cell>
          <cell r="F348" t="str">
            <v>BARRIO COLOMBIA PALMIRA</v>
          </cell>
          <cell r="I348" t="str">
            <v>Aprobado</v>
          </cell>
          <cell r="K348">
            <v>45950.50277777778</v>
          </cell>
          <cell r="M348" t="str">
            <v>3.5351746, -76.3026237, 1034.8</v>
          </cell>
          <cell r="N348">
            <v>45950.50277777778</v>
          </cell>
          <cell r="O348" t="str">
            <v>3.5351726, -76.3026059, 1034.7</v>
          </cell>
          <cell r="P348">
            <v>45950.50277777778</v>
          </cell>
          <cell r="Q348" t="str">
            <v>3.5351749, -76.3026279, 1034.7</v>
          </cell>
          <cell r="R348" t="str">
            <v>Si</v>
          </cell>
          <cell r="S348" t="str">
            <v>OK</v>
          </cell>
          <cell r="T348" t="str">
            <v>OK</v>
          </cell>
          <cell r="U348" t="str">
            <v>VISITA TECNICA</v>
          </cell>
          <cell r="V348" t="str">
            <v>254UMD4X7916</v>
          </cell>
          <cell r="X348" t="str">
            <v>OK</v>
          </cell>
          <cell r="AB348">
            <v>1</v>
          </cell>
          <cell r="AF348">
            <v>8</v>
          </cell>
          <cell r="AH348" t="str">
            <v>OK</v>
          </cell>
          <cell r="AJ348" t="str">
            <v>Si</v>
          </cell>
          <cell r="AK348" t="str">
            <v>OK</v>
          </cell>
          <cell r="AL348" t="str">
            <v>SI</v>
          </cell>
          <cell r="AO348" t="str">
            <v>Si</v>
          </cell>
          <cell r="AP348" t="str">
            <v>Si</v>
          </cell>
          <cell r="AQ348" t="str">
            <v>ANULACION DE TRANSACCIONES; CORRECCION DE TRANSACCIONES; MALAS PRACTICAS; PROCESO DE COMPENSACION; PROCESO DE LIQUIDACIÓN Y FACTURACION; REPORTE DE ILICITOS; INFORMACION ADICIONAL</v>
          </cell>
          <cell r="AR348" t="str">
            <v>Si</v>
          </cell>
          <cell r="AS348" t="str">
            <v>OK</v>
          </cell>
          <cell r="AT348" t="str">
            <v>En la vista técnica realizada al comercio se llega al sitio se informa el motivo de la visita se entrega e instala equipo tipo datafono y accesorios se capacita al personal del sitio. No se pudo realizar transacciones en el equipo ya que. Los servidores de aws presentan fallas se informa wompi e informa que se deje equipo en el sitio y que se retire del sitio e informará al comercio en cuanto los servicios sean restablecidos.</v>
          </cell>
          <cell r="AU348" t="str">
            <v>DIRECTAMENTE A LA OFICINA PRINCIPAL DEL OPERADOR LOGISTICO</v>
          </cell>
          <cell r="AV348" t="str">
            <v>INTERRAPIDISIMO</v>
          </cell>
          <cell r="AW348" t="str">
            <v>CR 33 N 37-80</v>
          </cell>
          <cell r="AY348" t="str">
            <v>NATALIA ANDREA VILLOTA NARVAEZ</v>
          </cell>
          <cell r="AZ348">
            <v>10007509379</v>
          </cell>
          <cell r="BA348">
            <v>3104335870</v>
          </cell>
          <cell r="BB348" t="str">
            <v>Si</v>
          </cell>
          <cell r="BC348" t="str">
            <v>Si</v>
          </cell>
          <cell r="BD348" t="str">
            <v>Si</v>
          </cell>
          <cell r="BE348" t="str">
            <v>BARRIO COLOMBIA</v>
          </cell>
          <cell r="BF348" t="str">
            <v>EJECUTADO</v>
          </cell>
          <cell r="BH348" t="str">
            <v>N/A</v>
          </cell>
          <cell r="BL348" t="str">
            <v>OK</v>
          </cell>
          <cell r="BM348" t="str">
            <v>OK</v>
          </cell>
          <cell r="BN348">
            <v>45950.515277777777</v>
          </cell>
          <cell r="BO348" t="str">
            <v>3.5351783, -76.3026146, 1034.7</v>
          </cell>
          <cell r="BP348" t="str">
            <v>RAFAEL JOSE BENAVIDES ARANGO</v>
          </cell>
          <cell r="BQ348">
            <v>1144109888</v>
          </cell>
          <cell r="BR348" t="str">
            <v>Firmado</v>
          </cell>
          <cell r="BS348" t="str">
            <v>JOAN MANUEL CORREO ORTEGA</v>
          </cell>
          <cell r="BT348">
            <v>800212461</v>
          </cell>
          <cell r="BU348">
            <v>3177758208</v>
          </cell>
          <cell r="BV348" t="str">
            <v>cstransucol@gmail.com</v>
          </cell>
          <cell r="BW348" t="str">
            <v>Firmado</v>
          </cell>
          <cell r="BX348">
            <v>45951.629166666666</v>
          </cell>
        </row>
        <row r="349">
          <cell r="E349">
            <v>21744</v>
          </cell>
          <cell r="F349" t="str">
            <v>AUTOSERVICIO SAN FRANCISCO SM</v>
          </cell>
          <cell r="I349" t="str">
            <v>Aprobado</v>
          </cell>
          <cell r="K349">
            <v>45951.430555555555</v>
          </cell>
          <cell r="M349" t="str">
            <v>4.138792113377084, -73.64656746931554, 507.51</v>
          </cell>
          <cell r="N349">
            <v>45951.493055555555</v>
          </cell>
          <cell r="O349" t="str">
            <v>4.127207569982365, -73.54695452389386, 359.09</v>
          </cell>
          <cell r="P349">
            <v>45951.499305555553</v>
          </cell>
          <cell r="Q349" t="str">
            <v>4.127329025090799, -73.54697790778037, 359.55</v>
          </cell>
          <cell r="R349" t="str">
            <v>No</v>
          </cell>
          <cell r="S349" t="str">
            <v>OK</v>
          </cell>
          <cell r="T349" t="str">
            <v>OK</v>
          </cell>
          <cell r="U349" t="str">
            <v>VISITA TECNICA</v>
          </cell>
          <cell r="V349" t="str">
            <v>254KMD4W5415</v>
          </cell>
          <cell r="X349" t="str">
            <v>OK</v>
          </cell>
          <cell r="AB349">
            <v>1</v>
          </cell>
          <cell r="AD349" t="str">
            <v>OK</v>
          </cell>
          <cell r="AF349">
            <v>8</v>
          </cell>
          <cell r="AH349" t="str">
            <v>OK</v>
          </cell>
          <cell r="AJ349" t="str">
            <v>Si</v>
          </cell>
          <cell r="AK349" t="str">
            <v>OK</v>
          </cell>
          <cell r="AL349" t="str">
            <v>SI</v>
          </cell>
          <cell r="AM349" t="str">
            <v>NOMBRE: Daniel Murcia
IDENTIFICACION: 1121834762</v>
          </cell>
          <cell r="AO349" t="str">
            <v>Si</v>
          </cell>
          <cell r="AP349" t="str">
            <v>Si</v>
          </cell>
          <cell r="AQ349" t="str">
            <v>ANULACION DE TRANSACCIONES; CORRECCION DE TRANSACCIONES; MALAS PRACTICAS; PROCESO DE COMPENSACION; PROCESO DE LIQUIDACIÓN Y FACTURACION; REPORTE DE ILICITOS; INFORMACION ADICIONAL</v>
          </cell>
          <cell r="AR349" t="str">
            <v>Si</v>
          </cell>
          <cell r="AS349" t="str">
            <v>OK</v>
          </cell>
          <cell r="AT349" t="str">
            <v>Se realiza vista al CB por solicitud de migración wompi, se realiza la entrega del datáfono y la respectiva capacitación de somos, se entrega sin novedad y se realizan las respectivas pruebas todo ok</v>
          </cell>
          <cell r="AU349" t="str">
            <v>A DOMICILIO EN LA DIRECCIÓN AL CB</v>
          </cell>
          <cell r="AV349" t="str">
            <v>INTERRAPIDISIMO</v>
          </cell>
          <cell r="AW349" t="str">
            <v xml:space="preserve">Mz 19 casa 12 </v>
          </cell>
          <cell r="AY349" t="str">
            <v xml:space="preserve">Daniel Murcia </v>
          </cell>
          <cell r="AZ349">
            <v>1121834762</v>
          </cell>
          <cell r="BA349">
            <v>3143934115</v>
          </cell>
          <cell r="BB349" t="str">
            <v>Si</v>
          </cell>
          <cell r="BC349" t="str">
            <v>No</v>
          </cell>
          <cell r="BD349" t="str">
            <v>Si</v>
          </cell>
          <cell r="BE349" t="str">
            <v xml:space="preserve">La reliquia </v>
          </cell>
          <cell r="BF349" t="str">
            <v>EJECUTADO</v>
          </cell>
          <cell r="BH349" t="str">
            <v>N/A</v>
          </cell>
          <cell r="BL349" t="str">
            <v>OK</v>
          </cell>
          <cell r="BM349" t="str">
            <v>OK</v>
          </cell>
          <cell r="BN349">
            <v>45951.513888888891</v>
          </cell>
          <cell r="BO349" t="str">
            <v>4.127353910461161, -73.54698900795633, 355.48</v>
          </cell>
          <cell r="BP349" t="str">
            <v>Javier Molina</v>
          </cell>
          <cell r="BQ349">
            <v>1193146388</v>
          </cell>
          <cell r="BR349" t="str">
            <v>Firmado</v>
          </cell>
          <cell r="BS349" t="str">
            <v xml:space="preserve">Daniel Murcia </v>
          </cell>
          <cell r="BT349">
            <v>1121834762</v>
          </cell>
          <cell r="BU349">
            <v>3143934115</v>
          </cell>
          <cell r="BV349" t="str">
            <v>danielmurcia121@hotmail.com</v>
          </cell>
          <cell r="BW349" t="str">
            <v>Firmado</v>
          </cell>
          <cell r="BX349">
            <v>45951.628472222219</v>
          </cell>
        </row>
        <row r="350">
          <cell r="E350">
            <v>31823</v>
          </cell>
          <cell r="F350" t="str">
            <v>EXIFARMA NORTE</v>
          </cell>
          <cell r="I350" t="str">
            <v>Aprobado</v>
          </cell>
          <cell r="K350">
            <v>45947.489583333336</v>
          </cell>
          <cell r="M350" t="str">
            <v>4.7583643, -74.0515156, 2580.7</v>
          </cell>
          <cell r="N350">
            <v>45947.492361111108</v>
          </cell>
          <cell r="O350" t="str">
            <v>4.7583718, -74.0388025, 2578.3</v>
          </cell>
          <cell r="P350">
            <v>45947.492361111108</v>
          </cell>
          <cell r="Q350" t="str">
            <v>4.7583709, -74.0388047, 2578.2</v>
          </cell>
          <cell r="R350" t="str">
            <v>Si</v>
          </cell>
          <cell r="S350" t="str">
            <v>OK</v>
          </cell>
          <cell r="T350" t="str">
            <v>OK</v>
          </cell>
          <cell r="U350" t="str">
            <v>VISITA TECNICA</v>
          </cell>
          <cell r="V350" t="str">
            <v>254MMD4W9388</v>
          </cell>
          <cell r="X350" t="str">
            <v>OK</v>
          </cell>
          <cell r="AB350">
            <v>1</v>
          </cell>
          <cell r="AD350" t="str">
            <v>OK</v>
          </cell>
          <cell r="AF350">
            <v>16</v>
          </cell>
          <cell r="AH350" t="str">
            <v>OK</v>
          </cell>
          <cell r="AJ350" t="str">
            <v>Si</v>
          </cell>
          <cell r="AK350" t="str">
            <v>OK</v>
          </cell>
          <cell r="AL350" t="str">
            <v>SI</v>
          </cell>
          <cell r="AM350" t="str">
            <v>NOMBRE: Duvan Gamboa
IDENTIFICACION: 1096907043</v>
          </cell>
          <cell r="AO350" t="str">
            <v>Si</v>
          </cell>
          <cell r="AP350" t="str">
            <v>Si</v>
          </cell>
          <cell r="AQ350" t="str">
            <v>ANULACION DE TRANSACCIONES; CORRECCION DE TRANSACCIONES; MALAS PRACTICAS; PROCESO DE COMPENSACION; PROCESO DE LIQUIDACIÓN Y FACTURACION; REPORTE DE ILICITOS; INFORMACION ADICIONAL</v>
          </cell>
          <cell r="AR350" t="str">
            <v>Si</v>
          </cell>
          <cell r="AS350" t="str">
            <v>OK</v>
          </cell>
          <cell r="AT350" t="str">
            <v xml:space="preserve">Instalación de datafono WOMPI por migración capacitación a cliente ok pruebas con el cliente ok no se realiza consulta de saldo ni pruebas con tarjeta ya que cliente no cuenta con tarjeta </v>
          </cell>
          <cell r="AU350" t="str">
            <v>A DOMICILIO EN LA DIRECCIÓN AL CB</v>
          </cell>
          <cell r="AV350" t="str">
            <v>INTERRAPIDISIMO</v>
          </cell>
          <cell r="AW350" t="str">
            <v>Carrera 17 b #181 A-20</v>
          </cell>
          <cell r="AY350" t="str">
            <v xml:space="preserve">Duvan Gamboa </v>
          </cell>
          <cell r="AZ350">
            <v>1096907043</v>
          </cell>
          <cell r="BA350">
            <v>3144869755</v>
          </cell>
          <cell r="BB350" t="str">
            <v>Si</v>
          </cell>
          <cell r="BC350" t="str">
            <v>Si</v>
          </cell>
          <cell r="BD350" t="str">
            <v>Si</v>
          </cell>
          <cell r="BE350" t="str">
            <v>Santandersito</v>
          </cell>
          <cell r="BF350" t="str">
            <v>EJECUTADO</v>
          </cell>
          <cell r="BH350" t="str">
            <v>N/A</v>
          </cell>
          <cell r="BL350" t="str">
            <v>OK</v>
          </cell>
          <cell r="BM350" t="str">
            <v>OK</v>
          </cell>
          <cell r="BN350">
            <v>45947.522916666669</v>
          </cell>
          <cell r="BO350" t="str">
            <v>4.7583539, -74.0387651, 2578.5</v>
          </cell>
          <cell r="BP350" t="str">
            <v xml:space="preserve">David Gómez </v>
          </cell>
          <cell r="BQ350">
            <v>1030615011</v>
          </cell>
          <cell r="BR350" t="str">
            <v>Firmado</v>
          </cell>
          <cell r="BS350" t="str">
            <v xml:space="preserve">Duvan Gamboa </v>
          </cell>
          <cell r="BT350">
            <v>1096907043</v>
          </cell>
          <cell r="BU350">
            <v>3144869755</v>
          </cell>
          <cell r="BV350" t="str">
            <v>dubangamboa0225@gmail.com</v>
          </cell>
          <cell r="BW350" t="str">
            <v>Firmado</v>
          </cell>
          <cell r="BX350">
            <v>45947.702777777777</v>
          </cell>
        </row>
        <row r="351">
          <cell r="E351">
            <v>31823</v>
          </cell>
          <cell r="F351" t="str">
            <v>EXIFARMA NORTE</v>
          </cell>
          <cell r="I351" t="str">
            <v>Aprobado con observaciones</v>
          </cell>
          <cell r="K351">
            <v>45946.424305555556</v>
          </cell>
          <cell r="M351" t="str">
            <v>4.62625, -74.0859971, 2586.5</v>
          </cell>
          <cell r="N351">
            <v>45946.465277777781</v>
          </cell>
          <cell r="O351" t="str">
            <v>4.7583557, -74.038781, 2578.5</v>
          </cell>
          <cell r="P351">
            <v>45946.465277777781</v>
          </cell>
          <cell r="Q351" t="str">
            <v>4.7583522, -74.0387781, 2578.5</v>
          </cell>
          <cell r="R351" t="str">
            <v>Si</v>
          </cell>
          <cell r="S351" t="str">
            <v>OK</v>
          </cell>
          <cell r="T351" t="str">
            <v>OK</v>
          </cell>
          <cell r="U351" t="str">
            <v>VISITA TECNICA</v>
          </cell>
          <cell r="AJ351" t="str">
            <v>No</v>
          </cell>
          <cell r="AK351" t="str">
            <v>OK</v>
          </cell>
          <cell r="AO351" t="str">
            <v>No</v>
          </cell>
          <cell r="AP351" t="str">
            <v>No</v>
          </cell>
          <cell r="AQ351" t="str">
            <v>NINGUNA</v>
          </cell>
          <cell r="AR351" t="str">
            <v>No</v>
          </cell>
          <cell r="AS351" t="str">
            <v>OK</v>
          </cell>
          <cell r="AT351" t="str">
            <v>Se visita comercio ya que no contestaron las llamadas realizadas, el cliente Leonardo Gamboa indica que no ha recibido correo para las credenciales.
Indican nuevo número para comunicarnos la  próxima vez 3217628174, se realiza prueba de envío de correo y s confirma correo recibido al leogamboa17.91@gmail.com.</v>
          </cell>
          <cell r="AU351" t="str">
            <v>A DOMICILIO EN LA DIRECCIÓN AL CB</v>
          </cell>
          <cell r="AV351" t="str">
            <v>SERVIENTREGA</v>
          </cell>
          <cell r="AW351" t="str">
            <v>CR 17b#181a-20</v>
          </cell>
          <cell r="AY351" t="str">
            <v xml:space="preserve">Leonardo Gamboa </v>
          </cell>
          <cell r="AZ351">
            <v>1096906682</v>
          </cell>
          <cell r="BA351">
            <v>3217628174</v>
          </cell>
          <cell r="BB351" t="str">
            <v>No</v>
          </cell>
          <cell r="BC351" t="str">
            <v>No</v>
          </cell>
          <cell r="BD351" t="str">
            <v>Si</v>
          </cell>
          <cell r="BE351" t="str">
            <v>Santandercito</v>
          </cell>
          <cell r="BF351" t="str">
            <v>EJECUTADO/CANCELADO</v>
          </cell>
          <cell r="BI351" t="str">
            <v>SI DISPONIBILIDAD</v>
          </cell>
          <cell r="BL351" t="str">
            <v>OK</v>
          </cell>
          <cell r="BM351" t="str">
            <v>OK</v>
          </cell>
          <cell r="BN351">
            <v>45946.484027777777</v>
          </cell>
          <cell r="BO351" t="str">
            <v>4.7583551, -74.0387787, 2578.5</v>
          </cell>
          <cell r="BP351" t="str">
            <v xml:space="preserve">Franklyn Ortiz </v>
          </cell>
          <cell r="BQ351">
            <v>1033748442</v>
          </cell>
          <cell r="BR351" t="str">
            <v>Firmado</v>
          </cell>
          <cell r="BS351" t="str">
            <v xml:space="preserve">Leonardo Gamboa </v>
          </cell>
          <cell r="BT351">
            <v>1096906682</v>
          </cell>
          <cell r="BU351">
            <v>3217628174</v>
          </cell>
          <cell r="BV351" t="str">
            <v>leogamboa17.91@gmail.com</v>
          </cell>
          <cell r="BW351" t="str">
            <v>Firmado</v>
          </cell>
          <cell r="BX351">
            <v>45946.677083333336</v>
          </cell>
        </row>
        <row r="352">
          <cell r="E352">
            <v>59521</v>
          </cell>
          <cell r="F352" t="str">
            <v>BARRIO CENTRO LA VIRGINIA 6</v>
          </cell>
          <cell r="I352" t="str">
            <v>Aprobado</v>
          </cell>
          <cell r="K352">
            <v>45946.522222222222</v>
          </cell>
          <cell r="M352" t="str">
            <v>4.8948067, -75.8828615, 929.3</v>
          </cell>
          <cell r="N352">
            <v>45946.522222222222</v>
          </cell>
          <cell r="O352" t="str">
            <v>4.8947879, -75.8828715, 929.3</v>
          </cell>
          <cell r="P352">
            <v>45946.522222222222</v>
          </cell>
          <cell r="Q352" t="str">
            <v>4.8948166, -75.8828285, 929.3</v>
          </cell>
          <cell r="R352" t="str">
            <v>Si</v>
          </cell>
          <cell r="S352" t="str">
            <v>OK</v>
          </cell>
          <cell r="T352" t="str">
            <v>OK</v>
          </cell>
          <cell r="U352" t="str">
            <v>VISITA TECNICA</v>
          </cell>
          <cell r="V352" t="str">
            <v>254KMD4W5156</v>
          </cell>
          <cell r="W352" t="str">
            <v>254KMD4W5085</v>
          </cell>
          <cell r="X352" t="str">
            <v>OK</v>
          </cell>
          <cell r="Y352" t="str">
            <v>OK</v>
          </cell>
          <cell r="AB352">
            <v>1</v>
          </cell>
          <cell r="AC352">
            <v>1</v>
          </cell>
          <cell r="AD352" t="str">
            <v>OK</v>
          </cell>
          <cell r="AE352" t="str">
            <v>OK</v>
          </cell>
          <cell r="AF352">
            <v>16</v>
          </cell>
          <cell r="AH352" t="str">
            <v>OK</v>
          </cell>
          <cell r="AJ352" t="str">
            <v>Si</v>
          </cell>
          <cell r="AK352" t="str">
            <v>OK</v>
          </cell>
          <cell r="AL352" t="str">
            <v>SI</v>
          </cell>
          <cell r="AM352" t="str">
            <v>NOMBRE: José Ledesma
IDENTIFICACION: 1094903995</v>
          </cell>
          <cell r="AN352" t="str">
            <v>NOMBRE: Lina Londoño
IDENTIFICACION: 1087555478</v>
          </cell>
          <cell r="AO352" t="str">
            <v>Si</v>
          </cell>
          <cell r="AP352" t="str">
            <v>No</v>
          </cell>
          <cell r="AQ352" t="str">
            <v>NINGUNA</v>
          </cell>
          <cell r="AR352" t="str">
            <v>Si</v>
          </cell>
          <cell r="AS352" t="str">
            <v>OK</v>
          </cell>
          <cell r="AT352" t="str">
            <v xml:space="preserve">Se visita comercio se realiza configuración de 2 datáfonos Wompi se realiza entrega de 16 rollos de papel para datáfono Wompi se realiza pruebas OK </v>
          </cell>
          <cell r="AU352" t="str">
            <v>DIRECTAMENTE A LA OFICINA PRINCIPAL DEL OPERADOR LOGISTICO</v>
          </cell>
          <cell r="AV352" t="str">
            <v>COORDINADORA</v>
          </cell>
          <cell r="AW352" t="str">
            <v>CL 7 6 85 BRR CENTRO</v>
          </cell>
          <cell r="AY352" t="str">
            <v xml:space="preserve">José Ledesma </v>
          </cell>
          <cell r="AZ352">
            <v>1094903995</v>
          </cell>
          <cell r="BA352">
            <v>3146496011</v>
          </cell>
          <cell r="BB352" t="str">
            <v>Si</v>
          </cell>
          <cell r="BC352" t="str">
            <v>Si</v>
          </cell>
          <cell r="BD352" t="str">
            <v>Si</v>
          </cell>
          <cell r="BE352" t="str">
            <v xml:space="preserve">Centro </v>
          </cell>
          <cell r="BF352" t="str">
            <v>EJECUTADO</v>
          </cell>
          <cell r="BH352" t="str">
            <v>N/A</v>
          </cell>
          <cell r="BL352" t="str">
            <v>OK</v>
          </cell>
          <cell r="BM352" t="str">
            <v>OK</v>
          </cell>
          <cell r="BN352">
            <v>45946.559027777781</v>
          </cell>
          <cell r="BO352" t="str">
            <v>4.8948898, -75.8828385, 929.5</v>
          </cell>
          <cell r="BP352" t="str">
            <v xml:space="preserve">Jhon Freddy Loaiza López </v>
          </cell>
          <cell r="BQ352">
            <v>18618121</v>
          </cell>
          <cell r="BR352" t="str">
            <v>Firmado</v>
          </cell>
          <cell r="BS352" t="str">
            <v xml:space="preserve">José Ledesma </v>
          </cell>
          <cell r="BT352">
            <v>1094903995</v>
          </cell>
          <cell r="BU352">
            <v>3</v>
          </cell>
          <cell r="BV352" t="str">
            <v>lindayjose1028@gmail.com</v>
          </cell>
          <cell r="BW352" t="str">
            <v>Firmado</v>
          </cell>
          <cell r="BX352">
            <v>45947.696527777778</v>
          </cell>
        </row>
        <row r="353">
          <cell r="E353">
            <v>75385</v>
          </cell>
          <cell r="F353" t="str">
            <v>BARRIO SAN FERNANDO PEREIRA 2</v>
          </cell>
          <cell r="I353" t="str">
            <v>Abierto</v>
          </cell>
        </row>
        <row r="354">
          <cell r="E354">
            <v>47524</v>
          </cell>
          <cell r="F354" t="str">
            <v>BARRIO BELLO ORIENTE MEDELLIN</v>
          </cell>
          <cell r="H354" t="str">
            <v>MARIN PIEDRAHITA JIMMY ALEXIS</v>
          </cell>
          <cell r="I354" t="str">
            <v>Aprobado</v>
          </cell>
          <cell r="K354">
            <v>45953.521527777775</v>
          </cell>
          <cell r="M354" t="str">
            <v>6.2785738, -75.5386217, 2101.4</v>
          </cell>
          <cell r="N354">
            <v>45953.521527777775</v>
          </cell>
          <cell r="O354" t="str">
            <v>6.2785738, -75.5386217, 2101.4</v>
          </cell>
          <cell r="P354">
            <v>45953.521527777775</v>
          </cell>
          <cell r="Q354" t="str">
            <v>6.2783628, -75.5386189, 2101.8</v>
          </cell>
          <cell r="R354" t="str">
            <v>Si</v>
          </cell>
          <cell r="S354" t="str">
            <v>OK</v>
          </cell>
          <cell r="T354" t="str">
            <v>OK</v>
          </cell>
          <cell r="U354" t="str">
            <v>VISITA TECNICA</v>
          </cell>
          <cell r="V354" t="str">
            <v>254MMD4X2656</v>
          </cell>
          <cell r="X354" t="str">
            <v>OK</v>
          </cell>
          <cell r="AB354">
            <v>1</v>
          </cell>
          <cell r="AD354" t="str">
            <v>OK</v>
          </cell>
          <cell r="AF354">
            <v>8</v>
          </cell>
          <cell r="AH354" t="str">
            <v>OK</v>
          </cell>
          <cell r="AJ354" t="str">
            <v>No</v>
          </cell>
          <cell r="AL354" t="str">
            <v>SI</v>
          </cell>
          <cell r="AO354" t="str">
            <v>Si</v>
          </cell>
          <cell r="AP354" t="str">
            <v>Si</v>
          </cell>
          <cell r="AQ354" t="str">
            <v>ANULACION DE TRANSACCIONES; CORRECCION DE TRANSACCIONES; MALAS PRACTICAS; PROCESO DE COMPENSACION; PROCESO DE LIQUIDACIÓN Y FACTURACION; REPORTE DE ILICITOS; INFORMACION ADICIONAL</v>
          </cell>
          <cell r="AR354" t="str">
            <v>Si</v>
          </cell>
          <cell r="AS354" t="str">
            <v>OK</v>
          </cell>
          <cell r="AT354" t="str">
            <v xml:space="preserve">Se realiza nuevamente el proceso de migración ya que no se había podido y le asignaron otro usuario al cb. Después de validar, queda funcionando correctamente el pos. </v>
          </cell>
          <cell r="AU354" t="str">
            <v>A DOMICILIO EN LA DIRECCIÓN AL CB</v>
          </cell>
          <cell r="AV354" t="str">
            <v>SERVIENTREGA</v>
          </cell>
          <cell r="AW354" t="str">
            <v>CR 23 B 84 B 181</v>
          </cell>
          <cell r="AY354" t="str">
            <v>Soley Valencia</v>
          </cell>
          <cell r="AZ354">
            <v>1037072441</v>
          </cell>
          <cell r="BA354">
            <v>3043743500</v>
          </cell>
          <cell r="BB354" t="str">
            <v>Si</v>
          </cell>
          <cell r="BC354" t="str">
            <v>Si</v>
          </cell>
          <cell r="BD354" t="str">
            <v>Si</v>
          </cell>
          <cell r="BE354" t="str">
            <v>Bello Oriente - Santo Domingo</v>
          </cell>
          <cell r="BF354" t="str">
            <v>EJECUTADO</v>
          </cell>
          <cell r="BH354" t="str">
            <v>N/A</v>
          </cell>
          <cell r="BL354" t="str">
            <v>OK</v>
          </cell>
          <cell r="BM354" t="str">
            <v>OK</v>
          </cell>
          <cell r="BN354">
            <v>45953.583333333336</v>
          </cell>
          <cell r="BO354" t="str">
            <v>6.2783512, -75.5386273, 2101.8</v>
          </cell>
          <cell r="BP354" t="str">
            <v xml:space="preserve">Jimmy Alexis Marin Piedrahita </v>
          </cell>
          <cell r="BQ354">
            <v>1152706583</v>
          </cell>
          <cell r="BR354" t="str">
            <v>Firmado</v>
          </cell>
          <cell r="BS354" t="str">
            <v>MARIANA VALENCIA ZULUAGA</v>
          </cell>
          <cell r="BT354">
            <v>43989778</v>
          </cell>
          <cell r="BU354" t="str">
            <v>301 4708326</v>
          </cell>
          <cell r="BV354" t="str">
            <v>carolmar.1685@gmail.com</v>
          </cell>
          <cell r="BW354" t="str">
            <v>Firmado</v>
          </cell>
          <cell r="BX354">
            <v>45954.631944444445</v>
          </cell>
        </row>
        <row r="355">
          <cell r="E355">
            <v>75385</v>
          </cell>
          <cell r="F355" t="str">
            <v>BARRIO SAN FERNANDO PEREIRA 2</v>
          </cell>
          <cell r="I355" t="str">
            <v>Aprobado con observaciones</v>
          </cell>
          <cell r="K355">
            <v>45945.431944444441</v>
          </cell>
          <cell r="M355" t="str">
            <v>4.8049306, -75.7393586, 1310.4</v>
          </cell>
          <cell r="N355">
            <v>45945.431944444441</v>
          </cell>
          <cell r="O355" t="str">
            <v>4.8049247, -75.7393417, 1310.4</v>
          </cell>
          <cell r="P355">
            <v>45945.431944444441</v>
          </cell>
          <cell r="Q355" t="str">
            <v>4.8048967, -75.739346, 1310.5</v>
          </cell>
          <cell r="R355" t="str">
            <v>Si</v>
          </cell>
          <cell r="S355" t="str">
            <v>OK</v>
          </cell>
          <cell r="T355" t="str">
            <v>OK</v>
          </cell>
          <cell r="U355" t="str">
            <v>VISITA TECNICA</v>
          </cell>
          <cell r="AK355" t="str">
            <v>OK</v>
          </cell>
          <cell r="AL355" t="str">
            <v>SI</v>
          </cell>
          <cell r="AM355" t="str">
            <v>NOMBRE: Francy Gallego
IDENTIFICACION: 1114402675</v>
          </cell>
          <cell r="AO355" t="str">
            <v>No</v>
          </cell>
          <cell r="AP355" t="str">
            <v>No</v>
          </cell>
          <cell r="AQ355" t="str">
            <v>NINGUNA</v>
          </cell>
          <cell r="AR355" t="str">
            <v>No</v>
          </cell>
          <cell r="AS355" t="str">
            <v>OK</v>
          </cell>
          <cell r="AT355" t="str">
            <v xml:space="preserve">Se aplaza entrega de datáfono ya que el cliente aún no le actualizan correo electrónico para envío de enlace de activación de cuenta </v>
          </cell>
          <cell r="AU355" t="str">
            <v>A DOMICILIO EN LA DIRECCIÓN AL CB</v>
          </cell>
          <cell r="AV355" t="str">
            <v>SERVIENTREGA</v>
          </cell>
          <cell r="AW355" t="str">
            <v>CL 71 CR 25 24B 21</v>
          </cell>
          <cell r="AY355" t="str">
            <v xml:space="preserve">Francy Gallego </v>
          </cell>
          <cell r="AZ355">
            <v>1114402675</v>
          </cell>
          <cell r="BA355">
            <v>3118812980</v>
          </cell>
          <cell r="BD355" t="str">
            <v>Si</v>
          </cell>
          <cell r="BE355" t="str">
            <v xml:space="preserve">San Fernando </v>
          </cell>
          <cell r="BF355" t="str">
            <v>EJECUTADO/CANCELADO</v>
          </cell>
          <cell r="BI355" t="str">
            <v>SI DISPONIBILIDAD</v>
          </cell>
          <cell r="BL355" t="str">
            <v>OK</v>
          </cell>
          <cell r="BM355" t="str">
            <v>OK</v>
          </cell>
          <cell r="BN355">
            <v>45945.464583333334</v>
          </cell>
          <cell r="BO355" t="str">
            <v>4.8048716, -75.739332, 1310.4</v>
          </cell>
          <cell r="BP355" t="str">
            <v xml:space="preserve">Jhon Freddy Loaiza López </v>
          </cell>
          <cell r="BQ355">
            <v>18618121</v>
          </cell>
          <cell r="BR355" t="str">
            <v>Firmado</v>
          </cell>
          <cell r="BS355" t="str">
            <v xml:space="preserve">Francy Gallego </v>
          </cell>
          <cell r="BT355">
            <v>1114402675</v>
          </cell>
          <cell r="BU355">
            <v>3118812980</v>
          </cell>
          <cell r="BV355" t="str">
            <v>jf064319@gmail.com</v>
          </cell>
          <cell r="BW355" t="str">
            <v>Firmado</v>
          </cell>
          <cell r="BX355">
            <v>45945.714583333334</v>
          </cell>
        </row>
        <row r="356">
          <cell r="E356">
            <v>69344</v>
          </cell>
          <cell r="F356" t="str">
            <v>BERLIN PALMIRA</v>
          </cell>
          <cell r="I356" t="str">
            <v>Aprobado</v>
          </cell>
          <cell r="K356">
            <v>45945.586805555555</v>
          </cell>
          <cell r="M356" t="str">
            <v>3.4259249, -76.526813, 988.9</v>
          </cell>
          <cell r="N356">
            <v>45945.619444444441</v>
          </cell>
          <cell r="O356" t="str">
            <v>3.539336, -76.3007756, 1037.8</v>
          </cell>
          <cell r="P356">
            <v>45945.619444444441</v>
          </cell>
          <cell r="Q356" t="str">
            <v>3.5393519, -76.3007739, 1037.8</v>
          </cell>
          <cell r="R356" t="str">
            <v>Si</v>
          </cell>
          <cell r="S356" t="str">
            <v>OK</v>
          </cell>
          <cell r="T356" t="str">
            <v>OK</v>
          </cell>
          <cell r="U356" t="str">
            <v>VISITA TECNICA</v>
          </cell>
          <cell r="V356" t="str">
            <v>254UMD4X7902</v>
          </cell>
          <cell r="X356" t="str">
            <v>OK</v>
          </cell>
          <cell r="AB356">
            <v>1</v>
          </cell>
          <cell r="AF356">
            <v>8</v>
          </cell>
          <cell r="AH356" t="str">
            <v>OK</v>
          </cell>
          <cell r="AJ356" t="str">
            <v>Si</v>
          </cell>
          <cell r="AK356" t="str">
            <v>OK</v>
          </cell>
          <cell r="AL356" t="str">
            <v>SI</v>
          </cell>
          <cell r="AO356" t="str">
            <v>Si</v>
          </cell>
          <cell r="AP356" t="str">
            <v>Si</v>
          </cell>
          <cell r="AQ356" t="str">
            <v>ANULACION DE TRANSACCIONES; CORRECCION DE TRANSACCIONES; MALAS PRACTICAS; PROCESO DE COMPENSACION; PROCESO DE LIQUIDACIÓN Y FACTURACION; REPORTE DE ILICITOS; INFORMACION ADICIONAL</v>
          </cell>
          <cell r="AR356" t="str">
            <v>Si</v>
          </cell>
          <cell r="AS356" t="str">
            <v>OK</v>
          </cell>
          <cell r="AT356" t="str">
            <v>La visita técnica realizada al comercio se llega al sitio se informa el motivo de la visita, se entrega e instala equipo se entregan accesorios y se capacita al comercio.</v>
          </cell>
          <cell r="AU356" t="str">
            <v>DIRECTAMENTE A LA OFICINA PRINCIPAL DEL OPERADOR LOGISTICO</v>
          </cell>
          <cell r="AV356" t="str">
            <v>INTERRAPIDISIMO</v>
          </cell>
          <cell r="AW356" t="str">
            <v xml:space="preserve">CR 32 N° 43 - 24 </v>
          </cell>
          <cell r="AY356" t="str">
            <v>CARLOS LOPEZ</v>
          </cell>
          <cell r="AZ356">
            <v>1113637405</v>
          </cell>
          <cell r="BA356">
            <v>3188827133</v>
          </cell>
          <cell r="BB356" t="str">
            <v>Si</v>
          </cell>
          <cell r="BC356" t="str">
            <v>Si</v>
          </cell>
          <cell r="BD356" t="str">
            <v>Si</v>
          </cell>
          <cell r="BE356" t="str">
            <v>BERLIN STONIA</v>
          </cell>
          <cell r="BF356" t="str">
            <v>EJECUTADO</v>
          </cell>
          <cell r="BH356" t="str">
            <v>N/A</v>
          </cell>
          <cell r="BL356" t="str">
            <v>OK</v>
          </cell>
          <cell r="BM356" t="str">
            <v>OK</v>
          </cell>
          <cell r="BN356">
            <v>45945.674305555556</v>
          </cell>
          <cell r="BO356" t="str">
            <v>3.5393528, -76.3007786, 1037.8</v>
          </cell>
          <cell r="BP356" t="str">
            <v>RAFAEL JOSE BENAVIDES ARANGO</v>
          </cell>
          <cell r="BQ356">
            <v>1144109888</v>
          </cell>
          <cell r="BR356" t="str">
            <v>Firmado</v>
          </cell>
          <cell r="BS356" t="str">
            <v>OSWALDO ESCOBAR MARTINEZ</v>
          </cell>
          <cell r="BT356">
            <v>1113629577</v>
          </cell>
          <cell r="BU356">
            <v>3188827133</v>
          </cell>
          <cell r="BV356" t="str">
            <v>palmercolombiasas@gmail.com</v>
          </cell>
          <cell r="BW356" t="str">
            <v>Firmado</v>
          </cell>
          <cell r="BX356">
            <v>45945.711111111108</v>
          </cell>
        </row>
        <row r="357">
          <cell r="E357">
            <v>67203</v>
          </cell>
          <cell r="F357" t="str">
            <v>BARRIO MARTINEZ CERETE</v>
          </cell>
          <cell r="I357" t="str">
            <v>Aprobado</v>
          </cell>
          <cell r="K357">
            <v>45945.396527777775</v>
          </cell>
          <cell r="M357" t="str">
            <v>8.727624, -75.8895941, 18.6</v>
          </cell>
          <cell r="N357">
            <v>45945.456250000003</v>
          </cell>
          <cell r="O357" t="str">
            <v>8.8742041, -75.7655278, 18.2</v>
          </cell>
          <cell r="P357">
            <v>45945.456250000003</v>
          </cell>
          <cell r="Q357" t="str">
            <v>8.8742863, -75.7654444, 18.2</v>
          </cell>
          <cell r="R357" t="str">
            <v>No</v>
          </cell>
          <cell r="S357" t="str">
            <v>OK</v>
          </cell>
          <cell r="T357" t="str">
            <v>OK</v>
          </cell>
          <cell r="U357" t="str">
            <v>VISITA TECNICA</v>
          </cell>
          <cell r="V357" t="str">
            <v>254UMD4X7851</v>
          </cell>
          <cell r="X357" t="str">
            <v>OK</v>
          </cell>
          <cell r="AB357">
            <v>1</v>
          </cell>
          <cell r="AD357" t="str">
            <v>OK</v>
          </cell>
          <cell r="AF357">
            <v>8</v>
          </cell>
          <cell r="AH357" t="str">
            <v>OK</v>
          </cell>
          <cell r="AJ357" t="str">
            <v>Si</v>
          </cell>
          <cell r="AK357" t="str">
            <v>OK</v>
          </cell>
          <cell r="AL357" t="str">
            <v>SI</v>
          </cell>
          <cell r="AM357" t="str">
            <v>NOMBRE: Felipe Mestra
IDENTIFICACION: 73316755</v>
          </cell>
          <cell r="AO357" t="str">
            <v>Si</v>
          </cell>
          <cell r="AP357" t="str">
            <v>No</v>
          </cell>
          <cell r="AQ357" t="str">
            <v>NINGUNA</v>
          </cell>
          <cell r="AR357" t="str">
            <v>Si</v>
          </cell>
          <cell r="AS357" t="str">
            <v>OK</v>
          </cell>
          <cell r="AT357" t="str">
            <v xml:space="preserve">Se realiza migración WOMPI, se instala equipo dx4000 ok. Se actualiza a última versión y se realizan pruebas exitosas </v>
          </cell>
          <cell r="AU357" t="str">
            <v>A DOMICILIO EN LA DIRECCIÓN AL CB</v>
          </cell>
          <cell r="AV357" t="str">
            <v>INTERRAPIDISIMO</v>
          </cell>
          <cell r="AW357" t="str">
            <v xml:space="preserve">CRA 2 # 1A CRGTO MARTINEZ </v>
          </cell>
          <cell r="AY357" t="str">
            <v>Felipe Mestra</v>
          </cell>
          <cell r="AZ357">
            <v>73316755</v>
          </cell>
          <cell r="BA357">
            <v>3222556889</v>
          </cell>
          <cell r="BB357" t="str">
            <v>Si</v>
          </cell>
          <cell r="BC357" t="str">
            <v>Si</v>
          </cell>
          <cell r="BD357" t="str">
            <v>Si</v>
          </cell>
          <cell r="BE357" t="str">
            <v xml:space="preserve">CRGTO MARTÍNEZ </v>
          </cell>
          <cell r="BF357" t="str">
            <v>EJECUTADO</v>
          </cell>
          <cell r="BH357" t="str">
            <v>N/A</v>
          </cell>
          <cell r="BL357" t="str">
            <v>OK</v>
          </cell>
          <cell r="BM357" t="str">
            <v>OK</v>
          </cell>
          <cell r="BN357">
            <v>45945.484722222223</v>
          </cell>
          <cell r="BO357" t="str">
            <v>8.8742073, -75.7655072, 18.2</v>
          </cell>
          <cell r="BP357" t="str">
            <v xml:space="preserve">Eder Cogollo </v>
          </cell>
          <cell r="BQ357">
            <v>1067910823</v>
          </cell>
          <cell r="BR357" t="str">
            <v>Firmado</v>
          </cell>
          <cell r="BS357" t="str">
            <v xml:space="preserve">Sandra Paola Mercado </v>
          </cell>
          <cell r="BT357">
            <v>35117689</v>
          </cell>
          <cell r="BU357">
            <v>3105058682</v>
          </cell>
          <cell r="BV357" t="str">
            <v>grupovocalsiete@gmail.com</v>
          </cell>
          <cell r="BW357" t="str">
            <v>Firmado</v>
          </cell>
          <cell r="BX357">
            <v>45945.706944444442</v>
          </cell>
        </row>
        <row r="358">
          <cell r="E358">
            <v>64296</v>
          </cell>
          <cell r="F358" t="str">
            <v>BARRIO CENTRO SANTA ROSA DE CABAL 5</v>
          </cell>
          <cell r="I358" t="str">
            <v>Aprobado</v>
          </cell>
          <cell r="K358">
            <v>45945.604861111111</v>
          </cell>
          <cell r="M358" t="str">
            <v>4.8706369, -75.6224713, 1710.9</v>
          </cell>
          <cell r="N358">
            <v>45945.605555555558</v>
          </cell>
          <cell r="O358" t="str">
            <v>4.8706711, -75.622603, 1710.8</v>
          </cell>
          <cell r="P358">
            <v>45945.605555555558</v>
          </cell>
          <cell r="Q358" t="str">
            <v>4.8704726, -75.6225285, 1710.8</v>
          </cell>
          <cell r="R358" t="str">
            <v>Si</v>
          </cell>
          <cell r="S358" t="str">
            <v>OK</v>
          </cell>
          <cell r="T358" t="str">
            <v>OK</v>
          </cell>
          <cell r="U358" t="str">
            <v>VISITA TECNICA</v>
          </cell>
          <cell r="V358" t="str">
            <v>254KMD4W5139</v>
          </cell>
          <cell r="X358" t="str">
            <v>OK</v>
          </cell>
          <cell r="AB358">
            <v>1</v>
          </cell>
          <cell r="AD358" t="str">
            <v>OK</v>
          </cell>
          <cell r="AF358">
            <v>16</v>
          </cell>
          <cell r="AH358" t="str">
            <v>OK</v>
          </cell>
          <cell r="AJ358" t="str">
            <v>Si</v>
          </cell>
          <cell r="AK358" t="str">
            <v>OK</v>
          </cell>
          <cell r="AL358" t="str">
            <v>SI</v>
          </cell>
          <cell r="AO358" t="str">
            <v>Si</v>
          </cell>
          <cell r="AP358" t="str">
            <v>No</v>
          </cell>
          <cell r="AQ358" t="str">
            <v>NINGUNA</v>
          </cell>
          <cell r="AR358" t="str">
            <v>Si</v>
          </cell>
          <cell r="AS358" t="str">
            <v>OK</v>
          </cell>
          <cell r="AT358" t="str">
            <v xml:space="preserve">Se visita comercio se realiza entrega y configuración de datáfono Wompi se realiza entrega de 16 rollos de papel para datáfono Wompi se realiza pruebas OK </v>
          </cell>
          <cell r="AU358" t="str">
            <v>A DOMICILIO EN LA DIRECCIÓN AL CB</v>
          </cell>
          <cell r="AV358" t="str">
            <v>INTERRAPIDISIMO</v>
          </cell>
          <cell r="AW358" t="str">
            <v>KR 14 NRO 18 - 85</v>
          </cell>
          <cell r="AY358" t="str">
            <v>Sandra Arias</v>
          </cell>
          <cell r="AZ358">
            <v>1053816609</v>
          </cell>
          <cell r="BA358">
            <v>3173558067</v>
          </cell>
          <cell r="BB358" t="str">
            <v>Si</v>
          </cell>
          <cell r="BC358" t="str">
            <v>Si</v>
          </cell>
          <cell r="BD358" t="str">
            <v>Si</v>
          </cell>
          <cell r="BE358" t="str">
            <v xml:space="preserve">Centro </v>
          </cell>
          <cell r="BF358" t="str">
            <v>EJECUTADO</v>
          </cell>
          <cell r="BH358" t="str">
            <v>N/A</v>
          </cell>
          <cell r="BL358" t="str">
            <v>OK</v>
          </cell>
          <cell r="BM358" t="str">
            <v>OK</v>
          </cell>
          <cell r="BN358">
            <v>45945.669444444444</v>
          </cell>
          <cell r="BO358" t="str">
            <v>4.8705889, -75.6224566, 1711.1</v>
          </cell>
          <cell r="BP358" t="str">
            <v xml:space="preserve">Jhon Freddy Loaiza López </v>
          </cell>
          <cell r="BQ358">
            <v>18618121</v>
          </cell>
          <cell r="BR358" t="str">
            <v>Firmado</v>
          </cell>
          <cell r="BS358" t="str">
            <v xml:space="preserve">Sandra Arias </v>
          </cell>
          <cell r="BT358">
            <v>1053816609</v>
          </cell>
          <cell r="BU358">
            <v>3173558067</v>
          </cell>
          <cell r="BV358" t="str">
            <v>jemoralesma@gmail.com</v>
          </cell>
          <cell r="BW358" t="str">
            <v>Firmado</v>
          </cell>
          <cell r="BX358">
            <v>45945.705555555556</v>
          </cell>
        </row>
        <row r="359">
          <cell r="E359">
            <v>38305</v>
          </cell>
          <cell r="F359" t="str">
            <v>BARRIO CENTRO SANTA ROSA DE CABAL 1</v>
          </cell>
          <cell r="I359" t="str">
            <v>Aprobado</v>
          </cell>
          <cell r="K359">
            <v>45945.519444444442</v>
          </cell>
          <cell r="M359" t="str">
            <v>4.8674922, -75.6223971, 1715.6</v>
          </cell>
          <cell r="N359">
            <v>45945.519444444442</v>
          </cell>
          <cell r="O359" t="str">
            <v>4.867562, -75.6225017, 1715.6</v>
          </cell>
          <cell r="P359">
            <v>45945.520138888889</v>
          </cell>
          <cell r="Q359" t="str">
            <v>4.8675431, -75.6224303, 1715.6</v>
          </cell>
          <cell r="R359" t="str">
            <v>Si</v>
          </cell>
          <cell r="S359" t="str">
            <v>OK</v>
          </cell>
          <cell r="T359" t="str">
            <v>OK</v>
          </cell>
          <cell r="U359" t="str">
            <v>VISITA TECNICA</v>
          </cell>
          <cell r="V359" t="str">
            <v>254KMD4W5147</v>
          </cell>
          <cell r="X359" t="str">
            <v>OK</v>
          </cell>
          <cell r="AB359">
            <v>1</v>
          </cell>
          <cell r="AD359" t="str">
            <v>OK</v>
          </cell>
          <cell r="AF359">
            <v>16</v>
          </cell>
          <cell r="AH359" t="str">
            <v>OK</v>
          </cell>
          <cell r="AJ359" t="str">
            <v>Si</v>
          </cell>
          <cell r="AK359" t="str">
            <v>OK</v>
          </cell>
          <cell r="AL359" t="str">
            <v>SI</v>
          </cell>
          <cell r="AM359" t="str">
            <v>NOMBRE: Lorena Morales
IDENTIFICACION: 25175782</v>
          </cell>
          <cell r="AO359" t="str">
            <v>Si</v>
          </cell>
          <cell r="AP359" t="str">
            <v>No</v>
          </cell>
          <cell r="AQ359" t="str">
            <v>NINGUNA</v>
          </cell>
          <cell r="AR359" t="str">
            <v>Si</v>
          </cell>
          <cell r="AS359" t="str">
            <v>OK</v>
          </cell>
          <cell r="AT359" t="str">
            <v xml:space="preserve">Se visita comercio se realiza entrega y configuración de datáfono Wompi se realiza entrega de rollos se realiza pruebas OK </v>
          </cell>
          <cell r="AU359" t="str">
            <v>A DOMICILIO EN LA DIRECCIÓN AL CB</v>
          </cell>
          <cell r="AV359" t="str">
            <v>INTERRAPIDISIMO</v>
          </cell>
          <cell r="AW359" t="str">
            <v>CR 15 15 51 CENTRO</v>
          </cell>
          <cell r="AY359" t="str">
            <v xml:space="preserve">Lorena Morales </v>
          </cell>
          <cell r="AZ359">
            <v>25175782</v>
          </cell>
          <cell r="BA359">
            <v>3128904922</v>
          </cell>
          <cell r="BB359" t="str">
            <v>Si</v>
          </cell>
          <cell r="BC359" t="str">
            <v>Si</v>
          </cell>
          <cell r="BD359" t="str">
            <v>Si</v>
          </cell>
          <cell r="BE359" t="str">
            <v xml:space="preserve">Centro </v>
          </cell>
          <cell r="BF359" t="str">
            <v>EJECUTADO</v>
          </cell>
          <cell r="BH359" t="str">
            <v>N/A</v>
          </cell>
          <cell r="BL359" t="str">
            <v>OK</v>
          </cell>
          <cell r="BM359" t="str">
            <v>OK</v>
          </cell>
          <cell r="BN359">
            <v>45945.561111111114</v>
          </cell>
          <cell r="BO359" t="str">
            <v>4.8674944, -75.6224005, 1715.6</v>
          </cell>
          <cell r="BP359" t="str">
            <v xml:space="preserve">Jhon Freddy Loaiza López </v>
          </cell>
          <cell r="BQ359">
            <v>18618121</v>
          </cell>
          <cell r="BR359" t="str">
            <v>Firmado</v>
          </cell>
          <cell r="BS359" t="str">
            <v xml:space="preserve">Lorena Morales </v>
          </cell>
          <cell r="BT359">
            <v>25175782</v>
          </cell>
          <cell r="BU359">
            <v>3128904922</v>
          </cell>
          <cell r="BV359" t="str">
            <v>loremorales0016@gmail.com</v>
          </cell>
          <cell r="BW359" t="str">
            <v>Firmado</v>
          </cell>
          <cell r="BX359">
            <v>45945.704861111109</v>
          </cell>
        </row>
        <row r="360">
          <cell r="E360">
            <v>71146</v>
          </cell>
          <cell r="F360" t="str">
            <v>COLLAREJO CARTAGO 2</v>
          </cell>
          <cell r="I360" t="str">
            <v>Aprobado</v>
          </cell>
          <cell r="K360">
            <v>45944.53125</v>
          </cell>
          <cell r="M360" t="str">
            <v>4.8232047, -75.7253121, 1377.7</v>
          </cell>
          <cell r="N360">
            <v>45944.556250000001</v>
          </cell>
          <cell r="O360" t="str">
            <v>4.7516602, -75.9037921, 958.3</v>
          </cell>
          <cell r="P360">
            <v>45944.563194444447</v>
          </cell>
          <cell r="Q360" t="str">
            <v>4.7515973, -75.9036904, 941.0</v>
          </cell>
          <cell r="R360" t="str">
            <v>Si</v>
          </cell>
          <cell r="S360" t="str">
            <v>OK</v>
          </cell>
          <cell r="T360" t="str">
            <v>OK</v>
          </cell>
          <cell r="U360" t="str">
            <v>VISITA TECNICA</v>
          </cell>
          <cell r="V360" t="str">
            <v>254UMD4X7598</v>
          </cell>
          <cell r="X360" t="str">
            <v>OK</v>
          </cell>
          <cell r="AB360">
            <v>1</v>
          </cell>
          <cell r="AD360" t="str">
            <v>OK</v>
          </cell>
          <cell r="AF360">
            <v>8</v>
          </cell>
          <cell r="AH360" t="str">
            <v>OK</v>
          </cell>
          <cell r="AJ360" t="str">
            <v>No</v>
          </cell>
          <cell r="AL360" t="str">
            <v>SI</v>
          </cell>
          <cell r="AM360" t="str">
            <v>NOMBRE: Jhon Rosero
IDENTIFICACION: 12750817</v>
          </cell>
          <cell r="AO360" t="str">
            <v>Si</v>
          </cell>
          <cell r="AP360" t="str">
            <v>No</v>
          </cell>
          <cell r="AQ360" t="str">
            <v>NINGUNA</v>
          </cell>
          <cell r="AR360" t="str">
            <v>Si</v>
          </cell>
          <cell r="AS360" t="str">
            <v>OK</v>
          </cell>
          <cell r="AT360" t="str">
            <v xml:space="preserve">Visitamos comercio realizamos instalación de datáfono wompi ciente ya tenía las credenciales ingresamos y realizamos pruebas ok. </v>
          </cell>
          <cell r="AU360" t="str">
            <v>A DOMICILIO EN LA DIRECCIÓN AL CB</v>
          </cell>
          <cell r="AV360" t="str">
            <v>SERVIENTREGA</v>
          </cell>
          <cell r="AW360" t="str">
            <v>CL 2 #3 A- 28</v>
          </cell>
          <cell r="AY360" t="str">
            <v>Jhon Rosero</v>
          </cell>
          <cell r="AZ360">
            <v>12750817</v>
          </cell>
          <cell r="BA360">
            <v>3166616212</v>
          </cell>
          <cell r="BB360" t="str">
            <v>Si</v>
          </cell>
          <cell r="BC360" t="str">
            <v>Si</v>
          </cell>
          <cell r="BD360" t="str">
            <v>Si</v>
          </cell>
          <cell r="BE360" t="str">
            <v>COLLAREJO</v>
          </cell>
          <cell r="BF360" t="str">
            <v>EJECUTADO</v>
          </cell>
          <cell r="BH360" t="str">
            <v>N/A</v>
          </cell>
          <cell r="BL360" t="str">
            <v>OK</v>
          </cell>
          <cell r="BM360" t="str">
            <v>OK</v>
          </cell>
          <cell r="BN360">
            <v>45944.603472222225</v>
          </cell>
          <cell r="BO360" t="str">
            <v>4.7516025, -75.9036993, 941.0</v>
          </cell>
          <cell r="BP360" t="str">
            <v xml:space="preserve">Manuel Guillermo Arroyave Cano </v>
          </cell>
          <cell r="BQ360">
            <v>1088283138</v>
          </cell>
          <cell r="BR360" t="str">
            <v>Firmado</v>
          </cell>
          <cell r="BS360" t="str">
            <v>Jhon Rosero</v>
          </cell>
          <cell r="BT360">
            <v>12750817</v>
          </cell>
          <cell r="BU360">
            <v>3166616212</v>
          </cell>
          <cell r="BV360" t="str">
            <v>drogueriadifarmacartago@hotmail.com</v>
          </cell>
          <cell r="BW360" t="str">
            <v>Firmado</v>
          </cell>
          <cell r="BX360">
            <v>45944.693055555559</v>
          </cell>
        </row>
        <row r="361">
          <cell r="E361">
            <v>71091</v>
          </cell>
          <cell r="F361" t="str">
            <v>CARTAGENA DE INDIAS SAN ISIDRO</v>
          </cell>
          <cell r="I361" t="str">
            <v>Aprobado</v>
          </cell>
          <cell r="K361">
            <v>45944.370138888888</v>
          </cell>
          <cell r="M361" t="str">
            <v>10.4223659, -75.5336167, 2.3</v>
          </cell>
          <cell r="N361">
            <v>45944.390277777777</v>
          </cell>
          <cell r="O361" t="str">
            <v>10.3914916, -75.5139568, 6.3</v>
          </cell>
          <cell r="P361">
            <v>45944.390277777777</v>
          </cell>
          <cell r="Q361" t="str">
            <v>10.391441, -75.5139836, 6.3</v>
          </cell>
          <cell r="R361" t="str">
            <v>No</v>
          </cell>
          <cell r="S361" t="str">
            <v>OK</v>
          </cell>
          <cell r="T361" t="str">
            <v>OK</v>
          </cell>
          <cell r="U361" t="str">
            <v>VISITA TECNICA</v>
          </cell>
          <cell r="V361" t="str">
            <v>254KMD4W4695</v>
          </cell>
          <cell r="X361" t="str">
            <v>OK</v>
          </cell>
          <cell r="AB361">
            <v>1</v>
          </cell>
          <cell r="AD361" t="str">
            <v>OK</v>
          </cell>
          <cell r="AF361">
            <v>16</v>
          </cell>
          <cell r="AH361" t="str">
            <v>OK</v>
          </cell>
          <cell r="AJ361" t="str">
            <v>Si</v>
          </cell>
          <cell r="AK361" t="str">
            <v>OK</v>
          </cell>
          <cell r="AL361" t="str">
            <v>SI</v>
          </cell>
          <cell r="AM361" t="str">
            <v>NOMBRE: Diana Botero
IDENTIFICACION: 32393636</v>
          </cell>
          <cell r="AO361" t="str">
            <v>Si</v>
          </cell>
          <cell r="AP361" t="str">
            <v>Si</v>
          </cell>
          <cell r="AQ361" t="str">
            <v>MALAS PRACTICAS; INFORMACION ADICIONAL</v>
          </cell>
          <cell r="AR361" t="str">
            <v>Si</v>
          </cell>
          <cell r="AS361" t="str">
            <v>OK</v>
          </cell>
          <cell r="AT361" t="str">
            <v xml:space="preserve">Se realiza migración del equipo se deja equipo y rollos se hacen pruebas </v>
          </cell>
          <cell r="AU361" t="str">
            <v>A DOMICILIO EN LA DIRECCIÓN AL CB</v>
          </cell>
          <cell r="AV361" t="str">
            <v>INTERRAPIDISIMO</v>
          </cell>
          <cell r="AW361" t="str">
            <v xml:space="preserve">Dg 22 52 local 1 san isidro </v>
          </cell>
          <cell r="AY361" t="str">
            <v>Diana botero</v>
          </cell>
          <cell r="AZ361">
            <v>32393636</v>
          </cell>
          <cell r="BA361">
            <v>3103665039</v>
          </cell>
          <cell r="BB361" t="str">
            <v>Si</v>
          </cell>
          <cell r="BC361" t="str">
            <v>Si</v>
          </cell>
          <cell r="BD361" t="str">
            <v>Si</v>
          </cell>
          <cell r="BE361" t="str">
            <v>San isidro</v>
          </cell>
          <cell r="BF361" t="str">
            <v>EJECUTADO</v>
          </cell>
          <cell r="BH361" t="str">
            <v>N/A</v>
          </cell>
          <cell r="BL361" t="str">
            <v>OK</v>
          </cell>
          <cell r="BM361" t="str">
            <v>OK</v>
          </cell>
          <cell r="BN361">
            <v>45944.462500000001</v>
          </cell>
          <cell r="BO361" t="str">
            <v>10.3914958, -75.5139504, 6.5</v>
          </cell>
          <cell r="BP361" t="str">
            <v xml:space="preserve">Alexander canedo </v>
          </cell>
          <cell r="BQ361">
            <v>1143326322</v>
          </cell>
          <cell r="BR361" t="str">
            <v>Firmado</v>
          </cell>
          <cell r="BS361" t="str">
            <v>Diana botero</v>
          </cell>
          <cell r="BT361">
            <v>32393636</v>
          </cell>
          <cell r="BU361">
            <v>3103665039</v>
          </cell>
          <cell r="BV361" t="str">
            <v>inverbodegon2016@hotmail.com</v>
          </cell>
          <cell r="BW361" t="str">
            <v>Firmado</v>
          </cell>
          <cell r="BX361">
            <v>45944.692361111112</v>
          </cell>
        </row>
        <row r="362">
          <cell r="E362">
            <v>70343</v>
          </cell>
          <cell r="F362" t="str">
            <v>BARRIO ALCALA BOGOTA 1</v>
          </cell>
          <cell r="I362" t="str">
            <v>Aprobado</v>
          </cell>
          <cell r="K362">
            <v>45944.661111111112</v>
          </cell>
          <cell r="M362" t="str">
            <v>4.599716, -74.0838986, 2606.0</v>
          </cell>
          <cell r="N362">
            <v>45944.701388888891</v>
          </cell>
          <cell r="O362" t="str">
            <v>4.6041971, -74.1253646, 2580.3</v>
          </cell>
          <cell r="P362">
            <v>45944.701388888891</v>
          </cell>
          <cell r="Q362" t="str">
            <v>4.6041966, -74.1253652, 2580.3</v>
          </cell>
          <cell r="R362" t="str">
            <v>No</v>
          </cell>
          <cell r="S362" t="str">
            <v>OK</v>
          </cell>
          <cell r="T362" t="str">
            <v>OK</v>
          </cell>
          <cell r="U362" t="str">
            <v>VISITA TECNICA</v>
          </cell>
          <cell r="V362" t="str">
            <v>254MMD4W7311</v>
          </cell>
          <cell r="X362" t="str">
            <v>OK</v>
          </cell>
          <cell r="AB362">
            <v>1</v>
          </cell>
          <cell r="AD362" t="str">
            <v>OK</v>
          </cell>
          <cell r="AF362">
            <v>8</v>
          </cell>
          <cell r="AH362" t="str">
            <v>OK</v>
          </cell>
          <cell r="AJ362" t="str">
            <v>Si</v>
          </cell>
          <cell r="AK362" t="str">
            <v>OK</v>
          </cell>
          <cell r="AL362" t="str">
            <v>SI</v>
          </cell>
          <cell r="AM362" t="str">
            <v>NOMBRE: Paola Suescún
IDENTIFICACION: 53070325</v>
          </cell>
          <cell r="AO362" t="str">
            <v>Si</v>
          </cell>
          <cell r="AP362" t="str">
            <v>Si</v>
          </cell>
          <cell r="AQ362" t="str">
            <v>CORRECCION DE TRANSACCIONES; ANULACION DE TRANSACCIONES; MALAS PRACTICAS; PROCESO DE COMPENSACION; PROCESO DE LIQUIDACIÓN Y FACTURACION; REPORTE DE ILICITOS; INFORMACION ADICIONAL</v>
          </cell>
          <cell r="AR362" t="str">
            <v>Si</v>
          </cell>
          <cell r="AS362" t="str">
            <v>OK</v>
          </cell>
          <cell r="AT362" t="str">
            <v>Se llega la dirección indicada y se realiza instalación de datáfono DX4000 Se entregan 8 rollos ,su respectiva caja, protector y cargador, se capacita personal con el funcionamiento, y se promueve el cuidado y buen uso del mismo , se realizan pruebas a lector de chips tarjetas y cod. De barras exitosas.</v>
          </cell>
          <cell r="AU362" t="str">
            <v>A DOMICILIO EN LA DIRECCIÓN AL CB</v>
          </cell>
          <cell r="AV362" t="str">
            <v>INTERRAPIDISIMO</v>
          </cell>
          <cell r="AW362" t="str">
            <v xml:space="preserve">CL 28 SUR 51D 04 </v>
          </cell>
          <cell r="AY362" t="str">
            <v xml:space="preserve">Paola Suescún </v>
          </cell>
          <cell r="AZ362">
            <v>53070325</v>
          </cell>
          <cell r="BA362">
            <v>3142061230</v>
          </cell>
          <cell r="BB362" t="str">
            <v>Si</v>
          </cell>
          <cell r="BC362" t="str">
            <v>Si</v>
          </cell>
          <cell r="BD362" t="str">
            <v>Si</v>
          </cell>
          <cell r="BE362" t="str">
            <v xml:space="preserve">ALCALA </v>
          </cell>
          <cell r="BF362" t="str">
            <v>EJECUTADO</v>
          </cell>
          <cell r="BH362" t="str">
            <v>N/A</v>
          </cell>
          <cell r="BL362" t="str">
            <v>OK</v>
          </cell>
          <cell r="BM362" t="str">
            <v>OK</v>
          </cell>
          <cell r="BN362">
            <v>45944.752083333333</v>
          </cell>
          <cell r="BO362" t="str">
            <v>4.6041785, -74.1253788, 2580.1</v>
          </cell>
          <cell r="BP362" t="str">
            <v xml:space="preserve">Kevin Fernando García Pastrana </v>
          </cell>
          <cell r="BQ362">
            <v>1026294</v>
          </cell>
          <cell r="BR362" t="str">
            <v>Firmado</v>
          </cell>
          <cell r="BS362" t="str">
            <v xml:space="preserve">Paola Suescún </v>
          </cell>
          <cell r="BT362">
            <v>53070325</v>
          </cell>
          <cell r="BU362">
            <v>3142061230</v>
          </cell>
          <cell r="BV362" t="str">
            <v>papeleriarboldevid@gmail.com</v>
          </cell>
          <cell r="BW362" t="str">
            <v>Firmado</v>
          </cell>
        </row>
        <row r="363">
          <cell r="E363">
            <v>33469</v>
          </cell>
          <cell r="F363" t="str">
            <v>BARRIO VILLA MARCELA MOSQUERA 1</v>
          </cell>
          <cell r="I363" t="str">
            <v>Aprobado</v>
          </cell>
          <cell r="K363">
            <v>45945.381944444445</v>
          </cell>
          <cell r="M363" t="str">
            <v>4.6258634, -74.0845982, 2589.2</v>
          </cell>
          <cell r="N363">
            <v>45945.438888888886</v>
          </cell>
          <cell r="O363" t="str">
            <v>4.7157083, -74.2274433, 2570.1</v>
          </cell>
          <cell r="P363">
            <v>45945.438888888886</v>
          </cell>
          <cell r="Q363" t="str">
            <v>4.71571, -74.2274633, 2570.3</v>
          </cell>
          <cell r="R363" t="str">
            <v>Si</v>
          </cell>
          <cell r="S363" t="str">
            <v>OK</v>
          </cell>
          <cell r="T363" t="str">
            <v>OK</v>
          </cell>
          <cell r="U363" t="str">
            <v>VISITA TECNICA</v>
          </cell>
          <cell r="V363" t="str">
            <v>254KMD4W5056</v>
          </cell>
          <cell r="X363" t="str">
            <v>OK</v>
          </cell>
          <cell r="AB363">
            <v>1</v>
          </cell>
          <cell r="AD363" t="str">
            <v>OK</v>
          </cell>
          <cell r="AF363">
            <v>16</v>
          </cell>
          <cell r="AH363" t="str">
            <v>OK</v>
          </cell>
          <cell r="AJ363" t="str">
            <v>Si</v>
          </cell>
          <cell r="AK363" t="str">
            <v>OK</v>
          </cell>
          <cell r="AL363" t="str">
            <v>SI</v>
          </cell>
          <cell r="AM363" t="str">
            <v>NOMBRE: Deisi Mayerly Matallana
IDENTIFICACION: 1053322611</v>
          </cell>
          <cell r="AO363" t="str">
            <v>Si</v>
          </cell>
          <cell r="AP363" t="str">
            <v>No</v>
          </cell>
          <cell r="AQ363" t="str">
            <v>MALAS PRACTICAS; PROCESO DE COMPENSACION; INFORMACION ADICIONAL</v>
          </cell>
          <cell r="AR363" t="str">
            <v>Si</v>
          </cell>
          <cell r="AS363" t="str">
            <v>OK</v>
          </cell>
          <cell r="AT363" t="str">
            <v xml:space="preserve">Migración wompi dejando datafono, 16 rollos, caja, se entregan recomendaciones de manejo, seguridad y primeros auxilios, pruebas con una consulta de saldo no se puede realizar depósitos o retiro servicio operativo </v>
          </cell>
          <cell r="AU363" t="str">
            <v>A DOMICILIO EN LA DIRECCIÓN AL CB</v>
          </cell>
          <cell r="AV363" t="str">
            <v>INTERRAPIDISIMO</v>
          </cell>
          <cell r="AW363" t="str">
            <v>Cra 10 12 42</v>
          </cell>
          <cell r="AY363" t="str">
            <v xml:space="preserve">Deisi matallana </v>
          </cell>
          <cell r="AZ363">
            <v>1053322611</v>
          </cell>
          <cell r="BA363">
            <v>3102819296</v>
          </cell>
          <cell r="BB363" t="str">
            <v>Si</v>
          </cell>
          <cell r="BC363" t="str">
            <v>Si</v>
          </cell>
          <cell r="BD363" t="str">
            <v>Si</v>
          </cell>
          <cell r="BE363" t="str">
            <v>Villa mercedes</v>
          </cell>
          <cell r="BF363" t="str">
            <v>EJECUTADO</v>
          </cell>
          <cell r="BH363" t="str">
            <v>N/A</v>
          </cell>
          <cell r="BL363" t="str">
            <v>OK</v>
          </cell>
          <cell r="BM363" t="str">
            <v>OK</v>
          </cell>
          <cell r="BN363">
            <v>45945.504166666666</v>
          </cell>
          <cell r="BO363" t="str">
            <v>4.7156998, -74.2274729, 2607.8</v>
          </cell>
          <cell r="BP363" t="str">
            <v>Diego Bustos</v>
          </cell>
          <cell r="BQ363">
            <v>1022935671</v>
          </cell>
          <cell r="BR363" t="str">
            <v>Firmado</v>
          </cell>
          <cell r="BS363" t="str">
            <v xml:space="preserve">Deisi matallana </v>
          </cell>
          <cell r="BT363">
            <v>1053322611</v>
          </cell>
          <cell r="BU363">
            <v>3102819296</v>
          </cell>
          <cell r="BV363" t="str">
            <v>Mayer1701@gmail.com</v>
          </cell>
          <cell r="BW363" t="str">
            <v>Firmado</v>
          </cell>
          <cell r="BX363">
            <v>45945.702777777777</v>
          </cell>
        </row>
        <row r="364">
          <cell r="E364">
            <v>30935</v>
          </cell>
          <cell r="F364" t="str">
            <v>CHARCUTERIA LA CHISTORRA</v>
          </cell>
          <cell r="H364" t="str">
            <v>MORA VEGA JEAMPIER</v>
          </cell>
          <cell r="I364" t="str">
            <v>Aprobado con observaciones</v>
          </cell>
          <cell r="K364">
            <v>45945.320138888892</v>
          </cell>
          <cell r="M364" t="str">
            <v>7.8970184, -72.4794195, 306.8</v>
          </cell>
          <cell r="N364">
            <v>45945.324999999997</v>
          </cell>
          <cell r="O364" t="str">
            <v>7.9069807, -72.4920853, 293.3</v>
          </cell>
          <cell r="P364">
            <v>45945.335416666669</v>
          </cell>
          <cell r="Q364" t="str">
            <v>7.9070326, -72.4921185, 293.4</v>
          </cell>
          <cell r="R364" t="str">
            <v>Si</v>
          </cell>
          <cell r="S364" t="str">
            <v>OK</v>
          </cell>
          <cell r="T364" t="str">
            <v>OK</v>
          </cell>
          <cell r="U364" t="str">
            <v>VISITA TECNICA</v>
          </cell>
          <cell r="AF364">
            <v>0</v>
          </cell>
          <cell r="AH364" t="str">
            <v>OK</v>
          </cell>
          <cell r="AJ364" t="str">
            <v>No</v>
          </cell>
          <cell r="AL364" t="str">
            <v>SI</v>
          </cell>
          <cell r="AM364" t="str">
            <v>NOMBRE: Marta Parra
IDENTIFICACION: 37943256</v>
          </cell>
          <cell r="AO364" t="str">
            <v>Si</v>
          </cell>
          <cell r="AP364" t="str">
            <v>No</v>
          </cell>
          <cell r="AQ364" t="str">
            <v>ANULACION DE TRANSACCIONES; CORRECCION DE TRANSACCIONES; MALAS PRACTICAS; PROCESO DE COMPENSACION; PROCESO DE LIQUIDACIÓN Y FACTURACION; REPORTE DE ILICITOS; INFORMACION ADICIONAL; NINGUNA</v>
          </cell>
          <cell r="AR364" t="str">
            <v>No</v>
          </cell>
          <cell r="AS364" t="str">
            <v>OK</v>
          </cell>
          <cell r="AT364" t="str">
            <v>MIGRACION
CB: 30935
RESUMEN DEL CASO: Se realizó visita al comercio. Se crearon las credenciales correctamente; sin embargo, al realizar pruebas de depósitos y retiros, se evidenció un error en todas las transacciones.
El datáfono no permite ejecutar transacciones de prueba.
SERIAL:254MMD4W7591
*Queremos contarle que creamos el ticket N° (472302),  para dar seguimiento a la atención de su comercio.*</v>
          </cell>
          <cell r="AU364" t="str">
            <v>A DOMICILIO EN LA DIRECCIÓN AL CB</v>
          </cell>
          <cell r="AV364" t="str">
            <v>NINGUNO</v>
          </cell>
          <cell r="AW364" t="str">
            <v>AV 11 E 7 BN- 09</v>
          </cell>
          <cell r="AY364" t="str">
            <v>Marta parra</v>
          </cell>
          <cell r="AZ364">
            <v>37943256</v>
          </cell>
          <cell r="BA364">
            <v>3016106410</v>
          </cell>
          <cell r="BB364" t="str">
            <v>Si</v>
          </cell>
          <cell r="BC364" t="str">
            <v>Si</v>
          </cell>
          <cell r="BD364" t="str">
            <v>No</v>
          </cell>
          <cell r="BE364" t="str">
            <v xml:space="preserve">Guaimaral </v>
          </cell>
          <cell r="BF364" t="str">
            <v>EJECUTADO/CANCELADO</v>
          </cell>
          <cell r="BL364" t="str">
            <v>OK</v>
          </cell>
          <cell r="BM364" t="str">
            <v>OK</v>
          </cell>
          <cell r="BN364">
            <v>45945.407638888886</v>
          </cell>
          <cell r="BO364" t="str">
            <v>7.887258, -72.4843212, 319.7</v>
          </cell>
          <cell r="BP364" t="str">
            <v xml:space="preserve">Jeampier Mora Vega </v>
          </cell>
          <cell r="BQ364">
            <v>1090476697</v>
          </cell>
          <cell r="BR364" t="str">
            <v>Firmado</v>
          </cell>
          <cell r="BS364" t="str">
            <v xml:space="preserve">Marta parra </v>
          </cell>
          <cell r="BT364">
            <v>37943256</v>
          </cell>
          <cell r="BU364">
            <v>3016106410</v>
          </cell>
          <cell r="BV364" t="str">
            <v>melisa.68@hotmail.com</v>
          </cell>
          <cell r="BW364" t="str">
            <v>Firmado</v>
          </cell>
        </row>
        <row r="365">
          <cell r="E365">
            <v>20867</v>
          </cell>
          <cell r="F365" t="str">
            <v>RAPITIENDA JJ ESTAMBUL</v>
          </cell>
          <cell r="I365" t="str">
            <v>Aprobado</v>
          </cell>
          <cell r="K365">
            <v>45944.472916666666</v>
          </cell>
          <cell r="M365" t="str">
            <v>5.0745733, -75.5199148, 2131.6</v>
          </cell>
          <cell r="N365">
            <v>45944.484722222223</v>
          </cell>
          <cell r="O365" t="str">
            <v>5.0534565, -75.5261804, 2008.0</v>
          </cell>
          <cell r="P365">
            <v>45952.463194444441</v>
          </cell>
          <cell r="Q365" t="str">
            <v>5.0534565, -75.5261804</v>
          </cell>
          <cell r="R365" t="str">
            <v>Si</v>
          </cell>
          <cell r="S365" t="str">
            <v>OK</v>
          </cell>
          <cell r="T365" t="str">
            <v>OK</v>
          </cell>
          <cell r="U365" t="str">
            <v>VISITA TECNICA</v>
          </cell>
          <cell r="AJ365" t="str">
            <v>No</v>
          </cell>
          <cell r="AO365" t="str">
            <v>No</v>
          </cell>
          <cell r="AP365" t="str">
            <v>No</v>
          </cell>
          <cell r="AQ365" t="str">
            <v>NINGUNA</v>
          </cell>
          <cell r="AR365" t="str">
            <v>No</v>
          </cell>
          <cell r="AT365" t="str">
            <v xml:space="preserve">Se llega al sitio se habla con la persona encargada del corresponsal indica que no se puede realizar cambio tiene problemas con el Internet está pendiente que proveedor de tigo le realice la instalación de los equipos. </v>
          </cell>
          <cell r="AU365" t="str">
            <v>A DOMICILIO EN LA DIRECCIÓN AL CB</v>
          </cell>
          <cell r="AV365" t="str">
            <v>NINGUNO</v>
          </cell>
          <cell r="AW365" t="str">
            <v xml:space="preserve">CR 42 A 10 C 35 </v>
          </cell>
          <cell r="AY365" t="str">
            <v>lucero giraldo</v>
          </cell>
          <cell r="AZ365">
            <v>3207833963</v>
          </cell>
          <cell r="BA365">
            <v>3207833963</v>
          </cell>
          <cell r="BB365" t="str">
            <v>No</v>
          </cell>
          <cell r="BC365" t="str">
            <v>No</v>
          </cell>
          <cell r="BD365" t="str">
            <v>Si</v>
          </cell>
          <cell r="BE365" t="str">
            <v>estambul</v>
          </cell>
          <cell r="BF365" t="str">
            <v>EJECUTADO/CANCELADO</v>
          </cell>
          <cell r="BI365" t="str">
            <v>CB EN ADECUACION</v>
          </cell>
          <cell r="BL365" t="str">
            <v>OK</v>
          </cell>
          <cell r="BM365" t="str">
            <v>OK</v>
          </cell>
          <cell r="BN365">
            <v>45944.510416666664</v>
          </cell>
          <cell r="BO365" t="str">
            <v>5.0447369, -75.5227085, 1886.5</v>
          </cell>
          <cell r="BP365" t="str">
            <v xml:space="preserve">Juan Diego Jaramillo </v>
          </cell>
          <cell r="BQ365">
            <v>1053847162</v>
          </cell>
          <cell r="BR365" t="str">
            <v>Firmado</v>
          </cell>
          <cell r="BS365" t="str">
            <v>lucero giraldo</v>
          </cell>
          <cell r="BT365">
            <v>3207833963</v>
          </cell>
          <cell r="BU365">
            <v>3207833963</v>
          </cell>
          <cell r="BV365" t="str">
            <v>controldevisitadigital@gmail.com</v>
          </cell>
          <cell r="BW365" t="str">
            <v>Firmado</v>
          </cell>
          <cell r="BX365">
            <v>45952.479166666664</v>
          </cell>
        </row>
        <row r="366">
          <cell r="E366">
            <v>10249</v>
          </cell>
          <cell r="F366" t="str">
            <v>CENTRO UNIVERSAL DE LA CONSTRUCCION</v>
          </cell>
          <cell r="I366" t="str">
            <v>Aprobado</v>
          </cell>
          <cell r="K366">
            <v>45944.38958333333</v>
          </cell>
          <cell r="M366" t="str">
            <v>5.0412846, -75.5150742, 1947.6</v>
          </cell>
          <cell r="N366">
            <v>45944.415972222225</v>
          </cell>
          <cell r="O366" t="str">
            <v>5.0713386, -75.5184347, 2121.9</v>
          </cell>
          <cell r="P366">
            <v>45944.421527777777</v>
          </cell>
          <cell r="Q366" t="str">
            <v>5.0713115, -75.518412, 2121.9</v>
          </cell>
          <cell r="R366" t="str">
            <v>Si</v>
          </cell>
          <cell r="S366" t="str">
            <v>OK</v>
          </cell>
          <cell r="T366" t="str">
            <v>OK</v>
          </cell>
          <cell r="U366" t="str">
            <v>VISITA TECNICA</v>
          </cell>
          <cell r="V366" t="str">
            <v>254UMD4X8650</v>
          </cell>
          <cell r="X366" t="str">
            <v>OK</v>
          </cell>
          <cell r="AB366">
            <v>1</v>
          </cell>
          <cell r="AD366" t="str">
            <v>OK</v>
          </cell>
          <cell r="AF366">
            <v>16</v>
          </cell>
          <cell r="AH366" t="str">
            <v>OK</v>
          </cell>
          <cell r="AJ366" t="str">
            <v>No</v>
          </cell>
          <cell r="AL366" t="str">
            <v>SI</v>
          </cell>
          <cell r="AM366" t="str">
            <v>NOMBRE: Luis albeiro ladino
IDENTIFICACION: 10253806</v>
          </cell>
          <cell r="AN366" t="str">
            <v>NOMBRE: María Alcira arias
IDENTIFICACION: 30283623</v>
          </cell>
          <cell r="AO366" t="str">
            <v>Si</v>
          </cell>
          <cell r="AP366" t="str">
            <v>No</v>
          </cell>
          <cell r="AQ366" t="str">
            <v>NINGUNA</v>
          </cell>
          <cell r="AR366" t="str">
            <v>Si</v>
          </cell>
          <cell r="AS366" t="str">
            <v>OK</v>
          </cell>
          <cell r="AT366" t="str">
            <v xml:space="preserve">Se realiza migración de datáfono Redeban a datáfono WOMPI, se actualiza Version, se realiza inicio de sesión con usuario se explica usos del equipo se deja servicio operativo nos retiramos sin causar daños ni pedidas en el cliente. </v>
          </cell>
          <cell r="AU366" t="str">
            <v>A DOMICILIO EN LA DIRECCIÓN AL CB</v>
          </cell>
          <cell r="AV366" t="str">
            <v>INTERRAPIDISIMO</v>
          </cell>
          <cell r="AW366" t="str">
            <v>Calle 21 16 25</v>
          </cell>
          <cell r="AY366" t="str">
            <v>Adriana arango</v>
          </cell>
          <cell r="AZ366">
            <v>30302551</v>
          </cell>
          <cell r="BA366">
            <v>3137960467</v>
          </cell>
          <cell r="BB366" t="str">
            <v>Si</v>
          </cell>
          <cell r="BC366" t="str">
            <v>Si</v>
          </cell>
          <cell r="BD366" t="str">
            <v>Si</v>
          </cell>
          <cell r="BE366" t="str">
            <v xml:space="preserve">Plaza de mercado galería </v>
          </cell>
          <cell r="BF366" t="str">
            <v>EJECUTADO</v>
          </cell>
          <cell r="BH366" t="str">
            <v>N/A</v>
          </cell>
          <cell r="BL366" t="str">
            <v>OK</v>
          </cell>
          <cell r="BM366" t="str">
            <v>OK</v>
          </cell>
          <cell r="BN366">
            <v>45944.460416666669</v>
          </cell>
          <cell r="BO366" t="str">
            <v>5.071285, -75.5183679, 2121.9</v>
          </cell>
          <cell r="BP366" t="str">
            <v xml:space="preserve">Jua Diego Jaramillo </v>
          </cell>
          <cell r="BQ366">
            <v>1053847162</v>
          </cell>
          <cell r="BR366" t="str">
            <v>Firmado</v>
          </cell>
          <cell r="BS366" t="str">
            <v xml:space="preserve">Adriana ARANGO </v>
          </cell>
          <cell r="BT366">
            <v>30302551</v>
          </cell>
          <cell r="BU366">
            <v>3137960467</v>
          </cell>
          <cell r="BV366" t="str">
            <v>Adriana.arango41@yahoo.es</v>
          </cell>
          <cell r="BW366" t="str">
            <v>Firmado</v>
          </cell>
          <cell r="BX366">
            <v>45944.691666666666</v>
          </cell>
        </row>
        <row r="367">
          <cell r="E367">
            <v>12230</v>
          </cell>
          <cell r="F367" t="str">
            <v>TELECOMUNICACIONES FUSION.COM</v>
          </cell>
          <cell r="I367" t="str">
            <v>Aprobado con observaciones</v>
          </cell>
          <cell r="K367">
            <v>45944.635416666664</v>
          </cell>
          <cell r="M367" t="str">
            <v>4.5983071, -74.0848647, 2603.2</v>
          </cell>
          <cell r="N367">
            <v>45944.635416666664</v>
          </cell>
          <cell r="O367" t="str">
            <v>4.598309, -74.0848626, 2603.2</v>
          </cell>
          <cell r="P367">
            <v>45944.635416666664</v>
          </cell>
          <cell r="Q367" t="str">
            <v>4.5983084, -74.0848603, 2603.2</v>
          </cell>
          <cell r="R367" t="str">
            <v>No</v>
          </cell>
          <cell r="S367" t="str">
            <v>OK</v>
          </cell>
          <cell r="T367" t="str">
            <v>OK</v>
          </cell>
          <cell r="U367" t="str">
            <v>VISITA TECNICA</v>
          </cell>
          <cell r="AJ367" t="str">
            <v>No</v>
          </cell>
          <cell r="AL367" t="str">
            <v>NO</v>
          </cell>
          <cell r="AO367" t="str">
            <v>No</v>
          </cell>
          <cell r="AP367" t="str">
            <v>No</v>
          </cell>
          <cell r="AQ367" t="str">
            <v>NINGUNA</v>
          </cell>
          <cell r="AR367" t="str">
            <v>No</v>
          </cell>
          <cell r="AT367" t="str">
            <v>Se llega a la dirección indicada y no se enviara el representante legal, la persona encargada no tiene acceso al correo para las credenciales, se intenta establecer comunicación al número 3107875265 pero no es posible en los primeros dos intentos , posterior el número 3107875265 devuelve la llamada ,la sra JARIS PAOLA MARTINEZ TINJACA solicita se reprograme la visita para la semana siguiente ya que no se encuentra en la ciudad y no tiene la disponibilidad de realizar el proceso para las credenciales. Solicita la reprogramación para ella poder estar presente en el lugar donde se encuentra ubicado el CB</v>
          </cell>
          <cell r="AU367" t="str">
            <v>A DOMICILIO EN LA DIRECCIÓN AL CB</v>
          </cell>
          <cell r="AV367" t="str">
            <v>SERVIENTREGA</v>
          </cell>
          <cell r="AW367" t="str">
            <v>CRA 15 6a 23</v>
          </cell>
          <cell r="AY367" t="str">
            <v>JARIS PAOLA MARTINEZ TINJACA</v>
          </cell>
          <cell r="AZ367">
            <v>0</v>
          </cell>
          <cell r="BA367">
            <v>3107875265</v>
          </cell>
          <cell r="BB367" t="str">
            <v>No</v>
          </cell>
          <cell r="BC367" t="str">
            <v>No</v>
          </cell>
          <cell r="BD367" t="str">
            <v>Si</v>
          </cell>
          <cell r="BE367" t="str">
            <v xml:space="preserve">La Estanzuela </v>
          </cell>
          <cell r="BF367" t="str">
            <v>EJECUTADO/CANCELADO</v>
          </cell>
          <cell r="BI367" t="str">
            <v>SI DISPONIBILIDAD</v>
          </cell>
          <cell r="BL367" t="str">
            <v>OK</v>
          </cell>
          <cell r="BM367" t="str">
            <v>OK</v>
          </cell>
          <cell r="BN367">
            <v>45944.656944444447</v>
          </cell>
          <cell r="BO367" t="str">
            <v>4.5983356, -74.0849245, 2603.2</v>
          </cell>
          <cell r="BP367" t="str">
            <v xml:space="preserve">Kevin Fernando García Pastrana </v>
          </cell>
          <cell r="BQ367">
            <v>1026294</v>
          </cell>
          <cell r="BR367" t="str">
            <v>Firmado</v>
          </cell>
          <cell r="BS367" t="str">
            <v>JARIS PAOLA MARTINEZ TINJACA</v>
          </cell>
          <cell r="BT367">
            <v>0</v>
          </cell>
          <cell r="BU367">
            <v>3107875265</v>
          </cell>
          <cell r="BV367" t="str">
            <v>jaris79@hotmail.com</v>
          </cell>
          <cell r="BW367" t="str">
            <v>Firmado</v>
          </cell>
        </row>
        <row r="368">
          <cell r="E368">
            <v>47172</v>
          </cell>
          <cell r="F368" t="str">
            <v>BARRIO LA CAPUCHINA BOGOTA 1</v>
          </cell>
          <cell r="I368" t="str">
            <v>Aprobado</v>
          </cell>
          <cell r="K368">
            <v>45944.586111111108</v>
          </cell>
          <cell r="M368" t="str">
            <v>4.6054535, -74.0751849, 2623.8</v>
          </cell>
          <cell r="N368">
            <v>45944.586805555555</v>
          </cell>
          <cell r="O368" t="str">
            <v>4.6054164, -74.0751876, 2623.8</v>
          </cell>
          <cell r="P368">
            <v>45944.586805555555</v>
          </cell>
          <cell r="Q368" t="str">
            <v>4.6054212, -74.0752264, 2623.9</v>
          </cell>
          <cell r="R368" t="str">
            <v>Si</v>
          </cell>
          <cell r="S368" t="str">
            <v>OK</v>
          </cell>
          <cell r="T368" t="str">
            <v>OK</v>
          </cell>
          <cell r="U368" t="str">
            <v>VISITA TECNICA</v>
          </cell>
          <cell r="V368" t="str">
            <v>254MMD4X3293</v>
          </cell>
          <cell r="X368" t="str">
            <v>OK</v>
          </cell>
          <cell r="AB368">
            <v>1</v>
          </cell>
          <cell r="AD368" t="str">
            <v>OK</v>
          </cell>
          <cell r="AF368">
            <v>16</v>
          </cell>
          <cell r="AH368" t="str">
            <v>OK</v>
          </cell>
          <cell r="AJ368" t="str">
            <v>Si</v>
          </cell>
          <cell r="AK368" t="str">
            <v>OK</v>
          </cell>
          <cell r="AL368" t="str">
            <v>SI</v>
          </cell>
          <cell r="AM368" t="str">
            <v>NOMBRE: ALEXANDRA JIMÉNEZ
IDENTIFICACION: 52741657</v>
          </cell>
          <cell r="AO368" t="str">
            <v>Si</v>
          </cell>
          <cell r="AP368" t="str">
            <v>Si</v>
          </cell>
          <cell r="AQ368" t="str">
            <v>ANULACION DE TRANSACCIONES; CORRECCION DE TRANSACCIONES; PROCESO DE COMPENSACION; MALAS PRACTICAS; PROCESO DE LIQUIDACIÓN Y FACTURACION; REPORTE DE ILICITOS; INFORMACION ADICIONAL</v>
          </cell>
          <cell r="AR368" t="str">
            <v>Si</v>
          </cell>
          <cell r="AS368" t="str">
            <v>OK</v>
          </cell>
          <cell r="AT368" t="str">
            <v xml:space="preserve">Se realiza visita a cb para realizar migración a wompi ,se realizan pruebas ok se capacita cliente </v>
          </cell>
          <cell r="AU368" t="str">
            <v>A DOMICILIO EN LA DIRECCIÓN AL CB</v>
          </cell>
          <cell r="AV368" t="str">
            <v>SERVIENTREGA</v>
          </cell>
          <cell r="AW368" t="str">
            <v>Calle 17 10-24</v>
          </cell>
          <cell r="AY368" t="str">
            <v xml:space="preserve">Alexandra Jiménez </v>
          </cell>
          <cell r="AZ368">
            <v>52741657</v>
          </cell>
          <cell r="BA368">
            <v>3219087948</v>
          </cell>
          <cell r="BB368" t="str">
            <v>Si</v>
          </cell>
          <cell r="BC368" t="str">
            <v>Si</v>
          </cell>
          <cell r="BD368" t="str">
            <v>Si</v>
          </cell>
          <cell r="BE368" t="str">
            <v>Centro</v>
          </cell>
          <cell r="BF368" t="str">
            <v>EJECUTADO</v>
          </cell>
          <cell r="BH368" t="str">
            <v>N/A</v>
          </cell>
          <cell r="BL368" t="str">
            <v>OK</v>
          </cell>
          <cell r="BM368" t="str">
            <v>OK</v>
          </cell>
          <cell r="BN368">
            <v>45944.609722222223</v>
          </cell>
          <cell r="BO368" t="str">
            <v>4.605419, -74.0753793, 2623.8</v>
          </cell>
          <cell r="BP368" t="str">
            <v xml:space="preserve">Luis Felipe Galindo rojas </v>
          </cell>
          <cell r="BQ368">
            <v>1012393586</v>
          </cell>
          <cell r="BR368" t="str">
            <v>Firmado</v>
          </cell>
          <cell r="BS368" t="str">
            <v xml:space="preserve">Alexandra Jiménez </v>
          </cell>
          <cell r="BT368">
            <v>52741657</v>
          </cell>
          <cell r="BU368">
            <v>3219087948</v>
          </cell>
          <cell r="BV368" t="str">
            <v>benavidesruth17@gmail.com</v>
          </cell>
          <cell r="BW368" t="str">
            <v>Firmado</v>
          </cell>
          <cell r="BX368">
            <v>45944.69027777778</v>
          </cell>
        </row>
        <row r="369">
          <cell r="E369">
            <v>47524</v>
          </cell>
          <cell r="F369" t="str">
            <v>BARRIO BELLO ORIENTE MEDELLIN</v>
          </cell>
          <cell r="H369" t="str">
            <v>MARIN PIEDRAHITA JIMMY ALEXIS</v>
          </cell>
          <cell r="I369" t="str">
            <v>Aprobado con observaciones</v>
          </cell>
          <cell r="K369">
            <v>45940.563194444447</v>
          </cell>
          <cell r="M369" t="str">
            <v>6.2843278, -75.5386759, 2035.6</v>
          </cell>
          <cell r="N369">
            <v>45940.575694444444</v>
          </cell>
          <cell r="O369" t="str">
            <v>6.278353, -75.5385931, 2101.9</v>
          </cell>
          <cell r="P369">
            <v>45940.575694444444</v>
          </cell>
          <cell r="Q369" t="str">
            <v>6.2783449, -75.538584, 2101.9</v>
          </cell>
          <cell r="R369" t="str">
            <v>Si</v>
          </cell>
          <cell r="S369" t="str">
            <v>OK</v>
          </cell>
          <cell r="T369" t="str">
            <v>OK</v>
          </cell>
          <cell r="U369" t="str">
            <v>VISITA TECNICA</v>
          </cell>
          <cell r="AJ369" t="str">
            <v>No</v>
          </cell>
          <cell r="AL369" t="str">
            <v>SI</v>
          </cell>
          <cell r="AO369" t="str">
            <v>No</v>
          </cell>
          <cell r="AP369" t="str">
            <v>No</v>
          </cell>
          <cell r="AQ369" t="str">
            <v>NINGUNA</v>
          </cell>
          <cell r="AR369" t="str">
            <v>No</v>
          </cell>
          <cell r="AS369" t="str">
            <v>OK</v>
          </cell>
          <cell r="AT369" t="str">
            <v xml:space="preserve">Se valida por mucho tiempo el corresponsal Pero no funcionaba el ingreso y por último validan que no tiene el registro completo. Se valida la página de WOMPI Pero no funciona ya que cuando se ingresa con credenciales, la página al momento de dar en iniciar sesión, se queda en blanco. Visita fallida y no se puede hacer gestión hasta que tenga un registro completo. </v>
          </cell>
          <cell r="AU369" t="str">
            <v>A DOMICILIO EN LA DIRECCIÓN AL CB</v>
          </cell>
          <cell r="AV369" t="str">
            <v>NINGUNO</v>
          </cell>
          <cell r="AW369" t="str">
            <v>Carrera 23B #84B-181</v>
          </cell>
          <cell r="AY369" t="str">
            <v xml:space="preserve">Mariana Valencia </v>
          </cell>
          <cell r="AZ369">
            <v>43989778</v>
          </cell>
          <cell r="BA369">
            <v>3014708326</v>
          </cell>
          <cell r="BB369" t="str">
            <v>Si</v>
          </cell>
          <cell r="BC369" t="str">
            <v>Si</v>
          </cell>
          <cell r="BD369" t="str">
            <v>Si</v>
          </cell>
          <cell r="BE369" t="str">
            <v xml:space="preserve">Bello oriente - Santo Domingo </v>
          </cell>
          <cell r="BF369" t="str">
            <v>EJECUTADO/CANCELADO</v>
          </cell>
          <cell r="BI369" t="str">
            <v>SI DISPONIBILIDAD</v>
          </cell>
          <cell r="BL369" t="str">
            <v>OK</v>
          </cell>
          <cell r="BM369" t="str">
            <v>OK</v>
          </cell>
          <cell r="BN369">
            <v>45940.727777777778</v>
          </cell>
          <cell r="BO369" t="str">
            <v>6.2783508, -75.5386168, 2101.9</v>
          </cell>
          <cell r="BP369" t="str">
            <v xml:space="preserve">Jimmy Alexis Marin Piedrahita </v>
          </cell>
          <cell r="BQ369">
            <v>1152706583</v>
          </cell>
          <cell r="BR369" t="str">
            <v>Firmado</v>
          </cell>
          <cell r="BS369" t="str">
            <v xml:space="preserve">Mariana Valencia </v>
          </cell>
          <cell r="BT369">
            <v>43989778</v>
          </cell>
          <cell r="BU369">
            <v>3014708326</v>
          </cell>
          <cell r="BV369" t="str">
            <v>Carol mar.1685@gmail.com</v>
          </cell>
          <cell r="BW369" t="str">
            <v>Firmado</v>
          </cell>
        </row>
        <row r="370">
          <cell r="E370">
            <v>15717</v>
          </cell>
          <cell r="F370" t="str">
            <v>BARRIO CASA BLANCA DE SUBA BOGOTA</v>
          </cell>
          <cell r="H370" t="str">
            <v>HERNANDEZ NARANJO OSCAR EDUARDO</v>
          </cell>
          <cell r="I370" t="str">
            <v>Aprobado</v>
          </cell>
          <cell r="K370">
            <v>45940.554861111108</v>
          </cell>
          <cell r="M370" t="str">
            <v>4.7278783, -74.0871333, 2584.0</v>
          </cell>
          <cell r="N370">
            <v>45940.563888888886</v>
          </cell>
          <cell r="O370" t="str">
            <v>4.738675, -74.0739583, 2630.7</v>
          </cell>
          <cell r="P370">
            <v>45940.563888888886</v>
          </cell>
          <cell r="Q370" t="str">
            <v>4.7387133, -74.0739217, 2630.7</v>
          </cell>
          <cell r="R370" t="str">
            <v>Si</v>
          </cell>
          <cell r="S370" t="str">
            <v>OK</v>
          </cell>
          <cell r="T370" t="str">
            <v>OK</v>
          </cell>
          <cell r="U370" t="str">
            <v>VISITA TECNICA</v>
          </cell>
          <cell r="V370" t="str">
            <v>254MMD4X0678</v>
          </cell>
          <cell r="X370" t="str">
            <v>OK</v>
          </cell>
          <cell r="AB370">
            <v>1</v>
          </cell>
          <cell r="AD370" t="str">
            <v>OK</v>
          </cell>
          <cell r="AF370">
            <v>10</v>
          </cell>
          <cell r="AH370" t="str">
            <v>OK</v>
          </cell>
          <cell r="AJ370" t="str">
            <v>Si</v>
          </cell>
          <cell r="AK370" t="str">
            <v>OK</v>
          </cell>
          <cell r="AL370" t="str">
            <v>SI</v>
          </cell>
          <cell r="AO370" t="str">
            <v>Si</v>
          </cell>
          <cell r="AP370" t="str">
            <v>Si</v>
          </cell>
          <cell r="AQ370" t="str">
            <v>ANULACION DE TRANSACCIONES; CORRECCION DE TRANSACCIONES; MALAS PRACTICAS; PROCESO DE COMPENSACION; PROCESO DE LIQUIDACIÓN Y FACTURACION; REPORTE DE ILICITOS; INFORMACION ADICIONAL</v>
          </cell>
          <cell r="AR370" t="str">
            <v>Si</v>
          </cell>
          <cell r="AS370" t="str">
            <v>OK</v>
          </cell>
          <cell r="AT370" t="str">
            <v xml:space="preserve">Migración wompi ok se realiza capacitación ok se entrega servicio operativo se realizan pruebas según información del cliente </v>
          </cell>
          <cell r="AU370" t="str">
            <v>A DOMICILIO EN LA DIRECCIÓN AL CB</v>
          </cell>
          <cell r="AV370" t="str">
            <v>INTERRAPIDISIMO</v>
          </cell>
          <cell r="AW370" t="str">
            <v>Kr 76 146d 03</v>
          </cell>
          <cell r="AY370" t="str">
            <v>Nicolás cubides</v>
          </cell>
          <cell r="AZ370">
            <v>1015456521</v>
          </cell>
          <cell r="BA370">
            <v>3133076535</v>
          </cell>
          <cell r="BB370" t="str">
            <v>Si</v>
          </cell>
          <cell r="BC370" t="str">
            <v>Si</v>
          </cell>
          <cell r="BD370" t="str">
            <v>Si</v>
          </cell>
          <cell r="BE370" t="str">
            <v>Casa blanca</v>
          </cell>
          <cell r="BF370" t="str">
            <v>EJECUTADO</v>
          </cell>
          <cell r="BH370" t="str">
            <v>N/A</v>
          </cell>
          <cell r="BL370" t="str">
            <v>OK</v>
          </cell>
          <cell r="BM370" t="str">
            <v>OK</v>
          </cell>
          <cell r="BN370">
            <v>45940.586805555555</v>
          </cell>
          <cell r="BO370" t="str">
            <v>4.738735, -74.0740283, 2630.7</v>
          </cell>
          <cell r="BP370" t="str">
            <v xml:space="preserve">Oscar Hernández </v>
          </cell>
          <cell r="BQ370">
            <v>1012345881</v>
          </cell>
          <cell r="BR370" t="str">
            <v>Firmado</v>
          </cell>
          <cell r="BS370" t="str">
            <v xml:space="preserve">Nicolás cubides </v>
          </cell>
          <cell r="BT370">
            <v>1015456521</v>
          </cell>
          <cell r="BU370">
            <v>3133076535</v>
          </cell>
          <cell r="BV370" t="str">
            <v>juan08.jnc08@gmail.com</v>
          </cell>
          <cell r="BW370" t="str">
            <v>Firmado</v>
          </cell>
          <cell r="BX370">
            <v>45940.725694444445</v>
          </cell>
        </row>
        <row r="371">
          <cell r="E371">
            <v>77925</v>
          </cell>
          <cell r="F371" t="str">
            <v>BARRIO LA PEDRERA COPACABANA</v>
          </cell>
          <cell r="H371" t="str">
            <v>MARIN PIEDRAHITA JIMMY ALEXIS</v>
          </cell>
          <cell r="I371" t="str">
            <v>Aprobado</v>
          </cell>
          <cell r="K371">
            <v>45941.369444444441</v>
          </cell>
          <cell r="M371" t="str">
            <v>6.3029664, -75.5559478, 1468.6</v>
          </cell>
          <cell r="N371">
            <v>45941.397222222222</v>
          </cell>
          <cell r="O371" t="str">
            <v>6.3492622, -75.5043015, 1430.5</v>
          </cell>
          <cell r="P371">
            <v>45941.408333333333</v>
          </cell>
          <cell r="Q371" t="str">
            <v>6.3492917, -75.5042641, 1430.5</v>
          </cell>
          <cell r="R371" t="str">
            <v>Si</v>
          </cell>
          <cell r="S371" t="str">
            <v>OK</v>
          </cell>
          <cell r="T371" t="str">
            <v>OK</v>
          </cell>
          <cell r="U371" t="str">
            <v>VISITA TECNICA</v>
          </cell>
          <cell r="V371" t="str">
            <v>254MMD4X0017</v>
          </cell>
          <cell r="X371" t="str">
            <v>OK</v>
          </cell>
          <cell r="AB371">
            <v>1</v>
          </cell>
          <cell r="AD371" t="str">
            <v>OK</v>
          </cell>
          <cell r="AF371">
            <v>16</v>
          </cell>
          <cell r="AH371" t="str">
            <v>OK</v>
          </cell>
          <cell r="AJ371" t="str">
            <v>No</v>
          </cell>
          <cell r="AL371" t="str">
            <v>SI</v>
          </cell>
          <cell r="AO371" t="str">
            <v>Si</v>
          </cell>
          <cell r="AP371" t="str">
            <v>Si</v>
          </cell>
          <cell r="AQ371" t="str">
            <v>ANULACION DE TRANSACCIONES; CORRECCION DE TRANSACCIONES; MALAS PRACTICAS; PROCESO DE COMPENSACION; PROCESO DE LIQUIDACIÓN Y FACTURACION; REPORTE DE ILICITOS; INFORMACION ADICIONAL</v>
          </cell>
          <cell r="AR371" t="str">
            <v>Si</v>
          </cell>
          <cell r="AS371" t="str">
            <v>OK</v>
          </cell>
          <cell r="AT371" t="str">
            <v xml:space="preserve">Se realiza migración de manera efectiva y se activan credenciales desde el Datáfono ya que no le había llegado correo para completar el registro. Además de eso, se brinda información de uso del pos y también uso de acceso en configuración. </v>
          </cell>
          <cell r="AU371" t="str">
            <v>A DOMICILIO EN LA DIRECCIÓN AL CB</v>
          </cell>
          <cell r="AV371" t="str">
            <v>SERVIENTREGA</v>
          </cell>
          <cell r="AW371" t="str">
            <v>Carrera 44 #50A-44</v>
          </cell>
          <cell r="AY371" t="str">
            <v xml:space="preserve">Yorks Gallego Rendón </v>
          </cell>
          <cell r="AZ371">
            <v>1023628149</v>
          </cell>
          <cell r="BA371">
            <v>3207204196</v>
          </cell>
          <cell r="BB371" t="str">
            <v>Si</v>
          </cell>
          <cell r="BC371" t="str">
            <v>Si</v>
          </cell>
          <cell r="BD371" t="str">
            <v>Si</v>
          </cell>
          <cell r="BE371" t="str">
            <v>La pedrera - Copacabana</v>
          </cell>
          <cell r="BF371" t="str">
            <v>EJECUTADO</v>
          </cell>
          <cell r="BH371" t="str">
            <v>N/A</v>
          </cell>
          <cell r="BL371" t="str">
            <v>OK</v>
          </cell>
          <cell r="BM371" t="str">
            <v>OK</v>
          </cell>
          <cell r="BN371">
            <v>45941.430555555555</v>
          </cell>
          <cell r="BO371" t="str">
            <v>6.3492868, -75.504288, 1430.7</v>
          </cell>
          <cell r="BP371" t="str">
            <v xml:space="preserve">Jimmy Alexis Marin Piedrahita </v>
          </cell>
          <cell r="BQ371">
            <v>1152706583</v>
          </cell>
          <cell r="BR371" t="str">
            <v>Firmado</v>
          </cell>
          <cell r="BS371" t="str">
            <v xml:space="preserve">Yorks Gallego Rendón </v>
          </cell>
          <cell r="BT371">
            <v>1035432056</v>
          </cell>
          <cell r="BU371">
            <v>3145038408</v>
          </cell>
          <cell r="BV371" t="str">
            <v>spacaninoyfelino4patikas@gmail.com</v>
          </cell>
          <cell r="BW371" t="str">
            <v>Firmado</v>
          </cell>
          <cell r="BX371">
            <v>45944.418749999997</v>
          </cell>
        </row>
        <row r="372">
          <cell r="E372">
            <v>66734</v>
          </cell>
          <cell r="F372" t="str">
            <v>BARRIO SANTA ROSITA BOGOTA 4</v>
          </cell>
          <cell r="H372" t="str">
            <v>VEGA MANRIQUE JONATAN MAURICIO</v>
          </cell>
          <cell r="I372" t="str">
            <v>Aprobado</v>
          </cell>
          <cell r="K372">
            <v>45940.541666666664</v>
          </cell>
          <cell r="M372" t="str">
            <v>4.6940034, -74.116493, 2573.1</v>
          </cell>
          <cell r="N372">
            <v>45940.693055555559</v>
          </cell>
          <cell r="O372" t="str">
            <v>4.7022722, -74.1081346, 2576.3</v>
          </cell>
          <cell r="P372">
            <v>45940.569444444445</v>
          </cell>
          <cell r="Q372" t="str">
            <v>4.7022668, -74.1081332, 2576.3</v>
          </cell>
          <cell r="R372" t="str">
            <v>Si</v>
          </cell>
          <cell r="S372" t="str">
            <v>OK</v>
          </cell>
          <cell r="T372" t="str">
            <v>OK</v>
          </cell>
          <cell r="U372" t="str">
            <v>VISITA TECNICA</v>
          </cell>
          <cell r="V372" t="str">
            <v>254MMD4W7468</v>
          </cell>
          <cell r="X372" t="str">
            <v>OK</v>
          </cell>
          <cell r="AB372">
            <v>1</v>
          </cell>
          <cell r="AD372" t="str">
            <v>OK</v>
          </cell>
          <cell r="AF372">
            <v>16</v>
          </cell>
          <cell r="AH372" t="str">
            <v>OK</v>
          </cell>
          <cell r="AJ372" t="str">
            <v>Si</v>
          </cell>
          <cell r="AK372" t="str">
            <v>OK</v>
          </cell>
          <cell r="AL372" t="str">
            <v>SI</v>
          </cell>
          <cell r="AM372" t="str">
            <v>NOMBRE: Segundo Medina
IDENTIFICACION: 74362628</v>
          </cell>
          <cell r="AO372" t="str">
            <v>Si</v>
          </cell>
          <cell r="AP372" t="str">
            <v>Si</v>
          </cell>
          <cell r="AQ372" t="str">
            <v>ANULACION DE TRANSACCIONES; CORRECCION DE TRANSACCIONES; MALAS PRACTICAS; PROCESO DE COMPENSACION; PROCESO DE LIQUIDACIÓN Y FACTURACION; REPORTE DE ILICITOS; INFORMACION ADICIONAL</v>
          </cell>
          <cell r="AR372" t="str">
            <v>Si</v>
          </cell>
          <cell r="AS372" t="str">
            <v>OK</v>
          </cell>
          <cell r="AT372" t="str">
            <v>Se visita comercio CB Bancolombia, se realiza migración (instalación datafono WOMPI), se realizan pruebas ok, se dejan credenciales del cliente, se brinda capacitación de uso básico.</v>
          </cell>
          <cell r="AU372" t="str">
            <v>A DOMICILIO EN LA DIRECCIÓN AL CB</v>
          </cell>
          <cell r="AV372" t="str">
            <v>INTERRAPIDISIMO</v>
          </cell>
          <cell r="AW372" t="str">
            <v>Carrera 91a #75-09</v>
          </cell>
          <cell r="AY372" t="str">
            <v xml:space="preserve">Segundo Medina </v>
          </cell>
          <cell r="AZ372">
            <v>74362628</v>
          </cell>
          <cell r="BA372">
            <v>3148940713</v>
          </cell>
          <cell r="BB372" t="str">
            <v>Si</v>
          </cell>
          <cell r="BC372" t="str">
            <v>Si</v>
          </cell>
          <cell r="BD372" t="str">
            <v>Si</v>
          </cell>
          <cell r="BE372" t="str">
            <v xml:space="preserve">Santa rosita </v>
          </cell>
          <cell r="BF372" t="str">
            <v>EJECUTADO</v>
          </cell>
          <cell r="BH372" t="str">
            <v>N/A</v>
          </cell>
          <cell r="BL372" t="str">
            <v>OK</v>
          </cell>
          <cell r="BM372" t="str">
            <v>OK</v>
          </cell>
          <cell r="BN372">
            <v>45940.597222222219</v>
          </cell>
          <cell r="BO372" t="str">
            <v>4.7022436, -74.1081155, 2576.3</v>
          </cell>
          <cell r="BP372" t="str">
            <v xml:space="preserve">Jonatan Mauricio Vega Manrique </v>
          </cell>
          <cell r="BQ372">
            <v>1015393329</v>
          </cell>
          <cell r="BR372" t="str">
            <v>Firmado</v>
          </cell>
          <cell r="BS372" t="str">
            <v xml:space="preserve">Segundo Medina </v>
          </cell>
          <cell r="BT372">
            <v>74362628</v>
          </cell>
          <cell r="BU372">
            <v>3142940713</v>
          </cell>
          <cell r="BV372" t="str">
            <v>ingmedinafon@gmail.com</v>
          </cell>
          <cell r="BW372" t="str">
            <v>Firmado</v>
          </cell>
          <cell r="BX372">
            <v>45940.726388888892</v>
          </cell>
        </row>
        <row r="373">
          <cell r="E373">
            <v>80164</v>
          </cell>
          <cell r="F373" t="str">
            <v>DROGUERIA SAN RAFAEL SR</v>
          </cell>
          <cell r="I373" t="str">
            <v>Aprobado</v>
          </cell>
          <cell r="K373">
            <v>45940.380555555559</v>
          </cell>
          <cell r="M373" t="str">
            <v>5.0440194, -75.5102383, 1950.5</v>
          </cell>
          <cell r="N373">
            <v>45940.400694444441</v>
          </cell>
          <cell r="O373" t="str">
            <v>5.053579, -75.481742, 2160.6</v>
          </cell>
          <cell r="P373">
            <v>45940.409722222219</v>
          </cell>
          <cell r="Q373" t="str">
            <v>5.0534825, -75.4817764, 2160.2</v>
          </cell>
          <cell r="R373" t="str">
            <v>Si</v>
          </cell>
          <cell r="S373" t="str">
            <v>OK</v>
          </cell>
          <cell r="T373" t="str">
            <v>OK</v>
          </cell>
          <cell r="U373" t="str">
            <v>VISITA TECNICA</v>
          </cell>
          <cell r="V373" t="str">
            <v>254UMD4X8639</v>
          </cell>
          <cell r="X373" t="str">
            <v>OK</v>
          </cell>
          <cell r="AB373">
            <v>1</v>
          </cell>
          <cell r="AD373" t="str">
            <v>OK</v>
          </cell>
          <cell r="AF373">
            <v>8</v>
          </cell>
          <cell r="AH373" t="str">
            <v>OK</v>
          </cell>
          <cell r="AJ373" t="str">
            <v>No</v>
          </cell>
          <cell r="AL373" t="str">
            <v>SI</v>
          </cell>
          <cell r="AM373" t="str">
            <v>NOMBRE: Yoahn Castaño
IDENTIFICACION: 4472555</v>
          </cell>
          <cell r="AO373" t="str">
            <v>Si</v>
          </cell>
          <cell r="AP373" t="str">
            <v>No</v>
          </cell>
          <cell r="AQ373" t="str">
            <v>NINGUNA</v>
          </cell>
          <cell r="AR373" t="str">
            <v>Si</v>
          </cell>
          <cell r="AS373" t="str">
            <v>OK</v>
          </cell>
          <cell r="AT373" t="str">
            <v xml:space="preserve">Se realiza migración  de datáfono Redeban a datáfono WOMPI, se actualiza sistema operativo se inicia sesión con el usuario se deja datáfono operativo, se explica uso de menú, nos retiramos sin causar daños ni pedidas en el cliente </v>
          </cell>
          <cell r="AU373" t="str">
            <v>A DOMICILIO EN LA DIRECCIÓN AL CB</v>
          </cell>
          <cell r="AV373" t="str">
            <v>INTERRAPIDISIMO</v>
          </cell>
          <cell r="AW373" t="str">
            <v>Carrera 19 70-22 Lc3</v>
          </cell>
          <cell r="AY373" t="str">
            <v xml:space="preserve">Andres Felipe Osorio </v>
          </cell>
          <cell r="AZ373">
            <v>75100844</v>
          </cell>
          <cell r="BA373">
            <v>3218192223</v>
          </cell>
          <cell r="BB373" t="str">
            <v>Si</v>
          </cell>
          <cell r="BC373" t="str">
            <v>Si</v>
          </cell>
          <cell r="BD373" t="str">
            <v>Si</v>
          </cell>
          <cell r="BE373" t="str">
            <v xml:space="preserve">Alta Suiza </v>
          </cell>
          <cell r="BF373" t="str">
            <v>EJECUTADO</v>
          </cell>
          <cell r="BH373" t="str">
            <v>N/A</v>
          </cell>
          <cell r="BL373" t="str">
            <v>OK</v>
          </cell>
          <cell r="BM373" t="str">
            <v>OK</v>
          </cell>
          <cell r="BN373">
            <v>45940.428472222222</v>
          </cell>
          <cell r="BO373" t="str">
            <v>5.0534924, -75.4817536, 2160.2</v>
          </cell>
          <cell r="BP373" t="str">
            <v xml:space="preserve">Juan Diego Jaramillo </v>
          </cell>
          <cell r="BQ373">
            <v>1053847162</v>
          </cell>
          <cell r="BR373" t="str">
            <v>Firmado</v>
          </cell>
          <cell r="BS373" t="str">
            <v xml:space="preserve">Yohan Andrés Castaño </v>
          </cell>
          <cell r="BT373">
            <v>4472555</v>
          </cell>
          <cell r="BU373">
            <v>3113314178</v>
          </cell>
          <cell r="BV373" t="str">
            <v>drogueriasanrafaelsr@gmail.com</v>
          </cell>
          <cell r="BW373" t="str">
            <v>Firmado</v>
          </cell>
          <cell r="BX373">
            <v>45940.728472222225</v>
          </cell>
        </row>
        <row r="374">
          <cell r="E374">
            <v>76995</v>
          </cell>
          <cell r="F374" t="str">
            <v>BARRIO VILLA FANY LA POPA DOSQUEBRADAS</v>
          </cell>
          <cell r="I374" t="str">
            <v>Aprobado</v>
          </cell>
          <cell r="K374">
            <v>45940.410416666666</v>
          </cell>
          <cell r="M374" t="str">
            <v>4.8092317, -75.6990233, 1406.5</v>
          </cell>
          <cell r="N374">
            <v>45940.417361111111</v>
          </cell>
          <cell r="O374" t="str">
            <v>4.820354, -75.6837731, 1459.0</v>
          </cell>
          <cell r="P374">
            <v>45940.417361111111</v>
          </cell>
          <cell r="Q374" t="str">
            <v>4.8202983, -75.6839, 1459.0</v>
          </cell>
          <cell r="R374" t="str">
            <v>Si</v>
          </cell>
          <cell r="S374" t="str">
            <v>OK</v>
          </cell>
          <cell r="T374" t="str">
            <v>OK</v>
          </cell>
          <cell r="U374" t="str">
            <v>VISITA TECNICA</v>
          </cell>
          <cell r="V374" t="str">
            <v>254KMD4W4938</v>
          </cell>
          <cell r="X374" t="str">
            <v>OK</v>
          </cell>
          <cell r="AB374">
            <v>1</v>
          </cell>
          <cell r="AD374" t="str">
            <v>OK</v>
          </cell>
          <cell r="AF374">
            <v>16</v>
          </cell>
          <cell r="AH374" t="str">
            <v>OK</v>
          </cell>
          <cell r="AJ374" t="str">
            <v>No</v>
          </cell>
          <cell r="AL374" t="str">
            <v>SI</v>
          </cell>
          <cell r="AM374" t="str">
            <v>NOMBRE: Ana Ruth Largo
IDENTIFICACION: 1088019651</v>
          </cell>
          <cell r="AO374" t="str">
            <v>Si</v>
          </cell>
          <cell r="AP374" t="str">
            <v>No</v>
          </cell>
          <cell r="AQ374" t="str">
            <v>ANULACION DE TRANSACCIONES; CORRECCION DE TRANSACCIONES; MALAS PRACTICAS; PROCESO DE COMPENSACION; PROCESO DE LIQUIDACIÓN Y FACTURACION; REPORTE DE ILICITOS; INFORMACION ADICIONAL</v>
          </cell>
          <cell r="AR374" t="str">
            <v>Si</v>
          </cell>
          <cell r="AS374" t="str">
            <v>OK</v>
          </cell>
          <cell r="AT374" t="str">
            <v>Se instala datáfono wompi, se capacita y se realizan pruebas ok.</v>
          </cell>
          <cell r="AU374" t="str">
            <v>A DOMICILIO EN LA DIRECCIÓN AL CB</v>
          </cell>
          <cell r="AV374" t="str">
            <v>INTERRAPIDISIMO</v>
          </cell>
          <cell r="AW374" t="str">
            <v>CR 16 A #8-44</v>
          </cell>
          <cell r="AY374" t="str">
            <v>Ana Ruth Largo</v>
          </cell>
          <cell r="AZ374">
            <v>1088019651</v>
          </cell>
          <cell r="BA374">
            <v>3235315193</v>
          </cell>
          <cell r="BB374" t="str">
            <v>Si</v>
          </cell>
          <cell r="BC374" t="str">
            <v>Si</v>
          </cell>
          <cell r="BD374" t="str">
            <v>Si</v>
          </cell>
          <cell r="BE374" t="str">
            <v>Villa Fany la Popa</v>
          </cell>
          <cell r="BF374" t="str">
            <v>EJECUTADO</v>
          </cell>
          <cell r="BH374" t="str">
            <v>N/A</v>
          </cell>
          <cell r="BL374" t="str">
            <v>OK</v>
          </cell>
          <cell r="BM374" t="str">
            <v>OK</v>
          </cell>
          <cell r="BN374">
            <v>45940.44027777778</v>
          </cell>
          <cell r="BO374" t="str">
            <v>4.8203066, -75.6840064, 1459.3</v>
          </cell>
          <cell r="BP374" t="str">
            <v xml:space="preserve">Yamid Franco </v>
          </cell>
          <cell r="BQ374">
            <v>1112629568</v>
          </cell>
          <cell r="BR374" t="str">
            <v>Firmado</v>
          </cell>
          <cell r="BS374" t="str">
            <v>Ana Ruth Largo</v>
          </cell>
          <cell r="BT374">
            <v>1088109651</v>
          </cell>
          <cell r="BU374">
            <v>3235315193</v>
          </cell>
          <cell r="BV374" t="str">
            <v>largoanaruth3@gmail.com</v>
          </cell>
          <cell r="BW374" t="str">
            <v>Firmado</v>
          </cell>
          <cell r="BX374">
            <v>45940.729166666664</v>
          </cell>
        </row>
        <row r="375">
          <cell r="E375">
            <v>74217</v>
          </cell>
          <cell r="F375" t="str">
            <v>BARRIO EL RUBY VILLAVICENCIO 1</v>
          </cell>
          <cell r="I375" t="str">
            <v>Aprobado</v>
          </cell>
          <cell r="K375">
            <v>45940.388888888891</v>
          </cell>
          <cell r="M375" t="str">
            <v>4.138880350172264, -73.64667390151935, 517.08</v>
          </cell>
          <cell r="N375">
            <v>45940.42291666667</v>
          </cell>
          <cell r="O375" t="str">
            <v>4.100513134308408, -73.63740603041357, 409.07</v>
          </cell>
          <cell r="P375">
            <v>45940.42291666667</v>
          </cell>
          <cell r="Q375" t="str">
            <v>4.100512805229218, -73.63743763614848, 408.12</v>
          </cell>
          <cell r="R375" t="str">
            <v>No</v>
          </cell>
          <cell r="S375" t="str">
            <v>OK</v>
          </cell>
          <cell r="T375" t="str">
            <v>OK</v>
          </cell>
          <cell r="U375" t="str">
            <v>VISITA TECNICA</v>
          </cell>
          <cell r="V375" t="str">
            <v>254UMD4X6007</v>
          </cell>
          <cell r="X375" t="str">
            <v>OK</v>
          </cell>
          <cell r="AB375">
            <v>1</v>
          </cell>
          <cell r="AD375" t="str">
            <v>OK</v>
          </cell>
          <cell r="AF375">
            <v>16</v>
          </cell>
          <cell r="AH375" t="str">
            <v>OK</v>
          </cell>
          <cell r="AJ375" t="str">
            <v>Si</v>
          </cell>
          <cell r="AK375" t="str">
            <v>OK</v>
          </cell>
          <cell r="AL375" t="str">
            <v>SI</v>
          </cell>
          <cell r="AM375" t="str">
            <v>NOMBRE: Idalba Pérez rondon
IDENTIFICACION: 38794838</v>
          </cell>
          <cell r="AO375" t="str">
            <v>Si</v>
          </cell>
          <cell r="AP375" t="str">
            <v>Si</v>
          </cell>
          <cell r="AQ375" t="str">
            <v>ANULACION DE TRANSACCIONES; CORRECCION DE TRANSACCIONES; MALAS PRACTICAS; PROCESO DE COMPENSACION; PROCESO DE LIQUIDACIÓN Y FACTURACION; REPORTE DE ILICITOS; INFORMACION ADICIONAL</v>
          </cell>
          <cell r="AR375" t="str">
            <v>Si</v>
          </cell>
          <cell r="AS375" t="str">
            <v>OK</v>
          </cell>
          <cell r="AT375" t="str">
            <v xml:space="preserve">Se realiza visita al CB por solicitud de migración wompi, se realiza la instalación del datáfono, la capacitación al personal y las respectivas pruebas todo queda ok </v>
          </cell>
          <cell r="AU375" t="str">
            <v>A DOMICILIO EN LA DIRECCIÓN AL CB</v>
          </cell>
          <cell r="AV375" t="str">
            <v>INTERRAPIDISIMO</v>
          </cell>
          <cell r="AW375" t="str">
            <v xml:space="preserve">Mz 1 cs 20 </v>
          </cell>
          <cell r="AY375" t="str">
            <v xml:space="preserve">Idalba Pérez </v>
          </cell>
          <cell r="AZ375">
            <v>38794838</v>
          </cell>
          <cell r="BA375">
            <v>3228112955</v>
          </cell>
          <cell r="BB375" t="str">
            <v>Si</v>
          </cell>
          <cell r="BC375" t="str">
            <v>No</v>
          </cell>
          <cell r="BD375" t="str">
            <v>Si</v>
          </cell>
          <cell r="BE375" t="str">
            <v xml:space="preserve">Barrio el Ruby </v>
          </cell>
          <cell r="BF375" t="str">
            <v>EJECUTADO</v>
          </cell>
          <cell r="BH375" t="str">
            <v>N/A</v>
          </cell>
          <cell r="BL375" t="str">
            <v>OK</v>
          </cell>
          <cell r="BM375" t="str">
            <v>OK</v>
          </cell>
          <cell r="BN375">
            <v>45940.454861111109</v>
          </cell>
          <cell r="BO375" t="str">
            <v>4.10051539324767, -73.63745670360869, 407.05</v>
          </cell>
          <cell r="BP375" t="str">
            <v>Javier molina</v>
          </cell>
          <cell r="BQ375">
            <v>1193146388</v>
          </cell>
          <cell r="BR375" t="str">
            <v>Firmado</v>
          </cell>
          <cell r="BS375" t="str">
            <v xml:space="preserve">Idalba Pérez </v>
          </cell>
          <cell r="BT375">
            <v>38794838</v>
          </cell>
          <cell r="BU375">
            <v>3228112955</v>
          </cell>
          <cell r="BV375" t="str">
            <v>idalbaperezrondon@gmail.com</v>
          </cell>
          <cell r="BW375" t="str">
            <v>Firmado</v>
          </cell>
          <cell r="BX375">
            <v>45940.729861111111</v>
          </cell>
        </row>
        <row r="376">
          <cell r="E376">
            <v>71828</v>
          </cell>
          <cell r="F376" t="str">
            <v>VILLAVICENCIO CIUDAD PORFIA</v>
          </cell>
          <cell r="I376" t="str">
            <v>Aprobado</v>
          </cell>
          <cell r="K376">
            <v>45940.459027777775</v>
          </cell>
          <cell r="M376" t="str">
            <v>4.100513541389335, -73.63745065599926, 407.05</v>
          </cell>
          <cell r="N376">
            <v>45940.472916666666</v>
          </cell>
          <cell r="O376" t="str">
            <v>4.079126348649983, -73.66930444231383, 430.03</v>
          </cell>
          <cell r="P376">
            <v>45940.48333333333</v>
          </cell>
          <cell r="Q376" t="str">
            <v>4.079126107896265, -73.66931107132885, 430.03</v>
          </cell>
          <cell r="R376" t="str">
            <v>No</v>
          </cell>
          <cell r="S376" t="str">
            <v>OK</v>
          </cell>
          <cell r="T376" t="str">
            <v>OK</v>
          </cell>
          <cell r="U376" t="str">
            <v>VISITA TECNICA</v>
          </cell>
          <cell r="V376" t="str">
            <v>254KMD4W5393</v>
          </cell>
          <cell r="X376" t="str">
            <v>OK</v>
          </cell>
          <cell r="AB376">
            <v>1</v>
          </cell>
          <cell r="AD376" t="str">
            <v>OK</v>
          </cell>
          <cell r="AF376">
            <v>16</v>
          </cell>
          <cell r="AH376" t="str">
            <v>OK</v>
          </cell>
          <cell r="AJ376" t="str">
            <v>Si</v>
          </cell>
          <cell r="AK376" t="str">
            <v>OK</v>
          </cell>
          <cell r="AL376" t="str">
            <v>SI</v>
          </cell>
          <cell r="AM376" t="str">
            <v>NOMBRE: Pedro José reza
IDENTIFICACION: 1121817158</v>
          </cell>
          <cell r="AO376" t="str">
            <v>Si</v>
          </cell>
          <cell r="AP376" t="str">
            <v>Si</v>
          </cell>
          <cell r="AQ376" t="str">
            <v>CORRECCION DE TRANSACCIONES; ANULACION DE TRANSACCIONES; MALAS PRACTICAS; PROCESO DE COMPENSACION; PROCESO DE LIQUIDACIÓN Y FACTURACION; REPORTE DE ILICITOS; INFORMACION ADICIONAL</v>
          </cell>
          <cell r="AR376" t="str">
            <v>Si</v>
          </cell>
          <cell r="AS376" t="str">
            <v>OK</v>
          </cell>
          <cell r="AT376" t="str">
            <v xml:space="preserve">Se realiza visita al CB por solicitud de migración Wompi, se realiza la instalación del datáfono, la capacitación y la respectiva prueba  todo queda ok sin novedad </v>
          </cell>
          <cell r="AU376" t="str">
            <v>A DOMICILIO EN LA DIRECCIÓN AL CB</v>
          </cell>
          <cell r="AV376" t="str">
            <v>INTERRAPIDISIMO</v>
          </cell>
          <cell r="AW376" t="str">
            <v xml:space="preserve">Cr 43 N 61 20 </v>
          </cell>
          <cell r="AY376" t="str">
            <v xml:space="preserve">Pedro José reza </v>
          </cell>
          <cell r="AZ376">
            <v>1121817158</v>
          </cell>
          <cell r="BA376">
            <v>3142724437</v>
          </cell>
          <cell r="BB376" t="str">
            <v>Si</v>
          </cell>
          <cell r="BC376" t="str">
            <v>No</v>
          </cell>
          <cell r="BD376" t="str">
            <v>Si</v>
          </cell>
          <cell r="BE376" t="str">
            <v xml:space="preserve">Porfia </v>
          </cell>
          <cell r="BF376" t="str">
            <v>EJECUTADO</v>
          </cell>
          <cell r="BH376" t="str">
            <v>N/A</v>
          </cell>
          <cell r="BL376" t="str">
            <v>OK</v>
          </cell>
          <cell r="BM376" t="str">
            <v>OK</v>
          </cell>
          <cell r="BN376">
            <v>45940.5</v>
          </cell>
          <cell r="BO376" t="str">
            <v>4.079114295147449, -73.66932210675974, 429.12</v>
          </cell>
          <cell r="BP376" t="str">
            <v xml:space="preserve">Javier Molina </v>
          </cell>
          <cell r="BQ376">
            <v>1193146388</v>
          </cell>
          <cell r="BR376" t="str">
            <v>Firmado</v>
          </cell>
          <cell r="BS376" t="str">
            <v xml:space="preserve">Pedro José reza </v>
          </cell>
          <cell r="BT376">
            <v>1121817158</v>
          </cell>
          <cell r="BU376">
            <v>3142724437</v>
          </cell>
          <cell r="BV376" t="str">
            <v>agdini.ldiazr@gmail.com</v>
          </cell>
          <cell r="BW376" t="str">
            <v>Firmado</v>
          </cell>
          <cell r="BX376">
            <v>45940.730555555558</v>
          </cell>
        </row>
        <row r="377">
          <cell r="E377">
            <v>71476</v>
          </cell>
          <cell r="F377" t="str">
            <v>BARRIO SANTA TERESA CERETE 2</v>
          </cell>
          <cell r="I377" t="str">
            <v>Aprobado</v>
          </cell>
          <cell r="K377">
            <v>45940.381249999999</v>
          </cell>
          <cell r="M377" t="str">
            <v>8.7790332, -75.8664413, 19.5</v>
          </cell>
          <cell r="N377">
            <v>45940.400694444441</v>
          </cell>
          <cell r="O377" t="str">
            <v>8.88012, -75.7960367, 12.7</v>
          </cell>
          <cell r="P377">
            <v>45940.404166666667</v>
          </cell>
          <cell r="Q377" t="str">
            <v>8.880129, -75.7961821, 18.6</v>
          </cell>
          <cell r="R377" t="str">
            <v>No</v>
          </cell>
          <cell r="S377" t="str">
            <v>OK</v>
          </cell>
          <cell r="T377" t="str">
            <v>OK</v>
          </cell>
          <cell r="U377" t="str">
            <v>VISITA TECNICA</v>
          </cell>
          <cell r="V377" t="str">
            <v>254UMD4X7701</v>
          </cell>
          <cell r="X377" t="str">
            <v>OK</v>
          </cell>
          <cell r="AB377">
            <v>1</v>
          </cell>
          <cell r="AD377" t="str">
            <v>OK</v>
          </cell>
          <cell r="AF377">
            <v>16</v>
          </cell>
          <cell r="AH377" t="str">
            <v>OK</v>
          </cell>
          <cell r="AJ377" t="str">
            <v>Si</v>
          </cell>
          <cell r="AK377" t="str">
            <v>OK</v>
          </cell>
          <cell r="AL377" t="str">
            <v>SI</v>
          </cell>
          <cell r="AM377" t="str">
            <v>NOMBRE: Sair Soto Petro
IDENTIFICACION: 1064986015</v>
          </cell>
          <cell r="AO377" t="str">
            <v>Si</v>
          </cell>
          <cell r="AP377" t="str">
            <v>No</v>
          </cell>
          <cell r="AQ377" t="str">
            <v>ANULACION DE TRANSACCIONES; CORRECCION DE TRANSACCIONES; MALAS PRACTICAS; PROCESO DE COMPENSACION; PROCESO DE LIQUIDACIÓN Y FACTURACION; REPORTE DE ILICITOS; INFORMACION ADICIONAL</v>
          </cell>
          <cell r="AR377" t="str">
            <v>Si</v>
          </cell>
          <cell r="AS377" t="str">
            <v>OK</v>
          </cell>
          <cell r="AT377" t="str">
            <v>Se realiza instalación de datáfono wompi y se explica manejo, se realizan transacciones de pruebas.</v>
          </cell>
          <cell r="AU377" t="str">
            <v>A DOMICILIO EN LA DIRECCIÓN AL CB</v>
          </cell>
          <cell r="AV377" t="str">
            <v>INTERRAPIDISIMO</v>
          </cell>
          <cell r="AW377" t="str">
            <v>Cr 20 No 7B - 37</v>
          </cell>
          <cell r="AY377" t="str">
            <v xml:space="preserve">Sair Soto Petro </v>
          </cell>
          <cell r="AZ377">
            <v>1064986015</v>
          </cell>
          <cell r="BA377">
            <v>3024268716</v>
          </cell>
          <cell r="BB377" t="str">
            <v>Si</v>
          </cell>
          <cell r="BC377" t="str">
            <v>Si</v>
          </cell>
          <cell r="BD377" t="str">
            <v>Si</v>
          </cell>
          <cell r="BE377" t="str">
            <v>Santa Teresa</v>
          </cell>
          <cell r="BF377" t="str">
            <v>EJECUTADO</v>
          </cell>
          <cell r="BH377" t="str">
            <v>N/A</v>
          </cell>
          <cell r="BL377" t="str">
            <v>OK</v>
          </cell>
          <cell r="BM377" t="str">
            <v>OK</v>
          </cell>
          <cell r="BN377">
            <v>45940.447222222225</v>
          </cell>
          <cell r="BO377" t="str">
            <v>8.8801158, -75.7961638, 17.3</v>
          </cell>
          <cell r="BP377" t="str">
            <v xml:space="preserve">Raúl Ramiro Cassiani Pérez </v>
          </cell>
          <cell r="BQ377">
            <v>78715085</v>
          </cell>
          <cell r="BR377" t="str">
            <v>Firmado</v>
          </cell>
          <cell r="BS377" t="str">
            <v xml:space="preserve">Sair Soto Petro </v>
          </cell>
          <cell r="BT377">
            <v>1064986015</v>
          </cell>
          <cell r="BU377">
            <v>3024268716</v>
          </cell>
          <cell r="BV377" t="str">
            <v>soto.sayo@gmail.com</v>
          </cell>
          <cell r="BW377" t="str">
            <v>Firmado</v>
          </cell>
          <cell r="BX377">
            <v>45940.731249999997</v>
          </cell>
        </row>
        <row r="378">
          <cell r="E378">
            <v>66734</v>
          </cell>
          <cell r="F378" t="str">
            <v>BARRIO SANTA ROSITA BOGOTA 4</v>
          </cell>
          <cell r="I378" t="str">
            <v>Aprobado</v>
          </cell>
          <cell r="K378">
            <v>45940.541666666664</v>
          </cell>
          <cell r="M378" t="str">
            <v>4.7071818, -74.1001325, 2577.7</v>
          </cell>
          <cell r="N378">
            <v>45940.55972222222</v>
          </cell>
          <cell r="O378" t="str">
            <v>4.7022727, -74.1081523, 2576.1</v>
          </cell>
          <cell r="P378">
            <v>45940.55972222222</v>
          </cell>
          <cell r="Q378" t="str">
            <v>4.7022647, -74.1081508, 2576.2</v>
          </cell>
          <cell r="R378" t="str">
            <v>Si</v>
          </cell>
          <cell r="S378" t="str">
            <v>OK</v>
          </cell>
          <cell r="T378" t="str">
            <v>OK</v>
          </cell>
          <cell r="U378" t="str">
            <v>VISITA TECNICA</v>
          </cell>
          <cell r="V378" t="str">
            <v>254MMD4W7468</v>
          </cell>
          <cell r="X378" t="str">
            <v>OK</v>
          </cell>
          <cell r="AB378">
            <v>1</v>
          </cell>
          <cell r="AD378" t="str">
            <v>OK</v>
          </cell>
          <cell r="AF378">
            <v>16</v>
          </cell>
          <cell r="AH378" t="str">
            <v>OK</v>
          </cell>
          <cell r="AJ378" t="str">
            <v>Si</v>
          </cell>
          <cell r="AK378" t="str">
            <v>OK</v>
          </cell>
          <cell r="AL378" t="str">
            <v>SI</v>
          </cell>
          <cell r="AM378" t="str">
            <v>NOMBRE: Segundo Medina
IDENTIFICACION: 74362628</v>
          </cell>
          <cell r="AO378" t="str">
            <v>Si</v>
          </cell>
          <cell r="AP378" t="str">
            <v>Si</v>
          </cell>
          <cell r="AQ378" t="str">
            <v>ANULACION DE TRANSACCIONES; CORRECCION DE TRANSACCIONES; MALAS PRACTICAS; PROCESO DE COMPENSACION; PROCESO DE LIQUIDACIÓN Y FACTURACION; REPORTE DE ILICITOS; INFORMACION ADICIONAL</v>
          </cell>
          <cell r="AR378" t="str">
            <v>Si</v>
          </cell>
          <cell r="AS378" t="str">
            <v>OK</v>
          </cell>
          <cell r="AT378" t="str">
            <v>Se visita comercio CB Bancolombia, se realiza migración (instalación datafono WOMPI), se realizan pruebas ok, se dejan credenciales del cliente, se brinda capacitación de uso básico.</v>
          </cell>
          <cell r="AU378" t="str">
            <v>A DOMICILIO EN LA DIRECCIÓN AL CB</v>
          </cell>
          <cell r="AV378" t="str">
            <v>INTERRAPIDISIMO</v>
          </cell>
          <cell r="AW378" t="str">
            <v>CR 91A #75-09</v>
          </cell>
          <cell r="AY378" t="str">
            <v xml:space="preserve">Segundo Medina </v>
          </cell>
          <cell r="AZ378">
            <v>74362628</v>
          </cell>
          <cell r="BA378">
            <v>3142940713</v>
          </cell>
          <cell r="BB378" t="str">
            <v>Si</v>
          </cell>
          <cell r="BC378" t="str">
            <v>Si</v>
          </cell>
          <cell r="BD378" t="str">
            <v>Si</v>
          </cell>
          <cell r="BE378" t="str">
            <v xml:space="preserve">Santa rosita </v>
          </cell>
          <cell r="BF378" t="str">
            <v>EJECUTADO</v>
          </cell>
          <cell r="BH378" t="str">
            <v>N/A</v>
          </cell>
          <cell r="BL378" t="str">
            <v>OK</v>
          </cell>
          <cell r="BM378" t="str">
            <v>OK</v>
          </cell>
          <cell r="BN378">
            <v>45940.6</v>
          </cell>
          <cell r="BO378" t="str">
            <v>4.7022594, -74.1081961, 2575.8</v>
          </cell>
          <cell r="BP378" t="str">
            <v>Jonatan Mauricio Vega Manrique</v>
          </cell>
          <cell r="BQ378">
            <v>1015393329</v>
          </cell>
          <cell r="BR378" t="str">
            <v>Firmado</v>
          </cell>
          <cell r="BS378" t="str">
            <v xml:space="preserve">Segundo Medina </v>
          </cell>
          <cell r="BT378">
            <v>74362628</v>
          </cell>
          <cell r="BU378">
            <v>3142940713</v>
          </cell>
          <cell r="BV378" t="str">
            <v>ingmedinafon@gmail.com</v>
          </cell>
          <cell r="BW378" t="str">
            <v>Firmado</v>
          </cell>
          <cell r="BX378">
            <v>45940.732638888891</v>
          </cell>
        </row>
        <row r="379">
          <cell r="E379">
            <v>64158</v>
          </cell>
          <cell r="F379" t="str">
            <v>BARRIO LA MADRIS ETAPA 5 VILLAVICENCIO</v>
          </cell>
          <cell r="I379" t="str">
            <v>Aprobado</v>
          </cell>
          <cell r="K379">
            <v>45940.583333333336</v>
          </cell>
          <cell r="M379" t="str">
            <v>4.117904694308241, -73.59712104408995, 374.75</v>
          </cell>
          <cell r="N379">
            <v>45940.613194444442</v>
          </cell>
          <cell r="O379" t="str">
            <v>4.050969177904845, -73.67413102248567, 448.55</v>
          </cell>
          <cell r="P379">
            <v>45940.623611111114</v>
          </cell>
          <cell r="Q379" t="str">
            <v>4.050790114516491, -73.67411518714466, 441.23</v>
          </cell>
          <cell r="R379" t="str">
            <v>Si</v>
          </cell>
          <cell r="S379" t="str">
            <v>OK</v>
          </cell>
          <cell r="T379" t="str">
            <v>OK</v>
          </cell>
          <cell r="U379" t="str">
            <v>VISITA TECNICA</v>
          </cell>
          <cell r="V379" t="str">
            <v>254KMD4W5420</v>
          </cell>
          <cell r="X379" t="str">
            <v>OK</v>
          </cell>
          <cell r="AB379">
            <v>1</v>
          </cell>
          <cell r="AD379" t="str">
            <v>OK</v>
          </cell>
          <cell r="AF379">
            <v>8</v>
          </cell>
          <cell r="AH379" t="str">
            <v>OK</v>
          </cell>
          <cell r="AJ379" t="str">
            <v>Si</v>
          </cell>
          <cell r="AK379" t="str">
            <v>OK</v>
          </cell>
          <cell r="AL379" t="str">
            <v>SI</v>
          </cell>
          <cell r="AM379" t="str">
            <v>NOMBRE: Geidi Cortes
IDENTIFICACION: 1193361176</v>
          </cell>
          <cell r="AO379" t="str">
            <v>Si</v>
          </cell>
          <cell r="AP379" t="str">
            <v>Si</v>
          </cell>
          <cell r="AQ379" t="str">
            <v>ANULACION DE TRANSACCIONES; CORRECCION DE TRANSACCIONES; MALAS PRACTICAS; PROCESO DE COMPENSACION; PROCESO DE LIQUIDACIÓN Y FACTURACION; REPORTE DE ILICITOS; INFORMACION ADICIONAL</v>
          </cell>
          <cell r="AR379" t="str">
            <v>Si</v>
          </cell>
          <cell r="AS379" t="str">
            <v>OK</v>
          </cell>
          <cell r="AT379" t="str">
            <v xml:space="preserve">Se realiza visita al CB por solicitud de migración wompi, se realiza la instalación del datáfono se configuran las credenciales para que el usuario ingrese a la plataforma wompi, se realiza capacitación y se realizan pruebas todo sin novedad ok </v>
          </cell>
          <cell r="AU379" t="str">
            <v>A DOMICILIO EN LA DIRECCIÓN AL CB</v>
          </cell>
          <cell r="AV379" t="str">
            <v>INTERRAPIDISIMO</v>
          </cell>
          <cell r="AW379" t="str">
            <v>Al 5 Mz 3 casa 59</v>
          </cell>
          <cell r="AY379" t="str">
            <v xml:space="preserve">Heidi Cortez </v>
          </cell>
          <cell r="AZ379">
            <v>1193361176</v>
          </cell>
          <cell r="BA379">
            <v>3224223920</v>
          </cell>
          <cell r="BB379" t="str">
            <v>Si</v>
          </cell>
          <cell r="BC379" t="str">
            <v>No</v>
          </cell>
          <cell r="BD379" t="str">
            <v>Si</v>
          </cell>
          <cell r="BE379" t="str">
            <v xml:space="preserve">Barrio la Madrid </v>
          </cell>
          <cell r="BF379" t="str">
            <v>EJECUTADO</v>
          </cell>
          <cell r="BH379" t="str">
            <v>N/A</v>
          </cell>
          <cell r="BL379" t="str">
            <v>OK</v>
          </cell>
          <cell r="BM379" t="str">
            <v>OK</v>
          </cell>
          <cell r="BN379">
            <v>45940.659722222219</v>
          </cell>
          <cell r="BO379" t="str">
            <v>4.05081101914013, -73.67411206733864, 442.84</v>
          </cell>
          <cell r="BP379" t="str">
            <v xml:space="preserve">Javier Molina </v>
          </cell>
          <cell r="BQ379">
            <v>1193146388</v>
          </cell>
          <cell r="BR379" t="str">
            <v>Firmado</v>
          </cell>
          <cell r="BS379" t="str">
            <v xml:space="preserve">Heidi Cortez </v>
          </cell>
          <cell r="BT379">
            <v>1193361176</v>
          </cell>
          <cell r="BU379">
            <v>3224223920</v>
          </cell>
          <cell r="BV379" t="str">
            <v>mendozaguzmanc9@gmail.com</v>
          </cell>
          <cell r="BW379" t="str">
            <v>Firmado</v>
          </cell>
          <cell r="BX379">
            <v>45940.73333333333</v>
          </cell>
        </row>
        <row r="380">
          <cell r="E380">
            <v>62095</v>
          </cell>
          <cell r="F380" t="str">
            <v>BARRIO LA GLORIA CERETE</v>
          </cell>
          <cell r="I380" t="str">
            <v>Aprobado</v>
          </cell>
          <cell r="K380">
            <v>45940.45</v>
          </cell>
          <cell r="M380" t="str">
            <v>8.8801146, -75.796167, 17.3</v>
          </cell>
          <cell r="N380">
            <v>45940.460416666669</v>
          </cell>
          <cell r="O380" t="str">
            <v>8.8931914, -75.7857089, 17.3</v>
          </cell>
          <cell r="P380">
            <v>45940.460416666669</v>
          </cell>
          <cell r="Q380" t="str">
            <v>8.8933183, -75.7857592, 17.3</v>
          </cell>
          <cell r="R380" t="str">
            <v>No</v>
          </cell>
          <cell r="S380" t="str">
            <v>OK</v>
          </cell>
          <cell r="T380" t="str">
            <v>OK</v>
          </cell>
          <cell r="U380" t="str">
            <v>VISITA TECNICA</v>
          </cell>
          <cell r="V380" t="str">
            <v>254UMD4X7843</v>
          </cell>
          <cell r="X380" t="str">
            <v>OK</v>
          </cell>
          <cell r="AB380">
            <v>1</v>
          </cell>
          <cell r="AD380" t="str">
            <v>OK</v>
          </cell>
          <cell r="AF380">
            <v>16</v>
          </cell>
          <cell r="AH380" t="str">
            <v>OK</v>
          </cell>
          <cell r="AJ380" t="str">
            <v>Si</v>
          </cell>
          <cell r="AK380" t="str">
            <v>OK</v>
          </cell>
          <cell r="AL380" t="str">
            <v>SI</v>
          </cell>
          <cell r="AM380" t="str">
            <v>NOMBRE: Diany Carmona
IDENTIFICACION: 1073809262</v>
          </cell>
          <cell r="AO380" t="str">
            <v>Si</v>
          </cell>
          <cell r="AP380" t="str">
            <v>Si</v>
          </cell>
          <cell r="AQ380" t="str">
            <v>ANULACION DE TRANSACCIONES; CORRECCION DE TRANSACCIONES; MALAS PRACTICAS; PROCESO DE COMPENSACION; PROCESO DE LIQUIDACIÓN Y FACTURACION; REPORTE DE ILICITOS; INFORMACION ADICIONAL</v>
          </cell>
          <cell r="AR380" t="str">
            <v>Si</v>
          </cell>
          <cell r="AS380" t="str">
            <v>OK</v>
          </cell>
          <cell r="AT380" t="str">
            <v>Se realiza visita técnica para dejar datáfono wompi, se actualiza se ingresa y se realiza capacitaciones del manejo, se realizaron pruebas con concetimiento del cliente ok. Se deja el equipo listo paraoperaciones y se indican recomendaciones de uso.</v>
          </cell>
          <cell r="AU380" t="str">
            <v>A DOMICILIO EN LA DIRECCIÓN AL CB</v>
          </cell>
          <cell r="AV380" t="str">
            <v>INTERRAPIDISIMO</v>
          </cell>
          <cell r="AW380" t="str">
            <v>Cr 9 No 23-55</v>
          </cell>
          <cell r="AY380" t="str">
            <v xml:space="preserve">Diany Carmona </v>
          </cell>
          <cell r="AZ380">
            <v>1073809262</v>
          </cell>
          <cell r="BA380">
            <v>3104198232</v>
          </cell>
          <cell r="BB380" t="str">
            <v>Si</v>
          </cell>
          <cell r="BC380" t="str">
            <v>Si</v>
          </cell>
          <cell r="BD380" t="str">
            <v>Si</v>
          </cell>
          <cell r="BE380" t="str">
            <v xml:space="preserve">La gloria </v>
          </cell>
          <cell r="BF380" t="str">
            <v>EJECUTADO</v>
          </cell>
          <cell r="BH380" t="str">
            <v>N/A</v>
          </cell>
          <cell r="BL380" t="str">
            <v>OK</v>
          </cell>
          <cell r="BM380" t="str">
            <v>OK</v>
          </cell>
          <cell r="BN380">
            <v>45940.501388888886</v>
          </cell>
          <cell r="BO380" t="str">
            <v>8.8933027, -75.7857609, 17.3</v>
          </cell>
          <cell r="BP380" t="str">
            <v xml:space="preserve">Raúl Ramiro Cassiani Pérez </v>
          </cell>
          <cell r="BQ380">
            <v>78715085</v>
          </cell>
          <cell r="BR380" t="str">
            <v>Firmado</v>
          </cell>
          <cell r="BS380" t="str">
            <v xml:space="preserve">Diany Carmona </v>
          </cell>
          <cell r="BT380">
            <v>1073809262</v>
          </cell>
          <cell r="BU380">
            <v>3104198232</v>
          </cell>
          <cell r="BV380" t="str">
            <v>argelalfredo17@gmail.com</v>
          </cell>
          <cell r="BW380" t="str">
            <v>Firmado</v>
          </cell>
          <cell r="BX380">
            <v>45940.734027777777</v>
          </cell>
        </row>
        <row r="381">
          <cell r="E381">
            <v>59645</v>
          </cell>
          <cell r="F381" t="str">
            <v>BARRIO SAN NICOLAS CARTAGO 1</v>
          </cell>
          <cell r="I381" t="str">
            <v>Abierto</v>
          </cell>
        </row>
        <row r="382">
          <cell r="E382">
            <v>53046</v>
          </cell>
          <cell r="F382" t="str">
            <v>BARRIO BOSQUE CALDERON TEJADA BOGOTA</v>
          </cell>
          <cell r="I382" t="str">
            <v>Aprobado</v>
          </cell>
          <cell r="K382">
            <v>45940.456250000003</v>
          </cell>
          <cell r="M382" t="str">
            <v>4.635509650766761, -74.06778875738382, 107.0</v>
          </cell>
          <cell r="N382">
            <v>45940.472222222219</v>
          </cell>
          <cell r="O382" t="str">
            <v>4.6395448, -74.0534015, 2702.2</v>
          </cell>
          <cell r="P382">
            <v>45940.456944444442</v>
          </cell>
          <cell r="Q382" t="str">
            <v>4.6395468, -74.0533968, 2702.4</v>
          </cell>
          <cell r="R382" t="str">
            <v>Si</v>
          </cell>
          <cell r="S382" t="str">
            <v>OK</v>
          </cell>
          <cell r="T382" t="str">
            <v>OK</v>
          </cell>
          <cell r="U382" t="str">
            <v>VISITA TECNICA</v>
          </cell>
          <cell r="V382" t="str">
            <v>254MMD4X2626</v>
          </cell>
          <cell r="X382" t="str">
            <v>OK</v>
          </cell>
          <cell r="AB382">
            <v>1</v>
          </cell>
          <cell r="AD382" t="str">
            <v>OK</v>
          </cell>
          <cell r="AF382">
            <v>8</v>
          </cell>
          <cell r="AH382" t="str">
            <v>OK</v>
          </cell>
          <cell r="AJ382" t="str">
            <v>Si</v>
          </cell>
          <cell r="AK382" t="str">
            <v>OK</v>
          </cell>
          <cell r="AL382" t="str">
            <v>SI</v>
          </cell>
          <cell r="AM382" t="str">
            <v>NOMBRE: Viviana Rodríguez
IDENTIFICACION: 52966697</v>
          </cell>
          <cell r="AO382" t="str">
            <v>Si</v>
          </cell>
          <cell r="AP382" t="str">
            <v>Si</v>
          </cell>
          <cell r="AQ382" t="str">
            <v>ANULACION DE TRANSACCIONES; MALAS PRACTICAS; CORRECCION DE TRANSACCIONES; PROCESO DE COMPENSACION; PROCESO DE LIQUIDACIÓN Y FACTURACION; REPORTE DE ILICITOS; INFORMACION ADICIONAL</v>
          </cell>
          <cell r="AR382" t="str">
            <v>Si</v>
          </cell>
          <cell r="AS382" t="str">
            <v>OK</v>
          </cell>
          <cell r="AT382" t="str">
            <v xml:space="preserve">Se llega a la dirección indicada y se realiza instalación de equipo DX4000, se entrega con su respectivo cargador y caja, y 8 rollos wompi. Se capacita personal con el funcionamiento, correcto uso y cuidado. Se realizan pruebas existosas a lector de chips y lector de cod barras. </v>
          </cell>
          <cell r="AU382" t="str">
            <v>A DOMICILIO EN LA DIRECCIÓN AL CB</v>
          </cell>
          <cell r="AV382" t="str">
            <v>COORDINADORA</v>
          </cell>
          <cell r="AW382" t="str">
            <v>TV 4b este 58 27</v>
          </cell>
          <cell r="AY382" t="str">
            <v xml:space="preserve">Viviana Rodríguez </v>
          </cell>
          <cell r="AZ382">
            <v>52966697</v>
          </cell>
          <cell r="BA382">
            <v>3208025944</v>
          </cell>
          <cell r="BB382" t="str">
            <v>Si</v>
          </cell>
          <cell r="BC382" t="str">
            <v>Si</v>
          </cell>
          <cell r="BD382" t="str">
            <v>Si</v>
          </cell>
          <cell r="BE382" t="str">
            <v xml:space="preserve">BOSAUE CALDERÓN TECHADA </v>
          </cell>
          <cell r="BF382" t="str">
            <v>EJECUTADO</v>
          </cell>
          <cell r="BH382" t="str">
            <v>N/A</v>
          </cell>
          <cell r="BL382" t="str">
            <v>OK</v>
          </cell>
          <cell r="BM382" t="str">
            <v>OK</v>
          </cell>
          <cell r="BN382">
            <v>45940.499305555553</v>
          </cell>
          <cell r="BO382" t="str">
            <v>4.6404902, -74.0533598, 2698.9</v>
          </cell>
          <cell r="BP382" t="str">
            <v xml:space="preserve">Kevin Fernando García Pastrana </v>
          </cell>
          <cell r="BQ382">
            <v>1026294114</v>
          </cell>
          <cell r="BR382" t="str">
            <v>Firmado</v>
          </cell>
          <cell r="BS382" t="str">
            <v xml:space="preserve">Viviana Rodríguez </v>
          </cell>
          <cell r="BT382">
            <v>52966697</v>
          </cell>
          <cell r="BU382">
            <v>3208025944</v>
          </cell>
          <cell r="BV382" t="str">
            <v>virodis52@yahoo.es</v>
          </cell>
          <cell r="BW382" t="str">
            <v>Firmado</v>
          </cell>
          <cell r="BX382">
            <v>45940.734722222223</v>
          </cell>
        </row>
        <row r="383">
          <cell r="E383">
            <v>49348</v>
          </cell>
          <cell r="F383" t="str">
            <v>VARIEDADES YESANTI</v>
          </cell>
          <cell r="I383" t="str">
            <v>Aprobado con observaciones</v>
          </cell>
          <cell r="K383">
            <v>45940.458333333336</v>
          </cell>
          <cell r="M383" t="str">
            <v>4.4503328, -75.1444245, 974.5</v>
          </cell>
          <cell r="N383">
            <v>45940.458333333336</v>
          </cell>
          <cell r="O383" t="str">
            <v>4.4503491, -75.1444241, 974.6</v>
          </cell>
          <cell r="P383">
            <v>45940.458333333336</v>
          </cell>
          <cell r="Q383" t="str">
            <v>4.4503431, -75.1444354, 974.5</v>
          </cell>
          <cell r="R383" t="str">
            <v>No</v>
          </cell>
          <cell r="S383" t="str">
            <v>OK</v>
          </cell>
          <cell r="T383" t="str">
            <v>OK</v>
          </cell>
          <cell r="U383" t="str">
            <v>VISITA TECNICA</v>
          </cell>
          <cell r="AJ383" t="str">
            <v>No</v>
          </cell>
          <cell r="AO383" t="str">
            <v>Si</v>
          </cell>
          <cell r="AP383" t="str">
            <v>Si</v>
          </cell>
          <cell r="AQ383" t="str">
            <v>MALAS PRACTICAS; PROCESO DE COMPENSACION</v>
          </cell>
          <cell r="AR383" t="str">
            <v>No</v>
          </cell>
          <cell r="AT383" t="str">
            <v xml:space="preserve">Se llega al corresponsal, se crea las credenciales de acceso al datáfono Wompi. Se intenta hacer pruebas de transacciones pero todo sale en RECHAZO GENERAL. Se llama a la línea de atención al cliente 018000953344 para saber si está bloqueado y le confirman a la señora Yenny Murcia, que el corresponsal esta bloqueado por una investigación del banco. Me indica que en 10 o 20 minutos van a desbloquear el corresponsal para las pruebas, se espera 25 minutos y sigue con el RECHAZÓ GENERAL. Se llama nuevamente a la línea 018000953344 por parte de la señora Jenny Murcia, me indican que en 10 o 15 minutos pruebe nuevamente y sigue con RECHAZÓ GENERAL. No se hacen pruebas de transacciones por ese motivo, del bloque del corresponsal. </v>
          </cell>
          <cell r="AU383" t="str">
            <v>A DOMICILIO EN LA DIRECCIÓN AL CB</v>
          </cell>
          <cell r="AV383" t="str">
            <v>INTERRAPIDISIMO</v>
          </cell>
          <cell r="AW383" t="str">
            <v>Cr 13 145-71</v>
          </cell>
          <cell r="AY383" t="str">
            <v xml:space="preserve">Jenny Murcia </v>
          </cell>
          <cell r="AZ383">
            <v>28549830</v>
          </cell>
          <cell r="BA383">
            <v>3118135846</v>
          </cell>
          <cell r="BB383" t="str">
            <v>Si</v>
          </cell>
          <cell r="BC383" t="str">
            <v>Si</v>
          </cell>
          <cell r="BD383" t="str">
            <v>Si</v>
          </cell>
          <cell r="BE383" t="str">
            <v xml:space="preserve">El Salado </v>
          </cell>
          <cell r="BF383" t="str">
            <v>EJECUTADO/CANCELADO</v>
          </cell>
          <cell r="BI383" t="str">
            <v>SI DISPONIBILIDAD</v>
          </cell>
          <cell r="BL383" t="str">
            <v>OK</v>
          </cell>
          <cell r="BM383" t="str">
            <v>OK</v>
          </cell>
          <cell r="BN383">
            <v>45940.481249999997</v>
          </cell>
          <cell r="BO383" t="str">
            <v>4.450296, -75.1444049, 974.5</v>
          </cell>
          <cell r="BP383" t="str">
            <v xml:space="preserve">John Jairo Vargas Herrera </v>
          </cell>
          <cell r="BQ383">
            <v>1110460726</v>
          </cell>
          <cell r="BR383" t="str">
            <v>Firmado</v>
          </cell>
          <cell r="BS383" t="str">
            <v xml:space="preserve">Jenny Murcia </v>
          </cell>
          <cell r="BT383">
            <v>28549830</v>
          </cell>
          <cell r="BU383">
            <v>3118135846</v>
          </cell>
          <cell r="BV383" t="str">
            <v>yesanti12@hotmail.com</v>
          </cell>
          <cell r="BW383" t="str">
            <v>Firmado</v>
          </cell>
        </row>
        <row r="384">
          <cell r="E384">
            <v>49199</v>
          </cell>
          <cell r="F384" t="str">
            <v>BARRIO CENTRO VILLAMARIA 3</v>
          </cell>
          <cell r="I384" t="str">
            <v>Aprobado</v>
          </cell>
          <cell r="K384">
            <v>45940.369444444441</v>
          </cell>
          <cell r="M384" t="str">
            <v>5.0435662, -75.5207251, 1904.8</v>
          </cell>
          <cell r="N384">
            <v>45940.379166666666</v>
          </cell>
          <cell r="O384" t="str">
            <v>5.0447634, -75.5109996, 1943.0</v>
          </cell>
          <cell r="P384">
            <v>45940.452777777777</v>
          </cell>
          <cell r="Q384" t="str">
            <v>5.0449721, -75.5111637, 1943.1</v>
          </cell>
          <cell r="R384" t="str">
            <v>No</v>
          </cell>
          <cell r="S384" t="str">
            <v>OK</v>
          </cell>
          <cell r="T384" t="str">
            <v>OK</v>
          </cell>
          <cell r="U384" t="str">
            <v>VISITA TECNICA</v>
          </cell>
          <cell r="V384" t="str">
            <v>254UMD4X9018</v>
          </cell>
          <cell r="W384" t="str">
            <v>254UMD4X9010</v>
          </cell>
          <cell r="X384" t="str">
            <v>OK</v>
          </cell>
          <cell r="Y384" t="str">
            <v>OK</v>
          </cell>
          <cell r="AB384">
            <v>2</v>
          </cell>
          <cell r="AD384" t="str">
            <v>OK</v>
          </cell>
          <cell r="AF384">
            <v>16</v>
          </cell>
          <cell r="AH384" t="str">
            <v>OK</v>
          </cell>
          <cell r="AJ384" t="str">
            <v>No</v>
          </cell>
          <cell r="AL384" t="str">
            <v>SI</v>
          </cell>
          <cell r="AM384" t="str">
            <v>NOMBRE: Wendy Contreras
IDENTIFICACION: 1094975006</v>
          </cell>
          <cell r="AO384" t="str">
            <v>Si</v>
          </cell>
          <cell r="AP384" t="str">
            <v>No</v>
          </cell>
          <cell r="AQ384" t="str">
            <v>NINGUNA</v>
          </cell>
          <cell r="AR384" t="str">
            <v>Si</v>
          </cell>
          <cell r="AS384" t="str">
            <v>OK</v>
          </cell>
          <cell r="AT384" t="str">
            <v xml:space="preserve">Se realiza migración de datáfonos en comercio se dejan 2 con 16 rollos, se actualiza Version, se inicia sesión validando servicio operativo se de explicaciones y manejo del datáfono. nos retiramos sin causar daños ni pedidas en el cliente </v>
          </cell>
          <cell r="AU384" t="str">
            <v>A DOMICILIO EN LA DIRECCIÓN AL CB</v>
          </cell>
          <cell r="AV384" t="str">
            <v>INTERRAPIDISIMO</v>
          </cell>
          <cell r="AW384" t="str">
            <v>Carrera 4 10-19</v>
          </cell>
          <cell r="AY384" t="str">
            <v xml:space="preserve">Elsy Franco Franco </v>
          </cell>
          <cell r="AZ384">
            <v>25024574</v>
          </cell>
          <cell r="BA384">
            <v>3132714552</v>
          </cell>
          <cell r="BB384" t="str">
            <v>Si</v>
          </cell>
          <cell r="BC384" t="str">
            <v>Si</v>
          </cell>
          <cell r="BD384" t="str">
            <v>Si</v>
          </cell>
          <cell r="BE384" t="str">
            <v xml:space="preserve">Centro villamaria </v>
          </cell>
          <cell r="BF384" t="str">
            <v>EJECUTADO</v>
          </cell>
          <cell r="BH384" t="str">
            <v>N/A</v>
          </cell>
          <cell r="BL384" t="str">
            <v>OK</v>
          </cell>
          <cell r="BM384" t="str">
            <v>OK</v>
          </cell>
          <cell r="BN384">
            <v>45940.49722222222</v>
          </cell>
          <cell r="BO384" t="str">
            <v>5.0449855, -75.5111777, 1943.2</v>
          </cell>
          <cell r="BP384" t="str">
            <v xml:space="preserve">Juan Diego Jaramillo </v>
          </cell>
          <cell r="BQ384">
            <v>1053847162</v>
          </cell>
          <cell r="BR384" t="str">
            <v>Firmado</v>
          </cell>
          <cell r="BS384" t="str">
            <v xml:space="preserve">Elsy Franco </v>
          </cell>
          <cell r="BT384">
            <v>25024574</v>
          </cell>
          <cell r="BU384">
            <v>3132714542</v>
          </cell>
          <cell r="BV384" t="str">
            <v>Francogloria231@gmail.com</v>
          </cell>
          <cell r="BW384" t="str">
            <v>Firmado</v>
          </cell>
          <cell r="BX384">
            <v>45940.736805555556</v>
          </cell>
        </row>
        <row r="385">
          <cell r="E385">
            <v>48568</v>
          </cell>
          <cell r="F385" t="str">
            <v>BARRIO ENGATIVA BOGOTA 4</v>
          </cell>
          <cell r="I385" t="str">
            <v>Aprobado</v>
          </cell>
          <cell r="K385">
            <v>45940.466666666667</v>
          </cell>
          <cell r="M385" t="str">
            <v>4.7203776, -74.1295996, 2584.2</v>
          </cell>
          <cell r="N385">
            <v>45940.479166666664</v>
          </cell>
          <cell r="O385" t="str">
            <v>4.7210537, -74.1339793, 2569.1</v>
          </cell>
          <cell r="P385">
            <v>45940.481249999997</v>
          </cell>
          <cell r="Q385" t="str">
            <v>4.7210566, -74.1339961, 2569.1</v>
          </cell>
          <cell r="R385" t="str">
            <v>No</v>
          </cell>
          <cell r="S385" t="str">
            <v>OK</v>
          </cell>
          <cell r="T385" t="str">
            <v>OK</v>
          </cell>
          <cell r="U385" t="str">
            <v>VISITA TECNICA</v>
          </cell>
          <cell r="V385" t="str">
            <v>254UMD4X6219</v>
          </cell>
          <cell r="X385" t="str">
            <v>OK</v>
          </cell>
          <cell r="AB385">
            <v>1</v>
          </cell>
          <cell r="AD385" t="str">
            <v>OK</v>
          </cell>
          <cell r="AF385">
            <v>8</v>
          </cell>
          <cell r="AH385" t="str">
            <v>OK</v>
          </cell>
          <cell r="AJ385" t="str">
            <v>Si</v>
          </cell>
          <cell r="AK385" t="str">
            <v>OK</v>
          </cell>
          <cell r="AL385" t="str">
            <v>SI</v>
          </cell>
          <cell r="AM385" t="str">
            <v>NOMBRE: Oscar Galvis
IDENTIFICACION: 96193913</v>
          </cell>
          <cell r="AO385" t="str">
            <v>Si</v>
          </cell>
          <cell r="AP385" t="str">
            <v>Si</v>
          </cell>
          <cell r="AQ385" t="str">
            <v>ANULACION DE TRANSACCIONES; CORRECCION DE TRANSACCIONES; MALAS PRACTICAS; PROCESO DE COMPENSACION; PROCESO DE LIQUIDACIÓN Y FACTURACION; REPORTE DE ILICITOS; INFORMACION ADICIONAL</v>
          </cell>
          <cell r="AR385" t="str">
            <v>Si</v>
          </cell>
          <cell r="AS385" t="str">
            <v>OK</v>
          </cell>
          <cell r="AT385" t="str">
            <v>Se visita comercio CB Bancolombia, se realiza migración (instalación datafono WOMPI), se dejan credenciales del cliente, se realizan pruebas ok, no UPS, se brinda capacitación de uso básico.</v>
          </cell>
          <cell r="AU385" t="str">
            <v>A DOMICILIO EN LA DIRECCIÓN AL CB</v>
          </cell>
          <cell r="AV385" t="str">
            <v>INTERRAPIDISIMO</v>
          </cell>
          <cell r="AW385" t="str">
            <v>Diagonal 77 #123A-88 CASA 98</v>
          </cell>
          <cell r="AY385" t="str">
            <v xml:space="preserve">Oscar Galvis </v>
          </cell>
          <cell r="AZ385">
            <v>96193913</v>
          </cell>
          <cell r="BA385">
            <v>31233170044</v>
          </cell>
          <cell r="BB385" t="str">
            <v>Si</v>
          </cell>
          <cell r="BC385" t="str">
            <v>Si</v>
          </cell>
          <cell r="BD385" t="str">
            <v>Si</v>
          </cell>
          <cell r="BE385" t="str">
            <v xml:space="preserve">Unir engativa </v>
          </cell>
          <cell r="BF385" t="str">
            <v>EJECUTADO</v>
          </cell>
          <cell r="BH385" t="str">
            <v>N/A</v>
          </cell>
          <cell r="BL385" t="str">
            <v>OK</v>
          </cell>
          <cell r="BM385" t="str">
            <v>OK</v>
          </cell>
          <cell r="BN385">
            <v>45940.510416666664</v>
          </cell>
          <cell r="BO385" t="str">
            <v>4.7210651, -74.1340034, 2569.1</v>
          </cell>
          <cell r="BP385" t="str">
            <v xml:space="preserve">Jonatan Mauricio Vega Manrique </v>
          </cell>
          <cell r="BQ385">
            <v>1015393329</v>
          </cell>
          <cell r="BR385" t="str">
            <v>Firmado</v>
          </cell>
          <cell r="BS385" t="str">
            <v xml:space="preserve">Oscar Galvis </v>
          </cell>
          <cell r="BT385">
            <v>96193913</v>
          </cell>
          <cell r="BU385">
            <v>31233170044</v>
          </cell>
          <cell r="BV385" t="str">
            <v>goscaremilio@yahoo.es</v>
          </cell>
          <cell r="BW385" t="str">
            <v>Firmado</v>
          </cell>
          <cell r="BX385">
            <v>45940.737500000003</v>
          </cell>
        </row>
        <row r="386">
          <cell r="E386">
            <v>42237</v>
          </cell>
          <cell r="F386" t="str">
            <v>FARMAVICTORIA DROGUERIA N 2</v>
          </cell>
          <cell r="I386" t="str">
            <v>Aprobado</v>
          </cell>
          <cell r="K386">
            <v>45940.598611111112</v>
          </cell>
          <cell r="M386" t="str">
            <v>3.4260043, -76.5267136, 991.7</v>
          </cell>
          <cell r="N386">
            <v>45940.617361111108</v>
          </cell>
          <cell r="O386" t="str">
            <v>3.394895, -76.5090517, 981.4</v>
          </cell>
          <cell r="P386">
            <v>45940.617361111108</v>
          </cell>
          <cell r="Q386" t="str">
            <v>3.3948933, -76.5090667, 981.4</v>
          </cell>
          <cell r="R386" t="str">
            <v>Si</v>
          </cell>
          <cell r="S386" t="str">
            <v>OK</v>
          </cell>
          <cell r="T386" t="str">
            <v>OK</v>
          </cell>
          <cell r="U386" t="str">
            <v>VISITA TECNICA</v>
          </cell>
          <cell r="V386" t="str">
            <v>254UMD4X6329</v>
          </cell>
          <cell r="W386" t="str">
            <v>254UMD4X6350</v>
          </cell>
          <cell r="X386" t="str">
            <v>OK</v>
          </cell>
          <cell r="Y386" t="str">
            <v>OK</v>
          </cell>
          <cell r="AB386">
            <v>1</v>
          </cell>
          <cell r="AC386">
            <v>1</v>
          </cell>
          <cell r="AF386">
            <v>16</v>
          </cell>
          <cell r="AH386" t="str">
            <v>OK</v>
          </cell>
          <cell r="AJ386" t="str">
            <v>Si</v>
          </cell>
          <cell r="AK386" t="str">
            <v>OK</v>
          </cell>
          <cell r="AL386" t="str">
            <v>SI</v>
          </cell>
          <cell r="AM386" t="str">
            <v>NOMBRE: MARCELA GUERRON VALLEJO
IDENTIFICACION: 1087026040</v>
          </cell>
          <cell r="AO386" t="str">
            <v>Si</v>
          </cell>
          <cell r="AP386" t="str">
            <v>Si</v>
          </cell>
          <cell r="AQ386" t="str">
            <v>ANULACION DE TRANSACCIONES; CORRECCION DE TRANSACCIONES; MALAS PRACTICAS; PROCESO DE COMPENSACION; PROCESO DE LIQUIDACIÓN Y FACTURACION; REPORTE DE ILICITOS; INFORMACION ADICIONAL</v>
          </cell>
          <cell r="AR386" t="str">
            <v>Si</v>
          </cell>
          <cell r="AS386" t="str">
            <v>OK</v>
          </cell>
          <cell r="AT386" t="str">
            <v>En la visita técnica realizada al comercio se llega al sitio se informa el motivo de la visita se entregan e instalan equipos más accesorios y se capacita al personal</v>
          </cell>
          <cell r="AU386" t="str">
            <v>DIRECTAMENTE A LA OFICINA PRINCIPAL DEL OPERADOR LOGISTICO</v>
          </cell>
          <cell r="AV386" t="str">
            <v>COORDINADORA</v>
          </cell>
          <cell r="AW386" t="str">
            <v>CL 55 A 47 C 84</v>
          </cell>
          <cell r="AY386" t="str">
            <v>MARCELA GUERRON VALLEJO</v>
          </cell>
          <cell r="AZ386">
            <v>1087026040</v>
          </cell>
          <cell r="BA386">
            <v>3172494002</v>
          </cell>
          <cell r="BB386" t="str">
            <v>Si</v>
          </cell>
          <cell r="BC386" t="str">
            <v>Si</v>
          </cell>
          <cell r="BD386" t="str">
            <v>Si</v>
          </cell>
          <cell r="BE386" t="str">
            <v>CIUDAD CORDOBA</v>
          </cell>
          <cell r="BF386" t="str">
            <v>EJECUTADO</v>
          </cell>
          <cell r="BH386" t="str">
            <v>N/A</v>
          </cell>
          <cell r="BL386" t="str">
            <v>OK</v>
          </cell>
          <cell r="BM386" t="str">
            <v>OK</v>
          </cell>
          <cell r="BN386">
            <v>45940.664583333331</v>
          </cell>
          <cell r="BO386" t="str">
            <v>3.3948814, -76.5090601, 982.0</v>
          </cell>
          <cell r="BP386" t="str">
            <v>RAFARL JOSE BENAVIDES ARANGO</v>
          </cell>
          <cell r="BQ386">
            <v>1144109888</v>
          </cell>
          <cell r="BR386" t="str">
            <v>Firmado</v>
          </cell>
          <cell r="BS386" t="str">
            <v>MARCELA GUERRON VALLEJO</v>
          </cell>
          <cell r="BT386">
            <v>1087026040</v>
          </cell>
          <cell r="BU386">
            <v>3104409310</v>
          </cell>
          <cell r="BV386" t="str">
            <v>margeuv@gmail.com</v>
          </cell>
          <cell r="BW386" t="str">
            <v>Firmado</v>
          </cell>
          <cell r="BX386">
            <v>45940.724999999999</v>
          </cell>
        </row>
        <row r="387">
          <cell r="E387">
            <v>41250</v>
          </cell>
          <cell r="F387" t="str">
            <v>BARRIO LOS CAMBULOS CARTAGO</v>
          </cell>
          <cell r="I387" t="str">
            <v>Abierto</v>
          </cell>
        </row>
        <row r="388">
          <cell r="E388">
            <v>33994</v>
          </cell>
          <cell r="F388" t="str">
            <v>BARRIO MARLY BOGOTA 1</v>
          </cell>
          <cell r="I388" t="str">
            <v>Aprobado</v>
          </cell>
          <cell r="K388">
            <v>45940.379166666666</v>
          </cell>
          <cell r="M388" t="str">
            <v>4.626299939799548, -74.08592987805605, 107.0</v>
          </cell>
          <cell r="N388">
            <v>45940.42083333333</v>
          </cell>
          <cell r="O388" t="str">
            <v>4.626299939799548, -74.08592987805605, 107.0</v>
          </cell>
          <cell r="P388">
            <v>45940.42083333333</v>
          </cell>
          <cell r="Q388" t="str">
            <v>4.626299939799548, -74.08592987805605, 107.0</v>
          </cell>
          <cell r="R388" t="str">
            <v>Si</v>
          </cell>
          <cell r="S388" t="str">
            <v>OK</v>
          </cell>
          <cell r="T388" t="str">
            <v>OK</v>
          </cell>
          <cell r="U388" t="str">
            <v>VISITA TECNICA</v>
          </cell>
          <cell r="V388" t="str">
            <v>254MMD4X0666</v>
          </cell>
          <cell r="X388" t="str">
            <v>OK</v>
          </cell>
          <cell r="AB388">
            <v>1</v>
          </cell>
          <cell r="AD388" t="str">
            <v>OK</v>
          </cell>
          <cell r="AF388">
            <v>8</v>
          </cell>
          <cell r="AH388" t="str">
            <v>OK</v>
          </cell>
          <cell r="AJ388" t="str">
            <v>Si</v>
          </cell>
          <cell r="AK388" t="str">
            <v>OK</v>
          </cell>
          <cell r="AL388" t="str">
            <v>SI</v>
          </cell>
          <cell r="AM388" t="str">
            <v>NOMBRE: William Vaquero
IDENTIFICACION: 1033722871</v>
          </cell>
          <cell r="AO388" t="str">
            <v>Si</v>
          </cell>
          <cell r="AP388" t="str">
            <v>Si</v>
          </cell>
          <cell r="AQ388" t="str">
            <v>CORRECCION DE TRANSACCIONES; ANULACION DE TRANSACCIONES; MALAS PRACTICAS; PROCESO DE COMPENSACION; PROCESO DE LIQUIDACIÓN Y FACTURACION; REPORTE DE ILICITOS; INFORMACION ADICIONAL</v>
          </cell>
          <cell r="AR388" t="str">
            <v>Si</v>
          </cell>
          <cell r="AS388" t="str">
            <v>OK</v>
          </cell>
          <cell r="AT388" t="str">
            <v>Se llega a la dirección indicada y se realiza instalación de equipo DX4000. Se capacita a personal acerca del funcionamiento, buen uso y cuidado del equipo, se entrega cargador , protector y su respectiva caja, también 8 rollos wompi. Credenciales ok , pruebas de lector de tarjetas, cod de barras ok.</v>
          </cell>
          <cell r="AU388" t="str">
            <v>A DOMICILIO EN LA DIRECCIÓN AL CB</v>
          </cell>
          <cell r="AV388" t="str">
            <v>SERVIENTREGA</v>
          </cell>
          <cell r="AW388" t="str">
            <v>Cl 50 14 94</v>
          </cell>
          <cell r="AY388" t="str">
            <v xml:space="preserve">William vaquero </v>
          </cell>
          <cell r="AZ388">
            <v>1033722871</v>
          </cell>
          <cell r="BA388">
            <v>3202314133</v>
          </cell>
          <cell r="BB388" t="str">
            <v>Si</v>
          </cell>
          <cell r="BC388" t="str">
            <v>Si</v>
          </cell>
          <cell r="BD388" t="str">
            <v>Si</v>
          </cell>
          <cell r="BE388" t="str">
            <v xml:space="preserve">QUESADA </v>
          </cell>
          <cell r="BF388" t="str">
            <v>EJECUTADO</v>
          </cell>
          <cell r="BH388" t="str">
            <v>N/A</v>
          </cell>
          <cell r="BL388" t="str">
            <v>OK</v>
          </cell>
          <cell r="BM388" t="str">
            <v>OK</v>
          </cell>
          <cell r="BN388">
            <v>45940.457638888889</v>
          </cell>
          <cell r="BO388" t="str">
            <v>4.6376864, -74.0676975, 2589.2</v>
          </cell>
          <cell r="BP388" t="str">
            <v xml:space="preserve">Kevin Fernando García Pastrana </v>
          </cell>
          <cell r="BQ388">
            <v>1026294</v>
          </cell>
          <cell r="BR388" t="str">
            <v>Firmado</v>
          </cell>
          <cell r="BS388" t="str">
            <v xml:space="preserve">William vaquero </v>
          </cell>
          <cell r="BT388">
            <v>1033722871</v>
          </cell>
          <cell r="BU388">
            <v>3202314133</v>
          </cell>
          <cell r="BV388" t="str">
            <v>wavaquero@poligran.edu.co</v>
          </cell>
          <cell r="BW388" t="str">
            <v>Firmado</v>
          </cell>
          <cell r="BX388">
            <v>45940.722222222219</v>
          </cell>
        </row>
        <row r="389">
          <cell r="E389">
            <v>57038</v>
          </cell>
          <cell r="F389" t="str">
            <v>BARRIO PERPETUO SOCORRO MEDELLIN</v>
          </cell>
          <cell r="H389" t="str">
            <v>MARIN PIEDRAHITA JIMMY ALEXIS</v>
          </cell>
          <cell r="I389" t="str">
            <v>Aprobado</v>
          </cell>
          <cell r="K389">
            <v>45939.470833333333</v>
          </cell>
          <cell r="M389" t="str">
            <v>6.2805206, -75.5725624, 1496.7</v>
          </cell>
          <cell r="N389">
            <v>45939.488888888889</v>
          </cell>
          <cell r="O389" t="str">
            <v>6.2367318, -75.5752731, 1500.5</v>
          </cell>
          <cell r="P389">
            <v>45939.488888888889</v>
          </cell>
          <cell r="Q389" t="str">
            <v>6.2367483, -75.57529, 1500.5</v>
          </cell>
          <cell r="R389" t="str">
            <v>Si</v>
          </cell>
          <cell r="S389" t="str">
            <v>OK</v>
          </cell>
          <cell r="T389" t="str">
            <v>OK</v>
          </cell>
          <cell r="U389" t="str">
            <v>VISITA TECNICA</v>
          </cell>
          <cell r="V389" t="str">
            <v>254MMD4X3169</v>
          </cell>
          <cell r="X389" t="str">
            <v>OK</v>
          </cell>
          <cell r="AB389">
            <v>1</v>
          </cell>
          <cell r="AD389" t="str">
            <v>OK</v>
          </cell>
          <cell r="AF389">
            <v>16</v>
          </cell>
          <cell r="AH389" t="str">
            <v>OK</v>
          </cell>
          <cell r="AJ389" t="str">
            <v>No</v>
          </cell>
          <cell r="AL389" t="str">
            <v>SI</v>
          </cell>
          <cell r="AM389" t="str">
            <v>NOMBRE: Valeria Giraldo
IDENTIFICACION: 1034919493</v>
          </cell>
          <cell r="AO389" t="str">
            <v>Si</v>
          </cell>
          <cell r="AP389" t="str">
            <v>Si</v>
          </cell>
          <cell r="AQ389" t="str">
            <v>ANULACION DE TRANSACCIONES; CORRECCION DE TRANSACCIONES; MALAS PRACTICAS; PROCESO DE COMPENSACION; PROCESO DE LIQUIDACIÓN Y FACTURACION; INFORMACION ADICIONAL; REPORTE DE ILICITOS</v>
          </cell>
          <cell r="AR389" t="str">
            <v>Si</v>
          </cell>
          <cell r="AS389" t="str">
            <v>OK</v>
          </cell>
          <cell r="AT389" t="str">
            <v>Se realiza migración efectiva a WOMPI cmybse deja todo actualizado.
NOTA: Se le informa al corresponsal que deben de cambiar la dirección del comercio ya que actualmente se encuentran con el corresponsal al frente en la dirección carrera 53 #34-30</v>
          </cell>
          <cell r="AU389" t="str">
            <v>A DOMICILIO EN LA DIRECCIÓN AL CB</v>
          </cell>
          <cell r="AV389" t="str">
            <v>SERVIENTREGA</v>
          </cell>
          <cell r="AW389" t="str">
            <v>Carrera 53 #34-37</v>
          </cell>
          <cell r="AY389" t="str">
            <v>Valeria Giraldo</v>
          </cell>
          <cell r="AZ389">
            <v>1034919493</v>
          </cell>
          <cell r="BA389">
            <v>3013913928</v>
          </cell>
          <cell r="BB389" t="str">
            <v>Si</v>
          </cell>
          <cell r="BC389" t="str">
            <v>Si</v>
          </cell>
          <cell r="BD389" t="str">
            <v>Si</v>
          </cell>
          <cell r="BE389" t="str">
            <v>Perpetuo Socorro</v>
          </cell>
          <cell r="BF389" t="str">
            <v>EJECUTADO</v>
          </cell>
          <cell r="BH389" t="str">
            <v>N/A</v>
          </cell>
          <cell r="BL389" t="str">
            <v>OK</v>
          </cell>
          <cell r="BM389" t="str">
            <v>OK</v>
          </cell>
          <cell r="BN389">
            <v>45939.498611111114</v>
          </cell>
          <cell r="BO389" t="str">
            <v>6.2367086, -75.5752641, 1500.5</v>
          </cell>
          <cell r="BP389" t="str">
            <v xml:space="preserve">Jimmy Alexis Marin Piedrahita </v>
          </cell>
          <cell r="BQ389">
            <v>1152706583</v>
          </cell>
          <cell r="BR389" t="str">
            <v>Firmado</v>
          </cell>
          <cell r="BS389" t="str">
            <v xml:space="preserve">Luis Bernando Fernández Sánchez </v>
          </cell>
          <cell r="BT389">
            <v>71719822</v>
          </cell>
          <cell r="BU389">
            <v>3103894629</v>
          </cell>
          <cell r="BV389" t="str">
            <v>sandrapo0202@hotmail.com</v>
          </cell>
          <cell r="BW389" t="str">
            <v>Firmado</v>
          </cell>
          <cell r="BX389">
            <v>45939.642361111109</v>
          </cell>
        </row>
        <row r="390">
          <cell r="E390">
            <v>57038</v>
          </cell>
          <cell r="F390" t="str">
            <v>BARRIO PERPETUO SOCORRO MEDELLIN</v>
          </cell>
          <cell r="I390" t="str">
            <v>Abierto</v>
          </cell>
        </row>
        <row r="391">
          <cell r="E391">
            <v>31823</v>
          </cell>
          <cell r="F391" t="str">
            <v>EXIFARMA NORTE</v>
          </cell>
          <cell r="H391" t="str">
            <v>ALARCON AREVALO JOHAN STIVEN</v>
          </cell>
          <cell r="I391" t="str">
            <v>Aprobado con observaciones</v>
          </cell>
          <cell r="K391">
            <v>45944.470138888886</v>
          </cell>
          <cell r="M391" t="str">
            <v>4.7583776, -74.0388091, 2578.6</v>
          </cell>
          <cell r="N391">
            <v>45944.470138888886</v>
          </cell>
          <cell r="O391" t="str">
            <v>4.7583776, -74.0388091, 2578.6</v>
          </cell>
          <cell r="P391">
            <v>45944.470138888886</v>
          </cell>
          <cell r="Q391" t="str">
            <v>4.7583789, -74.0388168, 2578.6</v>
          </cell>
          <cell r="R391" t="str">
            <v>Si</v>
          </cell>
          <cell r="S391" t="str">
            <v>OK</v>
          </cell>
          <cell r="T391" t="str">
            <v>OK</v>
          </cell>
          <cell r="U391" t="str">
            <v>VISITA TECNICA</v>
          </cell>
          <cell r="AJ391" t="str">
            <v>Si</v>
          </cell>
          <cell r="AK391" t="str">
            <v>OK</v>
          </cell>
          <cell r="AO391" t="str">
            <v>No</v>
          </cell>
          <cell r="AP391" t="str">
            <v>No</v>
          </cell>
          <cell r="AQ391" t="str">
            <v>NINGUNA</v>
          </cell>
          <cell r="AR391" t="str">
            <v>No</v>
          </cell>
          <cell r="AT391" t="str">
            <v>Se adjunta ticket N° (472020) por no envío de credenciales el Titular del CB se procede a esperar colaboración para el fallo por 54 minutos en los cuales no hay respuesta por parte de Wompi. Se procede a reprogramar TA en el cual el titular informa que se encuentra siempre en el horario asignado</v>
          </cell>
          <cell r="AU391" t="str">
            <v>A DOMICILIO EN LA DIRECCIÓN AL CB</v>
          </cell>
          <cell r="AV391" t="str">
            <v>INTERRAPIDISIMO</v>
          </cell>
          <cell r="AW391" t="str">
            <v>CRA 17b #181a-20</v>
          </cell>
          <cell r="AY391" t="str">
            <v>Leonardo Mongoq</v>
          </cell>
          <cell r="AZ391">
            <v>1096906682</v>
          </cell>
          <cell r="BA391">
            <v>3144869755</v>
          </cell>
          <cell r="BB391" t="str">
            <v>No</v>
          </cell>
          <cell r="BC391" t="str">
            <v>No</v>
          </cell>
          <cell r="BD391" t="str">
            <v>No</v>
          </cell>
          <cell r="BE391" t="str">
            <v xml:space="preserve">Santardecito </v>
          </cell>
          <cell r="BF391" t="str">
            <v>EJECUTADO/CANCELADO</v>
          </cell>
          <cell r="BI391" t="str">
            <v>SI DISPONIBILIDAD</v>
          </cell>
          <cell r="BL391" t="str">
            <v>OK</v>
          </cell>
          <cell r="BM391" t="str">
            <v>OK</v>
          </cell>
          <cell r="BN391">
            <v>45944.529861111114</v>
          </cell>
          <cell r="BO391" t="str">
            <v>4.7579209, -74.0388243, 2578.0</v>
          </cell>
          <cell r="BP391" t="str">
            <v xml:space="preserve">Johan Stiven Alarcón Arevalo </v>
          </cell>
          <cell r="BQ391">
            <v>1012456286</v>
          </cell>
          <cell r="BR391" t="str">
            <v>Firmado</v>
          </cell>
          <cell r="BS391" t="str">
            <v>Leonardo Mongoq</v>
          </cell>
          <cell r="BT391">
            <v>1096906682</v>
          </cell>
          <cell r="BU391">
            <v>3144869755</v>
          </cell>
          <cell r="BV391" t="str">
            <v>Leogamboa17.91@gmail.com</v>
          </cell>
          <cell r="BW391" t="str">
            <v>Firmado</v>
          </cell>
        </row>
        <row r="392">
          <cell r="E392">
            <v>79312</v>
          </cell>
          <cell r="F392" t="str">
            <v>BARRIO LA CUMBRE MOSQUERA 1</v>
          </cell>
          <cell r="I392" t="str">
            <v>Aprobado</v>
          </cell>
          <cell r="K392">
            <v>45939.466666666667</v>
          </cell>
          <cell r="M392" t="str">
            <v>4.7114528, -74.2294661, 2568.8</v>
          </cell>
          <cell r="N392">
            <v>45939.466666666667</v>
          </cell>
          <cell r="O392" t="str">
            <v>4.7114561, -74.2294698, 2568.8</v>
          </cell>
          <cell r="P392">
            <v>45939.466666666667</v>
          </cell>
          <cell r="Q392" t="str">
            <v>4.7114599, -74.2294741, 2568.8</v>
          </cell>
          <cell r="R392" t="str">
            <v>No</v>
          </cell>
          <cell r="S392" t="str">
            <v>OK</v>
          </cell>
          <cell r="T392" t="str">
            <v>OK</v>
          </cell>
          <cell r="U392" t="str">
            <v>VISITA TECNICA</v>
          </cell>
          <cell r="V392" t="str">
            <v>254UMD4X6867</v>
          </cell>
          <cell r="X392" t="str">
            <v>OK</v>
          </cell>
          <cell r="AB392">
            <v>1</v>
          </cell>
          <cell r="AD392" t="str">
            <v>OK</v>
          </cell>
          <cell r="AF392">
            <v>16</v>
          </cell>
          <cell r="AH392" t="str">
            <v>OK</v>
          </cell>
          <cell r="AJ392" t="str">
            <v>Si</v>
          </cell>
          <cell r="AK392" t="str">
            <v>OK</v>
          </cell>
          <cell r="AL392" t="str">
            <v>SI</v>
          </cell>
          <cell r="AO392" t="str">
            <v>Si</v>
          </cell>
          <cell r="AP392" t="str">
            <v>Si</v>
          </cell>
          <cell r="AQ392" t="str">
            <v>ANULACION DE TRANSACCIONES; CORRECCION DE TRANSACCIONES; PROCESO DE COMPENSACION; MALAS PRACTICAS; PROCESO DE LIQUIDACIÓN Y FACTURACION; REPORTE DE ILICITOS; INFORMACION ADICIONAL</v>
          </cell>
          <cell r="AR392" t="str">
            <v>Si</v>
          </cell>
          <cell r="AS392" t="str">
            <v>OK</v>
          </cell>
          <cell r="AT392" t="str">
            <v xml:space="preserve">Se llega a la dirección indicada y se realiza instalación de equipo DX4000 , se entregan 16 rollos wompi y se realiza capacitación del funcionamiento, se promueve el buen uso y cuidado del equipo. Versión de app actualizada y se realizan pruebas de cod. de barras y de consulta, como recarga éxitosas. También se le solicita al comercio guardar la caja donde viene el equipo. </v>
          </cell>
          <cell r="AU392" t="str">
            <v>A DOMICILIO EN LA DIRECCIÓN AL CB</v>
          </cell>
          <cell r="AV392" t="str">
            <v>SERVIENTREGA</v>
          </cell>
          <cell r="AW392" t="str">
            <v>Cl 8 8 11</v>
          </cell>
          <cell r="AY392" t="str">
            <v>Alejandra rios</v>
          </cell>
          <cell r="AZ392">
            <v>1000464725</v>
          </cell>
          <cell r="BA392">
            <v>3193346350</v>
          </cell>
          <cell r="BB392" t="str">
            <v>Si</v>
          </cell>
          <cell r="BC392" t="str">
            <v>Si</v>
          </cell>
          <cell r="BD392" t="str">
            <v>Si</v>
          </cell>
          <cell r="BE392" t="str">
            <v>LA CUMBRE</v>
          </cell>
          <cell r="BF392" t="str">
            <v>EJECUTADO</v>
          </cell>
          <cell r="BH392" t="str">
            <v>N/A</v>
          </cell>
          <cell r="BL392" t="str">
            <v>OK</v>
          </cell>
          <cell r="BM392" t="str">
            <v>OK</v>
          </cell>
          <cell r="BN392">
            <v>45939.518055555556</v>
          </cell>
          <cell r="BO392" t="str">
            <v>4.711464, -74.2294664, 2568.8</v>
          </cell>
          <cell r="BP392" t="str">
            <v xml:space="preserve">Kevin Fernando García Pastrana </v>
          </cell>
          <cell r="BQ392">
            <v>1026294</v>
          </cell>
          <cell r="BR392" t="str">
            <v>Firmado</v>
          </cell>
          <cell r="BS392" t="str">
            <v>Alejandra rios</v>
          </cell>
          <cell r="BT392">
            <v>1000464725</v>
          </cell>
          <cell r="BU392">
            <v>3193346350</v>
          </cell>
          <cell r="BV392" t="str">
            <v>maxicompras.al@gmail.com</v>
          </cell>
          <cell r="BW392" t="str">
            <v>Firmado</v>
          </cell>
          <cell r="BX392">
            <v>45939.640972222223</v>
          </cell>
        </row>
        <row r="393">
          <cell r="E393">
            <v>77547</v>
          </cell>
          <cell r="F393" t="str">
            <v>CELUSERVI 6.0</v>
          </cell>
          <cell r="I393" t="str">
            <v>Aprobado con observaciones</v>
          </cell>
          <cell r="K393">
            <v>45939.48541666667</v>
          </cell>
          <cell r="M393" t="str">
            <v>5.04751, -75.5024083, 1964.1</v>
          </cell>
          <cell r="N393">
            <v>45939.49722222222</v>
          </cell>
          <cell r="O393" t="str">
            <v>5.0308833, -75.4609933, 2129.6</v>
          </cell>
          <cell r="P393">
            <v>45939.49722222222</v>
          </cell>
          <cell r="Q393" t="str">
            <v>5.0309333, -75.461085, 2129.0</v>
          </cell>
          <cell r="R393" t="str">
            <v>No</v>
          </cell>
          <cell r="S393" t="str">
            <v>OK</v>
          </cell>
          <cell r="T393" t="str">
            <v>OK</v>
          </cell>
          <cell r="U393" t="str">
            <v>VISITA TECNICA</v>
          </cell>
          <cell r="AJ393" t="str">
            <v>No</v>
          </cell>
          <cell r="AL393" t="str">
            <v>NO</v>
          </cell>
          <cell r="AO393" t="str">
            <v>No</v>
          </cell>
          <cell r="AP393" t="str">
            <v>No</v>
          </cell>
          <cell r="AQ393" t="str">
            <v>NINGUNA</v>
          </cell>
          <cell r="AR393" t="str">
            <v>No</v>
          </cell>
          <cell r="AT393" t="str">
            <v>Se realiza visita se valida con usuario el usuario y crea la clave para ingresar a wompi, al tratar de ingresar a wompi carga hasta el logo pero no ingresa, se escala a wompi e indican reagendar por asociación a serial</v>
          </cell>
          <cell r="AU393" t="str">
            <v>A DOMICILIO EN LA DIRECCIÓN AL CB</v>
          </cell>
          <cell r="AV393" t="str">
            <v>INTERRAPIDISIMO</v>
          </cell>
          <cell r="AW393" t="str">
            <v xml:space="preserve">Cr 35 #102-99 </v>
          </cell>
          <cell r="AY393" t="str">
            <v>Angela Cabello</v>
          </cell>
          <cell r="AZ393">
            <v>6163708</v>
          </cell>
          <cell r="BA393">
            <v>3022900469</v>
          </cell>
          <cell r="BB393" t="str">
            <v>Si</v>
          </cell>
          <cell r="BC393" t="str">
            <v>Si</v>
          </cell>
          <cell r="BD393" t="str">
            <v>No</v>
          </cell>
          <cell r="BE393" t="str">
            <v>Enea</v>
          </cell>
          <cell r="BF393" t="str">
            <v>EJECUTADO/CANCELADO</v>
          </cell>
          <cell r="BI393" t="str">
            <v>SI DISPONIBILIDAD</v>
          </cell>
          <cell r="BL393" t="str">
            <v>OK</v>
          </cell>
          <cell r="BN393">
            <v>45939.602777777778</v>
          </cell>
          <cell r="BO393" t="str">
            <v>5.0308817, -75.4610883, 2129.0</v>
          </cell>
          <cell r="BP393" t="str">
            <v xml:space="preserve">Raul Eduardo Aguirre Henao </v>
          </cell>
          <cell r="BQ393">
            <v>1007227256</v>
          </cell>
          <cell r="BR393" t="str">
            <v>Firmado</v>
          </cell>
          <cell r="BS393" t="str">
            <v xml:space="preserve">Angela Cabello </v>
          </cell>
          <cell r="BT393">
            <v>6163708</v>
          </cell>
          <cell r="BU393">
            <v>3022900469</v>
          </cell>
          <cell r="BV393" t="str">
            <v>Styyy2013@gmail.com</v>
          </cell>
          <cell r="BW393" t="str">
            <v>Firmado</v>
          </cell>
          <cell r="BX393">
            <v>45939.640277777777</v>
          </cell>
        </row>
        <row r="394">
          <cell r="E394">
            <v>75754</v>
          </cell>
          <cell r="F394" t="str">
            <v>BARRIO AMERICAS VILLAVICENCIO 3</v>
          </cell>
          <cell r="I394" t="str">
            <v>Aprobado</v>
          </cell>
          <cell r="K394">
            <v>45939.395138888889</v>
          </cell>
          <cell r="M394" t="str">
            <v>4.1388057, -73.6465365, 532.6</v>
          </cell>
          <cell r="N394">
            <v>45939.4</v>
          </cell>
          <cell r="O394" t="str">
            <v>4.1297518, -73.6566578, 570.53</v>
          </cell>
          <cell r="P394">
            <v>45939.4</v>
          </cell>
          <cell r="Q394" t="str">
            <v>4.1297518, -73.6566578, 570.53</v>
          </cell>
          <cell r="R394" t="str">
            <v>No</v>
          </cell>
          <cell r="S394" t="str">
            <v>OK</v>
          </cell>
          <cell r="T394" t="str">
            <v>OK</v>
          </cell>
          <cell r="U394" t="str">
            <v>VISITA TECNICA</v>
          </cell>
          <cell r="V394" t="str">
            <v>254UMD4X5998</v>
          </cell>
          <cell r="X394" t="str">
            <v>OK</v>
          </cell>
          <cell r="AB394">
            <v>1</v>
          </cell>
          <cell r="AD394" t="str">
            <v>OK</v>
          </cell>
          <cell r="AF394">
            <v>8</v>
          </cell>
          <cell r="AH394" t="str">
            <v>OK</v>
          </cell>
          <cell r="AJ394" t="str">
            <v>Si</v>
          </cell>
          <cell r="AK394" t="str">
            <v>OK</v>
          </cell>
          <cell r="AL394" t="str">
            <v>SI</v>
          </cell>
          <cell r="AM394" t="str">
            <v>NOMBRE: Milena Cortez
IDENTIFICACION: 52602808</v>
          </cell>
          <cell r="AO394" t="str">
            <v>Si</v>
          </cell>
          <cell r="AP394" t="str">
            <v>No</v>
          </cell>
          <cell r="AQ394" t="str">
            <v>ANULACION DE TRANSACCIONES; CORRECCION DE TRANSACCIONES; MALAS PRACTICAS; PROCESO DE COMPENSACION; PROCESO DE LIQUIDACIÓN Y FACTURACION; REPORTE DE ILICITOS; INFORMACION ADICIONAL</v>
          </cell>
          <cell r="AR394" t="str">
            <v>Si</v>
          </cell>
          <cell r="AS394" t="str">
            <v>OK</v>
          </cell>
          <cell r="AT394" t="str">
            <v xml:space="preserve">Se realiza instalación de datafono por migración se entrega operativo sin novedad </v>
          </cell>
          <cell r="AU394" t="str">
            <v>A DOMICILIO EN LA DIRECCIÓN AL CB</v>
          </cell>
          <cell r="AV394" t="str">
            <v>INTERRAPIDISIMO</v>
          </cell>
          <cell r="AW394" t="str">
            <v xml:space="preserve">Cll 9 sur # 58a 48 </v>
          </cell>
          <cell r="AY394" t="str">
            <v xml:space="preserve">Milena cortes </v>
          </cell>
          <cell r="AZ394">
            <v>52602808</v>
          </cell>
          <cell r="BA394">
            <v>3102129020</v>
          </cell>
          <cell r="BB394" t="str">
            <v>Si</v>
          </cell>
          <cell r="BC394" t="str">
            <v>Si</v>
          </cell>
          <cell r="BD394" t="str">
            <v>Si</v>
          </cell>
          <cell r="BE394" t="str">
            <v xml:space="preserve">Las Américas </v>
          </cell>
          <cell r="BF394" t="str">
            <v>EJECUTADO</v>
          </cell>
          <cell r="BH394" t="str">
            <v>N/A</v>
          </cell>
          <cell r="BL394" t="str">
            <v>OK</v>
          </cell>
          <cell r="BM394" t="str">
            <v>OK</v>
          </cell>
          <cell r="BN394">
            <v>45939.428472222222</v>
          </cell>
          <cell r="BO394" t="str">
            <v>4.1242714, -73.6526957, 524.1</v>
          </cell>
          <cell r="BP394" t="str">
            <v xml:space="preserve">Edgar armando rozó </v>
          </cell>
          <cell r="BQ394">
            <v>7320840</v>
          </cell>
          <cell r="BR394" t="str">
            <v>Firmado</v>
          </cell>
          <cell r="BS394" t="str">
            <v xml:space="preserve">Milena cortez </v>
          </cell>
          <cell r="BT394">
            <v>52602808</v>
          </cell>
          <cell r="BU394">
            <v>3102129020</v>
          </cell>
          <cell r="BV394" t="str">
            <v xml:space="preserve">Samirlaguna30@gmail.com </v>
          </cell>
          <cell r="BW394" t="str">
            <v>Firmado</v>
          </cell>
          <cell r="BX394">
            <v>45939.449305555558</v>
          </cell>
        </row>
        <row r="395">
          <cell r="E395">
            <v>71407</v>
          </cell>
          <cell r="F395" t="str">
            <v>VALLEDUPAR ROSARIO NORTE II</v>
          </cell>
          <cell r="I395" t="str">
            <v>Aprobado</v>
          </cell>
          <cell r="K395">
            <v>45939.434027777781</v>
          </cell>
          <cell r="M395" t="str">
            <v>10.4700033, -73.285775, 198.9</v>
          </cell>
          <cell r="N395">
            <v>45939.445138888892</v>
          </cell>
          <cell r="O395" t="str">
            <v>10.4902246, -73.2765802, 219.7</v>
          </cell>
          <cell r="P395">
            <v>45939.445833333331</v>
          </cell>
          <cell r="Q395" t="str">
            <v>10.4903447, -73.2765711, 220.1</v>
          </cell>
          <cell r="R395" t="str">
            <v>No</v>
          </cell>
          <cell r="S395" t="str">
            <v>OK</v>
          </cell>
          <cell r="T395" t="str">
            <v>OK</v>
          </cell>
          <cell r="U395" t="str">
            <v>VISITA TECNICA</v>
          </cell>
          <cell r="V395" t="str">
            <v>254KMD4W5502</v>
          </cell>
          <cell r="X395" t="str">
            <v>OK</v>
          </cell>
          <cell r="AB395">
            <v>1</v>
          </cell>
          <cell r="AD395" t="str">
            <v>OK</v>
          </cell>
          <cell r="AF395">
            <v>8</v>
          </cell>
          <cell r="AH395" t="str">
            <v>OK</v>
          </cell>
          <cell r="AJ395" t="str">
            <v>Si</v>
          </cell>
          <cell r="AK395" t="str">
            <v>OK</v>
          </cell>
          <cell r="AL395" t="str">
            <v>SI</v>
          </cell>
          <cell r="AM395" t="str">
            <v>NOMBRE: María Claudia Gallo
IDENTIFICACION: 55303432</v>
          </cell>
          <cell r="AO395" t="str">
            <v>Si</v>
          </cell>
          <cell r="AP395" t="str">
            <v>No</v>
          </cell>
          <cell r="AQ395" t="str">
            <v>ANULACION DE TRANSACCIONES; CORRECCION DE TRANSACCIONES</v>
          </cell>
          <cell r="AR395" t="str">
            <v>Si</v>
          </cell>
          <cell r="AS395" t="str">
            <v>OK</v>
          </cell>
          <cell r="AT395" t="str">
            <v>SE REALIZA INSTALACIÓN DE EQUIPO DX 4000, SE REALIZAN ACTIVACIÓN DE PUNTO QUEDANDO OPERATIVO AL 100% SE REALIZAN PRUEBAS Y SE BRINDA CAPACITACIÓN A CLIENTE DEL USO DEL EQUIPO</v>
          </cell>
          <cell r="AU395" t="str">
            <v>A DOMICILIO EN LA DIRECCIÓN AL CB</v>
          </cell>
          <cell r="AV395" t="str">
            <v>COORDINADORA</v>
          </cell>
          <cell r="AW395" t="str">
            <v>Calle 3N #  23c -192</v>
          </cell>
          <cell r="AY395" t="str">
            <v xml:space="preserve">Claudia Margarita gallo </v>
          </cell>
          <cell r="AZ395">
            <v>55303432</v>
          </cell>
          <cell r="BA395">
            <v>3002839002</v>
          </cell>
          <cell r="BB395" t="str">
            <v>Si</v>
          </cell>
          <cell r="BC395" t="str">
            <v>Si</v>
          </cell>
          <cell r="BD395" t="str">
            <v>Si</v>
          </cell>
          <cell r="BE395" t="str">
            <v>Rosario norte 2</v>
          </cell>
          <cell r="BF395" t="str">
            <v>EJECUTADO</v>
          </cell>
          <cell r="BH395" t="str">
            <v>N/A</v>
          </cell>
          <cell r="BL395" t="str">
            <v>OK</v>
          </cell>
          <cell r="BM395" t="str">
            <v>OK</v>
          </cell>
          <cell r="BN395">
            <v>45939.477777777778</v>
          </cell>
          <cell r="BO395" t="str">
            <v>10.4903415, -73.2765574, 220.1</v>
          </cell>
          <cell r="BP395" t="str">
            <v xml:space="preserve">Edgar enrique Maestre mengual </v>
          </cell>
          <cell r="BQ395">
            <v>1062402833</v>
          </cell>
          <cell r="BR395" t="str">
            <v>Firmado</v>
          </cell>
          <cell r="BS395" t="str">
            <v>Claudia Margarita gallo</v>
          </cell>
          <cell r="BT395">
            <v>55303432</v>
          </cell>
          <cell r="BU395">
            <v>3002839002</v>
          </cell>
          <cell r="BV395" t="str">
            <v>claudia7822@hotmail.com</v>
          </cell>
          <cell r="BW395" t="str">
            <v>Firmado</v>
          </cell>
          <cell r="BX395">
            <v>45939.638888888891</v>
          </cell>
        </row>
        <row r="396">
          <cell r="E396">
            <v>68804</v>
          </cell>
          <cell r="F396" t="str">
            <v>CARNICERIA LAS PALMAS</v>
          </cell>
          <cell r="I396" t="str">
            <v>Aprobado</v>
          </cell>
          <cell r="K396">
            <v>45939.509027777778</v>
          </cell>
          <cell r="M396" t="str">
            <v>5.0598176, -75.5146227, 2063.0</v>
          </cell>
          <cell r="N396">
            <v>45939.513194444444</v>
          </cell>
          <cell r="O396" t="str">
            <v>5.0598166, -75.5146242, 2062.7</v>
          </cell>
          <cell r="P396">
            <v>45939.513194444444</v>
          </cell>
          <cell r="Q396" t="str">
            <v>5.0598134, -75.5146229, 2062.7</v>
          </cell>
          <cell r="R396" t="str">
            <v>No</v>
          </cell>
          <cell r="S396" t="str">
            <v>OK</v>
          </cell>
          <cell r="T396" t="str">
            <v>OK</v>
          </cell>
          <cell r="U396" t="str">
            <v>VISITA TECNICA</v>
          </cell>
          <cell r="V396" t="str">
            <v>254UMD4X7357</v>
          </cell>
          <cell r="X396" t="str">
            <v>OK</v>
          </cell>
          <cell r="AB396">
            <v>1</v>
          </cell>
          <cell r="AD396" t="str">
            <v>OK</v>
          </cell>
          <cell r="AF396">
            <v>8</v>
          </cell>
          <cell r="AH396" t="str">
            <v>OK</v>
          </cell>
          <cell r="AJ396" t="str">
            <v>No</v>
          </cell>
          <cell r="AL396" t="str">
            <v>NO</v>
          </cell>
          <cell r="AO396" t="str">
            <v>Si</v>
          </cell>
          <cell r="AP396" t="str">
            <v>No</v>
          </cell>
          <cell r="AQ396" t="str">
            <v>NINGUNA</v>
          </cell>
          <cell r="AR396" t="str">
            <v>Si</v>
          </cell>
          <cell r="AS396" t="str">
            <v>OK</v>
          </cell>
          <cell r="AT396" t="str">
            <v xml:space="preserve">Se realiza instalación de datáfono migración Redeban a WOMPI se realiza actualización se agrega usuario se inicia sesión se válida operatividad del servicio con el cliente el nos retiramos sin causar daños ni pedidas en el cliente se capacita menu del datáfono </v>
          </cell>
          <cell r="AU396" t="str">
            <v>A DOMICILIO EN LA DIRECCIÓN AL CB</v>
          </cell>
          <cell r="AV396" t="str">
            <v>COORDINADORA</v>
          </cell>
          <cell r="AW396" t="str">
            <v xml:space="preserve">Calle 26 34B 01 </v>
          </cell>
          <cell r="AY396" t="str">
            <v xml:space="preserve">Alejandra ballesteros Ospina </v>
          </cell>
          <cell r="AZ396">
            <v>1002542891</v>
          </cell>
          <cell r="BA396">
            <v>3001315738</v>
          </cell>
          <cell r="BB396" t="str">
            <v>Si</v>
          </cell>
          <cell r="BC396" t="str">
            <v>Si</v>
          </cell>
          <cell r="BD396" t="str">
            <v>Si</v>
          </cell>
          <cell r="BE396" t="str">
            <v xml:space="preserve">Nevado </v>
          </cell>
          <cell r="BF396" t="str">
            <v>EJECUTADO</v>
          </cell>
          <cell r="BH396" t="str">
            <v>N/A</v>
          </cell>
          <cell r="BL396" t="str">
            <v>OK</v>
          </cell>
          <cell r="BM396" t="str">
            <v>OK</v>
          </cell>
          <cell r="BN396">
            <v>45939.529166666667</v>
          </cell>
          <cell r="BO396" t="str">
            <v>5.0598222, -75.5146161, 2063.0</v>
          </cell>
          <cell r="BP396" t="str">
            <v xml:space="preserve">Juan Diego Jaramillo </v>
          </cell>
          <cell r="BQ396">
            <v>1053847162</v>
          </cell>
          <cell r="BR396" t="str">
            <v>Firmado</v>
          </cell>
          <cell r="BS396" t="str">
            <v xml:space="preserve">YURLEIDY MURILLO MADRID </v>
          </cell>
          <cell r="BT396">
            <v>1053834410</v>
          </cell>
          <cell r="BU396">
            <v>3043757826</v>
          </cell>
          <cell r="BV396" t="str">
            <v>Yuyumadrid1994@hotmail.com</v>
          </cell>
          <cell r="BW396" t="str">
            <v>Firmado</v>
          </cell>
          <cell r="BX396">
            <v>45939.637499999997</v>
          </cell>
        </row>
        <row r="397">
          <cell r="E397">
            <v>67227</v>
          </cell>
          <cell r="F397" t="str">
            <v>BARRIO LOS SAMANES PALMIRA 2</v>
          </cell>
          <cell r="I397" t="str">
            <v>Aprobado</v>
          </cell>
          <cell r="K397">
            <v>45966.323611111111</v>
          </cell>
          <cell r="M397" t="str">
            <v>3.4322767, -76.5471517, 1026.8</v>
          </cell>
          <cell r="N397">
            <v>45966.323611111111</v>
          </cell>
          <cell r="O397" t="str">
            <v>3.4322567, -76.5470883, 1030.1</v>
          </cell>
          <cell r="P397">
            <v>45966.323611111111</v>
          </cell>
          <cell r="Q397" t="str">
            <v>3.4322783, -76.547155, 1030.1</v>
          </cell>
          <cell r="R397" t="str">
            <v>Si</v>
          </cell>
          <cell r="S397" t="str">
            <v>OK</v>
          </cell>
          <cell r="T397" t="str">
            <v>OK</v>
          </cell>
          <cell r="U397" t="str">
            <v>SOPORTE TELEFONICO</v>
          </cell>
          <cell r="AJ397" t="str">
            <v>No</v>
          </cell>
          <cell r="AK397" t="str">
            <v>OK</v>
          </cell>
          <cell r="AL397" t="str">
            <v>SI</v>
          </cell>
          <cell r="AO397" t="str">
            <v>No</v>
          </cell>
          <cell r="AP397" t="str">
            <v>No</v>
          </cell>
          <cell r="AQ397" t="str">
            <v>NINGUNA</v>
          </cell>
          <cell r="AR397" t="str">
            <v>No</v>
          </cell>
          <cell r="AS397" t="str">
            <v>OK</v>
          </cell>
          <cell r="AT397" t="str">
            <v>Se realiza gestión telefónica para confirmar la visita pero la sra. informa que no le es posible recibirla el día de hoy debido a que se encuentra incapacitada, no se tiene fecha exactamente para reprogramar visita nuevamente.</v>
          </cell>
          <cell r="AU397" t="str">
            <v>A DOMICILIO EN LA DIRECCIÓN AL CB</v>
          </cell>
          <cell r="AV397" t="str">
            <v>INTERRAPIDISIMO</v>
          </cell>
          <cell r="AW397" t="str">
            <v>CR 30 47- 14 P 1 - URB. LOS SAMANES</v>
          </cell>
          <cell r="AY397" t="str">
            <v>.</v>
          </cell>
          <cell r="AZ397">
            <v>0</v>
          </cell>
          <cell r="BA397">
            <v>3168429245</v>
          </cell>
          <cell r="BB397" t="str">
            <v>No</v>
          </cell>
          <cell r="BC397" t="str">
            <v>No</v>
          </cell>
          <cell r="BD397" t="str">
            <v>No</v>
          </cell>
          <cell r="BE397" t="str">
            <v>URB. LOS SAMANES</v>
          </cell>
          <cell r="BF397" t="str">
            <v>EJECUTADO</v>
          </cell>
          <cell r="BG397" t="str">
            <v>CANCELADO</v>
          </cell>
          <cell r="BJ397" t="str">
            <v>SI DISPONIBILIDAD</v>
          </cell>
          <cell r="BL397" t="str">
            <v>OK</v>
          </cell>
          <cell r="BM397" t="str">
            <v>OK</v>
          </cell>
          <cell r="BN397">
            <v>45966.324305555558</v>
          </cell>
          <cell r="BO397" t="str">
            <v>3.43228, -76.5471117, 1026.8</v>
          </cell>
          <cell r="BP397" t="str">
            <v xml:space="preserve">Gian Carlo Montero Mueses </v>
          </cell>
          <cell r="BQ397">
            <v>1109920917</v>
          </cell>
          <cell r="BR397" t="str">
            <v>Firmado</v>
          </cell>
          <cell r="BS397" t="str">
            <v>SANDRA MILENA VILLALBA ROMERO</v>
          </cell>
          <cell r="BT397" t="str">
            <v>.</v>
          </cell>
          <cell r="BU397">
            <v>3168429245</v>
          </cell>
          <cell r="BV397" t="str">
            <v>samviro44@gmail.com</v>
          </cell>
          <cell r="BW397" t="str">
            <v>Firmado</v>
          </cell>
          <cell r="BX397">
            <v>45966.330555555556</v>
          </cell>
        </row>
        <row r="398">
          <cell r="E398">
            <v>66902</v>
          </cell>
          <cell r="F398" t="str">
            <v>BARRIO LEON XIII SOACHA 8</v>
          </cell>
          <cell r="H398" t="str">
            <v>ORTIZ MARTINEZ STIVEN</v>
          </cell>
          <cell r="I398" t="str">
            <v>Aprobado</v>
          </cell>
          <cell r="K398">
            <v>45939.625</v>
          </cell>
          <cell r="M398" t="str">
            <v>4.591589, -74.1984768, 2569.2</v>
          </cell>
          <cell r="N398">
            <v>45939.634722222225</v>
          </cell>
          <cell r="O398" t="str">
            <v>4.5915873, -74.1984848, 2569.0</v>
          </cell>
          <cell r="P398">
            <v>45939.634722222225</v>
          </cell>
          <cell r="Q398" t="str">
            <v>4.5915878, -74.1984877, 2569.0</v>
          </cell>
          <cell r="R398" t="str">
            <v>Si</v>
          </cell>
          <cell r="S398" t="str">
            <v>OK</v>
          </cell>
          <cell r="T398" t="str">
            <v>OK</v>
          </cell>
          <cell r="U398" t="str">
            <v>VISITA TECNICA</v>
          </cell>
          <cell r="V398" t="str">
            <v>254UMD4X7116</v>
          </cell>
          <cell r="W398" t="str">
            <v>254UMD4X6990</v>
          </cell>
          <cell r="X398" t="str">
            <v>OK</v>
          </cell>
          <cell r="Y398" t="str">
            <v>OK</v>
          </cell>
          <cell r="AB398">
            <v>1</v>
          </cell>
          <cell r="AD398" t="str">
            <v>OK</v>
          </cell>
          <cell r="AF398">
            <v>16</v>
          </cell>
          <cell r="AH398" t="str">
            <v>OK</v>
          </cell>
          <cell r="AJ398" t="str">
            <v>Si</v>
          </cell>
          <cell r="AK398" t="str">
            <v>OK</v>
          </cell>
          <cell r="AL398" t="str">
            <v>SI</v>
          </cell>
          <cell r="AM398" t="str">
            <v>NOMBRE: CESAR CAMILO SANCHEZ ERAZO
IDENTIFICACION: 1023902638</v>
          </cell>
          <cell r="AO398" t="str">
            <v>Si</v>
          </cell>
          <cell r="AP398" t="str">
            <v>Si</v>
          </cell>
          <cell r="AQ398" t="str">
            <v>ANULACION DE TRANSACCIONES; CORRECCION DE TRANSACCIONES; MALAS PRACTICAS; PROCESO DE COMPENSACION; PROCESO DE LIQUIDACIÓN Y FACTURACION; REPORTE DE ILICITOS; INFORMACION ADICIONAL</v>
          </cell>
          <cell r="AR398" t="str">
            <v>Si</v>
          </cell>
          <cell r="AS398" t="str">
            <v>OK</v>
          </cell>
          <cell r="AT398" t="str">
            <v xml:space="preserve">Se realiza instalación migración wompi se realiza capacitación de funcionamiento de datafono Se realiza transacción de prueba consulta de saldo consignación y factura prueba ok. Migración sin novedad </v>
          </cell>
          <cell r="AU398" t="str">
            <v>A DOMICILIO EN LA DIRECCIÓN AL CB</v>
          </cell>
          <cell r="AV398" t="str">
            <v>INTERRAPIDISIMO</v>
          </cell>
          <cell r="AW398" t="str">
            <v>CALLE 39 A # 8 C - 24,LEON XIII</v>
          </cell>
          <cell r="AY398" t="str">
            <v>CESAR CAMILO SANCHEZ ERAZO</v>
          </cell>
          <cell r="AZ398">
            <v>1023902638</v>
          </cell>
          <cell r="BA398">
            <v>3123392421</v>
          </cell>
          <cell r="BB398" t="str">
            <v>Si</v>
          </cell>
          <cell r="BC398" t="str">
            <v>Si</v>
          </cell>
          <cell r="BD398" t="str">
            <v>Si</v>
          </cell>
          <cell r="BE398" t="str">
            <v>León 13</v>
          </cell>
          <cell r="BF398" t="str">
            <v>EJECUTADO</v>
          </cell>
          <cell r="BH398" t="str">
            <v>N/A</v>
          </cell>
          <cell r="BL398" t="str">
            <v>OK</v>
          </cell>
          <cell r="BM398" t="str">
            <v>OK</v>
          </cell>
          <cell r="BN398">
            <v>45939.661111111112</v>
          </cell>
          <cell r="BO398" t="str">
            <v>4.5916001, -74.1984467, 2569.0</v>
          </cell>
          <cell r="BP398" t="str">
            <v xml:space="preserve">Stiven Ortiz Martinez </v>
          </cell>
          <cell r="BQ398">
            <v>1012341559</v>
          </cell>
          <cell r="BR398" t="str">
            <v>Firmado</v>
          </cell>
          <cell r="BS398" t="str">
            <v>CESAR CAMILO SANCHEZ ERAZO</v>
          </cell>
          <cell r="BT398">
            <v>1023902638</v>
          </cell>
          <cell r="BU398">
            <v>3123392421</v>
          </cell>
          <cell r="BV398" t="str">
            <v>cesarcamilo2638@gmail.com</v>
          </cell>
          <cell r="BW398" t="str">
            <v>Firmado</v>
          </cell>
          <cell r="BX398">
            <v>45939.67083333333</v>
          </cell>
        </row>
        <row r="399">
          <cell r="E399">
            <v>63779</v>
          </cell>
          <cell r="F399" t="str">
            <v>BARRIO RINCON DEL LAGO SOACHA SOACHA</v>
          </cell>
          <cell r="I399" t="str">
            <v>Aprobado</v>
          </cell>
          <cell r="K399">
            <v>45939.553472222222</v>
          </cell>
          <cell r="M399" t="str">
            <v>4.5796748, -74.2024895, 2575.4</v>
          </cell>
          <cell r="N399">
            <v>45939.561111111114</v>
          </cell>
          <cell r="O399" t="str">
            <v>4.569072, -74.1811416, 2655.5</v>
          </cell>
          <cell r="P399">
            <v>45939.561111111114</v>
          </cell>
          <cell r="Q399" t="str">
            <v>4.56904, -74.181165, 2655.5</v>
          </cell>
          <cell r="R399" t="str">
            <v>Si</v>
          </cell>
          <cell r="S399" t="str">
            <v>OK</v>
          </cell>
          <cell r="T399" t="str">
            <v>OK</v>
          </cell>
          <cell r="U399" t="str">
            <v>VISITA TECNICA</v>
          </cell>
          <cell r="V399" t="str">
            <v>254UMD4X7127</v>
          </cell>
          <cell r="X399" t="str">
            <v>OK</v>
          </cell>
          <cell r="AB399">
            <v>1</v>
          </cell>
          <cell r="AD399" t="str">
            <v>OK</v>
          </cell>
          <cell r="AF399">
            <v>16</v>
          </cell>
          <cell r="AH399" t="str">
            <v>OK</v>
          </cell>
          <cell r="AJ399" t="str">
            <v>Si</v>
          </cell>
          <cell r="AK399" t="str">
            <v>OK</v>
          </cell>
          <cell r="AL399" t="str">
            <v>SI</v>
          </cell>
          <cell r="AM399" t="str">
            <v>NOMBRE: JORGE ALEXANDER JAIME HERNANDEZ
IDENTIFICACION: 1073505499</v>
          </cell>
          <cell r="AO399" t="str">
            <v>Si</v>
          </cell>
          <cell r="AP399" t="str">
            <v>No</v>
          </cell>
          <cell r="AQ399" t="str">
            <v>ANULACION DE TRANSACCIONES; CORRECCION DE TRANSACCIONES; MALAS PRACTICAS; PROCESO DE COMPENSACION; PROCESO DE LIQUIDACIÓN Y FACTURACION; REPORTE DE ILICITOS; INFORMACION ADICIONAL</v>
          </cell>
          <cell r="AR399" t="str">
            <v>Si</v>
          </cell>
          <cell r="AS399" t="str">
            <v>OK</v>
          </cell>
          <cell r="AT399" t="str">
            <v xml:space="preserve">Se realiza instalación migración wompi se realiza capacitación de funcionamiento de datafono Se realiza transacción de prueba consulta de saldo consignación y factura prueba ok. Migración sin novedad </v>
          </cell>
          <cell r="AU399" t="str">
            <v>A DOMICILIO EN LA DIRECCIÓN AL CB</v>
          </cell>
          <cell r="AV399" t="str">
            <v>INTERRAPIDISIMO</v>
          </cell>
          <cell r="AW399" t="str">
            <v>CR 47 B ESTE # 39 J 12,RINCON DEL LAGO SOACHA</v>
          </cell>
          <cell r="AY399" t="str">
            <v>JORGE ALEXANDER JAIME HERNANDEZ</v>
          </cell>
          <cell r="AZ399">
            <v>1073505499</v>
          </cell>
          <cell r="BA399">
            <v>3115381229</v>
          </cell>
          <cell r="BB399" t="str">
            <v>Si</v>
          </cell>
          <cell r="BC399" t="str">
            <v>Si</v>
          </cell>
          <cell r="BD399" t="str">
            <v>Si</v>
          </cell>
          <cell r="BE399" t="str">
            <v xml:space="preserve">Soacha </v>
          </cell>
          <cell r="BF399" t="str">
            <v>EJECUTADO</v>
          </cell>
          <cell r="BH399" t="str">
            <v>N/A</v>
          </cell>
          <cell r="BL399" t="str">
            <v>OK</v>
          </cell>
          <cell r="BM399" t="str">
            <v>OK</v>
          </cell>
          <cell r="BN399">
            <v>45939.62222222222</v>
          </cell>
          <cell r="BO399" t="str">
            <v>4.5689382, -74.181177, 2655.5</v>
          </cell>
          <cell r="BP399" t="str">
            <v xml:space="preserve">Stiven Ortiz Martinez </v>
          </cell>
          <cell r="BQ399">
            <v>1012341559</v>
          </cell>
          <cell r="BR399" t="str">
            <v>Firmado</v>
          </cell>
          <cell r="BS399" t="str">
            <v>JORGE ALEXANDER JAIME HERNANDEZ</v>
          </cell>
          <cell r="BT399">
            <v>1073505499</v>
          </cell>
          <cell r="BU399">
            <v>3115381229</v>
          </cell>
          <cell r="BV399" t="str">
            <v>h2013alex@gmail.com</v>
          </cell>
          <cell r="BW399" t="str">
            <v>Firmado</v>
          </cell>
          <cell r="BX399">
            <v>45939.636805555558</v>
          </cell>
        </row>
        <row r="400">
          <cell r="E400">
            <v>63019</v>
          </cell>
          <cell r="F400" t="str">
            <v>BARRIO RINCON DE SANTAFE SOACHA 1</v>
          </cell>
          <cell r="H400" t="str">
            <v>GALEANO SORIANO JUAN DAVID</v>
          </cell>
          <cell r="I400" t="str">
            <v>Aprobado</v>
          </cell>
          <cell r="K400">
            <v>45939.470833333333</v>
          </cell>
          <cell r="M400" t="str">
            <v>4.5994838, -74.2014897, 2567.6</v>
          </cell>
          <cell r="N400">
            <v>45939.478472222225</v>
          </cell>
          <cell r="O400" t="str">
            <v>4.590295, -74.201305, 2563.0</v>
          </cell>
          <cell r="P400">
            <v>45939.478472222225</v>
          </cell>
          <cell r="Q400" t="str">
            <v>4.590295, -74.201305, 2563.0</v>
          </cell>
          <cell r="R400" t="str">
            <v>Si</v>
          </cell>
          <cell r="S400" t="str">
            <v>OK</v>
          </cell>
          <cell r="T400" t="str">
            <v>OK</v>
          </cell>
          <cell r="U400" t="str">
            <v>VISITA TECNICA</v>
          </cell>
          <cell r="V400" t="str">
            <v>254UMD4X7121</v>
          </cell>
          <cell r="X400" t="str">
            <v>OK</v>
          </cell>
          <cell r="AB400">
            <v>1</v>
          </cell>
          <cell r="AD400" t="str">
            <v>OK</v>
          </cell>
          <cell r="AF400">
            <v>8</v>
          </cell>
          <cell r="AH400" t="str">
            <v>OK</v>
          </cell>
          <cell r="AJ400" t="str">
            <v>Si</v>
          </cell>
          <cell r="AK400" t="str">
            <v>OK</v>
          </cell>
          <cell r="AL400" t="str">
            <v>SI</v>
          </cell>
          <cell r="AM400" t="str">
            <v>NOMBRE: VALERIA AVILES LERMA
IDENTIFICACION: 1030692218</v>
          </cell>
          <cell r="AO400" t="str">
            <v>Si</v>
          </cell>
          <cell r="AP400" t="str">
            <v>Si</v>
          </cell>
          <cell r="AQ400" t="str">
            <v>ANULACION DE TRANSACCIONES; CORRECCION DE TRANSACCIONES; PROCESO DE COMPENSACION; MALAS PRACTICAS; REPORTE DE ILICITOS; INFORMACION ADICIONAL; PROCESO DE LIQUIDACIÓN Y FACTURACION</v>
          </cell>
          <cell r="AR400" t="str">
            <v>Si</v>
          </cell>
          <cell r="AS400" t="str">
            <v>OK</v>
          </cell>
          <cell r="AT400" t="str">
            <v>SE REALIZA MIGRACIÓN  DE CORRESPONSAL BANCARIO EN LUGARES INDICADOS POR EL CLIENTE , SE REALIZA CAPACITACIÓN COMPLETA DEL MENÚ DE TRANSACCIONES  AL CLIENTE, SE CREAN USUARIOS DE CB INDICADOS POR EL CLIENTE, SE REALIZA PRUEBAS OK DE CB SE VALIDA SALDO DE CB ESTANDO OK A CONFORMIDAD DE CORRESPONSAL .</v>
          </cell>
          <cell r="AU400" t="str">
            <v>A DOMICILIO EN LA DIRECCIÓN AL CB</v>
          </cell>
          <cell r="AV400" t="str">
            <v>INTERRAPIDISIMO</v>
          </cell>
          <cell r="AW400" t="str">
            <v>DIAGONAL 35 13 89</v>
          </cell>
          <cell r="AY400" t="str">
            <v>VALERIA AVILES LERMA</v>
          </cell>
          <cell r="AZ400">
            <v>1030692218</v>
          </cell>
          <cell r="BA400">
            <v>3162785517</v>
          </cell>
          <cell r="BB400" t="str">
            <v>Si</v>
          </cell>
          <cell r="BC400" t="str">
            <v>Si</v>
          </cell>
          <cell r="BD400" t="str">
            <v>Si</v>
          </cell>
          <cell r="BE400" t="str">
            <v xml:space="preserve">RINCON DE SANTAFE </v>
          </cell>
          <cell r="BF400" t="str">
            <v>EJECUTADO</v>
          </cell>
          <cell r="BH400" t="str">
            <v>N/A</v>
          </cell>
          <cell r="BL400" t="str">
            <v>OK</v>
          </cell>
          <cell r="BM400" t="str">
            <v>OK</v>
          </cell>
          <cell r="BN400">
            <v>45939.509722222225</v>
          </cell>
          <cell r="BO400" t="str">
            <v>4.590325, -74.2014, 2566.2</v>
          </cell>
          <cell r="BP400" t="str">
            <v xml:space="preserve">JUAN GALEANO </v>
          </cell>
          <cell r="BQ400">
            <v>1018453418</v>
          </cell>
          <cell r="BR400" t="str">
            <v>Firmado</v>
          </cell>
          <cell r="BS400" t="str">
            <v>VALERIA AVILES LERMA</v>
          </cell>
          <cell r="BT400">
            <v>1030692218</v>
          </cell>
          <cell r="BU400">
            <v>3162785517</v>
          </cell>
          <cell r="BV400" t="str">
            <v>meganetpuntoco@gmail.com</v>
          </cell>
          <cell r="BW400" t="str">
            <v>Firmado</v>
          </cell>
          <cell r="BX400">
            <v>45939.636111111111</v>
          </cell>
        </row>
        <row r="401">
          <cell r="E401">
            <v>60378</v>
          </cell>
          <cell r="F401" t="str">
            <v>BARRIO SOACHA COMPARTIR SOACHA 7</v>
          </cell>
          <cell r="H401" t="str">
            <v>GALEANO SORIANO JUAN DAVID</v>
          </cell>
          <cell r="I401" t="str">
            <v>Aprobado</v>
          </cell>
          <cell r="K401">
            <v>45939.591666666667</v>
          </cell>
          <cell r="M401" t="str">
            <v>4.5849282, -74.2293411, 2576.2</v>
          </cell>
          <cell r="N401">
            <v>45939.597916666666</v>
          </cell>
          <cell r="O401" t="str">
            <v>4.5680533, -74.23854, 2562.3</v>
          </cell>
          <cell r="P401">
            <v>45939.597916666666</v>
          </cell>
          <cell r="Q401" t="str">
            <v>4.5683667, -74.2382817, 2562.3</v>
          </cell>
          <cell r="R401" t="str">
            <v>Si</v>
          </cell>
          <cell r="S401" t="str">
            <v>OK</v>
          </cell>
          <cell r="T401" t="str">
            <v>OK</v>
          </cell>
          <cell r="U401" t="str">
            <v>VISITA TECNICA</v>
          </cell>
          <cell r="V401" t="str">
            <v>254UMD4X6991</v>
          </cell>
          <cell r="X401" t="str">
            <v>OK</v>
          </cell>
          <cell r="AB401">
            <v>1</v>
          </cell>
          <cell r="AD401" t="str">
            <v>OK</v>
          </cell>
          <cell r="AF401">
            <v>8</v>
          </cell>
          <cell r="AH401" t="str">
            <v>OK</v>
          </cell>
          <cell r="AJ401" t="str">
            <v>Si</v>
          </cell>
          <cell r="AK401" t="str">
            <v>OK</v>
          </cell>
          <cell r="AL401" t="str">
            <v>SI</v>
          </cell>
          <cell r="AM401" t="str">
            <v>NOMBRE: JAIME RIOS
IDENTIFICACION: 4913354</v>
          </cell>
          <cell r="AO401" t="str">
            <v>Si</v>
          </cell>
          <cell r="AP401" t="str">
            <v>Si</v>
          </cell>
          <cell r="AQ401" t="str">
            <v>ANULACION DE TRANSACCIONES; CORRECCION DE TRANSACCIONES; MALAS PRACTICAS; PROCESO DE COMPENSACION; PROCESO DE LIQUIDACIÓN Y FACTURACION; REPORTE DE ILICITOS; INFORMACION ADICIONAL</v>
          </cell>
          <cell r="AR401" t="str">
            <v>Si</v>
          </cell>
          <cell r="AS401" t="str">
            <v>OK</v>
          </cell>
          <cell r="AT401" t="str">
            <v>SE REALIZA MIGRACIÓN  DE CORRESPONSAL BANCARIO EN LUGARES INDICADOS POR EL CLIENTE , SE REALIZA CAPACITACIÓN COMPLETA DEL MENÚ DE TRANSACCIONES  AL CLIENTE, SE CREAN USUARIOS DE CB INDICADOS POR EL CLIENTE, SE REALIZA PRUEBAS OK DE CB SE VALIDA SALDO DE CB ESTANDO OK A CONFORMIDAD DE CORRESPONSAL .</v>
          </cell>
          <cell r="AU401" t="str">
            <v>A DOMICILIO EN LA DIRECCIÓN AL CB</v>
          </cell>
          <cell r="AV401" t="str">
            <v>INTERRAPIDISIMO</v>
          </cell>
          <cell r="AW401" t="str">
            <v>CL 28 SUR 11 11</v>
          </cell>
          <cell r="AY401" t="str">
            <v>JAIME RIOS</v>
          </cell>
          <cell r="AZ401">
            <v>4913354</v>
          </cell>
          <cell r="BA401">
            <v>3123700313</v>
          </cell>
          <cell r="BB401" t="str">
            <v>Si</v>
          </cell>
          <cell r="BC401" t="str">
            <v>Si</v>
          </cell>
          <cell r="BD401" t="str">
            <v>Si</v>
          </cell>
          <cell r="BE401" t="str">
            <v xml:space="preserve">COMPARTIR </v>
          </cell>
          <cell r="BF401" t="str">
            <v>EJECUTADO</v>
          </cell>
          <cell r="BH401" t="str">
            <v>N/A</v>
          </cell>
          <cell r="BL401" t="str">
            <v>OK</v>
          </cell>
          <cell r="BM401" t="str">
            <v>OK</v>
          </cell>
          <cell r="BN401">
            <v>45939.62777777778</v>
          </cell>
          <cell r="BO401" t="str">
            <v>4.5684117, -74.2381, 2562.3</v>
          </cell>
          <cell r="BP401" t="str">
            <v xml:space="preserve">JUAN GALEANO </v>
          </cell>
          <cell r="BQ401">
            <v>1018453418</v>
          </cell>
          <cell r="BR401" t="str">
            <v>Firmado</v>
          </cell>
          <cell r="BS401" t="str">
            <v>JAIME RIOS</v>
          </cell>
          <cell r="BT401">
            <v>4913354</v>
          </cell>
          <cell r="BU401">
            <v>3123700313</v>
          </cell>
          <cell r="BV401" t="str">
            <v>jaime.el.increible@hotmail.com</v>
          </cell>
          <cell r="BW401" t="str">
            <v>Firmado</v>
          </cell>
          <cell r="BX401">
            <v>45939.635416666664</v>
          </cell>
        </row>
        <row r="402">
          <cell r="E402">
            <v>59121</v>
          </cell>
          <cell r="F402" t="str">
            <v>AVICOLA CALLE 12 EL BOSQUE</v>
          </cell>
          <cell r="I402" t="str">
            <v>Aprobado</v>
          </cell>
          <cell r="K402">
            <v>45939.464583333334</v>
          </cell>
          <cell r="M402" t="str">
            <v>5.0706999, -75.5183518, 2123.9</v>
          </cell>
          <cell r="N402">
            <v>45939.479861111111</v>
          </cell>
          <cell r="O402" t="str">
            <v>5.0645436, -75.5175313, 2116.1</v>
          </cell>
          <cell r="P402">
            <v>45939.479861111111</v>
          </cell>
          <cell r="Q402" t="str">
            <v>5.0645105, -75.5174893, 2116.1</v>
          </cell>
          <cell r="R402" t="str">
            <v>No</v>
          </cell>
          <cell r="S402" t="str">
            <v>OK</v>
          </cell>
          <cell r="T402" t="str">
            <v>OK</v>
          </cell>
          <cell r="U402" t="str">
            <v>VISITA TECNICA</v>
          </cell>
          <cell r="V402" t="str">
            <v>254UMD4X7375</v>
          </cell>
          <cell r="X402" t="str">
            <v>OK</v>
          </cell>
          <cell r="AB402">
            <v>1</v>
          </cell>
          <cell r="AD402" t="str">
            <v>OK</v>
          </cell>
          <cell r="AF402">
            <v>8</v>
          </cell>
          <cell r="AH402" t="str">
            <v>OK</v>
          </cell>
          <cell r="AJ402" t="str">
            <v>No</v>
          </cell>
          <cell r="AL402" t="str">
            <v>NO</v>
          </cell>
          <cell r="AO402" t="str">
            <v>Si</v>
          </cell>
          <cell r="AP402" t="str">
            <v>No</v>
          </cell>
          <cell r="AQ402" t="str">
            <v>NINGUNA</v>
          </cell>
          <cell r="AR402" t="str">
            <v>Si</v>
          </cell>
          <cell r="AS402" t="str">
            <v>OK</v>
          </cell>
          <cell r="AT402" t="str">
            <v xml:space="preserve">Se realiza migración de datáfono Redeban a WOMPI, se entrega un equipo a comercio se realiza actualización se configura se deja datáfono operativo nos retiramos sin causar daños ni pedidas en el cliente </v>
          </cell>
          <cell r="AU402" t="str">
            <v>A DOMICILIO EN LA DIRECCIÓN AL CB</v>
          </cell>
          <cell r="AV402" t="str">
            <v>INTERRAPIDISIMO</v>
          </cell>
          <cell r="AW402" t="str">
            <v>Carrera 27 22-02</v>
          </cell>
          <cell r="AY402" t="str">
            <v>FAVIO ANTONIO FRANCO BETANCUR</v>
          </cell>
          <cell r="AZ402">
            <v>12559811</v>
          </cell>
          <cell r="BA402">
            <v>3113120578</v>
          </cell>
          <cell r="BB402" t="str">
            <v>Si</v>
          </cell>
          <cell r="BC402" t="str">
            <v>Si</v>
          </cell>
          <cell r="BD402" t="str">
            <v>Si</v>
          </cell>
          <cell r="BE402" t="str">
            <v>San juaquin</v>
          </cell>
          <cell r="BF402" t="str">
            <v>EJECUTADO</v>
          </cell>
          <cell r="BH402" t="str">
            <v>N/A</v>
          </cell>
          <cell r="BL402" t="str">
            <v>OK</v>
          </cell>
          <cell r="BM402" t="str">
            <v>OK</v>
          </cell>
          <cell r="BN402">
            <v>45939.509027777778</v>
          </cell>
          <cell r="BO402" t="str">
            <v>5.0645047, -75.5175202, 2116.1</v>
          </cell>
          <cell r="BP402" t="str">
            <v xml:space="preserve">Juan Diego Jaramillo </v>
          </cell>
          <cell r="BQ402">
            <v>1053847162</v>
          </cell>
          <cell r="BR402" t="str">
            <v>Firmado</v>
          </cell>
          <cell r="BS402" t="str">
            <v xml:space="preserve">FAVIO ANTONIO FRANCO BETANCUR </v>
          </cell>
          <cell r="BT402">
            <v>12559811</v>
          </cell>
          <cell r="BU402">
            <v>3113120578</v>
          </cell>
          <cell r="BV402" t="str">
            <v>Faviofranco37@gmail.com</v>
          </cell>
          <cell r="BW402" t="str">
            <v>Firmado</v>
          </cell>
          <cell r="BX402">
            <v>45952.480555555558</v>
          </cell>
        </row>
        <row r="403">
          <cell r="E403">
            <v>57698</v>
          </cell>
          <cell r="F403" t="str">
            <v>BARRIO SAN MATEO SOACHA 13</v>
          </cell>
          <cell r="I403" t="str">
            <v>Aprobado</v>
          </cell>
          <cell r="K403">
            <v>45939.683333333334</v>
          </cell>
          <cell r="M403" t="str">
            <v>4.5735885, -74.2232806, 2590.3</v>
          </cell>
          <cell r="N403">
            <v>45939.683333333334</v>
          </cell>
          <cell r="O403" t="str">
            <v>4.5796633, -74.2032582, 2574.4</v>
          </cell>
          <cell r="P403">
            <v>45939.693749999999</v>
          </cell>
          <cell r="Q403" t="str">
            <v>4.5797883, -74.2031333, 2574.4</v>
          </cell>
          <cell r="R403" t="str">
            <v>Si</v>
          </cell>
          <cell r="S403" t="str">
            <v>OK</v>
          </cell>
          <cell r="T403" t="str">
            <v>OK</v>
          </cell>
          <cell r="U403" t="str">
            <v>VISITA TECNICA</v>
          </cell>
          <cell r="V403" t="str">
            <v>254UMD4X7109</v>
          </cell>
          <cell r="X403" t="str">
            <v>OK</v>
          </cell>
          <cell r="AB403">
            <v>1</v>
          </cell>
          <cell r="AD403" t="str">
            <v>OK</v>
          </cell>
          <cell r="AF403">
            <v>16</v>
          </cell>
          <cell r="AH403" t="str">
            <v>OK</v>
          </cell>
          <cell r="AJ403" t="str">
            <v>Si</v>
          </cell>
          <cell r="AK403" t="str">
            <v>OK</v>
          </cell>
          <cell r="AL403" t="str">
            <v>SI</v>
          </cell>
          <cell r="AM403" t="str">
            <v>NOMBRE: ANGÉLICA CAÑON
IDENTIFICACION: 39666959</v>
          </cell>
          <cell r="AO403" t="str">
            <v>Si</v>
          </cell>
          <cell r="AP403" t="str">
            <v>Si</v>
          </cell>
          <cell r="AQ403" t="str">
            <v>ANULACION DE TRANSACCIONES; CORRECCION DE TRANSACCIONES; MALAS PRACTICAS; PROCESO DE COMPENSACION; PROCESO DE LIQUIDACIÓN Y FACTURACION; REPORTE DE ILICITOS; INFORMACION ADICIONAL</v>
          </cell>
          <cell r="AR403" t="str">
            <v>Si</v>
          </cell>
          <cell r="AS403" t="str">
            <v>OK</v>
          </cell>
          <cell r="AT403" t="str">
            <v>SE REALIZA MIGRACIÓN  DE CORRESPONSAL BANCARIO EN LUGARES INDICADOS POR EL CLIENTE , SE REALIZA CAPACITACIÓN COMPLETA DEL MENÚ DE TRANSACCIONES  AL CLIENTE, SE CREAN USUARIOS DE CB INDICADOS POR EL CLIENTE, SE REALIZA PRUEBAS OK DE CB SE VALIDA SALDO DE CB ESTANDO OK A CONFORMIDAD DE CORRESPONSAL .</v>
          </cell>
          <cell r="AU403" t="str">
            <v>A DOMICILIO EN LA DIRECCIÓN AL CB</v>
          </cell>
          <cell r="AV403" t="str">
            <v>INTERRAPIDISIMO</v>
          </cell>
          <cell r="AW403" t="str">
            <v>CR 6 C ESTE 29 F 23</v>
          </cell>
          <cell r="AY403" t="str">
            <v>ANGÉLICA CAÑON</v>
          </cell>
          <cell r="AZ403">
            <v>39666959</v>
          </cell>
          <cell r="BA403">
            <v>3138695358</v>
          </cell>
          <cell r="BB403" t="str">
            <v>Si</v>
          </cell>
          <cell r="BC403" t="str">
            <v>Si</v>
          </cell>
          <cell r="BD403" t="str">
            <v>Si</v>
          </cell>
          <cell r="BE403" t="str">
            <v xml:space="preserve">SAN MATEO </v>
          </cell>
          <cell r="BF403" t="str">
            <v>EJECUTADO</v>
          </cell>
          <cell r="BH403" t="str">
            <v>N/A</v>
          </cell>
          <cell r="BL403" t="str">
            <v>OK</v>
          </cell>
          <cell r="BM403" t="str">
            <v>OK</v>
          </cell>
          <cell r="BN403">
            <v>45939.743055555555</v>
          </cell>
          <cell r="BO403" t="str">
            <v>4.5797965, -74.2032727, 2574.6</v>
          </cell>
          <cell r="BP403" t="str">
            <v xml:space="preserve">JUAN GALEANO </v>
          </cell>
          <cell r="BQ403">
            <v>1018453418</v>
          </cell>
          <cell r="BR403" t="str">
            <v>Firmado</v>
          </cell>
          <cell r="BS403" t="str">
            <v>ANGÉLICA CAÑON</v>
          </cell>
          <cell r="BT403">
            <v>39666959</v>
          </cell>
          <cell r="BU403">
            <v>3138695358</v>
          </cell>
          <cell r="BV403" t="str">
            <v>diana.diparcom@gmail.com</v>
          </cell>
          <cell r="BW403" t="str">
            <v>Firmado</v>
          </cell>
          <cell r="BX403">
            <v>45940.720833333333</v>
          </cell>
        </row>
        <row r="404">
          <cell r="E404">
            <v>57127</v>
          </cell>
          <cell r="F404" t="str">
            <v>BARRIO RELIQUIA VILLAVICENCIO 3</v>
          </cell>
          <cell r="I404" t="str">
            <v>Aprobado</v>
          </cell>
          <cell r="K404">
            <v>45939.506249999999</v>
          </cell>
          <cell r="M404" t="str">
            <v>4.1223653, -73.539663, 370.2</v>
          </cell>
          <cell r="N404">
            <v>45939.480555555558</v>
          </cell>
          <cell r="O404" t="str">
            <v>4.1223653, -73.5396917, 370.2</v>
          </cell>
          <cell r="P404">
            <v>45939.5</v>
          </cell>
          <cell r="Q404" t="str">
            <v>4.1223812, -73.5396913, 370.2</v>
          </cell>
          <cell r="R404" t="str">
            <v>No</v>
          </cell>
          <cell r="S404" t="str">
            <v>OK</v>
          </cell>
          <cell r="T404" t="str">
            <v>OK</v>
          </cell>
          <cell r="U404" t="str">
            <v>VISITA TECNICA</v>
          </cell>
          <cell r="V404" t="str">
            <v>254KMD4W5211</v>
          </cell>
          <cell r="X404" t="str">
            <v>OK</v>
          </cell>
          <cell r="AB404">
            <v>1</v>
          </cell>
          <cell r="AD404" t="str">
            <v>OK</v>
          </cell>
          <cell r="AF404">
            <v>16</v>
          </cell>
          <cell r="AH404" t="str">
            <v>OK</v>
          </cell>
          <cell r="AJ404" t="str">
            <v>Si</v>
          </cell>
          <cell r="AK404" t="str">
            <v>OK</v>
          </cell>
          <cell r="AL404" t="str">
            <v>SI</v>
          </cell>
          <cell r="AM404" t="str">
            <v>NOMBRE: NORBERTO QUIROGA
IDENTIFICACION: 1097991453</v>
          </cell>
          <cell r="AO404" t="str">
            <v>Si</v>
          </cell>
          <cell r="AP404" t="str">
            <v>No</v>
          </cell>
          <cell r="AQ404" t="str">
            <v>ANULACION DE TRANSACCIONES; CORRECCION DE TRANSACCIONES; MALAS PRACTICAS; PROCESO DE COMPENSACION; PROCESO DE LIQUIDACIÓN Y FACTURACION; REPORTE DE ILICITOS; INFORMACION ADICIONAL</v>
          </cell>
          <cell r="AR404" t="str">
            <v>Si</v>
          </cell>
          <cell r="AS404" t="str">
            <v>OK</v>
          </cell>
          <cell r="AT404" t="str">
            <v xml:space="preserve">Se realiza implementación de datafono por migración se entrega operativo sin novedad </v>
          </cell>
          <cell r="AU404" t="str">
            <v>A DOMICILIO EN LA DIRECCIÓN AL CB</v>
          </cell>
          <cell r="AV404" t="str">
            <v>INTERRAPIDISIMO</v>
          </cell>
          <cell r="AW404" t="str">
            <v xml:space="preserve">MZ 31 CS 1 </v>
          </cell>
          <cell r="AY404" t="str">
            <v>Norbeto quiros</v>
          </cell>
          <cell r="AZ404">
            <v>1097991453</v>
          </cell>
          <cell r="BA404">
            <v>3156127088</v>
          </cell>
          <cell r="BB404" t="str">
            <v>Si</v>
          </cell>
          <cell r="BC404" t="str">
            <v>Si</v>
          </cell>
          <cell r="BD404" t="str">
            <v>Si</v>
          </cell>
          <cell r="BE404" t="str">
            <v>Trece de mayo</v>
          </cell>
          <cell r="BF404" t="str">
            <v>EJECUTADO</v>
          </cell>
          <cell r="BH404" t="str">
            <v>N/A</v>
          </cell>
          <cell r="BL404" t="str">
            <v>OK</v>
          </cell>
          <cell r="BM404" t="str">
            <v>OK</v>
          </cell>
          <cell r="BN404">
            <v>45939.538194444445</v>
          </cell>
          <cell r="BO404" t="str">
            <v>4.1223612, -73.5396574, 370.2</v>
          </cell>
          <cell r="BP404" t="str">
            <v xml:space="preserve">Edgar armando rozó </v>
          </cell>
          <cell r="BQ404">
            <v>7320840</v>
          </cell>
          <cell r="BR404" t="str">
            <v>Firmado</v>
          </cell>
          <cell r="BS404" t="str">
            <v xml:space="preserve">Norbeto quiroz </v>
          </cell>
          <cell r="BT404">
            <v>1097991453</v>
          </cell>
          <cell r="BU404">
            <v>3156127088</v>
          </cell>
          <cell r="BV404" t="str">
            <v xml:space="preserve">Betobenquiroga454@gmail.com </v>
          </cell>
          <cell r="BW404" t="str">
            <v>Firmado</v>
          </cell>
          <cell r="BX404">
            <v>45939.633333333331</v>
          </cell>
        </row>
        <row r="405">
          <cell r="E405">
            <v>54559</v>
          </cell>
          <cell r="F405" t="str">
            <v>BARRIO VILLAS DE CASALOMA SOACHA SOACHA</v>
          </cell>
          <cell r="H405" t="str">
            <v>GALEANO SORIANO JUAN DAVID</v>
          </cell>
          <cell r="I405" t="str">
            <v>Aprobado</v>
          </cell>
          <cell r="K405">
            <v>45940.621527777781</v>
          </cell>
          <cell r="M405" t="str">
            <v>4.5785094, -74.1982745, 2580.7</v>
          </cell>
          <cell r="N405">
            <v>45940.665277777778</v>
          </cell>
          <cell r="O405" t="str">
            <v>4.5872767, -74.18086, 2713.2</v>
          </cell>
          <cell r="P405">
            <v>45940.665277777778</v>
          </cell>
          <cell r="Q405" t="str">
            <v>4.5871983, -74.18091, 2712.7</v>
          </cell>
          <cell r="R405" t="str">
            <v>Si</v>
          </cell>
          <cell r="S405" t="str">
            <v>OK</v>
          </cell>
          <cell r="T405" t="str">
            <v>OK</v>
          </cell>
          <cell r="U405" t="str">
            <v>VISITA TECNICA</v>
          </cell>
          <cell r="V405" t="str">
            <v>254UMD4X6182</v>
          </cell>
          <cell r="X405" t="str">
            <v>OK</v>
          </cell>
          <cell r="AB405">
            <v>1</v>
          </cell>
          <cell r="AD405" t="str">
            <v>OK</v>
          </cell>
          <cell r="AF405">
            <v>8</v>
          </cell>
          <cell r="AH405" t="str">
            <v>OK</v>
          </cell>
          <cell r="AJ405" t="str">
            <v>Si</v>
          </cell>
          <cell r="AK405" t="str">
            <v>OK</v>
          </cell>
          <cell r="AL405" t="str">
            <v>SI</v>
          </cell>
          <cell r="AM405" t="str">
            <v>NOMBRE: CAROLINA ROBERTO
IDENTIFICACION: 52240123</v>
          </cell>
          <cell r="AO405" t="str">
            <v>Si</v>
          </cell>
          <cell r="AP405" t="str">
            <v>Si</v>
          </cell>
          <cell r="AQ405" t="str">
            <v>ANULACION DE TRANSACCIONES; CORRECCION DE TRANSACCIONES; MALAS PRACTICAS; PROCESO DE COMPENSACION; PROCESO DE LIQUIDACIÓN Y FACTURACION; REPORTE DE ILICITOS; INFORMACION ADICIONAL</v>
          </cell>
          <cell r="AR405" t="str">
            <v>Si</v>
          </cell>
          <cell r="AS405" t="str">
            <v>OK</v>
          </cell>
          <cell r="AT405" t="str">
            <v>SE REALIZA MIGRACIÓN  DE CORRESPONSAL BANCARIO EN LUGARES INDICADOS POR EL CLIENTE , SE REALIZA CAPACITACIÓN COMPLETA DEL MENÚ DE TRANSACCIONES  AL CLIENTE, SE CREAN USUARIOS DE CB INDICADOS POR EL CLIENTE, SE REALIZA PRUEBAS OK DE CB SE VALIDA SALDO DE CB ESTANDO OK A CONFORMIDAD DE CORRESPONSAL .</v>
          </cell>
          <cell r="AU405" t="str">
            <v>A DOMICILIO EN LA DIRECCIÓN AL CB</v>
          </cell>
          <cell r="AV405" t="str">
            <v>INTERRAPIDISIMO</v>
          </cell>
          <cell r="AW405" t="str">
            <v>CL 61 17 A 25 ESTE</v>
          </cell>
          <cell r="AY405" t="str">
            <v>CAROLINA ROBERTO</v>
          </cell>
          <cell r="AZ405">
            <v>52240123</v>
          </cell>
          <cell r="BA405">
            <v>3024164346</v>
          </cell>
          <cell r="BB405" t="str">
            <v>Si</v>
          </cell>
          <cell r="BC405" t="str">
            <v>Si</v>
          </cell>
          <cell r="BD405" t="str">
            <v>Si</v>
          </cell>
          <cell r="BE405" t="str">
            <v>VILLAS DE CASALOMA SOACHA</v>
          </cell>
          <cell r="BF405" t="str">
            <v>EJECUTADO</v>
          </cell>
          <cell r="BH405" t="str">
            <v>N/A</v>
          </cell>
          <cell r="BL405" t="str">
            <v>OK</v>
          </cell>
          <cell r="BM405" t="str">
            <v>OK</v>
          </cell>
          <cell r="BN405">
            <v>45940.695138888892</v>
          </cell>
          <cell r="BO405" t="str">
            <v>4.5871781, -74.1808544, 2725.0</v>
          </cell>
          <cell r="BP405" t="str">
            <v xml:space="preserve">JUAN GALEANO </v>
          </cell>
          <cell r="BQ405">
            <v>1018453418</v>
          </cell>
          <cell r="BR405" t="str">
            <v>Firmado</v>
          </cell>
          <cell r="BS405" t="str">
            <v>CAROLINA ROBERTO</v>
          </cell>
          <cell r="BT405">
            <v>52240123</v>
          </cell>
          <cell r="BU405">
            <v>3024164346</v>
          </cell>
          <cell r="BV405" t="str">
            <v>milenita84@hotmail.com</v>
          </cell>
          <cell r="BW405" t="str">
            <v>Firmado</v>
          </cell>
          <cell r="BX405">
            <v>45940.720138888886</v>
          </cell>
        </row>
        <row r="406">
          <cell r="E406">
            <v>52626</v>
          </cell>
          <cell r="F406" t="str">
            <v>BARRIO SANTA ISABEL SOACHA</v>
          </cell>
          <cell r="H406" t="str">
            <v>GALEANO SORIANO JUAN DAVID</v>
          </cell>
          <cell r="I406" t="str">
            <v>Aprobado</v>
          </cell>
          <cell r="K406">
            <v>45939.632638888892</v>
          </cell>
          <cell r="M406" t="str">
            <v>4.567992, -74.2386112, 2575.8</v>
          </cell>
          <cell r="N406">
            <v>45939.64166666667</v>
          </cell>
          <cell r="O406" t="str">
            <v>4.5737033, -74.2232867, 2590.3</v>
          </cell>
          <cell r="P406">
            <v>45939.64166666667</v>
          </cell>
          <cell r="Q406" t="str">
            <v>4.5737117, -74.2232817, 2590.3</v>
          </cell>
          <cell r="R406" t="str">
            <v>Si</v>
          </cell>
          <cell r="S406" t="str">
            <v>OK</v>
          </cell>
          <cell r="T406" t="str">
            <v>OK</v>
          </cell>
          <cell r="U406" t="str">
            <v>VISITA TECNICA</v>
          </cell>
          <cell r="V406" t="str">
            <v>254UMD4X6751</v>
          </cell>
          <cell r="X406" t="str">
            <v>OK</v>
          </cell>
          <cell r="AB406">
            <v>1</v>
          </cell>
          <cell r="AD406" t="str">
            <v>OK</v>
          </cell>
          <cell r="AF406">
            <v>8</v>
          </cell>
          <cell r="AH406" t="str">
            <v>OK</v>
          </cell>
          <cell r="AJ406" t="str">
            <v>Si</v>
          </cell>
          <cell r="AK406" t="str">
            <v>OK</v>
          </cell>
          <cell r="AL406" t="str">
            <v>SI</v>
          </cell>
          <cell r="AM406" t="str">
            <v>NOMBRE: NELSON BURGOS RODRIGUEZ
IDENTIFICACION: 79205842</v>
          </cell>
          <cell r="AO406" t="str">
            <v>Si</v>
          </cell>
          <cell r="AP406" t="str">
            <v>Si</v>
          </cell>
          <cell r="AQ406" t="str">
            <v>ANULACION DE TRANSACCIONES; CORRECCION DE TRANSACCIONES; MALAS PRACTICAS; PROCESO DE COMPENSACION; PROCESO DE LIQUIDACIÓN Y FACTURACION; REPORTE DE ILICITOS; INFORMACION ADICIONAL</v>
          </cell>
          <cell r="AR406" t="str">
            <v>Si</v>
          </cell>
          <cell r="AS406" t="str">
            <v>OK</v>
          </cell>
          <cell r="AT406" t="str">
            <v>SE REALIZA MIGRACIÓN  DE CORRESPONSAL BANCARIO EN LUGARES INDICADOS POR EL CLIENTE , SE REALIZA CAPACITACIÓN COMPLETA DEL MENÚ DE TRANSACCIONES  AL CLIENTE, SE CREAN USUARIOS DE CB INDICADOS POR EL CLIENTE, SE REALIZA PRUEBAS OK DE CB SE VALIDA SALDO DE CB ESTANDO OK A CONFORMIDAD DE CORRESPONSAL .</v>
          </cell>
          <cell r="AU406" t="str">
            <v>A DOMICILIO EN LA DIRECCIÓN AL CB</v>
          </cell>
          <cell r="AV406" t="str">
            <v>INTERRAPIDISIMO</v>
          </cell>
          <cell r="AW406" t="str">
            <v>CR 2 D 5 A 10</v>
          </cell>
          <cell r="AY406" t="str">
            <v>NELSON BURGOS RODRIGUEZ</v>
          </cell>
          <cell r="AZ406">
            <v>79205842</v>
          </cell>
          <cell r="BA406">
            <v>3124473463</v>
          </cell>
          <cell r="BB406" t="str">
            <v>Si</v>
          </cell>
          <cell r="BC406" t="str">
            <v>Si</v>
          </cell>
          <cell r="BD406" t="str">
            <v>Si</v>
          </cell>
          <cell r="BE406" t="str">
            <v>EL ALTICO</v>
          </cell>
          <cell r="BF406" t="str">
            <v>EJECUTADO</v>
          </cell>
          <cell r="BH406" t="str">
            <v>N/A</v>
          </cell>
          <cell r="BL406" t="str">
            <v>OK</v>
          </cell>
          <cell r="BM406" t="str">
            <v>OK</v>
          </cell>
          <cell r="BN406">
            <v>45939.678472222222</v>
          </cell>
          <cell r="BO406" t="str">
            <v>4.5736144, -74.2232792, 2590.3</v>
          </cell>
          <cell r="BP406" t="str">
            <v xml:space="preserve">JUAN GALEANO </v>
          </cell>
          <cell r="BQ406">
            <v>1018453418</v>
          </cell>
          <cell r="BR406" t="str">
            <v>Firmado</v>
          </cell>
          <cell r="BS406" t="str">
            <v>NELSON BURGOS RODRIGUEZ</v>
          </cell>
          <cell r="BT406">
            <v>79205842</v>
          </cell>
          <cell r="BU406">
            <v>3124473463</v>
          </cell>
          <cell r="BV406" t="str">
            <v>tiendasantaisabel25@gmail.com</v>
          </cell>
          <cell r="BW406" t="str">
            <v>Firmado</v>
          </cell>
          <cell r="BX406">
            <v>45940.71875</v>
          </cell>
        </row>
        <row r="407">
          <cell r="E407">
            <v>48369</v>
          </cell>
          <cell r="F407" t="str">
            <v>BARRIO MOSQUERA MOSQUERA 5</v>
          </cell>
          <cell r="I407" t="str">
            <v>Aprobado</v>
          </cell>
          <cell r="K407">
            <v>45939.536111111112</v>
          </cell>
          <cell r="M407" t="str">
            <v>4.7213575, -74.2228652, 2572.3</v>
          </cell>
          <cell r="N407">
            <v>45939.53402777778</v>
          </cell>
          <cell r="O407" t="str">
            <v>4.7213575, -74.2228652, 2572.3</v>
          </cell>
          <cell r="P407">
            <v>45939.534722222219</v>
          </cell>
          <cell r="Q407" t="str">
            <v>4.7213576, -74.2228652, 2572.3</v>
          </cell>
          <cell r="R407" t="str">
            <v>Si</v>
          </cell>
          <cell r="S407" t="str">
            <v>OK</v>
          </cell>
          <cell r="T407" t="str">
            <v>OK</v>
          </cell>
          <cell r="U407" t="str">
            <v>VISITA TECNICA</v>
          </cell>
          <cell r="V407" t="str">
            <v>254KMD4W5059</v>
          </cell>
          <cell r="X407" t="str">
            <v>OK</v>
          </cell>
          <cell r="AB407">
            <v>1</v>
          </cell>
          <cell r="AD407" t="str">
            <v>OK</v>
          </cell>
          <cell r="AF407">
            <v>16</v>
          </cell>
          <cell r="AH407" t="str">
            <v>OK</v>
          </cell>
          <cell r="AJ407" t="str">
            <v>Si</v>
          </cell>
          <cell r="AK407" t="str">
            <v>OK</v>
          </cell>
          <cell r="AL407" t="str">
            <v>SI</v>
          </cell>
          <cell r="AM407" t="str">
            <v>NOMBRE: Daniel Zamudio
IDENTIFICACION: 1014207863</v>
          </cell>
          <cell r="AO407" t="str">
            <v>Si</v>
          </cell>
          <cell r="AP407" t="str">
            <v>Si</v>
          </cell>
          <cell r="AQ407" t="str">
            <v>CORRECCION DE TRANSACCIONES; ANULACION DE TRANSACCIONES; MALAS PRACTICAS; PROCESO DE COMPENSACION; PROCESO DE LIQUIDACIÓN Y FACTURACION; REPORTE DE ILICITOS; INFORMACION ADICIONAL</v>
          </cell>
          <cell r="AR407" t="str">
            <v>Si</v>
          </cell>
          <cell r="AS407" t="str">
            <v>OK</v>
          </cell>
          <cell r="AT407" t="str">
            <v xml:space="preserve">Se llega a la dirección indicada y se instala datafono DX4000 , se capacita CB con funcionamiento, y buen uso, cuidado del equipo y la manera correcta de cargar el papel a impresa , se realiza prueba de cod, de barras y de consulta, y recarga éxitosas. Se entrega su respectivo cargador y caja se le dice que debe guardar la caja del equipo </v>
          </cell>
          <cell r="AU407" t="str">
            <v>A DOMICILIO EN LA DIRECCIÓN AL CB</v>
          </cell>
          <cell r="AV407" t="str">
            <v>SERVIENTREGA</v>
          </cell>
          <cell r="AW407" t="str">
            <v>Cl 23 13a 20</v>
          </cell>
          <cell r="AY407" t="str">
            <v xml:space="preserve">Daniel zamudio </v>
          </cell>
          <cell r="AZ407">
            <v>1014207863</v>
          </cell>
          <cell r="BA407">
            <v>3219046067</v>
          </cell>
          <cell r="BB407" t="str">
            <v>Si</v>
          </cell>
          <cell r="BC407" t="str">
            <v>Si</v>
          </cell>
          <cell r="BD407" t="str">
            <v>Si</v>
          </cell>
          <cell r="BE407" t="str">
            <v>PARAISO</v>
          </cell>
          <cell r="BF407" t="str">
            <v>EJECUTADO</v>
          </cell>
          <cell r="BH407" t="str">
            <v>N/A</v>
          </cell>
          <cell r="BL407" t="str">
            <v>OK</v>
          </cell>
          <cell r="BM407" t="str">
            <v>OK</v>
          </cell>
          <cell r="BN407">
            <v>45939.56527777778</v>
          </cell>
          <cell r="BO407" t="str">
            <v>4.7213563, -74.2228478, 2574.0</v>
          </cell>
          <cell r="BP407" t="str">
            <v xml:space="preserve">Kevin Fernando García </v>
          </cell>
          <cell r="BQ407">
            <v>10262941</v>
          </cell>
          <cell r="BR407" t="str">
            <v>Firmado</v>
          </cell>
          <cell r="BS407" t="str">
            <v xml:space="preserve">Daniel zamudio </v>
          </cell>
          <cell r="BT407">
            <v>1014207863</v>
          </cell>
          <cell r="BU407">
            <v>3219046067</v>
          </cell>
          <cell r="BV407" t="str">
            <v>supermercado.mino01@gmail.com</v>
          </cell>
          <cell r="BW407" t="str">
            <v>Firmado</v>
          </cell>
          <cell r="BX407">
            <v>45939.672222222223</v>
          </cell>
        </row>
        <row r="408">
          <cell r="E408">
            <v>47804</v>
          </cell>
          <cell r="F408" t="str">
            <v>BARRIO BOGOTA BOGOTA 1</v>
          </cell>
          <cell r="I408" t="str">
            <v>Aprobado</v>
          </cell>
          <cell r="K408">
            <v>45939.512499999997</v>
          </cell>
          <cell r="M408" t="str">
            <v>4.6366604, -74.0665119, 2594.4</v>
          </cell>
          <cell r="N408">
            <v>45939.527083333334</v>
          </cell>
          <cell r="O408" t="str">
            <v>4.6584368, -74.0609493, 2586.8</v>
          </cell>
          <cell r="P408">
            <v>45939.527083333334</v>
          </cell>
          <cell r="Q408" t="str">
            <v>4.6585528, -74.0609713, 2586.8</v>
          </cell>
          <cell r="R408" t="str">
            <v>Si</v>
          </cell>
          <cell r="S408" t="str">
            <v>OK</v>
          </cell>
          <cell r="T408" t="str">
            <v>OK</v>
          </cell>
          <cell r="U408" t="str">
            <v>VISITA TECNICA</v>
          </cell>
          <cell r="V408" t="str">
            <v>254MMD4X2651</v>
          </cell>
          <cell r="X408" t="str">
            <v>OK</v>
          </cell>
          <cell r="AB408">
            <v>1</v>
          </cell>
          <cell r="AD408" t="str">
            <v>OK</v>
          </cell>
          <cell r="AF408">
            <v>8</v>
          </cell>
          <cell r="AH408" t="str">
            <v>OK</v>
          </cell>
          <cell r="AJ408" t="str">
            <v>Si</v>
          </cell>
          <cell r="AK408" t="str">
            <v>OK</v>
          </cell>
          <cell r="AL408" t="str">
            <v>SI</v>
          </cell>
          <cell r="AM408" t="str">
            <v>NOMBRE: Jeison Ordóñez
IDENTIFICACION: 1022927861</v>
          </cell>
          <cell r="AO408" t="str">
            <v>Si</v>
          </cell>
          <cell r="AP408" t="str">
            <v>Si</v>
          </cell>
          <cell r="AQ408" t="str">
            <v>ANULACION DE TRANSACCIONES; CORRECCION DE TRANSACCIONES; MALAS PRACTICAS; PROCESO DE COMPENSACION; PROCESO DE LIQUIDACIÓN Y FACTURACION; REPORTE DE ILICITOS; INFORMACION ADICIONAL</v>
          </cell>
          <cell r="AR408" t="str">
            <v>Si</v>
          </cell>
          <cell r="AS408" t="str">
            <v>OK</v>
          </cell>
          <cell r="AT408" t="str">
            <v xml:space="preserve">Se reiza visita a cb para realizar migración a wompi ,se instala datafono base capacita cliente y se realizan pruebas ok </v>
          </cell>
          <cell r="AU408" t="str">
            <v>A DOMICILIO EN LA DIRECCIÓN AL CB</v>
          </cell>
          <cell r="AV408" t="str">
            <v>INTERRAPIDISIMO</v>
          </cell>
          <cell r="AW408" t="str">
            <v>Calle 72 13-47</v>
          </cell>
          <cell r="AY408" t="str">
            <v xml:space="preserve">Jeison Ordóñez </v>
          </cell>
          <cell r="AZ408">
            <v>1022927861</v>
          </cell>
          <cell r="BA408">
            <v>3172248121</v>
          </cell>
          <cell r="BB408" t="str">
            <v>Si</v>
          </cell>
          <cell r="BC408" t="str">
            <v>Si</v>
          </cell>
          <cell r="BD408" t="str">
            <v>Si</v>
          </cell>
          <cell r="BE408" t="str">
            <v>Quinta camacho</v>
          </cell>
          <cell r="BF408" t="str">
            <v>EJECUTADO</v>
          </cell>
          <cell r="BH408" t="str">
            <v>N/A</v>
          </cell>
          <cell r="BM408" t="str">
            <v>OK</v>
          </cell>
          <cell r="BN408">
            <v>45939.543055555558</v>
          </cell>
          <cell r="BO408" t="str">
            <v>4.6584687, -74.0609778, 2586.8</v>
          </cell>
          <cell r="BP408" t="str">
            <v xml:space="preserve">Luis Felipe Galindo rojas </v>
          </cell>
          <cell r="BQ408">
            <v>1012393586</v>
          </cell>
          <cell r="BR408" t="str">
            <v>Firmado</v>
          </cell>
          <cell r="BS408" t="str">
            <v xml:space="preserve">Jeison Ordóñez </v>
          </cell>
          <cell r="BT408">
            <v>1022927861</v>
          </cell>
          <cell r="BU408">
            <v>3172248121</v>
          </cell>
          <cell r="BV408" t="str">
            <v>internetdela72@gmail.com</v>
          </cell>
          <cell r="BW408" t="str">
            <v>Firmado</v>
          </cell>
          <cell r="BX408">
            <v>45939.631944444445</v>
          </cell>
        </row>
        <row r="409">
          <cell r="E409">
            <v>42268</v>
          </cell>
          <cell r="F409" t="str">
            <v>VARIEDADES ANDY SJ</v>
          </cell>
          <cell r="I409" t="str">
            <v>Aprobado</v>
          </cell>
          <cell r="K409">
            <v>45939.4375</v>
          </cell>
          <cell r="M409" t="str">
            <v>5.0515683, -75.500785, 2037.7</v>
          </cell>
          <cell r="N409">
            <v>45939.442361111112</v>
          </cell>
          <cell r="O409" t="str">
            <v>5.0547608, -75.5089689, 1944.1</v>
          </cell>
          <cell r="P409">
            <v>45939.442361111112</v>
          </cell>
          <cell r="Q409" t="str">
            <v>5.0470067, -75.5046617, 1944.1</v>
          </cell>
          <cell r="R409" t="str">
            <v>Si</v>
          </cell>
          <cell r="S409" t="str">
            <v>OK</v>
          </cell>
          <cell r="T409" t="str">
            <v>OK</v>
          </cell>
          <cell r="U409" t="str">
            <v>VISITA TECNICA</v>
          </cell>
          <cell r="V409" t="str">
            <v>254UMD4X7388</v>
          </cell>
          <cell r="X409" t="str">
            <v>OK</v>
          </cell>
          <cell r="AB409">
            <v>1</v>
          </cell>
          <cell r="AD409" t="str">
            <v>OK</v>
          </cell>
          <cell r="AF409">
            <v>16</v>
          </cell>
          <cell r="AH409" t="str">
            <v>OK</v>
          </cell>
          <cell r="AJ409" t="str">
            <v>No</v>
          </cell>
          <cell r="AL409" t="str">
            <v>NO</v>
          </cell>
          <cell r="AO409" t="str">
            <v>Si</v>
          </cell>
          <cell r="AP409" t="str">
            <v>No</v>
          </cell>
          <cell r="AQ409" t="str">
            <v>NINGUNA</v>
          </cell>
          <cell r="AR409" t="str">
            <v>Si</v>
          </cell>
          <cell r="AS409" t="str">
            <v>OK</v>
          </cell>
          <cell r="AT409" t="str">
            <v xml:space="preserve">Se realiza visita se instala datafono y fuente de poder 16 rollos se ingresan credenciales ee hacen pruebas de consulta de saldo solamente ya que no hay herramientas para realizar retiro recuado ni consignacion servicio ok </v>
          </cell>
          <cell r="AU409" t="str">
            <v>A DOMICILIO EN LA DIRECCIÓN AL CB</v>
          </cell>
          <cell r="AV409" t="str">
            <v>INTERRAPIDISIMO</v>
          </cell>
          <cell r="AW409" t="str">
            <v>Cl 67a # 40 - 16</v>
          </cell>
          <cell r="AY409" t="str">
            <v xml:space="preserve">Liliana Giménez </v>
          </cell>
          <cell r="AZ409">
            <v>30319581</v>
          </cell>
          <cell r="BA409">
            <v>3104119605</v>
          </cell>
          <cell r="BB409" t="str">
            <v>Si</v>
          </cell>
          <cell r="BC409" t="str">
            <v>Si</v>
          </cell>
          <cell r="BD409" t="str">
            <v>Si</v>
          </cell>
          <cell r="BE409" t="str">
            <v xml:space="preserve">Malhabar </v>
          </cell>
          <cell r="BF409" t="str">
            <v>EJECUTADO</v>
          </cell>
          <cell r="BH409" t="str">
            <v>N/A</v>
          </cell>
          <cell r="BL409" t="str">
            <v>OK</v>
          </cell>
          <cell r="BM409" t="str">
            <v>OK</v>
          </cell>
          <cell r="BN409">
            <v>45939.484027777777</v>
          </cell>
          <cell r="BO409" t="str">
            <v>5.047505, -75.5024117, 1965.2</v>
          </cell>
          <cell r="BP409" t="str">
            <v xml:space="preserve">Raul Eduardo Aguirre Henao </v>
          </cell>
          <cell r="BQ409">
            <v>1007227256</v>
          </cell>
          <cell r="BR409" t="str">
            <v>Firmado</v>
          </cell>
          <cell r="BS409" t="str">
            <v xml:space="preserve">Liliana Giménez </v>
          </cell>
          <cell r="BT409">
            <v>30319581</v>
          </cell>
          <cell r="BU409">
            <v>3104119605</v>
          </cell>
          <cell r="BV409" t="str">
            <v>lilianajimenez@gmail.com</v>
          </cell>
          <cell r="BW409" t="str">
            <v>Firmado</v>
          </cell>
          <cell r="BX409">
            <v>45939.631249999999</v>
          </cell>
        </row>
        <row r="410">
          <cell r="E410">
            <v>39701</v>
          </cell>
          <cell r="F410" t="str">
            <v>LA CAMELIA</v>
          </cell>
          <cell r="I410" t="str">
            <v>Aprobado</v>
          </cell>
          <cell r="K410">
            <v>45939.390972222223</v>
          </cell>
          <cell r="M410" t="str">
            <v>5.0434818, -75.5213532, 1903.3</v>
          </cell>
          <cell r="N410">
            <v>45939.419444444444</v>
          </cell>
          <cell r="O410" t="str">
            <v>5.0706608, -75.5184002, 2123.7</v>
          </cell>
          <cell r="P410">
            <v>45939.421527777777</v>
          </cell>
          <cell r="Q410" t="str">
            <v>5.0707035, -75.5183791, 2124.2</v>
          </cell>
          <cell r="R410" t="str">
            <v>No</v>
          </cell>
          <cell r="S410" t="str">
            <v>OK</v>
          </cell>
          <cell r="T410" t="str">
            <v>OK</v>
          </cell>
          <cell r="U410" t="str">
            <v>VISITA TECNICA</v>
          </cell>
          <cell r="V410" t="str">
            <v>254UMD4X8901</v>
          </cell>
          <cell r="W410" t="str">
            <v>254UMD4X8877</v>
          </cell>
          <cell r="X410" t="str">
            <v>OK</v>
          </cell>
          <cell r="Y410" t="str">
            <v>OK</v>
          </cell>
          <cell r="AB410">
            <v>2</v>
          </cell>
          <cell r="AD410" t="str">
            <v>OK</v>
          </cell>
          <cell r="AF410">
            <v>16</v>
          </cell>
          <cell r="AH410" t="str">
            <v>OK</v>
          </cell>
          <cell r="AJ410" t="str">
            <v>No</v>
          </cell>
          <cell r="AL410" t="str">
            <v>SI</v>
          </cell>
          <cell r="AM410" t="str">
            <v>NOMBRE: MARIA CONSUELO DIAZ
IDENTIFICACION: 30284410</v>
          </cell>
          <cell r="AO410" t="str">
            <v>Si</v>
          </cell>
          <cell r="AP410" t="str">
            <v>No</v>
          </cell>
          <cell r="AQ410" t="str">
            <v>NINGUNA</v>
          </cell>
          <cell r="AR410" t="str">
            <v>Si</v>
          </cell>
          <cell r="AS410" t="str">
            <v>OK</v>
          </cell>
          <cell r="AT410" t="str">
            <v xml:space="preserve">Se realizaron instalacion de 2 datáfonos en comercio, se entregan 16 rollos se actualiza Version se Inicia sesión los datáfonos quedan Operativos nos retiramos sin causar daños ni pedidas en el cliente </v>
          </cell>
          <cell r="AU410" t="str">
            <v>A DOMICILIO EN LA DIRECCIÓN AL CB</v>
          </cell>
          <cell r="AV410" t="str">
            <v>INTERRAPIDISIMO</v>
          </cell>
          <cell r="AW410" t="str">
            <v>Calle 21 17 31</v>
          </cell>
          <cell r="AY410" t="str">
            <v>Maria Consuelo Diaz Pinilla</v>
          </cell>
          <cell r="AZ410">
            <v>30284410</v>
          </cell>
          <cell r="BA410">
            <v>3117099625</v>
          </cell>
          <cell r="BB410" t="str">
            <v>Si</v>
          </cell>
          <cell r="BC410" t="str">
            <v>Si</v>
          </cell>
          <cell r="BD410" t="str">
            <v>Si</v>
          </cell>
          <cell r="BE410" t="str">
            <v xml:space="preserve">Camelia </v>
          </cell>
          <cell r="BF410" t="str">
            <v>EJECUTADO</v>
          </cell>
          <cell r="BH410" t="str">
            <v>N/A</v>
          </cell>
          <cell r="BL410" t="str">
            <v>OK</v>
          </cell>
          <cell r="BM410" t="str">
            <v>OK</v>
          </cell>
          <cell r="BN410">
            <v>45939.463888888888</v>
          </cell>
          <cell r="BO410" t="str">
            <v>5.0707184, -75.518363, 2123.3</v>
          </cell>
          <cell r="BP410" t="str">
            <v xml:space="preserve">Juan Diego Jaramillo Peralta </v>
          </cell>
          <cell r="BQ410">
            <v>1053847162</v>
          </cell>
          <cell r="BR410" t="str">
            <v>Firmado</v>
          </cell>
          <cell r="BS410" t="str">
            <v>Maria consuelo diaz pinilla</v>
          </cell>
          <cell r="BT410">
            <v>30284410</v>
          </cell>
          <cell r="BU410">
            <v>3117099625</v>
          </cell>
          <cell r="BV410" t="str">
            <v>Diazpinillamaria@gmail.com</v>
          </cell>
          <cell r="BW410" t="str">
            <v>Firmado</v>
          </cell>
          <cell r="BX410">
            <v>45939.628472222219</v>
          </cell>
        </row>
        <row r="411">
          <cell r="E411">
            <v>38885</v>
          </cell>
          <cell r="F411" t="str">
            <v>BARRIO CENTRO SINCELEJO 8</v>
          </cell>
          <cell r="I411" t="str">
            <v>Aprobado</v>
          </cell>
          <cell r="K411">
            <v>45939.432638888888</v>
          </cell>
          <cell r="M411" t="str">
            <v>9.2945109, -75.4036202, 210.2</v>
          </cell>
          <cell r="N411">
            <v>45939.489583333336</v>
          </cell>
          <cell r="O411" t="str">
            <v>9.3034477, -75.3939885, 218.5</v>
          </cell>
          <cell r="P411">
            <v>45939.490277777775</v>
          </cell>
          <cell r="Q411" t="str">
            <v>9.3033998, -75.3939677, 218.5</v>
          </cell>
          <cell r="R411" t="str">
            <v>No</v>
          </cell>
          <cell r="S411" t="str">
            <v>OK</v>
          </cell>
          <cell r="T411" t="str">
            <v>OK</v>
          </cell>
          <cell r="U411" t="str">
            <v>VISITA TECNICA</v>
          </cell>
          <cell r="V411" t="str">
            <v>254UMD4X7450</v>
          </cell>
          <cell r="W411" t="str">
            <v>254KMD4W5274</v>
          </cell>
          <cell r="X411" t="str">
            <v>OK</v>
          </cell>
          <cell r="Y411" t="str">
            <v>OK</v>
          </cell>
          <cell r="AB411">
            <v>2</v>
          </cell>
          <cell r="AD411" t="str">
            <v>OK</v>
          </cell>
          <cell r="AF411">
            <v>16</v>
          </cell>
          <cell r="AH411" t="str">
            <v>OK</v>
          </cell>
          <cell r="AJ411" t="str">
            <v>No</v>
          </cell>
          <cell r="AL411" t="str">
            <v>SI</v>
          </cell>
          <cell r="AM411" t="str">
            <v>NOMBRE: JORGE RINCÓN
IDENTIFICACION: 8754812</v>
          </cell>
          <cell r="AO411" t="str">
            <v>Si</v>
          </cell>
          <cell r="AP411" t="str">
            <v>No</v>
          </cell>
          <cell r="AQ411" t="str">
            <v>ANULACION DE TRANSACCIONES; CORRECCION DE TRANSACCIONES; INFORMACION ADICIONAL</v>
          </cell>
          <cell r="AR411" t="str">
            <v>Si</v>
          </cell>
          <cell r="AS411" t="str">
            <v>OK</v>
          </cell>
          <cell r="AT411" t="str">
            <v>SE VISITA SITIO, SE VERIFICA INFORMACIÓN SE REALIZA CONEXIÓN DE BATERIA, PRUEBA DE CARGA DE LA FUENTE, SE CONECTA A WIFI 2.4, SE REALIZA PROCESO DE BORRADO DE CACHE, SE ACTUALIZA VR,
SE INGRESA USUARIO WOMPI VERFICADO PREVIAMENTE CON EL ENCARGADO(A), SE REALIZAN PRUEBAS TRX EXITOSAS. SE LE INDICA HACER CIERRE DEL CB REDEBAN Y CUADRE DE CAJA. SE COMPARTE MANUAL OPERATIVO Y DE PREGUNTAS FRECUENTES.</v>
          </cell>
          <cell r="AU411" t="str">
            <v>A DOMICILIO EN LA DIRECCIÓN AL CB</v>
          </cell>
          <cell r="AV411" t="str">
            <v>SERVIENTREGA</v>
          </cell>
          <cell r="AW411" t="str">
            <v>CLL 20 20 26 LC2 101</v>
          </cell>
          <cell r="AY411" t="str">
            <v xml:space="preserve">JORGE RINCÓN </v>
          </cell>
          <cell r="AZ411">
            <v>8754812</v>
          </cell>
          <cell r="BA411">
            <v>6052787972</v>
          </cell>
          <cell r="BB411" t="str">
            <v>Si</v>
          </cell>
          <cell r="BC411" t="str">
            <v>Si</v>
          </cell>
          <cell r="BD411" t="str">
            <v>Si</v>
          </cell>
          <cell r="BE411" t="str">
            <v xml:space="preserve">CENTRO </v>
          </cell>
          <cell r="BF411" t="str">
            <v>EJECUTADO</v>
          </cell>
          <cell r="BH411" t="str">
            <v>N/A</v>
          </cell>
          <cell r="BL411" t="str">
            <v>OK</v>
          </cell>
          <cell r="BM411" t="str">
            <v>OK</v>
          </cell>
          <cell r="BN411">
            <v>45939.575694444444</v>
          </cell>
          <cell r="BO411" t="str">
            <v>9.3034793, -75.3939654, 218.5</v>
          </cell>
          <cell r="BP411" t="str">
            <v xml:space="preserve">CHRISTIAN SANTOS </v>
          </cell>
          <cell r="BQ411">
            <v>1102825586</v>
          </cell>
          <cell r="BR411" t="str">
            <v>Firmado</v>
          </cell>
          <cell r="BS411" t="str">
            <v xml:space="preserve">JORGE RINCÓN </v>
          </cell>
          <cell r="BT411" t="str">
            <v xml:space="preserve">JORGE RINCÓN </v>
          </cell>
          <cell r="BU411">
            <v>3013620666</v>
          </cell>
          <cell r="BV411" t="str">
            <v>jorgehernanrincon@gmail.com</v>
          </cell>
          <cell r="BW411" t="str">
            <v>Firmado</v>
          </cell>
          <cell r="BX411">
            <v>45939.627083333333</v>
          </cell>
        </row>
        <row r="412">
          <cell r="E412">
            <v>16873</v>
          </cell>
          <cell r="F412" t="str">
            <v>BARRIO CORREGIMIENTO TIENDA NUEVA PALMIRA</v>
          </cell>
          <cell r="I412" t="str">
            <v>Aprobado</v>
          </cell>
          <cell r="K412">
            <v>45939.680555555555</v>
          </cell>
          <cell r="M412" t="str">
            <v>4.1037943, -76.2043273, 988.4</v>
          </cell>
          <cell r="N412">
            <v>45940.342361111114</v>
          </cell>
          <cell r="O412" t="str">
            <v>3.5718858, -76.2218779, 1157.4</v>
          </cell>
          <cell r="P412">
            <v>45940.343055555553</v>
          </cell>
          <cell r="Q412" t="str">
            <v>3.5718867, -76.2218741, 1157.4</v>
          </cell>
          <cell r="R412" t="str">
            <v>No</v>
          </cell>
          <cell r="S412" t="str">
            <v>OK</v>
          </cell>
          <cell r="T412" t="str">
            <v>OK</v>
          </cell>
          <cell r="U412" t="str">
            <v>VISITA TECNICA</v>
          </cell>
          <cell r="V412" t="str">
            <v>254UMD4X6585</v>
          </cell>
          <cell r="X412" t="str">
            <v>OK</v>
          </cell>
          <cell r="AB412">
            <v>1</v>
          </cell>
          <cell r="AD412" t="str">
            <v>OK</v>
          </cell>
          <cell r="AF412">
            <v>8</v>
          </cell>
          <cell r="AH412" t="str">
            <v>OK</v>
          </cell>
          <cell r="AJ412" t="str">
            <v>Si</v>
          </cell>
          <cell r="AK412" t="str">
            <v>OK</v>
          </cell>
          <cell r="AL412" t="str">
            <v>SI</v>
          </cell>
          <cell r="AM412" t="str">
            <v>NOMBRE: YULI FERNANDA NOGUERA
IDENTIFICACION: 29683265</v>
          </cell>
          <cell r="AO412" t="str">
            <v>Si</v>
          </cell>
          <cell r="AP412" t="str">
            <v>Si</v>
          </cell>
          <cell r="AQ412" t="str">
            <v>ANULACION DE TRANSACCIONES; CORRECCION DE TRANSACCIONES; MALAS PRACTICAS; PROCESO DE COMPENSACION; PROCESO DE LIQUIDACIÓN Y FACTURACION; REPORTE DE ILICITOS; INFORMACION ADICIONAL</v>
          </cell>
          <cell r="AR412" t="str">
            <v>Si</v>
          </cell>
          <cell r="AS412" t="str">
            <v>OK</v>
          </cell>
          <cell r="AT412" t="str">
            <v>EN LA VISITA TÉCNICA SE REALIZÓ LA INSTALACIÓN DE DATÁFONO WOMPI,SE REALIZÓ LA ACTUALIZACIÓN,SE ACTIVA LAS CREDENCIALES DEL USUARIO E INGRESA CORRECTAMENTE,SE REALIZÓ LA CAPACITACIÓN,SE IMPLEMENTA EL MANUAL PARA EL USUARIO Y SE PONE EL PROTECTOR DEL DATÁFONO Y SE REALIZARON TODAS LAS PRUEBAS DEJANDO EL SERVICIO OPERANDO SIN FALLAS Y SIN NOVEDAD.LA USIARIA INFORMA QUE A ESTE CORREGIMIENTO NO LLEGA NINGUNA EMPRESA TRANSPORTADORA.</v>
          </cell>
          <cell r="AU412" t="str">
            <v>A DOMICILIO EN LA DIRECCIÓN AL CB</v>
          </cell>
          <cell r="AV412" t="str">
            <v>NINGUNO</v>
          </cell>
          <cell r="AW412" t="str">
            <v>CR 9#8-76</v>
          </cell>
          <cell r="AY412" t="str">
            <v xml:space="preserve">YULI FERNANDA NOGUERA </v>
          </cell>
          <cell r="AZ412">
            <v>29683265</v>
          </cell>
          <cell r="BA412">
            <v>3225936879</v>
          </cell>
          <cell r="BB412" t="str">
            <v>Si</v>
          </cell>
          <cell r="BC412" t="str">
            <v>Si</v>
          </cell>
          <cell r="BD412" t="str">
            <v>Si</v>
          </cell>
          <cell r="BE412" t="str">
            <v xml:space="preserve">LOS ALMENDROS TIENDA NUEVA </v>
          </cell>
          <cell r="BF412" t="str">
            <v>EJECUTADO</v>
          </cell>
          <cell r="BH412" t="str">
            <v>N/A</v>
          </cell>
          <cell r="BL412" t="str">
            <v>OK</v>
          </cell>
          <cell r="BM412" t="str">
            <v>OK</v>
          </cell>
          <cell r="BN412">
            <v>45940.390277777777</v>
          </cell>
          <cell r="BO412" t="str">
            <v>3.5718814, -76.2218681, 1157.4</v>
          </cell>
          <cell r="BP412" t="str">
            <v xml:space="preserve">ROBINSON DAVID SÁNCHEZ URREGO </v>
          </cell>
          <cell r="BQ412">
            <v>1007579062</v>
          </cell>
          <cell r="BR412" t="str">
            <v>Firmado</v>
          </cell>
          <cell r="BS412" t="str">
            <v xml:space="preserve">YULI FERNANDA NOGUERA </v>
          </cell>
          <cell r="BT412">
            <v>29683265</v>
          </cell>
          <cell r="BU412">
            <v>3225936879</v>
          </cell>
          <cell r="BV412" t="str">
            <v>internettiendanueva@gmail.com</v>
          </cell>
          <cell r="BW412" t="str">
            <v>Firmado</v>
          </cell>
          <cell r="BX412">
            <v>45940.716666666667</v>
          </cell>
        </row>
        <row r="413">
          <cell r="E413">
            <v>16412</v>
          </cell>
          <cell r="F413" t="str">
            <v>TIENDA DE CALICHE</v>
          </cell>
          <cell r="I413" t="str">
            <v>Aprobado</v>
          </cell>
          <cell r="K413">
            <v>45939.616666666669</v>
          </cell>
          <cell r="M413" t="str">
            <v>4.8090212, -75.6990715, 1406.0</v>
          </cell>
          <cell r="N413">
            <v>45939.62222222222</v>
          </cell>
          <cell r="O413" t="str">
            <v>4.7974144, -75.6980061, 1406.1</v>
          </cell>
          <cell r="P413">
            <v>45939.631944444445</v>
          </cell>
          <cell r="Q413" t="str">
            <v>4.7975079, -75.6978981, 1408.8</v>
          </cell>
          <cell r="R413" t="str">
            <v>Si</v>
          </cell>
          <cell r="S413" t="str">
            <v>OK</v>
          </cell>
          <cell r="T413" t="str">
            <v>OK</v>
          </cell>
          <cell r="U413" t="str">
            <v>VISITA TECNICA</v>
          </cell>
          <cell r="V413" t="str">
            <v>254KMD4W5945</v>
          </cell>
          <cell r="X413" t="str">
            <v>OK</v>
          </cell>
          <cell r="AB413">
            <v>1</v>
          </cell>
          <cell r="AD413" t="str">
            <v>OK</v>
          </cell>
          <cell r="AF413">
            <v>16</v>
          </cell>
          <cell r="AH413" t="str">
            <v>OK</v>
          </cell>
          <cell r="AJ413" t="str">
            <v>No</v>
          </cell>
          <cell r="AL413" t="str">
            <v>SI</v>
          </cell>
          <cell r="AM413" t="str">
            <v>NOMBRE: CARLOS ALBERTO AGUDELO HERNANDEZ
IDENTIFICACION: 10143610</v>
          </cell>
          <cell r="AO413" t="str">
            <v>Si</v>
          </cell>
          <cell r="AP413" t="str">
            <v>No</v>
          </cell>
          <cell r="AQ413" t="str">
            <v>ANULACION DE TRANSACCIONES; CORRECCION DE TRANSACCIONES; MALAS PRACTICAS; PROCESO DE COMPENSACION; PROCESO DE LIQUIDACIÓN Y FACTURACION; REPORTE DE ILICITOS; INFORMACION ADICIONAL</v>
          </cell>
          <cell r="AR413" t="str">
            <v>Si</v>
          </cell>
          <cell r="AS413" t="str">
            <v>OK</v>
          </cell>
          <cell r="AT413" t="str">
            <v xml:space="preserve">Visitamos comercio realizamos instalación de datáfono wompi creamos las credenciales con el cliente realizamos pruebas ok. </v>
          </cell>
          <cell r="AU413" t="str">
            <v>A DOMICILIO EN LA DIRECCIÓN AL CB</v>
          </cell>
          <cell r="AV413" t="str">
            <v>INTERRAPIDISIMO</v>
          </cell>
          <cell r="AW413" t="str">
            <v>CL 21  29-06</v>
          </cell>
          <cell r="AY413" t="str">
            <v>CARLOS ALBERTO AGUDELO HERNANDEZ</v>
          </cell>
          <cell r="AZ413">
            <v>10143610</v>
          </cell>
          <cell r="BA413">
            <v>3147761100</v>
          </cell>
          <cell r="BB413" t="str">
            <v>Si</v>
          </cell>
          <cell r="BC413" t="str">
            <v>Si</v>
          </cell>
          <cell r="BD413" t="str">
            <v>Si</v>
          </cell>
          <cell r="BE413" t="str">
            <v xml:space="preserve">LAS GAVIOTAS </v>
          </cell>
          <cell r="BF413" t="str">
            <v>EJECUTADO</v>
          </cell>
          <cell r="BH413" t="str">
            <v>N/A</v>
          </cell>
          <cell r="BL413" t="str">
            <v>OK</v>
          </cell>
          <cell r="BM413" t="str">
            <v>OK</v>
          </cell>
          <cell r="BN413">
            <v>45939.717361111114</v>
          </cell>
          <cell r="BO413" t="str">
            <v>4.797561, -75.698008, 1408.5</v>
          </cell>
          <cell r="BP413" t="str">
            <v xml:space="preserve">Manuel Guillermo Arroyave Cano </v>
          </cell>
          <cell r="BQ413">
            <v>1088283138</v>
          </cell>
          <cell r="BR413" t="str">
            <v>Firmado</v>
          </cell>
          <cell r="BS413" t="str">
            <v>CARLOS ALBERTO AGUDELO HERNANDEZ</v>
          </cell>
          <cell r="BT413">
            <v>10143610</v>
          </cell>
          <cell r="BU413">
            <v>3147761100</v>
          </cell>
          <cell r="BV413" t="str">
            <v>carlosagudelo2372@hotmail.com</v>
          </cell>
          <cell r="BW413" t="str">
            <v>Firmado</v>
          </cell>
          <cell r="BX413">
            <v>45940.71597222222</v>
          </cell>
        </row>
        <row r="414">
          <cell r="E414">
            <v>46602</v>
          </cell>
          <cell r="F414" t="str">
            <v>BARRIO EL LIBERTADOR BOGOTA</v>
          </cell>
          <cell r="I414" t="str">
            <v>Aprobado</v>
          </cell>
          <cell r="K414">
            <v>45939.643750000003</v>
          </cell>
          <cell r="M414" t="str">
            <v>4.59950591475635, -74.10497590899467, 0.0</v>
          </cell>
          <cell r="N414">
            <v>45939.661111111112</v>
          </cell>
          <cell r="O414" t="str">
            <v>4.5830706, -74.1159652, 2586.8</v>
          </cell>
          <cell r="P414">
            <v>45939.695138888892</v>
          </cell>
          <cell r="Q414" t="str">
            <v>4.5830711, -74.1159785, 2586.7</v>
          </cell>
          <cell r="R414" t="str">
            <v>Si</v>
          </cell>
          <cell r="S414" t="str">
            <v>OK</v>
          </cell>
          <cell r="T414" t="str">
            <v>OK</v>
          </cell>
          <cell r="U414" t="str">
            <v>VISITA TECNICA</v>
          </cell>
          <cell r="V414" t="str">
            <v>254MMD4W9874</v>
          </cell>
          <cell r="X414" t="str">
            <v>OK</v>
          </cell>
          <cell r="AB414">
            <v>1</v>
          </cell>
          <cell r="AD414" t="str">
            <v>OK</v>
          </cell>
          <cell r="AF414">
            <v>16</v>
          </cell>
          <cell r="AH414" t="str">
            <v>OK</v>
          </cell>
          <cell r="AJ414" t="str">
            <v>Si</v>
          </cell>
          <cell r="AK414" t="str">
            <v>OK</v>
          </cell>
          <cell r="AL414" t="str">
            <v>SI</v>
          </cell>
          <cell r="AM414" t="str">
            <v>NOMBRE: Catherine Ivon Méndez Saavedra
IDENTIFICACION: 52830225</v>
          </cell>
          <cell r="AO414" t="str">
            <v>Si</v>
          </cell>
          <cell r="AP414" t="str">
            <v>No</v>
          </cell>
          <cell r="AQ414" t="str">
            <v>ANULACION DE TRANSACCIONES; CORRECCION DE TRANSACCIONES; MALAS PRACTICAS; PROCESO DE COMPENSACION; PROCESO DE LIQUIDACIÓN Y FACTURACION; REPORTE DE ILICITOS; INFORMACION ADICIONAL</v>
          </cell>
          <cell r="AR414" t="str">
            <v>Si</v>
          </cell>
          <cell r="AS414" t="str">
            <v>OK</v>
          </cell>
          <cell r="AT414" t="str">
            <v xml:space="preserve">Se realiza la Migración del equipo a WOMPI se realiza capacitación a la señora Catherine sobre el menu, cierre y anulacion en el equipo se revisan las pruebas y se le acompaña en las primeras operaciones con el equipo </v>
          </cell>
          <cell r="AU414" t="str">
            <v>A DOMICILIO EN LA DIRECCIÓN AL CB</v>
          </cell>
          <cell r="AV414" t="str">
            <v>INTERRAPIDISIMO</v>
          </cell>
          <cell r="AW414" t="str">
            <v>CLL 32 sur #24-40</v>
          </cell>
          <cell r="AY414" t="str">
            <v xml:space="preserve">Catherine Ivon </v>
          </cell>
          <cell r="AZ414">
            <v>52830225</v>
          </cell>
          <cell r="BA414">
            <v>3023368699</v>
          </cell>
          <cell r="BB414" t="str">
            <v>Si</v>
          </cell>
          <cell r="BC414" t="str">
            <v>Si</v>
          </cell>
          <cell r="BD414" t="str">
            <v>Si</v>
          </cell>
          <cell r="BE414" t="str">
            <v xml:space="preserve">El libertador </v>
          </cell>
          <cell r="BF414" t="str">
            <v>EJECUTADO</v>
          </cell>
          <cell r="BH414" t="str">
            <v>N/A</v>
          </cell>
          <cell r="BL414" t="str">
            <v>OK</v>
          </cell>
          <cell r="BM414" t="str">
            <v>OK</v>
          </cell>
          <cell r="BN414">
            <v>45939.695833333331</v>
          </cell>
          <cell r="BO414" t="str">
            <v>4.5830727, -74.1159854, 2586.9</v>
          </cell>
          <cell r="BP414" t="str">
            <v xml:space="preserve">Johan Stiven Alarcón Arevalo </v>
          </cell>
          <cell r="BQ414">
            <v>1012456286</v>
          </cell>
          <cell r="BR414" t="str">
            <v>Firmado</v>
          </cell>
          <cell r="BS414" t="str">
            <v xml:space="preserve">Catherine Ivon </v>
          </cell>
          <cell r="BT414">
            <v>52830225</v>
          </cell>
          <cell r="BU414">
            <v>3023368699</v>
          </cell>
          <cell r="BV414" t="str">
            <v>dulceriala32@gmail.com</v>
          </cell>
          <cell r="BW414" t="str">
            <v>Firmado</v>
          </cell>
          <cell r="BX414">
            <v>45940.715277777781</v>
          </cell>
        </row>
        <row r="415">
          <cell r="E415">
            <v>53258</v>
          </cell>
          <cell r="F415" t="str">
            <v>BARRIO BOSA BETANIA BOGOTA 2</v>
          </cell>
          <cell r="H415" t="str">
            <v>ORTIZ MARTINEZ STIVEN</v>
          </cell>
          <cell r="I415" t="str">
            <v>Aprobado</v>
          </cell>
          <cell r="K415">
            <v>45939.664583333331</v>
          </cell>
          <cell r="M415" t="str">
            <v>4.5915774, -74.1984146, 2569.4</v>
          </cell>
          <cell r="N415">
            <v>45939.677083333336</v>
          </cell>
          <cell r="O415" t="str">
            <v>4.626435, -74.1784954, 2566.6</v>
          </cell>
          <cell r="P415">
            <v>45939.677083333336</v>
          </cell>
          <cell r="Q415" t="str">
            <v>4.6264374, -74.178487, 2566.6</v>
          </cell>
          <cell r="R415" t="str">
            <v>Si</v>
          </cell>
          <cell r="S415" t="str">
            <v>OK</v>
          </cell>
          <cell r="T415" t="str">
            <v>OK</v>
          </cell>
          <cell r="U415" t="str">
            <v>VISITA TECNICA</v>
          </cell>
          <cell r="V415" t="str">
            <v>254UMD4X7296</v>
          </cell>
          <cell r="X415" t="str">
            <v>OK</v>
          </cell>
          <cell r="AB415">
            <v>1</v>
          </cell>
          <cell r="AD415" t="str">
            <v>OK</v>
          </cell>
          <cell r="AF415">
            <v>16</v>
          </cell>
          <cell r="AH415" t="str">
            <v>OK</v>
          </cell>
          <cell r="AJ415" t="str">
            <v>Si</v>
          </cell>
          <cell r="AK415" t="str">
            <v>OK</v>
          </cell>
          <cell r="AL415" t="str">
            <v>SI</v>
          </cell>
          <cell r="AM415" t="str">
            <v>NOMBRE: IVON MARITZA VANEGAS CONTRERAS
IDENTIFICACION: 80122341102</v>
          </cell>
          <cell r="AO415" t="str">
            <v>Si</v>
          </cell>
          <cell r="AP415" t="str">
            <v>Si</v>
          </cell>
          <cell r="AQ415" t="str">
            <v>ANULACION DE TRANSACCIONES; CORRECCION DE TRANSACCIONES; MALAS PRACTICAS; PROCESO DE COMPENSACION; REPORTE DE ILICITOS; PROCESO DE LIQUIDACIÓN Y FACTURACION; INFORMACION ADICIONAL</v>
          </cell>
          <cell r="AR415" t="str">
            <v>Si</v>
          </cell>
          <cell r="AS415" t="str">
            <v>OK</v>
          </cell>
          <cell r="AT415" t="str">
            <v xml:space="preserve">Se realiza instalación migración wompi se realiza capacitación de funcionamiento de datafono Se realiza transacción de prueba consulta de saldo consignación y factura prueba ok. Migración sin novedad </v>
          </cell>
          <cell r="AU415" t="str">
            <v>A DOMICILIO EN LA DIRECCIÓN AL CB</v>
          </cell>
          <cell r="AV415" t="str">
            <v>INTERRAPIDISIMO</v>
          </cell>
          <cell r="AW415" t="str">
            <v>CL 51 SUR 86 C 09 LC 1</v>
          </cell>
          <cell r="AY415" t="str">
            <v>IVON MARITZA VANEGAS CONTRERAS</v>
          </cell>
          <cell r="AZ415">
            <v>80122341102</v>
          </cell>
          <cell r="BA415">
            <v>3142620467</v>
          </cell>
          <cell r="BB415" t="str">
            <v>Si</v>
          </cell>
          <cell r="BC415" t="str">
            <v>Si</v>
          </cell>
          <cell r="BD415" t="str">
            <v>Si</v>
          </cell>
          <cell r="BE415" t="str">
            <v xml:space="preserve">Bosa </v>
          </cell>
          <cell r="BF415" t="str">
            <v>EJECUTADO</v>
          </cell>
          <cell r="BH415" t="str">
            <v>N/A</v>
          </cell>
          <cell r="BL415" t="str">
            <v>OK</v>
          </cell>
          <cell r="BM415" t="str">
            <v>OK</v>
          </cell>
          <cell r="BN415">
            <v>45939.701388888891</v>
          </cell>
          <cell r="BO415" t="str">
            <v>4.6263431, -74.1785334, 2566.9</v>
          </cell>
          <cell r="BP415" t="str">
            <v xml:space="preserve">Stiven Ortiz Martinez </v>
          </cell>
          <cell r="BQ415">
            <v>1012341159</v>
          </cell>
          <cell r="BR415" t="str">
            <v>Firmado</v>
          </cell>
          <cell r="BS415" t="str">
            <v>IVON MARITZA VANEGAS CONTRERAS</v>
          </cell>
          <cell r="BT415">
            <v>80122341102</v>
          </cell>
          <cell r="BU415">
            <v>3142620467</v>
          </cell>
          <cell r="BV415" t="str">
            <v>papeleriacolombia_@hotmail.com</v>
          </cell>
          <cell r="BW415" t="str">
            <v>Firmado</v>
          </cell>
          <cell r="BX415">
            <v>45940.714583333334</v>
          </cell>
        </row>
        <row r="416">
          <cell r="E416">
            <v>67112</v>
          </cell>
          <cell r="F416" t="str">
            <v>BARRIO URBANIZACION TAIRONA VALLEDUPAR</v>
          </cell>
          <cell r="I416" t="str">
            <v>Aprobado</v>
          </cell>
          <cell r="K416">
            <v>45938.402777777781</v>
          </cell>
          <cell r="M416" t="str">
            <v>10.4461127, -73.2805437, 164.8</v>
          </cell>
          <cell r="N416">
            <v>45938.410416666666</v>
          </cell>
          <cell r="O416" t="str">
            <v>10.4693567, -73.285955, 196.3</v>
          </cell>
          <cell r="P416">
            <v>45938.410416666666</v>
          </cell>
          <cell r="Q416" t="str">
            <v>10.4691555, -73.2861272, 196.4</v>
          </cell>
          <cell r="R416" t="str">
            <v>No</v>
          </cell>
          <cell r="S416" t="str">
            <v>OK</v>
          </cell>
          <cell r="T416" t="str">
            <v>OK</v>
          </cell>
          <cell r="U416" t="str">
            <v>VISITA TECNICA</v>
          </cell>
          <cell r="V416" t="str">
            <v>254KMD4W5487</v>
          </cell>
          <cell r="X416" t="str">
            <v>OK</v>
          </cell>
          <cell r="AB416">
            <v>1</v>
          </cell>
          <cell r="AD416" t="str">
            <v>OK</v>
          </cell>
          <cell r="AF416">
            <v>16</v>
          </cell>
          <cell r="AH416" t="str">
            <v>OK</v>
          </cell>
          <cell r="AJ416" t="str">
            <v>Si</v>
          </cell>
          <cell r="AK416" t="str">
            <v>OK</v>
          </cell>
          <cell r="AL416" t="str">
            <v>SI</v>
          </cell>
          <cell r="AO416" t="str">
            <v>Si</v>
          </cell>
          <cell r="AP416" t="str">
            <v>No</v>
          </cell>
          <cell r="AQ416" t="str">
            <v>ANULACION DE TRANSACCIONES; CORRECCION DE TRANSACCIONES; MALAS PRACTICAS; PROCESO DE COMPENSACION</v>
          </cell>
          <cell r="AR416" t="str">
            <v>Si</v>
          </cell>
          <cell r="AS416" t="str">
            <v>OK</v>
          </cell>
          <cell r="AT416" t="str">
            <v>SE REALIZA MIGRACIÓN DE EQUIPO SE DEJA INSTALADO EQUIPO WOMPI COM VERSION 26.02.SE REALIZAM PRUEBAS QUEDANDO EQUIPO OPERATIVO, SE REALIZA CAPACITACIÓN DE USO DE EQUIPO , PRUEBAS OK AL 100%</v>
          </cell>
          <cell r="AU416" t="str">
            <v>A DOMICILIO EN LA DIRECCIÓN AL CB</v>
          </cell>
          <cell r="AV416" t="str">
            <v>COORDINADORA</v>
          </cell>
          <cell r="AW416" t="str">
            <v>Manzana 63 casa 32</v>
          </cell>
          <cell r="AY416" t="str">
            <v xml:space="preserve">JHONATAN Alexis pontón </v>
          </cell>
          <cell r="AZ416">
            <v>1065637463</v>
          </cell>
          <cell r="BA416">
            <v>3227422073</v>
          </cell>
          <cell r="BB416" t="str">
            <v>Si</v>
          </cell>
          <cell r="BC416" t="str">
            <v>Si</v>
          </cell>
          <cell r="BD416" t="str">
            <v>Si</v>
          </cell>
          <cell r="BE416" t="str">
            <v xml:space="preserve">Urbanización tairona </v>
          </cell>
          <cell r="BF416" t="str">
            <v>EJECUTADO</v>
          </cell>
          <cell r="BH416" t="str">
            <v>N/A</v>
          </cell>
          <cell r="BL416" t="str">
            <v>OK</v>
          </cell>
          <cell r="BM416" t="str">
            <v>OK</v>
          </cell>
          <cell r="BN416">
            <v>45938.484027777777</v>
          </cell>
          <cell r="BO416" t="str">
            <v>10.4691547, -73.2861259, 196.3</v>
          </cell>
          <cell r="BP416" t="str">
            <v xml:space="preserve">Edgar enrique Maestre mengual </v>
          </cell>
          <cell r="BQ416">
            <v>1062402833</v>
          </cell>
          <cell r="BR416" t="str">
            <v>Firmado</v>
          </cell>
          <cell r="BS416" t="str">
            <v>Wilson pettit</v>
          </cell>
          <cell r="BT416">
            <v>1003382714</v>
          </cell>
          <cell r="BU416">
            <v>3227422073</v>
          </cell>
          <cell r="BV416" t="str">
            <v xml:space="preserve">Wilson pettit </v>
          </cell>
          <cell r="BW416" t="str">
            <v>Firmado</v>
          </cell>
          <cell r="BX416">
            <v>45938.494444444441</v>
          </cell>
        </row>
        <row r="417">
          <cell r="E417">
            <v>63349</v>
          </cell>
          <cell r="F417" t="str">
            <v>BARRIO LA PRADERA BARRANQUILLA 1</v>
          </cell>
          <cell r="I417" t="str">
            <v>Aprobado</v>
          </cell>
          <cell r="K417">
            <v>45938.523611111108</v>
          </cell>
          <cell r="M417" t="str">
            <v>11.0075003, -74.8017913, 34.7</v>
          </cell>
          <cell r="N417">
            <v>45938.551388888889</v>
          </cell>
          <cell r="O417" t="str">
            <v>10.9768397, -74.842781, 20.1</v>
          </cell>
          <cell r="P417">
            <v>45938.551388888889</v>
          </cell>
          <cell r="Q417" t="str">
            <v>10.9768309, -74.8427705, 19.2</v>
          </cell>
          <cell r="R417" t="str">
            <v>Si</v>
          </cell>
          <cell r="S417" t="str">
            <v>OK</v>
          </cell>
          <cell r="T417" t="str">
            <v>OK</v>
          </cell>
          <cell r="U417" t="str">
            <v>VISITA TECNICA</v>
          </cell>
          <cell r="V417" t="str">
            <v>254UMD4X6024</v>
          </cell>
          <cell r="W417" t="str">
            <v>254UMD4X6072</v>
          </cell>
          <cell r="X417" t="str">
            <v>OK</v>
          </cell>
          <cell r="Y417" t="str">
            <v>OK</v>
          </cell>
          <cell r="AB417">
            <v>2</v>
          </cell>
          <cell r="AD417" t="str">
            <v>OK</v>
          </cell>
          <cell r="AF417">
            <v>16</v>
          </cell>
          <cell r="AH417" t="str">
            <v>OK</v>
          </cell>
          <cell r="AJ417" t="str">
            <v>Si</v>
          </cell>
          <cell r="AK417" t="str">
            <v>OK</v>
          </cell>
          <cell r="AL417" t="str">
            <v>SI</v>
          </cell>
          <cell r="AM417" t="str">
            <v>NOMBRE: Eva florian
IDENTIFICACION: 1045724876</v>
          </cell>
          <cell r="AO417" t="str">
            <v>Si</v>
          </cell>
          <cell r="AP417" t="str">
            <v>No</v>
          </cell>
          <cell r="AQ417" t="str">
            <v>INFORMACION ADICIONAL</v>
          </cell>
          <cell r="AR417" t="str">
            <v>Si</v>
          </cell>
          <cell r="AS417" t="str">
            <v>OK</v>
          </cell>
          <cell r="AT417" t="str">
            <v xml:space="preserve">Se realiza instalación de equipo wompi, se hacen transacciones de pruebas de ambos datadonos y quedan trabajando ok
Se hicieron pruebas con clientes que llegaron al cb, porque cliente no tenia tarjeta para hacer pruebas </v>
          </cell>
          <cell r="AU417" t="str">
            <v>A DOMICILIO EN LA DIRECCIÓN AL CB</v>
          </cell>
          <cell r="AV417" t="str">
            <v>INTERRAPIDISIMO</v>
          </cell>
          <cell r="AW417" t="str">
            <v>Calle 118 # 26-11</v>
          </cell>
          <cell r="AY417" t="str">
            <v xml:space="preserve">Eva florian </v>
          </cell>
          <cell r="AZ417">
            <v>1045724876</v>
          </cell>
          <cell r="BA417">
            <v>3024226529</v>
          </cell>
          <cell r="BB417" t="str">
            <v>Si</v>
          </cell>
          <cell r="BC417" t="str">
            <v>Si</v>
          </cell>
          <cell r="BD417" t="str">
            <v>Si</v>
          </cell>
          <cell r="BE417" t="str">
            <v xml:space="preserve">La pradera </v>
          </cell>
          <cell r="BF417" t="str">
            <v>EJECUTADO</v>
          </cell>
          <cell r="BH417" t="str">
            <v>N/A</v>
          </cell>
          <cell r="BL417" t="str">
            <v>OK</v>
          </cell>
          <cell r="BM417" t="str">
            <v>OK</v>
          </cell>
          <cell r="BN417">
            <v>45938.6</v>
          </cell>
          <cell r="BO417" t="str">
            <v>10.9768343, -74.8427809, 20.1</v>
          </cell>
          <cell r="BP417" t="str">
            <v xml:space="preserve">Alberto de avila </v>
          </cell>
          <cell r="BQ417">
            <v>72267357</v>
          </cell>
          <cell r="BR417" t="str">
            <v>Firmado</v>
          </cell>
          <cell r="BS417" t="str">
            <v>Eva florian</v>
          </cell>
          <cell r="BT417">
            <v>1045724876</v>
          </cell>
          <cell r="BU417">
            <v>3024226529</v>
          </cell>
          <cell r="BV417" t="str">
            <v>sandrid94@gmail.com</v>
          </cell>
          <cell r="BW417" t="str">
            <v>Firmado</v>
          </cell>
          <cell r="BX417">
            <v>45939.448611111111</v>
          </cell>
        </row>
        <row r="418">
          <cell r="E418">
            <v>47370</v>
          </cell>
          <cell r="F418" t="str">
            <v>BARRIO OLAYA HERRERA CARTAGENA DE INDIAS</v>
          </cell>
          <cell r="I418" t="str">
            <v>Aprobado</v>
          </cell>
          <cell r="K418">
            <v>45938.556944444441</v>
          </cell>
          <cell r="M418" t="str">
            <v>10.3552445, -75.4924156, 2.7</v>
          </cell>
          <cell r="N418">
            <v>45938.590277777781</v>
          </cell>
          <cell r="O418" t="str">
            <v>10.4078045, -75.4972789, -0.3</v>
          </cell>
          <cell r="P418">
            <v>45938.590277777781</v>
          </cell>
          <cell r="Q418" t="str">
            <v>10.4077897, -75.4972908, -0.7</v>
          </cell>
          <cell r="R418" t="str">
            <v>No</v>
          </cell>
          <cell r="S418" t="str">
            <v>OK</v>
          </cell>
          <cell r="T418" t="str">
            <v>OK</v>
          </cell>
          <cell r="U418" t="str">
            <v>VISITA TECNICA</v>
          </cell>
          <cell r="V418" t="str">
            <v>254UMD4X8782</v>
          </cell>
          <cell r="X418" t="str">
            <v>OK</v>
          </cell>
          <cell r="AB418">
            <v>1</v>
          </cell>
          <cell r="AD418" t="str">
            <v>OK</v>
          </cell>
          <cell r="AF418">
            <v>16</v>
          </cell>
          <cell r="AH418" t="str">
            <v>OK</v>
          </cell>
          <cell r="AJ418" t="str">
            <v>Si</v>
          </cell>
          <cell r="AK418" t="str">
            <v>OK</v>
          </cell>
          <cell r="AL418" t="str">
            <v>SI</v>
          </cell>
          <cell r="AM418" t="str">
            <v>NOMBRE: Natalia Aguilar
IDENTIFICACION: 1001902780</v>
          </cell>
          <cell r="AO418" t="str">
            <v>Si</v>
          </cell>
          <cell r="AP418" t="str">
            <v>No</v>
          </cell>
          <cell r="AQ418" t="str">
            <v>INFORMACION ADICIONAL; ANULACION DE TRANSACCIONES</v>
          </cell>
          <cell r="AR418" t="str">
            <v>Si</v>
          </cell>
          <cell r="AS418" t="str">
            <v>OK</v>
          </cell>
          <cell r="AT418" t="str">
            <v xml:space="preserve">Se realiza migración del punto se hacen pruebas todo ok </v>
          </cell>
          <cell r="AU418" t="str">
            <v>A DOMICILIO EN LA DIRECCIÓN AL CB</v>
          </cell>
          <cell r="AV418" t="str">
            <v>INTERRAPIDISIMO</v>
          </cell>
          <cell r="AW418" t="str">
            <v xml:space="preserve">Cl 31 D 52 85 Olaya Herrera </v>
          </cell>
          <cell r="AY418" t="str">
            <v xml:space="preserve">Natalia Aguilar </v>
          </cell>
          <cell r="AZ418">
            <v>1001902780</v>
          </cell>
          <cell r="BA418">
            <v>3174206701</v>
          </cell>
          <cell r="BB418" t="str">
            <v>Si</v>
          </cell>
          <cell r="BC418" t="str">
            <v>Si</v>
          </cell>
          <cell r="BD418" t="str">
            <v>Si</v>
          </cell>
          <cell r="BE418" t="str">
            <v xml:space="preserve">Olaya Herrera </v>
          </cell>
          <cell r="BF418" t="str">
            <v>EJECUTADO</v>
          </cell>
          <cell r="BH418" t="str">
            <v>N/A</v>
          </cell>
          <cell r="BL418" t="str">
            <v>OK</v>
          </cell>
          <cell r="BM418" t="str">
            <v>OK</v>
          </cell>
          <cell r="BN418">
            <v>45938.663194444445</v>
          </cell>
          <cell r="BO418" t="str">
            <v>10.4078669, -75.4973321, -0.7</v>
          </cell>
          <cell r="BP418" t="str">
            <v xml:space="preserve">Alexander canedo </v>
          </cell>
          <cell r="BQ418">
            <v>1143326322</v>
          </cell>
          <cell r="BR418" t="str">
            <v>Firmado</v>
          </cell>
          <cell r="BS418" t="str">
            <v xml:space="preserve">Natalia Aguilar </v>
          </cell>
          <cell r="BT418">
            <v>1001902780</v>
          </cell>
          <cell r="BU418">
            <v>3174206701</v>
          </cell>
          <cell r="BV418" t="str">
            <v>adap_16@hotmail.com</v>
          </cell>
          <cell r="BW418" t="str">
            <v>Firmado</v>
          </cell>
          <cell r="BX418">
            <v>45939.447222222225</v>
          </cell>
        </row>
        <row r="419">
          <cell r="E419">
            <v>43537</v>
          </cell>
          <cell r="F419" t="str">
            <v>BARRIO ARROZ BARATO CARTAGENA DE INDIAS</v>
          </cell>
          <cell r="I419" t="str">
            <v>Aprobado</v>
          </cell>
          <cell r="K419">
            <v>45938.451388888891</v>
          </cell>
          <cell r="M419" t="str">
            <v>10.2893091, -75.5178238, -0.1</v>
          </cell>
          <cell r="N419">
            <v>45938.469444444447</v>
          </cell>
          <cell r="O419" t="str">
            <v>10.3554038, -75.4930565, 2.6</v>
          </cell>
          <cell r="P419">
            <v>45938.469444444447</v>
          </cell>
          <cell r="Q419" t="str">
            <v>10.3554077, -75.4929548, 2.6</v>
          </cell>
          <cell r="R419" t="str">
            <v>No</v>
          </cell>
          <cell r="S419" t="str">
            <v>OK</v>
          </cell>
          <cell r="T419" t="str">
            <v>OK</v>
          </cell>
          <cell r="U419" t="str">
            <v>VISITA TECNICA</v>
          </cell>
          <cell r="V419" t="str">
            <v>254MMD4W7098</v>
          </cell>
          <cell r="X419" t="str">
            <v>OK</v>
          </cell>
          <cell r="AB419">
            <v>1</v>
          </cell>
          <cell r="AD419" t="str">
            <v>OK</v>
          </cell>
          <cell r="AF419">
            <v>16</v>
          </cell>
          <cell r="AH419" t="str">
            <v>OK</v>
          </cell>
          <cell r="AJ419" t="str">
            <v>Si</v>
          </cell>
          <cell r="AK419" t="str">
            <v>OK</v>
          </cell>
          <cell r="AL419" t="str">
            <v>SI</v>
          </cell>
          <cell r="AO419" t="str">
            <v>Si</v>
          </cell>
          <cell r="AP419" t="str">
            <v>No</v>
          </cell>
          <cell r="AQ419" t="str">
            <v>ANULACION DE TRANSACCIONES; INFORMACION ADICIONAL; MALAS PRACTICAS</v>
          </cell>
          <cell r="AR419" t="str">
            <v>Si</v>
          </cell>
          <cell r="AS419" t="str">
            <v>OK</v>
          </cell>
          <cell r="AT419" t="str">
            <v xml:space="preserve">Se realiza migración del punto se deja equipo se explica el proceso se crea usuario se hacen pruebas todo ok se dejan rollos </v>
          </cell>
          <cell r="AU419" t="str">
            <v>A DOMICILIO EN LA DIRECCIÓN AL CB</v>
          </cell>
          <cell r="AV419" t="str">
            <v>INTERRAPIDISIMO</v>
          </cell>
          <cell r="AW419" t="str">
            <v xml:space="preserve">Cr 73 06 arroz barato </v>
          </cell>
          <cell r="AY419" t="str">
            <v>Rafael ballestas</v>
          </cell>
          <cell r="AZ419">
            <v>9067380</v>
          </cell>
          <cell r="BA419">
            <v>3165374024</v>
          </cell>
          <cell r="BB419" t="str">
            <v>Si</v>
          </cell>
          <cell r="BC419" t="str">
            <v>Si</v>
          </cell>
          <cell r="BD419" t="str">
            <v>Si</v>
          </cell>
          <cell r="BE419" t="str">
            <v xml:space="preserve">Arroz barato </v>
          </cell>
          <cell r="BF419" t="str">
            <v>EJECUTADO</v>
          </cell>
          <cell r="BH419" t="str">
            <v>N/A</v>
          </cell>
          <cell r="BL419" t="str">
            <v>OK</v>
          </cell>
          <cell r="BM419" t="str">
            <v>OK</v>
          </cell>
          <cell r="BN419">
            <v>45938.554861111108</v>
          </cell>
          <cell r="BO419" t="str">
            <v>10.3553428, -75.4926702, 3.0</v>
          </cell>
          <cell r="BP419" t="str">
            <v xml:space="preserve">Alexander canedo </v>
          </cell>
          <cell r="BQ419">
            <v>1143326322</v>
          </cell>
          <cell r="BR419" t="str">
            <v>Firmado</v>
          </cell>
          <cell r="BS419" t="str">
            <v xml:space="preserve">Rafael ballestas </v>
          </cell>
          <cell r="BT419">
            <v>9067380</v>
          </cell>
          <cell r="BU419">
            <v>3165374024</v>
          </cell>
          <cell r="BV419" t="str">
            <v>gballestas2111@gmail.com</v>
          </cell>
          <cell r="BW419" t="str">
            <v>Firmado</v>
          </cell>
          <cell r="BX419">
            <v>45939.446527777778</v>
          </cell>
        </row>
        <row r="420">
          <cell r="E420">
            <v>41636</v>
          </cell>
          <cell r="F420" t="str">
            <v>BARRIO SILENCIO BARRANQUILLA</v>
          </cell>
          <cell r="I420" t="str">
            <v>Aprobado</v>
          </cell>
          <cell r="K420">
            <v>45938.593055555553</v>
          </cell>
          <cell r="M420" t="str">
            <v>10.9331045, -74.831759, 48.2</v>
          </cell>
          <cell r="N420">
            <v>45938.625694444447</v>
          </cell>
          <cell r="O420" t="str">
            <v>10.9786265, -74.8149328, 94.2</v>
          </cell>
          <cell r="P420">
            <v>45938.625694444447</v>
          </cell>
          <cell r="Q420" t="str">
            <v>10.9786227, -74.8149297, 94.2</v>
          </cell>
          <cell r="R420" t="str">
            <v>Si</v>
          </cell>
          <cell r="S420" t="str">
            <v>OK</v>
          </cell>
          <cell r="T420" t="str">
            <v>OK</v>
          </cell>
          <cell r="U420" t="str">
            <v>VISITA TECNICA</v>
          </cell>
          <cell r="V420" t="str">
            <v>254UMD4X6059</v>
          </cell>
          <cell r="X420" t="str">
            <v>OK</v>
          </cell>
          <cell r="AB420">
            <v>1</v>
          </cell>
          <cell r="AD420" t="str">
            <v>OK</v>
          </cell>
          <cell r="AF420">
            <v>16</v>
          </cell>
          <cell r="AH420" t="str">
            <v>OK</v>
          </cell>
          <cell r="AJ420" t="str">
            <v>Si</v>
          </cell>
          <cell r="AK420" t="str">
            <v>OK</v>
          </cell>
          <cell r="AL420" t="str">
            <v>SI</v>
          </cell>
          <cell r="AM420" t="str">
            <v>NOMBRE: Héctor gomez
IDENTIFICACION: 75065176</v>
          </cell>
          <cell r="AO420" t="str">
            <v>Si</v>
          </cell>
          <cell r="AP420" t="str">
            <v>Si</v>
          </cell>
          <cell r="AQ420" t="str">
            <v>ANULACION DE TRANSACCIONES; MALAS PRACTICAS; INFORMACION ADICIONAL</v>
          </cell>
          <cell r="AR420" t="str">
            <v>Si</v>
          </cell>
          <cell r="AS420" t="str">
            <v>OK</v>
          </cell>
          <cell r="AT420" t="str">
            <v>Se realiza visita se instala datafono wompi , se ingresa a la app, se hacen pruebas y todo ok,se le comparte manuales ,se le realiza inducción ,cb ok</v>
          </cell>
          <cell r="AU420" t="str">
            <v>A DOMICILIO EN LA DIRECCIÓN AL CB</v>
          </cell>
          <cell r="AV420" t="str">
            <v>INTERRAPIDISIMO</v>
          </cell>
          <cell r="AW420" t="str">
            <v>Cra 26 c 7 # 76b-6</v>
          </cell>
          <cell r="AY420" t="str">
            <v>Héctor gomez</v>
          </cell>
          <cell r="AZ420">
            <v>75065176</v>
          </cell>
          <cell r="BA420">
            <v>3002444281</v>
          </cell>
          <cell r="BB420" t="str">
            <v>Si</v>
          </cell>
          <cell r="BC420" t="str">
            <v>Si</v>
          </cell>
          <cell r="BD420" t="str">
            <v>Si</v>
          </cell>
          <cell r="BE420" t="str">
            <v>Silencio</v>
          </cell>
          <cell r="BF420" t="str">
            <v>EJECUTADO</v>
          </cell>
          <cell r="BH420" t="str">
            <v>N/A</v>
          </cell>
          <cell r="BL420" t="str">
            <v>OK</v>
          </cell>
          <cell r="BM420" t="str">
            <v>OK</v>
          </cell>
          <cell r="BN420">
            <v>45938.6875</v>
          </cell>
          <cell r="BO420" t="str">
            <v>10.978607, -74.8149526, 94.6</v>
          </cell>
          <cell r="BP420" t="str">
            <v xml:space="preserve">DARLON PORRAS </v>
          </cell>
          <cell r="BQ420">
            <v>72274206</v>
          </cell>
          <cell r="BR420" t="str">
            <v>Firmado</v>
          </cell>
          <cell r="BS420" t="str">
            <v>Glenis Niño</v>
          </cell>
          <cell r="BT420">
            <v>1082243192</v>
          </cell>
          <cell r="BU420">
            <v>3016732709</v>
          </cell>
          <cell r="BV420" t="str">
            <v>gleniju@hotmail.com</v>
          </cell>
          <cell r="BW420" t="str">
            <v>Firmado</v>
          </cell>
          <cell r="BX420">
            <v>45939.445138888892</v>
          </cell>
        </row>
        <row r="421">
          <cell r="E421">
            <v>23975</v>
          </cell>
          <cell r="F421" t="str">
            <v>BARRIO CIUDAD JARDIN II - BARRANQUILLA</v>
          </cell>
          <cell r="I421" t="str">
            <v>Aprobado</v>
          </cell>
          <cell r="K421">
            <v>45938.698611111111</v>
          </cell>
          <cell r="M421" t="str">
            <v>10.9786104, -74.8149577, 94.5</v>
          </cell>
          <cell r="N421">
            <v>45938.713888888888</v>
          </cell>
          <cell r="O421" t="str">
            <v>10.997395, -74.8173933, 84.9</v>
          </cell>
          <cell r="P421">
            <v>45938.714583333334</v>
          </cell>
          <cell r="Q421" t="str">
            <v>10.9984477, -74.8195891, 93.0</v>
          </cell>
          <cell r="R421" t="str">
            <v>No</v>
          </cell>
          <cell r="S421" t="str">
            <v>OK</v>
          </cell>
          <cell r="T421" t="str">
            <v>OK</v>
          </cell>
          <cell r="U421" t="str">
            <v>VISITA TECNICA</v>
          </cell>
          <cell r="V421" t="str">
            <v>254UMD4X6065</v>
          </cell>
          <cell r="X421" t="str">
            <v>OK</v>
          </cell>
          <cell r="AB421">
            <v>1</v>
          </cell>
          <cell r="AD421" t="str">
            <v>OK</v>
          </cell>
          <cell r="AF421">
            <v>16</v>
          </cell>
          <cell r="AH421" t="str">
            <v>OK</v>
          </cell>
          <cell r="AJ421" t="str">
            <v>Si</v>
          </cell>
          <cell r="AK421" t="str">
            <v>OK</v>
          </cell>
          <cell r="AL421" t="str">
            <v>SI</v>
          </cell>
          <cell r="AM421" t="str">
            <v>NOMBRE: David cabrera
IDENTIFICACION: 1002035564</v>
          </cell>
          <cell r="AO421" t="str">
            <v>Si</v>
          </cell>
          <cell r="AP421" t="str">
            <v>Si</v>
          </cell>
          <cell r="AQ421" t="str">
            <v>ANULACION DE TRANSACCIONES; MALAS PRACTICAS; INFORMACION ADICIONAL</v>
          </cell>
          <cell r="AR421" t="str">
            <v>Si</v>
          </cell>
          <cell r="AS421" t="str">
            <v>OK</v>
          </cell>
          <cell r="AT421" t="str">
            <v>Se realiza visita se instala datafono wompi , se ingresa a la app, se hacen pruebas y todo ok,se le comparte manuales ,se le realiza inducción ,cb ok</v>
          </cell>
          <cell r="AU421" t="str">
            <v>A DOMICILIO EN LA DIRECCIÓN AL CB</v>
          </cell>
          <cell r="AV421" t="str">
            <v>INTERRAPIDISIMO</v>
          </cell>
          <cell r="AW421" t="str">
            <v>Cra 43 # 82-209</v>
          </cell>
          <cell r="AY421" t="str">
            <v>Danilo guerrero</v>
          </cell>
          <cell r="AZ421">
            <v>72255533</v>
          </cell>
          <cell r="BA421">
            <v>3017396262</v>
          </cell>
          <cell r="BB421" t="str">
            <v>Si</v>
          </cell>
          <cell r="BC421" t="str">
            <v>Si</v>
          </cell>
          <cell r="BD421" t="str">
            <v>Si</v>
          </cell>
          <cell r="BE421" t="str">
            <v>Ciudad jardin</v>
          </cell>
          <cell r="BF421" t="str">
            <v>EJECUTADO</v>
          </cell>
          <cell r="BH421" t="str">
            <v>N/A</v>
          </cell>
          <cell r="BL421" t="str">
            <v>OK</v>
          </cell>
          <cell r="BM421" t="str">
            <v>OK</v>
          </cell>
          <cell r="BN421">
            <v>45938.769444444442</v>
          </cell>
          <cell r="BO421" t="str">
            <v>10.9980272, -74.8196772, 93.1</v>
          </cell>
          <cell r="BP421" t="str">
            <v xml:space="preserve">DARLON PORRAS </v>
          </cell>
          <cell r="BQ421">
            <v>72274206</v>
          </cell>
          <cell r="BR421" t="str">
            <v>Firmado</v>
          </cell>
          <cell r="BS421" t="str">
            <v>David cabrera</v>
          </cell>
          <cell r="BT421">
            <v>1002035564</v>
          </cell>
          <cell r="BU421">
            <v>3017396262</v>
          </cell>
          <cell r="BV421" t="str">
            <v>supervisorcajas@metropoliscenter.com.co</v>
          </cell>
          <cell r="BW421" t="str">
            <v>Firmado</v>
          </cell>
          <cell r="BX421">
            <v>45939.443749999999</v>
          </cell>
        </row>
        <row r="422">
          <cell r="E422">
            <v>79793</v>
          </cell>
          <cell r="F422" t="str">
            <v>BARRIO SAN NICOLAS SOACHA 7</v>
          </cell>
          <cell r="I422" t="str">
            <v>Aprobado</v>
          </cell>
          <cell r="K422">
            <v>45938.359027777777</v>
          </cell>
          <cell r="M422" t="str">
            <v>4.5617801, -74.238696, 2579.1</v>
          </cell>
          <cell r="N422">
            <v>45938.400694444441</v>
          </cell>
          <cell r="O422" t="str">
            <v>4.5618463, -74.2386802, 2579.1</v>
          </cell>
          <cell r="P422">
            <v>45938.40347222222</v>
          </cell>
          <cell r="Q422" t="str">
            <v>4.5618561, -74.2386826, 2579.1</v>
          </cell>
          <cell r="R422" t="str">
            <v>Si</v>
          </cell>
          <cell r="S422" t="str">
            <v>OK</v>
          </cell>
          <cell r="T422" t="str">
            <v>OK</v>
          </cell>
          <cell r="U422" t="str">
            <v>VISITA TECNICA</v>
          </cell>
          <cell r="V422" t="str">
            <v>254UMD4X6927</v>
          </cell>
          <cell r="X422" t="str">
            <v>OK</v>
          </cell>
          <cell r="AB422">
            <v>1</v>
          </cell>
          <cell r="AD422" t="str">
            <v>OK</v>
          </cell>
          <cell r="AF422">
            <v>8</v>
          </cell>
          <cell r="AH422" t="str">
            <v>OK</v>
          </cell>
          <cell r="AJ422" t="str">
            <v>Si</v>
          </cell>
          <cell r="AK422" t="str">
            <v>OK</v>
          </cell>
          <cell r="AL422" t="str">
            <v>SI</v>
          </cell>
          <cell r="AM422" t="str">
            <v>NOMBRE: Cristi Ruiz
IDENTIFICACION: 1000020810</v>
          </cell>
          <cell r="AO422" t="str">
            <v>Si</v>
          </cell>
          <cell r="AP422" t="str">
            <v>Si</v>
          </cell>
          <cell r="AQ422" t="str">
            <v>ANULACION DE TRANSACCIONES; CORRECCION DE TRANSACCIONES; MALAS PRACTICAS; PROCESO DE COMPENSACION; PROCESO DE LIQUIDACIÓN Y FACTURACION; REPORTE DE ILICITOS; INFORMACION ADICIONAL</v>
          </cell>
          <cell r="AR422" t="str">
            <v>Si</v>
          </cell>
          <cell r="AS422" t="str">
            <v>OK</v>
          </cell>
          <cell r="AT422" t="str">
            <v xml:space="preserve">Migración de corresponsal a Wompi capacitación de uso a cliente ok capacitación de movimientos ok pruebas con cliente ok creación de credenciales ok verificación de wifi ok papelería ok </v>
          </cell>
          <cell r="AU422" t="str">
            <v>A DOMICILIO EN LA DIRECCIÓN AL CB</v>
          </cell>
          <cell r="AV422" t="str">
            <v>INTERRAPIDISIMO</v>
          </cell>
          <cell r="AW422" t="str">
            <v xml:space="preserve">Calle 6f # 30b -18 sur </v>
          </cell>
          <cell r="AY422" t="str">
            <v xml:space="preserve">Cristi Ruiz </v>
          </cell>
          <cell r="AZ422">
            <v>1000020810</v>
          </cell>
          <cell r="BA422">
            <v>3133904111</v>
          </cell>
          <cell r="BB422" t="str">
            <v>Si</v>
          </cell>
          <cell r="BC422" t="str">
            <v>Si</v>
          </cell>
          <cell r="BD422" t="str">
            <v>Si</v>
          </cell>
          <cell r="BE422" t="str">
            <v xml:space="preserve">San Nicolás </v>
          </cell>
          <cell r="BF422" t="str">
            <v>EJECUTADO</v>
          </cell>
          <cell r="BH422" t="str">
            <v>N/A</v>
          </cell>
          <cell r="BL422" t="str">
            <v>OK</v>
          </cell>
          <cell r="BM422" t="str">
            <v>OK</v>
          </cell>
          <cell r="BN422">
            <v>45938.43472222222</v>
          </cell>
          <cell r="BO422" t="str">
            <v>4.561813, -74.2387429, 2579.1</v>
          </cell>
          <cell r="BP422" t="str">
            <v xml:space="preserve">David Gómez </v>
          </cell>
          <cell r="BQ422">
            <v>1030615011</v>
          </cell>
          <cell r="BR422" t="str">
            <v>Firmado</v>
          </cell>
          <cell r="BS422" t="str">
            <v xml:space="preserve">Cristi Ruiz </v>
          </cell>
          <cell r="BT422">
            <v>10000802010</v>
          </cell>
          <cell r="BU422">
            <v>3133904111</v>
          </cell>
          <cell r="BV422" t="str">
            <v>cmrb2003@gmail.com</v>
          </cell>
          <cell r="BW422" t="str">
            <v>Firmado</v>
          </cell>
          <cell r="BX422">
            <v>45938.481249999997</v>
          </cell>
        </row>
        <row r="423">
          <cell r="E423">
            <v>79522</v>
          </cell>
          <cell r="F423" t="str">
            <v>BARRIO MANRIQUE JARDIN MEDELLIN</v>
          </cell>
          <cell r="I423" t="str">
            <v>Aprobado</v>
          </cell>
          <cell r="K423">
            <v>45938.390972222223</v>
          </cell>
          <cell r="M423" t="str">
            <v>6.2735221, -75.5484478, 1708.0</v>
          </cell>
          <cell r="N423">
            <v>45938.390972222223</v>
          </cell>
          <cell r="O423" t="str">
            <v>6.2735234, -75.54845, 1709.2</v>
          </cell>
          <cell r="P423">
            <v>45938.447916666664</v>
          </cell>
          <cell r="Q423" t="str">
            <v>6.2735093, -75.5484362, 1709.2</v>
          </cell>
          <cell r="R423" t="str">
            <v>Si</v>
          </cell>
          <cell r="S423" t="str">
            <v>OK</v>
          </cell>
          <cell r="T423" t="str">
            <v>OK</v>
          </cell>
          <cell r="U423" t="str">
            <v>VISITA TECNICA</v>
          </cell>
          <cell r="V423" t="str">
            <v>254MMD4W8670</v>
          </cell>
          <cell r="W423" t="str">
            <v>254MMD4W6732</v>
          </cell>
          <cell r="X423" t="str">
            <v>OK</v>
          </cell>
          <cell r="Y423" t="str">
            <v>OK</v>
          </cell>
          <cell r="AB423">
            <v>1</v>
          </cell>
          <cell r="AC423">
            <v>1</v>
          </cell>
          <cell r="AD423" t="str">
            <v>OK</v>
          </cell>
          <cell r="AE423" t="str">
            <v>OK</v>
          </cell>
          <cell r="AF423">
            <v>16</v>
          </cell>
          <cell r="AG423">
            <v>16</v>
          </cell>
          <cell r="AH423" t="str">
            <v>OK</v>
          </cell>
          <cell r="AI423" t="str">
            <v>OK</v>
          </cell>
          <cell r="AJ423" t="str">
            <v>No</v>
          </cell>
          <cell r="AL423" t="str">
            <v>SI</v>
          </cell>
          <cell r="AO423" t="str">
            <v>Si</v>
          </cell>
          <cell r="AP423" t="str">
            <v>Si</v>
          </cell>
          <cell r="AQ423" t="str">
            <v>ANULACION DE TRANSACCIONES; CORRECCION DE TRANSACCIONES; MALAS PRACTICAS; PROCESO DE COMPENSACION; PROCESO DE LIQUIDACIÓN Y FACTURACION; REPORTE DE ILICITOS; INFORMACION ADICIONAL</v>
          </cell>
          <cell r="AR423" t="str">
            <v>Si</v>
          </cell>
          <cell r="AS423" t="str">
            <v>OK</v>
          </cell>
          <cell r="AT423" t="str">
            <v xml:space="preserve">Se realiza migración efectiva de dos Datáfonos a WOMPI en el comercio </v>
          </cell>
          <cell r="AU423" t="str">
            <v>A DOMICILIO EN LA DIRECCIÓN AL CB</v>
          </cell>
          <cell r="AV423" t="str">
            <v>SERVIENTREGA</v>
          </cell>
          <cell r="AW423" t="str">
            <v>CRA 39 81 90 ,MANRIQUE JARDIN</v>
          </cell>
          <cell r="AY423" t="str">
            <v xml:space="preserve">Leidy López </v>
          </cell>
          <cell r="AZ423">
            <v>1128481833</v>
          </cell>
          <cell r="BA423">
            <v>3115360767</v>
          </cell>
          <cell r="BB423" t="str">
            <v>Si</v>
          </cell>
          <cell r="BC423" t="str">
            <v>Si</v>
          </cell>
          <cell r="BD423" t="str">
            <v>Si</v>
          </cell>
          <cell r="BE423" t="str">
            <v xml:space="preserve">MANRIQUE JARDÍN </v>
          </cell>
          <cell r="BF423" t="str">
            <v>EJECUTADO</v>
          </cell>
          <cell r="BH423" t="str">
            <v>N/A</v>
          </cell>
          <cell r="BL423" t="str">
            <v>OK</v>
          </cell>
          <cell r="BM423" t="str">
            <v>OK</v>
          </cell>
          <cell r="BN423">
            <v>45938.464583333334</v>
          </cell>
          <cell r="BO423" t="str">
            <v>6.273517, -75.5484898, 1708.4</v>
          </cell>
          <cell r="BP423" t="str">
            <v xml:space="preserve">Jimmy Alexis Marin Piedrahita </v>
          </cell>
          <cell r="BQ423">
            <v>1152706583</v>
          </cell>
          <cell r="BR423" t="str">
            <v>Firmado</v>
          </cell>
          <cell r="BS423" t="str">
            <v xml:space="preserve">Leidy López </v>
          </cell>
          <cell r="BT423">
            <v>901742602</v>
          </cell>
          <cell r="BU423">
            <v>3115360767</v>
          </cell>
          <cell r="BV423" t="str">
            <v>thajaissas@gmail.com</v>
          </cell>
          <cell r="BW423" t="str">
            <v>Firmado</v>
          </cell>
          <cell r="BX423">
            <v>45938.482638888891</v>
          </cell>
        </row>
        <row r="424">
          <cell r="E424">
            <v>78792</v>
          </cell>
          <cell r="F424" t="str">
            <v>BARRIO SAN ANTONIO BOGOTA 10</v>
          </cell>
          <cell r="I424" t="str">
            <v>Aprobado</v>
          </cell>
          <cell r="K424">
            <v>45938.481944444444</v>
          </cell>
          <cell r="M424" t="str">
            <v>4.6045467, -74.0892821, 2597.0</v>
          </cell>
          <cell r="N424">
            <v>45938.49722222222</v>
          </cell>
          <cell r="O424" t="str">
            <v>4.5915853, -74.0951817, 2605.94</v>
          </cell>
          <cell r="P424">
            <v>45938.49722222222</v>
          </cell>
          <cell r="Q424" t="str">
            <v>4.5926284, -74.0951626, 2593.66</v>
          </cell>
          <cell r="R424" t="str">
            <v>Si</v>
          </cell>
          <cell r="S424" t="str">
            <v>OK</v>
          </cell>
          <cell r="T424" t="str">
            <v>OK</v>
          </cell>
          <cell r="U424" t="str">
            <v>VISITA TECNICA</v>
          </cell>
          <cell r="V424" t="str">
            <v>254UMD4X6180</v>
          </cell>
          <cell r="X424" t="str">
            <v>OK</v>
          </cell>
          <cell r="AB424">
            <v>1</v>
          </cell>
          <cell r="AD424" t="str">
            <v>OK</v>
          </cell>
          <cell r="AF424">
            <v>8</v>
          </cell>
          <cell r="AH424" t="str">
            <v>OK</v>
          </cell>
          <cell r="AJ424" t="str">
            <v>Si</v>
          </cell>
          <cell r="AK424" t="str">
            <v>OK</v>
          </cell>
          <cell r="AL424" t="str">
            <v>SI</v>
          </cell>
          <cell r="AM424" t="str">
            <v>NOMBRE: Walter Fernández
IDENTIFICACION: 1013585192</v>
          </cell>
          <cell r="AO424" t="str">
            <v>Si</v>
          </cell>
          <cell r="AP424" t="str">
            <v>No</v>
          </cell>
          <cell r="AQ424" t="str">
            <v>ANULACION DE TRANSACCIONES</v>
          </cell>
          <cell r="AR424" t="str">
            <v>Si</v>
          </cell>
          <cell r="AS424" t="str">
            <v>OK</v>
          </cell>
          <cell r="AT424" t="str">
            <v xml:space="preserve">Se visita comercio, se instala dispositivo wompi, se entregan 8 rollos wompi, se da capacitación </v>
          </cell>
          <cell r="AU424" t="str">
            <v>A DOMICILIO EN LA DIRECCIÓN AL CB</v>
          </cell>
          <cell r="AV424" t="str">
            <v>SERVIENTREGA</v>
          </cell>
          <cell r="AW424" t="str">
            <v>Calle 3 sur # 19 - 07</v>
          </cell>
          <cell r="AY424" t="str">
            <v xml:space="preserve">Walter Fernández </v>
          </cell>
          <cell r="AZ424">
            <v>1013585192</v>
          </cell>
          <cell r="BA424">
            <v>3123716056</v>
          </cell>
          <cell r="BB424" t="str">
            <v>Si</v>
          </cell>
          <cell r="BC424" t="str">
            <v>No</v>
          </cell>
          <cell r="BD424" t="str">
            <v>Si</v>
          </cell>
          <cell r="BE424" t="str">
            <v>San Antonio sur</v>
          </cell>
          <cell r="BF424" t="str">
            <v>EJECUTADO</v>
          </cell>
          <cell r="BH424" t="str">
            <v>N/A</v>
          </cell>
          <cell r="BL424" t="str">
            <v>OK</v>
          </cell>
          <cell r="BM424" t="str">
            <v>OK</v>
          </cell>
          <cell r="BN424">
            <v>45938.506249999999</v>
          </cell>
          <cell r="BO424" t="str">
            <v>4.5925691, -74.0950415, 2593.5</v>
          </cell>
          <cell r="BP424" t="str">
            <v xml:space="preserve">Franklyn Ortiz </v>
          </cell>
          <cell r="BQ424">
            <v>1033748442</v>
          </cell>
          <cell r="BR424" t="str">
            <v>Firmado</v>
          </cell>
          <cell r="BS424" t="str">
            <v xml:space="preserve">Walter Fernández </v>
          </cell>
          <cell r="BT424">
            <v>1013585192</v>
          </cell>
          <cell r="BU424">
            <v>3123716056</v>
          </cell>
          <cell r="BV424" t="str">
            <v>Walter.fernandez.vargas@gmail.com</v>
          </cell>
          <cell r="BW424" t="str">
            <v>Firmado</v>
          </cell>
          <cell r="BX424">
            <v>45939.443055555559</v>
          </cell>
        </row>
        <row r="425">
          <cell r="E425">
            <v>75261</v>
          </cell>
          <cell r="F425" t="str">
            <v>BARRIO PORVENIR MOSQUERA</v>
          </cell>
          <cell r="I425" t="str">
            <v>Aprobado</v>
          </cell>
          <cell r="K425">
            <v>45938.335416666669</v>
          </cell>
          <cell r="M425" t="str">
            <v>4.6264444, -74.0858272, 2587.2</v>
          </cell>
          <cell r="N425">
            <v>45938.390972222223</v>
          </cell>
          <cell r="O425" t="str">
            <v>4.7105641, -74.2186052, 2569.7</v>
          </cell>
          <cell r="P425">
            <v>45938.393055555556</v>
          </cell>
          <cell r="Q425" t="str">
            <v>4.710611, -74.218607, 2569.7</v>
          </cell>
          <cell r="R425" t="str">
            <v>Si</v>
          </cell>
          <cell r="S425" t="str">
            <v>OK</v>
          </cell>
          <cell r="T425" t="str">
            <v>OK</v>
          </cell>
          <cell r="U425" t="str">
            <v>VISITA TECNICA</v>
          </cell>
          <cell r="V425" t="str">
            <v>254UMD4X6872</v>
          </cell>
          <cell r="X425" t="str">
            <v>OK</v>
          </cell>
          <cell r="AB425">
            <v>1</v>
          </cell>
          <cell r="AD425" t="str">
            <v>OK</v>
          </cell>
          <cell r="AF425">
            <v>16</v>
          </cell>
          <cell r="AH425" t="str">
            <v>OK</v>
          </cell>
          <cell r="AJ425" t="str">
            <v>Si</v>
          </cell>
          <cell r="AK425" t="str">
            <v>OK</v>
          </cell>
          <cell r="AL425" t="str">
            <v>SI</v>
          </cell>
          <cell r="AM425" t="str">
            <v>NOMBRE: Yanit Cañon
IDENTIFICACION: 52082704</v>
          </cell>
          <cell r="AO425" t="str">
            <v>Si</v>
          </cell>
          <cell r="AP425" t="str">
            <v>Si</v>
          </cell>
          <cell r="AQ425" t="str">
            <v>ANULACION DE TRANSACCIONES; CORRECCION DE TRANSACCIONES; MALAS PRACTICAS; PROCESO DE COMPENSACION; PROCESO DE LIQUIDACIÓN Y FACTURACION; REPORTE DE ILICITOS; INFORMACION ADICIONAL</v>
          </cell>
          <cell r="AR425" t="str">
            <v>Si</v>
          </cell>
          <cell r="AS425" t="str">
            <v>OK</v>
          </cell>
          <cell r="AT425" t="str">
            <v>Se visita comercio CB Bancolombia, se realiza migración (instalación datafono WOMPI), se dejan credenciales del cliente, se realizan pruebas ok, se brinda capacitación de uso.</v>
          </cell>
          <cell r="AU425" t="str">
            <v>A DOMICILIO EN LA DIRECCIÓN AL CB</v>
          </cell>
          <cell r="AV425" t="str">
            <v>INTERRAPIDISIMO</v>
          </cell>
          <cell r="AW425" t="str">
            <v xml:space="preserve">CL 19 #2-40 ESTE MOSQUERA </v>
          </cell>
          <cell r="AY425" t="str">
            <v xml:space="preserve">Yanit Cañon </v>
          </cell>
          <cell r="AZ425">
            <v>52082704</v>
          </cell>
          <cell r="BA425">
            <v>3202279138</v>
          </cell>
          <cell r="BB425" t="str">
            <v>Si</v>
          </cell>
          <cell r="BC425" t="str">
            <v>Si</v>
          </cell>
          <cell r="BD425" t="str">
            <v>Si</v>
          </cell>
          <cell r="BE425" t="str">
            <v xml:space="preserve">Porvenir Mosquera </v>
          </cell>
          <cell r="BF425" t="str">
            <v>EJECUTADO</v>
          </cell>
          <cell r="BH425" t="str">
            <v>N/A</v>
          </cell>
          <cell r="BL425" t="str">
            <v>OK</v>
          </cell>
          <cell r="BM425" t="str">
            <v>OK</v>
          </cell>
          <cell r="BN425">
            <v>45938.430555555555</v>
          </cell>
          <cell r="BO425" t="str">
            <v>4.7105441, -74.2185709, 2569.8</v>
          </cell>
          <cell r="BP425" t="str">
            <v xml:space="preserve">Jonatan Mauricio Vega Manrique </v>
          </cell>
          <cell r="BQ425">
            <v>1015393329</v>
          </cell>
          <cell r="BR425" t="str">
            <v>Firmado</v>
          </cell>
          <cell r="BS425" t="str">
            <v xml:space="preserve">Yanit Cañon </v>
          </cell>
          <cell r="BT425">
            <v>52082704</v>
          </cell>
          <cell r="BU425">
            <v>3202279138</v>
          </cell>
          <cell r="BV425" t="str">
            <v>yirisita901@hotmail.com</v>
          </cell>
          <cell r="BW425" t="str">
            <v>Firmado</v>
          </cell>
          <cell r="BX425">
            <v>45938.515972222223</v>
          </cell>
        </row>
        <row r="426">
          <cell r="E426">
            <v>74496</v>
          </cell>
          <cell r="F426" t="str">
            <v>AUTOSERVICIO TU HOGAR</v>
          </cell>
          <cell r="I426" t="str">
            <v>Aprobado</v>
          </cell>
          <cell r="K426">
            <v>45938.672222222223</v>
          </cell>
          <cell r="M426" t="str">
            <v>5.3287812, -72.3943542, 339.2</v>
          </cell>
          <cell r="N426">
            <v>45938.673611111109</v>
          </cell>
          <cell r="O426" t="str">
            <v>5.3287812, -72.3943542, 339.2</v>
          </cell>
          <cell r="P426">
            <v>45938.673611111109</v>
          </cell>
          <cell r="Q426" t="str">
            <v>5.3287878, -72.3943498, 339.2</v>
          </cell>
          <cell r="R426" t="str">
            <v>No</v>
          </cell>
          <cell r="S426" t="str">
            <v>OK</v>
          </cell>
          <cell r="T426" t="str">
            <v>OK</v>
          </cell>
          <cell r="U426" t="str">
            <v>VISITA TECNICA</v>
          </cell>
          <cell r="V426" t="str">
            <v>254MMD4X3166</v>
          </cell>
          <cell r="X426" t="str">
            <v>OK</v>
          </cell>
          <cell r="AB426">
            <v>1</v>
          </cell>
          <cell r="AD426" t="str">
            <v>OK</v>
          </cell>
          <cell r="AF426">
            <v>16</v>
          </cell>
          <cell r="AH426" t="str">
            <v>OK</v>
          </cell>
          <cell r="AJ426" t="str">
            <v>Si</v>
          </cell>
          <cell r="AK426" t="str">
            <v>OK</v>
          </cell>
          <cell r="AL426" t="str">
            <v>SI</v>
          </cell>
          <cell r="AM426" t="str">
            <v>NOMBRE: YENY PERDOMO
IDENTIFICACION: 1079172865</v>
          </cell>
          <cell r="AO426" t="str">
            <v>Si</v>
          </cell>
          <cell r="AP426" t="str">
            <v>Si</v>
          </cell>
          <cell r="AQ426" t="str">
            <v>ANULACION DE TRANSACCIONES; CORRECCION DE TRANSACCIONES; MALAS PRACTICAS; PROCESO DE COMPENSACION; PROCESO DE LIQUIDACIÓN Y FACTURACION; REPORTE DE ILICITOS; INFORMACION ADICIONAL</v>
          </cell>
          <cell r="AR426" t="str">
            <v>Si</v>
          </cell>
          <cell r="AS426" t="str">
            <v>OK</v>
          </cell>
          <cell r="AT426" t="str">
            <v>S3 VISITA COMERCIO, SE REALIZA MIGRACIÓN OK. PRUEBAS OK. OPERATIVO EL SERVICIO. LA PRUEBA DE TRANSFERENCIA NO SE REALIZA, NO SE CUENTA CON TARJETA. SE CAPACITA CLIENTE OK</v>
          </cell>
          <cell r="AU426" t="str">
            <v>A DOMICILIO EN LA DIRECCIÓN AL CB</v>
          </cell>
          <cell r="AV426" t="str">
            <v>INTERRAPIDISIMO</v>
          </cell>
          <cell r="AW426" t="str">
            <v>TV 18 # 30-37</v>
          </cell>
          <cell r="AY426" t="str">
            <v xml:space="preserve">YENY PERDOMO </v>
          </cell>
          <cell r="AZ426">
            <v>1079172865</v>
          </cell>
          <cell r="BA426">
            <v>3108800733</v>
          </cell>
          <cell r="BB426" t="str">
            <v>Si</v>
          </cell>
          <cell r="BC426" t="str">
            <v>Si</v>
          </cell>
          <cell r="BD426" t="str">
            <v>Si</v>
          </cell>
          <cell r="BE426" t="str">
            <v>20 DE JULIO</v>
          </cell>
          <cell r="BF426" t="str">
            <v>EJECUTADO</v>
          </cell>
          <cell r="BH426" t="str">
            <v>N/A</v>
          </cell>
          <cell r="BL426" t="str">
            <v>OK</v>
          </cell>
          <cell r="BM426" t="str">
            <v>OK</v>
          </cell>
          <cell r="BN426">
            <v>45938.681944444441</v>
          </cell>
          <cell r="BO426" t="str">
            <v>5.3287845, -72.3943532, 339.2</v>
          </cell>
          <cell r="BP426" t="str">
            <v xml:space="preserve">EDGAR ALEXIS BERNAL ELAICA </v>
          </cell>
          <cell r="BQ426">
            <v>1117323736</v>
          </cell>
          <cell r="BR426" t="str">
            <v>Firmado</v>
          </cell>
          <cell r="BS426" t="str">
            <v xml:space="preserve">YENY PERDOMO </v>
          </cell>
          <cell r="BT426">
            <v>1079172865</v>
          </cell>
          <cell r="BU426">
            <v>3108800733</v>
          </cell>
          <cell r="BV426" t="str">
            <v>yenypatriciaperdomo@gmail.com</v>
          </cell>
          <cell r="BW426" t="str">
            <v>Firmado</v>
          </cell>
          <cell r="BX426">
            <v>45939.442361111112</v>
          </cell>
        </row>
        <row r="427">
          <cell r="E427">
            <v>72974</v>
          </cell>
          <cell r="F427" t="str">
            <v>VALLE DEL LILI CALI 8</v>
          </cell>
          <cell r="I427" t="str">
            <v>Aprobado</v>
          </cell>
          <cell r="K427">
            <v>45938.511111111111</v>
          </cell>
          <cell r="M427" t="str">
            <v>3.3722759, -76.520411, 992.0</v>
          </cell>
          <cell r="N427">
            <v>45938.515277777777</v>
          </cell>
          <cell r="O427" t="str">
            <v>3.3717066, -76.5190906, 990.6</v>
          </cell>
          <cell r="P427">
            <v>45938.538194444445</v>
          </cell>
          <cell r="Q427" t="str">
            <v>3.3717417, -76.5190669, 990.6</v>
          </cell>
          <cell r="R427" t="str">
            <v>Si</v>
          </cell>
          <cell r="S427" t="str">
            <v>OK</v>
          </cell>
          <cell r="T427" t="str">
            <v>OK</v>
          </cell>
          <cell r="U427" t="str">
            <v>VISITA TECNICA</v>
          </cell>
          <cell r="V427" t="str">
            <v>254UMD4X6651</v>
          </cell>
          <cell r="X427" t="str">
            <v>OK</v>
          </cell>
          <cell r="AB427">
            <v>1</v>
          </cell>
          <cell r="AD427" t="str">
            <v>OK</v>
          </cell>
          <cell r="AF427">
            <v>24</v>
          </cell>
          <cell r="AH427" t="str">
            <v>OK</v>
          </cell>
          <cell r="AJ427" t="str">
            <v>Si</v>
          </cell>
          <cell r="AK427" t="str">
            <v>OK</v>
          </cell>
          <cell r="AL427" t="str">
            <v>SI</v>
          </cell>
          <cell r="AM427" t="str">
            <v>NOMBRE: JOHANNA MOLINA ÑAÑEZ
IDENTIFICACION: 67029128</v>
          </cell>
          <cell r="AO427" t="str">
            <v>Si</v>
          </cell>
          <cell r="AP427" t="str">
            <v>No</v>
          </cell>
          <cell r="AQ427" t="str">
            <v>INFORMACION ADICIONAL; ANULACION DE TRANSACCIONES; CORRECCION DE TRANSACCIONES; MALAS PRACTICAS; PROCESO DE COMPENSACION; PROCESO DE LIQUIDACIÓN Y FACTURACION; REPORTE DE ILICITOS</v>
          </cell>
          <cell r="AR427" t="str">
            <v>Si</v>
          </cell>
          <cell r="AS427" t="str">
            <v>OK</v>
          </cell>
          <cell r="AT427" t="str">
            <v>SE CONFIGURA EL EQUIPO, INGRESA CON LAS CREDENCIALES Y LUEGO SE CAPACITA Y SE ENTREGAN 24 ROLLOS, PRUEBAS OK</v>
          </cell>
          <cell r="AU427" t="str">
            <v>A DOMICILIO EN LA DIRECCIÓN AL CB</v>
          </cell>
          <cell r="AV427" t="str">
            <v>INTERRAPIDISIMO</v>
          </cell>
          <cell r="AW427" t="str">
            <v>CR 97 A 42 141,VALLE DEL LILI</v>
          </cell>
          <cell r="AY427" t="str">
            <v xml:space="preserve">JOHANNA MOLINA ÑAÑEZ </v>
          </cell>
          <cell r="AZ427">
            <v>67029128</v>
          </cell>
          <cell r="BA427">
            <v>3184939415</v>
          </cell>
          <cell r="BB427" t="str">
            <v>Si</v>
          </cell>
          <cell r="BC427" t="str">
            <v>Si</v>
          </cell>
          <cell r="BD427" t="str">
            <v>Si</v>
          </cell>
          <cell r="BE427" t="str">
            <v>VALLE DEL LILI</v>
          </cell>
          <cell r="BF427" t="str">
            <v>EJECUTADO</v>
          </cell>
          <cell r="BH427" t="str">
            <v>N/A</v>
          </cell>
          <cell r="BL427" t="str">
            <v>OK</v>
          </cell>
          <cell r="BM427" t="str">
            <v>OK</v>
          </cell>
          <cell r="BN427">
            <v>45938.615972222222</v>
          </cell>
          <cell r="BO427" t="str">
            <v>3.3717758, -76.5190511, 990.7</v>
          </cell>
          <cell r="BP427" t="str">
            <v xml:space="preserve">DIEGO PAREDES CASTILLO </v>
          </cell>
          <cell r="BQ427">
            <v>87944652</v>
          </cell>
          <cell r="BR427" t="str">
            <v>Firmado</v>
          </cell>
          <cell r="BS427" t="str">
            <v xml:space="preserve">JOHANNA MOLINA ÑAÑEZ </v>
          </cell>
          <cell r="BT427">
            <v>67029128</v>
          </cell>
          <cell r="BU427">
            <v>3184939415</v>
          </cell>
          <cell r="BV427" t="str">
            <v>minabrand@hotmail.com</v>
          </cell>
          <cell r="BW427" t="str">
            <v>Firmado</v>
          </cell>
          <cell r="BX427">
            <v>45939.441666666666</v>
          </cell>
        </row>
        <row r="428">
          <cell r="E428">
            <v>71114</v>
          </cell>
          <cell r="F428" t="str">
            <v>BARRIO PARQUE CAMPESTRE SOACHA 2</v>
          </cell>
          <cell r="I428" t="str">
            <v>Aprobado</v>
          </cell>
          <cell r="K428">
            <v>45938.441666666666</v>
          </cell>
          <cell r="M428" t="str">
            <v>4.5605934, -74.2403781, 2581.6</v>
          </cell>
          <cell r="N428">
            <v>45938.45208333333</v>
          </cell>
          <cell r="O428" t="str">
            <v>4.5779911, -74.2326069, 2574.1</v>
          </cell>
          <cell r="P428">
            <v>45938.451388888891</v>
          </cell>
          <cell r="Q428" t="str">
            <v>4.5778298, -74.2328099, 2574.4</v>
          </cell>
          <cell r="R428" t="str">
            <v>Si</v>
          </cell>
          <cell r="S428" t="str">
            <v>OK</v>
          </cell>
          <cell r="T428" t="str">
            <v>OK</v>
          </cell>
          <cell r="U428" t="str">
            <v>VISITA TECNICA</v>
          </cell>
          <cell r="V428" t="str">
            <v>254UMD4X6884</v>
          </cell>
          <cell r="X428" t="str">
            <v>OK</v>
          </cell>
          <cell r="AB428">
            <v>1</v>
          </cell>
          <cell r="AD428" t="str">
            <v>OK</v>
          </cell>
          <cell r="AF428">
            <v>8</v>
          </cell>
          <cell r="AH428" t="str">
            <v>OK</v>
          </cell>
          <cell r="AJ428" t="str">
            <v>Si</v>
          </cell>
          <cell r="AK428" t="str">
            <v>OK</v>
          </cell>
          <cell r="AL428" t="str">
            <v>SI</v>
          </cell>
          <cell r="AM428" t="str">
            <v>NOMBRE: Zuleyma vera
IDENTIFICACION: 1115723325</v>
          </cell>
          <cell r="AO428" t="str">
            <v>Si</v>
          </cell>
          <cell r="AP428" t="str">
            <v>Si</v>
          </cell>
          <cell r="AQ428" t="str">
            <v>ANULACION DE TRANSACCIONES; CORRECCION DE TRANSACCIONES; MALAS PRACTICAS; PROCESO DE COMPENSACION; PROCESO DE LIQUIDACIÓN Y FACTURACION; REPORTE DE ILICITOS; INFORMACION ADICIONAL</v>
          </cell>
          <cell r="AR428" t="str">
            <v>Si</v>
          </cell>
          <cell r="AS428" t="str">
            <v>OK</v>
          </cell>
          <cell r="AT428" t="str">
            <v xml:space="preserve">Migración de corresponsal a Wompi capacitación de uso a cliente ok capacitación de movimientos ok pruebas con cliente ok creación de credenciales ok verificación de wifi ok papelería ok </v>
          </cell>
          <cell r="AU428" t="str">
            <v>A DOMICILIO EN LA DIRECCIÓN AL CB</v>
          </cell>
          <cell r="AV428" t="str">
            <v>INTERRAPIDISIMO</v>
          </cell>
          <cell r="AW428" t="str">
            <v>Calle 8 # 15A-173</v>
          </cell>
          <cell r="AY428" t="str">
            <v xml:space="preserve">Zuleyma vera </v>
          </cell>
          <cell r="AZ428">
            <v>1115723325</v>
          </cell>
          <cell r="BA428">
            <v>3227895127</v>
          </cell>
          <cell r="BB428" t="str">
            <v>Si</v>
          </cell>
          <cell r="BC428" t="str">
            <v>Si</v>
          </cell>
          <cell r="BD428" t="str">
            <v>Si</v>
          </cell>
          <cell r="BE428" t="str">
            <v xml:space="preserve">Parque campestre </v>
          </cell>
          <cell r="BF428" t="str">
            <v>EJECUTADO</v>
          </cell>
          <cell r="BH428" t="str">
            <v>N/A</v>
          </cell>
          <cell r="BL428" t="str">
            <v>OK</v>
          </cell>
          <cell r="BM428" t="str">
            <v>OK</v>
          </cell>
          <cell r="BN428">
            <v>45938.484027777777</v>
          </cell>
          <cell r="BO428" t="str">
            <v>4.5779143, -74.2327389, 2574.5</v>
          </cell>
          <cell r="BP428" t="str">
            <v xml:space="preserve">David Gómez Vega </v>
          </cell>
          <cell r="BQ428">
            <v>1030615011</v>
          </cell>
          <cell r="BR428" t="str">
            <v>Firmado</v>
          </cell>
          <cell r="BS428" t="str">
            <v>Zulema vera</v>
          </cell>
          <cell r="BT428">
            <v>1115723325</v>
          </cell>
          <cell r="BU428">
            <v>3227895127</v>
          </cell>
          <cell r="BV428" t="str">
            <v>zulma1909.86@outlook.com</v>
          </cell>
          <cell r="BW428" t="str">
            <v>Firmado</v>
          </cell>
          <cell r="BX428">
            <v>45938.48333333333</v>
          </cell>
        </row>
        <row r="429">
          <cell r="E429">
            <v>68735</v>
          </cell>
          <cell r="F429" t="str">
            <v>LA FRAGUA 2</v>
          </cell>
          <cell r="I429" t="str">
            <v>Aprobado</v>
          </cell>
          <cell r="K429">
            <v>45938.591666666667</v>
          </cell>
          <cell r="M429" t="str">
            <v>4.5936296, -74.2238819, 2567.3</v>
          </cell>
          <cell r="N429">
            <v>45938.59652777778</v>
          </cell>
          <cell r="O429" t="str">
            <v>4.5785574, -74.226144, 2579.3</v>
          </cell>
          <cell r="P429">
            <v>45938.597222222219</v>
          </cell>
          <cell r="Q429" t="str">
            <v>4.5785574, -74.2261439, 2579.3</v>
          </cell>
          <cell r="R429" t="str">
            <v>Si</v>
          </cell>
          <cell r="S429" t="str">
            <v>OK</v>
          </cell>
          <cell r="T429" t="str">
            <v>OK</v>
          </cell>
          <cell r="U429" t="str">
            <v>VISITA TECNICA</v>
          </cell>
          <cell r="V429" t="str">
            <v>254UMD4X6695</v>
          </cell>
          <cell r="X429" t="str">
            <v>OK</v>
          </cell>
          <cell r="AB429">
            <v>1</v>
          </cell>
          <cell r="AD429" t="str">
            <v>OK</v>
          </cell>
          <cell r="AF429">
            <v>8</v>
          </cell>
          <cell r="AH429" t="str">
            <v>OK</v>
          </cell>
          <cell r="AJ429" t="str">
            <v>Si</v>
          </cell>
          <cell r="AK429" t="str">
            <v>OK</v>
          </cell>
          <cell r="AL429" t="str">
            <v>SI</v>
          </cell>
          <cell r="AM429" t="str">
            <v>NOMBRE: Sandra zapata
IDENTIFICACION: 1024469321</v>
          </cell>
          <cell r="AO429" t="str">
            <v>Si</v>
          </cell>
          <cell r="AP429" t="str">
            <v>Si</v>
          </cell>
          <cell r="AQ429" t="str">
            <v>ANULACION DE TRANSACCIONES; CORRECCION DE TRANSACCIONES; MALAS PRACTICAS; PROCESO DE COMPENSACION; PROCESO DE LIQUIDACIÓN Y FACTURACION; REPORTE DE ILICITOS; INFORMACION ADICIONAL</v>
          </cell>
          <cell r="AR429" t="str">
            <v>Si</v>
          </cell>
          <cell r="AS429" t="str">
            <v>OK</v>
          </cell>
          <cell r="AT429" t="str">
            <v xml:space="preserve">Migración de corresponsal a Wompi capacitación de uso a cliente ok capacitación de movimientos ok pruebas con cliente ok creación de credenciales ok verificación de wifi ok papelería ok no se puede realizar pruebas de consignación ya que se encuentra caído consignación a Bancolombia </v>
          </cell>
          <cell r="AU429" t="str">
            <v>A DOMICILIO EN LA DIRECCIÓN AL CB</v>
          </cell>
          <cell r="AV429" t="str">
            <v>INTERRAPIDISIMO</v>
          </cell>
          <cell r="AW429" t="str">
            <v>Calle 1 #4j -87</v>
          </cell>
          <cell r="AY429" t="str">
            <v xml:space="preserve">Sandra Zapata </v>
          </cell>
          <cell r="AZ429">
            <v>1024469321</v>
          </cell>
          <cell r="BA429">
            <v>3162339582</v>
          </cell>
          <cell r="BB429" t="str">
            <v>Si</v>
          </cell>
          <cell r="BC429" t="str">
            <v>Si</v>
          </cell>
          <cell r="BD429" t="str">
            <v>Si</v>
          </cell>
          <cell r="BE429" t="str">
            <v xml:space="preserve">Quintas de la laguna </v>
          </cell>
          <cell r="BF429" t="str">
            <v>EJECUTADO</v>
          </cell>
          <cell r="BH429" t="str">
            <v>N/A</v>
          </cell>
          <cell r="BL429" t="str">
            <v>OK</v>
          </cell>
          <cell r="BM429" t="str">
            <v>OK</v>
          </cell>
          <cell r="BN429">
            <v>45938.65347222222</v>
          </cell>
          <cell r="BO429" t="str">
            <v>4.5785295, -74.2261671, 2580.0</v>
          </cell>
          <cell r="BP429" t="str">
            <v xml:space="preserve">David Gómez </v>
          </cell>
          <cell r="BQ429">
            <v>1030615011</v>
          </cell>
          <cell r="BR429" t="str">
            <v>Firmado</v>
          </cell>
          <cell r="BS429" t="str">
            <v xml:space="preserve">Sandra Zapata </v>
          </cell>
          <cell r="BT429">
            <v>1024469321</v>
          </cell>
          <cell r="BU429">
            <v>3162339582</v>
          </cell>
          <cell r="BV429" t="str">
            <v xml:space="preserve">pznal97@yahoo.com </v>
          </cell>
          <cell r="BW429" t="str">
            <v>Firmado</v>
          </cell>
          <cell r="BX429">
            <v>45939.440972222219</v>
          </cell>
        </row>
        <row r="430">
          <cell r="E430">
            <v>66734</v>
          </cell>
          <cell r="F430" t="str">
            <v>BARRIO SANTA ROSITA BOGOTA 4</v>
          </cell>
          <cell r="I430" t="str">
            <v>Aprobado</v>
          </cell>
          <cell r="K430">
            <v>45938.642361111109</v>
          </cell>
          <cell r="M430" t="str">
            <v>4.7025079, -74.1311749, 2570.8</v>
          </cell>
          <cell r="N430">
            <v>45938.655555555553</v>
          </cell>
          <cell r="O430" t="str">
            <v>4.7021853121516735, -74.10824317485094, 65.0</v>
          </cell>
          <cell r="P430">
            <v>45938.655555555553</v>
          </cell>
          <cell r="Q430" t="str">
            <v>4.7021853121516735, -74.10824317485094, 65.0</v>
          </cell>
          <cell r="R430" t="str">
            <v>Si</v>
          </cell>
          <cell r="S430" t="str">
            <v>OK</v>
          </cell>
          <cell r="T430" t="str">
            <v>OK</v>
          </cell>
          <cell r="U430" t="str">
            <v>VISITA TECNICA</v>
          </cell>
          <cell r="AJ430" t="str">
            <v>No</v>
          </cell>
          <cell r="AO430" t="str">
            <v>No</v>
          </cell>
          <cell r="AP430" t="str">
            <v>No</v>
          </cell>
          <cell r="AQ430" t="str">
            <v>NINGUNA</v>
          </cell>
          <cell r="AR430" t="str">
            <v>No</v>
          </cell>
          <cell r="AT430" t="str">
            <v>SE LLEGA A SITIO, ME INDICA CLIENTE BENJAMIN, QUE EN EL MOMENTO NO NOS PUEDE RECIBIR, SE ESCALA CON COORDINADOR Y ME INFORMA QUE SE AGENDA PARA EL DIA VIERNES *10-10-2025* DESPUÉS DE MEDIO DIA, PARA REALIZAR EL PROCESO DE MIGRACIÓN.</v>
          </cell>
          <cell r="AU430" t="str">
            <v>A DOMICILIO EN LA DIRECCIÓN AL CB</v>
          </cell>
          <cell r="AV430" t="str">
            <v>INTERRAPIDISIMO</v>
          </cell>
          <cell r="AW430" t="str">
            <v>CR 91 A # 75 - 09</v>
          </cell>
          <cell r="AY430" t="str">
            <v>SEGUNDO BENJAMIN MEDINA FONSEC</v>
          </cell>
          <cell r="AZ430">
            <v>0</v>
          </cell>
          <cell r="BA430">
            <v>3215045595</v>
          </cell>
          <cell r="BB430" t="str">
            <v>Si</v>
          </cell>
          <cell r="BC430" t="str">
            <v>Si</v>
          </cell>
          <cell r="BD430" t="str">
            <v>Si</v>
          </cell>
          <cell r="BE430" t="str">
            <v>SANTA ROSITA</v>
          </cell>
          <cell r="BF430" t="str">
            <v>EJECUTADO/CANCELADO</v>
          </cell>
          <cell r="BI430" t="str">
            <v>SI DISPONIBILIDAD</v>
          </cell>
          <cell r="BL430" t="str">
            <v>OK</v>
          </cell>
          <cell r="BM430" t="str">
            <v>OK</v>
          </cell>
          <cell r="BN430">
            <v>45938.65625</v>
          </cell>
          <cell r="BO430" t="str">
            <v>4.7021853121516735, -74.10824317485094, 65.0</v>
          </cell>
          <cell r="BP430" t="str">
            <v>JULIAN ARIAS QUILINDO</v>
          </cell>
          <cell r="BQ430">
            <v>1105305651</v>
          </cell>
          <cell r="BR430" t="str">
            <v>Firmado</v>
          </cell>
          <cell r="BS430" t="str">
            <v>SEGUNDO BENJAMIN MEDINA FONSECA</v>
          </cell>
          <cell r="BT430">
            <v>0</v>
          </cell>
          <cell r="BU430">
            <v>3215045595</v>
          </cell>
          <cell r="BV430" t="str">
            <v>ingmedinafom@gmail.com</v>
          </cell>
          <cell r="BW430" t="str">
            <v>Firmado</v>
          </cell>
        </row>
        <row r="431">
          <cell r="E431">
            <v>66484</v>
          </cell>
          <cell r="F431" t="str">
            <v>BARRIO VILLA BOLIVAR VILLAVICENCIO 5</v>
          </cell>
          <cell r="I431" t="str">
            <v>Aprobado</v>
          </cell>
          <cell r="K431">
            <v>45938.379166666666</v>
          </cell>
          <cell r="M431" t="str">
            <v>4.1233994, -73.6337022, 458.2</v>
          </cell>
          <cell r="N431">
            <v>45938.375</v>
          </cell>
          <cell r="O431" t="str">
            <v>4.1233994, -73.6337022, 458.2</v>
          </cell>
          <cell r="P431">
            <v>45938.386805555558</v>
          </cell>
          <cell r="Q431" t="str">
            <v>4.1232702, -73.6336513, 458.2</v>
          </cell>
          <cell r="R431" t="str">
            <v>No</v>
          </cell>
          <cell r="S431" t="str">
            <v>OK</v>
          </cell>
          <cell r="T431" t="str">
            <v>OK</v>
          </cell>
          <cell r="U431" t="str">
            <v>VISITA TECNICA</v>
          </cell>
          <cell r="V431" t="str">
            <v>254UMD4X6003</v>
          </cell>
          <cell r="X431" t="str">
            <v>OK</v>
          </cell>
          <cell r="AB431">
            <v>1</v>
          </cell>
          <cell r="AD431" t="str">
            <v>OK</v>
          </cell>
          <cell r="AF431">
            <v>8</v>
          </cell>
          <cell r="AH431" t="str">
            <v>OK</v>
          </cell>
          <cell r="AJ431" t="str">
            <v>Si</v>
          </cell>
          <cell r="AK431" t="str">
            <v>OK</v>
          </cell>
          <cell r="AL431" t="str">
            <v>SI</v>
          </cell>
          <cell r="AM431" t="str">
            <v>NOMBRE: Andrés Ruiz
IDENTIFICACION: 108145579</v>
          </cell>
          <cell r="AO431" t="str">
            <v>Si</v>
          </cell>
          <cell r="AP431" t="str">
            <v>No</v>
          </cell>
          <cell r="AQ431" t="str">
            <v>ANULACION DE TRANSACCIONES; CORRECCION DE TRANSACCIONES; MALAS PRACTICAS; PROCESO DE COMPENSACION; PROCESO DE LIQUIDACIÓN Y FACTURACION; REPORTE DE ILICITOS; INFORMACION ADICIONAL</v>
          </cell>
          <cell r="AR431" t="str">
            <v>Si</v>
          </cell>
          <cell r="AS431" t="str">
            <v>OK</v>
          </cell>
          <cell r="AT431" t="str">
            <v xml:space="preserve">Se realiza instalación de datafono se realiza pruebas básicas sin novedad </v>
          </cell>
          <cell r="AU431" t="str">
            <v>A DOMICILIO EN LA DIRECCIÓN AL CB</v>
          </cell>
          <cell r="AV431" t="str">
            <v>INTERRAPIDISIMO</v>
          </cell>
          <cell r="AW431" t="str">
            <v>Kr 39 # 6c  9</v>
          </cell>
          <cell r="AY431" t="str">
            <v xml:space="preserve">André Ruiz </v>
          </cell>
          <cell r="AZ431">
            <v>108145579</v>
          </cell>
          <cell r="BA431">
            <v>3105692646</v>
          </cell>
          <cell r="BB431" t="str">
            <v>Si</v>
          </cell>
          <cell r="BC431" t="str">
            <v>Si</v>
          </cell>
          <cell r="BD431" t="str">
            <v>Si</v>
          </cell>
          <cell r="BE431" t="str">
            <v xml:space="preserve">Villa Bolívar </v>
          </cell>
          <cell r="BF431" t="str">
            <v>EJECUTADO</v>
          </cell>
          <cell r="BH431" t="str">
            <v>N/A</v>
          </cell>
          <cell r="BL431" t="str">
            <v>OK</v>
          </cell>
          <cell r="BM431" t="str">
            <v>OK</v>
          </cell>
          <cell r="BN431">
            <v>45938.394444444442</v>
          </cell>
          <cell r="BO431" t="str">
            <v>4.1233609, -73.6336932, 458.2</v>
          </cell>
          <cell r="BP431" t="str">
            <v xml:space="preserve">Edgar armando rozó </v>
          </cell>
          <cell r="BQ431">
            <v>7320840</v>
          </cell>
          <cell r="BR431" t="str">
            <v>Firmado</v>
          </cell>
          <cell r="BS431" t="str">
            <v xml:space="preserve">Andes ruiz </v>
          </cell>
          <cell r="BT431">
            <v>108145579</v>
          </cell>
          <cell r="BU431">
            <v>3105692646</v>
          </cell>
          <cell r="BV431" t="str">
            <v xml:space="preserve">Ruizandres14@hotmail.com </v>
          </cell>
          <cell r="BW431" t="str">
            <v>Firmado</v>
          </cell>
          <cell r="BX431">
            <v>45938.484027777777</v>
          </cell>
        </row>
        <row r="432">
          <cell r="E432">
            <v>66449</v>
          </cell>
          <cell r="F432" t="str">
            <v>BARRIO FLORALIA CALI 6</v>
          </cell>
          <cell r="I432" t="str">
            <v>Aprobado con observaciones</v>
          </cell>
          <cell r="K432">
            <v>45938.443749999999</v>
          </cell>
          <cell r="M432" t="str">
            <v>3.4939064, -76.4948811, 980.1</v>
          </cell>
          <cell r="N432">
            <v>45938.446527777778</v>
          </cell>
          <cell r="O432" t="str">
            <v>3.4918697, -76.4922185, 979.2</v>
          </cell>
          <cell r="P432">
            <v>45938.447916666664</v>
          </cell>
          <cell r="Q432" t="str">
            <v>3.4919033, -76.492245, 979.2</v>
          </cell>
          <cell r="R432" t="str">
            <v>Si</v>
          </cell>
          <cell r="S432" t="str">
            <v>OK</v>
          </cell>
          <cell r="T432" t="str">
            <v>OK</v>
          </cell>
          <cell r="U432" t="str">
            <v>VISITA TECNICA</v>
          </cell>
          <cell r="AJ432" t="str">
            <v>No</v>
          </cell>
          <cell r="AK432" t="str">
            <v>OK</v>
          </cell>
          <cell r="AL432" t="str">
            <v>NO</v>
          </cell>
          <cell r="AM432" t="str">
            <v>NOMBRE: LUZ MIRIAN GONZÁLEZ RODRÍGUEZ
IDENTIFICACION: 66740105</v>
          </cell>
          <cell r="AO432" t="str">
            <v>No</v>
          </cell>
          <cell r="AP432" t="str">
            <v>No</v>
          </cell>
          <cell r="AQ432" t="str">
            <v>NINGUNA</v>
          </cell>
          <cell r="AR432" t="str">
            <v>No</v>
          </cell>
          <cell r="AS432" t="str">
            <v>OK</v>
          </cell>
          <cell r="AT432" t="str">
            <v>En la visita técnica realizada al comercio se llega al sitio se informa el motivo de la visita no se pudo realizar la entrega e instalación del equipo ya que al prender el equipo se autodirige automáticamente a inicialización automática se escala el caso a wompi se espera una hora y sin wompi dar solución se retira del sitio</v>
          </cell>
          <cell r="AU432" t="str">
            <v>DIRECTAMENTE A LA OFICINA PRINCIPAL DEL OPERADOR LOGISTICO</v>
          </cell>
          <cell r="AV432" t="str">
            <v>INTERRAPIDISIMO</v>
          </cell>
          <cell r="AW432" t="str">
            <v>CL 72 D 2 B N 94,FLORALIA</v>
          </cell>
          <cell r="AY432" t="str">
            <v>LUZ MIRIAN GONZÁLEZ RODRÍGUEZ</v>
          </cell>
          <cell r="AZ432">
            <v>66740105</v>
          </cell>
          <cell r="BA432">
            <v>3137112500</v>
          </cell>
          <cell r="BB432" t="str">
            <v>No</v>
          </cell>
          <cell r="BC432" t="str">
            <v>No</v>
          </cell>
          <cell r="BD432" t="str">
            <v>Si</v>
          </cell>
          <cell r="BE432" t="str">
            <v>FLORALIA</v>
          </cell>
          <cell r="BF432" t="str">
            <v>EJECUTADO/CANCELADO</v>
          </cell>
          <cell r="BI432" t="str">
            <v>SI DISPONIBILIDAD</v>
          </cell>
          <cell r="BL432" t="str">
            <v>OK</v>
          </cell>
          <cell r="BM432" t="str">
            <v>OK</v>
          </cell>
          <cell r="BN432">
            <v>45938.519444444442</v>
          </cell>
          <cell r="BO432" t="str">
            <v>3.4919267, -76.4922089, 979.2</v>
          </cell>
          <cell r="BP432" t="str">
            <v>RAFAEL JOSE BENAVIDES ARANGO</v>
          </cell>
          <cell r="BQ432">
            <v>1144109888</v>
          </cell>
          <cell r="BR432" t="str">
            <v>Firmado</v>
          </cell>
          <cell r="BS432" t="str">
            <v>LUZ MIRIAN GONZÁLEZ RODRÍGUEZ</v>
          </cell>
          <cell r="BT432">
            <v>66740105</v>
          </cell>
          <cell r="BU432">
            <v>3137112500</v>
          </cell>
          <cell r="BV432" t="str">
            <v>luzmirian2830@gmail.com</v>
          </cell>
          <cell r="BW432" t="str">
            <v>Firmado</v>
          </cell>
          <cell r="BX432">
            <v>45938.526388888888</v>
          </cell>
        </row>
        <row r="433">
          <cell r="E433">
            <v>65072</v>
          </cell>
          <cell r="F433" t="str">
            <v>BARRIO CENTRO BUCARAMANGA 59</v>
          </cell>
          <cell r="I433" t="str">
            <v>Aprobado</v>
          </cell>
          <cell r="K433">
            <v>45940.318749999999</v>
          </cell>
          <cell r="M433" t="str">
            <v>7.0806583, -73.0959628, 1008.3</v>
          </cell>
          <cell r="N433">
            <v>45957.407638888886</v>
          </cell>
          <cell r="O433" t="str">
            <v>7.1185712, -73.1264074, 957.5</v>
          </cell>
          <cell r="P433">
            <v>45957.407638888886</v>
          </cell>
          <cell r="Q433" t="str">
            <v>7.1185757, -73.1264041, 957.6</v>
          </cell>
          <cell r="R433" t="str">
            <v>No</v>
          </cell>
          <cell r="S433" t="str">
            <v>OK</v>
          </cell>
          <cell r="T433" t="str">
            <v>OK</v>
          </cell>
          <cell r="U433" t="str">
            <v>VISITA TECNICA</v>
          </cell>
          <cell r="AJ433" t="str">
            <v>No</v>
          </cell>
          <cell r="AL433" t="str">
            <v>NO</v>
          </cell>
          <cell r="AO433" t="str">
            <v>No</v>
          </cell>
          <cell r="AP433" t="str">
            <v>No</v>
          </cell>
          <cell r="AQ433" t="str">
            <v>NINGUNA</v>
          </cell>
          <cell r="AR433" t="str">
            <v>No</v>
          </cell>
          <cell r="AT433" t="str">
            <v>Registro de gestión – Cambio de red a Wompi
El día 10/10/2025 se establece comunicación con la cliente, propietaria del comercio, quien manifiesta no haber recibido las credenciales de Wompi. Se le indica validar la dirección de correo electrónico con la línea 018000 y se procede a corregir el correo registrado.
Posteriormente, el día 24/10/2025, se contacta nuevamente al cliente, informándole que, por orden de coordinación, se debe realizar visita al punto para instalación del equipo Wompi. La cliente manifiesta que no desea el equipo de Wompi y que prefiere continuar con la red Redeban. Se le informa que el cambio ya fue ordenado por el banco y que debe efectuarse.
Se acuerda con la cliente realizar la visita el día lunes 27/10/2025. Al llegar al comercio, la cliente indica nuevamente que no desea el equipo de la red Wompi, argumentando que se aproxima la temporada alta y que, adicionalmente, no puede atender la visita debido a una cita médica a la que fue llamada.</v>
          </cell>
          <cell r="AU433" t="str">
            <v>A DOMICILIO EN LA DIRECCIÓN AL CB</v>
          </cell>
          <cell r="AV433" t="str">
            <v>NINGUNO</v>
          </cell>
          <cell r="AW433" t="str">
            <v>CR 15 35 04-07 LOCAL 28</v>
          </cell>
          <cell r="AY433" t="str">
            <v xml:space="preserve">No aplica </v>
          </cell>
          <cell r="AZ433">
            <v>0</v>
          </cell>
          <cell r="BA433">
            <v>3177223937</v>
          </cell>
          <cell r="BB433" t="str">
            <v>No</v>
          </cell>
          <cell r="BC433" t="str">
            <v>No</v>
          </cell>
          <cell r="BD433" t="str">
            <v>Si</v>
          </cell>
          <cell r="BE433" t="str">
            <v xml:space="preserve">Centro </v>
          </cell>
          <cell r="BF433" t="str">
            <v>EJECUTADO/CANCELADO</v>
          </cell>
          <cell r="BI433" t="str">
            <v>SI DISPONIBILIDAD</v>
          </cell>
          <cell r="BL433" t="str">
            <v>OK</v>
          </cell>
          <cell r="BM433" t="str">
            <v>OK</v>
          </cell>
          <cell r="BN433">
            <v>45957.476388888892</v>
          </cell>
          <cell r="BO433" t="str">
            <v>7.1184467, -73.1264213, 957.7</v>
          </cell>
          <cell r="BP433" t="str">
            <v xml:space="preserve">Saúl Herrera </v>
          </cell>
          <cell r="BQ433">
            <v>1100891261</v>
          </cell>
          <cell r="BR433" t="str">
            <v>Firmado</v>
          </cell>
          <cell r="BS433" t="str">
            <v>SILVIA CRISTINA CHAPARRO</v>
          </cell>
          <cell r="BT433">
            <v>3177223937</v>
          </cell>
          <cell r="BU433">
            <v>3177223937</v>
          </cell>
          <cell r="BV433" t="str">
            <v>Silvichaparro@hotmail.com</v>
          </cell>
          <cell r="BW433" t="str">
            <v>Firmado</v>
          </cell>
          <cell r="BX433">
            <v>45957.622916666667</v>
          </cell>
        </row>
        <row r="434">
          <cell r="E434">
            <v>64546</v>
          </cell>
          <cell r="F434" t="str">
            <v>BARRIO VILLA SOFIA 2 SOACHA</v>
          </cell>
          <cell r="I434" t="str">
            <v>Aprobado</v>
          </cell>
          <cell r="K434">
            <v>45938.452777777777</v>
          </cell>
          <cell r="M434" t="str">
            <v>4.5831583, -74.2139583, 2577.2</v>
          </cell>
          <cell r="N434">
            <v>45938.467361111114</v>
          </cell>
          <cell r="O434" t="str">
            <v>4.5704583, -74.2350867, 2574.3</v>
          </cell>
          <cell r="P434">
            <v>45938.467361111114</v>
          </cell>
          <cell r="Q434" t="str">
            <v>4.570425, -74.2350933, 2574.3</v>
          </cell>
          <cell r="R434" t="str">
            <v>Si</v>
          </cell>
          <cell r="S434" t="str">
            <v>OK</v>
          </cell>
          <cell r="T434" t="str">
            <v>OK</v>
          </cell>
          <cell r="U434" t="str">
            <v>VISITA TECNICA</v>
          </cell>
          <cell r="V434" t="str">
            <v>254UMD4X7131</v>
          </cell>
          <cell r="X434" t="str">
            <v>OK</v>
          </cell>
          <cell r="AB434">
            <v>1</v>
          </cell>
          <cell r="AD434" t="str">
            <v>OK</v>
          </cell>
          <cell r="AF434">
            <v>8</v>
          </cell>
          <cell r="AH434" t="str">
            <v>OK</v>
          </cell>
          <cell r="AJ434" t="str">
            <v>Si</v>
          </cell>
          <cell r="AK434" t="str">
            <v>OK</v>
          </cell>
          <cell r="AL434" t="str">
            <v>SI</v>
          </cell>
          <cell r="AM434" t="str">
            <v>NOMBRE: Luis carvajal
IDENTIFICACION: 74320001</v>
          </cell>
          <cell r="AO434" t="str">
            <v>Si</v>
          </cell>
          <cell r="AP434" t="str">
            <v>No</v>
          </cell>
          <cell r="AQ434" t="str">
            <v>CORRECCION DE TRANSACCIONES; MALAS PRACTICAS</v>
          </cell>
          <cell r="AR434" t="str">
            <v>Si</v>
          </cell>
          <cell r="AS434" t="str">
            <v>OK</v>
          </cell>
          <cell r="AT434" t="str">
            <v xml:space="preserve">Se realiza instalación wompi con datafono inalámbrico con caja batería fuente de poder rollos protector de teclado, capacitación del menú operativo y publicidad negra, se entrega manual operativo y acceso a somos Bancolombia y se dan recomendaciones de operatividad </v>
          </cell>
          <cell r="AU434" t="str">
            <v>A DOMICILIO EN LA DIRECCIÓN AL CB</v>
          </cell>
          <cell r="AV434" t="str">
            <v>INTERRAPIDISIMO</v>
          </cell>
          <cell r="AW434" t="str">
            <v>Cra 12 b 15 05</v>
          </cell>
          <cell r="AY434" t="str">
            <v xml:space="preserve">Luis carvajal </v>
          </cell>
          <cell r="AZ434">
            <v>74320001</v>
          </cell>
          <cell r="BA434">
            <v>3213732097</v>
          </cell>
          <cell r="BB434" t="str">
            <v>Si</v>
          </cell>
          <cell r="BC434" t="str">
            <v>Si</v>
          </cell>
          <cell r="BD434" t="str">
            <v>Si</v>
          </cell>
          <cell r="BE434" t="str">
            <v>Villa sofia</v>
          </cell>
          <cell r="BF434" t="str">
            <v>EJECUTADO</v>
          </cell>
          <cell r="BH434" t="str">
            <v>N/A</v>
          </cell>
          <cell r="BL434" t="str">
            <v>OK</v>
          </cell>
          <cell r="BM434" t="str">
            <v>OK</v>
          </cell>
          <cell r="BN434">
            <v>45938.520833333336</v>
          </cell>
          <cell r="BO434" t="str">
            <v>4.5705698, -74.2351617, 2574.3</v>
          </cell>
          <cell r="BP434" t="str">
            <v xml:space="preserve">Diego Bustos </v>
          </cell>
          <cell r="BQ434">
            <v>1022935671</v>
          </cell>
          <cell r="BR434" t="str">
            <v>Firmado</v>
          </cell>
          <cell r="BS434" t="str">
            <v xml:space="preserve">Luis carvajal </v>
          </cell>
          <cell r="BT434">
            <v>74320001</v>
          </cell>
          <cell r="BU434">
            <v>3213732097</v>
          </cell>
          <cell r="BV434" t="str">
            <v>Carvajal.net@hotmail.com</v>
          </cell>
          <cell r="BW434" t="str">
            <v>Firmado</v>
          </cell>
          <cell r="BX434">
            <v>45938.525000000001</v>
          </cell>
        </row>
        <row r="435">
          <cell r="E435">
            <v>62916</v>
          </cell>
          <cell r="F435" t="str">
            <v>MISCELÁNEA TOLIMED</v>
          </cell>
          <cell r="I435" t="str">
            <v>En proceso</v>
          </cell>
          <cell r="K435">
            <v>45938.616666666669</v>
          </cell>
          <cell r="M435" t="str">
            <v>4.436941, -75.2291768, 1238.1</v>
          </cell>
          <cell r="S435" t="str">
            <v>OK</v>
          </cell>
          <cell r="T435" t="str">
            <v>OK</v>
          </cell>
        </row>
        <row r="436">
          <cell r="E436">
            <v>62823</v>
          </cell>
          <cell r="F436" t="str">
            <v>BARRIO CAREPA CAREPA</v>
          </cell>
          <cell r="I436" t="str">
            <v>Aprobado</v>
          </cell>
          <cell r="K436">
            <v>45938.451388888891</v>
          </cell>
          <cell r="M436" t="str">
            <v>7.7557111, -76.6503363, 54.0</v>
          </cell>
          <cell r="N436">
            <v>45938.451388888891</v>
          </cell>
          <cell r="O436" t="str">
            <v>7.7557492, -76.6502649, 54.0</v>
          </cell>
          <cell r="P436">
            <v>45938.451388888891</v>
          </cell>
          <cell r="Q436" t="str">
            <v>7.7558391, -76.6501441, 54.0</v>
          </cell>
          <cell r="R436" t="str">
            <v>No</v>
          </cell>
          <cell r="S436" t="str">
            <v>OK</v>
          </cell>
          <cell r="T436" t="str">
            <v>OK</v>
          </cell>
          <cell r="U436" t="str">
            <v>VISITA TECNICA</v>
          </cell>
          <cell r="V436" t="str">
            <v>254KMD4W5586</v>
          </cell>
          <cell r="X436" t="str">
            <v>OK</v>
          </cell>
          <cell r="AB436">
            <v>1</v>
          </cell>
          <cell r="AD436" t="str">
            <v>OK</v>
          </cell>
          <cell r="AF436">
            <v>8</v>
          </cell>
          <cell r="AH436" t="str">
            <v>OK</v>
          </cell>
          <cell r="AJ436" t="str">
            <v>No</v>
          </cell>
          <cell r="AL436" t="str">
            <v>SI</v>
          </cell>
          <cell r="AM436" t="str">
            <v>NOMBRE: Andrea Patiño
IDENTIFICACION: 1001670872</v>
          </cell>
          <cell r="AO436" t="str">
            <v>Si</v>
          </cell>
          <cell r="AP436" t="str">
            <v>Si</v>
          </cell>
          <cell r="AQ436" t="str">
            <v>ANULACION DE TRANSACCIONES; MALAS PRACTICAS; CORRECCION DE TRANSACCIONES; PROCESO DE COMPENSACION; PROCESO DE LIQUIDACIÓN Y FACTURACION; REPORTE DE ILICITOS; INFORMACION ADICIONAL</v>
          </cell>
          <cell r="AR436" t="str">
            <v>Si</v>
          </cell>
          <cell r="AS436" t="str">
            <v>OK</v>
          </cell>
          <cell r="AT436" t="str">
            <v xml:space="preserve">Se instala datafono modelo AXIUM DX4000. se activa credenciales y se hacen pruebas de retiro, consulta, consignación y prueba de lectora dejando todo funcionando correctamente.
Se da capacitación de manejo de equipo. </v>
          </cell>
          <cell r="AU436" t="str">
            <v>A DOMICILIO EN LA DIRECCIÓN AL CB</v>
          </cell>
          <cell r="AV436" t="str">
            <v>OTRO</v>
          </cell>
          <cell r="AW436" t="str">
            <v>Cr65b-79-23</v>
          </cell>
          <cell r="AX436" t="str">
            <v>Cr 65b#79-23 barrio san marino</v>
          </cell>
          <cell r="AY436" t="str">
            <v xml:space="preserve">Andrea Patiño </v>
          </cell>
          <cell r="AZ436">
            <v>1001670972</v>
          </cell>
          <cell r="BA436">
            <v>3009897066</v>
          </cell>
          <cell r="BB436" t="str">
            <v>Si</v>
          </cell>
          <cell r="BC436" t="str">
            <v>Si</v>
          </cell>
          <cell r="BD436" t="str">
            <v>Si</v>
          </cell>
          <cell r="BE436" t="str">
            <v>San marino</v>
          </cell>
          <cell r="BF436" t="str">
            <v>EJECUTADO</v>
          </cell>
          <cell r="BH436" t="str">
            <v>N/A</v>
          </cell>
          <cell r="BL436" t="str">
            <v>OK</v>
          </cell>
          <cell r="BM436" t="str">
            <v>OK</v>
          </cell>
          <cell r="BN436">
            <v>45938.473611111112</v>
          </cell>
          <cell r="BO436" t="str">
            <v>7.7556607, -76.6504006, 54.0</v>
          </cell>
          <cell r="BP436" t="str">
            <v xml:space="preserve">Santiago Saldarriaga </v>
          </cell>
          <cell r="BQ436">
            <v>1028027102</v>
          </cell>
          <cell r="BR436" t="str">
            <v>Firmado</v>
          </cell>
          <cell r="BS436" t="str">
            <v xml:space="preserve">Andrea Patiño </v>
          </cell>
          <cell r="BT436">
            <v>1001670872</v>
          </cell>
          <cell r="BU436">
            <v>3009897266</v>
          </cell>
          <cell r="BV436" t="str">
            <v>cmgrupoempresarial7@gmail.com</v>
          </cell>
          <cell r="BW436" t="str">
            <v>Firmado</v>
          </cell>
          <cell r="BX436">
            <v>45938.495833333334</v>
          </cell>
        </row>
        <row r="437">
          <cell r="E437">
            <v>61196</v>
          </cell>
          <cell r="F437" t="str">
            <v>BARRIO HOGARES SOACHA 5</v>
          </cell>
          <cell r="I437" t="str">
            <v>Aprobado</v>
          </cell>
          <cell r="K437">
            <v>45938.530555555553</v>
          </cell>
          <cell r="M437" t="str">
            <v>4.5936806, -74.2238437, 2567.3</v>
          </cell>
          <cell r="N437">
            <v>45938.540277777778</v>
          </cell>
          <cell r="O437" t="str">
            <v>4.5936794, -74.2238467, 2567.3</v>
          </cell>
          <cell r="P437">
            <v>45938.547222222223</v>
          </cell>
          <cell r="Q437" t="str">
            <v>4.5936833, -74.2238505, 2567.3</v>
          </cell>
          <cell r="R437" t="str">
            <v>Si</v>
          </cell>
          <cell r="S437" t="str">
            <v>OK</v>
          </cell>
          <cell r="T437" t="str">
            <v>OK</v>
          </cell>
          <cell r="U437" t="str">
            <v>VISITA TECNICA</v>
          </cell>
          <cell r="V437" t="str">
            <v>254UMD4X7143</v>
          </cell>
          <cell r="X437" t="str">
            <v>OK</v>
          </cell>
          <cell r="AB437">
            <v>1</v>
          </cell>
          <cell r="AD437" t="str">
            <v>OK</v>
          </cell>
          <cell r="AF437">
            <v>16</v>
          </cell>
          <cell r="AH437" t="str">
            <v>OK</v>
          </cell>
          <cell r="AJ437" t="str">
            <v>Si</v>
          </cell>
          <cell r="AK437" t="str">
            <v>OK</v>
          </cell>
          <cell r="AL437" t="str">
            <v>SI</v>
          </cell>
          <cell r="AM437" t="str">
            <v>NOMBRE: Cecilia Amador
IDENTIFICACION: 1023904494</v>
          </cell>
          <cell r="AO437" t="str">
            <v>Si</v>
          </cell>
          <cell r="AP437" t="str">
            <v>Si</v>
          </cell>
          <cell r="AQ437" t="str">
            <v>ANULACION DE TRANSACCIONES; CORRECCION DE TRANSACCIONES; MALAS PRACTICAS; PROCESO DE COMPENSACION; PROCESO DE LIQUIDACIÓN Y FACTURACION; REPORTE DE ILICITOS; INFORMACION ADICIONAL</v>
          </cell>
          <cell r="AR437" t="str">
            <v>Si</v>
          </cell>
          <cell r="AS437" t="str">
            <v>OK</v>
          </cell>
          <cell r="AT437" t="str">
            <v xml:space="preserve">Migración de corresponsal a Wompi capacitación de uso a cliente ok capacitación de movimientos ok pruebas con cliente ok creación de credenciales ok verificación de wifi ok papelería ok NO SE PUEDE REALIZAR CONSULTA DE SALDO NI RETIRO CON TARJETA ya que la cliente no cuenta con tarjeta para hacer pruebas </v>
          </cell>
          <cell r="AU437" t="str">
            <v>A DOMICILIO EN LA DIRECCIÓN AL CB</v>
          </cell>
          <cell r="AV437" t="str">
            <v>INTERRAPIDISIMO</v>
          </cell>
          <cell r="AW437" t="str">
            <v xml:space="preserve">Calle 10A # 19A-142 </v>
          </cell>
          <cell r="AY437" t="str">
            <v xml:space="preserve">Cecilia amador </v>
          </cell>
          <cell r="AZ437">
            <v>1023904494</v>
          </cell>
          <cell r="BA437">
            <v>3153186980</v>
          </cell>
          <cell r="BB437" t="str">
            <v>Si</v>
          </cell>
          <cell r="BC437" t="str">
            <v>Si</v>
          </cell>
          <cell r="BD437" t="str">
            <v>Si</v>
          </cell>
          <cell r="BE437" t="str">
            <v xml:space="preserve">Hogares Soacha </v>
          </cell>
          <cell r="BF437" t="str">
            <v>EJECUTADO</v>
          </cell>
          <cell r="BH437" t="str">
            <v>N/A</v>
          </cell>
          <cell r="BL437" t="str">
            <v>OK</v>
          </cell>
          <cell r="BM437" t="str">
            <v>OK</v>
          </cell>
          <cell r="BN437">
            <v>45938.59097222222</v>
          </cell>
          <cell r="BO437" t="str">
            <v>4.5927206, -74.2231881, 2567.1</v>
          </cell>
          <cell r="BP437" t="str">
            <v xml:space="preserve">David Gómez </v>
          </cell>
          <cell r="BQ437">
            <v>1030615011</v>
          </cell>
          <cell r="BR437" t="str">
            <v>Firmado</v>
          </cell>
          <cell r="BS437" t="str">
            <v xml:space="preserve">Cecilia amador </v>
          </cell>
          <cell r="BT437">
            <v>1023904494</v>
          </cell>
          <cell r="BU437">
            <v>3153186980</v>
          </cell>
          <cell r="BV437" t="str">
            <v>cexi1712@gmail.com</v>
          </cell>
          <cell r="BW437" t="str">
            <v>Firmado</v>
          </cell>
          <cell r="BX437">
            <v>45939.439583333333</v>
          </cell>
        </row>
        <row r="438">
          <cell r="E438">
            <v>58296</v>
          </cell>
          <cell r="F438" t="str">
            <v>BARRIO COPACABANA COPACABANA 5</v>
          </cell>
          <cell r="I438" t="str">
            <v>Aprobado</v>
          </cell>
          <cell r="K438">
            <v>45938.600694444445</v>
          </cell>
          <cell r="M438" t="str">
            <v>6.3543017, -75.4993387, 1432.8</v>
          </cell>
          <cell r="N438">
            <v>45938.600694444445</v>
          </cell>
          <cell r="O438" t="str">
            <v>6.3543095, -75.4993332, 1432.8</v>
          </cell>
          <cell r="P438">
            <v>45938.600694444445</v>
          </cell>
          <cell r="Q438" t="str">
            <v>6.3542999, -75.4993439, 1432.8</v>
          </cell>
          <cell r="R438" t="str">
            <v>Si</v>
          </cell>
          <cell r="S438" t="str">
            <v>OK</v>
          </cell>
          <cell r="T438" t="str">
            <v>OK</v>
          </cell>
          <cell r="U438" t="str">
            <v>VISITA TECNICA</v>
          </cell>
          <cell r="V438" t="str">
            <v>254MMD4X0018</v>
          </cell>
          <cell r="X438" t="str">
            <v>OK</v>
          </cell>
          <cell r="AB438">
            <v>1</v>
          </cell>
          <cell r="AD438" t="str">
            <v>OK</v>
          </cell>
          <cell r="AF438">
            <v>16</v>
          </cell>
          <cell r="AH438" t="str">
            <v>OK</v>
          </cell>
          <cell r="AJ438" t="str">
            <v>No</v>
          </cell>
          <cell r="AL438" t="str">
            <v>SI</v>
          </cell>
          <cell r="AO438" t="str">
            <v>Si</v>
          </cell>
          <cell r="AP438" t="str">
            <v>Si</v>
          </cell>
          <cell r="AQ438" t="str">
            <v>ANULACION DE TRANSACCIONES; CORRECCION DE TRANSACCIONES; MALAS PRACTICAS; PROCESO DE COMPENSACION; PROCESO DE LIQUIDACIÓN Y FACTURACION; REPORTE DE ILICITOS; INFORMACION ADICIONAL</v>
          </cell>
          <cell r="AR438" t="str">
            <v>Si</v>
          </cell>
          <cell r="AS438" t="str">
            <v>OK</v>
          </cell>
          <cell r="AT438" t="str">
            <v xml:space="preserve">Se realiza migración exitosa a WOMPI y queda totalmente actualizado. </v>
          </cell>
          <cell r="AU438" t="str">
            <v>A DOMICILIO EN LA DIRECCIÓN AL CB</v>
          </cell>
          <cell r="AV438" t="str">
            <v>SERVIENTREGA</v>
          </cell>
          <cell r="AW438" t="str">
            <v>CR 34 50 06</v>
          </cell>
          <cell r="AY438" t="str">
            <v>Andrés Flores</v>
          </cell>
          <cell r="AZ438">
            <v>1007594965</v>
          </cell>
          <cell r="BA438">
            <v>3242149771</v>
          </cell>
          <cell r="BB438" t="str">
            <v>Si</v>
          </cell>
          <cell r="BC438" t="str">
            <v>Si</v>
          </cell>
          <cell r="BD438" t="str">
            <v>Si</v>
          </cell>
          <cell r="BE438" t="str">
            <v>BARRIO COPACABANA COPACABANA 5</v>
          </cell>
          <cell r="BF438" t="str">
            <v>EJECUTADO</v>
          </cell>
          <cell r="BH438" t="str">
            <v>N/A</v>
          </cell>
          <cell r="BL438" t="str">
            <v>OK</v>
          </cell>
          <cell r="BM438" t="str">
            <v>OK</v>
          </cell>
          <cell r="BN438">
            <v>45938.636111111111</v>
          </cell>
          <cell r="BO438" t="str">
            <v>6.3543, -75.4993477, 1432.8</v>
          </cell>
          <cell r="BP438" t="str">
            <v xml:space="preserve">Jimmy Alexis Marin Piedrahita </v>
          </cell>
          <cell r="BQ438">
            <v>1152706583</v>
          </cell>
          <cell r="BR438" t="str">
            <v>Firmado</v>
          </cell>
          <cell r="BS438" t="str">
            <v>Nicolás Florez</v>
          </cell>
          <cell r="BT438">
            <v>1067884707</v>
          </cell>
          <cell r="BU438">
            <v>3105400474</v>
          </cell>
          <cell r="BV438" t="str">
            <v>colachoflorez@gmail.com</v>
          </cell>
          <cell r="BW438" t="str">
            <v>Firmado</v>
          </cell>
          <cell r="BX438">
            <v>45939.438888888886</v>
          </cell>
        </row>
        <row r="439">
          <cell r="E439">
            <v>57375</v>
          </cell>
          <cell r="F439" t="str">
            <v>BARRIO SAN MATEO SOACHA 12</v>
          </cell>
          <cell r="I439" t="str">
            <v>Aprobado</v>
          </cell>
          <cell r="K439">
            <v>45938.603472222225</v>
          </cell>
          <cell r="M439" t="str">
            <v>4.5833194, -74.2049425, 2569.9</v>
          </cell>
          <cell r="N439">
            <v>45938.606249999997</v>
          </cell>
          <cell r="O439" t="str">
            <v>4.5806, -74.2015483, 2572.6</v>
          </cell>
          <cell r="P439">
            <v>45938.606249999997</v>
          </cell>
          <cell r="Q439" t="str">
            <v>4.5806117, -74.2015533, 2572.6</v>
          </cell>
          <cell r="R439" t="str">
            <v>Si</v>
          </cell>
          <cell r="S439" t="str">
            <v>OK</v>
          </cell>
          <cell r="T439" t="str">
            <v>OK</v>
          </cell>
          <cell r="U439" t="str">
            <v>VISITA TECNICA</v>
          </cell>
          <cell r="V439" t="str">
            <v>254UMD4X7129</v>
          </cell>
          <cell r="X439" t="str">
            <v>OK</v>
          </cell>
          <cell r="AB439">
            <v>1</v>
          </cell>
          <cell r="AD439" t="str">
            <v>OK</v>
          </cell>
          <cell r="AF439">
            <v>16</v>
          </cell>
          <cell r="AH439" t="str">
            <v>OK</v>
          </cell>
          <cell r="AJ439" t="str">
            <v>Si</v>
          </cell>
          <cell r="AK439" t="str">
            <v>OK</v>
          </cell>
          <cell r="AL439" t="str">
            <v>SI</v>
          </cell>
          <cell r="AM439" t="str">
            <v>NOMBRE: Gerardo González
IDENTIFICACION: 348986</v>
          </cell>
          <cell r="AO439" t="str">
            <v>Si</v>
          </cell>
          <cell r="AP439" t="str">
            <v>No</v>
          </cell>
          <cell r="AQ439" t="str">
            <v>CORRECCION DE TRANSACCIONES; MALAS PRACTICAS; INFORMACION ADICIONAL</v>
          </cell>
          <cell r="AR439" t="str">
            <v>Si</v>
          </cell>
          <cell r="AS439" t="str">
            <v>OK</v>
          </cell>
          <cell r="AT439" t="str">
            <v xml:space="preserve">Se realiza instalación wompi con datafono inalámbrico con caja batería fuente de poder rollos protector de teclado, capacitación del menú operativo y publicidad negra, se entrega manual operativo y acceso a somos Bancolombia y se dan recomendaciones de operatividad </v>
          </cell>
          <cell r="AU439" t="str">
            <v>A DOMICILIO EN LA DIRECCIÓN AL CB</v>
          </cell>
          <cell r="AV439" t="str">
            <v>INTERRAPIDISIMO</v>
          </cell>
          <cell r="AW439" t="str">
            <v xml:space="preserve">Calle 30 a 6a 34 este </v>
          </cell>
          <cell r="AY439" t="str">
            <v xml:space="preserve">Gerardo González </v>
          </cell>
          <cell r="AZ439">
            <v>348986</v>
          </cell>
          <cell r="BA439">
            <v>3202592415</v>
          </cell>
          <cell r="BB439" t="str">
            <v>Si</v>
          </cell>
          <cell r="BC439" t="str">
            <v>Si</v>
          </cell>
          <cell r="BD439" t="str">
            <v>Si</v>
          </cell>
          <cell r="BE439" t="str">
            <v>San Mateo</v>
          </cell>
          <cell r="BF439" t="str">
            <v>EJECUTADO</v>
          </cell>
          <cell r="BH439" t="str">
            <v>N/A</v>
          </cell>
          <cell r="BL439" t="str">
            <v>OK</v>
          </cell>
          <cell r="BM439" t="str">
            <v>OK</v>
          </cell>
          <cell r="BN439">
            <v>45938.645833333336</v>
          </cell>
          <cell r="BO439" t="str">
            <v>4.5807017, -74.20153, 2572.7</v>
          </cell>
          <cell r="BP439" t="str">
            <v xml:space="preserve">Diego Bustos </v>
          </cell>
          <cell r="BQ439">
            <v>102935671</v>
          </cell>
          <cell r="BR439" t="str">
            <v>Firmado</v>
          </cell>
          <cell r="BS439" t="str">
            <v xml:space="preserve">Gerardo González </v>
          </cell>
          <cell r="BT439">
            <v>348986</v>
          </cell>
          <cell r="BU439">
            <v>3202592415</v>
          </cell>
          <cell r="BV439" t="str">
            <v>Geraldgo27@hotmail.com</v>
          </cell>
          <cell r="BW439" t="str">
            <v>Firmado</v>
          </cell>
          <cell r="BX439">
            <v>45939.438194444447</v>
          </cell>
        </row>
        <row r="440">
          <cell r="E440">
            <v>55044</v>
          </cell>
          <cell r="F440" t="str">
            <v>DROGUERIA LA 26</v>
          </cell>
          <cell r="I440" t="str">
            <v>Aprobado</v>
          </cell>
          <cell r="K440">
            <v>45938.394444444442</v>
          </cell>
          <cell r="M440" t="str">
            <v>4.8090806, -75.6990938, 1406.0</v>
          </cell>
          <cell r="N440">
            <v>45938.400694444441</v>
          </cell>
          <cell r="O440" t="str">
            <v>4.8179185, -75.6998531, 1422.0</v>
          </cell>
          <cell r="P440">
            <v>45938.400694444441</v>
          </cell>
          <cell r="Q440" t="str">
            <v>4.8179153, -75.6998579, 1422.0</v>
          </cell>
          <cell r="R440" t="str">
            <v>No</v>
          </cell>
          <cell r="S440" t="str">
            <v>OK</v>
          </cell>
          <cell r="T440" t="str">
            <v>OK</v>
          </cell>
          <cell r="U440" t="str">
            <v>VISITA TECNICA</v>
          </cell>
          <cell r="V440" t="str">
            <v>254KMD4W5721</v>
          </cell>
          <cell r="X440" t="str">
            <v>OK</v>
          </cell>
          <cell r="AB440">
            <v>1</v>
          </cell>
          <cell r="AD440" t="str">
            <v>OK</v>
          </cell>
          <cell r="AF440">
            <v>16</v>
          </cell>
          <cell r="AH440" t="str">
            <v>OK</v>
          </cell>
          <cell r="AJ440" t="str">
            <v>No</v>
          </cell>
          <cell r="AL440" t="str">
            <v>SI</v>
          </cell>
          <cell r="AM440" t="str">
            <v>NOMBRE: Mónica Botero
IDENTIFICACION: 42117737</v>
          </cell>
          <cell r="AO440" t="str">
            <v>Si</v>
          </cell>
          <cell r="AP440" t="str">
            <v>Si</v>
          </cell>
          <cell r="AQ440" t="str">
            <v>ANULACION DE TRANSACCIONES; CORRECCION DE TRANSACCIONES; MALAS PRACTICAS; PROCESO DE COMPENSACION; PROCESO DE LIQUIDACIÓN Y FACTURACION; REPORTE DE ILICITOS; INFORMACION ADICIONAL</v>
          </cell>
          <cell r="AR440" t="str">
            <v>Si</v>
          </cell>
          <cell r="AS440" t="str">
            <v>OK</v>
          </cell>
          <cell r="AT440" t="str">
            <v>Se instala datáfono wompi, se capacita y se realizan pruebas ok.</v>
          </cell>
          <cell r="AU440" t="str">
            <v>A DOMICILIO EN LA DIRECCIÓN AL CB</v>
          </cell>
          <cell r="AV440" t="str">
            <v>INTERRAPIDISIMO</v>
          </cell>
          <cell r="AW440" t="str">
            <v>CR 4 #26-09</v>
          </cell>
          <cell r="AY440" t="str">
            <v xml:space="preserve">Mónica Botero </v>
          </cell>
          <cell r="AZ440">
            <v>42117737</v>
          </cell>
          <cell r="BA440">
            <v>3104165908</v>
          </cell>
          <cell r="BB440" t="str">
            <v>Si</v>
          </cell>
          <cell r="BC440" t="str">
            <v>Si</v>
          </cell>
          <cell r="BD440" t="str">
            <v>Si</v>
          </cell>
          <cell r="BE440" t="str">
            <v xml:space="preserve">Centro </v>
          </cell>
          <cell r="BF440" t="str">
            <v>EJECUTADO</v>
          </cell>
          <cell r="BH440" t="str">
            <v>N/A</v>
          </cell>
          <cell r="BL440" t="str">
            <v>OK</v>
          </cell>
          <cell r="BM440" t="str">
            <v>OK</v>
          </cell>
          <cell r="BN440">
            <v>45938.435416666667</v>
          </cell>
          <cell r="BO440" t="str">
            <v>4.8178982, -75.6998617, 1422.0</v>
          </cell>
          <cell r="BP440" t="str">
            <v xml:space="preserve">Yamid Franco </v>
          </cell>
          <cell r="BQ440">
            <v>1112629568</v>
          </cell>
          <cell r="BR440" t="str">
            <v>Firmado</v>
          </cell>
          <cell r="BS440" t="str">
            <v xml:space="preserve">Monica Botero </v>
          </cell>
          <cell r="BT440">
            <v>42117737</v>
          </cell>
          <cell r="BU440">
            <v>3104165908</v>
          </cell>
          <cell r="BV440" t="str">
            <v>pekas0129@yahoo.es</v>
          </cell>
          <cell r="BW440" t="str">
            <v>Firmado</v>
          </cell>
          <cell r="BX440">
            <v>45938.496527777781</v>
          </cell>
        </row>
        <row r="441">
          <cell r="E441">
            <v>54273</v>
          </cell>
          <cell r="F441" t="str">
            <v>BARRIO EL PROGRESO SINCELEJO 1</v>
          </cell>
          <cell r="I441" t="str">
            <v>Aprobado</v>
          </cell>
          <cell r="K441">
            <v>45938.411111111112</v>
          </cell>
          <cell r="M441" t="str">
            <v>9.2945618, -75.4034347, 210.2</v>
          </cell>
          <cell r="N441">
            <v>45938.421527777777</v>
          </cell>
          <cell r="O441" t="str">
            <v>9.2880768, -75.3794745, 193.7</v>
          </cell>
          <cell r="P441">
            <v>45938.421527777777</v>
          </cell>
          <cell r="Q441" t="str">
            <v>9.2881524, -75.3795029, 193.7</v>
          </cell>
          <cell r="R441" t="str">
            <v>No</v>
          </cell>
          <cell r="S441" t="str">
            <v>OK</v>
          </cell>
          <cell r="T441" t="str">
            <v>OK</v>
          </cell>
          <cell r="U441" t="str">
            <v>VISITA TECNICA</v>
          </cell>
          <cell r="V441" t="str">
            <v>254KMD4W5272</v>
          </cell>
          <cell r="X441" t="str">
            <v>OK</v>
          </cell>
          <cell r="AB441">
            <v>1</v>
          </cell>
          <cell r="AD441" t="str">
            <v>OK</v>
          </cell>
          <cell r="AF441">
            <v>8</v>
          </cell>
          <cell r="AH441" t="str">
            <v>OK</v>
          </cell>
          <cell r="AJ441" t="str">
            <v>No</v>
          </cell>
          <cell r="AL441" t="str">
            <v>SI</v>
          </cell>
          <cell r="AM441" t="str">
            <v xml:space="preserve">NOMBRE: DANIEL CONTRERAS
IDENTIFICACION: 1102820795 </v>
          </cell>
          <cell r="AO441" t="str">
            <v>Si</v>
          </cell>
          <cell r="AP441" t="str">
            <v>No</v>
          </cell>
          <cell r="AQ441" t="str">
            <v>ANULACION DE TRANSACCIONES; CORRECCION DE TRANSACCIONES</v>
          </cell>
          <cell r="AR441" t="str">
            <v>Si</v>
          </cell>
          <cell r="AS441" t="str">
            <v>OK</v>
          </cell>
          <cell r="AT441" t="str">
            <v>SE VISITA SITIO, SE VERIFICA INFORMACIÓN SE REALIZA CONEXIÓN DE BATERIA, PRUEBA DE CARGA DE LA FUENTE, SE CONECTA A WIFI 2.4, SE REALIZA PROCESO DE BORRADO DE CACHE, SE ACTUALIZA VR,
SE INGRESA USUARIO WOMPI VERFICADO PREVIAMENTE CON EL ENCARGADO(A), SE REALIZAN PRUEBAS TRX EXITOSAS. SE LE INDICA HACER CIERRE DEL CB REDEBAN Y CUADRE DE CAJA. SE COMPARTE MANUAL OPERATIVO Y DE PREGUNTAS FRECUENTES.</v>
          </cell>
          <cell r="AU441" t="str">
            <v>A DOMICILIO EN LA DIRECCIÓN AL CB</v>
          </cell>
          <cell r="AV441" t="str">
            <v>INTERRAPIDISIMO</v>
          </cell>
          <cell r="AW441" t="str">
            <v>CR 19 NO 45 36 LC2</v>
          </cell>
          <cell r="AY441" t="str">
            <v xml:space="preserve">NANCY OSPINO </v>
          </cell>
          <cell r="AZ441">
            <v>1005549995</v>
          </cell>
          <cell r="BA441">
            <v>3023392897</v>
          </cell>
          <cell r="BB441" t="str">
            <v>Si</v>
          </cell>
          <cell r="BC441" t="str">
            <v>Si</v>
          </cell>
          <cell r="BD441" t="str">
            <v>Si</v>
          </cell>
          <cell r="BE441" t="str">
            <v xml:space="preserve">EL PROGRESO </v>
          </cell>
          <cell r="BF441" t="str">
            <v>EJECUTADO</v>
          </cell>
          <cell r="BH441" t="str">
            <v>N/A</v>
          </cell>
          <cell r="BL441" t="str">
            <v>OK</v>
          </cell>
          <cell r="BM441" t="str">
            <v>OK</v>
          </cell>
          <cell r="BN441">
            <v>45938.478472222225</v>
          </cell>
          <cell r="BO441" t="str">
            <v>9.2880585, -75.3794245, 193.7</v>
          </cell>
          <cell r="BP441" t="str">
            <v xml:space="preserve">CHRISTIAN SANTOS </v>
          </cell>
          <cell r="BQ441">
            <v>1102825586</v>
          </cell>
          <cell r="BR441" t="str">
            <v>Firmado</v>
          </cell>
          <cell r="BS441" t="str">
            <v xml:space="preserve">DANIEL CONTRERAS </v>
          </cell>
          <cell r="BT441">
            <v>1102820795</v>
          </cell>
          <cell r="BU441">
            <v>3145311844</v>
          </cell>
          <cell r="BV441" t="str">
            <v xml:space="preserve">megadrogasprogreso@gmail.com </v>
          </cell>
          <cell r="BW441" t="str">
            <v>Firmado</v>
          </cell>
          <cell r="BX441">
            <v>45938.497916666667</v>
          </cell>
        </row>
        <row r="442">
          <cell r="E442">
            <v>53135</v>
          </cell>
          <cell r="F442" t="str">
            <v>BARRIO CIUDAD SALITRE VILLAVICENCIO 2</v>
          </cell>
          <cell r="I442" t="str">
            <v>Aprobado</v>
          </cell>
          <cell r="K442">
            <v>45938.506249999999</v>
          </cell>
          <cell r="M442" t="str">
            <v>4.1306273, -73.5891677, 407.6</v>
          </cell>
          <cell r="N442">
            <v>45938.511805555558</v>
          </cell>
          <cell r="O442" t="str">
            <v>4.1382817, -73.5804169, 400.8</v>
          </cell>
          <cell r="P442">
            <v>45938.511805555558</v>
          </cell>
          <cell r="Q442" t="str">
            <v>4.1383034, -73.5803483, 400.8</v>
          </cell>
          <cell r="R442" t="str">
            <v>No</v>
          </cell>
          <cell r="S442" t="str">
            <v>OK</v>
          </cell>
          <cell r="T442" t="str">
            <v>OK</v>
          </cell>
          <cell r="U442" t="str">
            <v>VISITA TECNICA</v>
          </cell>
          <cell r="V442" t="str">
            <v>254UMD4X9086</v>
          </cell>
          <cell r="X442" t="str">
            <v>OK</v>
          </cell>
          <cell r="AB442">
            <v>1</v>
          </cell>
          <cell r="AD442" t="str">
            <v>OK</v>
          </cell>
          <cell r="AF442">
            <v>8</v>
          </cell>
          <cell r="AH442" t="str">
            <v>OK</v>
          </cell>
          <cell r="AJ442" t="str">
            <v>Si</v>
          </cell>
          <cell r="AK442" t="str">
            <v>OK</v>
          </cell>
          <cell r="AL442" t="str">
            <v>SI</v>
          </cell>
          <cell r="AM442" t="str">
            <v>NOMBRE: Yolanda Herrera
IDENTIFICACION: 32242977</v>
          </cell>
          <cell r="AO442" t="str">
            <v>Si</v>
          </cell>
          <cell r="AP442" t="str">
            <v>No</v>
          </cell>
          <cell r="AQ442" t="str">
            <v>ANULACION DE TRANSACCIONES; CORRECCION DE TRANSACCIONES; MALAS PRACTICAS; PROCESO DE COMPENSACION; PROCESO DE LIQUIDACIÓN Y FACTURACION; REPORTE DE ILICITOS; INFORMACION ADICIONAL</v>
          </cell>
          <cell r="AR442" t="str">
            <v>Si</v>
          </cell>
          <cell r="AS442" t="str">
            <v>OK</v>
          </cell>
          <cell r="AT442" t="str">
            <v xml:space="preserve">Se realiza entrega de equipos por migración se realiza tranzacion de pruebas sin novedad </v>
          </cell>
          <cell r="AU442" t="str">
            <v>A DOMICILIO EN LA DIRECCIÓN AL CB</v>
          </cell>
          <cell r="AV442" t="str">
            <v>INTERRAPIDISIMO</v>
          </cell>
          <cell r="AW442" t="str">
            <v>Cll 37 # 23a 15</v>
          </cell>
          <cell r="AY442" t="str">
            <v xml:space="preserve">Yolanda Herrera </v>
          </cell>
          <cell r="AZ442">
            <v>32242977</v>
          </cell>
          <cell r="BA442">
            <v>3106347993</v>
          </cell>
          <cell r="BB442" t="str">
            <v>Si</v>
          </cell>
          <cell r="BC442" t="str">
            <v>Si</v>
          </cell>
          <cell r="BD442" t="str">
            <v>Si</v>
          </cell>
          <cell r="BE442" t="str">
            <v xml:space="preserve">Ciudad Salitre </v>
          </cell>
          <cell r="BF442" t="str">
            <v>EJECUTADO</v>
          </cell>
          <cell r="BH442" t="str">
            <v>N/A</v>
          </cell>
          <cell r="BL442" t="str">
            <v>OK</v>
          </cell>
          <cell r="BM442" t="str">
            <v>OK</v>
          </cell>
          <cell r="BN442">
            <v>45938.520138888889</v>
          </cell>
          <cell r="BO442" t="str">
            <v>4.1383074, -73.5804237, 400.8</v>
          </cell>
          <cell r="BP442" t="str">
            <v xml:space="preserve">Edgar armando rozó </v>
          </cell>
          <cell r="BQ442">
            <v>7320840</v>
          </cell>
          <cell r="BR442" t="str">
            <v>Firmado</v>
          </cell>
          <cell r="BS442" t="str">
            <v xml:space="preserve">Yolanda Herrera </v>
          </cell>
          <cell r="BT442">
            <v>32242977</v>
          </cell>
          <cell r="BU442">
            <v>3106347993</v>
          </cell>
          <cell r="BV442" t="str">
            <v xml:space="preserve">Lachiquis2212@hotmail.com </v>
          </cell>
          <cell r="BW442" t="str">
            <v>Firmado</v>
          </cell>
          <cell r="BX442">
            <v>45953.377083333333</v>
          </cell>
        </row>
        <row r="443">
          <cell r="E443">
            <v>53025</v>
          </cell>
          <cell r="F443" t="str">
            <v>BARRIO SERREZUELA MOSQUERA</v>
          </cell>
          <cell r="I443" t="str">
            <v>Aprobado</v>
          </cell>
          <cell r="K443">
            <v>45938.430555555555</v>
          </cell>
          <cell r="M443" t="str">
            <v>4.7122969, -74.2199058, 2569.9</v>
          </cell>
          <cell r="N443">
            <v>45938.451388888891</v>
          </cell>
          <cell r="O443" t="str">
            <v>4.710873, -74.2219472, 2569.3</v>
          </cell>
          <cell r="P443">
            <v>45938.448611111111</v>
          </cell>
          <cell r="Q443" t="str">
            <v>4.7108759, -74.2219544, 2569.3</v>
          </cell>
          <cell r="R443" t="str">
            <v>Si</v>
          </cell>
          <cell r="S443" t="str">
            <v>OK</v>
          </cell>
          <cell r="T443" t="str">
            <v>OK</v>
          </cell>
          <cell r="U443" t="str">
            <v>VISITA TECNICA</v>
          </cell>
          <cell r="V443" t="str">
            <v>254UMD4X7112</v>
          </cell>
          <cell r="X443" t="str">
            <v>OK</v>
          </cell>
          <cell r="AB443">
            <v>1</v>
          </cell>
          <cell r="AD443" t="str">
            <v>OK</v>
          </cell>
          <cell r="AF443">
            <v>16</v>
          </cell>
          <cell r="AH443" t="str">
            <v>OK</v>
          </cell>
          <cell r="AJ443" t="str">
            <v>Si</v>
          </cell>
          <cell r="AK443" t="str">
            <v>OK</v>
          </cell>
          <cell r="AL443" t="str">
            <v>SI</v>
          </cell>
          <cell r="AM443" t="str">
            <v>NOMBRE: Ingrid Janneth Jaramillo
IDENTIFICACION: 39753760</v>
          </cell>
          <cell r="AO443" t="str">
            <v>Si</v>
          </cell>
          <cell r="AP443" t="str">
            <v>Si</v>
          </cell>
          <cell r="AQ443" t="str">
            <v>ANULACION DE TRANSACCIONES; CORRECCION DE TRANSACCIONES; MALAS PRACTICAS; PROCESO DE COMPENSACION; PROCESO DE LIQUIDACIÓN Y FACTURACION; REPORTE DE ILICITOS; INFORMACION ADICIONAL</v>
          </cell>
          <cell r="AR443" t="str">
            <v>Si</v>
          </cell>
          <cell r="AS443" t="str">
            <v>OK</v>
          </cell>
          <cell r="AT443" t="str">
            <v>Se visita comercio CB Bancolombia, se realiza migración (instalación datafono WOMPI) se dejan usuarios del cliente, se realizan pruebas, se brinda capacitación básica de uso, servicio ok.</v>
          </cell>
          <cell r="AU443" t="str">
            <v>A DOMICILIO EN LA DIRECCIÓN AL CB</v>
          </cell>
          <cell r="AV443" t="str">
            <v>INTERRAPIDISIMO</v>
          </cell>
          <cell r="AW443" t="str">
            <v xml:space="preserve">Calle 15 #2-30 Mosquera </v>
          </cell>
          <cell r="AY443" t="str">
            <v xml:space="preserve">Ingrid Janneth Jaramillo </v>
          </cell>
          <cell r="AZ443">
            <v>39753760</v>
          </cell>
          <cell r="BA443">
            <v>3205354892</v>
          </cell>
          <cell r="BB443" t="str">
            <v>Si</v>
          </cell>
          <cell r="BC443" t="str">
            <v>Si</v>
          </cell>
          <cell r="BD443" t="str">
            <v>Si</v>
          </cell>
          <cell r="BE443" t="str">
            <v xml:space="preserve">Serrezuela </v>
          </cell>
          <cell r="BF443" t="str">
            <v>EJECUTADO</v>
          </cell>
          <cell r="BH443" t="str">
            <v>N/A</v>
          </cell>
          <cell r="BL443" t="str">
            <v>OK</v>
          </cell>
          <cell r="BM443" t="str">
            <v>OK</v>
          </cell>
          <cell r="BN443">
            <v>45938.479166666664</v>
          </cell>
          <cell r="BO443" t="str">
            <v>4.7109105, -74.2220439, 2569.2</v>
          </cell>
          <cell r="BP443" t="str">
            <v xml:space="preserve">Jonatan Mauricio Vega Manrique </v>
          </cell>
          <cell r="BQ443">
            <v>1015393329</v>
          </cell>
          <cell r="BR443" t="str">
            <v>Firmado</v>
          </cell>
          <cell r="BS443" t="str">
            <v xml:space="preserve">Ingrid Janneth Jaramillo </v>
          </cell>
          <cell r="BT443">
            <v>39753760</v>
          </cell>
          <cell r="BU443">
            <v>3205354892</v>
          </cell>
          <cell r="BV443" t="str">
            <v>papeleriastikers@gmail.com</v>
          </cell>
          <cell r="BW443" t="str">
            <v>Firmado</v>
          </cell>
          <cell r="BX443">
            <v>45938.499305555553</v>
          </cell>
        </row>
        <row r="444">
          <cell r="E444">
            <v>52225</v>
          </cell>
          <cell r="F444" t="str">
            <v>BARRIO PORVENIR RIO MOSQUERA</v>
          </cell>
          <cell r="I444" t="str">
            <v>Aprobado</v>
          </cell>
          <cell r="K444">
            <v>45938.602083333331</v>
          </cell>
          <cell r="M444" t="str">
            <v>4.7093519, -74.0981922, 2577.9</v>
          </cell>
          <cell r="N444">
            <v>45938.623611111114</v>
          </cell>
          <cell r="O444" t="str">
            <v>4.6927746, -74.1727356, 2566.7</v>
          </cell>
          <cell r="P444">
            <v>45938.624305555553</v>
          </cell>
          <cell r="Q444" t="str">
            <v>4.6928347, -74.1727453, 2566.7</v>
          </cell>
          <cell r="R444" t="str">
            <v>Si</v>
          </cell>
          <cell r="S444" t="str">
            <v>OK</v>
          </cell>
          <cell r="T444" t="str">
            <v>OK</v>
          </cell>
          <cell r="U444" t="str">
            <v>VISITA TECNICA</v>
          </cell>
          <cell r="V444" t="str">
            <v>254UMD4X7135</v>
          </cell>
          <cell r="X444" t="str">
            <v>OK</v>
          </cell>
          <cell r="AB444">
            <v>1</v>
          </cell>
          <cell r="AD444" t="str">
            <v>OK</v>
          </cell>
          <cell r="AF444">
            <v>16</v>
          </cell>
          <cell r="AH444" t="str">
            <v>OK</v>
          </cell>
          <cell r="AJ444" t="str">
            <v>Si</v>
          </cell>
          <cell r="AK444" t="str">
            <v>OK</v>
          </cell>
          <cell r="AL444" t="str">
            <v>SI</v>
          </cell>
          <cell r="AM444" t="str">
            <v>NOMBRE: Blanca Barragán
IDENTIFICACION: 1069582985</v>
          </cell>
          <cell r="AO444" t="str">
            <v>Si</v>
          </cell>
          <cell r="AP444" t="str">
            <v>Si</v>
          </cell>
          <cell r="AQ444" t="str">
            <v>ANULACION DE TRANSACCIONES; CORRECCION DE TRANSACCIONES; MALAS PRACTICAS; PROCESO DE COMPENSACION; PROCESO DE LIQUIDACIÓN Y FACTURACION; REPORTE DE ILICITOS; INFORMACION ADICIONAL</v>
          </cell>
          <cell r="AR444" t="str">
            <v>Si</v>
          </cell>
          <cell r="AS444" t="str">
            <v>OK</v>
          </cell>
          <cell r="AT444" t="str">
            <v>Se visita comercio CB Bancolombia, se realizan migración (instalación datafono WOMPI), se dejan credenciales del cliente, se realizan pruebas ok, se brinda capacitación de uso básico.</v>
          </cell>
          <cell r="AU444" t="str">
            <v>A DOMICILIO EN LA DIRECCIÓN AL CB</v>
          </cell>
          <cell r="AV444" t="str">
            <v>INTERRAPIDISIMO</v>
          </cell>
          <cell r="AW444" t="str">
            <v xml:space="preserve">Calle 14 #3-35 </v>
          </cell>
          <cell r="AY444" t="str">
            <v xml:space="preserve">Blanca Barragán </v>
          </cell>
          <cell r="AZ444">
            <v>1069582985</v>
          </cell>
          <cell r="BA444">
            <v>3138563276</v>
          </cell>
          <cell r="BB444" t="str">
            <v>Si</v>
          </cell>
          <cell r="BC444" t="str">
            <v>Si</v>
          </cell>
          <cell r="BD444" t="str">
            <v>Si</v>
          </cell>
          <cell r="BE444" t="str">
            <v xml:space="preserve">Porvenir del rio Mosquera </v>
          </cell>
          <cell r="BF444" t="str">
            <v>EJECUTADO</v>
          </cell>
          <cell r="BH444" t="str">
            <v>N/A</v>
          </cell>
          <cell r="BL444" t="str">
            <v>OK</v>
          </cell>
          <cell r="BM444" t="str">
            <v>OK</v>
          </cell>
          <cell r="BN444">
            <v>45938.652083333334</v>
          </cell>
          <cell r="BO444" t="str">
            <v>4.692771, -74.1727171, 2566.7</v>
          </cell>
          <cell r="BP444" t="str">
            <v xml:space="preserve">Jonatan Mauricio Vega Manrique </v>
          </cell>
          <cell r="BQ444">
            <v>1015393329</v>
          </cell>
          <cell r="BR444" t="str">
            <v>Firmado</v>
          </cell>
          <cell r="BS444" t="str">
            <v xml:space="preserve">Blanca Barragán </v>
          </cell>
          <cell r="BT444">
            <v>1069582985</v>
          </cell>
          <cell r="BU444">
            <v>3138563276</v>
          </cell>
          <cell r="BV444" t="str">
            <v>barragancifuentesblancanidia@gmail.com</v>
          </cell>
          <cell r="BW444" t="str">
            <v>Firmado</v>
          </cell>
          <cell r="BX444">
            <v>45939.436111111114</v>
          </cell>
        </row>
        <row r="445">
          <cell r="E445">
            <v>50837</v>
          </cell>
          <cell r="F445" t="str">
            <v>BARRIO BOCHICA SOACHA</v>
          </cell>
          <cell r="I445" t="str">
            <v>Aprobado</v>
          </cell>
          <cell r="K445">
            <v>45938.370138888888</v>
          </cell>
          <cell r="M445" t="str">
            <v>4.6259247, -74.0845832, 2590.4</v>
          </cell>
          <cell r="N445">
            <v>45938.400694444441</v>
          </cell>
          <cell r="O445" t="str">
            <v>4.5831717, -74.2138033, 2577.2</v>
          </cell>
          <cell r="P445">
            <v>45938.401388888888</v>
          </cell>
          <cell r="Q445" t="str">
            <v>4.5831733, -74.2137983, 2577.3</v>
          </cell>
          <cell r="R445" t="str">
            <v>Si</v>
          </cell>
          <cell r="S445" t="str">
            <v>OK</v>
          </cell>
          <cell r="T445" t="str">
            <v>OK</v>
          </cell>
          <cell r="U445" t="str">
            <v>VISITA TECNICA</v>
          </cell>
          <cell r="V445" t="str">
            <v>254KMD4W5055</v>
          </cell>
          <cell r="X445" t="str">
            <v>OK</v>
          </cell>
          <cell r="AB445">
            <v>1</v>
          </cell>
          <cell r="AD445" t="str">
            <v>OK</v>
          </cell>
          <cell r="AF445">
            <v>16</v>
          </cell>
          <cell r="AH445" t="str">
            <v>OK</v>
          </cell>
          <cell r="AJ445" t="str">
            <v>No</v>
          </cell>
          <cell r="AL445" t="str">
            <v>SI</v>
          </cell>
          <cell r="AM445" t="str">
            <v>NOMBRE: Fabián arturo
IDENTIFICACION: 1124217046</v>
          </cell>
          <cell r="AO445" t="str">
            <v>Si</v>
          </cell>
          <cell r="AP445" t="str">
            <v>No</v>
          </cell>
          <cell r="AQ445" t="str">
            <v>CORRECCION DE TRANSACCIONES; MALAS PRACTICAS; INFORMACION ADICIONAL</v>
          </cell>
          <cell r="AR445" t="str">
            <v>Si</v>
          </cell>
          <cell r="AS445" t="str">
            <v>OK</v>
          </cell>
          <cell r="AT445" t="str">
            <v xml:space="preserve">Se realiza instalación wompi con datafono inalámbrico con caja batería fuente de poder rollos protector de teclado, capacitación del menú operativo y publicidad negra, se entrega manual operativo y acceso a somos Bancolombia y se dan recomendaciones de operatividad </v>
          </cell>
          <cell r="AU445" t="str">
            <v>A DOMICILIO EN LA DIRECCIÓN AL CB</v>
          </cell>
          <cell r="AV445" t="str">
            <v>INTERRAPIDISIMO</v>
          </cell>
          <cell r="AW445" t="str">
            <v>Cll 19a 7 13</v>
          </cell>
          <cell r="AY445" t="str">
            <v xml:space="preserve">Fabián arturo </v>
          </cell>
          <cell r="AZ445">
            <v>1124217046</v>
          </cell>
          <cell r="BA445">
            <v>3105705083</v>
          </cell>
          <cell r="BB445" t="str">
            <v>Si</v>
          </cell>
          <cell r="BC445" t="str">
            <v>Si</v>
          </cell>
          <cell r="BD445" t="str">
            <v>Si</v>
          </cell>
          <cell r="BE445" t="str">
            <v>Bochica</v>
          </cell>
          <cell r="BF445" t="str">
            <v>EJECUTADO</v>
          </cell>
          <cell r="BH445" t="str">
            <v>N/A</v>
          </cell>
          <cell r="BL445" t="str">
            <v>OK</v>
          </cell>
          <cell r="BM445" t="str">
            <v>OK</v>
          </cell>
          <cell r="BN445">
            <v>45938.448611111111</v>
          </cell>
          <cell r="BO445" t="str">
            <v>4.5831914, -74.2139025, 2579.1</v>
          </cell>
          <cell r="BP445" t="str">
            <v xml:space="preserve">Diego Bustos </v>
          </cell>
          <cell r="BQ445">
            <v>1022935671</v>
          </cell>
          <cell r="BR445" t="str">
            <v>Firmado</v>
          </cell>
          <cell r="BS445" t="str">
            <v xml:space="preserve">Fabián arturo </v>
          </cell>
          <cell r="BT445">
            <v>1124217046</v>
          </cell>
          <cell r="BU445">
            <v>3105705083</v>
          </cell>
          <cell r="BV445" t="str">
            <v>ferelectricostitan@hotmail.com</v>
          </cell>
          <cell r="BW445" t="str">
            <v>Firmado</v>
          </cell>
          <cell r="BX445">
            <v>45938.500694444447</v>
          </cell>
        </row>
        <row r="446">
          <cell r="E446">
            <v>43993</v>
          </cell>
          <cell r="F446" t="str">
            <v>BARRIO SOACHA CHICO SOACHA</v>
          </cell>
          <cell r="H446" t="str">
            <v>BUSTOS MORA DIEGO MANUEL</v>
          </cell>
          <cell r="I446" t="str">
            <v>Aprobado</v>
          </cell>
          <cell r="K446">
            <v>45938.521527777775</v>
          </cell>
          <cell r="M446" t="str">
            <v>4.570565, -74.2351472, 2574.3</v>
          </cell>
          <cell r="N446">
            <v>45938.556250000001</v>
          </cell>
          <cell r="O446" t="str">
            <v>4.5755311, -74.2133649, 2593.3</v>
          </cell>
          <cell r="P446">
            <v>45938.556250000001</v>
          </cell>
          <cell r="Q446" t="str">
            <v>4.5755833, -74.213415, 2593.3</v>
          </cell>
          <cell r="R446" t="str">
            <v>Si</v>
          </cell>
          <cell r="S446" t="str">
            <v>OK</v>
          </cell>
          <cell r="T446" t="str">
            <v>OK</v>
          </cell>
          <cell r="U446" t="str">
            <v>VISITA TECNICA</v>
          </cell>
          <cell r="V446" t="str">
            <v>254KMD4W5064</v>
          </cell>
          <cell r="X446" t="str">
            <v>OK</v>
          </cell>
          <cell r="AB446">
            <v>1</v>
          </cell>
          <cell r="AD446" t="str">
            <v>OK</v>
          </cell>
          <cell r="AF446">
            <v>8</v>
          </cell>
          <cell r="AH446" t="str">
            <v>OK</v>
          </cell>
          <cell r="AJ446" t="str">
            <v>Si</v>
          </cell>
          <cell r="AK446" t="str">
            <v>OK</v>
          </cell>
          <cell r="AL446" t="str">
            <v>SI</v>
          </cell>
          <cell r="AM446" t="str">
            <v>NOMBRE: Jhon Anderson Rodríguez
IDENTIFICACION: 1024545808</v>
          </cell>
          <cell r="AO446" t="str">
            <v>Si</v>
          </cell>
          <cell r="AP446" t="str">
            <v>Si</v>
          </cell>
          <cell r="AQ446" t="str">
            <v>CORRECCION DE TRANSACCIONES; MALAS PRACTICAS; INFORMACION ADICIONAL</v>
          </cell>
          <cell r="AR446" t="str">
            <v>Si</v>
          </cell>
          <cell r="AS446" t="str">
            <v>OK</v>
          </cell>
          <cell r="AT446" t="str">
            <v xml:space="preserve">Se realiza instalación wompi con datafono inalámbrico con caja batería fuente de poder rollos protector de teclado, capacitación del menú operativo y publicidad negra, se entrega manual operativo y acceso a somos Bancolombia y se dan recomendaciones de operatividad </v>
          </cell>
          <cell r="AU446" t="str">
            <v>A DOMICILIO EN LA DIRECCIÓN AL CB</v>
          </cell>
          <cell r="AV446" t="str">
            <v>INTERRAPIDISIMO</v>
          </cell>
          <cell r="AW446" t="str">
            <v>Dg 15 b 1a 86 este</v>
          </cell>
          <cell r="AY446" t="str">
            <v xml:space="preserve">Jhon Anderson Rodríguez </v>
          </cell>
          <cell r="AZ446">
            <v>1024545808</v>
          </cell>
          <cell r="BA446">
            <v>3115072988</v>
          </cell>
          <cell r="BB446" t="str">
            <v>Si</v>
          </cell>
          <cell r="BC446" t="str">
            <v>Si</v>
          </cell>
          <cell r="BD446" t="str">
            <v>Si</v>
          </cell>
          <cell r="BE446" t="str">
            <v>Chico</v>
          </cell>
          <cell r="BF446" t="str">
            <v>EJECUTADO</v>
          </cell>
          <cell r="BH446" t="str">
            <v>N/A</v>
          </cell>
          <cell r="BL446" t="str">
            <v>OK</v>
          </cell>
          <cell r="BM446" t="str">
            <v>OK</v>
          </cell>
          <cell r="BN446">
            <v>45938.588888888888</v>
          </cell>
          <cell r="BO446" t="str">
            <v>4.5756617, -74.213375, 2592.6</v>
          </cell>
          <cell r="BP446" t="str">
            <v xml:space="preserve">Diego Bustos </v>
          </cell>
          <cell r="BQ446">
            <v>1022935671</v>
          </cell>
          <cell r="BR446" t="str">
            <v>Firmado</v>
          </cell>
          <cell r="BS446" t="str">
            <v xml:space="preserve">Jhon Anderson Rodríguez </v>
          </cell>
          <cell r="BT446">
            <v>1024545808</v>
          </cell>
          <cell r="BU446">
            <v>3115072988</v>
          </cell>
          <cell r="BV446" t="str">
            <v>Jhonmenk@gmail.com</v>
          </cell>
          <cell r="BW446" t="str">
            <v>Firmado</v>
          </cell>
          <cell r="BX446">
            <v>45939.435416666667</v>
          </cell>
        </row>
        <row r="447">
          <cell r="E447">
            <v>41635</v>
          </cell>
          <cell r="F447" t="str">
            <v>BARRIO 20 DE JULIO BARRANQUILLA</v>
          </cell>
          <cell r="I447" t="str">
            <v>Aprobado</v>
          </cell>
          <cell r="K447">
            <v>45938.477083333331</v>
          </cell>
          <cell r="M447" t="str">
            <v>11.007886, -74.8009009, 31.7</v>
          </cell>
          <cell r="N447">
            <v>45938.508333333331</v>
          </cell>
          <cell r="O447" t="str">
            <v>10.9330622, -74.8318769, 48.1</v>
          </cell>
          <cell r="P447">
            <v>45938.508333333331</v>
          </cell>
          <cell r="Q447" t="str">
            <v>10.9330778, -74.8318234, 48.1</v>
          </cell>
          <cell r="R447" t="str">
            <v>No</v>
          </cell>
          <cell r="S447" t="str">
            <v>OK</v>
          </cell>
          <cell r="T447" t="str">
            <v>OK</v>
          </cell>
          <cell r="U447" t="str">
            <v>VISITA TECNICA</v>
          </cell>
          <cell r="V447" t="str">
            <v>254UMD4X6037</v>
          </cell>
          <cell r="X447" t="str">
            <v>OK</v>
          </cell>
          <cell r="AB447">
            <v>1</v>
          </cell>
          <cell r="AD447" t="str">
            <v>OK</v>
          </cell>
          <cell r="AF447">
            <v>16</v>
          </cell>
          <cell r="AH447" t="str">
            <v>OK</v>
          </cell>
          <cell r="AJ447" t="str">
            <v>Si</v>
          </cell>
          <cell r="AK447" t="str">
            <v>OK</v>
          </cell>
          <cell r="AL447" t="str">
            <v>SI</v>
          </cell>
          <cell r="AM447" t="str">
            <v>NOMBRE: Celina Hernandez
IDENTIFICACION: 1129564263</v>
          </cell>
          <cell r="AO447" t="str">
            <v>Si</v>
          </cell>
          <cell r="AP447" t="str">
            <v>Si</v>
          </cell>
          <cell r="AQ447" t="str">
            <v>ANULACION DE TRANSACCIONES; MALAS PRACTICAS; INFORMACION ADICIONAL</v>
          </cell>
          <cell r="AR447" t="str">
            <v>Si</v>
          </cell>
          <cell r="AS447" t="str">
            <v>OK</v>
          </cell>
          <cell r="AT447" t="str">
            <v>Se realiza visita se instala datafono wompi , se ingresa a la app, se hacen pruebas y todo ok,se le comparte manuales ,se le realiza inducción ,cb ok</v>
          </cell>
          <cell r="AU447" t="str">
            <v>A DOMICILIO EN LA DIRECCIÓN AL CB</v>
          </cell>
          <cell r="AV447" t="str">
            <v>INTERRAPIDISIMO</v>
          </cell>
          <cell r="AW447" t="str">
            <v>Cra 4 sur # 99b-65</v>
          </cell>
          <cell r="AY447" t="str">
            <v>Celina hernandez</v>
          </cell>
          <cell r="AZ447">
            <v>1129564263</v>
          </cell>
          <cell r="BA447">
            <v>3126207881</v>
          </cell>
          <cell r="BB447" t="str">
            <v>Si</v>
          </cell>
          <cell r="BC447" t="str">
            <v>Si</v>
          </cell>
          <cell r="BD447" t="str">
            <v>Si</v>
          </cell>
          <cell r="BE447" t="str">
            <v>20 de julio</v>
          </cell>
          <cell r="BF447" t="str">
            <v>EJECUTADO</v>
          </cell>
          <cell r="BH447" t="str">
            <v>N/A</v>
          </cell>
          <cell r="BL447" t="str">
            <v>OK</v>
          </cell>
          <cell r="BM447" t="str">
            <v>OK</v>
          </cell>
          <cell r="BN447">
            <v>45938.556250000001</v>
          </cell>
          <cell r="BO447" t="str">
            <v>10.9331018, -74.8317566, 48.2</v>
          </cell>
          <cell r="BP447" t="str">
            <v xml:space="preserve">DARLON PORRAS </v>
          </cell>
          <cell r="BQ447">
            <v>72274206</v>
          </cell>
          <cell r="BR447" t="str">
            <v>Firmado</v>
          </cell>
          <cell r="BS447" t="str">
            <v xml:space="preserve">Celina hernandez </v>
          </cell>
          <cell r="BT447">
            <v>1129564263</v>
          </cell>
          <cell r="BU447">
            <v>3126207881</v>
          </cell>
          <cell r="BV447" t="str">
            <v>celina21.hernandez@gmail.com</v>
          </cell>
          <cell r="BW447" t="str">
            <v>Firmado</v>
          </cell>
          <cell r="BX447">
            <v>45939.43472222222</v>
          </cell>
        </row>
        <row r="448">
          <cell r="E448">
            <v>36528</v>
          </cell>
          <cell r="F448" t="str">
            <v>BARRIO MADELENA BOGOTA</v>
          </cell>
          <cell r="I448" t="str">
            <v>Aprobado</v>
          </cell>
          <cell r="K448">
            <v>45938.458333333336</v>
          </cell>
          <cell r="M448" t="str">
            <v>4.5991119, -74.0843004, 2603.8</v>
          </cell>
          <cell r="N448">
            <v>45938.486805555556</v>
          </cell>
          <cell r="O448" t="str">
            <v>4.594847, -74.1562458, 2577.1</v>
          </cell>
          <cell r="P448">
            <v>45938.486805555556</v>
          </cell>
          <cell r="Q448" t="str">
            <v>4.5948458, -74.1562472, 2577.1</v>
          </cell>
          <cell r="R448" t="str">
            <v>Si</v>
          </cell>
          <cell r="S448" t="str">
            <v>OK</v>
          </cell>
          <cell r="T448" t="str">
            <v>OK</v>
          </cell>
          <cell r="U448" t="str">
            <v>VISITA TECNICA</v>
          </cell>
          <cell r="V448" t="str">
            <v>254MMD4W8351</v>
          </cell>
          <cell r="W448" t="str">
            <v>254MMD4W8336</v>
          </cell>
          <cell r="X448" t="str">
            <v>OK</v>
          </cell>
          <cell r="Y448" t="str">
            <v>OK</v>
          </cell>
          <cell r="AB448">
            <v>2</v>
          </cell>
          <cell r="AD448" t="str">
            <v>OK</v>
          </cell>
          <cell r="AF448">
            <v>16</v>
          </cell>
          <cell r="AH448" t="str">
            <v>OK</v>
          </cell>
          <cell r="AJ448" t="str">
            <v>Si</v>
          </cell>
          <cell r="AK448" t="str">
            <v>OK</v>
          </cell>
          <cell r="AL448" t="str">
            <v>SI</v>
          </cell>
          <cell r="AM448" t="str">
            <v>NOMBRE: Sergio Mayorga
IDENTIFICACION: 1024511224</v>
          </cell>
          <cell r="AO448" t="str">
            <v>Si</v>
          </cell>
          <cell r="AP448" t="str">
            <v>Si</v>
          </cell>
          <cell r="AQ448" t="str">
            <v>ANULACION DE TRANSACCIONES; CORRECCION DE TRANSACCIONES; MALAS PRACTICAS; PROCESO DE COMPENSACION; PROCESO DE LIQUIDACIÓN Y FACTURACION; REPORTE DE ILICITOS; INFORMACION ADICIONAL</v>
          </cell>
          <cell r="AR448" t="str">
            <v>Si</v>
          </cell>
          <cell r="AS448" t="str">
            <v>OK</v>
          </cell>
          <cell r="AT448" t="str">
            <v>Se realiza Migración a equipos WOMPI (2 Datafonos 254MMD4W8351, 254MMD4W8336) se acreditan las credenciales transacciones ok, recaudosanuales y por código de barras ok, retiros ok. Todo según parámetros establecidos.  Se logra evidenciar 14 redes WiFi 2.4Ghz lo cual genera una saturación de la red media -alta lo cual puede afectar medianamente las labores</v>
          </cell>
          <cell r="AU448" t="str">
            <v>A DOMICILIO EN LA DIRECCIÓN AL CB</v>
          </cell>
          <cell r="AV448" t="str">
            <v>COORDINADORA</v>
          </cell>
          <cell r="AW448" t="str">
            <v>CRA 65 #58-03sur</v>
          </cell>
          <cell r="AY448" t="str">
            <v>Sergio Mayorga</v>
          </cell>
          <cell r="AZ448">
            <v>1024511224</v>
          </cell>
          <cell r="BA448">
            <v>3008010564</v>
          </cell>
          <cell r="BB448" t="str">
            <v>Si</v>
          </cell>
          <cell r="BC448" t="str">
            <v>Si</v>
          </cell>
          <cell r="BD448" t="str">
            <v>Si</v>
          </cell>
          <cell r="BE448" t="str">
            <v>Madelena</v>
          </cell>
          <cell r="BF448" t="str">
            <v>EJECUTADO</v>
          </cell>
          <cell r="BH448" t="str">
            <v>N/A</v>
          </cell>
          <cell r="BL448" t="str">
            <v>OK</v>
          </cell>
          <cell r="BM448" t="str">
            <v>OK</v>
          </cell>
          <cell r="BN448">
            <v>45938.53402777778</v>
          </cell>
          <cell r="BO448" t="str">
            <v>4.5947268, -74.1561628, 2576.9</v>
          </cell>
          <cell r="BP448" t="str">
            <v xml:space="preserve">Johan Stiven Alarcón Arevalo </v>
          </cell>
          <cell r="BQ448">
            <v>1012456286</v>
          </cell>
          <cell r="BR448" t="str">
            <v>Firmado</v>
          </cell>
          <cell r="BS448" t="str">
            <v>Sergio Mayorga</v>
          </cell>
          <cell r="BT448">
            <v>1024511224</v>
          </cell>
          <cell r="BU448">
            <v>3008010564</v>
          </cell>
          <cell r="BV448" t="str">
            <v>samayorga7@gmail.com</v>
          </cell>
          <cell r="BW448" t="str">
            <v>Firmado</v>
          </cell>
          <cell r="BX448">
            <v>45939.433333333334</v>
          </cell>
        </row>
        <row r="449">
          <cell r="E449">
            <v>34501</v>
          </cell>
          <cell r="F449" t="str">
            <v>C &amp; C CELULARES</v>
          </cell>
          <cell r="I449" t="str">
            <v>Aprobado</v>
          </cell>
          <cell r="K449">
            <v>45938.375</v>
          </cell>
          <cell r="M449" t="str">
            <v>3.4633225, -76.5295465, 1015.4</v>
          </cell>
          <cell r="N449">
            <v>45938.397222222222</v>
          </cell>
          <cell r="O449" t="str">
            <v>3.4942783, -76.4945355, 980.6</v>
          </cell>
          <cell r="P449">
            <v>45938.397222222222</v>
          </cell>
          <cell r="Q449" t="str">
            <v>3.4942637, -76.4945375, 980.6</v>
          </cell>
          <cell r="R449" t="str">
            <v>No</v>
          </cell>
          <cell r="S449" t="str">
            <v>OK</v>
          </cell>
          <cell r="T449" t="str">
            <v>OK</v>
          </cell>
          <cell r="U449" t="str">
            <v>VISITA TECNICA</v>
          </cell>
          <cell r="V449" t="str">
            <v>254UMD4X6636</v>
          </cell>
          <cell r="X449" t="str">
            <v>OK</v>
          </cell>
          <cell r="AB449">
            <v>1</v>
          </cell>
          <cell r="AF449">
            <v>16</v>
          </cell>
          <cell r="AH449" t="str">
            <v>OK</v>
          </cell>
          <cell r="AJ449" t="str">
            <v>Si</v>
          </cell>
          <cell r="AK449" t="str">
            <v>OK</v>
          </cell>
          <cell r="AL449" t="str">
            <v>SI</v>
          </cell>
          <cell r="AM449" t="str">
            <v>NOMBRE: JENNY ALEXANDRA SUAREZ BERMUDEZ
IDENTIFICACION: 1107071799</v>
          </cell>
          <cell r="AO449" t="str">
            <v>Si</v>
          </cell>
          <cell r="AP449" t="str">
            <v>Si</v>
          </cell>
          <cell r="AQ449" t="str">
            <v>ANULACION DE TRANSACCIONES; CORRECCION DE TRANSACCIONES; MALAS PRACTICAS; PROCESO DE COMPENSACION; PROCESO DE LIQUIDACIÓN Y FACTURACION; REPORTE DE ILICITOS; INFORMACION ADICIONAL</v>
          </cell>
          <cell r="AR449" t="str">
            <v>Si</v>
          </cell>
          <cell r="AS449" t="str">
            <v>OK</v>
          </cell>
          <cell r="AT449" t="str">
            <v>En la visita técnica realizada al comercio se llega al sitio se informa el motivo de la visita se entrega e instala equipo y capacita al personal el lugar no contaba con nomenclatura</v>
          </cell>
          <cell r="AU449" t="str">
            <v>DIRECTAMENTE A LA OFICINA PRINCIPAL DEL OPERADOR LOGISTICO</v>
          </cell>
          <cell r="AV449" t="str">
            <v>INTERRAPIDISIMO</v>
          </cell>
          <cell r="AW449" t="str">
            <v>CR 4 NORTE 72 G 18 CE PATUCA</v>
          </cell>
          <cell r="AY449" t="str">
            <v>JENNY ALEXANDRA SUAREZ BERMUDEZ</v>
          </cell>
          <cell r="AZ449">
            <v>1107071799</v>
          </cell>
          <cell r="BA449">
            <v>3127898532</v>
          </cell>
          <cell r="BB449" t="str">
            <v>Si</v>
          </cell>
          <cell r="BC449" t="str">
            <v>Si</v>
          </cell>
          <cell r="BD449" t="str">
            <v>Si</v>
          </cell>
          <cell r="BE449" t="str">
            <v xml:space="preserve">FLORALIA </v>
          </cell>
          <cell r="BF449" t="str">
            <v>EJECUTADO</v>
          </cell>
          <cell r="BH449" t="str">
            <v>N/A</v>
          </cell>
          <cell r="BL449" t="str">
            <v>OK</v>
          </cell>
          <cell r="BM449" t="str">
            <v>OK</v>
          </cell>
          <cell r="BN449">
            <v>45938.441666666666</v>
          </cell>
          <cell r="BO449" t="str">
            <v>3.494258, -76.4945288, 980.7</v>
          </cell>
          <cell r="BP449" t="str">
            <v>RAFAEL JOSE BENAVIDES ARANGO</v>
          </cell>
          <cell r="BQ449">
            <v>1144109888</v>
          </cell>
          <cell r="BR449" t="str">
            <v>Firmado</v>
          </cell>
          <cell r="BS449" t="str">
            <v>JENNY ALEXANDRA SUAREZ BERMUDEZ</v>
          </cell>
          <cell r="BT449">
            <v>1107071799</v>
          </cell>
          <cell r="BU449">
            <v>3127898532</v>
          </cell>
          <cell r="BV449" t="str">
            <v>clarena.bermudez@gmail.com</v>
          </cell>
          <cell r="BW449" t="str">
            <v>Firmado</v>
          </cell>
          <cell r="BX449">
            <v>45938.504861111112</v>
          </cell>
        </row>
        <row r="450">
          <cell r="E450">
            <v>31639</v>
          </cell>
          <cell r="F450" t="str">
            <v>BARRIO CANDELARIA BOGOTA</v>
          </cell>
          <cell r="I450" t="str">
            <v>Aprobado</v>
          </cell>
          <cell r="K450">
            <v>45938.413888888892</v>
          </cell>
          <cell r="M450" t="str">
            <v>4.6261122, -74.0860622, 2586.8</v>
          </cell>
          <cell r="N450">
            <v>45938.439583333333</v>
          </cell>
          <cell r="O450" t="str">
            <v>4.5686939, -74.1493493, 2587.5</v>
          </cell>
          <cell r="P450">
            <v>45938.439583333333</v>
          </cell>
          <cell r="Q450" t="str">
            <v>4.5686939, -74.1493493, 2587.5</v>
          </cell>
          <cell r="R450" t="str">
            <v>Si</v>
          </cell>
          <cell r="S450" t="str">
            <v>OK</v>
          </cell>
          <cell r="T450" t="str">
            <v>OK</v>
          </cell>
          <cell r="U450" t="str">
            <v>VISITA TECNICA</v>
          </cell>
          <cell r="V450" t="str">
            <v>254MMD4X1348</v>
          </cell>
          <cell r="X450" t="str">
            <v>OK</v>
          </cell>
          <cell r="AB450">
            <v>1</v>
          </cell>
          <cell r="AD450" t="str">
            <v>OK</v>
          </cell>
          <cell r="AF450">
            <v>8</v>
          </cell>
          <cell r="AH450" t="str">
            <v>OK</v>
          </cell>
          <cell r="AJ450" t="str">
            <v>Si</v>
          </cell>
          <cell r="AK450" t="str">
            <v>OK</v>
          </cell>
          <cell r="AL450" t="str">
            <v>SI</v>
          </cell>
          <cell r="AM450" t="str">
            <v>NOMBRE: ALCIRA CASTRO
IDENTIFICACION: 52038584</v>
          </cell>
          <cell r="AO450" t="str">
            <v>Si</v>
          </cell>
          <cell r="AP450" t="str">
            <v>Si</v>
          </cell>
          <cell r="AQ450" t="str">
            <v>ANULACION DE TRANSACCIONES; CORRECCION DE TRANSACCIONES; MALAS PRACTICAS; PROCESO DE COMPENSACION; PROCESO DE LIQUIDACIÓN Y FACTURACION; REPORTE DE ILICITOS; INFORMACION ADICIONAL</v>
          </cell>
          <cell r="AR450" t="str">
            <v>Si</v>
          </cell>
          <cell r="AS450" t="str">
            <v>OK</v>
          </cell>
          <cell r="AT450" t="str">
            <v>Se llega a la dirección indicada y se realiza la instalación del datáfono DX400 se capacita al comercio con funcionamiento, uso y cuidado del equipo, malas prácticas, y manejo de plataforma somos. Así mismo manera correcta de cargar papel a impresora. Se realizan pruebas exitosas.</v>
          </cell>
          <cell r="AU450" t="str">
            <v>A DOMICILIO EN LA DIRECCIÓN AL CB</v>
          </cell>
          <cell r="AV450" t="str">
            <v>SERVIENTREGA</v>
          </cell>
          <cell r="AW450" t="str">
            <v>Cl 64 sur 26 39</v>
          </cell>
          <cell r="AY450" t="str">
            <v xml:space="preserve">ALCIRA CASTRO </v>
          </cell>
          <cell r="AZ450">
            <v>52038584</v>
          </cell>
          <cell r="BA450">
            <v>3115474056</v>
          </cell>
          <cell r="BB450" t="str">
            <v>Si</v>
          </cell>
          <cell r="BC450" t="str">
            <v>Si</v>
          </cell>
          <cell r="BD450" t="str">
            <v>Si</v>
          </cell>
          <cell r="BE450" t="str">
            <v xml:space="preserve">CANDELARIA </v>
          </cell>
          <cell r="BF450" t="str">
            <v>EJECUTADO</v>
          </cell>
          <cell r="BH450" t="str">
            <v>N/A</v>
          </cell>
          <cell r="BL450" t="str">
            <v>OK</v>
          </cell>
          <cell r="BM450" t="str">
            <v>OK</v>
          </cell>
          <cell r="BN450">
            <v>45938.472916666666</v>
          </cell>
          <cell r="BO450" t="str">
            <v>4.568688, -74.149343, 2587.5</v>
          </cell>
          <cell r="BP450" t="str">
            <v xml:space="preserve">Kevin Fernando García </v>
          </cell>
          <cell r="BQ450">
            <v>1026294114</v>
          </cell>
          <cell r="BR450" t="str">
            <v>Firmado</v>
          </cell>
          <cell r="BS450" t="str">
            <v xml:space="preserve">ALCIRA CASTRO </v>
          </cell>
          <cell r="BT450">
            <v>52038584</v>
          </cell>
          <cell r="BU450">
            <v>3115474056</v>
          </cell>
          <cell r="BV450" t="str">
            <v>alciracastro5@gmail.com1</v>
          </cell>
          <cell r="BW450" t="str">
            <v>Firmado</v>
          </cell>
          <cell r="BX450">
            <v>45938.505555555559</v>
          </cell>
        </row>
        <row r="451">
          <cell r="E451">
            <v>27241</v>
          </cell>
          <cell r="F451" t="str">
            <v>MISCELÁNEA RINCONCITO</v>
          </cell>
          <cell r="I451" t="str">
            <v>Aprobado</v>
          </cell>
          <cell r="K451">
            <v>45938.440972222219</v>
          </cell>
          <cell r="M451" t="str">
            <v>5.0758183, -75.4891, 2107.2</v>
          </cell>
          <cell r="N451">
            <v>45938.444444444445</v>
          </cell>
          <cell r="O451" t="str">
            <v>5.0739513, -75.4973118, 2149.1</v>
          </cell>
          <cell r="P451">
            <v>45938.444444444445</v>
          </cell>
          <cell r="Q451" t="str">
            <v>5.07395, -75.4972983, 2149.1</v>
          </cell>
          <cell r="R451" t="str">
            <v>Si</v>
          </cell>
          <cell r="S451" t="str">
            <v>OK</v>
          </cell>
          <cell r="T451" t="str">
            <v>OK</v>
          </cell>
          <cell r="U451" t="str">
            <v>VISITA TECNICA</v>
          </cell>
          <cell r="V451" t="str">
            <v>254UMD4X8842</v>
          </cell>
          <cell r="W451" t="str">
            <v>254UMD4X8759</v>
          </cell>
          <cell r="X451" t="str">
            <v>OK</v>
          </cell>
          <cell r="Y451" t="str">
            <v>OK</v>
          </cell>
          <cell r="AB451">
            <v>1</v>
          </cell>
          <cell r="AC451">
            <v>1</v>
          </cell>
          <cell r="AD451" t="str">
            <v>OK</v>
          </cell>
          <cell r="AE451" t="str">
            <v>OK</v>
          </cell>
          <cell r="AF451">
            <v>16</v>
          </cell>
          <cell r="AH451" t="str">
            <v>OK</v>
          </cell>
          <cell r="AJ451" t="str">
            <v>No</v>
          </cell>
          <cell r="AL451" t="str">
            <v>NO</v>
          </cell>
          <cell r="AO451" t="str">
            <v>Si</v>
          </cell>
          <cell r="AP451" t="str">
            <v>No</v>
          </cell>
          <cell r="AQ451" t="str">
            <v>NINGUNA</v>
          </cell>
          <cell r="AR451" t="str">
            <v>Si</v>
          </cell>
          <cell r="AS451" t="str">
            <v>OK</v>
          </cell>
          <cell r="AT451" t="str">
            <v xml:space="preserve">Se realiza visita se instalan 2 datafonos en el comercio se ingresan credenciales se hacen pruebas de consulta de saldo solamente ya que no hay herramientas para realizar retiro, recuado ni consignacion, servicio ok </v>
          </cell>
          <cell r="AU451" t="str">
            <v>A DOMICILIO EN LA DIRECCIÓN AL CB</v>
          </cell>
          <cell r="AV451" t="str">
            <v>INTERRAPIDISIMO</v>
          </cell>
          <cell r="AW451" t="str">
            <v>Cl 47B # 11a - 15</v>
          </cell>
          <cell r="AY451" t="str">
            <v>Adriana Rincon</v>
          </cell>
          <cell r="AZ451">
            <v>40361499</v>
          </cell>
          <cell r="BA451">
            <v>3103981335</v>
          </cell>
          <cell r="BB451" t="str">
            <v>Si</v>
          </cell>
          <cell r="BC451" t="str">
            <v>Si</v>
          </cell>
          <cell r="BD451" t="str">
            <v>Si</v>
          </cell>
          <cell r="BE451" t="str">
            <v>El caribe</v>
          </cell>
          <cell r="BF451" t="str">
            <v>EJECUTADO</v>
          </cell>
          <cell r="BH451" t="str">
            <v>N/A</v>
          </cell>
          <cell r="BL451" t="str">
            <v>OK</v>
          </cell>
          <cell r="BM451" t="str">
            <v>OK</v>
          </cell>
          <cell r="BN451">
            <v>45938.509722222225</v>
          </cell>
          <cell r="BO451" t="str">
            <v>5.0739131, -75.4972861, 2149.3</v>
          </cell>
          <cell r="BP451" t="str">
            <v xml:space="preserve">Raul Eduardo Aguirre Henao </v>
          </cell>
          <cell r="BQ451">
            <v>1007227256</v>
          </cell>
          <cell r="BR451" t="str">
            <v>Firmado</v>
          </cell>
          <cell r="BS451" t="str">
            <v xml:space="preserve">Adriana Rincon </v>
          </cell>
          <cell r="BT451">
            <v>40361499</v>
          </cell>
          <cell r="BU451">
            <v>3103981335</v>
          </cell>
          <cell r="BV451" t="str">
            <v>Adriana.rincon.pmaa@gmail.com</v>
          </cell>
          <cell r="BW451" t="str">
            <v>Firmado</v>
          </cell>
          <cell r="BX451">
            <v>45938.524305555555</v>
          </cell>
        </row>
        <row r="452">
          <cell r="E452">
            <v>24564</v>
          </cell>
          <cell r="F452" t="str">
            <v>SUPERTIENDA EL PEDREGAL</v>
          </cell>
          <cell r="I452" t="str">
            <v>Aprobado</v>
          </cell>
          <cell r="K452">
            <v>45938.411111111112</v>
          </cell>
          <cell r="M452" t="str">
            <v>4.4436604, -75.1849982, 1053.5</v>
          </cell>
          <cell r="N452">
            <v>45938.411805555559</v>
          </cell>
          <cell r="O452" t="str">
            <v>4.4461899, -75.1868366, 1081.9</v>
          </cell>
          <cell r="P452">
            <v>45938.411805555559</v>
          </cell>
          <cell r="Q452" t="str">
            <v>4.4461557, -75.1868442, 1082.0</v>
          </cell>
          <cell r="R452" t="str">
            <v>No</v>
          </cell>
          <cell r="S452" t="str">
            <v>OK</v>
          </cell>
          <cell r="T452" t="str">
            <v>OK</v>
          </cell>
          <cell r="U452" t="str">
            <v>VISITA TECNICA</v>
          </cell>
          <cell r="V452" t="str">
            <v>254MMD4W7460</v>
          </cell>
          <cell r="X452" t="str">
            <v>OK</v>
          </cell>
          <cell r="AB452">
            <v>1</v>
          </cell>
          <cell r="AD452" t="str">
            <v>OK</v>
          </cell>
          <cell r="AF452">
            <v>8</v>
          </cell>
          <cell r="AH452" t="str">
            <v>OK</v>
          </cell>
          <cell r="AJ452" t="str">
            <v>Si</v>
          </cell>
          <cell r="AK452" t="str">
            <v>OK</v>
          </cell>
          <cell r="AL452" t="str">
            <v>SI</v>
          </cell>
          <cell r="AO452" t="str">
            <v>Si</v>
          </cell>
          <cell r="AP452" t="str">
            <v>Si</v>
          </cell>
          <cell r="AQ452" t="str">
            <v>MALAS PRACTICAS; PROCESO DE COMPENSACION</v>
          </cell>
          <cell r="AR452" t="str">
            <v>Si</v>
          </cell>
          <cell r="AS452" t="str">
            <v>OK</v>
          </cell>
          <cell r="AT452" t="str">
            <v xml:space="preserve">Se capacita al señor Geovanny Arce, en el manejo del datáfono Wompi. Se crea la contraseña sin novedad. Se hacen pruebas de transacciones todo OK </v>
          </cell>
          <cell r="AU452" t="str">
            <v>A DOMICILIO EN LA DIRECCIÓN AL CB</v>
          </cell>
          <cell r="AV452" t="str">
            <v>INTERRAPIDISIMO</v>
          </cell>
          <cell r="AW452" t="str">
            <v xml:space="preserve">MZ C Casa 11 Pedregal </v>
          </cell>
          <cell r="AY452" t="str">
            <v xml:space="preserve">Geovanny Arce </v>
          </cell>
          <cell r="AZ452">
            <v>1108120</v>
          </cell>
          <cell r="BA452">
            <v>3214782108</v>
          </cell>
          <cell r="BB452" t="str">
            <v>Si</v>
          </cell>
          <cell r="BC452" t="str">
            <v>Si</v>
          </cell>
          <cell r="BD452" t="str">
            <v>Si</v>
          </cell>
          <cell r="BE452" t="str">
            <v xml:space="preserve">Pedregal </v>
          </cell>
          <cell r="BF452" t="str">
            <v>EJECUTADO</v>
          </cell>
          <cell r="BH452" t="str">
            <v>N/A</v>
          </cell>
          <cell r="BL452" t="str">
            <v>OK</v>
          </cell>
          <cell r="BM452" t="str">
            <v>OK</v>
          </cell>
          <cell r="BN452">
            <v>45938.486805555556</v>
          </cell>
          <cell r="BO452" t="str">
            <v>4.4461781, -75.1868415, 1082.0</v>
          </cell>
          <cell r="BP452" t="str">
            <v xml:space="preserve">John Jairo Vargas Herrera </v>
          </cell>
          <cell r="BQ452">
            <v>1110460726</v>
          </cell>
          <cell r="BR452" t="str">
            <v>Firmado</v>
          </cell>
          <cell r="BS452" t="str">
            <v xml:space="preserve">Geovanny Arce </v>
          </cell>
          <cell r="BT452">
            <v>1108120221</v>
          </cell>
          <cell r="BU452">
            <v>3214782108</v>
          </cell>
          <cell r="BV452" t="str">
            <v>ediergarce@hotmail.com</v>
          </cell>
          <cell r="BW452" t="str">
            <v>Firmado</v>
          </cell>
          <cell r="BX452">
            <v>45954.447222222225</v>
          </cell>
        </row>
        <row r="453">
          <cell r="E453">
            <v>23624</v>
          </cell>
          <cell r="F453" t="str">
            <v>BARRIO SAN JUAN I - COPACABANA</v>
          </cell>
          <cell r="I453" t="str">
            <v>Aprobado</v>
          </cell>
          <cell r="K453">
            <v>45938.512499999997</v>
          </cell>
          <cell r="M453" t="str">
            <v>6.3402433, -75.5359217, 1454.7</v>
          </cell>
          <cell r="N453">
            <v>45938.512499999997</v>
          </cell>
          <cell r="O453" t="str">
            <v>6.3565035, -75.4957574, 1433.2</v>
          </cell>
          <cell r="P453">
            <v>45938.521527777775</v>
          </cell>
          <cell r="Q453" t="str">
            <v>6.3564983, -75.49583, 1433.2</v>
          </cell>
          <cell r="R453" t="str">
            <v>Si</v>
          </cell>
          <cell r="S453" t="str">
            <v>OK</v>
          </cell>
          <cell r="T453" t="str">
            <v>OK</v>
          </cell>
          <cell r="U453" t="str">
            <v>VISITA TECNICA</v>
          </cell>
          <cell r="V453" t="str">
            <v>254MMD4X0005</v>
          </cell>
          <cell r="X453" t="str">
            <v>OK</v>
          </cell>
          <cell r="AB453">
            <v>1</v>
          </cell>
          <cell r="AD453" t="str">
            <v>OK</v>
          </cell>
          <cell r="AF453">
            <v>16</v>
          </cell>
          <cell r="AH453" t="str">
            <v>OK</v>
          </cell>
          <cell r="AJ453" t="str">
            <v>No</v>
          </cell>
          <cell r="AL453" t="str">
            <v>SI</v>
          </cell>
          <cell r="AO453" t="str">
            <v>Si</v>
          </cell>
          <cell r="AP453" t="str">
            <v>Si</v>
          </cell>
          <cell r="AQ453" t="str">
            <v>ANULACION DE TRANSACCIONES; CORRECCION DE TRANSACCIONES; MALAS PRACTICAS; PROCESO DE COMPENSACION; PROCESO DE LIQUIDACIÓN Y FACTURACION; REPORTE DE ILICITOS; INFORMACION ADICIONAL</v>
          </cell>
          <cell r="AR453" t="str">
            <v>Si</v>
          </cell>
          <cell r="AS453" t="str">
            <v>OK</v>
          </cell>
          <cell r="AT453" t="str">
            <v xml:space="preserve">Se realiza migración efectiva a WOMPI y se entrega un pos. </v>
          </cell>
          <cell r="AU453" t="str">
            <v>A DOMICILIO EN LA DIRECCIÓN AL CB</v>
          </cell>
          <cell r="AV453" t="str">
            <v>SERVIENTREGA</v>
          </cell>
          <cell r="AW453" t="str">
            <v xml:space="preserve">CL 49  26 124 </v>
          </cell>
          <cell r="AY453" t="str">
            <v xml:space="preserve">Sebastián Mejía </v>
          </cell>
          <cell r="AZ453">
            <v>1017200889</v>
          </cell>
          <cell r="BA453">
            <v>3203189070</v>
          </cell>
          <cell r="BB453" t="str">
            <v>Si</v>
          </cell>
          <cell r="BC453" t="str">
            <v>Si</v>
          </cell>
          <cell r="BD453" t="str">
            <v>Si</v>
          </cell>
          <cell r="BE453" t="str">
            <v>BARRIO SAN JUAN I - COPACABANA</v>
          </cell>
          <cell r="BF453" t="str">
            <v>EJECUTADO</v>
          </cell>
          <cell r="BH453" t="str">
            <v>N/A</v>
          </cell>
          <cell r="BL453" t="str">
            <v>OK</v>
          </cell>
          <cell r="BM453" t="str">
            <v>OK</v>
          </cell>
          <cell r="BN453">
            <v>45938.583333333336</v>
          </cell>
          <cell r="BO453" t="str">
            <v>6.3565184, -75.4957361, 1433.2</v>
          </cell>
          <cell r="BP453" t="str">
            <v xml:space="preserve">Jimmy Alexis Marin Piedrahita </v>
          </cell>
          <cell r="BQ453">
            <v>1152706583</v>
          </cell>
          <cell r="BR453" t="str">
            <v>Firmado</v>
          </cell>
          <cell r="BS453" t="str">
            <v xml:space="preserve">Sebastián Mejía </v>
          </cell>
          <cell r="BT453" t="str">
            <v>1017200889-1</v>
          </cell>
          <cell r="BU453">
            <v>3203189070</v>
          </cell>
          <cell r="BV453" t="str">
            <v>tibetibe@outlook.com</v>
          </cell>
          <cell r="BW453" t="str">
            <v>Firmado</v>
          </cell>
          <cell r="BX453">
            <v>45939.425694444442</v>
          </cell>
        </row>
        <row r="454">
          <cell r="E454">
            <v>16970</v>
          </cell>
          <cell r="F454" t="str">
            <v>FERRETERIA EL DESVARE DE LA 26</v>
          </cell>
          <cell r="I454" t="str">
            <v>Aprobado</v>
          </cell>
          <cell r="K454">
            <v>45938.632638888892</v>
          </cell>
          <cell r="M454" t="str">
            <v>5.0447254, -75.5226482, 1886.3</v>
          </cell>
          <cell r="N454">
            <v>45938.644444444442</v>
          </cell>
          <cell r="O454" t="str">
            <v>5.061085, -75.5140633, 2062.5</v>
          </cell>
          <cell r="P454">
            <v>45938.644444444442</v>
          </cell>
          <cell r="Q454" t="str">
            <v>5.0611767, -75.5140967, 2062.5</v>
          </cell>
          <cell r="R454" t="str">
            <v>Si</v>
          </cell>
          <cell r="S454" t="str">
            <v>OK</v>
          </cell>
          <cell r="T454" t="str">
            <v>OK</v>
          </cell>
          <cell r="U454" t="str">
            <v>VISITA TECNICA</v>
          </cell>
          <cell r="V454" t="str">
            <v>254UMD4X6948</v>
          </cell>
          <cell r="X454" t="str">
            <v>OK</v>
          </cell>
          <cell r="AB454">
            <v>1</v>
          </cell>
          <cell r="AD454" t="str">
            <v>OK</v>
          </cell>
          <cell r="AF454">
            <v>8</v>
          </cell>
          <cell r="AH454" t="str">
            <v>OK</v>
          </cell>
          <cell r="AJ454" t="str">
            <v>No</v>
          </cell>
          <cell r="AL454" t="str">
            <v>NO</v>
          </cell>
          <cell r="AO454" t="str">
            <v>Si</v>
          </cell>
          <cell r="AP454" t="str">
            <v>No</v>
          </cell>
          <cell r="AQ454" t="str">
            <v>NINGUNA</v>
          </cell>
          <cell r="AR454" t="str">
            <v>Si</v>
          </cell>
          <cell r="AS454" t="str">
            <v>OK</v>
          </cell>
          <cell r="AT454" t="str">
            <v xml:space="preserve">Se realiza visita se instala datafono en el comercio se ingresan credenciales se hacen pruebas de consulta de saldo solamente ya que no hay herramientas para realizar retiro, recuado ni consignacion, servicio ok </v>
          </cell>
          <cell r="AU454" t="str">
            <v>A DOMICILIO EN LA DIRECCIÓN AL CB</v>
          </cell>
          <cell r="AV454" t="str">
            <v>INTERRAPIDISIMO</v>
          </cell>
          <cell r="AW454" t="str">
            <v>Cl 27 # 32b - 06</v>
          </cell>
          <cell r="AY454" t="str">
            <v xml:space="preserve">Fredy Rodríguez </v>
          </cell>
          <cell r="AZ454">
            <v>10289393</v>
          </cell>
          <cell r="BA454">
            <v>3113491436</v>
          </cell>
          <cell r="BB454" t="str">
            <v>Si</v>
          </cell>
          <cell r="BC454" t="str">
            <v>Si</v>
          </cell>
          <cell r="BD454" t="str">
            <v>Si</v>
          </cell>
          <cell r="BE454" t="str">
            <v xml:space="preserve">El nevado </v>
          </cell>
          <cell r="BF454" t="str">
            <v>EJECUTADO</v>
          </cell>
          <cell r="BH454" t="str">
            <v>N/A</v>
          </cell>
          <cell r="BL454" t="str">
            <v>OK</v>
          </cell>
          <cell r="BM454" t="str">
            <v>OK</v>
          </cell>
          <cell r="BN454">
            <v>45938.690972222219</v>
          </cell>
          <cell r="BO454" t="str">
            <v>5.060620307922363, -75.51396179199219, 0.0</v>
          </cell>
          <cell r="BP454" t="str">
            <v xml:space="preserve">Raul Eduardo Aguirre Henao </v>
          </cell>
          <cell r="BQ454">
            <v>1007227256</v>
          </cell>
          <cell r="BR454" t="str">
            <v>Firmado</v>
          </cell>
          <cell r="BS454" t="str">
            <v xml:space="preserve">Fredy Rodríguez </v>
          </cell>
          <cell r="BT454">
            <v>10289393</v>
          </cell>
          <cell r="BU454">
            <v>3113491436</v>
          </cell>
          <cell r="BV454" t="str">
            <v>Fredyrodriguezrendon@gmail.com</v>
          </cell>
          <cell r="BW454" t="str">
            <v>Firmado</v>
          </cell>
          <cell r="BX454">
            <v>45940.629166666666</v>
          </cell>
        </row>
        <row r="455">
          <cell r="E455">
            <v>16238</v>
          </cell>
          <cell r="F455" t="str">
            <v>BARRIO PALERMO SINCELEJO</v>
          </cell>
          <cell r="I455" t="str">
            <v>Aprobado</v>
          </cell>
          <cell r="K455">
            <v>45938.479166666664</v>
          </cell>
          <cell r="M455" t="str">
            <v>9.2881407, -75.379568, 193.7</v>
          </cell>
          <cell r="N455">
            <v>45938.499305555553</v>
          </cell>
          <cell r="O455" t="str">
            <v>9.3017448, -75.3878093, 218.1</v>
          </cell>
          <cell r="P455">
            <v>45938.499305555553</v>
          </cell>
          <cell r="Q455" t="str">
            <v>9.3016571, -75.3879271, 218.1</v>
          </cell>
          <cell r="R455" t="str">
            <v>No</v>
          </cell>
          <cell r="S455" t="str">
            <v>OK</v>
          </cell>
          <cell r="T455" t="str">
            <v>OK</v>
          </cell>
          <cell r="U455" t="str">
            <v>VISITA TECNICA</v>
          </cell>
          <cell r="V455" t="str">
            <v>254KMD4W5281</v>
          </cell>
          <cell r="X455" t="str">
            <v>OK</v>
          </cell>
          <cell r="AB455">
            <v>1</v>
          </cell>
          <cell r="AD455" t="str">
            <v>OK</v>
          </cell>
          <cell r="AF455">
            <v>8</v>
          </cell>
          <cell r="AH455" t="str">
            <v>OK</v>
          </cell>
          <cell r="AJ455" t="str">
            <v>No</v>
          </cell>
          <cell r="AL455" t="str">
            <v>SI</v>
          </cell>
          <cell r="AM455" t="str">
            <v>NOMBRE: VICTOR MARRUGO
IDENTIFICACION: 11063478</v>
          </cell>
          <cell r="AO455" t="str">
            <v>Si</v>
          </cell>
          <cell r="AP455" t="str">
            <v>No</v>
          </cell>
          <cell r="AQ455" t="str">
            <v>ANULACION DE TRANSACCIONES; CORRECCION DE TRANSACCIONES; INFORMACION ADICIONAL</v>
          </cell>
          <cell r="AR455" t="str">
            <v>Si</v>
          </cell>
          <cell r="AS455" t="str">
            <v>OK</v>
          </cell>
          <cell r="AT455" t="str">
            <v>PRUEBA DE CARGA DE LA FUENTE, SE CONECTA A WIFI 2.4, SE REALIZA PROCESO DE BORRADO DE CACHE, SE ACTUALIZA VR,
SE INGRESA USUARIO WOMPI VERFICADO PREVIAMENTE CON EL ENCARGADO(A), SE REALIZAN PRUEBAS TRX EXITOSAS. SE LE INDICA HACER CIERRE DEL CB REDEBAN Y CUADRE DE CAJA. SE COMPARTE MANUAL OPERATIVO Y DE PREGUNTAS FRECUENTES.</v>
          </cell>
          <cell r="AU455" t="str">
            <v>A DOMICILIO EN LA DIRECCIÓN AL CB</v>
          </cell>
          <cell r="AV455" t="str">
            <v>INTERRAPIDISIMO</v>
          </cell>
          <cell r="AW455" t="str">
            <v>CRA 25 25 25 LC2</v>
          </cell>
          <cell r="AY455" t="str">
            <v xml:space="preserve">VICTOR MARRUGO </v>
          </cell>
          <cell r="AZ455">
            <v>11063478</v>
          </cell>
          <cell r="BA455">
            <v>3135426071</v>
          </cell>
          <cell r="BB455" t="str">
            <v>Si</v>
          </cell>
          <cell r="BC455" t="str">
            <v>Si</v>
          </cell>
          <cell r="BD455" t="str">
            <v>Si</v>
          </cell>
          <cell r="BE455" t="str">
            <v xml:space="preserve">PALERMO </v>
          </cell>
          <cell r="BF455" t="str">
            <v>EJECUTADO</v>
          </cell>
          <cell r="BH455" t="str">
            <v>N/A</v>
          </cell>
          <cell r="BL455" t="str">
            <v>OK</v>
          </cell>
          <cell r="BM455" t="str">
            <v>OK</v>
          </cell>
          <cell r="BN455">
            <v>45938.618055555555</v>
          </cell>
          <cell r="BO455" t="str">
            <v>9.301678, -75.3878979, 226.0</v>
          </cell>
          <cell r="BP455" t="str">
            <v xml:space="preserve">CHRISTIAN SANTOS </v>
          </cell>
          <cell r="BQ455">
            <v>1102825586</v>
          </cell>
          <cell r="BR455" t="str">
            <v>Firmado</v>
          </cell>
          <cell r="BS455" t="str">
            <v xml:space="preserve">VICTOR MARRUGO </v>
          </cell>
          <cell r="BT455">
            <v>11063478</v>
          </cell>
          <cell r="BU455">
            <v>3135426071</v>
          </cell>
          <cell r="BV455" t="str">
            <v>vraman2009@hotmail.com</v>
          </cell>
          <cell r="BW455" t="str">
            <v>Firmado</v>
          </cell>
          <cell r="BX455">
            <v>45939.421527777777</v>
          </cell>
        </row>
        <row r="456">
          <cell r="E456">
            <v>11989</v>
          </cell>
          <cell r="F456" t="str">
            <v>BARRIO LA PRADERA - VILLAMARIA</v>
          </cell>
          <cell r="I456" t="str">
            <v>Aprobado</v>
          </cell>
          <cell r="K456">
            <v>45938.536111111112</v>
          </cell>
          <cell r="M456" t="str">
            <v>5.0736002922058105, -75.49769592285156, 0.0</v>
          </cell>
          <cell r="N456">
            <v>45938.543749999997</v>
          </cell>
          <cell r="O456" t="str">
            <v>5.0436, -75.51985, 1909.6</v>
          </cell>
          <cell r="P456">
            <v>45938.543749999997</v>
          </cell>
          <cell r="Q456" t="str">
            <v>5.043605, -75.519855, 1909.6</v>
          </cell>
          <cell r="R456" t="str">
            <v>Si</v>
          </cell>
          <cell r="S456" t="str">
            <v>OK</v>
          </cell>
          <cell r="T456" t="str">
            <v>OK</v>
          </cell>
          <cell r="U456" t="str">
            <v>VISITA TECNICA</v>
          </cell>
          <cell r="V456" t="str">
            <v>254UMD4X7355</v>
          </cell>
          <cell r="X456" t="str">
            <v>OK</v>
          </cell>
          <cell r="AB456">
            <v>1</v>
          </cell>
          <cell r="AD456" t="str">
            <v>OK</v>
          </cell>
          <cell r="AF456">
            <v>16</v>
          </cell>
          <cell r="AH456" t="str">
            <v>OK</v>
          </cell>
          <cell r="AJ456" t="str">
            <v>No</v>
          </cell>
          <cell r="AL456" t="str">
            <v>NO</v>
          </cell>
          <cell r="AO456" t="str">
            <v>Si</v>
          </cell>
          <cell r="AP456" t="str">
            <v>No</v>
          </cell>
          <cell r="AQ456" t="str">
            <v>NINGUNA</v>
          </cell>
          <cell r="AR456" t="str">
            <v>Si</v>
          </cell>
          <cell r="AS456" t="str">
            <v>OK</v>
          </cell>
          <cell r="AT456" t="str">
            <v xml:space="preserve">Se realiza visita de instala datafono wompi y accesorios, se completa registro y se activan credenciales se hacen pruebas de consulta de saldo solamente ya que no hay herramientas para realizar retiro recuado ni consignacion servicio ok </v>
          </cell>
          <cell r="AU456" t="str">
            <v>A DOMICILIO EN LA DIRECCIÓN AL CB</v>
          </cell>
          <cell r="AV456" t="str">
            <v>COORDINADORA</v>
          </cell>
          <cell r="AW456" t="str">
            <v>Cl 4 # 15 - 03</v>
          </cell>
          <cell r="AY456" t="str">
            <v xml:space="preserve">Duvan Cárdenas </v>
          </cell>
          <cell r="AZ456">
            <v>1053782578</v>
          </cell>
          <cell r="BA456">
            <v>3122031149</v>
          </cell>
          <cell r="BB456" t="str">
            <v>Si</v>
          </cell>
          <cell r="BC456" t="str">
            <v>Si</v>
          </cell>
          <cell r="BD456" t="str">
            <v>Si</v>
          </cell>
          <cell r="BE456" t="str">
            <v xml:space="preserve">La pradera </v>
          </cell>
          <cell r="BF456" t="str">
            <v>EJECUTADO</v>
          </cell>
          <cell r="BH456" t="str">
            <v>N/A</v>
          </cell>
          <cell r="BL456" t="str">
            <v>OK</v>
          </cell>
          <cell r="BM456" t="str">
            <v>OK</v>
          </cell>
          <cell r="BN456">
            <v>45938.593055555553</v>
          </cell>
          <cell r="BO456" t="str">
            <v>5.0435478, -75.5198316, 1908.8</v>
          </cell>
          <cell r="BP456" t="str">
            <v xml:space="preserve">Raul Eduardo Aguirre Henao </v>
          </cell>
          <cell r="BQ456">
            <v>1007227256</v>
          </cell>
          <cell r="BR456" t="str">
            <v>Firmado</v>
          </cell>
          <cell r="BS456" t="str">
            <v xml:space="preserve">Duvan Cárdenas </v>
          </cell>
          <cell r="BT456">
            <v>1053782578</v>
          </cell>
          <cell r="BU456">
            <v>3122031149</v>
          </cell>
          <cell r="BV456" t="str">
            <v>Ducagu09@hotmail.com</v>
          </cell>
          <cell r="BW456" t="str">
            <v>Firmado</v>
          </cell>
          <cell r="BX456">
            <v>45939.42083333333</v>
          </cell>
        </row>
        <row r="457">
          <cell r="E457">
            <v>10762</v>
          </cell>
          <cell r="F457" t="str">
            <v>REINHOLD OSTER S.A.S</v>
          </cell>
          <cell r="I457" t="str">
            <v>Aprobado con observaciones</v>
          </cell>
          <cell r="K457">
            <v>45938.337500000001</v>
          </cell>
          <cell r="M457" t="str">
            <v>10.4223639, -75.5336122, 2.3</v>
          </cell>
          <cell r="N457">
            <v>45938.388888888891</v>
          </cell>
          <cell r="O457" t="str">
            <v>10.2892895, -75.517861, -0.1</v>
          </cell>
          <cell r="P457">
            <v>45938.38958333333</v>
          </cell>
          <cell r="Q457" t="str">
            <v>10.2890998, -75.5178337, -0.1</v>
          </cell>
          <cell r="R457" t="str">
            <v>No</v>
          </cell>
          <cell r="S457" t="str">
            <v>OK</v>
          </cell>
          <cell r="T457" t="str">
            <v>OK</v>
          </cell>
          <cell r="U457" t="str">
            <v>VISITA TECNICA</v>
          </cell>
          <cell r="AJ457" t="str">
            <v>No</v>
          </cell>
          <cell r="AO457" t="str">
            <v>No</v>
          </cell>
          <cell r="AP457" t="str">
            <v>No</v>
          </cell>
          <cell r="AQ457" t="str">
            <v>NINGUNA</v>
          </cell>
          <cell r="AR457" t="str">
            <v>No</v>
          </cell>
          <cell r="AT457" t="str">
            <v xml:space="preserve">No sé realiza migración el cliente tiene el wifi restringido y toca registrar la Mac de los equipos y en estos momentos no se encuentra la persona encargada para realizar el registro que me avisa por vía ws cuando se pueda hacer e registro delas Mac </v>
          </cell>
          <cell r="AU457" t="str">
            <v>A DOMICILIO EN LA DIRECCIÓN AL CB</v>
          </cell>
          <cell r="AV457" t="str">
            <v>NINGUNO</v>
          </cell>
          <cell r="AW457" t="str">
            <v xml:space="preserve">Cl el tamarindo 25-26 pasacaballo </v>
          </cell>
          <cell r="AY457" t="str">
            <v xml:space="preserve">Reinhold oster </v>
          </cell>
          <cell r="AZ457">
            <v>202119</v>
          </cell>
          <cell r="BA457">
            <v>3205322521</v>
          </cell>
          <cell r="BB457" t="str">
            <v>No</v>
          </cell>
          <cell r="BC457" t="str">
            <v>No</v>
          </cell>
          <cell r="BD457" t="str">
            <v>Si</v>
          </cell>
          <cell r="BE457" t="str">
            <v>Calle el tamarindo pasacaballo</v>
          </cell>
          <cell r="BF457" t="str">
            <v>EJECUTADO/CANCELADO</v>
          </cell>
          <cell r="BI457" t="str">
            <v>SIN CANAL DE COMUNICACION</v>
          </cell>
          <cell r="BL457" t="str">
            <v>OK</v>
          </cell>
          <cell r="BM457" t="str">
            <v>OK</v>
          </cell>
          <cell r="BN457">
            <v>45938.448611111111</v>
          </cell>
          <cell r="BO457" t="str">
            <v>10.2891529, -75.5178398, 0.8</v>
          </cell>
          <cell r="BP457" t="str">
            <v xml:space="preserve">Alexander canedo </v>
          </cell>
          <cell r="BQ457">
            <v>1143326322</v>
          </cell>
          <cell r="BR457" t="str">
            <v>Firmado</v>
          </cell>
          <cell r="BS457" t="str">
            <v>Reinhold oster</v>
          </cell>
          <cell r="BT457">
            <v>202119</v>
          </cell>
          <cell r="BU457">
            <v>3205322521</v>
          </cell>
          <cell r="BV457" t="str">
            <v>roster@ferreteriaalemana.com</v>
          </cell>
          <cell r="BW457" t="str">
            <v>Firmado</v>
          </cell>
          <cell r="BX457">
            <v>45938.523611111108</v>
          </cell>
        </row>
        <row r="458">
          <cell r="E458">
            <v>30449</v>
          </cell>
          <cell r="F458" t="str">
            <v>BARRIO PUENTE ARANDA BOGOTA</v>
          </cell>
          <cell r="I458" t="str">
            <v>Aprobado</v>
          </cell>
          <cell r="K458">
            <v>45938.413194444445</v>
          </cell>
          <cell r="M458" t="str">
            <v>4.6261625, -74.0861142, 2586.8</v>
          </cell>
          <cell r="N458">
            <v>45938.425000000003</v>
          </cell>
          <cell r="O458" t="str">
            <v>4.6301522, -74.1077608, 2577.7</v>
          </cell>
          <cell r="P458">
            <v>45938.425000000003</v>
          </cell>
          <cell r="Q458" t="str">
            <v>4.6300927, -74.1077489, 2578.1</v>
          </cell>
          <cell r="R458" t="str">
            <v>Si</v>
          </cell>
          <cell r="S458" t="str">
            <v>OK</v>
          </cell>
          <cell r="T458" t="str">
            <v>OK</v>
          </cell>
          <cell r="U458" t="str">
            <v>VISITA TECNICA</v>
          </cell>
          <cell r="V458" t="str">
            <v>254MMD4X2170</v>
          </cell>
          <cell r="X458" t="str">
            <v>OK</v>
          </cell>
          <cell r="AB458">
            <v>1</v>
          </cell>
          <cell r="AD458" t="str">
            <v>OK</v>
          </cell>
          <cell r="AF458">
            <v>8</v>
          </cell>
          <cell r="AH458" t="str">
            <v>OK</v>
          </cell>
          <cell r="AJ458" t="str">
            <v>Si</v>
          </cell>
          <cell r="AK458" t="str">
            <v>OK</v>
          </cell>
          <cell r="AL458" t="str">
            <v>SI</v>
          </cell>
          <cell r="AM458" t="str">
            <v>NOMBRE: Aida Prieto
IDENTIFICACION: 52479362</v>
          </cell>
          <cell r="AO458" t="str">
            <v>Si</v>
          </cell>
          <cell r="AP458" t="str">
            <v>Si</v>
          </cell>
          <cell r="AQ458" t="str">
            <v>ANULACION DE TRANSACCIONES</v>
          </cell>
          <cell r="AR458" t="str">
            <v>Si</v>
          </cell>
          <cell r="AS458" t="str">
            <v>OK</v>
          </cell>
          <cell r="AT458" t="str">
            <v xml:space="preserve">Se visita comercio, se instala dispositivo wompi se entregan 8 rollos wompi, se da capacitación, se realizan pruebas de tx, pruebas ok </v>
          </cell>
          <cell r="AU458" t="str">
            <v>A DOMICILIO EN LA DIRECCIÓN AL CB</v>
          </cell>
          <cell r="AV458" t="str">
            <v>SERVIENTREGA</v>
          </cell>
          <cell r="AW458" t="str">
            <v>Carrera 53 # 14 - 80</v>
          </cell>
          <cell r="AY458" t="str">
            <v xml:space="preserve">Aida Prieto </v>
          </cell>
          <cell r="AZ458">
            <v>52479362</v>
          </cell>
          <cell r="BA458">
            <v>3115022889</v>
          </cell>
          <cell r="BB458" t="str">
            <v>Si</v>
          </cell>
          <cell r="BC458" t="str">
            <v>No</v>
          </cell>
          <cell r="BD458" t="str">
            <v>Si</v>
          </cell>
          <cell r="BE458" t="str">
            <v>Puente aranda</v>
          </cell>
          <cell r="BF458" t="str">
            <v>EJECUTADO</v>
          </cell>
          <cell r="BH458" t="str">
            <v>N/A</v>
          </cell>
          <cell r="BL458" t="str">
            <v>OK</v>
          </cell>
          <cell r="BM458" t="str">
            <v>OK</v>
          </cell>
          <cell r="BN458">
            <v>45938.443055555559</v>
          </cell>
          <cell r="BO458" t="str">
            <v>4.6300948, -74.1076976, 2582.1</v>
          </cell>
          <cell r="BP458" t="str">
            <v xml:space="preserve">Franklyn Ortiz </v>
          </cell>
          <cell r="BQ458">
            <v>1033748442</v>
          </cell>
          <cell r="BR458" t="str">
            <v>Firmado</v>
          </cell>
          <cell r="BS458" t="str">
            <v xml:space="preserve">Aida Prieto </v>
          </cell>
          <cell r="BT458">
            <v>52479362</v>
          </cell>
          <cell r="BU458">
            <v>3115022889</v>
          </cell>
          <cell r="BV458" t="str">
            <v>interrapidisimo.0110@gmail.com</v>
          </cell>
          <cell r="BW458" t="str">
            <v>Firmado</v>
          </cell>
          <cell r="BX458">
            <v>45938.522916666669</v>
          </cell>
        </row>
        <row r="459">
          <cell r="E459">
            <v>42136</v>
          </cell>
          <cell r="F459" t="str">
            <v>ANDROID923</v>
          </cell>
          <cell r="H459" t="str">
            <v>DURAN ACOSTA FRANK YONNY</v>
          </cell>
          <cell r="I459" t="str">
            <v>Aprobado</v>
          </cell>
          <cell r="K459">
            <v>45937.455555555556</v>
          </cell>
          <cell r="M459" t="str">
            <v>7.9332689, -72.504358, 316.0</v>
          </cell>
          <cell r="N459">
            <v>45937.455555555556</v>
          </cell>
          <cell r="O459" t="str">
            <v>7.9332785, -72.5043615, 344.0</v>
          </cell>
          <cell r="P459">
            <v>45937.455555555556</v>
          </cell>
          <cell r="Q459" t="str">
            <v>7.9332635, -72.5043803, 325.1</v>
          </cell>
          <cell r="R459" t="str">
            <v>No</v>
          </cell>
          <cell r="S459" t="str">
            <v>OK</v>
          </cell>
          <cell r="T459" t="str">
            <v>OK</v>
          </cell>
          <cell r="U459" t="str">
            <v>VISITA TECNICA</v>
          </cell>
          <cell r="V459" t="str">
            <v>254MMD4X2308</v>
          </cell>
          <cell r="W459" t="str">
            <v>254MMD4X2339</v>
          </cell>
          <cell r="X459" t="str">
            <v>OK</v>
          </cell>
          <cell r="Y459" t="str">
            <v>OK</v>
          </cell>
          <cell r="AB459">
            <v>2</v>
          </cell>
          <cell r="AD459" t="str">
            <v>OK</v>
          </cell>
          <cell r="AF459">
            <v>16</v>
          </cell>
          <cell r="AH459" t="str">
            <v>OK</v>
          </cell>
          <cell r="AJ459" t="str">
            <v>Si</v>
          </cell>
          <cell r="AK459" t="str">
            <v>OK</v>
          </cell>
          <cell r="AL459" t="str">
            <v>SI</v>
          </cell>
          <cell r="AM459" t="str">
            <v>NOMBRE: Yhorman Andrés sepulveda Pabón
IDENTIFICACION: 1090415273</v>
          </cell>
          <cell r="AO459" t="str">
            <v>Si</v>
          </cell>
          <cell r="AP459" t="str">
            <v>Si</v>
          </cell>
          <cell r="AQ459" t="str">
            <v>ANULACION DE TRANSACCIONES; CORRECCION DE TRANSACCIONES; MALAS PRACTICAS; PROCESO DE COMPENSACION; PROCESO DE LIQUIDACIÓN Y FACTURACION; REPORTE DE ILICITOS; INFORMACION ADICIONAL</v>
          </cell>
          <cell r="AR459" t="str">
            <v>Si</v>
          </cell>
          <cell r="AS459" t="str">
            <v>OK</v>
          </cell>
          <cell r="AT459" t="str">
            <v xml:space="preserve">Se realiza instalación de 02 datafonos wompi se realizan pruebas ok </v>
          </cell>
          <cell r="AU459" t="str">
            <v>A DOMICILIO EN LA DIRECCIÓN AL CB</v>
          </cell>
          <cell r="AV459" t="str">
            <v>INTERRAPIDISIMO</v>
          </cell>
          <cell r="AW459" t="str">
            <v>AV 2 NRO 9-51 LC1</v>
          </cell>
          <cell r="AY459" t="str">
            <v>Yhorman Andrés sepulveda Pabón</v>
          </cell>
          <cell r="AZ459">
            <v>1090415273</v>
          </cell>
          <cell r="BA459">
            <v>3023397457</v>
          </cell>
          <cell r="BB459" t="str">
            <v>Si</v>
          </cell>
          <cell r="BC459" t="str">
            <v>Si</v>
          </cell>
          <cell r="BD459" t="str">
            <v>Si</v>
          </cell>
          <cell r="BE459" t="str">
            <v>AEROPUERTO</v>
          </cell>
          <cell r="BF459" t="str">
            <v>EJECUTADO</v>
          </cell>
          <cell r="BH459" t="str">
            <v>N/A</v>
          </cell>
          <cell r="BL459" t="str">
            <v>OK</v>
          </cell>
          <cell r="BM459" t="str">
            <v>OK</v>
          </cell>
          <cell r="BN459">
            <v>45937.477777777778</v>
          </cell>
          <cell r="BO459" t="str">
            <v>7.9333148, -72.5044602, 325.3</v>
          </cell>
          <cell r="BP459" t="str">
            <v xml:space="preserve">Frank duran </v>
          </cell>
          <cell r="BQ459">
            <v>1090438537</v>
          </cell>
          <cell r="BR459" t="str">
            <v>Firmado</v>
          </cell>
          <cell r="BS459" t="str">
            <v>Yhorman Andrés sepulveda Pabón</v>
          </cell>
          <cell r="BT459">
            <v>1090415273</v>
          </cell>
          <cell r="BU459">
            <v>3023397457</v>
          </cell>
          <cell r="BV459" t="str">
            <v>yhormansepulveda9@gmail.com</v>
          </cell>
          <cell r="BW459" t="str">
            <v>Firmado</v>
          </cell>
          <cell r="BX459">
            <v>45939.420138888891</v>
          </cell>
        </row>
        <row r="460">
          <cell r="E460">
            <v>66492</v>
          </cell>
          <cell r="F460" t="str">
            <v>BARRIO GIRON GIRON 10</v>
          </cell>
          <cell r="H460" t="str">
            <v>GELVEZ MOGOLLON JOSE ELISEO</v>
          </cell>
          <cell r="I460" t="str">
            <v>Aprobado</v>
          </cell>
          <cell r="K460">
            <v>45937.575694444444</v>
          </cell>
          <cell r="M460" t="str">
            <v>7.0681291, -73.1695923, 713.5</v>
          </cell>
          <cell r="N460">
            <v>45937.588194444441</v>
          </cell>
          <cell r="O460" t="str">
            <v>7.0841089, -73.170905, 695.6</v>
          </cell>
          <cell r="P460">
            <v>45937.589583333334</v>
          </cell>
          <cell r="Q460" t="str">
            <v>7.0841633, -73.170805, 695.6</v>
          </cell>
          <cell r="R460" t="str">
            <v>Si</v>
          </cell>
          <cell r="S460" t="str">
            <v>OK</v>
          </cell>
          <cell r="T460" t="str">
            <v>OK</v>
          </cell>
          <cell r="U460" t="str">
            <v>VISITA TECNICA</v>
          </cell>
          <cell r="V460" t="str">
            <v>254UMD4X6967</v>
          </cell>
          <cell r="X460" t="str">
            <v>OK</v>
          </cell>
          <cell r="AB460">
            <v>1</v>
          </cell>
          <cell r="AD460" t="str">
            <v>OK</v>
          </cell>
          <cell r="AF460">
            <v>16</v>
          </cell>
          <cell r="AH460" t="str">
            <v>OK</v>
          </cell>
          <cell r="AJ460" t="str">
            <v>Si</v>
          </cell>
          <cell r="AK460" t="str">
            <v>OK</v>
          </cell>
          <cell r="AL460" t="str">
            <v>SI</v>
          </cell>
          <cell r="AM460" t="str">
            <v>NOMBRE: ANGIE SUAREZ
IDENTIFICACION: 1095302788</v>
          </cell>
          <cell r="AO460" t="str">
            <v>Si</v>
          </cell>
          <cell r="AP460" t="str">
            <v>No</v>
          </cell>
          <cell r="AQ460" t="str">
            <v>MALAS PRACTICAS; ANULACION DE TRANSACCIONES; CORRECCION DE TRANSACCIONES; PROCESO DE COMPENSACION; PROCESO DE LIQUIDACIÓN Y FACTURACION; REPORTE DE ILICITOS; INFORMACION ADICIONAL</v>
          </cell>
          <cell r="AR460" t="str">
            <v>Si</v>
          </cell>
          <cell r="AS460" t="str">
            <v>OK</v>
          </cell>
          <cell r="AT460" t="str">
            <v>SE VISITA COMERCIO SE INSTALA DAFONO WOMPI , SE ACTIVAN CREDENCIALES, SE HACEN PRUEBAS OK , SE CAPACITA MANEJO DE DATAFONO ,16 ROLLOS, Queremos contarle que creamos el ticket N° (470647),  para dar seguimiento a la atención de su comercio.</v>
          </cell>
          <cell r="AU460" t="str">
            <v>A DOMICILIO EN LA DIRECCIÓN AL CB</v>
          </cell>
          <cell r="AV460" t="str">
            <v>INTERRAPIDISIMO</v>
          </cell>
          <cell r="AW460" t="str">
            <v>CRA 17b 57 29</v>
          </cell>
          <cell r="AY460" t="str">
            <v>Angie suarez</v>
          </cell>
          <cell r="AZ460">
            <v>1095302788</v>
          </cell>
          <cell r="BA460">
            <v>3188634885</v>
          </cell>
          <cell r="BB460" t="str">
            <v>Si</v>
          </cell>
          <cell r="BC460" t="str">
            <v>Si</v>
          </cell>
          <cell r="BD460" t="str">
            <v>Si</v>
          </cell>
          <cell r="BE460" t="str">
            <v>EL PALENQUE</v>
          </cell>
          <cell r="BF460" t="str">
            <v>EJECUTADO</v>
          </cell>
          <cell r="BH460" t="str">
            <v>N/A</v>
          </cell>
          <cell r="BL460" t="str">
            <v>OK</v>
          </cell>
          <cell r="BM460" t="str">
            <v>OK</v>
          </cell>
          <cell r="BN460">
            <v>45937.634027777778</v>
          </cell>
          <cell r="BO460" t="str">
            <v>7.084108, -73.1709328, 695.5</v>
          </cell>
          <cell r="BP460" t="str">
            <v>JOSE GELVEZ</v>
          </cell>
          <cell r="BQ460">
            <v>1095796996</v>
          </cell>
          <cell r="BR460" t="str">
            <v>Firmado</v>
          </cell>
          <cell r="BS460" t="str">
            <v>Angie suarez</v>
          </cell>
          <cell r="BT460">
            <v>1095302788</v>
          </cell>
          <cell r="BU460">
            <v>3188634885</v>
          </cell>
          <cell r="BV460" t="str">
            <v>cathenel@hotnail.com</v>
          </cell>
          <cell r="BW460" t="str">
            <v>Firmado</v>
          </cell>
          <cell r="BX460">
            <v>45937.657638888886</v>
          </cell>
        </row>
        <row r="461">
          <cell r="E461">
            <v>72344</v>
          </cell>
          <cell r="F461" t="str">
            <v>BARRIO LA FAENA ENGATIVA BOGOTA</v>
          </cell>
          <cell r="I461" t="str">
            <v>Aprobado</v>
          </cell>
          <cell r="K461">
            <v>45937.520138888889</v>
          </cell>
          <cell r="M461" t="str">
            <v>4.7141598, -74.1417213, 2571.1</v>
          </cell>
          <cell r="N461">
            <v>45937.527083333334</v>
          </cell>
          <cell r="O461" t="str">
            <v>4.7166084, -74.1371296, 2570.9</v>
          </cell>
          <cell r="P461">
            <v>45937.527777777781</v>
          </cell>
          <cell r="Q461" t="str">
            <v>4.7167206, -74.1370783, 2570.8</v>
          </cell>
          <cell r="R461" t="str">
            <v>Si</v>
          </cell>
          <cell r="S461" t="str">
            <v>OK</v>
          </cell>
          <cell r="T461" t="str">
            <v>OK</v>
          </cell>
          <cell r="U461" t="str">
            <v>VISITA TECNICA</v>
          </cell>
          <cell r="V461" t="str">
            <v>254MMD4W9439</v>
          </cell>
          <cell r="X461" t="str">
            <v>OK</v>
          </cell>
          <cell r="AB461">
            <v>1</v>
          </cell>
          <cell r="AD461" t="str">
            <v>OK</v>
          </cell>
          <cell r="AF461">
            <v>8</v>
          </cell>
          <cell r="AH461" t="str">
            <v>OK</v>
          </cell>
          <cell r="AJ461" t="str">
            <v>Si</v>
          </cell>
          <cell r="AK461" t="str">
            <v>OK</v>
          </cell>
          <cell r="AL461" t="str">
            <v>SI</v>
          </cell>
          <cell r="AM461" t="str">
            <v>NOMBRE: Yuli Guerrero
IDENTIFICACION: 1053558412</v>
          </cell>
          <cell r="AO461" t="str">
            <v>Si</v>
          </cell>
          <cell r="AP461" t="str">
            <v>Si</v>
          </cell>
          <cell r="AQ461" t="str">
            <v>ANULACION DE TRANSACCIONES; CORRECCION DE TRANSACCIONES; MALAS PRACTICAS; PROCESO DE COMPENSACION; PROCESO DE LIQUIDACIÓN Y FACTURACION; REPORTE DE ILICITOS; INFORMACION ADICIONAL</v>
          </cell>
          <cell r="AR461" t="str">
            <v>Si</v>
          </cell>
          <cell r="AS461" t="str">
            <v>OK</v>
          </cell>
          <cell r="AT461" t="str">
            <v>Se visita comercio CB Bancolombia, se instala datafono WOMPI, se dejan activas credenciales del cliente, se brinda capacitación de uso básico, se realizan pruebas ok.</v>
          </cell>
          <cell r="AU461" t="str">
            <v>A DOMICILIO EN LA DIRECCIÓN AL CB</v>
          </cell>
          <cell r="AV461" t="str">
            <v>INTERRAPIDISIMO</v>
          </cell>
          <cell r="AW461" t="str">
            <v>Cr 121#70-15</v>
          </cell>
          <cell r="AY461" t="str">
            <v xml:space="preserve">Yuli Guerrero </v>
          </cell>
          <cell r="AZ461">
            <v>1053558412</v>
          </cell>
          <cell r="BA461">
            <v>3144489748</v>
          </cell>
          <cell r="BB461" t="str">
            <v>Si</v>
          </cell>
          <cell r="BC461" t="str">
            <v>Si</v>
          </cell>
          <cell r="BD461" t="str">
            <v>Si</v>
          </cell>
          <cell r="BE461" t="str">
            <v xml:space="preserve">La faena </v>
          </cell>
          <cell r="BF461" t="str">
            <v>EJECUTADO</v>
          </cell>
          <cell r="BH461" t="str">
            <v>N/A</v>
          </cell>
          <cell r="BL461" t="str">
            <v>OK</v>
          </cell>
          <cell r="BM461" t="str">
            <v>OK</v>
          </cell>
          <cell r="BN461">
            <v>45937.560416666667</v>
          </cell>
          <cell r="BO461" t="str">
            <v>4.7167072, -74.1371479, 2571.2</v>
          </cell>
          <cell r="BP461" t="str">
            <v xml:space="preserve">Jonatan Mauricio Vega Manrique </v>
          </cell>
          <cell r="BQ461">
            <v>1015393329</v>
          </cell>
          <cell r="BR461" t="str">
            <v>Firmado</v>
          </cell>
          <cell r="BS461" t="str">
            <v xml:space="preserve">Yuli Guerrero </v>
          </cell>
          <cell r="BT461">
            <v>1053558412</v>
          </cell>
          <cell r="BU461">
            <v>3144489748</v>
          </cell>
          <cell r="BV461" t="str">
            <v>yulidis1988@gmail.com</v>
          </cell>
          <cell r="BW461" t="str">
            <v>Firmado</v>
          </cell>
          <cell r="BX461">
            <v>45938.520833333336</v>
          </cell>
        </row>
        <row r="462">
          <cell r="E462">
            <v>70606</v>
          </cell>
          <cell r="F462" t="str">
            <v>VILLA VALERY BARRANQUILLA</v>
          </cell>
          <cell r="I462" t="str">
            <v>Aprobado</v>
          </cell>
          <cell r="K462">
            <v>45937.618750000001</v>
          </cell>
          <cell r="M462" t="str">
            <v>11.007494, -74.8017979, 78.0</v>
          </cell>
          <cell r="N462">
            <v>45937.664583333331</v>
          </cell>
          <cell r="O462" t="str">
            <v>10.9205332, -74.8181868, 79.9</v>
          </cell>
          <cell r="P462">
            <v>45937.664583333331</v>
          </cell>
          <cell r="Q462" t="str">
            <v>10.9205613, -74.8181783, 79.3</v>
          </cell>
          <cell r="R462" t="str">
            <v>Si</v>
          </cell>
          <cell r="S462" t="str">
            <v>OK</v>
          </cell>
          <cell r="T462" t="str">
            <v>OK</v>
          </cell>
          <cell r="U462" t="str">
            <v>VISITA TECNICA</v>
          </cell>
          <cell r="V462" t="str">
            <v>254MMD4W8689</v>
          </cell>
          <cell r="X462" t="str">
            <v>OK</v>
          </cell>
          <cell r="AB462">
            <v>1</v>
          </cell>
          <cell r="AD462" t="str">
            <v>OK</v>
          </cell>
          <cell r="AF462">
            <v>8</v>
          </cell>
          <cell r="AH462" t="str">
            <v>OK</v>
          </cell>
          <cell r="AJ462" t="str">
            <v>Si</v>
          </cell>
          <cell r="AK462" t="str">
            <v>OK</v>
          </cell>
          <cell r="AL462" t="str">
            <v>SI</v>
          </cell>
          <cell r="AM462" t="str">
            <v>NOMBRE: Natalie aricapa
IDENTIFICACION: 112956418</v>
          </cell>
          <cell r="AO462" t="str">
            <v>Si</v>
          </cell>
          <cell r="AP462" t="str">
            <v>Si</v>
          </cell>
          <cell r="AQ462" t="str">
            <v>ANULACION DE TRANSACCIONES; MALAS PRACTICAS; INFORMACION ADICIONAL</v>
          </cell>
          <cell r="AR462" t="str">
            <v>Si</v>
          </cell>
          <cell r="AS462" t="str">
            <v>OK</v>
          </cell>
          <cell r="AT462" t="str">
            <v>Se realiza visita se procede a instalar datafono ,se realizan pruebas ,se le indica al cliente sobre el manejo ,se le comparte manual del datafono wompi y todo ok ,migración exitosa</v>
          </cell>
          <cell r="AU462" t="str">
            <v>A DOMICILIO EN LA DIRECCIÓN AL CB</v>
          </cell>
          <cell r="AV462" t="str">
            <v>INTERRAPIDISIMO</v>
          </cell>
          <cell r="AW462" t="str">
            <v>Calle 69 # 18-04</v>
          </cell>
          <cell r="AY462" t="str">
            <v>Natalie aricapa</v>
          </cell>
          <cell r="AZ462">
            <v>1129565418</v>
          </cell>
          <cell r="BA462">
            <v>3023886758</v>
          </cell>
          <cell r="BB462" t="str">
            <v>Si</v>
          </cell>
          <cell r="BC462" t="str">
            <v>Si</v>
          </cell>
          <cell r="BD462" t="str">
            <v>Si</v>
          </cell>
          <cell r="BE462" t="str">
            <v>Villa valery</v>
          </cell>
          <cell r="BF462" t="str">
            <v>EJECUTADO</v>
          </cell>
          <cell r="BH462" t="str">
            <v>N/A</v>
          </cell>
          <cell r="BL462" t="str">
            <v>OK</v>
          </cell>
          <cell r="BM462" t="str">
            <v>OK</v>
          </cell>
          <cell r="BN462">
            <v>45937.712500000001</v>
          </cell>
          <cell r="BO462" t="str">
            <v>10.9205391, -74.8181795, 79.3</v>
          </cell>
          <cell r="BP462" t="str">
            <v xml:space="preserve">DARLON PORRAS </v>
          </cell>
          <cell r="BQ462">
            <v>72274206</v>
          </cell>
          <cell r="BR462" t="str">
            <v>Firmado</v>
          </cell>
          <cell r="BS462" t="str">
            <v xml:space="preserve">Natalie aricapa </v>
          </cell>
          <cell r="BT462">
            <v>1129565418</v>
          </cell>
          <cell r="BU462">
            <v>3023886758</v>
          </cell>
          <cell r="BV462" t="str">
            <v>nataliearicapa@gmail.com</v>
          </cell>
          <cell r="BW462" t="str">
            <v>Firmado</v>
          </cell>
          <cell r="BX462">
            <v>45938.520138888889</v>
          </cell>
        </row>
        <row r="463">
          <cell r="E463">
            <v>67842</v>
          </cell>
          <cell r="F463" t="str">
            <v>BARRIO BOSA SAN PEDRO II BOGOTA</v>
          </cell>
          <cell r="H463" t="str">
            <v>ORTIZ MARTINEZ STIVEN</v>
          </cell>
          <cell r="I463" t="str">
            <v>Aprobado</v>
          </cell>
          <cell r="K463">
            <v>45937.451388888891</v>
          </cell>
          <cell r="M463" t="str">
            <v>4.6268757, -74.1770641, 2566.5</v>
          </cell>
          <cell r="N463">
            <v>45937.459027777775</v>
          </cell>
          <cell r="O463" t="str">
            <v>4.6214743, -74.1924843, 2567.5</v>
          </cell>
          <cell r="P463">
            <v>45937.459027777775</v>
          </cell>
          <cell r="Q463" t="str">
            <v>4.6214613, -74.1925158, 2567.5</v>
          </cell>
          <cell r="R463" t="str">
            <v>Si</v>
          </cell>
          <cell r="S463" t="str">
            <v>OK</v>
          </cell>
          <cell r="T463" t="str">
            <v>OK</v>
          </cell>
          <cell r="U463" t="str">
            <v>VISITA TECNICA</v>
          </cell>
          <cell r="V463" t="str">
            <v>254UMD4X6887</v>
          </cell>
          <cell r="W463" t="str">
            <v>254UMD4X6673</v>
          </cell>
          <cell r="X463" t="str">
            <v>OK</v>
          </cell>
          <cell r="Y463" t="str">
            <v>OK</v>
          </cell>
          <cell r="AF463">
            <v>16</v>
          </cell>
          <cell r="AH463" t="str">
            <v>OK</v>
          </cell>
          <cell r="AJ463" t="str">
            <v>Si</v>
          </cell>
          <cell r="AK463" t="str">
            <v>OK</v>
          </cell>
          <cell r="AL463" t="str">
            <v>SI</v>
          </cell>
          <cell r="AM463" t="str">
            <v>NOMBRE: MARIA EUGENIA ROJAS PEÑA
IDENTIFICACION: 21113690</v>
          </cell>
          <cell r="AO463" t="str">
            <v>Si</v>
          </cell>
          <cell r="AP463" t="str">
            <v>No</v>
          </cell>
          <cell r="AQ463" t="str">
            <v>ANULACION DE TRANSACCIONES; CORRECCION DE TRANSACCIONES; MALAS PRACTICAS; PROCESO DE COMPENSACION; PROCESO DE LIQUIDACIÓN Y FACTURACION; REPORTE DE ILICITOS; INFORMACION ADICIONAL</v>
          </cell>
          <cell r="AR463" t="str">
            <v>Si</v>
          </cell>
          <cell r="AS463" t="str">
            <v>OK</v>
          </cell>
          <cell r="AT463" t="str">
            <v xml:space="preserve">Se realiza instalación migración wompi se realiza capacitación de funcionamiento de datafono Se realiza transacción de prueba consulta de saldo consignación y factura prueba ok. Migración sin novedad </v>
          </cell>
          <cell r="AU463" t="str">
            <v>A DOMICILIO EN LA DIRECCIÓN AL CB</v>
          </cell>
          <cell r="AV463" t="str">
            <v>INTERRAPIDISIMO</v>
          </cell>
          <cell r="AW463" t="str">
            <v>CR 87 B BIS 63 A SUR 82</v>
          </cell>
          <cell r="AY463" t="str">
            <v xml:space="preserve">María Eugenia rojas peña </v>
          </cell>
          <cell r="AZ463">
            <v>21113690</v>
          </cell>
          <cell r="BA463">
            <v>3122659375</v>
          </cell>
          <cell r="BB463" t="str">
            <v>Si</v>
          </cell>
          <cell r="BC463" t="str">
            <v>Si</v>
          </cell>
          <cell r="BD463" t="str">
            <v>Si</v>
          </cell>
          <cell r="BE463" t="str">
            <v>Bosa</v>
          </cell>
          <cell r="BF463" t="str">
            <v>EJECUTADO</v>
          </cell>
          <cell r="BH463" t="str">
            <v>N/A</v>
          </cell>
          <cell r="BL463" t="str">
            <v>OK</v>
          </cell>
          <cell r="BM463" t="str">
            <v>OK</v>
          </cell>
          <cell r="BN463">
            <v>45937.509027777778</v>
          </cell>
          <cell r="BO463" t="str">
            <v>4.6214604, -74.1924626, 2567.4</v>
          </cell>
          <cell r="BP463" t="str">
            <v xml:space="preserve">Stiven Ortiz Martinez </v>
          </cell>
          <cell r="BQ463">
            <v>1012341159</v>
          </cell>
          <cell r="BR463" t="str">
            <v>Firmado</v>
          </cell>
          <cell r="BS463" t="str">
            <v xml:space="preserve">María Eugenia rojas peña </v>
          </cell>
          <cell r="BT463">
            <v>21113690</v>
          </cell>
          <cell r="BU463">
            <v>3122659375</v>
          </cell>
          <cell r="BV463" t="str">
            <v>andres.jimenez9811@gmail.com</v>
          </cell>
          <cell r="BW463" t="str">
            <v>Firmado</v>
          </cell>
          <cell r="BX463">
            <v>45938.519444444442</v>
          </cell>
        </row>
        <row r="464">
          <cell r="E464">
            <v>66166</v>
          </cell>
          <cell r="F464" t="str">
            <v>MICELANEA Y PAPELERIA DONDE PINZ@S</v>
          </cell>
          <cell r="I464" t="str">
            <v>Aprobado</v>
          </cell>
          <cell r="K464">
            <v>45937.404861111114</v>
          </cell>
          <cell r="M464" t="str">
            <v>4.626295, -74.08589, 65.0</v>
          </cell>
          <cell r="N464">
            <v>45937.421527777777</v>
          </cell>
          <cell r="O464" t="str">
            <v>4.5788425, -74.1597933, 2591.8</v>
          </cell>
          <cell r="P464">
            <v>45937.423611111109</v>
          </cell>
          <cell r="Q464" t="str">
            <v>4.5788506, -74.1597812, 2591.6</v>
          </cell>
          <cell r="R464" t="str">
            <v>Si</v>
          </cell>
          <cell r="S464" t="str">
            <v>OK</v>
          </cell>
          <cell r="T464" t="str">
            <v>OK</v>
          </cell>
          <cell r="U464" t="str">
            <v>VISITA TECNICA</v>
          </cell>
          <cell r="AJ464" t="str">
            <v>No</v>
          </cell>
          <cell r="AO464" t="str">
            <v>No</v>
          </cell>
          <cell r="AP464" t="str">
            <v>No</v>
          </cell>
          <cell r="AQ464" t="str">
            <v>NINGUNA</v>
          </cell>
          <cell r="AR464" t="str">
            <v>No</v>
          </cell>
          <cell r="AS464" t="str">
            <v>OK</v>
          </cell>
          <cell r="AT464" t="str">
            <v>SE LLEGA A SITIO, COMERCIO SE ENCUENTRA CERRADO, SE PROCEDE A LLAMAR AL NUMERO 3125641683, CONTESTO LA HIJA ( CAROLINA) E INFORMA QUE EL SEÑOR  JOSE VICENTE CORTES ( PADRE ) SE ENCUENTRA HOSPITALIZADO Y NO SE SABE CUANDO LE DEN DE ALTA, INFORMA QUE LLAMEN A ESTE NÚMERO 3202331999 PARA CUALQUIER INFORMACIÓN. SE CIERRA YA QUE INDICA QUE NO SABE CUANDO LE DAN DE ALTA AL SEÑOR JOSE VICENTE ( PADRE) INDICA QUE SIEMPRE TIENE QUE ESTAR EN EL HOSPITAL. SE ESCALA CON  COORDINADOR QUIEN INDICA SE CIERRA YA QUE NO AHI FECHA   PARA VISITAR NUEVAMENTE EL PUNTO Y REALIZAR LA MIGRACIÓN.</v>
          </cell>
          <cell r="AU464" t="str">
            <v>A DOMICILIO EN LA DIRECCIÓN AL CB</v>
          </cell>
          <cell r="AV464" t="str">
            <v>NINGUNO</v>
          </cell>
          <cell r="AW464" t="str">
            <v>CARRERA 49 G # 68 D 89 SUR,CANDELARIA LA NUEVA</v>
          </cell>
          <cell r="AY464" t="str">
            <v>CAROLINA</v>
          </cell>
          <cell r="AZ464">
            <v>0</v>
          </cell>
          <cell r="BA464">
            <v>3202331999</v>
          </cell>
          <cell r="BB464" t="str">
            <v>Si</v>
          </cell>
          <cell r="BC464" t="str">
            <v>Si</v>
          </cell>
          <cell r="BD464" t="str">
            <v>Si</v>
          </cell>
          <cell r="BE464" t="str">
            <v>NUEVA CANDELARIA</v>
          </cell>
          <cell r="BF464" t="str">
            <v>EJECUTADO/CANCELADO</v>
          </cell>
          <cell r="BI464" t="str">
            <v>SI DISPONIBILIDAD</v>
          </cell>
          <cell r="BL464" t="str">
            <v>OK</v>
          </cell>
          <cell r="BM464" t="str">
            <v>OK</v>
          </cell>
          <cell r="BN464">
            <v>45937.450694444444</v>
          </cell>
          <cell r="BO464" t="str">
            <v>4.5788622, -74.1597794, 2591.3</v>
          </cell>
          <cell r="BP464" t="str">
            <v>JULIAN ARIAS QUILINDO</v>
          </cell>
          <cell r="BQ464">
            <v>1105305651</v>
          </cell>
          <cell r="BR464" t="str">
            <v>Firmado</v>
          </cell>
          <cell r="BS464" t="str">
            <v>Carolina</v>
          </cell>
          <cell r="BT464">
            <v>0</v>
          </cell>
          <cell r="BU464">
            <v>3202331999</v>
          </cell>
          <cell r="BV464" t="str">
            <v>N/A</v>
          </cell>
          <cell r="BW464" t="str">
            <v>Firmado</v>
          </cell>
          <cell r="BX464">
            <v>45938.518750000003</v>
          </cell>
        </row>
        <row r="465">
          <cell r="E465">
            <v>66117</v>
          </cell>
          <cell r="F465" t="str">
            <v>BARRIO PRADO VERANIEGO BOGOTA 8</v>
          </cell>
          <cell r="I465" t="str">
            <v>Aprobado</v>
          </cell>
          <cell r="K465">
            <v>45937.625</v>
          </cell>
          <cell r="M465" t="str">
            <v>4.7408668, -74.0331186, 2581.0</v>
          </cell>
          <cell r="N465">
            <v>45937.652777777781</v>
          </cell>
          <cell r="O465" t="str">
            <v>4.7176473, -74.0556017, 2579.5</v>
          </cell>
          <cell r="P465">
            <v>45937.652777777781</v>
          </cell>
          <cell r="Q465" t="str">
            <v>4.7176483, -74.0556024, 2579.5</v>
          </cell>
          <cell r="R465" t="str">
            <v>Si</v>
          </cell>
          <cell r="S465" t="str">
            <v>OK</v>
          </cell>
          <cell r="T465" t="str">
            <v>OK</v>
          </cell>
          <cell r="U465" t="str">
            <v>VISITA TECNICA</v>
          </cell>
          <cell r="V465" t="str">
            <v>254MMD4W7412</v>
          </cell>
          <cell r="W465" t="str">
            <v>254MMD4W6954</v>
          </cell>
          <cell r="X465" t="str">
            <v>OK</v>
          </cell>
          <cell r="Y465" t="str">
            <v>OK</v>
          </cell>
          <cell r="AB465">
            <v>2</v>
          </cell>
          <cell r="AD465" t="str">
            <v>OK</v>
          </cell>
          <cell r="AF465">
            <v>24</v>
          </cell>
          <cell r="AH465" t="str">
            <v>OK</v>
          </cell>
          <cell r="AJ465" t="str">
            <v>Si</v>
          </cell>
          <cell r="AK465" t="str">
            <v>OK</v>
          </cell>
          <cell r="AL465" t="str">
            <v>SI</v>
          </cell>
          <cell r="AM465" t="str">
            <v>NOMBRE: Alex Reyes
IDENTIFICACION: 1110175908</v>
          </cell>
          <cell r="AO465" t="str">
            <v>Si</v>
          </cell>
          <cell r="AP465" t="str">
            <v>Si</v>
          </cell>
          <cell r="AQ465" t="str">
            <v>MALAS PRACTICAS; PROCESO DE COMPENSACION; INFORMACION ADICIONAL; REPORTE DE ILICITOS; PROCESO DE LIQUIDACIÓN Y FACTURACION; CORRECCION DE TRANSACCIONES; ANULACION DE TRANSACCIONES</v>
          </cell>
          <cell r="AR465" t="str">
            <v>Si</v>
          </cell>
          <cell r="AS465" t="str">
            <v>OK</v>
          </cell>
          <cell r="AT465" t="str">
            <v xml:space="preserve">Se realiza la Migración de los equipos a nueva tecnología WOMPI, se entrega 24 rollos y se dejan servicios del CB en movimiento </v>
          </cell>
          <cell r="AU465" t="str">
            <v>A DOMICILIO EN LA DIRECCIÓN AL CB</v>
          </cell>
          <cell r="AV465" t="str">
            <v>COORDINADORA</v>
          </cell>
          <cell r="AW465" t="str">
            <v>CLL 131 #47-64</v>
          </cell>
          <cell r="AY465" t="str">
            <v xml:space="preserve">H&amp;R </v>
          </cell>
          <cell r="AZ465">
            <v>88251880</v>
          </cell>
          <cell r="BA465">
            <v>3187044785</v>
          </cell>
          <cell r="BB465" t="str">
            <v>Si</v>
          </cell>
          <cell r="BC465" t="str">
            <v>Si</v>
          </cell>
          <cell r="BD465" t="str">
            <v>Si</v>
          </cell>
          <cell r="BE465" t="str">
            <v xml:space="preserve">Prado Veraniego </v>
          </cell>
          <cell r="BF465" t="str">
            <v>EJECUTADO</v>
          </cell>
          <cell r="BH465" t="str">
            <v>N/A</v>
          </cell>
          <cell r="BL465" t="str">
            <v>OK</v>
          </cell>
          <cell r="BM465" t="str">
            <v>OK</v>
          </cell>
          <cell r="BN465">
            <v>45937.691666666666</v>
          </cell>
          <cell r="BO465" t="str">
            <v>4.7176428, -74.0555971, 2579.5</v>
          </cell>
          <cell r="BP465" t="str">
            <v xml:space="preserve">Johan Stiven Alarcón Arevalo </v>
          </cell>
          <cell r="BQ465">
            <v>1012456286</v>
          </cell>
          <cell r="BR465" t="str">
            <v>Firmado</v>
          </cell>
          <cell r="BS465" t="str">
            <v xml:space="preserve">Marin Eduardo Hernández </v>
          </cell>
          <cell r="BT465">
            <v>88251880</v>
          </cell>
          <cell r="BU465">
            <v>3187044785</v>
          </cell>
          <cell r="BV465" t="str">
            <v>Eduardo0481@hotmail.es</v>
          </cell>
          <cell r="BW465" t="str">
            <v>Firmado</v>
          </cell>
          <cell r="BX465">
            <v>45938.616666666669</v>
          </cell>
        </row>
        <row r="466">
          <cell r="E466">
            <v>65396</v>
          </cell>
          <cell r="F466" t="str">
            <v>BARRIO UNIR BOGOTA 3</v>
          </cell>
          <cell r="I466" t="str">
            <v>Aprobado</v>
          </cell>
          <cell r="K466">
            <v>45937.591666666667</v>
          </cell>
          <cell r="M466" t="str">
            <v>4.7166121, -74.1371408, 2570.8</v>
          </cell>
          <cell r="N466">
            <v>45937.607638888891</v>
          </cell>
          <cell r="O466" t="str">
            <v>4.7204066, -74.1316886, 2569.5</v>
          </cell>
          <cell r="P466">
            <v>45937.609027777777</v>
          </cell>
          <cell r="Q466" t="str">
            <v>4.7206077, -74.1316889, 2569.6</v>
          </cell>
          <cell r="R466" t="str">
            <v>Si</v>
          </cell>
          <cell r="S466" t="str">
            <v>OK</v>
          </cell>
          <cell r="T466" t="str">
            <v>OK</v>
          </cell>
          <cell r="U466" t="str">
            <v>VISITA TECNICA</v>
          </cell>
          <cell r="V466" t="str">
            <v>254UMD4X6183</v>
          </cell>
          <cell r="X466" t="str">
            <v>OK</v>
          </cell>
          <cell r="AB466">
            <v>1</v>
          </cell>
          <cell r="AD466" t="str">
            <v>OK</v>
          </cell>
          <cell r="AF466">
            <v>8</v>
          </cell>
          <cell r="AH466" t="str">
            <v>OK</v>
          </cell>
          <cell r="AJ466" t="str">
            <v>Si</v>
          </cell>
          <cell r="AK466" t="str">
            <v>OK</v>
          </cell>
          <cell r="AL466" t="str">
            <v>SI</v>
          </cell>
          <cell r="AM466" t="str">
            <v>NOMBRE: Rigmary Reyes
IDENTIFICACION: 1573725</v>
          </cell>
          <cell r="AO466" t="str">
            <v>Si</v>
          </cell>
          <cell r="AP466" t="str">
            <v>Si</v>
          </cell>
          <cell r="AQ466" t="str">
            <v>ANULACION DE TRANSACCIONES; CORRECCION DE TRANSACCIONES; MALAS PRACTICAS; PROCESO DE COMPENSACION; PROCESO DE LIQUIDACIÓN Y FACTURACION; REPORTE DE ILICITOS; INFORMACION ADICIONAL</v>
          </cell>
          <cell r="AR466" t="str">
            <v>Si</v>
          </cell>
          <cell r="AS466" t="str">
            <v>OK</v>
          </cell>
          <cell r="AT466" t="str">
            <v>Se visita comercio CB Bancolombia, se entrega equipo WOMPI, se brinda capacitación de uso, se dejan credenciales del cliente, se realizan pruebas ok, servicio funcional.</v>
          </cell>
          <cell r="AU466" t="str">
            <v>A DOMICILIO EN LA DIRECCIÓN AL CB</v>
          </cell>
          <cell r="AV466" t="str">
            <v>INTERRAPIDISIMO</v>
          </cell>
          <cell r="AW466" t="str">
            <v>CL 77 #119C-07</v>
          </cell>
          <cell r="AY466" t="str">
            <v xml:space="preserve">Rigmary Reyes </v>
          </cell>
          <cell r="AZ466">
            <v>1573725</v>
          </cell>
          <cell r="BA466">
            <v>3103348889</v>
          </cell>
          <cell r="BB466" t="str">
            <v>Si</v>
          </cell>
          <cell r="BC466" t="str">
            <v>Si</v>
          </cell>
          <cell r="BD466" t="str">
            <v>Si</v>
          </cell>
          <cell r="BE466" t="str">
            <v xml:space="preserve">Unir engativa </v>
          </cell>
          <cell r="BF466" t="str">
            <v>EJECUTADO</v>
          </cell>
          <cell r="BH466" t="str">
            <v>N/A</v>
          </cell>
          <cell r="BL466" t="str">
            <v>OK</v>
          </cell>
          <cell r="BM466" t="str">
            <v>OK</v>
          </cell>
          <cell r="BN466">
            <v>45937.649305555555</v>
          </cell>
          <cell r="BO466" t="str">
            <v>4.7205853, -74.1317146, 2569.4</v>
          </cell>
          <cell r="BP466" t="str">
            <v xml:space="preserve">Jonatan Mauricio Vega Manrique </v>
          </cell>
          <cell r="BQ466">
            <v>1015393329</v>
          </cell>
          <cell r="BR466" t="str">
            <v>Firmado</v>
          </cell>
          <cell r="BS466" t="str">
            <v xml:space="preserve">Rigmary Reyes </v>
          </cell>
          <cell r="BT466">
            <v>1573725</v>
          </cell>
          <cell r="BU466">
            <v>3103348889</v>
          </cell>
          <cell r="BV466" t="str">
            <v>micelanea.p@gmail.com</v>
          </cell>
          <cell r="BW466" t="str">
            <v>Firmado</v>
          </cell>
          <cell r="BX466">
            <v>45938.513888888891</v>
          </cell>
        </row>
        <row r="467">
          <cell r="E467">
            <v>64118</v>
          </cell>
          <cell r="F467" t="str">
            <v>BARRIO BOSA LAURELES BOGOTA 2</v>
          </cell>
          <cell r="H467" t="str">
            <v>ORTIZ MARTINEZ STIVEN</v>
          </cell>
          <cell r="I467" t="str">
            <v>Aprobado</v>
          </cell>
          <cell r="K467">
            <v>45937.597222222219</v>
          </cell>
          <cell r="M467" t="str">
            <v>4.6134743, -74.204033, 2565.7</v>
          </cell>
          <cell r="N467">
            <v>45937.605555555558</v>
          </cell>
          <cell r="O467" t="str">
            <v>4.6087714, -74.2006236, 2567.1</v>
          </cell>
          <cell r="P467">
            <v>45937.605555555558</v>
          </cell>
          <cell r="Q467" t="str">
            <v>4.6087714, -74.2006236, 2567.1</v>
          </cell>
          <cell r="R467" t="str">
            <v>Si</v>
          </cell>
          <cell r="S467" t="str">
            <v>OK</v>
          </cell>
          <cell r="T467" t="str">
            <v>OK</v>
          </cell>
          <cell r="U467" t="str">
            <v>VISITA TECNICA</v>
          </cell>
          <cell r="V467" t="str">
            <v>254/MD4X6192</v>
          </cell>
          <cell r="X467" t="str">
            <v>OK</v>
          </cell>
          <cell r="AB467">
            <v>1</v>
          </cell>
          <cell r="AD467" t="str">
            <v>OK</v>
          </cell>
          <cell r="AF467">
            <v>16</v>
          </cell>
          <cell r="AH467" t="str">
            <v>OK</v>
          </cell>
          <cell r="AJ467" t="str">
            <v>Si</v>
          </cell>
          <cell r="AK467" t="str">
            <v>OK</v>
          </cell>
          <cell r="AL467" t="str">
            <v>SI</v>
          </cell>
          <cell r="AM467" t="str">
            <v>NOMBRE: ALEX RICARDO BASTO REYES
IDENTIFICACION: 1110060864</v>
          </cell>
          <cell r="AO467" t="str">
            <v>Si</v>
          </cell>
          <cell r="AP467" t="str">
            <v>No</v>
          </cell>
          <cell r="AQ467" t="str">
            <v>ANULACION DE TRANSACCIONES; CORRECCION DE TRANSACCIONES; MALAS PRACTICAS; PROCESO DE COMPENSACION; PROCESO DE LIQUIDACIÓN Y FACTURACION; REPORTE DE ILICITOS; INFORMACION ADICIONAL</v>
          </cell>
          <cell r="AR467" t="str">
            <v>Si</v>
          </cell>
          <cell r="AS467" t="str">
            <v>OK</v>
          </cell>
          <cell r="AT467" t="str">
            <v xml:space="preserve">Se realiza instalación migración wompi se realiza capacitación de funcionamiento de datafono Se realiza transacción de prueba consulta de saldo consignación y factura prueba ok. Migración sin novedad </v>
          </cell>
          <cell r="AU467" t="str">
            <v>A DOMICILIO EN LA DIRECCIÓN AL CB</v>
          </cell>
          <cell r="AV467" t="str">
            <v>INTERRAPIDISIMO</v>
          </cell>
          <cell r="AW467" t="str">
            <v>CR 80 J 73 F - 72 SUR.BOSA LAURELES</v>
          </cell>
          <cell r="AY467" t="str">
            <v>ALEX RICARDO BASTO REYES</v>
          </cell>
          <cell r="AZ467">
            <v>1110060864</v>
          </cell>
          <cell r="BA467">
            <v>3134444748</v>
          </cell>
          <cell r="BB467" t="str">
            <v>Si</v>
          </cell>
          <cell r="BC467" t="str">
            <v>Si</v>
          </cell>
          <cell r="BD467" t="str">
            <v>Si</v>
          </cell>
          <cell r="BE467" t="str">
            <v>ALEX RICARDO BASTO REYES</v>
          </cell>
          <cell r="BF467" t="str">
            <v>EJECUTADO</v>
          </cell>
          <cell r="BH467" t="str">
            <v>N/A</v>
          </cell>
          <cell r="BL467" t="str">
            <v>OK</v>
          </cell>
          <cell r="BM467" t="str">
            <v>OK</v>
          </cell>
          <cell r="BN467">
            <v>45937.643055555556</v>
          </cell>
          <cell r="BO467" t="str">
            <v>4.6087, -74.2006786, 2567.3</v>
          </cell>
          <cell r="BP467" t="str">
            <v xml:space="preserve">Stiven Ortiz Martinez </v>
          </cell>
          <cell r="BQ467">
            <v>1012341159</v>
          </cell>
          <cell r="BR467" t="str">
            <v>Firmado</v>
          </cell>
          <cell r="BS467" t="str">
            <v>ALEX RICARDO BASTO REYES</v>
          </cell>
          <cell r="BT467">
            <v>1110060864</v>
          </cell>
          <cell r="BU467">
            <v>3134444748</v>
          </cell>
          <cell r="BV467" t="str">
            <v>aricardo1123@hotmail.com</v>
          </cell>
          <cell r="BW467" t="str">
            <v>Firmado</v>
          </cell>
          <cell r="BX467">
            <v>45938.513194444444</v>
          </cell>
        </row>
        <row r="468">
          <cell r="E468">
            <v>62853</v>
          </cell>
          <cell r="F468" t="str">
            <v>BARRIO BOSA SAN BERNANDINO BOGOTA</v>
          </cell>
          <cell r="I468" t="str">
            <v>Aprobado</v>
          </cell>
          <cell r="K468">
            <v>45937.385416666664</v>
          </cell>
          <cell r="M468" t="str">
            <v>4.6258717, -74.08459, 2589.1</v>
          </cell>
          <cell r="N468">
            <v>45937.385416666664</v>
          </cell>
          <cell r="O468" t="str">
            <v>4.6200883, -74.2004783, 2566.2</v>
          </cell>
          <cell r="P468">
            <v>45937.433333333334</v>
          </cell>
          <cell r="Q468" t="str">
            <v>4.61997, -74.20045, 2566.3</v>
          </cell>
          <cell r="R468" t="str">
            <v>Si</v>
          </cell>
          <cell r="S468" t="str">
            <v>OK</v>
          </cell>
          <cell r="T468" t="str">
            <v>OK</v>
          </cell>
          <cell r="U468" t="str">
            <v>VISITA TECNICA</v>
          </cell>
          <cell r="V468" t="str">
            <v>254UMD4X7332</v>
          </cell>
          <cell r="X468" t="str">
            <v>OK</v>
          </cell>
          <cell r="AB468">
            <v>1</v>
          </cell>
          <cell r="AD468" t="str">
            <v>OK</v>
          </cell>
          <cell r="AF468">
            <v>16</v>
          </cell>
          <cell r="AH468" t="str">
            <v>OK</v>
          </cell>
          <cell r="AJ468" t="str">
            <v>Si</v>
          </cell>
          <cell r="AK468" t="str">
            <v>OK</v>
          </cell>
          <cell r="AL468" t="str">
            <v>SI</v>
          </cell>
          <cell r="AO468" t="str">
            <v>Si</v>
          </cell>
          <cell r="AP468" t="str">
            <v>Si</v>
          </cell>
          <cell r="AQ468" t="str">
            <v>ANULACION DE TRANSACCIONES; CORRECCION DE TRANSACCIONES; MALAS PRACTICAS; PROCESO DE COMPENSACION; PROCESO DE LIQUIDACIÓN Y FACTURACION; REPORTE DE ILICITOS; INFORMACION ADICIONAL</v>
          </cell>
          <cell r="AR468" t="str">
            <v>Si</v>
          </cell>
          <cell r="AS468" t="str">
            <v>OK</v>
          </cell>
          <cell r="AT468" t="str">
            <v xml:space="preserve">Migración wompi ok se realiza capacitación de funciones ok se entrega servicio operativo </v>
          </cell>
          <cell r="AU468" t="str">
            <v>A DOMICILIO EN LA DIRECCIÓN AL CB</v>
          </cell>
          <cell r="AV468" t="str">
            <v>INTERRAPIDISIMO</v>
          </cell>
          <cell r="AW468" t="str">
            <v xml:space="preserve">Kr 87c 74 15 sur </v>
          </cell>
          <cell r="AY468" t="str">
            <v xml:space="preserve">María Bermudez </v>
          </cell>
          <cell r="AZ468">
            <v>39649328</v>
          </cell>
          <cell r="BA468">
            <v>3222304165</v>
          </cell>
          <cell r="BB468" t="str">
            <v>Si</v>
          </cell>
          <cell r="BC468" t="str">
            <v>Si</v>
          </cell>
          <cell r="BD468" t="str">
            <v>Si</v>
          </cell>
          <cell r="BE468" t="str">
            <v xml:space="preserve">San Bernardino </v>
          </cell>
          <cell r="BF468" t="str">
            <v>EJECUTADO</v>
          </cell>
          <cell r="BH468" t="str">
            <v>N/A</v>
          </cell>
          <cell r="BL468" t="str">
            <v>OK</v>
          </cell>
          <cell r="BM468" t="str">
            <v>OK</v>
          </cell>
          <cell r="BN468">
            <v>45937.540972222225</v>
          </cell>
          <cell r="BO468" t="str">
            <v>4.6197278, -74.2004408, 2566.3</v>
          </cell>
          <cell r="BP468" t="str">
            <v xml:space="preserve">Oscar Hernández </v>
          </cell>
          <cell r="BQ468">
            <v>1012345881</v>
          </cell>
          <cell r="BR468" t="str">
            <v>Firmado</v>
          </cell>
          <cell r="BS468" t="str">
            <v xml:space="preserve">María Bermudez </v>
          </cell>
          <cell r="BT468">
            <v>39649328</v>
          </cell>
          <cell r="BU468">
            <v>3222304165</v>
          </cell>
          <cell r="BV468" t="str">
            <v>mariadoriambermudezgomez@gmqil.com</v>
          </cell>
          <cell r="BW468" t="str">
            <v>Firmado</v>
          </cell>
          <cell r="BX468">
            <v>45938.506944444445</v>
          </cell>
        </row>
        <row r="469">
          <cell r="E469">
            <v>62051</v>
          </cell>
          <cell r="F469" t="str">
            <v>BARRIO ATALAYAS BOGOTA 1</v>
          </cell>
          <cell r="I469" t="str">
            <v>Aprobado</v>
          </cell>
          <cell r="K469">
            <v>45937.599305555559</v>
          </cell>
          <cell r="M469" t="str">
            <v>4.6341646, -74.2011194, 2562.9</v>
          </cell>
          <cell r="N469">
            <v>45937.602083333331</v>
          </cell>
          <cell r="O469" t="str">
            <v>4.63371, -74.196665, 2563.0</v>
          </cell>
          <cell r="P469">
            <v>45937.602083333331</v>
          </cell>
          <cell r="Q469" t="str">
            <v>4.6325333, -74.1959933, 2563.2</v>
          </cell>
          <cell r="R469" t="str">
            <v>Si</v>
          </cell>
          <cell r="S469" t="str">
            <v>OK</v>
          </cell>
          <cell r="T469" t="str">
            <v>OK</v>
          </cell>
          <cell r="U469" t="str">
            <v>VISITA TECNICA</v>
          </cell>
          <cell r="V469" t="str">
            <v>254UMD4X7299</v>
          </cell>
          <cell r="X469" t="str">
            <v>OK</v>
          </cell>
          <cell r="AB469">
            <v>1</v>
          </cell>
          <cell r="AD469" t="str">
            <v>OK</v>
          </cell>
          <cell r="AF469">
            <v>1</v>
          </cell>
          <cell r="AH469" t="str">
            <v>OK</v>
          </cell>
          <cell r="AJ469" t="str">
            <v>Si</v>
          </cell>
          <cell r="AK469" t="str">
            <v>OK</v>
          </cell>
          <cell r="AL469" t="str">
            <v>SI</v>
          </cell>
          <cell r="AO469" t="str">
            <v>Si</v>
          </cell>
          <cell r="AP469" t="str">
            <v>Si</v>
          </cell>
          <cell r="AQ469" t="str">
            <v>ANULACION DE TRANSACCIONES; CORRECCION DE TRANSACCIONES; MALAS PRACTICAS; PROCESO DE COMPENSACION; PROCESO DE LIQUIDACIÓN Y FACTURACION; REPORTE DE ILICITOS; INFORMACION ADICIONAL</v>
          </cell>
          <cell r="AR469" t="str">
            <v>Si</v>
          </cell>
          <cell r="AS469" t="str">
            <v>OK</v>
          </cell>
          <cell r="AT469" t="str">
            <v xml:space="preserve">Migración wompi ok sin novedad se realiza pruebas ok se entrega servicio operativo </v>
          </cell>
          <cell r="AU469" t="str">
            <v>A DOMICILIO EN LA DIRECCIÓN AL CB</v>
          </cell>
          <cell r="AV469" t="str">
            <v>INTERRAPIDISIMO</v>
          </cell>
          <cell r="AW469" t="str">
            <v xml:space="preserve">Cll 61a sur 94a 13 </v>
          </cell>
          <cell r="AY469" t="str">
            <v xml:space="preserve">Sandra Nuñez </v>
          </cell>
          <cell r="AZ469">
            <v>52824407</v>
          </cell>
          <cell r="BA469">
            <v>3246861803</v>
          </cell>
          <cell r="BB469" t="str">
            <v>Si</v>
          </cell>
          <cell r="BC469" t="str">
            <v>Si</v>
          </cell>
          <cell r="BD469" t="str">
            <v>Si</v>
          </cell>
          <cell r="BE469" t="str">
            <v xml:space="preserve">Atalayas </v>
          </cell>
          <cell r="BF469" t="str">
            <v>EJECUTADO</v>
          </cell>
          <cell r="BH469" t="str">
            <v>N/A</v>
          </cell>
          <cell r="BL469" t="str">
            <v>OK</v>
          </cell>
          <cell r="BM469" t="str">
            <v>OK</v>
          </cell>
          <cell r="BN469">
            <v>45937.655555555553</v>
          </cell>
          <cell r="BO469" t="str">
            <v>4.6325763, -74.1959203, 2563.4</v>
          </cell>
          <cell r="BP469" t="str">
            <v xml:space="preserve">Oscar Hernández </v>
          </cell>
          <cell r="BQ469">
            <v>1012345881</v>
          </cell>
          <cell r="BR469" t="str">
            <v>Firmado</v>
          </cell>
          <cell r="BS469" t="str">
            <v xml:space="preserve">Sandra Nuñez </v>
          </cell>
          <cell r="BT469">
            <v>52824407</v>
          </cell>
          <cell r="BU469">
            <v>3246861803</v>
          </cell>
          <cell r="BV469" t="str">
            <v>samylena_03@hotmail.com</v>
          </cell>
          <cell r="BW469" t="str">
            <v>Firmado</v>
          </cell>
          <cell r="BX469">
            <v>45938.475694444445</v>
          </cell>
        </row>
        <row r="470">
          <cell r="E470">
            <v>60620</v>
          </cell>
          <cell r="F470" t="str">
            <v>BARRIO GALAN BOGOTA 9</v>
          </cell>
          <cell r="I470" t="str">
            <v>Aprobado</v>
          </cell>
          <cell r="K470">
            <v>45937.4375</v>
          </cell>
          <cell r="M470" t="str">
            <v>4.6258322, -74.0846105, 2589.1</v>
          </cell>
          <cell r="N470">
            <v>45937.452777777777</v>
          </cell>
          <cell r="O470" t="str">
            <v>4.6163069, -74.1223165, 2579.0</v>
          </cell>
          <cell r="P470">
            <v>45937.452777777777</v>
          </cell>
          <cell r="Q470" t="str">
            <v>4.6163188, -74.1223011, 2578.9</v>
          </cell>
          <cell r="R470" t="str">
            <v>Si</v>
          </cell>
          <cell r="S470" t="str">
            <v>OK</v>
          </cell>
          <cell r="T470" t="str">
            <v>OK</v>
          </cell>
          <cell r="U470" t="str">
            <v>VISITA TECNICA</v>
          </cell>
          <cell r="V470" t="str">
            <v>254UMD4X7319</v>
          </cell>
          <cell r="X470" t="str">
            <v>OK</v>
          </cell>
          <cell r="AB470">
            <v>1</v>
          </cell>
          <cell r="AD470" t="str">
            <v>OK</v>
          </cell>
          <cell r="AF470">
            <v>8</v>
          </cell>
          <cell r="AH470" t="str">
            <v>OK</v>
          </cell>
          <cell r="AJ470" t="str">
            <v>Si</v>
          </cell>
          <cell r="AK470" t="str">
            <v>OK</v>
          </cell>
          <cell r="AL470" t="str">
            <v>SI</v>
          </cell>
          <cell r="AM470" t="str">
            <v>NOMBRE: Paola Castañeda
IDENTIFICACION: 1012392567</v>
          </cell>
          <cell r="AO470" t="str">
            <v>Si</v>
          </cell>
          <cell r="AP470" t="str">
            <v>No</v>
          </cell>
          <cell r="AQ470" t="str">
            <v>ANULACION DE TRANSACCIONES; CORRECCION DE TRANSACCIONES; MALAS PRACTICAS; PROCESO DE COMPENSACION; PROCESO DE LIQUIDACIÓN Y FACTURACION; REPORTE DE ILICITOS; INFORMACION ADICIONAL</v>
          </cell>
          <cell r="AR470" t="str">
            <v>Si</v>
          </cell>
          <cell r="AS470" t="str">
            <v>OK</v>
          </cell>
          <cell r="AT470" t="str">
            <v xml:space="preserve">Se realiza instalación migración de datafono wompi se entregan 8 rollos ,se capacita cliente ,se realizan pruebas ok </v>
          </cell>
          <cell r="AU470" t="str">
            <v>A DOMICILIO EN LA DIRECCIÓN AL CB</v>
          </cell>
          <cell r="AV470" t="str">
            <v>INTERRAPIDISIMO</v>
          </cell>
          <cell r="AW470" t="str">
            <v xml:space="preserve">Calle 2 55-19 </v>
          </cell>
          <cell r="AY470" t="str">
            <v>ROSA CARDOSO</v>
          </cell>
          <cell r="AZ470">
            <v>52100599</v>
          </cell>
          <cell r="BA470">
            <v>3103000242</v>
          </cell>
          <cell r="BB470" t="str">
            <v>Si</v>
          </cell>
          <cell r="BC470" t="str">
            <v>Si</v>
          </cell>
          <cell r="BD470" t="str">
            <v>Si</v>
          </cell>
          <cell r="BE470" t="str">
            <v xml:space="preserve">Galan </v>
          </cell>
          <cell r="BF470" t="str">
            <v>EJECUTADO</v>
          </cell>
          <cell r="BH470" t="str">
            <v>N/A</v>
          </cell>
          <cell r="BL470" t="str">
            <v>OK</v>
          </cell>
          <cell r="BM470" t="str">
            <v>OK</v>
          </cell>
          <cell r="BN470">
            <v>45937.493750000001</v>
          </cell>
          <cell r="BO470" t="str">
            <v>4.6163636, -74.1221888, 2578.8</v>
          </cell>
          <cell r="BP470" t="str">
            <v xml:space="preserve">Luis Felipe Galindo rojas </v>
          </cell>
          <cell r="BQ470">
            <v>1012393586</v>
          </cell>
          <cell r="BR470" t="str">
            <v>Firmado</v>
          </cell>
          <cell r="BS470" t="str">
            <v xml:space="preserve">Paola Castañeda </v>
          </cell>
          <cell r="BT470">
            <v>1022392567</v>
          </cell>
          <cell r="BU470">
            <v>3108189442</v>
          </cell>
          <cell r="BV470" t="str">
            <v>gisell.castaneda@gmail.com</v>
          </cell>
          <cell r="BW470" t="str">
            <v>Firmado</v>
          </cell>
          <cell r="BX470">
            <v>45938.512499999997</v>
          </cell>
        </row>
        <row r="471">
          <cell r="E471">
            <v>59536</v>
          </cell>
          <cell r="F471" t="str">
            <v>BARRIO GAITANA BOGOTA</v>
          </cell>
          <cell r="I471" t="str">
            <v>Aprobado</v>
          </cell>
          <cell r="K471">
            <v>45937.409722222219</v>
          </cell>
          <cell r="M471" t="str">
            <v>4.626346, -74.0858918, 2587.2</v>
          </cell>
          <cell r="N471">
            <v>45937.438194444447</v>
          </cell>
          <cell r="O471" t="str">
            <v>4.7429634, -74.1080313, 2572.3</v>
          </cell>
          <cell r="P471">
            <v>45937.438194444447</v>
          </cell>
          <cell r="Q471" t="str">
            <v>4.7428917, -74.1080684, 2572.3</v>
          </cell>
          <cell r="R471" t="str">
            <v>Si</v>
          </cell>
          <cell r="S471" t="str">
            <v>OK</v>
          </cell>
          <cell r="T471" t="str">
            <v>OK</v>
          </cell>
          <cell r="U471" t="str">
            <v>VISITA TECNICA</v>
          </cell>
          <cell r="V471" t="str">
            <v>254UMD4X6206</v>
          </cell>
          <cell r="X471" t="str">
            <v>OK</v>
          </cell>
          <cell r="AB471">
            <v>1</v>
          </cell>
          <cell r="AD471" t="str">
            <v>OK</v>
          </cell>
          <cell r="AF471">
            <v>16</v>
          </cell>
          <cell r="AH471" t="str">
            <v>OK</v>
          </cell>
          <cell r="AJ471" t="str">
            <v>Si</v>
          </cell>
          <cell r="AK471" t="str">
            <v>OK</v>
          </cell>
          <cell r="AL471" t="str">
            <v>SI</v>
          </cell>
          <cell r="AM471" t="str">
            <v>NOMBRE: Angela Muñoz
IDENTIFICACION: 1022961739</v>
          </cell>
          <cell r="AO471" t="str">
            <v>Si</v>
          </cell>
          <cell r="AP471" t="str">
            <v>Si</v>
          </cell>
          <cell r="AQ471" t="str">
            <v>ANULACION DE TRANSACCIONES</v>
          </cell>
          <cell r="AR471" t="str">
            <v>Si</v>
          </cell>
          <cell r="AS471" t="str">
            <v>OK</v>
          </cell>
          <cell r="AT471" t="str">
            <v>Se instala pos wompi</v>
          </cell>
          <cell r="AU471" t="str">
            <v>DIRECTAMENTE A LA OFICINA PRINCIPAL DEL OPERADOR LOGISTICO</v>
          </cell>
          <cell r="AV471" t="str">
            <v>SERVIENTREGA</v>
          </cell>
          <cell r="AW471" t="str">
            <v>Cl 135 b # 126 - 08</v>
          </cell>
          <cell r="AY471" t="str">
            <v xml:space="preserve">Angela Muñoz </v>
          </cell>
          <cell r="AZ471">
            <v>1022961739</v>
          </cell>
          <cell r="BA471">
            <v>3144900082</v>
          </cell>
          <cell r="BB471" t="str">
            <v>Si</v>
          </cell>
          <cell r="BC471" t="str">
            <v>No</v>
          </cell>
          <cell r="BD471" t="str">
            <v>Si</v>
          </cell>
          <cell r="BE471" t="str">
            <v>Cl 135b # 126 - 08</v>
          </cell>
          <cell r="BF471" t="str">
            <v>EJECUTADO</v>
          </cell>
          <cell r="BH471" t="str">
            <v>N/A</v>
          </cell>
          <cell r="BL471" t="str">
            <v>OK</v>
          </cell>
          <cell r="BM471" t="str">
            <v>OK</v>
          </cell>
          <cell r="BN471">
            <v>45937.49722222222</v>
          </cell>
          <cell r="BO471" t="str">
            <v>4.7427527, -74.1082393, 2572.3</v>
          </cell>
          <cell r="BP471" t="str">
            <v xml:space="preserve">Franklyn Ortiz </v>
          </cell>
          <cell r="BQ471">
            <v>1033748442</v>
          </cell>
          <cell r="BR471" t="str">
            <v>Firmado</v>
          </cell>
          <cell r="BS471" t="str">
            <v xml:space="preserve">Angela Muñoz </v>
          </cell>
          <cell r="BT471">
            <v>1022961739</v>
          </cell>
          <cell r="BU471">
            <v>3144900082</v>
          </cell>
          <cell r="BV471" t="str">
            <v>Angiemusan2016@gmail.com</v>
          </cell>
          <cell r="BW471" t="str">
            <v>Firmado</v>
          </cell>
          <cell r="BX471">
            <v>45952.463888888888</v>
          </cell>
        </row>
        <row r="472">
          <cell r="E472">
            <v>58983</v>
          </cell>
          <cell r="F472" t="str">
            <v>BARRIO SAN VICENTE FERRER BOGOTA 2</v>
          </cell>
          <cell r="I472" t="str">
            <v>Aprobado</v>
          </cell>
          <cell r="K472">
            <v>45937.460416666669</v>
          </cell>
          <cell r="M472" t="str">
            <v>4.5642979, -74.135301, 2582.9</v>
          </cell>
          <cell r="N472">
            <v>45937.468055555553</v>
          </cell>
          <cell r="O472" t="str">
            <v>4.5779329, -74.1392446, 2582.0</v>
          </cell>
          <cell r="P472">
            <v>45937.46875</v>
          </cell>
          <cell r="Q472" t="str">
            <v>4.5779326, -74.1392448, 2582.2</v>
          </cell>
          <cell r="R472" t="str">
            <v>Si</v>
          </cell>
          <cell r="S472" t="str">
            <v>OK</v>
          </cell>
          <cell r="T472" t="str">
            <v>OK</v>
          </cell>
          <cell r="U472" t="str">
            <v>VISITA TECNICA</v>
          </cell>
          <cell r="V472" t="str">
            <v>254KMD4W4776</v>
          </cell>
          <cell r="X472" t="str">
            <v>OK</v>
          </cell>
          <cell r="AB472">
            <v>1</v>
          </cell>
          <cell r="AD472" t="str">
            <v>OK</v>
          </cell>
          <cell r="AF472">
            <v>16</v>
          </cell>
          <cell r="AH472" t="str">
            <v>OK</v>
          </cell>
          <cell r="AJ472" t="str">
            <v>Si</v>
          </cell>
          <cell r="AK472" t="str">
            <v>OK</v>
          </cell>
          <cell r="AL472" t="str">
            <v>SI</v>
          </cell>
          <cell r="AM472" t="str">
            <v>NOMBRE: Jesus Calderón
IDENTIFICACION: 1012377857</v>
          </cell>
          <cell r="AO472" t="str">
            <v>Si</v>
          </cell>
          <cell r="AP472" t="str">
            <v>Si</v>
          </cell>
          <cell r="AQ472" t="str">
            <v>ANULACION DE TRANSACCIONES; CORRECCION DE TRANSACCIONES; MALAS PRACTICAS; PROCESO DE COMPENSACION; PROCESO DE LIQUIDACIÓN Y FACTURACION; REPORTE DE ILICITOS; INFORMACION ADICIONAL</v>
          </cell>
          <cell r="AR472" t="str">
            <v>Si</v>
          </cell>
          <cell r="AS472" t="str">
            <v>OK</v>
          </cell>
          <cell r="AT472" t="str">
            <v xml:space="preserve">Migración de equipos a Wompi capacitación de datafono ok pruebas con cliente ok actualización del sistema verificación de wifi entrega de accesorios papelería ok </v>
          </cell>
          <cell r="AU472" t="str">
            <v>A DOMICILIO EN LA DIRECCIÓN AL CB</v>
          </cell>
          <cell r="AV472" t="str">
            <v>INTERRAPIDISIMO</v>
          </cell>
          <cell r="AW472" t="str">
            <v xml:space="preserve">Carrera 27 # 54A-06 sur </v>
          </cell>
          <cell r="AY472" t="str">
            <v xml:space="preserve">Jesus Calderón </v>
          </cell>
          <cell r="AZ472">
            <v>1012377857</v>
          </cell>
          <cell r="BA472">
            <v>3164942874</v>
          </cell>
          <cell r="BB472" t="str">
            <v>Si</v>
          </cell>
          <cell r="BC472" t="str">
            <v>Si</v>
          </cell>
          <cell r="BD472" t="str">
            <v>Si</v>
          </cell>
          <cell r="BE472" t="str">
            <v xml:space="preserve">San Vicente Ferrer </v>
          </cell>
          <cell r="BF472" t="str">
            <v>EJECUTADO</v>
          </cell>
          <cell r="BH472" t="str">
            <v>N/A</v>
          </cell>
          <cell r="BL472" t="str">
            <v>OK</v>
          </cell>
          <cell r="BM472" t="str">
            <v>OK</v>
          </cell>
          <cell r="BN472">
            <v>45937.513194444444</v>
          </cell>
          <cell r="BO472" t="str">
            <v>4.5778707, -74.1392271, 2582.3</v>
          </cell>
          <cell r="BP472" t="str">
            <v xml:space="preserve">David Gómez Vega </v>
          </cell>
          <cell r="BQ472">
            <v>1030615011</v>
          </cell>
          <cell r="BR472" t="str">
            <v>Firmado</v>
          </cell>
          <cell r="BS472" t="str">
            <v xml:space="preserve">Jesus Calderón </v>
          </cell>
          <cell r="BT472">
            <v>1012377857</v>
          </cell>
          <cell r="BU472">
            <v>3164942874</v>
          </cell>
          <cell r="BV472" t="str">
            <v>impresionesyfotocopiasjm@gmail.com</v>
          </cell>
          <cell r="BW472" t="str">
            <v>Firmado</v>
          </cell>
          <cell r="BX472">
            <v>45937.738888888889</v>
          </cell>
        </row>
        <row r="473">
          <cell r="E473">
            <v>56878</v>
          </cell>
          <cell r="F473" t="str">
            <v>BARRIO BOSA RECREO BOGOTA 6</v>
          </cell>
          <cell r="I473" t="str">
            <v>Aprobado</v>
          </cell>
          <cell r="K473">
            <v>45937.543055555558</v>
          </cell>
          <cell r="M473" t="str">
            <v>4.619655, -74.2003933, 2566.1</v>
          </cell>
          <cell r="N473">
            <v>45937.550694444442</v>
          </cell>
          <cell r="O473" t="str">
            <v>4.6340583, -74.201125, 2562.9</v>
          </cell>
          <cell r="P473">
            <v>45937.550694444442</v>
          </cell>
          <cell r="Q473" t="str">
            <v>4.6340467, -74.201155, 2562.9</v>
          </cell>
          <cell r="R473" t="str">
            <v>Si</v>
          </cell>
          <cell r="S473" t="str">
            <v>OK</v>
          </cell>
          <cell r="T473" t="str">
            <v>OK</v>
          </cell>
          <cell r="U473" t="str">
            <v>VISITA TECNICA</v>
          </cell>
          <cell r="V473" t="str">
            <v>254UMD4X7294</v>
          </cell>
          <cell r="X473" t="str">
            <v>OK</v>
          </cell>
          <cell r="AB473">
            <v>1</v>
          </cell>
          <cell r="AD473" t="str">
            <v>OK</v>
          </cell>
          <cell r="AF473">
            <v>8</v>
          </cell>
          <cell r="AH473" t="str">
            <v>OK</v>
          </cell>
          <cell r="AJ473" t="str">
            <v>Si</v>
          </cell>
          <cell r="AK473" t="str">
            <v>OK</v>
          </cell>
          <cell r="AL473" t="str">
            <v>SI</v>
          </cell>
          <cell r="AO473" t="str">
            <v>Si</v>
          </cell>
          <cell r="AP473" t="str">
            <v>Si</v>
          </cell>
          <cell r="AQ473" t="str">
            <v>ANULACION DE TRANSACCIONES; MALAS PRACTICAS; CORRECCION DE TRANSACCIONES; PROCESO DE COMPENSACION; PROCESO DE LIQUIDACIÓN Y FACTURACION; REPORTE DE ILICITOS; INFORMACION ADICIONAL</v>
          </cell>
          <cell r="AR473" t="str">
            <v>Si</v>
          </cell>
          <cell r="AS473" t="str">
            <v>OK</v>
          </cell>
          <cell r="AT473" t="str">
            <v xml:space="preserve">Migración wompi ok sin novedad se realiza pruebas ok se entrega servicio operativo </v>
          </cell>
          <cell r="AU473" t="str">
            <v>A DOMICILIO EN LA DIRECCIÓN AL CB</v>
          </cell>
          <cell r="AV473" t="str">
            <v>INTERRAPIDISIMO</v>
          </cell>
          <cell r="AW473" t="str">
            <v>Kr 98b 69 06 sur int 17</v>
          </cell>
          <cell r="AY473" t="str">
            <v xml:space="preserve">Sindi Pulgarín </v>
          </cell>
          <cell r="AZ473">
            <v>1022355910</v>
          </cell>
          <cell r="BA473">
            <v>3133591406</v>
          </cell>
          <cell r="BB473" t="str">
            <v>Si</v>
          </cell>
          <cell r="BC473" t="str">
            <v>Si</v>
          </cell>
          <cell r="BD473" t="str">
            <v>Si</v>
          </cell>
          <cell r="BE473" t="str">
            <v>Recreo</v>
          </cell>
          <cell r="BF473" t="str">
            <v>EJECUTADO</v>
          </cell>
          <cell r="BH473" t="str">
            <v>N/A</v>
          </cell>
          <cell r="BL473" t="str">
            <v>OK</v>
          </cell>
          <cell r="BM473" t="str">
            <v>OK</v>
          </cell>
          <cell r="BN473">
            <v>45937.618750000001</v>
          </cell>
          <cell r="BO473" t="str">
            <v>4.6341337, -74.2011059, 2562.8</v>
          </cell>
          <cell r="BP473" t="str">
            <v xml:space="preserve">Oscar Hernández </v>
          </cell>
          <cell r="BQ473">
            <v>1012345881</v>
          </cell>
          <cell r="BR473" t="str">
            <v>Firmado</v>
          </cell>
          <cell r="BS473" t="str">
            <v xml:space="preserve">Sindi Pulgarín </v>
          </cell>
          <cell r="BT473">
            <v>1022355910</v>
          </cell>
          <cell r="BU473">
            <v>3133591406</v>
          </cell>
          <cell r="BV473" t="str">
            <v>vane-1909@hotmail.com</v>
          </cell>
          <cell r="BW473" t="str">
            <v>Firmado</v>
          </cell>
          <cell r="BX473">
            <v>45937.736805555556</v>
          </cell>
        </row>
        <row r="474">
          <cell r="E474">
            <v>53495</v>
          </cell>
          <cell r="F474" t="str">
            <v>BARRIO ZONA RURAL VILLAVICENCIO 1</v>
          </cell>
          <cell r="I474" t="str">
            <v>Aprobado</v>
          </cell>
          <cell r="K474">
            <v>45937.359027777777</v>
          </cell>
          <cell r="M474" t="str">
            <v>4.1386181, -73.6465235, 532.7</v>
          </cell>
          <cell r="N474">
            <v>45937.401388888888</v>
          </cell>
          <cell r="O474" t="str">
            <v>4.0637193, -73.3984511, 317.9</v>
          </cell>
          <cell r="P474">
            <v>45937.401388888888</v>
          </cell>
          <cell r="Q474" t="str">
            <v>4.0637159, -73.3984445, 317.9</v>
          </cell>
          <cell r="R474" t="str">
            <v>No</v>
          </cell>
          <cell r="S474" t="str">
            <v>OK</v>
          </cell>
          <cell r="T474" t="str">
            <v>OK</v>
          </cell>
          <cell r="U474" t="str">
            <v>VISITA TECNICA</v>
          </cell>
          <cell r="V474" t="str">
            <v>254UMD4X6014</v>
          </cell>
          <cell r="X474" t="str">
            <v>OK</v>
          </cell>
          <cell r="AB474">
            <v>1</v>
          </cell>
          <cell r="AD474" t="str">
            <v>OK</v>
          </cell>
          <cell r="AF474">
            <v>16</v>
          </cell>
          <cell r="AH474" t="str">
            <v>OK</v>
          </cell>
          <cell r="AJ474" t="str">
            <v>No</v>
          </cell>
          <cell r="AL474" t="str">
            <v>NO</v>
          </cell>
          <cell r="AO474" t="str">
            <v>No</v>
          </cell>
          <cell r="AP474" t="str">
            <v>No</v>
          </cell>
          <cell r="AQ474" t="str">
            <v>ANULACION DE TRANSACCIONES; CORRECCION DE TRANSACCIONES; MALAS PRACTICAS; PROCESO DE COMPENSACION; PROCESO DE LIQUIDACIÓN Y FACTURACION; REPORTE DE ILICITOS; INFORMACION ADICIONAL</v>
          </cell>
          <cell r="AR474" t="str">
            <v>Si</v>
          </cell>
          <cell r="AS474" t="str">
            <v>OK</v>
          </cell>
          <cell r="AT474" t="str">
            <v>Se realiza entrega de equipo wompi se entrega 16 rollos se capasitacio entregando sin novedad</v>
          </cell>
          <cell r="AU474" t="str">
            <v>DIRECTAMENTE A LA OFICINA PRINCIPAL DEL OPERADOR LOGISTICO</v>
          </cell>
          <cell r="AV474" t="str">
            <v>INTERRAPIDISIMO</v>
          </cell>
          <cell r="AW474" t="str">
            <v xml:space="preserve">Km 26 via puerto lopez. Alto ponpeya </v>
          </cell>
          <cell r="AY474" t="str">
            <v xml:space="preserve">Vivíana velasques </v>
          </cell>
          <cell r="AZ474">
            <v>1122654215</v>
          </cell>
          <cell r="BA474">
            <v>3150748579</v>
          </cell>
          <cell r="BB474" t="str">
            <v>Si</v>
          </cell>
          <cell r="BC474" t="str">
            <v>Si</v>
          </cell>
          <cell r="BD474" t="str">
            <v>Si</v>
          </cell>
          <cell r="BE474" t="str">
            <v xml:space="preserve">Ponpeya </v>
          </cell>
          <cell r="BF474" t="str">
            <v>EJECUTADO</v>
          </cell>
          <cell r="BH474" t="str">
            <v>N/A</v>
          </cell>
          <cell r="BL474" t="str">
            <v>OK</v>
          </cell>
          <cell r="BM474" t="str">
            <v>OK</v>
          </cell>
          <cell r="BN474">
            <v>45937.419444444444</v>
          </cell>
          <cell r="BO474" t="str">
            <v>4.0635909, -73.3985281, 318.1</v>
          </cell>
          <cell r="BP474" t="str">
            <v xml:space="preserve">Edgar armando rozó </v>
          </cell>
          <cell r="BQ474">
            <v>7320840</v>
          </cell>
          <cell r="BR474" t="str">
            <v>Firmado</v>
          </cell>
          <cell r="BS474" t="str">
            <v xml:space="preserve">Vivíana velazquez </v>
          </cell>
          <cell r="BT474">
            <v>1122654215</v>
          </cell>
          <cell r="BU474">
            <v>3150748579</v>
          </cell>
          <cell r="BV474" t="str">
            <v xml:space="preserve">Peke-viviana@hotmail.com </v>
          </cell>
          <cell r="BW474" t="str">
            <v>Firmado</v>
          </cell>
          <cell r="BX474">
            <v>45953.376388888886</v>
          </cell>
        </row>
        <row r="475">
          <cell r="E475">
            <v>52997</v>
          </cell>
          <cell r="F475" t="str">
            <v>BARRIO SAN BENITO BOGOTA 2</v>
          </cell>
          <cell r="I475" t="str">
            <v>Aprobado</v>
          </cell>
          <cell r="K475">
            <v>45937.341666666667</v>
          </cell>
          <cell r="M475" t="str">
            <v>4.6264425, -74.0858026, 2587.3</v>
          </cell>
          <cell r="N475">
            <v>45937.427083333336</v>
          </cell>
          <cell r="O475" t="str">
            <v>4.5643016, -74.1353755, 2582.9</v>
          </cell>
          <cell r="P475">
            <v>45937.429166666669</v>
          </cell>
          <cell r="Q475" t="str">
            <v>4.5643065, -74.1353694, 2582.9</v>
          </cell>
          <cell r="R475" t="str">
            <v>Si</v>
          </cell>
          <cell r="S475" t="str">
            <v>OK</v>
          </cell>
          <cell r="T475" t="str">
            <v>OK</v>
          </cell>
          <cell r="U475" t="str">
            <v>VISITA TECNICA</v>
          </cell>
          <cell r="V475" t="str">
            <v>254MMD4W7363</v>
          </cell>
          <cell r="X475" t="str">
            <v>OK</v>
          </cell>
          <cell r="AB475">
            <v>1</v>
          </cell>
          <cell r="AD475" t="str">
            <v>OK</v>
          </cell>
          <cell r="AF475">
            <v>8</v>
          </cell>
          <cell r="AH475" t="str">
            <v>OK</v>
          </cell>
          <cell r="AJ475" t="str">
            <v>Si</v>
          </cell>
          <cell r="AK475" t="str">
            <v>OK</v>
          </cell>
          <cell r="AL475" t="str">
            <v>SI</v>
          </cell>
          <cell r="AM475" t="str">
            <v>NOMBRE: Javier Hernández
IDENTIFICACION: 80742194</v>
          </cell>
          <cell r="AO475" t="str">
            <v>Si</v>
          </cell>
          <cell r="AP475" t="str">
            <v>Si</v>
          </cell>
          <cell r="AQ475" t="str">
            <v>ANULACION DE TRANSACCIONES; CORRECCION DE TRANSACCIONES; MALAS PRACTICAS; PROCESO DE COMPENSACION; PROCESO DE LIQUIDACIÓN Y FACTURACION; REPORTE DE ILICITOS; INFORMACION ADICIONAL</v>
          </cell>
          <cell r="AR475" t="str">
            <v>Si</v>
          </cell>
          <cell r="AS475" t="str">
            <v>OK</v>
          </cell>
          <cell r="AT475" t="str">
            <v>Se realiza entrega de euqpoy nuevo Wompi a cliente actualización de versión capacitación de manejo capacitación de accesorios pruebas con el cliente tarjeta de cliente verificación de datos okn</v>
          </cell>
          <cell r="AU475" t="str">
            <v>A DOMICILIO EN LA DIRECCIÓN AL CB</v>
          </cell>
          <cell r="AV475" t="str">
            <v>INTERRAPIDISIMO</v>
          </cell>
          <cell r="AW475" t="str">
            <v>Calle 58a sur # 18c-26</v>
          </cell>
          <cell r="AY475" t="str">
            <v xml:space="preserve">Javier Hernández </v>
          </cell>
          <cell r="AZ475">
            <v>80742194</v>
          </cell>
          <cell r="BA475">
            <v>3203038987</v>
          </cell>
          <cell r="BB475" t="str">
            <v>Si</v>
          </cell>
          <cell r="BC475" t="str">
            <v>Si</v>
          </cell>
          <cell r="BD475" t="str">
            <v>Si</v>
          </cell>
          <cell r="BE475" t="str">
            <v xml:space="preserve">Barrio San Benito </v>
          </cell>
          <cell r="BF475" t="str">
            <v>EJECUTADO</v>
          </cell>
          <cell r="BH475" t="str">
            <v>N/A</v>
          </cell>
          <cell r="BL475" t="str">
            <v>OK</v>
          </cell>
          <cell r="BM475" t="str">
            <v>OK</v>
          </cell>
          <cell r="BN475">
            <v>45937.457638888889</v>
          </cell>
          <cell r="BO475" t="str">
            <v>4.5642932, -74.1352968, 2582.9</v>
          </cell>
          <cell r="BP475" t="str">
            <v xml:space="preserve">David Gómez Vega </v>
          </cell>
          <cell r="BQ475">
            <v>1030615011</v>
          </cell>
          <cell r="BR475" t="str">
            <v>Firmado</v>
          </cell>
          <cell r="BS475" t="str">
            <v xml:space="preserve">Javier Hernández </v>
          </cell>
          <cell r="BT475">
            <v>80742194</v>
          </cell>
          <cell r="BU475">
            <v>3203038987</v>
          </cell>
          <cell r="BV475" t="str">
            <v>Sistemhq@hotmail.com</v>
          </cell>
          <cell r="BW475" t="str">
            <v>Firmado</v>
          </cell>
          <cell r="BX475">
            <v>45937.734027777777</v>
          </cell>
        </row>
        <row r="476">
          <cell r="E476">
            <v>51547</v>
          </cell>
          <cell r="F476" t="str">
            <v>BARRIO SANTO DOMINGO BOGOTA</v>
          </cell>
          <cell r="I476" t="str">
            <v>Aprobado</v>
          </cell>
          <cell r="K476">
            <v>45937.465277777781</v>
          </cell>
          <cell r="M476" t="str">
            <v>4.578671138900746, -74.15964167565107, 65.0</v>
          </cell>
          <cell r="N476">
            <v>45937.479166666664</v>
          </cell>
          <cell r="O476" t="str">
            <v>4.5780846, -74.1784218, 2834.8</v>
          </cell>
          <cell r="P476">
            <v>45937.479166666664</v>
          </cell>
          <cell r="Q476" t="str">
            <v>4.5780821, -74.1784221, 2824.5</v>
          </cell>
          <cell r="R476" t="str">
            <v>Si</v>
          </cell>
          <cell r="S476" t="str">
            <v>OK</v>
          </cell>
          <cell r="T476" t="str">
            <v>OK</v>
          </cell>
          <cell r="U476" t="str">
            <v>VISITA TECNICA</v>
          </cell>
          <cell r="V476" t="str">
            <v>254KMD4W5057</v>
          </cell>
          <cell r="W476" t="str">
            <v>254KMD4W5038</v>
          </cell>
          <cell r="X476" t="str">
            <v>OK</v>
          </cell>
          <cell r="Y476" t="str">
            <v>OK</v>
          </cell>
          <cell r="AB476">
            <v>1</v>
          </cell>
          <cell r="AC476">
            <v>1</v>
          </cell>
          <cell r="AD476" t="str">
            <v>OK</v>
          </cell>
          <cell r="AE476" t="str">
            <v>OK</v>
          </cell>
          <cell r="AF476">
            <v>32</v>
          </cell>
          <cell r="AH476" t="str">
            <v>OK</v>
          </cell>
          <cell r="AJ476" t="str">
            <v>Si</v>
          </cell>
          <cell r="AK476" t="str">
            <v>OK</v>
          </cell>
          <cell r="AL476" t="str">
            <v>SI</v>
          </cell>
          <cell r="AM476" t="str">
            <v>NOMBRE: ORLANDO SOLER
IDENTIFICACION: 79823528</v>
          </cell>
          <cell r="AO476" t="str">
            <v>Si</v>
          </cell>
          <cell r="AP476" t="str">
            <v>Si</v>
          </cell>
          <cell r="AQ476" t="str">
            <v>ANULACION DE TRANSACCIONES; CORRECCION DE TRANSACCIONES; MALAS PRACTICAS; PROCESO DE COMPENSACION; PROCESO DE LIQUIDACIÓN Y FACTURACION; REPORTE DE ILICITOS; INFORMACION ADICIONAL</v>
          </cell>
          <cell r="AR476" t="str">
            <v>Si</v>
          </cell>
          <cell r="AS476" t="str">
            <v>OK</v>
          </cell>
          <cell r="AT476" t="str">
            <v xml:space="preserve">SE REALIZA MIGRACIÓN A RED WOMPI, PRUEBAS OKAY, PRUEBAS A CLIENTES OKAY, LECTOR CODIGO BARRAS OKAY SIN NOVEDAD </v>
          </cell>
          <cell r="AU476" t="str">
            <v>A DOMICILIO EN LA DIRECCIÓN AL CB</v>
          </cell>
          <cell r="AV476" t="str">
            <v>INTERRAPIDISIMO</v>
          </cell>
          <cell r="AW476" t="str">
            <v>CALLE 69 A SUR # 76C - 32</v>
          </cell>
          <cell r="AY476" t="str">
            <v>ORLANDO SOLER</v>
          </cell>
          <cell r="AZ476">
            <v>79823528</v>
          </cell>
          <cell r="BA476">
            <v>3107965869</v>
          </cell>
          <cell r="BB476" t="str">
            <v>Si</v>
          </cell>
          <cell r="BC476" t="str">
            <v>Si</v>
          </cell>
          <cell r="BD476" t="str">
            <v>Si</v>
          </cell>
          <cell r="BE476" t="str">
            <v>SANTO DOMINGO</v>
          </cell>
          <cell r="BF476" t="str">
            <v>EJECUTADO</v>
          </cell>
          <cell r="BH476" t="str">
            <v>N/A</v>
          </cell>
          <cell r="BL476" t="str">
            <v>OK</v>
          </cell>
          <cell r="BM476" t="str">
            <v>OK</v>
          </cell>
          <cell r="BN476">
            <v>45937.537499999999</v>
          </cell>
          <cell r="BO476" t="str">
            <v>4.578212, -74.1784923, 2824.5</v>
          </cell>
          <cell r="BP476" t="str">
            <v>JULIAN ARIAS QUILINDO</v>
          </cell>
          <cell r="BQ476">
            <v>1105305651</v>
          </cell>
          <cell r="BR476" t="str">
            <v>Firmado</v>
          </cell>
          <cell r="BS476" t="str">
            <v>ORLANDO SOLER</v>
          </cell>
          <cell r="BT476">
            <v>79823528</v>
          </cell>
          <cell r="BU476">
            <v>3107965869</v>
          </cell>
          <cell r="BV476" t="str">
            <v>orlandosolercristancho@gmail.com</v>
          </cell>
          <cell r="BW476" t="str">
            <v>Firmado</v>
          </cell>
          <cell r="BX476">
            <v>45937.726388888892</v>
          </cell>
        </row>
        <row r="477">
          <cell r="E477">
            <v>51328</v>
          </cell>
          <cell r="F477" t="str">
            <v>BARRIO EL MUELLE ENGATIVA BOGOTA 1</v>
          </cell>
          <cell r="I477" t="str">
            <v>Aprobado</v>
          </cell>
          <cell r="K477">
            <v>45937.421527777777</v>
          </cell>
          <cell r="M477" t="str">
            <v>4.6849555, -74.1049911, 2576.3</v>
          </cell>
          <cell r="N477">
            <v>45937.440972222219</v>
          </cell>
          <cell r="O477" t="str">
            <v>4.7014814, -74.1245853, 2570.1</v>
          </cell>
          <cell r="P477">
            <v>45937.443749999999</v>
          </cell>
          <cell r="Q477" t="str">
            <v>4.7015909, -74.1246202, 2570.1</v>
          </cell>
          <cell r="R477" t="str">
            <v>Si</v>
          </cell>
          <cell r="S477" t="str">
            <v>OK</v>
          </cell>
          <cell r="T477" t="str">
            <v>OK</v>
          </cell>
          <cell r="U477" t="str">
            <v>VISITA TECNICA</v>
          </cell>
          <cell r="V477" t="str">
            <v>254MMD4W9536</v>
          </cell>
          <cell r="X477" t="str">
            <v>OK</v>
          </cell>
          <cell r="AB477">
            <v>1</v>
          </cell>
          <cell r="AD477" t="str">
            <v>OK</v>
          </cell>
          <cell r="AF477">
            <v>8</v>
          </cell>
          <cell r="AH477" t="str">
            <v>OK</v>
          </cell>
          <cell r="AJ477" t="str">
            <v>Si</v>
          </cell>
          <cell r="AK477" t="str">
            <v>OK</v>
          </cell>
          <cell r="AL477" t="str">
            <v>SI</v>
          </cell>
          <cell r="AM477" t="str">
            <v>NOMBRE: Maria Fernanda Lopez Garcia
IDENTIFICACION: 1014291374</v>
          </cell>
          <cell r="AO477" t="str">
            <v>Si</v>
          </cell>
          <cell r="AP477" t="str">
            <v>Si</v>
          </cell>
          <cell r="AQ477" t="str">
            <v>ANULACION DE TRANSACCIONES; CORRECCION DE TRANSACCIONES; MALAS PRACTICAS; PROCESO DE COMPENSACION; PROCESO DE LIQUIDACIÓN Y FACTURACION; REPORTE DE ILICITOS; INFORMACION ADICIONAL</v>
          </cell>
          <cell r="AR477" t="str">
            <v>Si</v>
          </cell>
          <cell r="AS477" t="str">
            <v>OK</v>
          </cell>
          <cell r="AT477" t="str">
            <v>Se visita comercio CB Bancolombia, se entregan equipo WOMPI configurado con las credenciales del cliente, se brinda capacitación del uso del equipo, se realizan pruebas ok, cliente configura un router wifi a red 2.4ghz ya que la red wifi está en el 3 piso del comercio, se deja servicio ok.</v>
          </cell>
          <cell r="AU477" t="str">
            <v>A DOMICILIO EN LA DIRECCIÓN AL CB</v>
          </cell>
          <cell r="AV477" t="str">
            <v>INTERRAPIDISIMO</v>
          </cell>
          <cell r="AW477" t="str">
            <v>CL 68 #105G-03</v>
          </cell>
          <cell r="AY477" t="str">
            <v xml:space="preserve">Maria Fernanda Lopez Garcia </v>
          </cell>
          <cell r="AZ477">
            <v>1014291374</v>
          </cell>
          <cell r="BA477">
            <v>3202727042</v>
          </cell>
          <cell r="BB477" t="str">
            <v>Si</v>
          </cell>
          <cell r="BC477" t="str">
            <v>Si</v>
          </cell>
          <cell r="BD477" t="str">
            <v>Si</v>
          </cell>
          <cell r="BE477" t="str">
            <v xml:space="preserve">Centauros del Danubio </v>
          </cell>
          <cell r="BF477" t="str">
            <v>EJECUTADO</v>
          </cell>
          <cell r="BH477" t="str">
            <v>N/A</v>
          </cell>
          <cell r="BL477" t="str">
            <v>OK</v>
          </cell>
          <cell r="BM477" t="str">
            <v>OK</v>
          </cell>
          <cell r="BN477">
            <v>45937.470138888886</v>
          </cell>
          <cell r="BO477" t="str">
            <v>4.7015989, -74.1245696, 2570.0</v>
          </cell>
          <cell r="BP477" t="str">
            <v xml:space="preserve">Jonatan Mauricio Vega Manrique </v>
          </cell>
          <cell r="BQ477">
            <v>1015393329</v>
          </cell>
          <cell r="BR477" t="str">
            <v>Firmado</v>
          </cell>
          <cell r="BS477" t="str">
            <v xml:space="preserve">María Fernanda Lopez Garcia </v>
          </cell>
          <cell r="BT477">
            <v>1014291374</v>
          </cell>
          <cell r="BU477">
            <v>3202727042</v>
          </cell>
          <cell r="BV477" t="str">
            <v>variedadedmafejl@gmail.com</v>
          </cell>
          <cell r="BW477" t="str">
            <v>Firmado</v>
          </cell>
          <cell r="BX477">
            <v>45937.72152777778</v>
          </cell>
        </row>
        <row r="478">
          <cell r="E478">
            <v>50515</v>
          </cell>
          <cell r="F478" t="str">
            <v>SUPERMARKET LA 36</v>
          </cell>
          <cell r="I478" t="str">
            <v>Aprobado</v>
          </cell>
          <cell r="K478">
            <v>45937.568749999999</v>
          </cell>
          <cell r="M478" t="str">
            <v>4.4370909, -75.2107647, 1211.8</v>
          </cell>
          <cell r="N478">
            <v>45937.580555555556</v>
          </cell>
          <cell r="O478" t="str">
            <v>4.4382048, -75.1743178, 1067.57</v>
          </cell>
          <cell r="P478">
            <v>45937.580555555556</v>
          </cell>
          <cell r="Q478" t="str">
            <v>4.4381972, -75.1743153, 1068.26</v>
          </cell>
          <cell r="R478" t="str">
            <v>No</v>
          </cell>
          <cell r="S478" t="str">
            <v>OK</v>
          </cell>
          <cell r="T478" t="str">
            <v>OK</v>
          </cell>
          <cell r="U478" t="str">
            <v>VISITA TECNICA</v>
          </cell>
          <cell r="V478" t="str">
            <v>254UMD4X8603</v>
          </cell>
          <cell r="X478" t="str">
            <v>OK</v>
          </cell>
          <cell r="AB478">
            <v>1</v>
          </cell>
          <cell r="AD478" t="str">
            <v>OK</v>
          </cell>
          <cell r="AF478">
            <v>16</v>
          </cell>
          <cell r="AH478" t="str">
            <v>OK</v>
          </cell>
          <cell r="AJ478" t="str">
            <v>No</v>
          </cell>
          <cell r="AL478" t="str">
            <v>SI</v>
          </cell>
          <cell r="AM478" t="str">
            <v>NOMBRE: Diana Suárez
IDENTIFICACION: 52749316</v>
          </cell>
          <cell r="AO478" t="str">
            <v>Si</v>
          </cell>
          <cell r="AP478" t="str">
            <v>No</v>
          </cell>
          <cell r="AQ478" t="str">
            <v>NINGUNA</v>
          </cell>
          <cell r="AR478" t="str">
            <v>Si</v>
          </cell>
          <cell r="AS478" t="str">
            <v>OK</v>
          </cell>
          <cell r="AT478" t="str">
            <v>Se realiza migración de CB a WOMPI, se presenta novedad debido a que el punto estaba asignado para entregar dos datáfonos pero el CB solo cuenta con un equipo existente con pin pad. Se entrega datafono
S/N:254UMD4X8603, se realiza capacitación al cliente y pruebas exitosamente. se devuelve el datafono  S/N:254UMD4X8601 a bodega.</v>
          </cell>
          <cell r="AU478" t="str">
            <v>A DOMICILIO EN LA DIRECCIÓN AL CB</v>
          </cell>
          <cell r="AV478" t="str">
            <v>INTERRAPIDISIMO</v>
          </cell>
          <cell r="AW478" t="str">
            <v>Ferney ariza</v>
          </cell>
          <cell r="AY478" t="str">
            <v xml:space="preserve">Diana Suárez </v>
          </cell>
          <cell r="AZ478">
            <v>52749316</v>
          </cell>
          <cell r="BA478">
            <v>3203641871</v>
          </cell>
          <cell r="BB478" t="str">
            <v>Si</v>
          </cell>
          <cell r="BC478" t="str">
            <v>Si</v>
          </cell>
          <cell r="BD478" t="str">
            <v>Si</v>
          </cell>
          <cell r="BE478" t="str">
            <v xml:space="preserve">Jardín Santander </v>
          </cell>
          <cell r="BF478" t="str">
            <v>EJECUTADO</v>
          </cell>
          <cell r="BH478" t="str">
            <v>N/A</v>
          </cell>
          <cell r="BL478" t="str">
            <v>OK</v>
          </cell>
          <cell r="BM478" t="str">
            <v>OK</v>
          </cell>
          <cell r="BN478">
            <v>45937.645833333336</v>
          </cell>
          <cell r="BO478" t="str">
            <v>4.4383039, -75.1743578, 1054.6</v>
          </cell>
          <cell r="BP478" t="str">
            <v xml:space="preserve">Edwin Esteban Barragán Tafur </v>
          </cell>
          <cell r="BQ478">
            <v>1110488847</v>
          </cell>
          <cell r="BR478" t="str">
            <v>Firmado</v>
          </cell>
          <cell r="BS478" t="str">
            <v xml:space="preserve">Diana Suárez </v>
          </cell>
          <cell r="BT478">
            <v>52749316</v>
          </cell>
          <cell r="BU478">
            <v>3203641871</v>
          </cell>
          <cell r="BV478" t="str">
            <v>diana_dros@hotmail.com</v>
          </cell>
          <cell r="BW478" t="str">
            <v>Firmado</v>
          </cell>
          <cell r="BX478">
            <v>45937.722916666666</v>
          </cell>
        </row>
        <row r="479">
          <cell r="E479">
            <v>47524</v>
          </cell>
          <cell r="F479" t="str">
            <v>BARRIO BELLO ORIENTE MEDELLIN</v>
          </cell>
          <cell r="H479" t="str">
            <v>RUA ALVAREZ RICHARD ANDRES</v>
          </cell>
          <cell r="I479" t="str">
            <v>Aprobado</v>
          </cell>
          <cell r="K479">
            <v>45937.55972222222</v>
          </cell>
          <cell r="M479" t="str">
            <v>6.278326, -75.538609, 2101.9</v>
          </cell>
          <cell r="N479">
            <v>45937.55972222222</v>
          </cell>
          <cell r="O479" t="str">
            <v>6.278326, -75.538609, 2101.9</v>
          </cell>
          <cell r="P479">
            <v>45937.597916666666</v>
          </cell>
          <cell r="Q479" t="str">
            <v>6.2783241, -75.5386132, 2101.9</v>
          </cell>
          <cell r="R479" t="str">
            <v>Si</v>
          </cell>
          <cell r="S479" t="str">
            <v>OK</v>
          </cell>
          <cell r="T479" t="str">
            <v>OK</v>
          </cell>
          <cell r="U479" t="str">
            <v>VISITA TECNICA</v>
          </cell>
          <cell r="AJ479" t="str">
            <v>No</v>
          </cell>
          <cell r="AO479" t="str">
            <v>No</v>
          </cell>
          <cell r="AP479" t="str">
            <v>No</v>
          </cell>
          <cell r="AQ479" t="str">
            <v>NINGUNA</v>
          </cell>
          <cell r="AR479" t="str">
            <v>No</v>
          </cell>
          <cell r="AT479" t="str">
            <v xml:space="preserve">La migración no se pudo hacer porque el Internet del usuario está malo, la usuaria llama a la línea para que lo organizen y le indican que para  el día 8/10/2025 le revisan el Internet </v>
          </cell>
          <cell r="AU479" t="str">
            <v>A DOMICILIO EN LA DIRECCIÓN AL CB</v>
          </cell>
          <cell r="AV479" t="str">
            <v>NINGUNO</v>
          </cell>
          <cell r="AW479" t="str">
            <v>CR 23 B 84 B 181 BELLO</v>
          </cell>
          <cell r="AY479" t="str">
            <v>Mariana valencia</v>
          </cell>
          <cell r="AZ479">
            <v>43989778</v>
          </cell>
          <cell r="BA479">
            <v>3014708326</v>
          </cell>
          <cell r="BB479" t="str">
            <v>No</v>
          </cell>
          <cell r="BC479" t="str">
            <v>No</v>
          </cell>
          <cell r="BD479" t="str">
            <v>Si</v>
          </cell>
          <cell r="BE479" t="str">
            <v>Bello oriente</v>
          </cell>
          <cell r="BF479" t="str">
            <v>EJECUTADO/CANCELADO</v>
          </cell>
          <cell r="BI479" t="str">
            <v>SIN CANAL DE COMUNICACION</v>
          </cell>
          <cell r="BL479" t="str">
            <v>OK</v>
          </cell>
          <cell r="BM479" t="str">
            <v>OK</v>
          </cell>
          <cell r="BN479">
            <v>45937.602777777778</v>
          </cell>
          <cell r="BO479" t="str">
            <v>6.2783217, -75.5386165, 2101.9</v>
          </cell>
          <cell r="BP479" t="str">
            <v xml:space="preserve">Richard andres rúa alvarez </v>
          </cell>
          <cell r="BQ479">
            <v>1020480932</v>
          </cell>
          <cell r="BR479" t="str">
            <v>Firmado</v>
          </cell>
          <cell r="BS479" t="str">
            <v xml:space="preserve">Mariana valencia </v>
          </cell>
          <cell r="BT479">
            <v>43989778</v>
          </cell>
          <cell r="BU479">
            <v>3014708326</v>
          </cell>
          <cell r="BV479" t="str">
            <v>carolmar.1685@gmail.com</v>
          </cell>
          <cell r="BW479" t="str">
            <v>Firmado</v>
          </cell>
          <cell r="BX479">
            <v>45937.713888888888</v>
          </cell>
        </row>
        <row r="480">
          <cell r="E480">
            <v>46940</v>
          </cell>
          <cell r="F480" t="str">
            <v>GAMBOA GARCIA LUISA FERNANDA</v>
          </cell>
          <cell r="I480" t="str">
            <v>En proceso</v>
          </cell>
          <cell r="AT480" t="str">
            <v>NO se ha ejecutado Migración ya que solicitaron enviar correo a  ('tecnicel.efecty@gmail.com), no ha llegado respuesta, se ha llamado en varias ocasiones por Whats y llamada normal, no ha sido posible la comunicación</v>
          </cell>
        </row>
        <row r="481">
          <cell r="E481">
            <v>46669</v>
          </cell>
          <cell r="F481" t="str">
            <v>TECNOLUIGUY</v>
          </cell>
          <cell r="I481" t="str">
            <v>Aprobado</v>
          </cell>
          <cell r="K481">
            <v>45937.364583333336</v>
          </cell>
          <cell r="M481" t="str">
            <v>4.8090291, -75.6989381, 1406.2</v>
          </cell>
          <cell r="N481">
            <v>45937.370138888888</v>
          </cell>
          <cell r="O481" t="str">
            <v>4.8084185, -75.703152, 1404.2</v>
          </cell>
          <cell r="P481">
            <v>45937.380555555559</v>
          </cell>
          <cell r="Q481" t="str">
            <v>4.8083885, -75.7031838, 1404.5</v>
          </cell>
          <cell r="R481" t="str">
            <v>Si</v>
          </cell>
          <cell r="S481" t="str">
            <v>OK</v>
          </cell>
          <cell r="T481" t="str">
            <v>OK</v>
          </cell>
          <cell r="U481" t="str">
            <v>VISITA TECNICA</v>
          </cell>
          <cell r="V481" t="str">
            <v>254KMD4W5133</v>
          </cell>
          <cell r="W481" t="str">
            <v>254KMD4W5135</v>
          </cell>
          <cell r="X481" t="str">
            <v>OK</v>
          </cell>
          <cell r="Y481" t="str">
            <v>OK</v>
          </cell>
          <cell r="AB481">
            <v>2</v>
          </cell>
          <cell r="AD481" t="str">
            <v>OK</v>
          </cell>
          <cell r="AF481">
            <v>16</v>
          </cell>
          <cell r="AH481" t="str">
            <v>OK</v>
          </cell>
          <cell r="AJ481" t="str">
            <v>No</v>
          </cell>
          <cell r="AL481" t="str">
            <v>SI</v>
          </cell>
          <cell r="AM481" t="str">
            <v>NOMBRE: LUIS ALBERTO TREJOS GAVIRIA
IDENTIFICACION: 1059706799</v>
          </cell>
          <cell r="AO481" t="str">
            <v>Si</v>
          </cell>
          <cell r="AP481" t="str">
            <v>Si</v>
          </cell>
          <cell r="AQ481" t="str">
            <v>ANULACION DE TRANSACCIONES; CORRECCION DE TRANSACCIONES; MALAS PRACTICAS; PROCESO DE COMPENSACION; PROCESO DE LIQUIDACIÓN Y FACTURACION; REPORTE DE ILICITOS; INFORMACION ADICIONAL</v>
          </cell>
          <cell r="AR481" t="str">
            <v>Si</v>
          </cell>
          <cell r="AS481" t="str">
            <v>OK</v>
          </cell>
          <cell r="AT481" t="str">
            <v xml:space="preserve">Visitamos comercio realizamos instalación de dos datáfonos wompi creación de credenciales con el cliente realizamos pruebas ok. </v>
          </cell>
          <cell r="AU481" t="str">
            <v>A DOMICILIO EN LA DIRECCIÓN AL CB</v>
          </cell>
          <cell r="AV481" t="str">
            <v>INTERRAPIDISIMO</v>
          </cell>
          <cell r="AW481" t="str">
            <v>CR 15 28 67</v>
          </cell>
          <cell r="AY481" t="str">
            <v>LUIS ALBERTO TREJOS GAVIRIA</v>
          </cell>
          <cell r="AZ481">
            <v>1059706799</v>
          </cell>
          <cell r="BA481">
            <v>1059706799</v>
          </cell>
          <cell r="BB481" t="str">
            <v>Si</v>
          </cell>
          <cell r="BC481" t="str">
            <v>Si</v>
          </cell>
          <cell r="BD481" t="str">
            <v>Si</v>
          </cell>
          <cell r="BE481" t="str">
            <v>BARRIO SAN NICOLAS PEREIRA</v>
          </cell>
          <cell r="BF481" t="str">
            <v>EJECUTADO</v>
          </cell>
          <cell r="BH481" t="str">
            <v>N/A</v>
          </cell>
          <cell r="BL481" t="str">
            <v>OK</v>
          </cell>
          <cell r="BM481" t="str">
            <v>OK</v>
          </cell>
          <cell r="BN481">
            <v>45937.432638888888</v>
          </cell>
          <cell r="BO481" t="str">
            <v>4.8083971, -75.7031786, 1404.9</v>
          </cell>
          <cell r="BP481" t="str">
            <v xml:space="preserve">Manuel Guillermo Arroyave Cano </v>
          </cell>
          <cell r="BQ481">
            <v>1088283138</v>
          </cell>
          <cell r="BR481" t="str">
            <v>Firmado</v>
          </cell>
          <cell r="BS481" t="str">
            <v>LUIS ALBERTO TREJOS GAVIRIA</v>
          </cell>
          <cell r="BT481">
            <v>1059706799</v>
          </cell>
          <cell r="BU481">
            <v>3116346837</v>
          </cell>
          <cell r="BV481" t="str">
            <v>tecnoluiguy@hotmail.com</v>
          </cell>
          <cell r="BW481" t="str">
            <v>Firmado</v>
          </cell>
          <cell r="BX481">
            <v>45937.711805555555</v>
          </cell>
        </row>
        <row r="482">
          <cell r="E482">
            <v>45149</v>
          </cell>
          <cell r="F482" t="str">
            <v>BARRIO CODITO ESTRELLITA</v>
          </cell>
          <cell r="I482" t="str">
            <v>Aprobado</v>
          </cell>
          <cell r="K482">
            <v>45937.605555555558</v>
          </cell>
          <cell r="M482" t="str">
            <v>4.7654108, -74.0240246, 2681.8</v>
          </cell>
          <cell r="N482">
            <v>45937.605555555558</v>
          </cell>
          <cell r="O482" t="str">
            <v>4.76541, -74.0240283, 2681.7</v>
          </cell>
          <cell r="P482">
            <v>45937.616666666669</v>
          </cell>
          <cell r="Q482" t="str">
            <v>4.7654131, -74.0239739, 2681.7</v>
          </cell>
          <cell r="R482" t="str">
            <v>Si</v>
          </cell>
          <cell r="S482" t="str">
            <v>OK</v>
          </cell>
          <cell r="T482" t="str">
            <v>OK</v>
          </cell>
          <cell r="U482" t="str">
            <v>VISITA TECNICA</v>
          </cell>
          <cell r="V482" t="str">
            <v>254MMD4W9192</v>
          </cell>
          <cell r="X482" t="str">
            <v>OK</v>
          </cell>
          <cell r="AB482">
            <v>1</v>
          </cell>
          <cell r="AD482" t="str">
            <v>OK</v>
          </cell>
          <cell r="AF482">
            <v>16</v>
          </cell>
          <cell r="AH482" t="str">
            <v>OK</v>
          </cell>
          <cell r="AJ482" t="str">
            <v>Si</v>
          </cell>
          <cell r="AK482" t="str">
            <v>OK</v>
          </cell>
          <cell r="AL482" t="str">
            <v>SI</v>
          </cell>
          <cell r="AM482" t="str">
            <v>NOMBRE: Marisol bonilla
IDENTIFICACION: 52341493</v>
          </cell>
          <cell r="AO482" t="str">
            <v>Si</v>
          </cell>
          <cell r="AP482" t="str">
            <v>Si</v>
          </cell>
          <cell r="AQ482" t="str">
            <v>ANULACION DE TRANSACCIONES; CORRECCION DE TRANSACCIONES; MALAS PRACTICAS; PROCESO DE COMPENSACION; PROCESO DE LIQUIDACIÓN Y FACTURACION; REPORTE DE ILICITOS; INFORMACION ADICIONAL</v>
          </cell>
          <cell r="AR482" t="str">
            <v>Si</v>
          </cell>
          <cell r="AS482" t="str">
            <v>OK</v>
          </cell>
          <cell r="AT482" t="str">
            <v>Se visita comercio para migración wompi donde se procede a realizar activación de credenciales okay se procede a iniciar sesión sin ninguna novedad se realiza capacitación de manejo de datáfono de forma exitosa se realizan transacciones de prueba okay y se deja corresponsal bancario operando sin novedad</v>
          </cell>
          <cell r="AU482" t="str">
            <v>A DOMICILIO EN LA DIRECCIÓN AL CB</v>
          </cell>
          <cell r="AV482" t="str">
            <v>SERVIENTREGA</v>
          </cell>
          <cell r="AW482" t="str">
            <v>CR 4#188-47</v>
          </cell>
          <cell r="AY482" t="str">
            <v xml:space="preserve">Marisol bonilla </v>
          </cell>
          <cell r="AZ482">
            <v>52341493</v>
          </cell>
          <cell r="BA482">
            <v>3103081841</v>
          </cell>
          <cell r="BB482" t="str">
            <v>Si</v>
          </cell>
          <cell r="BC482" t="str">
            <v>Si</v>
          </cell>
          <cell r="BD482" t="str">
            <v>Si</v>
          </cell>
          <cell r="BE482" t="str">
            <v>Codito estrellita</v>
          </cell>
          <cell r="BF482" t="str">
            <v>EJECUTADO</v>
          </cell>
          <cell r="BH482" t="str">
            <v>N/A</v>
          </cell>
          <cell r="BL482" t="str">
            <v>OK</v>
          </cell>
          <cell r="BM482" t="str">
            <v>OK</v>
          </cell>
          <cell r="BN482">
            <v>45937.647916666669</v>
          </cell>
          <cell r="BO482" t="str">
            <v>4.7654043, -74.0239689, 2681.7</v>
          </cell>
          <cell r="BP482" t="str">
            <v xml:space="preserve">Jhohan romero </v>
          </cell>
          <cell r="BQ482">
            <v>1010211463</v>
          </cell>
          <cell r="BR482" t="str">
            <v>Firmado</v>
          </cell>
          <cell r="BS482" t="str">
            <v>Marisol bonilla</v>
          </cell>
          <cell r="BT482">
            <v>52341493</v>
          </cell>
          <cell r="BU482">
            <v>3103081841</v>
          </cell>
          <cell r="BV482" t="str">
            <v>Marisol bonilla.merkealkosto@gmail.com</v>
          </cell>
          <cell r="BW482" t="str">
            <v>Firmado</v>
          </cell>
          <cell r="BX482">
            <v>45937.709722222222</v>
          </cell>
        </row>
        <row r="483">
          <cell r="E483">
            <v>39525</v>
          </cell>
          <cell r="F483" t="str">
            <v>BARRIO ARBORIZADORA ALTA BOGOTA</v>
          </cell>
          <cell r="I483" t="str">
            <v>Aprobado</v>
          </cell>
          <cell r="K483">
            <v>45937.569444444445</v>
          </cell>
          <cell r="M483" t="str">
            <v>4.5780748, -74.1783786, 2824.5</v>
          </cell>
          <cell r="N483">
            <v>45937.579861111109</v>
          </cell>
          <cell r="O483" t="str">
            <v>4.5690839, -74.1639411, 2759.14</v>
          </cell>
          <cell r="P483">
            <v>45937.579861111109</v>
          </cell>
          <cell r="Q483" t="str">
            <v>4.5690836, -74.1639359, 2759.23</v>
          </cell>
          <cell r="R483" t="str">
            <v>Si</v>
          </cell>
          <cell r="S483" t="str">
            <v>OK</v>
          </cell>
          <cell r="T483" t="str">
            <v>OK</v>
          </cell>
          <cell r="U483" t="str">
            <v>VISITA TECNICA</v>
          </cell>
          <cell r="V483" t="str">
            <v>254MMD4W8333</v>
          </cell>
          <cell r="W483" t="str">
            <v>254MMD4W9655</v>
          </cell>
          <cell r="X483" t="str">
            <v>OK</v>
          </cell>
          <cell r="Y483" t="str">
            <v>OK</v>
          </cell>
          <cell r="AB483">
            <v>1</v>
          </cell>
          <cell r="AC483">
            <v>1</v>
          </cell>
          <cell r="AD483" t="str">
            <v>OK</v>
          </cell>
          <cell r="AE483" t="str">
            <v>OK</v>
          </cell>
          <cell r="AF483">
            <v>24</v>
          </cell>
          <cell r="AH483" t="str">
            <v>OK</v>
          </cell>
          <cell r="AJ483" t="str">
            <v>Si</v>
          </cell>
          <cell r="AK483" t="str">
            <v>OK</v>
          </cell>
          <cell r="AL483" t="str">
            <v>SI</v>
          </cell>
          <cell r="AM483" t="str">
            <v>NOMBRE: YESITH DURAN
IDENTIFICACION: 74389399</v>
          </cell>
          <cell r="AO483" t="str">
            <v>Si</v>
          </cell>
          <cell r="AP483" t="str">
            <v>Si</v>
          </cell>
          <cell r="AQ483" t="str">
            <v>ANULACION DE TRANSACCIONES; CORRECCION DE TRANSACCIONES; MALAS PRACTICAS; PROCESO DE COMPENSACION; PROCESO DE LIQUIDACIÓN Y FACTURACION; REPORTE DE ILICITOS; INFORMACION ADICIONAL</v>
          </cell>
          <cell r="AR483" t="str">
            <v>Si</v>
          </cell>
          <cell r="AS483" t="str">
            <v>OK</v>
          </cell>
          <cell r="AT483" t="str">
            <v xml:space="preserve">SE REALIZA MIGRACIÓN A RED WOMPI, PRUEBAS OKAY, PRUEBAS A CLIENTES OKAY, LECTOR CODIGO BARRAS OKAY SIN NOVEDAD </v>
          </cell>
          <cell r="AU483" t="str">
            <v>A DOMICILIO EN LA DIRECCIÓN AL CB</v>
          </cell>
          <cell r="AV483" t="str">
            <v>INTERRAPIDISIMO</v>
          </cell>
          <cell r="AW483" t="str">
            <v xml:space="preserve"> CL 73 B NO. 44 15 SUR ARBORIZADORA ALTA</v>
          </cell>
          <cell r="AY483" t="str">
            <v>YESITH DURAN</v>
          </cell>
          <cell r="AZ483">
            <v>74389399</v>
          </cell>
          <cell r="BA483">
            <v>3144101223</v>
          </cell>
          <cell r="BB483" t="str">
            <v>Si</v>
          </cell>
          <cell r="BC483" t="str">
            <v>Si</v>
          </cell>
          <cell r="BD483" t="str">
            <v>Si</v>
          </cell>
          <cell r="BE483" t="str">
            <v>ARBOLIZADORA ALTA</v>
          </cell>
          <cell r="BF483" t="str">
            <v>EJECUTADO</v>
          </cell>
          <cell r="BL483" t="str">
            <v>OK</v>
          </cell>
          <cell r="BM483" t="str">
            <v>OK</v>
          </cell>
          <cell r="BN483">
            <v>45937.619444444441</v>
          </cell>
          <cell r="BO483" t="str">
            <v>4.5691739, -74.1639404, 2751.9</v>
          </cell>
          <cell r="BP483" t="str">
            <v xml:space="preserve">JULIAN ARIAS QUILINDO </v>
          </cell>
          <cell r="BQ483">
            <v>1105305651</v>
          </cell>
          <cell r="BR483" t="str">
            <v>Firmado</v>
          </cell>
          <cell r="BS483" t="str">
            <v>YESITH DURAN</v>
          </cell>
          <cell r="BT483">
            <v>74389399</v>
          </cell>
          <cell r="BU483">
            <v>3144101223</v>
          </cell>
          <cell r="BV483" t="str">
            <v>YESITHDURAN@HOTMAIL.COM</v>
          </cell>
          <cell r="BW483" t="str">
            <v>Firmado</v>
          </cell>
          <cell r="BX483">
            <v>45937.708333333336</v>
          </cell>
        </row>
        <row r="484">
          <cell r="E484">
            <v>31823</v>
          </cell>
          <cell r="F484" t="str">
            <v>EXIFARMA NORTE</v>
          </cell>
          <cell r="I484" t="str">
            <v>Aprobado con observaciones</v>
          </cell>
          <cell r="K484">
            <v>45937.580555555556</v>
          </cell>
          <cell r="M484" t="str">
            <v>4.7583747, -74.0388921, 2578.5</v>
          </cell>
          <cell r="N484">
            <v>45937.581944444442</v>
          </cell>
          <cell r="O484" t="str">
            <v>4.7584856, -74.0389404, 2577.9</v>
          </cell>
          <cell r="P484">
            <v>45937.581944444442</v>
          </cell>
          <cell r="Q484" t="str">
            <v>4.7584383, -74.039007, 2577.9</v>
          </cell>
          <cell r="R484" t="str">
            <v>Si</v>
          </cell>
          <cell r="S484" t="str">
            <v>OK</v>
          </cell>
          <cell r="T484" t="str">
            <v>OK</v>
          </cell>
          <cell r="U484" t="str">
            <v>VISITA TECNICA</v>
          </cell>
          <cell r="AJ484" t="str">
            <v>No</v>
          </cell>
          <cell r="AK484" t="str">
            <v>OK</v>
          </cell>
          <cell r="AL484" t="str">
            <v>SI</v>
          </cell>
          <cell r="AM484" t="str">
            <v>NOMBRE: Daryl Aldana
IDENTIFICACION: 866185</v>
          </cell>
          <cell r="AO484" t="str">
            <v>No</v>
          </cell>
          <cell r="AP484" t="str">
            <v>No</v>
          </cell>
          <cell r="AQ484" t="str">
            <v>NINGUNA</v>
          </cell>
          <cell r="AR484" t="str">
            <v>Si</v>
          </cell>
          <cell r="AS484" t="str">
            <v>OK</v>
          </cell>
          <cell r="AT484" t="str">
            <v>Se visita comercio por migración wompi el cual fue gestionado telefónicamente el día sábado 4/10 donde cliente confirma que había recibido correo de activación de credenciales de wompi al llegar al establecimiento se evidencia que cliente confunde correo de compensación a cero enviado por wompi y confirma que no ha recibido el correo de activación se confirma correo , se confirmaleogamboa17.91@gmail.com, se indica a cliente que una vez le llegue el correo se procederá con instalación , no se instalan equipo y se finaliza actividad sin más novedad . ticket N° (470741)</v>
          </cell>
          <cell r="AU484" t="str">
            <v>A DOMICILIO EN LA DIRECCIÓN AL CB</v>
          </cell>
          <cell r="AV484" t="str">
            <v>SERVIENTREGA</v>
          </cell>
          <cell r="AW484" t="str">
            <v>CR 17b#181a-20</v>
          </cell>
          <cell r="AY484" t="str">
            <v>Leonardo gamboa</v>
          </cell>
          <cell r="AZ484">
            <v>1096906682</v>
          </cell>
          <cell r="BA484">
            <v>3144869755</v>
          </cell>
          <cell r="BB484" t="str">
            <v>No</v>
          </cell>
          <cell r="BC484" t="str">
            <v>No</v>
          </cell>
          <cell r="BD484" t="str">
            <v>Si</v>
          </cell>
          <cell r="BE484" t="str">
            <v>Santandercito</v>
          </cell>
          <cell r="BF484" t="str">
            <v>EJECUTADO/CANCELADO</v>
          </cell>
          <cell r="BI484" t="str">
            <v>SI DISPONIBILIDAD</v>
          </cell>
          <cell r="BL484" t="str">
            <v>OK</v>
          </cell>
          <cell r="BM484" t="str">
            <v>OK</v>
          </cell>
          <cell r="BN484">
            <v>45937.599999999999</v>
          </cell>
          <cell r="BO484" t="str">
            <v>4.7583483, -74.038773, 2578.5</v>
          </cell>
          <cell r="BP484" t="str">
            <v>Jhohan romero</v>
          </cell>
          <cell r="BQ484">
            <v>1010211463</v>
          </cell>
          <cell r="BR484" t="str">
            <v>Firmado</v>
          </cell>
          <cell r="BS484" t="str">
            <v xml:space="preserve">Duván Gamboa </v>
          </cell>
          <cell r="BT484">
            <v>1096907043</v>
          </cell>
          <cell r="BU484">
            <v>3118255027</v>
          </cell>
          <cell r="BV484" t="str">
            <v>leogamboa17.91@gmail.com</v>
          </cell>
          <cell r="BW484" t="str">
            <v>Firmado</v>
          </cell>
          <cell r="BX484">
            <v>45938.527083333334</v>
          </cell>
        </row>
        <row r="485">
          <cell r="E485">
            <v>18137</v>
          </cell>
          <cell r="F485" t="str">
            <v>VARIEDADES ARCO IRIS ARABIA</v>
          </cell>
          <cell r="I485" t="str">
            <v>Aprobado</v>
          </cell>
          <cell r="K485">
            <v>45937.42291666667</v>
          </cell>
          <cell r="M485" t="str">
            <v>4.719981, -75.7151077, 1552.7</v>
          </cell>
          <cell r="N485">
            <v>45937.423611111109</v>
          </cell>
          <cell r="O485" t="str">
            <v>4.7200201, -75.7150572, 1552.7</v>
          </cell>
          <cell r="P485">
            <v>45937.423611111109</v>
          </cell>
          <cell r="Q485" t="str">
            <v>4.7200025, -75.7150771, 1552.7</v>
          </cell>
          <cell r="R485" t="str">
            <v>No</v>
          </cell>
          <cell r="S485" t="str">
            <v>OK</v>
          </cell>
          <cell r="T485" t="str">
            <v>OK</v>
          </cell>
          <cell r="U485" t="str">
            <v>VISITA TECNICA</v>
          </cell>
          <cell r="V485" t="str">
            <v>254KMD4W5628</v>
          </cell>
          <cell r="X485" t="str">
            <v>OK</v>
          </cell>
          <cell r="AB485">
            <v>1</v>
          </cell>
          <cell r="AD485" t="str">
            <v>OK</v>
          </cell>
          <cell r="AF485">
            <v>16</v>
          </cell>
          <cell r="AH485" t="str">
            <v>OK</v>
          </cell>
          <cell r="AJ485" t="str">
            <v>No</v>
          </cell>
          <cell r="AL485" t="str">
            <v>SI</v>
          </cell>
          <cell r="AM485" t="str">
            <v>NOMBRE: Luis Elena Alzate
IDENTIFICACION: 1088247942</v>
          </cell>
          <cell r="AO485" t="str">
            <v>Si</v>
          </cell>
          <cell r="AP485" t="str">
            <v>No</v>
          </cell>
          <cell r="AQ485" t="str">
            <v>ANULACION DE TRANSACCIONES; CORRECCION DE TRANSACCIONES; PROCESO DE LIQUIDACIÓN Y FACTURACION; REPORTE DE ILICITOS; INFORMACION ADICIONAL; MALAS PRACTICAS; PROCESO DE COMPENSACION</v>
          </cell>
          <cell r="AR485" t="str">
            <v>Si</v>
          </cell>
          <cell r="AS485" t="str">
            <v>OK</v>
          </cell>
          <cell r="AT485" t="str">
            <v>Se instala datáfono wompi, se capacita y se realizan pruebas ok.</v>
          </cell>
          <cell r="AU485" t="str">
            <v>A DOMICILIO EN LA DIRECCIÓN AL CB</v>
          </cell>
          <cell r="AV485" t="str">
            <v>INTERRAPIDISIMO</v>
          </cell>
          <cell r="AW485" t="str">
            <v>Cl 3 #3-64</v>
          </cell>
          <cell r="AY485" t="str">
            <v xml:space="preserve">Luz Elena Alzate </v>
          </cell>
          <cell r="AZ485">
            <v>1088247942</v>
          </cell>
          <cell r="BA485">
            <v>3207599748</v>
          </cell>
          <cell r="BB485" t="str">
            <v>Si</v>
          </cell>
          <cell r="BC485" t="str">
            <v>Si</v>
          </cell>
          <cell r="BD485" t="str">
            <v>Si</v>
          </cell>
          <cell r="BE485" t="str">
            <v>Corregimiento Arabia</v>
          </cell>
          <cell r="BF485" t="str">
            <v>EJECUTADO</v>
          </cell>
          <cell r="BH485" t="str">
            <v>N/A</v>
          </cell>
          <cell r="BL485" t="str">
            <v>OK</v>
          </cell>
          <cell r="BM485" t="str">
            <v>OK</v>
          </cell>
          <cell r="BN485">
            <v>45937.513194444444</v>
          </cell>
          <cell r="BO485" t="str">
            <v>4.7199941, -75.7150436, 1552.7</v>
          </cell>
          <cell r="BP485" t="str">
            <v xml:space="preserve">Yamid Franco </v>
          </cell>
          <cell r="BQ485">
            <v>1112629568</v>
          </cell>
          <cell r="BR485" t="str">
            <v>Firmado</v>
          </cell>
          <cell r="BS485" t="str">
            <v xml:space="preserve">Luz Elena Alzate </v>
          </cell>
          <cell r="BT485">
            <v>1088247942</v>
          </cell>
          <cell r="BU485">
            <v>3207599748</v>
          </cell>
          <cell r="BV485" t="str">
            <v>luz_elena_2101@hotmail.com</v>
          </cell>
          <cell r="BW485" t="str">
            <v>Firmado</v>
          </cell>
          <cell r="BX485">
            <v>45937.702777777777</v>
          </cell>
        </row>
        <row r="486">
          <cell r="E486">
            <v>16253</v>
          </cell>
          <cell r="F486" t="str">
            <v>BARRIO LIJACA II BOGOTA</v>
          </cell>
          <cell r="I486" t="str">
            <v>Aprobado</v>
          </cell>
          <cell r="K486">
            <v>45937.445833333331</v>
          </cell>
          <cell r="M486" t="str">
            <v>4.6144886, -74.069379, 2621.1</v>
          </cell>
          <cell r="N486">
            <v>45937.515277777777</v>
          </cell>
          <cell r="O486" t="str">
            <v>4.6141055, -74.0695068, 2621.8</v>
          </cell>
          <cell r="P486">
            <v>45937.51458333333</v>
          </cell>
          <cell r="Q486" t="str">
            <v>4.7632257, -74.0299034, 2585.1</v>
          </cell>
          <cell r="R486" t="str">
            <v>Si</v>
          </cell>
          <cell r="S486" t="str">
            <v>OK</v>
          </cell>
          <cell r="T486" t="str">
            <v>OK</v>
          </cell>
          <cell r="U486" t="str">
            <v>VISITA TECNICA</v>
          </cell>
          <cell r="V486" t="str">
            <v>254UMD4X7330</v>
          </cell>
          <cell r="W486" t="str">
            <v>254UMD4X7326</v>
          </cell>
          <cell r="X486" t="str">
            <v>OK</v>
          </cell>
          <cell r="Y486" t="str">
            <v>OK</v>
          </cell>
          <cell r="AB486">
            <v>2</v>
          </cell>
          <cell r="AD486" t="str">
            <v>OK</v>
          </cell>
          <cell r="AF486">
            <v>24</v>
          </cell>
          <cell r="AH486" t="str">
            <v>OK</v>
          </cell>
          <cell r="AJ486" t="str">
            <v>Si</v>
          </cell>
          <cell r="AK486" t="str">
            <v>OK</v>
          </cell>
          <cell r="AL486" t="str">
            <v>SI</v>
          </cell>
          <cell r="AO486" t="str">
            <v>Si</v>
          </cell>
          <cell r="AP486" t="str">
            <v>Si</v>
          </cell>
          <cell r="AQ486" t="str">
            <v>ANULACION DE TRANSACCIONES; CORRECCION DE TRANSACCIONES; MALAS PRACTICAS; PROCESO DE COMPENSACION; PROCESO DE LIQUIDACIÓN Y FACTURACION; REPORTE DE ILICITOS; INFORMACION ADICIONAL</v>
          </cell>
          <cell r="AR486" t="str">
            <v>Si</v>
          </cell>
          <cell r="AS486" t="str">
            <v>OK</v>
          </cell>
          <cell r="AT486" t="str">
            <v xml:space="preserve">Se visita comercio por migración de wompi donde se instalan dos datafonos wompi se realiza proceso de activación de credenciales oknse procede a realizar transacciones pero no las rechaza , ser escala caso interno con wompi quien confirma ya se puede transar se realizan prueba ok y se completa migración sin más novedad </v>
          </cell>
          <cell r="AU486" t="str">
            <v>A DOMICILIO EN LA DIRECCIÓN AL CB</v>
          </cell>
          <cell r="AV486" t="str">
            <v>SERVIENTREGA</v>
          </cell>
          <cell r="AW486" t="str">
            <v>CR 8c#186-30</v>
          </cell>
          <cell r="AY486" t="str">
            <v>Diana aranza</v>
          </cell>
          <cell r="AZ486">
            <v>52349995</v>
          </cell>
          <cell r="BA486">
            <v>3203716616</v>
          </cell>
          <cell r="BB486" t="str">
            <v>Si</v>
          </cell>
          <cell r="BC486" t="str">
            <v>Si</v>
          </cell>
          <cell r="BD486" t="str">
            <v>Si</v>
          </cell>
          <cell r="BE486" t="str">
            <v>Lijaca</v>
          </cell>
          <cell r="BF486" t="str">
            <v>EJECUTADO</v>
          </cell>
          <cell r="BH486" t="str">
            <v>N/A</v>
          </cell>
          <cell r="BL486" t="str">
            <v>OK</v>
          </cell>
          <cell r="BM486" t="str">
            <v>OK</v>
          </cell>
          <cell r="BN486">
            <v>45937.56527777778</v>
          </cell>
          <cell r="BO486" t="str">
            <v>4.7632834, -74.0299353, 2584.8</v>
          </cell>
          <cell r="BP486" t="str">
            <v xml:space="preserve">Jhohan romero </v>
          </cell>
          <cell r="BQ486">
            <v>1010211463</v>
          </cell>
          <cell r="BR486" t="str">
            <v>Firmado</v>
          </cell>
          <cell r="BS486" t="str">
            <v xml:space="preserve">Tatiana Muñoz </v>
          </cell>
          <cell r="BT486">
            <v>1026305931</v>
          </cell>
          <cell r="BU486">
            <v>3124989335</v>
          </cell>
          <cell r="BV486" t="str">
            <v>dirotany77@hotmail.com</v>
          </cell>
          <cell r="BW486" t="str">
            <v>Firmado</v>
          </cell>
          <cell r="BX486">
            <v>45937.695138888892</v>
          </cell>
        </row>
        <row r="487">
          <cell r="E487">
            <v>15717</v>
          </cell>
          <cell r="F487" t="str">
            <v>BARRIO CASA BLANCA DE SUBA BOGOTA</v>
          </cell>
          <cell r="I487" t="str">
            <v>Aprobado con observaciones</v>
          </cell>
          <cell r="K487">
            <v>45937.539583333331</v>
          </cell>
          <cell r="M487" t="str">
            <v>4.7385467, -74.088689, 2580.3</v>
          </cell>
          <cell r="N487">
            <v>45937.556250000001</v>
          </cell>
          <cell r="O487" t="str">
            <v>4.7387061, -74.0739903, 2628.7</v>
          </cell>
          <cell r="P487">
            <v>45937.556944444441</v>
          </cell>
          <cell r="Q487" t="str">
            <v>4.7387152, -74.0739979, 2631.2</v>
          </cell>
          <cell r="R487" t="str">
            <v>Si</v>
          </cell>
          <cell r="S487" t="str">
            <v>OK</v>
          </cell>
          <cell r="T487" t="str">
            <v>OK</v>
          </cell>
          <cell r="U487" t="str">
            <v>VISITA TECNICA</v>
          </cell>
          <cell r="AJ487" t="str">
            <v>No</v>
          </cell>
          <cell r="AK487" t="str">
            <v>OK</v>
          </cell>
          <cell r="AL487" t="str">
            <v>SI</v>
          </cell>
          <cell r="AM487" t="str">
            <v>NOMBRE: Juan Cubides
IDENTIFICACION: 1015456521</v>
          </cell>
          <cell r="AO487" t="str">
            <v>No</v>
          </cell>
          <cell r="AP487" t="str">
            <v>No</v>
          </cell>
          <cell r="AQ487" t="str">
            <v>NINGUNA</v>
          </cell>
          <cell r="AR487" t="str">
            <v>No</v>
          </cell>
          <cell r="AS487" t="str">
            <v>OK</v>
          </cell>
          <cell r="AT487" t="str">
            <v xml:space="preserve">Se visita comercio se instala equipo wompi, se genera ticket para solicitud de app wompi </v>
          </cell>
          <cell r="AU487" t="str">
            <v>A DOMICILIO EN LA DIRECCIÓN AL CB</v>
          </cell>
          <cell r="AV487" t="str">
            <v>SERVIENTREGA</v>
          </cell>
          <cell r="AW487" t="str">
            <v>Carrera 76 # 146d - 03</v>
          </cell>
          <cell r="AY487" t="str">
            <v xml:space="preserve">Juan Cubides </v>
          </cell>
          <cell r="AZ487">
            <v>1015456521</v>
          </cell>
          <cell r="BA487">
            <v>3133076535</v>
          </cell>
          <cell r="BB487" t="str">
            <v>Si</v>
          </cell>
          <cell r="BC487" t="str">
            <v>No</v>
          </cell>
          <cell r="BD487" t="str">
            <v>Si</v>
          </cell>
          <cell r="BE487" t="str">
            <v>Cs blanca suba</v>
          </cell>
          <cell r="BF487" t="str">
            <v>EJECUTADO/CANCELADO</v>
          </cell>
          <cell r="BI487" t="str">
            <v>SI DISPONIBILIDAD</v>
          </cell>
          <cell r="BL487" t="str">
            <v>OK</v>
          </cell>
          <cell r="BM487" t="str">
            <v>OK</v>
          </cell>
          <cell r="BN487">
            <v>45937.592361111114</v>
          </cell>
          <cell r="BO487" t="str">
            <v>4.7387461, -74.0740022, 2631.2</v>
          </cell>
          <cell r="BP487" t="str">
            <v xml:space="preserve">Franklyn Ortiz </v>
          </cell>
          <cell r="BQ487">
            <v>1033748442</v>
          </cell>
          <cell r="BR487" t="str">
            <v>Firmado</v>
          </cell>
          <cell r="BS487" t="str">
            <v xml:space="preserve">Juan Cubides </v>
          </cell>
          <cell r="BT487">
            <v>1015456521</v>
          </cell>
          <cell r="BU487">
            <v>3133076535</v>
          </cell>
          <cell r="BV487" t="str">
            <v>albeirocubides3@hotmail.com</v>
          </cell>
          <cell r="BW487" t="str">
            <v>Firmado</v>
          </cell>
          <cell r="BX487">
            <v>45938.540972222225</v>
          </cell>
        </row>
        <row r="488">
          <cell r="E488">
            <v>12282</v>
          </cell>
          <cell r="F488" t="str">
            <v>BARRIO LA FORTALEZA</v>
          </cell>
          <cell r="I488" t="str">
            <v>Aprobado</v>
          </cell>
          <cell r="K488">
            <v>45937.356944444444</v>
          </cell>
          <cell r="M488" t="str">
            <v>3.4631696, -76.5294966, 1013.4</v>
          </cell>
          <cell r="N488">
            <v>45937.369444444441</v>
          </cell>
          <cell r="O488" t="str">
            <v>3.4266267, -76.5118617, 984.1</v>
          </cell>
          <cell r="P488">
            <v>45937.37222222222</v>
          </cell>
          <cell r="Q488" t="str">
            <v>3.4266133, -76.51185, 984.1</v>
          </cell>
          <cell r="R488" t="str">
            <v>No</v>
          </cell>
          <cell r="S488" t="str">
            <v>OK</v>
          </cell>
          <cell r="T488" t="str">
            <v>OK</v>
          </cell>
          <cell r="U488" t="str">
            <v>VISITA TECNICA</v>
          </cell>
          <cell r="V488" t="str">
            <v>254MMD4X2546</v>
          </cell>
          <cell r="X488" t="str">
            <v>OK</v>
          </cell>
          <cell r="AF488">
            <v>16</v>
          </cell>
          <cell r="AH488" t="str">
            <v>OK</v>
          </cell>
          <cell r="AJ488" t="str">
            <v>Si</v>
          </cell>
          <cell r="AK488" t="str">
            <v>OK</v>
          </cell>
          <cell r="AL488" t="str">
            <v>SI</v>
          </cell>
          <cell r="AM488" t="str">
            <v>NOMBRE: ALBEIRO MARQUEZ SALAZAR
IDENTIFICACION: 94428043</v>
          </cell>
          <cell r="AO488" t="str">
            <v>Si</v>
          </cell>
          <cell r="AP488" t="str">
            <v>Si</v>
          </cell>
          <cell r="AQ488" t="str">
            <v>ANULACION DE TRANSACCIONES; CORRECCION DE TRANSACCIONES; MALAS PRACTICAS; PROCESO DE COMPENSACION; PROCESO DE LIQUIDACIÓN Y FACTURACION; REPORTE DE ILICITOS; INFORMACION ADICIONAL</v>
          </cell>
          <cell r="AR488" t="str">
            <v>Si</v>
          </cell>
          <cell r="AS488" t="str">
            <v>OK</v>
          </cell>
          <cell r="AT488" t="str">
            <v>En la visita técnica realizada al comercio se llega al sitio se informa el motivo de la visita se entrega e instala equipo se brinda capacitacion el sitio no cuenta con nomenclatura</v>
          </cell>
          <cell r="AU488" t="str">
            <v>DIRECTAMENTE A LA OFICINA PRINCIPAL DEL OPERADOR LOGISTICO</v>
          </cell>
          <cell r="AV488" t="str">
            <v>OTRO</v>
          </cell>
          <cell r="AW488" t="str">
            <v>CL 32  29B-34 LA FORTALEZA</v>
          </cell>
          <cell r="AX488" t="str">
            <v>DHL</v>
          </cell>
          <cell r="AY488" t="str">
            <v>ALBEIRO MARQUEZ SALAZAR</v>
          </cell>
          <cell r="AZ488">
            <v>94428043</v>
          </cell>
          <cell r="BA488">
            <v>3002873963</v>
          </cell>
          <cell r="BB488" t="str">
            <v>Si</v>
          </cell>
          <cell r="BC488" t="str">
            <v>Si</v>
          </cell>
          <cell r="BD488" t="str">
            <v>Si</v>
          </cell>
          <cell r="BE488" t="str">
            <v>BARRIO LA FORTALEZA</v>
          </cell>
          <cell r="BF488" t="str">
            <v>EJECUTADO</v>
          </cell>
          <cell r="BL488" t="str">
            <v>OK</v>
          </cell>
          <cell r="BM488" t="str">
            <v>OK</v>
          </cell>
          <cell r="BN488">
            <v>45937.428472222222</v>
          </cell>
          <cell r="BO488" t="str">
            <v>3.4266042, -76.5118652, 984.3</v>
          </cell>
          <cell r="BP488" t="str">
            <v>RAFAEL JOSE BENAVIDES ARANGO</v>
          </cell>
          <cell r="BQ488">
            <v>1144109888</v>
          </cell>
          <cell r="BR488" t="str">
            <v>Firmado</v>
          </cell>
          <cell r="BS488" t="str">
            <v>LENIA VIVAS</v>
          </cell>
          <cell r="BT488">
            <v>14016126</v>
          </cell>
          <cell r="BU488">
            <v>3172242698</v>
          </cell>
          <cell r="BV488" t="str">
            <v>merkamarkez@gmail.com</v>
          </cell>
          <cell r="BW488" t="str">
            <v>Firmado</v>
          </cell>
          <cell r="BX488">
            <v>45952.45416666667</v>
          </cell>
        </row>
        <row r="489">
          <cell r="E489">
            <v>69009</v>
          </cell>
          <cell r="F489" t="str">
            <v>BARRIO BELALCAZAR MEDELLIN</v>
          </cell>
          <cell r="I489" t="str">
            <v>Aprobado</v>
          </cell>
          <cell r="K489">
            <v>45939.324999999997</v>
          </cell>
          <cell r="M489" t="str">
            <v>6.291955, -75.567895, 1633.1</v>
          </cell>
          <cell r="N489">
            <v>45939.338888888888</v>
          </cell>
          <cell r="O489" t="str">
            <v>6.296838, -75.5659502, 1554.9</v>
          </cell>
          <cell r="P489">
            <v>45939.367361111108</v>
          </cell>
          <cell r="Q489" t="str">
            <v>6.2967936, -75.5660068, 1554.9</v>
          </cell>
          <cell r="R489" t="str">
            <v>Si</v>
          </cell>
          <cell r="S489" t="str">
            <v>OK</v>
          </cell>
          <cell r="T489" t="str">
            <v>OK</v>
          </cell>
          <cell r="U489" t="str">
            <v>VISITA TECNICA</v>
          </cell>
          <cell r="V489" t="str">
            <v>254MMD4W7868</v>
          </cell>
          <cell r="X489" t="str">
            <v>OK</v>
          </cell>
          <cell r="AB489">
            <v>1</v>
          </cell>
          <cell r="AD489" t="str">
            <v>OK</v>
          </cell>
          <cell r="AF489">
            <v>16</v>
          </cell>
          <cell r="AH489" t="str">
            <v>OK</v>
          </cell>
          <cell r="AJ489" t="str">
            <v>No</v>
          </cell>
          <cell r="AL489" t="str">
            <v>SI</v>
          </cell>
          <cell r="AO489" t="str">
            <v>Si</v>
          </cell>
          <cell r="AP489" t="str">
            <v>Si</v>
          </cell>
          <cell r="AQ489" t="str">
            <v>ANULACION DE TRANSACCIONES; CORRECCION DE TRANSACCIONES; MALAS PRACTICAS; PROCESO DE COMPENSACION; PROCESO DE LIQUIDACIÓN Y FACTURACION; REPORTE DE ILICITOS; INFORMACION ADICIONAL</v>
          </cell>
          <cell r="AR489" t="str">
            <v>Si</v>
          </cell>
          <cell r="AS489" t="str">
            <v>OK</v>
          </cell>
          <cell r="AT489" t="str">
            <v xml:space="preserve">Se realiza migración efectiva a WOMPI y se deja el pos actualizado con la última versión. </v>
          </cell>
          <cell r="AU489" t="str">
            <v>A DOMICILIO EN LA DIRECCIÓN AL CB</v>
          </cell>
          <cell r="AV489" t="str">
            <v>SERVIENTREGA</v>
          </cell>
          <cell r="AW489" t="str">
            <v>Carrera 64a #103-08</v>
          </cell>
          <cell r="AY489" t="str">
            <v>Paola Pimienta</v>
          </cell>
          <cell r="AZ489">
            <v>52434637</v>
          </cell>
          <cell r="BA489">
            <v>3107029334</v>
          </cell>
          <cell r="BB489" t="str">
            <v>Si</v>
          </cell>
          <cell r="BC489" t="str">
            <v>Si</v>
          </cell>
          <cell r="BD489" t="str">
            <v>Si</v>
          </cell>
          <cell r="BE489" t="str">
            <v xml:space="preserve">Belalcázar </v>
          </cell>
          <cell r="BF489" t="str">
            <v>EJECUTADO</v>
          </cell>
          <cell r="BH489" t="str">
            <v>N/A</v>
          </cell>
          <cell r="BL489" t="str">
            <v>OK</v>
          </cell>
          <cell r="BM489" t="str">
            <v>OK</v>
          </cell>
          <cell r="BN489">
            <v>45939.388888888891</v>
          </cell>
          <cell r="BO489" t="str">
            <v>6.2968074, -75.5659696, 1554.6</v>
          </cell>
          <cell r="BP489" t="str">
            <v xml:space="preserve">Jimmy Alexis Marin Piedrahita </v>
          </cell>
          <cell r="BQ489">
            <v>1152706583</v>
          </cell>
          <cell r="BR489" t="str">
            <v>Firmado</v>
          </cell>
          <cell r="BS489" t="str">
            <v>Paola Pimienta</v>
          </cell>
          <cell r="BT489">
            <v>52434637</v>
          </cell>
          <cell r="BU489">
            <v>3107029334</v>
          </cell>
          <cell r="BV489" t="str">
            <v>guajira215@hotmail.com</v>
          </cell>
          <cell r="BW489" t="str">
            <v>Firmado</v>
          </cell>
          <cell r="BX489">
            <v>45939.418749999997</v>
          </cell>
        </row>
        <row r="490">
          <cell r="E490">
            <v>27561</v>
          </cell>
          <cell r="F490" t="str">
            <v>12 DE OCTUBRE CAREPA I - ANTIOQUIA</v>
          </cell>
          <cell r="I490" t="str">
            <v>Aprobado</v>
          </cell>
          <cell r="K490">
            <v>45937.354166666664</v>
          </cell>
          <cell r="M490" t="str">
            <v>7.7595549, -76.6548563, 51.7</v>
          </cell>
          <cell r="N490">
            <v>45937.395833333336</v>
          </cell>
          <cell r="O490" t="str">
            <v>7.7595563, -76.6548655, 51.8</v>
          </cell>
          <cell r="P490">
            <v>45937.395833333336</v>
          </cell>
          <cell r="Q490" t="str">
            <v>7.7595592, -76.6548815, 51.8</v>
          </cell>
          <cell r="R490" t="str">
            <v>No</v>
          </cell>
          <cell r="S490" t="str">
            <v>OK</v>
          </cell>
          <cell r="T490" t="str">
            <v>OK</v>
          </cell>
          <cell r="U490" t="str">
            <v>VISITA TECNICA</v>
          </cell>
          <cell r="V490" t="str">
            <v>254MMD4X0023</v>
          </cell>
          <cell r="X490" t="str">
            <v>OK</v>
          </cell>
          <cell r="AB490">
            <v>1</v>
          </cell>
          <cell r="AD490" t="str">
            <v>OK</v>
          </cell>
          <cell r="AF490">
            <v>16</v>
          </cell>
          <cell r="AH490" t="str">
            <v>OK</v>
          </cell>
          <cell r="AJ490" t="str">
            <v>No</v>
          </cell>
          <cell r="AL490" t="str">
            <v>SI</v>
          </cell>
          <cell r="AM490" t="str">
            <v>NOMBRE: Claudia orrego
IDENTIFICACION: 43143554</v>
          </cell>
          <cell r="AO490" t="str">
            <v>Si</v>
          </cell>
          <cell r="AP490" t="str">
            <v>No</v>
          </cell>
          <cell r="AQ490" t="str">
            <v>ANULACION DE TRANSACCIONES; MALAS PRACTICAS; CORRECCION DE TRANSACCIONES; PROCESO DE COMPENSACION; PROCESO DE LIQUIDACIÓN Y FACTURACION; REPORTE DE ILICITOS; INFORMACION ADICIONAL</v>
          </cell>
          <cell r="AR490" t="str">
            <v>Si</v>
          </cell>
          <cell r="AS490" t="str">
            <v>OK</v>
          </cell>
          <cell r="AT490" t="str">
            <v xml:space="preserve">Se instala datafono modelo AXIUM DX4000. se activa credenciales y se hacen pruebas de retiro, consulta, consignación y prueba de lectora dejando todo funcionando correctamente.
Se da capacitación de manejo de equipo. </v>
          </cell>
          <cell r="AU490" t="str">
            <v>A DOMICILIO EN LA DIRECCIÓN AL CB</v>
          </cell>
          <cell r="AV490" t="str">
            <v>OTRO</v>
          </cell>
          <cell r="AW490" t="str">
            <v>Cl83#71-02</v>
          </cell>
          <cell r="AX490" t="str">
            <v xml:space="preserve">Entregar rollos en dirección de comercio. CL83#71-02 CAREPA </v>
          </cell>
          <cell r="AY490" t="str">
            <v xml:space="preserve">Claudia orrego </v>
          </cell>
          <cell r="AZ490">
            <v>43143554</v>
          </cell>
          <cell r="BA490">
            <v>3006530140</v>
          </cell>
          <cell r="BB490" t="str">
            <v>Si</v>
          </cell>
          <cell r="BC490" t="str">
            <v>Si</v>
          </cell>
          <cell r="BD490" t="str">
            <v>Si</v>
          </cell>
          <cell r="BE490" t="str">
            <v xml:space="preserve">12 de octubre </v>
          </cell>
          <cell r="BF490" t="str">
            <v>EJECUTADO</v>
          </cell>
          <cell r="BH490" t="str">
            <v>N/A</v>
          </cell>
          <cell r="BL490" t="str">
            <v>OK</v>
          </cell>
          <cell r="BM490" t="str">
            <v>OK</v>
          </cell>
          <cell r="BN490">
            <v>45937.488888888889</v>
          </cell>
          <cell r="BO490" t="str">
            <v>7.7595558, -76.6548639, 51.7</v>
          </cell>
          <cell r="BP490" t="str">
            <v xml:space="preserve">Santiago Saldarriaga Miranda </v>
          </cell>
          <cell r="BQ490">
            <v>1028027102</v>
          </cell>
          <cell r="BR490" t="str">
            <v>Firmado</v>
          </cell>
          <cell r="BS490" t="str">
            <v xml:space="preserve">Claudia orrego </v>
          </cell>
          <cell r="BT490">
            <v>43143554</v>
          </cell>
          <cell r="BU490">
            <v>3006530140</v>
          </cell>
          <cell r="BV490" t="str">
            <v>Orrego7806@gmail.com</v>
          </cell>
          <cell r="BW490" t="str">
            <v>Firmado</v>
          </cell>
          <cell r="BX490">
            <v>45938.614583333336</v>
          </cell>
        </row>
        <row r="491">
          <cell r="E491">
            <v>66492</v>
          </cell>
          <cell r="F491" t="str">
            <v>BARRIO GIRON GIRON 10</v>
          </cell>
          <cell r="H491" t="str">
            <v>SANTOS GONZALEZ JOHAN FABIAN</v>
          </cell>
          <cell r="I491" t="str">
            <v>Aprobado</v>
          </cell>
          <cell r="K491">
            <v>45934.354861111111</v>
          </cell>
          <cell r="M491" t="str">
            <v>7.0532641, -73.1705261, 716.9</v>
          </cell>
          <cell r="N491">
            <v>45934.37777777778</v>
          </cell>
          <cell r="O491" t="str">
            <v>7.0840977, -73.1709586, 695.2</v>
          </cell>
          <cell r="P491">
            <v>45934.378472222219</v>
          </cell>
          <cell r="Q491" t="str">
            <v>7.0841291, -73.1708999, 695.2</v>
          </cell>
          <cell r="R491" t="str">
            <v>Si</v>
          </cell>
          <cell r="S491" t="str">
            <v>OK</v>
          </cell>
          <cell r="T491" t="str">
            <v>OK</v>
          </cell>
          <cell r="U491" t="str">
            <v>VISITA TECNICA</v>
          </cell>
          <cell r="AJ491" t="str">
            <v>No</v>
          </cell>
          <cell r="AL491" t="str">
            <v>SI</v>
          </cell>
          <cell r="AM491" t="str">
            <v>NOMBRE: Linei Suarez
IDENTIFICACION: 37747409</v>
          </cell>
          <cell r="AO491" t="str">
            <v>No</v>
          </cell>
          <cell r="AP491" t="str">
            <v>No</v>
          </cell>
          <cell r="AQ491" t="str">
            <v>NINGUNA</v>
          </cell>
          <cell r="AR491" t="str">
            <v>No</v>
          </cell>
          <cell r="AS491" t="str">
            <v>OK</v>
          </cell>
          <cell r="AT491" t="str">
            <v>MIGRACION
CB: 66492
RESUMEN DEL CASO:Al llegar al sitio, se procede con la migración del datáfono. Durante el proceso, se valida con el cliente que no ha recibido las credenciales necesarias para el acceso. Al verificar la información, se identifica que el correo registrado es incorrecto.
Se escala el caso al coordinador para la actualización del correo electrónico. El correo correcto proporcionado y confirmado por el cliente es: cathenel@hotmail.com
.
Una vez corregido el correo, se realizan las pruebas correspondientes, las cuales resultan satisfactorias. Se valida que el cliente tiene acceso correcto al sistema.
SERIAL:254UMD4X6967
Queremos contarle que creamos el ticket N° (469963),  para dar seguimiento a la atención de su comercio.</v>
          </cell>
          <cell r="AU491" t="str">
            <v>A DOMICILIO EN LA DIRECCIÓN AL CB</v>
          </cell>
          <cell r="AV491" t="str">
            <v>INTERRAPIDISIMO</v>
          </cell>
          <cell r="AW491" t="str">
            <v>Cll 17B#57-29</v>
          </cell>
          <cell r="AY491" t="str">
            <v>Lineth Suarez</v>
          </cell>
          <cell r="AZ491">
            <v>37747409</v>
          </cell>
          <cell r="BA491">
            <v>3183878382</v>
          </cell>
          <cell r="BB491" t="str">
            <v>Si</v>
          </cell>
          <cell r="BC491" t="str">
            <v>Si</v>
          </cell>
          <cell r="BD491" t="str">
            <v>No</v>
          </cell>
          <cell r="BE491" t="str">
            <v xml:space="preserve">Palenque </v>
          </cell>
          <cell r="BF491" t="str">
            <v>EJECUTADO/CANCELADO</v>
          </cell>
          <cell r="BL491" t="str">
            <v>OK</v>
          </cell>
          <cell r="BM491" t="str">
            <v>OK</v>
          </cell>
          <cell r="BN491">
            <v>45934.412499999999</v>
          </cell>
          <cell r="BO491" t="str">
            <v>7.084126, -73.1709115, 695.2</v>
          </cell>
          <cell r="BP491" t="str">
            <v xml:space="preserve">Johan Fabián Santos González </v>
          </cell>
          <cell r="BQ491">
            <v>1096237423</v>
          </cell>
          <cell r="BR491" t="str">
            <v>Firmado</v>
          </cell>
          <cell r="BS491" t="str">
            <v xml:space="preserve">Lineth Suárez, </v>
          </cell>
          <cell r="BT491">
            <v>37747409</v>
          </cell>
          <cell r="BU491">
            <v>3183878382</v>
          </cell>
          <cell r="BV491" t="str">
            <v>Cathenel@hotmail.com</v>
          </cell>
          <cell r="BW491" t="str">
            <v>Firmado</v>
          </cell>
          <cell r="BX491">
            <v>45937.657638888886</v>
          </cell>
        </row>
        <row r="492">
          <cell r="E492">
            <v>77467</v>
          </cell>
          <cell r="F492" t="str">
            <v>BARRIO EL BOSQUE PALMIRA</v>
          </cell>
          <cell r="I492" t="str">
            <v>Abierto</v>
          </cell>
        </row>
        <row r="493">
          <cell r="E493">
            <v>74065</v>
          </cell>
          <cell r="F493" t="str">
            <v>BARRIO VEREDA RINCON DAPA</v>
          </cell>
          <cell r="I493" t="str">
            <v>Abierto</v>
          </cell>
        </row>
        <row r="494">
          <cell r="E494">
            <v>74058</v>
          </cell>
          <cell r="F494" t="str">
            <v>P&amp;J GROUP SAS</v>
          </cell>
          <cell r="I494" t="str">
            <v>Abierto</v>
          </cell>
        </row>
        <row r="495">
          <cell r="E495">
            <v>72974</v>
          </cell>
          <cell r="F495" t="str">
            <v>VALLE DEL LILI CALI 8</v>
          </cell>
          <cell r="I495" t="str">
            <v>Abierto</v>
          </cell>
        </row>
        <row r="496">
          <cell r="E496">
            <v>59881</v>
          </cell>
          <cell r="F496" t="str">
            <v>BARRIO OASIS DE LA ITALIA PALMIRA</v>
          </cell>
          <cell r="I496" t="str">
            <v>Abierto</v>
          </cell>
        </row>
        <row r="497">
          <cell r="E497">
            <v>42237</v>
          </cell>
          <cell r="F497" t="str">
            <v>FARMAVICTORIA DROGUERIA N 2</v>
          </cell>
          <cell r="I497" t="str">
            <v>Abierto</v>
          </cell>
        </row>
        <row r="498">
          <cell r="E498">
            <v>71965</v>
          </cell>
          <cell r="F498" t="str">
            <v>PALMIRA CENTRO</v>
          </cell>
          <cell r="I498" t="str">
            <v>Abierto</v>
          </cell>
        </row>
        <row r="499">
          <cell r="E499">
            <v>71243</v>
          </cell>
          <cell r="F499" t="str">
            <v>BARRIO PORTAL DE BUENOS AIRES 1</v>
          </cell>
          <cell r="I499" t="str">
            <v>Abierto</v>
          </cell>
        </row>
        <row r="500">
          <cell r="E500">
            <v>42516</v>
          </cell>
          <cell r="F500" t="str">
            <v>BARRIO RICAURTE TUNJA</v>
          </cell>
          <cell r="I500" t="str">
            <v>Aprobado</v>
          </cell>
          <cell r="K500">
            <v>45944.412499999999</v>
          </cell>
          <cell r="M500" t="str">
            <v>5.5408386, -73.360431, 2746.2</v>
          </cell>
          <cell r="N500">
            <v>45944.422222222223</v>
          </cell>
          <cell r="O500" t="str">
            <v>5.5293441, -73.3687641, 2843.4</v>
          </cell>
          <cell r="P500">
            <v>45944.42291666667</v>
          </cell>
          <cell r="Q500" t="str">
            <v>5.5293476, -73.3687657, 2843.4</v>
          </cell>
          <cell r="R500" t="str">
            <v>Si</v>
          </cell>
          <cell r="S500" t="str">
            <v>OK</v>
          </cell>
          <cell r="T500" t="str">
            <v>OK</v>
          </cell>
          <cell r="U500" t="str">
            <v>VISITA TECNICA</v>
          </cell>
          <cell r="V500" t="str">
            <v>254KMD4W5090</v>
          </cell>
          <cell r="X500" t="str">
            <v>OK</v>
          </cell>
          <cell r="AB500">
            <v>1</v>
          </cell>
          <cell r="AD500" t="str">
            <v>OK</v>
          </cell>
          <cell r="AF500">
            <v>16</v>
          </cell>
          <cell r="AH500" t="str">
            <v>OK</v>
          </cell>
          <cell r="AJ500" t="str">
            <v>Si</v>
          </cell>
          <cell r="AK500" t="str">
            <v>OK</v>
          </cell>
          <cell r="AL500" t="str">
            <v>SI</v>
          </cell>
          <cell r="AM500" t="str">
            <v>NOMBRE: ARACELY QUINTANA MUÑOZ
IDENTIFICACION: 52483784</v>
          </cell>
          <cell r="AO500" t="str">
            <v>Si</v>
          </cell>
          <cell r="AP500" t="str">
            <v>Si</v>
          </cell>
          <cell r="AQ500" t="str">
            <v>ANULACION DE TRANSACCIONES; CORRECCION DE TRANSACCIONES; MALAS PRACTICAS; PROCESO DE COMPENSACION; PROCESO DE LIQUIDACIÓN Y FACTURACION; REPORTE DE ILICITOS; INFORMACION ADICIONAL</v>
          </cell>
          <cell r="AR500" t="str">
            <v>Si</v>
          </cell>
          <cell r="AS500" t="str">
            <v>OK</v>
          </cell>
          <cell r="AT500" t="str">
            <v xml:space="preserve">SE REALIZA INSTALACIÓN EQUIPO...PRUEBAS EXITOSAS </v>
          </cell>
          <cell r="AU500" t="str">
            <v>A DOMICILIO EN LA DIRECCIÓN AL CB</v>
          </cell>
          <cell r="AV500" t="str">
            <v>INTERRAPIDISIMO</v>
          </cell>
          <cell r="AW500" t="str">
            <v>CRA 15 # 15 A -33</v>
          </cell>
          <cell r="AY500" t="str">
            <v xml:space="preserve">ARACELY QUINTANA MUÑOZ </v>
          </cell>
          <cell r="AZ500">
            <v>52483784</v>
          </cell>
          <cell r="BA500">
            <v>3142395259</v>
          </cell>
          <cell r="BB500" t="str">
            <v>Si</v>
          </cell>
          <cell r="BC500" t="str">
            <v>Si</v>
          </cell>
          <cell r="BD500" t="str">
            <v>Si</v>
          </cell>
          <cell r="BE500" t="str">
            <v xml:space="preserve">RICAURTE </v>
          </cell>
          <cell r="BF500" t="str">
            <v>EJECUTADO</v>
          </cell>
          <cell r="BH500" t="str">
            <v>N/A</v>
          </cell>
          <cell r="BL500" t="str">
            <v>OK</v>
          </cell>
          <cell r="BM500" t="str">
            <v>OK</v>
          </cell>
          <cell r="BN500">
            <v>45944.450694444444</v>
          </cell>
          <cell r="BO500" t="str">
            <v>5.5293886, -73.3687849, 2843.4</v>
          </cell>
          <cell r="BP500" t="str">
            <v xml:space="preserve">Mario González </v>
          </cell>
          <cell r="BQ500">
            <v>1049619107</v>
          </cell>
          <cell r="BR500" t="str">
            <v>Firmado</v>
          </cell>
          <cell r="BS500" t="str">
            <v xml:space="preserve">ARACELY QUINTANA MUÑOZ </v>
          </cell>
          <cell r="BT500">
            <v>52483784</v>
          </cell>
          <cell r="BU500">
            <v>3142395259</v>
          </cell>
          <cell r="BV500" t="str">
            <v>Quintanamu22@gmail.com</v>
          </cell>
          <cell r="BW500" t="str">
            <v>Firmado</v>
          </cell>
          <cell r="BX500">
            <v>45944.688194444447</v>
          </cell>
        </row>
        <row r="501">
          <cell r="E501">
            <v>79668</v>
          </cell>
          <cell r="F501" t="str">
            <v>BARRIO CAMPO VALDEZ MEDELLIN MEDELLIN</v>
          </cell>
          <cell r="I501" t="str">
            <v>Aprobado</v>
          </cell>
          <cell r="K501">
            <v>45937.469444444447</v>
          </cell>
          <cell r="M501" t="str">
            <v>6.2789267, -75.5570817, 1556.8</v>
          </cell>
          <cell r="N501">
            <v>45937.469444444447</v>
          </cell>
          <cell r="O501" t="str">
            <v>6.2789267, -75.5570817, 1556.1</v>
          </cell>
          <cell r="P501">
            <v>45937.482638888891</v>
          </cell>
          <cell r="Q501" t="str">
            <v>6.2789, -75.5571567, 1556.1</v>
          </cell>
          <cell r="R501" t="str">
            <v>No</v>
          </cell>
          <cell r="S501" t="str">
            <v>OK</v>
          </cell>
          <cell r="T501" t="str">
            <v>OK</v>
          </cell>
          <cell r="U501" t="str">
            <v>VISITA TECNICA</v>
          </cell>
          <cell r="V501" t="str">
            <v>254MMD4X2971</v>
          </cell>
          <cell r="X501" t="str">
            <v>OK</v>
          </cell>
          <cell r="AF501">
            <v>8</v>
          </cell>
          <cell r="AH501" t="str">
            <v>OK</v>
          </cell>
          <cell r="AJ501" t="str">
            <v>Si</v>
          </cell>
          <cell r="AK501" t="str">
            <v>OK</v>
          </cell>
          <cell r="AL501" t="str">
            <v>SI</v>
          </cell>
          <cell r="AM501" t="str">
            <v>NOMBRE: Luz moncada
IDENTIFICACION: 1018374276</v>
          </cell>
          <cell r="AO501" t="str">
            <v>Si</v>
          </cell>
          <cell r="AP501" t="str">
            <v>Si</v>
          </cell>
          <cell r="AQ501" t="str">
            <v>ANULACION DE TRANSACCIONES; CORRECCION DE TRANSACCIONES; MALAS PRACTICAS; PROCESO DE COMPENSACION; PROCESO DE LIQUIDACIÓN Y FACTURACION; REPORTE DE ILICITOS; INFORMACION ADICIONAL</v>
          </cell>
          <cell r="AR501" t="str">
            <v>Si</v>
          </cell>
          <cell r="AS501" t="str">
            <v>OK</v>
          </cell>
          <cell r="AT501" t="str">
            <v xml:space="preserve">Se hace migración exitosamente </v>
          </cell>
          <cell r="AU501" t="str">
            <v>A DOMICILIO EN LA DIRECCIÓN AL CB</v>
          </cell>
          <cell r="AV501" t="str">
            <v>NINGUNO</v>
          </cell>
          <cell r="AW501" t="str">
            <v>CR 49 85 C 62,CAMPO VALDEZ MEDELLÍN</v>
          </cell>
          <cell r="AY501" t="str">
            <v>Luz moncada</v>
          </cell>
          <cell r="AZ501">
            <v>1018374276</v>
          </cell>
          <cell r="BA501">
            <v>3508675102</v>
          </cell>
          <cell r="BB501" t="str">
            <v>Si</v>
          </cell>
          <cell r="BC501" t="str">
            <v>Si</v>
          </cell>
          <cell r="BD501" t="str">
            <v>Si</v>
          </cell>
          <cell r="BE501" t="str">
            <v>Campo valdezñ</v>
          </cell>
          <cell r="BF501" t="str">
            <v>EJECUTADO</v>
          </cell>
          <cell r="BL501" t="str">
            <v>OK</v>
          </cell>
          <cell r="BM501" t="str">
            <v>OK</v>
          </cell>
          <cell r="BN501">
            <v>45937.530555555553</v>
          </cell>
          <cell r="BO501" t="str">
            <v>6.2789488, -75.556977, 1557.3</v>
          </cell>
          <cell r="BP501" t="str">
            <v xml:space="preserve">Richard andres rúa alvarez </v>
          </cell>
          <cell r="BQ501">
            <v>1020480932</v>
          </cell>
          <cell r="BR501" t="str">
            <v>Firmado</v>
          </cell>
          <cell r="BS501" t="str">
            <v>Luz moncada</v>
          </cell>
          <cell r="BT501">
            <v>1018374276</v>
          </cell>
          <cell r="BU501">
            <v>3508675102</v>
          </cell>
          <cell r="BV501" t="str">
            <v>jeresmodayestilo@gmail.com</v>
          </cell>
          <cell r="BW501" t="str">
            <v>Firmado</v>
          </cell>
          <cell r="BX501">
            <v>45937.654166666667</v>
          </cell>
        </row>
        <row r="502">
          <cell r="E502">
            <v>57038</v>
          </cell>
          <cell r="F502" t="str">
            <v>BARRIO PERPETUO SOCORRO MEDELLIN</v>
          </cell>
          <cell r="I502" t="str">
            <v>Aprobado con observaciones</v>
          </cell>
          <cell r="K502">
            <v>45937.539583333331</v>
          </cell>
          <cell r="M502" t="str">
            <v>6.2367066, -75.575268, 1500.5</v>
          </cell>
          <cell r="N502">
            <v>45937.540277777778</v>
          </cell>
          <cell r="O502" t="str">
            <v>6.236715, -75.575305, 1500.5</v>
          </cell>
          <cell r="P502">
            <v>45937.540277777778</v>
          </cell>
          <cell r="Q502" t="str">
            <v>6.236695, -75.5752733, 1500.5</v>
          </cell>
          <cell r="R502" t="str">
            <v>Si</v>
          </cell>
          <cell r="S502" t="str">
            <v>OK</v>
          </cell>
          <cell r="T502" t="str">
            <v>OK</v>
          </cell>
          <cell r="U502" t="str">
            <v>VISITA TECNICA</v>
          </cell>
          <cell r="AJ502" t="str">
            <v>No</v>
          </cell>
          <cell r="AK502" t="str">
            <v>OK</v>
          </cell>
          <cell r="AL502" t="str">
            <v>SI</v>
          </cell>
          <cell r="AO502" t="str">
            <v>No</v>
          </cell>
          <cell r="AP502" t="str">
            <v>No</v>
          </cell>
          <cell r="AQ502" t="str">
            <v>NINGUNA</v>
          </cell>
          <cell r="AR502" t="str">
            <v>No</v>
          </cell>
          <cell r="AS502" t="str">
            <v>OK</v>
          </cell>
          <cell r="AT502" t="str">
            <v>No sé puede ejecutar la instalación al 100% ya que las credenciales de ingreso no funcionaron. Se valida que cambio de contraseña y que sea el usuario correcto Pero aún así no funciona y solamente muestra el logo de WOMPI. Se brinda información al cb para estar al pendiente de la instalación y se genera ticket. ESTE ES EL TICKET 470618</v>
          </cell>
          <cell r="AU502" t="str">
            <v>A DOMICILIO EN LA DIRECCIÓN AL CB</v>
          </cell>
          <cell r="AV502" t="str">
            <v>SERVIENTREGA</v>
          </cell>
          <cell r="AW502" t="str">
            <v>Cra 53 # 34 - 37</v>
          </cell>
          <cell r="AY502" t="str">
            <v>Valeria</v>
          </cell>
          <cell r="AZ502">
            <v>1034919493</v>
          </cell>
          <cell r="BA502">
            <v>3013913928</v>
          </cell>
          <cell r="BB502" t="str">
            <v>Si</v>
          </cell>
          <cell r="BC502" t="str">
            <v>No</v>
          </cell>
          <cell r="BD502" t="str">
            <v>Si</v>
          </cell>
          <cell r="BE502" t="str">
            <v>PERPETUO SOCORRO</v>
          </cell>
          <cell r="BF502" t="str">
            <v>EJECUTADO/CANCELADO</v>
          </cell>
          <cell r="BI502" t="str">
            <v>SI DISPONIBILIDAD</v>
          </cell>
          <cell r="BL502" t="str">
            <v>OK</v>
          </cell>
          <cell r="BM502" t="str">
            <v>OK</v>
          </cell>
          <cell r="BN502">
            <v>45937.655555555553</v>
          </cell>
          <cell r="BO502" t="str">
            <v>6.2367081, -75.5752629, 1500.5</v>
          </cell>
          <cell r="BP502" t="str">
            <v xml:space="preserve">Jimmy Alexis Marin Piedrahita </v>
          </cell>
          <cell r="BQ502">
            <v>1152706583</v>
          </cell>
          <cell r="BR502" t="str">
            <v>Firmado</v>
          </cell>
          <cell r="BS502" t="str">
            <v>LUIS BERNARDO FERNÁNDEZ SANCHEZ</v>
          </cell>
          <cell r="BT502">
            <v>1034919493</v>
          </cell>
          <cell r="BU502">
            <v>3103894629</v>
          </cell>
          <cell r="BV502" t="str">
            <v>sandrapo0202@hotmail.com</v>
          </cell>
          <cell r="BW502" t="str">
            <v>Firmado</v>
          </cell>
          <cell r="BX502">
            <v>45938.529861111114</v>
          </cell>
        </row>
        <row r="503">
          <cell r="E503">
            <v>38429</v>
          </cell>
          <cell r="F503" t="str">
            <v>BARRIO CALASANZ MEDELLIN 3</v>
          </cell>
          <cell r="H503" t="str">
            <v>MARIN PIEDRAHITA JIMMY ALEXIS</v>
          </cell>
          <cell r="I503" t="str">
            <v>Aprobado</v>
          </cell>
          <cell r="K503">
            <v>45937.423611111109</v>
          </cell>
          <cell r="M503" t="str">
            <v>6.2688967, -75.596505, 1542.4</v>
          </cell>
          <cell r="N503">
            <v>45937.423611111109</v>
          </cell>
          <cell r="O503" t="str">
            <v>6.2688967, -75.596505, 1542.4</v>
          </cell>
          <cell r="P503">
            <v>45937.423611111109</v>
          </cell>
          <cell r="Q503" t="str">
            <v>6.2689683, -75.596685, 1542.4</v>
          </cell>
          <cell r="R503" t="str">
            <v>Si</v>
          </cell>
          <cell r="S503" t="str">
            <v>OK</v>
          </cell>
          <cell r="T503" t="str">
            <v>OK</v>
          </cell>
          <cell r="U503" t="str">
            <v>VISITA TECNICA</v>
          </cell>
          <cell r="V503" t="str">
            <v>254MMD4W6808</v>
          </cell>
          <cell r="W503" t="str">
            <v>254MMD4X0026</v>
          </cell>
          <cell r="X503" t="str">
            <v>OK</v>
          </cell>
          <cell r="Y503" t="str">
            <v>OK</v>
          </cell>
          <cell r="AB503">
            <v>2</v>
          </cell>
          <cell r="AD503" t="str">
            <v>OK</v>
          </cell>
          <cell r="AF503">
            <v>16</v>
          </cell>
          <cell r="AH503" t="str">
            <v>OK</v>
          </cell>
          <cell r="AJ503" t="str">
            <v>No</v>
          </cell>
          <cell r="AL503" t="str">
            <v>SI</v>
          </cell>
          <cell r="AM503" t="str">
            <v>NOMBRE: Fernando Villa
IDENTIFICACION: 98462959</v>
          </cell>
          <cell r="AO503" t="str">
            <v>Si</v>
          </cell>
          <cell r="AP503" t="str">
            <v>Si</v>
          </cell>
          <cell r="AQ503" t="str">
            <v>ANULACION DE TRANSACCIONES; CORRECCION DE TRANSACCIONES; MALAS PRACTICAS; PROCESO DE COMPENSACION; PROCESO DE LIQUIDACIÓN Y FACTURACION; REPORTE DE ILICITOS; INFORMACION ADICIONAL</v>
          </cell>
          <cell r="AR503" t="str">
            <v>Si</v>
          </cell>
          <cell r="AS503" t="str">
            <v>OK</v>
          </cell>
          <cell r="AT503" t="str">
            <v xml:space="preserve">Se realiza migración efectiva a WOMPI </v>
          </cell>
          <cell r="AU503" t="str">
            <v>A DOMICILIO EN LA DIRECCIÓN AL CB</v>
          </cell>
          <cell r="AV503" t="str">
            <v>SERVIENTREGA</v>
          </cell>
          <cell r="AW503" t="str">
            <v>CR 81 54 37 CALAZANS</v>
          </cell>
          <cell r="AY503" t="str">
            <v xml:space="preserve">Fernando Villa </v>
          </cell>
          <cell r="AZ503">
            <v>98462959</v>
          </cell>
          <cell r="BA503">
            <v>3104753829</v>
          </cell>
          <cell r="BB503" t="str">
            <v>Si</v>
          </cell>
          <cell r="BC503" t="str">
            <v>Si</v>
          </cell>
          <cell r="BD503" t="str">
            <v>Si</v>
          </cell>
          <cell r="BE503" t="str">
            <v>Calazans</v>
          </cell>
          <cell r="BF503" t="str">
            <v>EJECUTADO</v>
          </cell>
          <cell r="BH503" t="str">
            <v>N/A</v>
          </cell>
          <cell r="BL503" t="str">
            <v>OK</v>
          </cell>
          <cell r="BM503" t="str">
            <v>OK</v>
          </cell>
          <cell r="BN503">
            <v>45937.488194444442</v>
          </cell>
          <cell r="BO503" t="str">
            <v>6.2688509, -75.5967363, 1542.4</v>
          </cell>
          <cell r="BP503" t="str">
            <v xml:space="preserve">Jimmy Alexis Marin Piedrahita </v>
          </cell>
          <cell r="BQ503">
            <v>1152706583</v>
          </cell>
          <cell r="BR503" t="str">
            <v>Firmado</v>
          </cell>
          <cell r="BS503" t="str">
            <v>Cristina Zapata</v>
          </cell>
          <cell r="BT503" t="str">
            <v>21992129-3</v>
          </cell>
          <cell r="BU503">
            <v>3104753829</v>
          </cell>
          <cell r="BV503" t="str">
            <v>idalbacristina@hotmail.com</v>
          </cell>
          <cell r="BW503" t="str">
            <v>Firmado</v>
          </cell>
          <cell r="BX503">
            <v>45937.652777777781</v>
          </cell>
        </row>
        <row r="504">
          <cell r="E504">
            <v>58396</v>
          </cell>
          <cell r="F504" t="str">
            <v>BARRIO SAN CARLOS TUNJA 1</v>
          </cell>
          <cell r="I504" t="str">
            <v>Aprobado</v>
          </cell>
          <cell r="K504">
            <v>45937.550694444442</v>
          </cell>
          <cell r="M504" t="str">
            <v>5.5408721, -73.3604457, 2745.7</v>
          </cell>
          <cell r="N504">
            <v>45937.557638888888</v>
          </cell>
          <cell r="O504" t="str">
            <v>5.5098962, -73.3720293, 2826.8</v>
          </cell>
          <cell r="P504">
            <v>45937.557638888888</v>
          </cell>
          <cell r="Q504" t="str">
            <v>5.5099079, -73.3720136, 2826.8</v>
          </cell>
          <cell r="R504" t="str">
            <v>No</v>
          </cell>
          <cell r="S504" t="str">
            <v>OK</v>
          </cell>
          <cell r="T504" t="str">
            <v>OK</v>
          </cell>
          <cell r="U504" t="str">
            <v>VISITA TECNICA</v>
          </cell>
          <cell r="V504" t="str">
            <v>254KMD4W5088</v>
          </cell>
          <cell r="X504" t="str">
            <v>OK</v>
          </cell>
          <cell r="AB504">
            <v>1</v>
          </cell>
          <cell r="AD504" t="str">
            <v>OK</v>
          </cell>
          <cell r="AF504">
            <v>16</v>
          </cell>
          <cell r="AH504" t="str">
            <v>OK</v>
          </cell>
          <cell r="AJ504" t="str">
            <v>Si</v>
          </cell>
          <cell r="AK504" t="str">
            <v>OK</v>
          </cell>
          <cell r="AL504" t="str">
            <v>SI</v>
          </cell>
          <cell r="AM504" t="str">
            <v>NOMBRE: FRANCY MILENA NARANJO LÓPEZ
IDENTIFICACION: 1049640076</v>
          </cell>
          <cell r="AO504" t="str">
            <v>Si</v>
          </cell>
          <cell r="AP504" t="str">
            <v>Si</v>
          </cell>
          <cell r="AQ504" t="str">
            <v>ANULACION DE TRANSACCIONES; CORRECCION DE TRANSACCIONES; MALAS PRACTICAS; PROCESO DE COMPENSACION; PROCESO DE LIQUIDACIÓN Y FACTURACION; REPORTE DE ILICITOS; INFORMACION ADICIONAL</v>
          </cell>
          <cell r="AR504" t="str">
            <v>Si</v>
          </cell>
          <cell r="AS504" t="str">
            <v>OK</v>
          </cell>
          <cell r="AT504" t="str">
            <v>SE VISITA CB MIGRACIÓN, INSTALACION Y CONFIGURACIÓN DE EQUIPO, CAPACITACIÓN MANEJO POS PRUEBAS ...
Buen día
Migración
CB: 58396
TA: 25-1626664
RESUMEN DEL CASO: todas las transacciones de recaudos salen rechazadas
SERIAL : 254KMD4W5088
Queremos contarle que creamos el ticket N° (470639),  para dar seguimiento a la atención de su comercio.</v>
          </cell>
          <cell r="AU504" t="str">
            <v>A DOMICILIO EN LA DIRECCIÓN AL CB</v>
          </cell>
          <cell r="AV504" t="str">
            <v>SERVIENTREGA</v>
          </cell>
          <cell r="AW504" t="str">
            <v>CALLE 6 # 10-210</v>
          </cell>
          <cell r="AY504" t="str">
            <v xml:space="preserve">FRANCY MILENA NARANJO LÓPEZ </v>
          </cell>
          <cell r="AZ504">
            <v>1049640076</v>
          </cell>
          <cell r="BA504">
            <v>3208008393</v>
          </cell>
          <cell r="BB504" t="str">
            <v>Si</v>
          </cell>
          <cell r="BC504" t="str">
            <v>Si</v>
          </cell>
          <cell r="BD504" t="str">
            <v>Si</v>
          </cell>
          <cell r="BE504" t="str">
            <v xml:space="preserve">SAN CARLOS </v>
          </cell>
          <cell r="BF504" t="str">
            <v>EJECUTADO</v>
          </cell>
          <cell r="BH504" t="str">
            <v>N/A</v>
          </cell>
          <cell r="BL504" t="str">
            <v>OK</v>
          </cell>
          <cell r="BM504" t="str">
            <v>OK</v>
          </cell>
          <cell r="BN504">
            <v>45937.597222222219</v>
          </cell>
          <cell r="BO504" t="str">
            <v>5.5099583, -73.372097, 2834.1</v>
          </cell>
          <cell r="BP504" t="str">
            <v xml:space="preserve">Mario González </v>
          </cell>
          <cell r="BQ504">
            <v>1049619107</v>
          </cell>
          <cell r="BR504" t="str">
            <v>Firmado</v>
          </cell>
          <cell r="BS504" t="str">
            <v xml:space="preserve">FRANCY MILENA NARANJO LÓPEZ </v>
          </cell>
          <cell r="BT504">
            <v>1049640076</v>
          </cell>
          <cell r="BU504">
            <v>3208008393</v>
          </cell>
          <cell r="BV504" t="str">
            <v>Jonathanthannn9405@gmail.com</v>
          </cell>
          <cell r="BW504" t="str">
            <v>Firmado</v>
          </cell>
          <cell r="BX504">
            <v>45937.67291666667</v>
          </cell>
        </row>
        <row r="505">
          <cell r="E505">
            <v>55179</v>
          </cell>
          <cell r="F505" t="str">
            <v>FARMACIA VILLA CARIBE</v>
          </cell>
          <cell r="I505" t="str">
            <v>Aprobado</v>
          </cell>
          <cell r="K505">
            <v>45936.618055555555</v>
          </cell>
          <cell r="M505" t="str">
            <v>8.7790183, -75.866426, 19.4</v>
          </cell>
          <cell r="N505">
            <v>45936.663194444445</v>
          </cell>
          <cell r="O505" t="str">
            <v>8.7367411, -75.8597623, 18.0</v>
          </cell>
          <cell r="P505">
            <v>45936.663194444445</v>
          </cell>
          <cell r="Q505" t="str">
            <v>8.7367223, -75.8598324, 18.0</v>
          </cell>
          <cell r="R505" t="str">
            <v>No</v>
          </cell>
          <cell r="S505" t="str">
            <v>OK</v>
          </cell>
          <cell r="T505" t="str">
            <v>OK</v>
          </cell>
          <cell r="U505" t="str">
            <v>VISITA TECNICA</v>
          </cell>
          <cell r="V505" t="str">
            <v>254MMD4W7886</v>
          </cell>
          <cell r="X505" t="str">
            <v>OK</v>
          </cell>
          <cell r="AB505">
            <v>1</v>
          </cell>
          <cell r="AD505" t="str">
            <v>OK</v>
          </cell>
          <cell r="AF505">
            <v>8</v>
          </cell>
          <cell r="AH505" t="str">
            <v>OK</v>
          </cell>
          <cell r="AJ505" t="str">
            <v>Si</v>
          </cell>
          <cell r="AK505" t="str">
            <v>OK</v>
          </cell>
          <cell r="AL505" t="str">
            <v>SI</v>
          </cell>
          <cell r="AM505" t="str">
            <v>NOMBRE: Miriam Jaramillo
IDENTIFICACION: 1067885281</v>
          </cell>
          <cell r="AO505" t="str">
            <v>Si</v>
          </cell>
          <cell r="AP505" t="str">
            <v>No</v>
          </cell>
          <cell r="AQ505" t="str">
            <v>NINGUNA</v>
          </cell>
          <cell r="AR505" t="str">
            <v>Si</v>
          </cell>
          <cell r="AS505" t="str">
            <v>OK</v>
          </cell>
          <cell r="AT505" t="str">
            <v>Se realizan migración a datafono Wompi ok.
Se actualiza versión de datafono, ingreso de credenciales exitosos.
Se explica al CB el manejo del datafono.
Pruebas ok.</v>
          </cell>
          <cell r="AU505" t="str">
            <v>A DOMICILIO EN LA DIRECCIÓN AL CB</v>
          </cell>
          <cell r="AV505" t="str">
            <v>INTERRAPIDISIMO</v>
          </cell>
          <cell r="AW505" t="str">
            <v>MZ 25 LT 4 CRA 25A 40A</v>
          </cell>
          <cell r="AY505" t="str">
            <v xml:space="preserve">Miriam Jaramillo </v>
          </cell>
          <cell r="AZ505">
            <v>1067885281</v>
          </cell>
          <cell r="BA505">
            <v>3235238515</v>
          </cell>
          <cell r="BB505" t="str">
            <v>Si</v>
          </cell>
          <cell r="BC505" t="str">
            <v>Si</v>
          </cell>
          <cell r="BD505" t="str">
            <v>Si</v>
          </cell>
          <cell r="BE505" t="str">
            <v>Villa Caribe</v>
          </cell>
          <cell r="BF505" t="str">
            <v>EJECUTADO</v>
          </cell>
          <cell r="BH505" t="str">
            <v>N/A</v>
          </cell>
          <cell r="BL505" t="str">
            <v>OK</v>
          </cell>
          <cell r="BN505">
            <v>45936.698611111111</v>
          </cell>
          <cell r="BO505" t="str">
            <v>8.7348978, -75.8604761, -1.0</v>
          </cell>
          <cell r="BP505" t="str">
            <v xml:space="preserve">Eder Cogollo </v>
          </cell>
          <cell r="BQ505">
            <v>1067910823</v>
          </cell>
          <cell r="BR505" t="str">
            <v>Firmado</v>
          </cell>
          <cell r="BS505" t="str">
            <v xml:space="preserve">Miriam Jaramillo </v>
          </cell>
          <cell r="BT505">
            <v>1067885281</v>
          </cell>
          <cell r="BU505">
            <v>3235238515</v>
          </cell>
          <cell r="BV505" t="str">
            <v>Miriam.jaramillo1811@gmail.com</v>
          </cell>
          <cell r="BW505" t="str">
            <v>Firmado</v>
          </cell>
          <cell r="BX505">
            <v>45954.448611111111</v>
          </cell>
        </row>
        <row r="506">
          <cell r="E506">
            <v>49972</v>
          </cell>
          <cell r="F506" t="str">
            <v>BARRIO GIRARDOT BUCARAMANGA BUCARAMANGA</v>
          </cell>
          <cell r="I506" t="str">
            <v>Aprobado</v>
          </cell>
          <cell r="K506">
            <v>45936.390277777777</v>
          </cell>
          <cell r="M506" t="str">
            <v>7.113804, -73.1080809, 990.7</v>
          </cell>
          <cell r="N506">
            <v>45936.415277777778</v>
          </cell>
          <cell r="O506" t="str">
            <v>7.1239504, -73.1342286, 943.4</v>
          </cell>
          <cell r="P506">
            <v>45936.415277777778</v>
          </cell>
          <cell r="Q506" t="str">
            <v>7.1240084, -73.1343007, 942.8</v>
          </cell>
          <cell r="R506" t="str">
            <v>Si</v>
          </cell>
          <cell r="S506" t="str">
            <v>OK</v>
          </cell>
          <cell r="T506" t="str">
            <v>OK</v>
          </cell>
          <cell r="U506" t="str">
            <v>VISITA TECNICA</v>
          </cell>
          <cell r="V506" t="str">
            <v>254MMD4X2097</v>
          </cell>
          <cell r="W506" t="str">
            <v>254MMD4X3510</v>
          </cell>
          <cell r="X506" t="str">
            <v>OK</v>
          </cell>
          <cell r="Y506" t="str">
            <v>OK</v>
          </cell>
          <cell r="AB506">
            <v>1</v>
          </cell>
          <cell r="AC506">
            <v>1</v>
          </cell>
          <cell r="AD506" t="str">
            <v>OK</v>
          </cell>
          <cell r="AE506" t="str">
            <v>OK</v>
          </cell>
          <cell r="AF506">
            <v>16</v>
          </cell>
          <cell r="AH506" t="str">
            <v>OK</v>
          </cell>
          <cell r="AJ506" t="str">
            <v>Si</v>
          </cell>
          <cell r="AK506" t="str">
            <v>OK</v>
          </cell>
          <cell r="AL506" t="str">
            <v>SI</v>
          </cell>
          <cell r="AM506" t="str">
            <v>NOMBRE: Jose Mendez
IDENTIFICACION: 91486625</v>
          </cell>
          <cell r="AO506" t="str">
            <v>Si</v>
          </cell>
          <cell r="AP506" t="str">
            <v>Si</v>
          </cell>
          <cell r="AQ506" t="str">
            <v>INFORMACION ADICIONAL</v>
          </cell>
          <cell r="AR506" t="str">
            <v>Si</v>
          </cell>
          <cell r="AS506" t="str">
            <v>OK</v>
          </cell>
          <cell r="AT506" t="str">
            <v xml:space="preserve">Se realiza migración de cb Bancolombia puro se instala dos datafonos , se realiza capacitación en operatidad , actualización , pruebas ok </v>
          </cell>
          <cell r="AU506" t="str">
            <v>A DOMICILIO EN LA DIRECCIÓN AL CB</v>
          </cell>
          <cell r="AV506" t="str">
            <v>INTERRAPIDISIMO</v>
          </cell>
          <cell r="AW506" t="str">
            <v>Cra 7#23-06</v>
          </cell>
          <cell r="AY506" t="str">
            <v xml:space="preserve">Jose Mendez </v>
          </cell>
          <cell r="AZ506">
            <v>91486625</v>
          </cell>
          <cell r="BA506">
            <v>3183936916</v>
          </cell>
          <cell r="BB506" t="str">
            <v>Si</v>
          </cell>
          <cell r="BC506" t="str">
            <v>Si</v>
          </cell>
          <cell r="BD506" t="str">
            <v>Si</v>
          </cell>
          <cell r="BE506" t="str">
            <v xml:space="preserve">Girardot </v>
          </cell>
          <cell r="BF506" t="str">
            <v>EJECUTADO</v>
          </cell>
          <cell r="BH506" t="str">
            <v>N/A</v>
          </cell>
          <cell r="BL506" t="str">
            <v>OK</v>
          </cell>
          <cell r="BM506" t="str">
            <v>OK</v>
          </cell>
          <cell r="BN506">
            <v>45936.457638888889</v>
          </cell>
          <cell r="BO506" t="str">
            <v>7.1240044, -73.1343061, 942.8</v>
          </cell>
          <cell r="BP506" t="str">
            <v xml:space="preserve">Saúl Herrera </v>
          </cell>
          <cell r="BQ506">
            <v>1100891261</v>
          </cell>
          <cell r="BR506" t="str">
            <v>Firmado</v>
          </cell>
          <cell r="BS506" t="str">
            <v xml:space="preserve">Jose Mendez </v>
          </cell>
          <cell r="BT506">
            <v>91486625</v>
          </cell>
          <cell r="BU506">
            <v>3183936916</v>
          </cell>
          <cell r="BV506" t="str">
            <v>jm6566748@gmail.com</v>
          </cell>
          <cell r="BW506" t="str">
            <v>Firmado</v>
          </cell>
          <cell r="BX506">
            <v>45936.678472222222</v>
          </cell>
        </row>
        <row r="507">
          <cell r="E507">
            <v>49792</v>
          </cell>
          <cell r="F507" t="str">
            <v>BARRIO RINCON DE LA PAZ BUCARAMANGA</v>
          </cell>
          <cell r="I507" t="str">
            <v>Aprobado</v>
          </cell>
          <cell r="K507">
            <v>45936.387499999997</v>
          </cell>
          <cell r="M507" t="str">
            <v>7.1137667, -73.108056, 990.7</v>
          </cell>
          <cell r="N507">
            <v>45936.478472222225</v>
          </cell>
          <cell r="O507" t="str">
            <v>7.0964323, -73.1641946, 696.4</v>
          </cell>
          <cell r="P507">
            <v>45936.479166666664</v>
          </cell>
          <cell r="Q507" t="str">
            <v>7.0964125, -73.164188, 696.5</v>
          </cell>
          <cell r="R507" t="str">
            <v>No</v>
          </cell>
          <cell r="S507" t="str">
            <v>OK</v>
          </cell>
          <cell r="T507" t="str">
            <v>OK</v>
          </cell>
          <cell r="U507" t="str">
            <v>VISITA TECNICA</v>
          </cell>
          <cell r="V507" t="str">
            <v>254MMD4W7546</v>
          </cell>
          <cell r="X507" t="str">
            <v>OK</v>
          </cell>
          <cell r="AB507">
            <v>1</v>
          </cell>
          <cell r="AD507" t="str">
            <v>OK</v>
          </cell>
          <cell r="AF507">
            <v>8</v>
          </cell>
          <cell r="AH507" t="str">
            <v>OK</v>
          </cell>
          <cell r="AJ507" t="str">
            <v>Si</v>
          </cell>
          <cell r="AK507" t="str">
            <v>OK</v>
          </cell>
          <cell r="AL507" t="str">
            <v>SI</v>
          </cell>
          <cell r="AM507" t="str">
            <v>NOMBRE: Osvaldo León
IDENTIFICACION: 91511882</v>
          </cell>
          <cell r="AO507" t="str">
            <v>Si</v>
          </cell>
          <cell r="AP507" t="str">
            <v>Si</v>
          </cell>
          <cell r="AQ507" t="str">
            <v>INFORMACION ADICIONAL</v>
          </cell>
          <cell r="AR507" t="str">
            <v>Si</v>
          </cell>
          <cell r="AS507" t="str">
            <v>OK</v>
          </cell>
          <cell r="AT507" t="str">
            <v xml:space="preserve">Se realiza migración cb Bancolombia puro se instala datafono pruebas ok </v>
          </cell>
          <cell r="AU507" t="str">
            <v>A DOMICILIO EN LA DIRECCIÓN AL CB</v>
          </cell>
          <cell r="AV507" t="str">
            <v>INTERRAPIDISIMO</v>
          </cell>
          <cell r="AW507" t="str">
            <v>Calle 48#50b - w 75</v>
          </cell>
          <cell r="AY507" t="str">
            <v xml:space="preserve">Osvaldo león </v>
          </cell>
          <cell r="AZ507">
            <v>91511882</v>
          </cell>
          <cell r="BA507">
            <v>3125119534</v>
          </cell>
          <cell r="BB507" t="str">
            <v>Si</v>
          </cell>
          <cell r="BC507" t="str">
            <v>Si</v>
          </cell>
          <cell r="BD507" t="str">
            <v>Si</v>
          </cell>
          <cell r="BE507" t="str">
            <v xml:space="preserve">Rincón de la paz </v>
          </cell>
          <cell r="BF507" t="str">
            <v>EJECUTADO</v>
          </cell>
          <cell r="BH507" t="str">
            <v>N/A</v>
          </cell>
          <cell r="BL507" t="str">
            <v>OK</v>
          </cell>
          <cell r="BM507" t="str">
            <v>OK</v>
          </cell>
          <cell r="BN507">
            <v>45936.50277777778</v>
          </cell>
          <cell r="BO507" t="str">
            <v>7.0964408, -73.1642009, 696.5</v>
          </cell>
          <cell r="BP507" t="str">
            <v xml:space="preserve">Saúl Herrera </v>
          </cell>
          <cell r="BQ507">
            <v>1100891261</v>
          </cell>
          <cell r="BR507" t="str">
            <v>Firmado</v>
          </cell>
          <cell r="BS507" t="str">
            <v xml:space="preserve">Osvaldo león </v>
          </cell>
          <cell r="BT507">
            <v>91511882</v>
          </cell>
          <cell r="BU507">
            <v>3125119534</v>
          </cell>
          <cell r="BV507" t="str">
            <v>nelson.gomez.huer@gmail.com</v>
          </cell>
          <cell r="BW507" t="str">
            <v>Firmado</v>
          </cell>
          <cell r="BX507">
            <v>45936.681944444441</v>
          </cell>
        </row>
        <row r="508">
          <cell r="E508">
            <v>43536</v>
          </cell>
          <cell r="F508" t="str">
            <v>BARRIO COSTA HERMOSA SOLEDAD 4</v>
          </cell>
          <cell r="I508" t="str">
            <v>Aprobado</v>
          </cell>
          <cell r="K508">
            <v>45936.419444444444</v>
          </cell>
          <cell r="M508" t="str">
            <v>10.91572, -74.78467, 23.4</v>
          </cell>
          <cell r="N508">
            <v>45936.47152777778</v>
          </cell>
          <cell r="O508" t="str">
            <v>10.9318647, -74.7653223, 2.2</v>
          </cell>
          <cell r="P508">
            <v>45936.47152777778</v>
          </cell>
          <cell r="Q508" t="str">
            <v>10.9318083, -74.7653967, 2.2</v>
          </cell>
          <cell r="R508" t="str">
            <v>Si</v>
          </cell>
          <cell r="S508" t="str">
            <v>OK</v>
          </cell>
          <cell r="T508" t="str">
            <v>OK</v>
          </cell>
          <cell r="U508" t="str">
            <v>VISITA TECNICA</v>
          </cell>
          <cell r="V508" t="str">
            <v>254UMD4X6054</v>
          </cell>
          <cell r="X508" t="str">
            <v>OK</v>
          </cell>
          <cell r="AB508">
            <v>1</v>
          </cell>
          <cell r="AD508" t="str">
            <v>OK</v>
          </cell>
          <cell r="AF508">
            <v>16</v>
          </cell>
          <cell r="AH508" t="str">
            <v>OK</v>
          </cell>
          <cell r="AJ508" t="str">
            <v>Si</v>
          </cell>
          <cell r="AK508" t="str">
            <v>OK</v>
          </cell>
          <cell r="AL508" t="str">
            <v>SI</v>
          </cell>
          <cell r="AM508" t="str">
            <v>NOMBRE: Claudia farrayans
IDENTIFICACION: 55304674</v>
          </cell>
          <cell r="AO508" t="str">
            <v>Si</v>
          </cell>
          <cell r="AP508" t="str">
            <v>Si</v>
          </cell>
          <cell r="AQ508" t="str">
            <v>ANULACION DE TRANSACCIONES; MALAS PRACTICAS; INFORMACION ADICIONAL</v>
          </cell>
          <cell r="AR508" t="str">
            <v>Si</v>
          </cell>
          <cell r="AS508" t="str">
            <v>OK</v>
          </cell>
          <cell r="AT508" t="str">
            <v>Se realiza visita se procede a realizar migración ,se capacita al cliente sobre el equipo ,se le comparte información de claves ,se le comparte PDF de manual del datafono,migración ok</v>
          </cell>
          <cell r="AU508" t="str">
            <v>A DOMICILIO EN LA DIRECCIÓN AL CB</v>
          </cell>
          <cell r="AV508" t="str">
            <v>COORDINADORA</v>
          </cell>
          <cell r="AW508" t="str">
            <v>Cra 37 18b-08</v>
          </cell>
          <cell r="AY508" t="str">
            <v>Karen balza</v>
          </cell>
          <cell r="AZ508">
            <v>44151394</v>
          </cell>
          <cell r="BA508">
            <v>3024412824</v>
          </cell>
          <cell r="BB508" t="str">
            <v>Si</v>
          </cell>
          <cell r="BC508" t="str">
            <v>Si</v>
          </cell>
          <cell r="BD508" t="str">
            <v>Si</v>
          </cell>
          <cell r="BE508" t="str">
            <v>Costa hermosa</v>
          </cell>
          <cell r="BF508" t="str">
            <v>EJECUTADO</v>
          </cell>
          <cell r="BH508" t="str">
            <v>N/A</v>
          </cell>
          <cell r="BL508" t="str">
            <v>OK</v>
          </cell>
          <cell r="BM508" t="str">
            <v>OK</v>
          </cell>
          <cell r="BN508">
            <v>45936.565972222219</v>
          </cell>
          <cell r="BO508" t="str">
            <v>10.9318694, -74.765282, 1.9</v>
          </cell>
          <cell r="BP508" t="str">
            <v xml:space="preserve">DARLON PORRAS </v>
          </cell>
          <cell r="BQ508">
            <v>72274206</v>
          </cell>
          <cell r="BR508" t="str">
            <v>Firmado</v>
          </cell>
          <cell r="BS508" t="str">
            <v xml:space="preserve">Claudia farrayans </v>
          </cell>
          <cell r="BT508">
            <v>55304674</v>
          </cell>
          <cell r="BU508">
            <v>3024412824</v>
          </cell>
          <cell r="BV508" t="str">
            <v>karenbalza827@hotmail.com</v>
          </cell>
          <cell r="BW508" t="str">
            <v>Firmado</v>
          </cell>
          <cell r="BX508">
            <v>45937.647222222222</v>
          </cell>
        </row>
        <row r="509">
          <cell r="E509">
            <v>42136</v>
          </cell>
          <cell r="F509" t="str">
            <v>ANDROID923</v>
          </cell>
          <cell r="I509" t="str">
            <v>Aprobado</v>
          </cell>
          <cell r="K509">
            <v>45936.638888888891</v>
          </cell>
          <cell r="M509" t="str">
            <v>7.9484385, -72.5032496, 315.7</v>
          </cell>
          <cell r="N509">
            <v>45936.646527777775</v>
          </cell>
          <cell r="O509" t="str">
            <v>7.9334303, -72.5041337, 325.1</v>
          </cell>
          <cell r="P509">
            <v>45936.646527777775</v>
          </cell>
          <cell r="Q509" t="str">
            <v>7.9333507, -72.5042437, 325.1</v>
          </cell>
          <cell r="R509" t="str">
            <v>No</v>
          </cell>
          <cell r="S509" t="str">
            <v>OK</v>
          </cell>
          <cell r="T509" t="str">
            <v>OK</v>
          </cell>
          <cell r="U509" t="str">
            <v>VISITA TECNICA</v>
          </cell>
          <cell r="AJ509" t="str">
            <v>No</v>
          </cell>
          <cell r="AK509" t="str">
            <v>OK</v>
          </cell>
          <cell r="AL509" t="str">
            <v>SI</v>
          </cell>
          <cell r="AO509" t="str">
            <v>No</v>
          </cell>
          <cell r="AP509" t="str">
            <v>No</v>
          </cell>
          <cell r="AQ509" t="str">
            <v>NINGUNA</v>
          </cell>
          <cell r="AR509" t="str">
            <v>No</v>
          </cell>
          <cell r="AT509" t="str">
            <v>MIGRACION
CB: 42136
RESUMEN DEL CASO:📝 Registro de incidente / actualización del ticket
Situación:
Al llegar al sitio, se detecta que el CB no ha recibido las credenciales. El cliente indica que el correo registrado actualmente se utiliza para otro CB que también administra, por lo que no recibió los accesos en este nuevo punto.
Correo proporcionado por el cliente para este CB:
📧 shopandroi923@gmail.com
Acción solicitada:
El cliente solicita que, si es posible, se actualicen las credenciales y se envíen a este correo. En caso contrario, pide que se le indique el procedimiento que debe seguir para poder recibirlas correctamente.
Pendiente:
✅ Validar si es posible actualizar el correo de envío de credenciales a shopandroi923@gmail.com
❓ En caso de que no sea posible: enviar instrucciones claras al cliente para gestionar el alta o vinculación de un nuevo correo para este CB.
SERIAL:
254MMD4X2339
254MMD4X2308
Equipo soporte nos indican como proceder
Queremos contarle que creamos el ticket N° (470351),  para dar seguimiento a la atención de su comercio</v>
          </cell>
          <cell r="AU509" t="str">
            <v>A DOMICILIO EN LA DIRECCIÓN AL CB</v>
          </cell>
          <cell r="AV509" t="str">
            <v>INTERRAPIDISIMO</v>
          </cell>
          <cell r="AW509" t="str">
            <v xml:space="preserve">AV 2 NRO 9-51 LC1 </v>
          </cell>
          <cell r="AY509" t="str">
            <v xml:space="preserve">Yhorman Andrés sepulveda Pabón </v>
          </cell>
          <cell r="AZ509">
            <v>1090415273</v>
          </cell>
          <cell r="BA509">
            <v>3023397457</v>
          </cell>
          <cell r="BB509" t="str">
            <v>No</v>
          </cell>
          <cell r="BC509" t="str">
            <v>No</v>
          </cell>
          <cell r="BD509" t="str">
            <v>Si</v>
          </cell>
          <cell r="BE509" t="str">
            <v>AEROPUERTO</v>
          </cell>
          <cell r="BF509" t="str">
            <v>EJECUTADO/CANCELADO</v>
          </cell>
          <cell r="BL509" t="str">
            <v>OK</v>
          </cell>
          <cell r="BM509" t="str">
            <v>OK</v>
          </cell>
          <cell r="BN509">
            <v>45936.718055555553</v>
          </cell>
          <cell r="BO509" t="str">
            <v>7.9333102, -72.5044607, 325.0</v>
          </cell>
          <cell r="BP509" t="str">
            <v xml:space="preserve">Frank duran </v>
          </cell>
          <cell r="BQ509">
            <v>1090438537</v>
          </cell>
          <cell r="BR509" t="str">
            <v>Firmado</v>
          </cell>
          <cell r="BS509" t="str">
            <v xml:space="preserve">Yhorman Andrés sepulveda Pabón </v>
          </cell>
          <cell r="BT509">
            <v>1090415273</v>
          </cell>
          <cell r="BU509">
            <v>3023397457</v>
          </cell>
          <cell r="BV509" t="str">
            <v>yhormansepulveda9@gmail.com</v>
          </cell>
          <cell r="BW509" t="str">
            <v>Firmado</v>
          </cell>
          <cell r="BX509">
            <v>45937.501388888886</v>
          </cell>
        </row>
        <row r="510">
          <cell r="E510">
            <v>31681</v>
          </cell>
          <cell r="F510" t="str">
            <v>BARRIO PEDREGAL COPACABANA</v>
          </cell>
          <cell r="I510" t="str">
            <v>Aprobado</v>
          </cell>
          <cell r="K510">
            <v>45936.476388888892</v>
          </cell>
          <cell r="M510" t="str">
            <v>6.3419785, -75.5165216, 1470.8</v>
          </cell>
          <cell r="N510">
            <v>45936.477777777778</v>
          </cell>
          <cell r="O510" t="str">
            <v>6.3419749, -75.5165174, 1470.8</v>
          </cell>
          <cell r="P510">
            <v>45936.477777777778</v>
          </cell>
          <cell r="Q510" t="str">
            <v>6.3419749, -75.5165174, 1470.8</v>
          </cell>
          <cell r="R510" t="str">
            <v>Si</v>
          </cell>
          <cell r="S510" t="str">
            <v>OK</v>
          </cell>
          <cell r="T510" t="str">
            <v>OK</v>
          </cell>
          <cell r="U510" t="str">
            <v>VISITA TECNICA</v>
          </cell>
          <cell r="V510" t="str">
            <v>254MMD4X0011</v>
          </cell>
          <cell r="X510" t="str">
            <v>OK</v>
          </cell>
          <cell r="AB510">
            <v>1</v>
          </cell>
          <cell r="AD510" t="str">
            <v>OK</v>
          </cell>
          <cell r="AF510">
            <v>16</v>
          </cell>
          <cell r="AH510" t="str">
            <v>OK</v>
          </cell>
          <cell r="AJ510" t="str">
            <v>Si</v>
          </cell>
          <cell r="AK510" t="str">
            <v>OK</v>
          </cell>
          <cell r="AL510" t="str">
            <v>SI</v>
          </cell>
          <cell r="AM510" t="str">
            <v>NOMBRE: ERIKA AGUDELO
IDENTIFICACION: 42686851</v>
          </cell>
          <cell r="AO510" t="str">
            <v>Si</v>
          </cell>
          <cell r="AP510" t="str">
            <v>Si</v>
          </cell>
          <cell r="AQ510" t="str">
            <v>ANULACION DE TRANSACCIONES; CORRECCION DE TRANSACCIONES; MALAS PRACTICAS; PROCESO DE COMPENSACION; PROCESO DE LIQUIDACIÓN Y FACTURACION; REPORTE DE ILICITOS; INFORMACION ADICIONAL</v>
          </cell>
          <cell r="AR510" t="str">
            <v>Si</v>
          </cell>
          <cell r="AS510" t="str">
            <v>OK</v>
          </cell>
          <cell r="AT510" t="str">
            <v xml:space="preserve">Se hace migración ok pruebas exitosas equipos operativos </v>
          </cell>
          <cell r="AU510" t="str">
            <v>A DOMICILIO EN LA DIRECCIÓN AL CB</v>
          </cell>
          <cell r="AV510" t="str">
            <v>CABIFY</v>
          </cell>
          <cell r="AW510" t="str">
            <v>Cl 48 62 186</v>
          </cell>
          <cell r="AY510" t="str">
            <v xml:space="preserve">Erika Agudelo </v>
          </cell>
          <cell r="AZ510">
            <v>42686851</v>
          </cell>
          <cell r="BA510">
            <v>3146586104</v>
          </cell>
          <cell r="BB510" t="str">
            <v>Si</v>
          </cell>
          <cell r="BC510" t="str">
            <v>Si</v>
          </cell>
          <cell r="BD510" t="str">
            <v>Si</v>
          </cell>
          <cell r="BE510" t="str">
            <v xml:space="preserve">Copacabana </v>
          </cell>
          <cell r="BF510" t="str">
            <v>EJECUTADO</v>
          </cell>
          <cell r="BL510" t="str">
            <v>OK</v>
          </cell>
          <cell r="BM510" t="str">
            <v>OK</v>
          </cell>
          <cell r="BN510">
            <v>45936.484722222223</v>
          </cell>
          <cell r="BO510" t="str">
            <v>6.3419728, -75.5165162, 1470.8</v>
          </cell>
          <cell r="BP510" t="str">
            <v xml:space="preserve">Francis Diaz Zabala </v>
          </cell>
          <cell r="BQ510">
            <v>1007746778</v>
          </cell>
          <cell r="BR510" t="str">
            <v>Firmado</v>
          </cell>
          <cell r="BS510" t="str">
            <v xml:space="preserve">Erika Agudelo </v>
          </cell>
          <cell r="BT510">
            <v>42686851</v>
          </cell>
          <cell r="BU510">
            <v>3146586104</v>
          </cell>
          <cell r="BV510" t="str">
            <v>JULIOSALO2008@HOTMAIL.COM</v>
          </cell>
          <cell r="BW510" t="str">
            <v>Firmado</v>
          </cell>
          <cell r="BX510">
            <v>45937.496527777781</v>
          </cell>
        </row>
        <row r="511">
          <cell r="E511">
            <v>16095</v>
          </cell>
          <cell r="F511" t="str">
            <v>BARRIO ZAMORA BELLO</v>
          </cell>
          <cell r="H511" t="str">
            <v>DIAZ ZABALA FRANCIS DUBAN</v>
          </cell>
          <cell r="I511" t="str">
            <v>Aprobado</v>
          </cell>
          <cell r="K511">
            <v>45936.531944444447</v>
          </cell>
          <cell r="M511" t="str">
            <v>6.3082558, -75.5540326, 1492.1</v>
          </cell>
          <cell r="N511">
            <v>45936.531944444447</v>
          </cell>
          <cell r="O511" t="str">
            <v>6.3082724, -75.5540315, 1492.1</v>
          </cell>
          <cell r="P511">
            <v>45936.531944444447</v>
          </cell>
          <cell r="Q511" t="str">
            <v>6.3082003, -75.5541348, 1492.1</v>
          </cell>
          <cell r="R511" t="str">
            <v>Si</v>
          </cell>
          <cell r="S511" t="str">
            <v>OK</v>
          </cell>
          <cell r="T511" t="str">
            <v>OK</v>
          </cell>
          <cell r="U511" t="str">
            <v>VISITA TECNICA</v>
          </cell>
          <cell r="V511" t="str">
            <v>254MMD4W9291</v>
          </cell>
          <cell r="W511" t="str">
            <v>254MMD4W6737</v>
          </cell>
          <cell r="X511" t="str">
            <v>OK</v>
          </cell>
          <cell r="Y511" t="str">
            <v>OK</v>
          </cell>
          <cell r="AB511">
            <v>1</v>
          </cell>
          <cell r="AC511">
            <v>1</v>
          </cell>
          <cell r="AD511" t="str">
            <v>OK</v>
          </cell>
          <cell r="AE511" t="str">
            <v>OK</v>
          </cell>
          <cell r="AF511">
            <v>8</v>
          </cell>
          <cell r="AG511">
            <v>8</v>
          </cell>
          <cell r="AH511" t="str">
            <v>OK</v>
          </cell>
          <cell r="AI511" t="str">
            <v>OK</v>
          </cell>
          <cell r="AJ511" t="str">
            <v>Si</v>
          </cell>
          <cell r="AK511" t="str">
            <v>OK</v>
          </cell>
          <cell r="AL511" t="str">
            <v>SI</v>
          </cell>
          <cell r="AM511" t="str">
            <v>NOMBRE: Jhon Lopez
IDENTIFICACION: 1035421723</v>
          </cell>
          <cell r="AO511" t="str">
            <v>Si</v>
          </cell>
          <cell r="AP511" t="str">
            <v>Si</v>
          </cell>
          <cell r="AQ511" t="str">
            <v>ANULACION DE TRANSACCIONES; CORRECCION DE TRANSACCIONES; PROCESO DE COMPENSACION; MALAS PRACTICAS; PROCESO DE LIQUIDACIÓN Y FACTURACION; REPORTE DE ILICITOS; INFORMACION ADICIONAL</v>
          </cell>
          <cell r="AR511" t="str">
            <v>Si</v>
          </cell>
          <cell r="AS511" t="str">
            <v>OK</v>
          </cell>
          <cell r="AT511" t="str">
            <v xml:space="preserve">Se hace migración ok pruebas exitosas datáfonos operativos </v>
          </cell>
          <cell r="AU511" t="str">
            <v>A DOMICILIO EN LA DIRECCIÓN AL CB</v>
          </cell>
          <cell r="AV511" t="str">
            <v>CABIFY</v>
          </cell>
          <cell r="AW511" t="str">
            <v>Cl 20d 43c 12</v>
          </cell>
          <cell r="AY511" t="str">
            <v xml:space="preserve">Jhon Lopez </v>
          </cell>
          <cell r="AZ511">
            <v>1035421723</v>
          </cell>
          <cell r="BA511">
            <v>3122539142</v>
          </cell>
          <cell r="BB511" t="str">
            <v>Si</v>
          </cell>
          <cell r="BC511" t="str">
            <v>Si</v>
          </cell>
          <cell r="BD511" t="str">
            <v>Si</v>
          </cell>
          <cell r="BE511" t="str">
            <v xml:space="preserve">ZAMORA </v>
          </cell>
          <cell r="BF511" t="str">
            <v>EJECUTADO</v>
          </cell>
          <cell r="BH511" t="str">
            <v>N/A</v>
          </cell>
          <cell r="BL511" t="str">
            <v>OK</v>
          </cell>
          <cell r="BM511" t="str">
            <v>OK</v>
          </cell>
          <cell r="BN511">
            <v>45936.538888888892</v>
          </cell>
          <cell r="BO511" t="str">
            <v>6.3082693, -75.554042, 1492.0</v>
          </cell>
          <cell r="BP511" t="str">
            <v xml:space="preserve">Francis Diaz Zabala </v>
          </cell>
          <cell r="BQ511">
            <v>1007746778</v>
          </cell>
          <cell r="BR511" t="str">
            <v>Firmado</v>
          </cell>
          <cell r="BS511" t="str">
            <v xml:space="preserve">Jhon Lopez </v>
          </cell>
          <cell r="BT511">
            <v>1035421723</v>
          </cell>
          <cell r="BU511">
            <v>3122539142</v>
          </cell>
          <cell r="BV511" t="str">
            <v>jhonedisonlopezgomez@gmail.com</v>
          </cell>
          <cell r="BW511" t="str">
            <v>Firmado</v>
          </cell>
          <cell r="BX511">
            <v>45937.503472222219</v>
          </cell>
        </row>
        <row r="512">
          <cell r="E512">
            <v>14267</v>
          </cell>
          <cell r="F512" t="str">
            <v>BARRIO EL RECREO COPACABANA</v>
          </cell>
          <cell r="I512" t="str">
            <v>Aprobado</v>
          </cell>
          <cell r="K512">
            <v>45936.43472222222</v>
          </cell>
          <cell r="M512" t="str">
            <v>6.3417941, -75.5086854, 1466.3</v>
          </cell>
          <cell r="N512">
            <v>45936.43472222222</v>
          </cell>
          <cell r="O512" t="str">
            <v>6.3417784, -75.5086806, 1466.3</v>
          </cell>
          <cell r="P512">
            <v>45936.43472222222</v>
          </cell>
          <cell r="Q512" t="str">
            <v>6.3417922, -75.5086815, 1466.3</v>
          </cell>
          <cell r="R512" t="str">
            <v>Si</v>
          </cell>
          <cell r="S512" t="str">
            <v>OK</v>
          </cell>
          <cell r="T512" t="str">
            <v>OK</v>
          </cell>
          <cell r="U512" t="str">
            <v>VISITA TECNICA</v>
          </cell>
          <cell r="V512" t="str">
            <v>254MMD4X0021</v>
          </cell>
          <cell r="X512" t="str">
            <v>OK</v>
          </cell>
          <cell r="AB512">
            <v>1</v>
          </cell>
          <cell r="AD512" t="str">
            <v>OK</v>
          </cell>
          <cell r="AF512">
            <v>16</v>
          </cell>
          <cell r="AH512" t="str">
            <v>OK</v>
          </cell>
          <cell r="AJ512" t="str">
            <v>Si</v>
          </cell>
          <cell r="AK512" t="str">
            <v>OK</v>
          </cell>
          <cell r="AL512" t="str">
            <v>SI</v>
          </cell>
          <cell r="AM512" t="str">
            <v>NOMBRE: Juliana Carmona
IDENTIFICACION: 1022144896</v>
          </cell>
          <cell r="AO512" t="str">
            <v>Si</v>
          </cell>
          <cell r="AP512" t="str">
            <v>Si</v>
          </cell>
          <cell r="AQ512" t="str">
            <v>ANULACION DE TRANSACCIONES; CORRECCION DE TRANSACCIONES; MALAS PRACTICAS; PROCESO DE COMPENSACION; PROCESO DE LIQUIDACIÓN Y FACTURACION; REPORTE DE ILICITOS; INFORMACION ADICIONAL</v>
          </cell>
          <cell r="AR512" t="str">
            <v>Si</v>
          </cell>
          <cell r="AS512" t="str">
            <v>OK</v>
          </cell>
          <cell r="AT512" t="str">
            <v xml:space="preserve">Se hace migración ok pruebas exitosas nos recibe la señorita juliana hija del titular </v>
          </cell>
          <cell r="AU512" t="str">
            <v>A DOMICILIO EN LA DIRECCIÓN AL CB</v>
          </cell>
          <cell r="AV512" t="str">
            <v>CABIFY</v>
          </cell>
          <cell r="AW512" t="str">
            <v>Cra 52a 41 67</v>
          </cell>
          <cell r="AY512" t="str">
            <v>Juliana G</v>
          </cell>
          <cell r="AZ512">
            <v>1022144896</v>
          </cell>
          <cell r="BA512">
            <v>3002410368</v>
          </cell>
          <cell r="BB512" t="str">
            <v>Si</v>
          </cell>
          <cell r="BC512" t="str">
            <v>Si</v>
          </cell>
          <cell r="BD512" t="str">
            <v>Si</v>
          </cell>
          <cell r="BE512" t="str">
            <v xml:space="preserve">COPACABANA </v>
          </cell>
          <cell r="BF512" t="str">
            <v>EJECUTADO</v>
          </cell>
          <cell r="BH512" t="str">
            <v>N/A</v>
          </cell>
          <cell r="BL512" t="str">
            <v>OK</v>
          </cell>
          <cell r="BM512" t="str">
            <v>OK</v>
          </cell>
          <cell r="BN512">
            <v>45936.455555555556</v>
          </cell>
          <cell r="BO512" t="str">
            <v>6.3417711, -75.5086649, 1466.3</v>
          </cell>
          <cell r="BP512" t="str">
            <v xml:space="preserve">Francis Diaz Zabala </v>
          </cell>
          <cell r="BQ512">
            <v>1007746778</v>
          </cell>
          <cell r="BR512" t="str">
            <v>Firmado</v>
          </cell>
          <cell r="BS512" t="str">
            <v>Juliana G</v>
          </cell>
          <cell r="BT512">
            <v>1022144896</v>
          </cell>
          <cell r="BU512">
            <v>3002410368</v>
          </cell>
          <cell r="BV512" t="str">
            <v>johnfredycar84@hotmail.com</v>
          </cell>
          <cell r="BW512" t="str">
            <v>Firmado</v>
          </cell>
          <cell r="BX512">
            <v>45937.491666666669</v>
          </cell>
        </row>
        <row r="513">
          <cell r="E513">
            <v>13988</v>
          </cell>
          <cell r="F513" t="str">
            <v>CENTRAL MAYORISTA - ITAGUI</v>
          </cell>
          <cell r="I513" t="str">
            <v>Aprobado</v>
          </cell>
          <cell r="K513">
            <v>45936.394444444442</v>
          </cell>
          <cell r="M513" t="str">
            <v>6.1886531, -75.5915684, 1546.6</v>
          </cell>
          <cell r="N513">
            <v>45936.394444444442</v>
          </cell>
          <cell r="O513" t="str">
            <v>6.1886489, -75.5915706, 1546.6</v>
          </cell>
          <cell r="P513">
            <v>45936.394444444442</v>
          </cell>
          <cell r="Q513" t="str">
            <v>6.1886466, -75.5915735, 1546.6</v>
          </cell>
          <cell r="R513" t="str">
            <v>Si</v>
          </cell>
          <cell r="S513" t="str">
            <v>OK</v>
          </cell>
          <cell r="T513" t="str">
            <v>OK</v>
          </cell>
          <cell r="U513" t="str">
            <v>VISITA TECNICA</v>
          </cell>
          <cell r="V513" t="str">
            <v>254MMD4W6818</v>
          </cell>
          <cell r="W513" t="str">
            <v>254MMD4X0025</v>
          </cell>
          <cell r="X513" t="str">
            <v>OK</v>
          </cell>
          <cell r="Y513" t="str">
            <v>OK</v>
          </cell>
          <cell r="AB513">
            <v>2</v>
          </cell>
          <cell r="AD513" t="str">
            <v>OK</v>
          </cell>
          <cell r="AF513">
            <v>16</v>
          </cell>
          <cell r="AH513" t="str">
            <v>OK</v>
          </cell>
          <cell r="AJ513" t="str">
            <v>No</v>
          </cell>
          <cell r="AL513" t="str">
            <v>SI</v>
          </cell>
          <cell r="AM513" t="str">
            <v>NOMBRE: Daniel pinos
IDENTIFICACION: 1128389721</v>
          </cell>
          <cell r="AO513" t="str">
            <v>Si</v>
          </cell>
          <cell r="AP513" t="str">
            <v>Si</v>
          </cell>
          <cell r="AQ513" t="str">
            <v>ANULACION DE TRANSACCIONES; CORRECCION DE TRANSACCIONES; MALAS PRACTICAS; PROCESO DE COMPENSACION; PROCESO DE LIQUIDACIÓN Y FACTURACION; REPORTE DE ILICITOS; INFORMACION ADICIONAL</v>
          </cell>
          <cell r="AR513" t="str">
            <v>Si</v>
          </cell>
          <cell r="AS513" t="str">
            <v>OK</v>
          </cell>
          <cell r="AT513" t="str">
            <v xml:space="preserve">Se realiza migración exitosa pruebas ok </v>
          </cell>
          <cell r="AU513" t="str">
            <v>A DOMICILIO EN LA DIRECCIÓN AL CB</v>
          </cell>
          <cell r="AV513" t="str">
            <v>SERVIENTREGA</v>
          </cell>
          <cell r="AW513" t="str">
            <v>Calle 85 #48-01 int 0701</v>
          </cell>
          <cell r="AY513" t="str">
            <v xml:space="preserve">Daniel pino Acevedo </v>
          </cell>
          <cell r="AZ513">
            <v>1128389721</v>
          </cell>
          <cell r="BA513">
            <v>3104991642</v>
          </cell>
          <cell r="BB513" t="str">
            <v>Si</v>
          </cell>
          <cell r="BC513" t="str">
            <v>Si</v>
          </cell>
          <cell r="BD513" t="str">
            <v>Si</v>
          </cell>
          <cell r="BE513" t="str">
            <v xml:space="preserve">Central mayorista </v>
          </cell>
          <cell r="BF513" t="str">
            <v>EJECUTADO</v>
          </cell>
          <cell r="BL513" t="str">
            <v>OK</v>
          </cell>
          <cell r="BM513" t="str">
            <v>OK</v>
          </cell>
          <cell r="BN513">
            <v>45936.462500000001</v>
          </cell>
          <cell r="BO513" t="str">
            <v>6.1886434, -75.5915884, 1546.9</v>
          </cell>
          <cell r="BP513" t="str">
            <v xml:space="preserve">Carlos Felipe Castañeda Palacio </v>
          </cell>
          <cell r="BQ513">
            <v>8032033</v>
          </cell>
          <cell r="BR513" t="str">
            <v>Firmado</v>
          </cell>
          <cell r="BS513" t="str">
            <v>Daniel pino</v>
          </cell>
          <cell r="BT513">
            <v>1128389721</v>
          </cell>
          <cell r="BU513">
            <v>3104991642</v>
          </cell>
          <cell r="BV513" t="str">
            <v>Iduque@muldialgyp.com</v>
          </cell>
          <cell r="BW513" t="str">
            <v>Firmado</v>
          </cell>
          <cell r="BX513">
            <v>45937.490277777775</v>
          </cell>
        </row>
        <row r="514">
          <cell r="E514">
            <v>47763</v>
          </cell>
          <cell r="F514" t="str">
            <v>BARRIO MARROQUIN 2 CALI 2</v>
          </cell>
          <cell r="I514" t="str">
            <v>Aprobado</v>
          </cell>
          <cell r="K514">
            <v>45934.402083333334</v>
          </cell>
          <cell r="M514" t="str">
            <v>3.4633365, -76.5295273, 1014.5</v>
          </cell>
          <cell r="N514">
            <v>45934.42291666667</v>
          </cell>
          <cell r="O514" t="str">
            <v>3.4260561, -76.4834793, 982.5</v>
          </cell>
          <cell r="P514">
            <v>45934.447222222225</v>
          </cell>
          <cell r="Q514" t="str">
            <v>3.4259102, -76.4835495, 982.5</v>
          </cell>
          <cell r="R514" t="str">
            <v>Si</v>
          </cell>
          <cell r="S514" t="str">
            <v>OK</v>
          </cell>
          <cell r="T514" t="str">
            <v>OK</v>
          </cell>
          <cell r="U514" t="str">
            <v>VISITA TECNICA</v>
          </cell>
          <cell r="V514" t="str">
            <v>254MMD4X3070</v>
          </cell>
          <cell r="X514" t="str">
            <v>OK</v>
          </cell>
          <cell r="AB514">
            <v>1</v>
          </cell>
          <cell r="AD514" t="str">
            <v>OK</v>
          </cell>
          <cell r="AF514">
            <v>8</v>
          </cell>
          <cell r="AH514" t="str">
            <v>OK</v>
          </cell>
          <cell r="AJ514" t="str">
            <v>Si</v>
          </cell>
          <cell r="AK514" t="str">
            <v>OK</v>
          </cell>
          <cell r="AL514" t="str">
            <v>SI</v>
          </cell>
          <cell r="AM514" t="str">
            <v>NOMBRE: DAYANA CAMPO
IDENTIFICACION: 1002953319</v>
          </cell>
          <cell r="AO514" t="str">
            <v>Si</v>
          </cell>
          <cell r="AP514" t="str">
            <v>No</v>
          </cell>
          <cell r="AQ514" t="str">
            <v>PROCESO DE COMPENSACION; INFORMACION ADICIONAL; REPORTE DE ILICITOS; PROCESO DE LIQUIDACIÓN Y FACTURACION; MALAS PRACTICAS; CORRECCION DE TRANSACCIONES; ANULACION DE TRANSACCIONES</v>
          </cell>
          <cell r="AR514" t="str">
            <v>Si</v>
          </cell>
          <cell r="AS514" t="str">
            <v>OK</v>
          </cell>
          <cell r="AT514" t="str">
            <v xml:space="preserve">SE INSTALA DATÁFONO SE LE EXPLICA EL FUNCIONAMIENTO DEL EQUIPO SE HACEN PRUEBAS Y TODO QUEDA FUNCIONANDO CORRECTAMENTE </v>
          </cell>
          <cell r="AU514" t="str">
            <v>DIRECTAMENTE A LA OFICINA PRINCIPAL DEL OPERADOR LOGISTICO</v>
          </cell>
          <cell r="AV514" t="str">
            <v>INTERRAPIDISIMO</v>
          </cell>
          <cell r="AW514" t="str">
            <v>CARRERA 26P #73A-07</v>
          </cell>
          <cell r="AY514" t="str">
            <v xml:space="preserve">DAYANA CAMPO </v>
          </cell>
          <cell r="AZ514">
            <v>1002953319</v>
          </cell>
          <cell r="BA514">
            <v>3167695658</v>
          </cell>
          <cell r="BB514" t="str">
            <v>Si</v>
          </cell>
          <cell r="BC514" t="str">
            <v>Si</v>
          </cell>
          <cell r="BD514" t="str">
            <v>Si</v>
          </cell>
          <cell r="BE514" t="str">
            <v>MARROQUIN 2</v>
          </cell>
          <cell r="BF514" t="str">
            <v>EJECUTADO</v>
          </cell>
          <cell r="BH514" t="str">
            <v>N/A</v>
          </cell>
          <cell r="BL514" t="str">
            <v>OK</v>
          </cell>
          <cell r="BM514" t="str">
            <v>OK</v>
          </cell>
          <cell r="BN514">
            <v>45934.45416666667</v>
          </cell>
          <cell r="BO514" t="str">
            <v>3.4260814, -76.4835617, 982.5</v>
          </cell>
          <cell r="BP514" t="str">
            <v xml:space="preserve">JHONNY CUERO RUIZ </v>
          </cell>
          <cell r="BQ514">
            <v>1004536724</v>
          </cell>
          <cell r="BR514" t="str">
            <v>Firmado</v>
          </cell>
          <cell r="BS514" t="str">
            <v xml:space="preserve">DAYANA CAMPO </v>
          </cell>
          <cell r="BT514">
            <v>1002953319</v>
          </cell>
          <cell r="BU514">
            <v>3167695658</v>
          </cell>
          <cell r="BV514" t="str">
            <v>geison.94@hotmail.com</v>
          </cell>
          <cell r="BW514" t="str">
            <v>Firmado</v>
          </cell>
        </row>
        <row r="515">
          <cell r="E515">
            <v>33106</v>
          </cell>
          <cell r="F515" t="str">
            <v>BARRIO CENTRO TUNJA</v>
          </cell>
          <cell r="H515" t="str">
            <v>ALVARADO MORENO CRISTHIAN</v>
          </cell>
          <cell r="I515" t="str">
            <v>Aprobado</v>
          </cell>
          <cell r="K515">
            <v>45933.368750000001</v>
          </cell>
          <cell r="M515" t="str">
            <v>5.5411078, -73.3606272, 2745.1</v>
          </cell>
          <cell r="N515">
            <v>45933.378472222219</v>
          </cell>
          <cell r="O515" t="str">
            <v>5.5344944, -73.3650742, 2804.8</v>
          </cell>
          <cell r="P515">
            <v>45933.38958333333</v>
          </cell>
          <cell r="Q515" t="str">
            <v>5.5344944, -73.3650742, 2804.8</v>
          </cell>
          <cell r="R515" t="str">
            <v>No</v>
          </cell>
          <cell r="S515" t="str">
            <v>OK</v>
          </cell>
          <cell r="T515" t="str">
            <v>OK</v>
          </cell>
          <cell r="U515" t="str">
            <v>VISITA TECNICA</v>
          </cell>
          <cell r="V515" t="str">
            <v>254KMD4W5077</v>
          </cell>
          <cell r="X515" t="str">
            <v>OK</v>
          </cell>
          <cell r="AB515">
            <v>1</v>
          </cell>
          <cell r="AD515" t="str">
            <v>OK</v>
          </cell>
          <cell r="AF515">
            <v>16</v>
          </cell>
          <cell r="AH515" t="str">
            <v>OK</v>
          </cell>
          <cell r="AJ515" t="str">
            <v>Si</v>
          </cell>
          <cell r="AK515" t="str">
            <v>OK</v>
          </cell>
          <cell r="AL515" t="str">
            <v>SI</v>
          </cell>
          <cell r="AM515" t="str">
            <v>NOMBRE: SONIA AYALA
IDENTIFICACION: 23315994</v>
          </cell>
          <cell r="AO515" t="str">
            <v>Si</v>
          </cell>
          <cell r="AP515" t="str">
            <v>Si</v>
          </cell>
          <cell r="AQ515" t="str">
            <v>ANULACION DE TRANSACCIONES; CORRECCION DE TRANSACCIONES; MALAS PRACTICAS; PROCESO DE COMPENSACION; PROCESO DE LIQUIDACIÓN Y FACTURACION; REPORTE DE ILICITOS; INFORMACION ADICIONAL</v>
          </cell>
          <cell r="AR515" t="str">
            <v>Si</v>
          </cell>
          <cell r="AS515" t="str">
            <v>OK</v>
          </cell>
          <cell r="AT515" t="str">
            <v xml:space="preserve">SE REALIZA INSTALACIÓN MIGRACIÓN WOMPI DEJANDO EQUIPO DX400 ,FUENTE DE PODER -16 ROLLOS WOMPI , PRUEBAS EXITOSAS DE INSTALACIÓN </v>
          </cell>
          <cell r="AU515" t="str">
            <v>A DOMICILIO EN LA DIRECCIÓN AL CB</v>
          </cell>
          <cell r="AV515" t="str">
            <v>INTERRAPIDISIMO</v>
          </cell>
          <cell r="AW515" t="str">
            <v>CALLE 20 # 12-84 LOCAL 141</v>
          </cell>
          <cell r="AY515" t="str">
            <v xml:space="preserve">SONIA AYALA </v>
          </cell>
          <cell r="AZ515">
            <v>23315994</v>
          </cell>
          <cell r="BA515">
            <v>3138703607</v>
          </cell>
          <cell r="BB515" t="str">
            <v>Si</v>
          </cell>
          <cell r="BC515" t="str">
            <v>Si</v>
          </cell>
          <cell r="BD515" t="str">
            <v>Si</v>
          </cell>
          <cell r="BE515" t="str">
            <v xml:space="preserve">CENTRO </v>
          </cell>
          <cell r="BF515" t="str">
            <v>EJECUTADO</v>
          </cell>
          <cell r="BL515" t="str">
            <v>OK</v>
          </cell>
          <cell r="BM515" t="str">
            <v>OK</v>
          </cell>
          <cell r="BN515">
            <v>45933.419444444444</v>
          </cell>
          <cell r="BO515" t="str">
            <v>5.5344951, -73.3651018, 2804.7</v>
          </cell>
          <cell r="BP515" t="str">
            <v xml:space="preserve">CRISTHIAN ALVARADO MORENO </v>
          </cell>
          <cell r="BQ515">
            <v>1096216363</v>
          </cell>
          <cell r="BR515" t="str">
            <v>Firmado</v>
          </cell>
          <cell r="BS515" t="str">
            <v xml:space="preserve">SONIA AYALA </v>
          </cell>
          <cell r="BT515">
            <v>23315994</v>
          </cell>
          <cell r="BU515">
            <v>3138703607</v>
          </cell>
          <cell r="BV515" t="str">
            <v xml:space="preserve">soniaayalajimenez@gmail.com </v>
          </cell>
          <cell r="BW515" t="str">
            <v>Firmado</v>
          </cell>
          <cell r="BX515">
            <v>45937.488194444442</v>
          </cell>
        </row>
        <row r="516">
          <cell r="E516">
            <v>21267</v>
          </cell>
          <cell r="F516" t="str">
            <v>BARRIO COPACABANA II - COPACABANA</v>
          </cell>
          <cell r="H516" t="str">
            <v>DIAZ ZABALA FRANCIS DUBAN</v>
          </cell>
          <cell r="I516" t="str">
            <v>Aprobado</v>
          </cell>
          <cell r="K516">
            <v>45933.65902777778</v>
          </cell>
          <cell r="M516" t="str">
            <v>6.3425377, -75.5087948, 1467.5</v>
          </cell>
          <cell r="N516">
            <v>45933.65902777778</v>
          </cell>
          <cell r="O516" t="str">
            <v>6.3425355, -75.5087978, 1467.5</v>
          </cell>
          <cell r="P516">
            <v>45933.65902777778</v>
          </cell>
          <cell r="Q516" t="str">
            <v>6.3425318, -75.508794, 1467.5</v>
          </cell>
          <cell r="R516" t="str">
            <v>Si</v>
          </cell>
          <cell r="S516" t="str">
            <v>OK</v>
          </cell>
          <cell r="T516" t="str">
            <v>OK</v>
          </cell>
          <cell r="U516" t="str">
            <v>VISITA TECNICA</v>
          </cell>
          <cell r="V516" t="str">
            <v>254MMD4W8133</v>
          </cell>
          <cell r="X516" t="str">
            <v>OK</v>
          </cell>
          <cell r="AB516">
            <v>1</v>
          </cell>
          <cell r="AD516" t="str">
            <v>OK</v>
          </cell>
          <cell r="AF516">
            <v>8</v>
          </cell>
          <cell r="AH516" t="str">
            <v>OK</v>
          </cell>
          <cell r="AJ516" t="str">
            <v>Si</v>
          </cell>
          <cell r="AK516" t="str">
            <v>OK</v>
          </cell>
          <cell r="AL516" t="str">
            <v>SI</v>
          </cell>
          <cell r="AM516" t="str">
            <v>NOMBRE: MARILUZ LOPEZ
IDENTIFICACION: 43460051</v>
          </cell>
          <cell r="AO516" t="str">
            <v>Si</v>
          </cell>
          <cell r="AP516" t="str">
            <v>No</v>
          </cell>
          <cell r="AQ516" t="str">
            <v>ANULACION DE TRANSACCIONES; CORRECCION DE TRANSACCIONES; MALAS PRACTICAS; PROCESO DE COMPENSACION; PROCESO DE LIQUIDACIÓN Y FACTURACION; REPORTE DE ILICITOS; INFORMACION ADICIONAL</v>
          </cell>
          <cell r="AR516" t="str">
            <v>Si</v>
          </cell>
          <cell r="AS516" t="str">
            <v>OK</v>
          </cell>
          <cell r="AT516" t="str">
            <v xml:space="preserve">Se hace migración ok pruebas exitosas nos atiende la señora mariluz hermana del titular </v>
          </cell>
          <cell r="AU516" t="str">
            <v>A DOMICILIO EN LA DIRECCIÓN AL CB</v>
          </cell>
          <cell r="AV516" t="str">
            <v>CABIFY</v>
          </cell>
          <cell r="AW516" t="str">
            <v>Cra 52a 41 106</v>
          </cell>
          <cell r="AY516" t="str">
            <v>Mariluz G</v>
          </cell>
          <cell r="AZ516">
            <v>43460051</v>
          </cell>
          <cell r="BA516">
            <v>3137009658</v>
          </cell>
          <cell r="BB516" t="str">
            <v>Si</v>
          </cell>
          <cell r="BC516" t="str">
            <v>Si</v>
          </cell>
          <cell r="BD516" t="str">
            <v>Si</v>
          </cell>
          <cell r="BE516" t="str">
            <v xml:space="preserve">Copacabana </v>
          </cell>
          <cell r="BF516" t="str">
            <v>EJECUTADO</v>
          </cell>
          <cell r="BH516" t="str">
            <v>N/A</v>
          </cell>
          <cell r="BL516" t="str">
            <v>OK</v>
          </cell>
          <cell r="BM516" t="str">
            <v>OK</v>
          </cell>
          <cell r="BN516">
            <v>45933.663194444445</v>
          </cell>
          <cell r="BO516" t="str">
            <v>6.3425332, -75.5087893, 1467.5</v>
          </cell>
          <cell r="BP516" t="str">
            <v xml:space="preserve">Francis Diaz Zabala </v>
          </cell>
          <cell r="BQ516">
            <v>1007746778</v>
          </cell>
          <cell r="BR516" t="str">
            <v>Firmado</v>
          </cell>
          <cell r="BS516" t="str">
            <v xml:space="preserve">Mariluz López </v>
          </cell>
          <cell r="BT516">
            <v>43460051</v>
          </cell>
          <cell r="BU516">
            <v>3137009658</v>
          </cell>
          <cell r="BV516" t="str">
            <v>lelo2865@gmail.com</v>
          </cell>
          <cell r="BW516" t="str">
            <v>Firmado</v>
          </cell>
          <cell r="BX516">
            <v>45937.486111111109</v>
          </cell>
        </row>
        <row r="517">
          <cell r="E517">
            <v>66492</v>
          </cell>
          <cell r="F517" t="str">
            <v>BARRIO GIRON GIRON 10</v>
          </cell>
          <cell r="I517" t="str">
            <v>Aprobado</v>
          </cell>
          <cell r="K517">
            <v>45933.376388888886</v>
          </cell>
          <cell r="M517" t="str">
            <v>7.1354601, -73.123123, 992.4</v>
          </cell>
          <cell r="N517">
            <v>45933.424305555556</v>
          </cell>
          <cell r="O517" t="str">
            <v>7.0840883, -73.1708083, 685.2</v>
          </cell>
          <cell r="P517">
            <v>45933.424305555556</v>
          </cell>
          <cell r="Q517" t="str">
            <v>7.0841456, -73.1708851, 695.3</v>
          </cell>
          <cell r="R517" t="str">
            <v>Si</v>
          </cell>
          <cell r="S517" t="str">
            <v>OK</v>
          </cell>
          <cell r="T517" t="str">
            <v>OK</v>
          </cell>
          <cell r="U517" t="str">
            <v>VISITA TECNICA</v>
          </cell>
          <cell r="AJ517" t="str">
            <v>No</v>
          </cell>
          <cell r="AO517" t="str">
            <v>No</v>
          </cell>
          <cell r="AP517" t="str">
            <v>No</v>
          </cell>
          <cell r="AQ517" t="str">
            <v>NINGUNA</v>
          </cell>
          <cell r="AR517" t="str">
            <v>No</v>
          </cell>
          <cell r="AT517" t="str">
            <v xml:space="preserve">Se llega a sitio y se valida con la señora Angie e indica que la administradora no se encuentra en el. Corresponsal, qué ella solo se encuentra los días sábado de 8am a 4pm,de lunes a viernes no se encuentra en el corresponsal, se ele explica que de trata la visita, se escala a coordinador para reprogramar orden en horario de clientes. </v>
          </cell>
          <cell r="AU517" t="str">
            <v>A DOMICILIO EN LA DIRECCIÓN AL CB</v>
          </cell>
          <cell r="AV517" t="str">
            <v>INTERRAPIDISIMO</v>
          </cell>
          <cell r="AW517" t="str">
            <v>Cll 17B#57-29</v>
          </cell>
          <cell r="AY517" t="str">
            <v>Katherine Pulido</v>
          </cell>
          <cell r="AZ517">
            <v>1098822033</v>
          </cell>
          <cell r="BA517">
            <v>3183878382</v>
          </cell>
          <cell r="BB517" t="str">
            <v>No</v>
          </cell>
          <cell r="BC517" t="str">
            <v>No</v>
          </cell>
          <cell r="BD517" t="str">
            <v>No</v>
          </cell>
          <cell r="BE517" t="str">
            <v>Palenque</v>
          </cell>
          <cell r="BF517" t="str">
            <v>EJECUTADO/CANCELADO</v>
          </cell>
          <cell r="BL517" t="str">
            <v>OK</v>
          </cell>
          <cell r="BM517" t="str">
            <v>OK</v>
          </cell>
          <cell r="BN517">
            <v>45933.438194444447</v>
          </cell>
          <cell r="BO517" t="str">
            <v>7.0841357, -73.170893, 695.2</v>
          </cell>
          <cell r="BP517" t="str">
            <v xml:space="preserve">Johan Fabián Santos González </v>
          </cell>
          <cell r="BQ517">
            <v>1096237423</v>
          </cell>
          <cell r="BR517" t="str">
            <v>Firmado</v>
          </cell>
          <cell r="BS517" t="str">
            <v>Angie Suarez</v>
          </cell>
          <cell r="BT517">
            <v>1095302788</v>
          </cell>
          <cell r="BU517">
            <v>3183878382</v>
          </cell>
          <cell r="BV517" t="str">
            <v>cathene1@hotmail.com</v>
          </cell>
          <cell r="BW517" t="str">
            <v>Firmado</v>
          </cell>
          <cell r="BX517">
            <v>45937.681250000001</v>
          </cell>
        </row>
        <row r="518">
          <cell r="E518">
            <v>66429</v>
          </cell>
          <cell r="F518" t="str">
            <v>BARRIO CENTRO BUCARAMANGA 64</v>
          </cell>
          <cell r="I518" t="str">
            <v>Aprobado</v>
          </cell>
          <cell r="K518">
            <v>45933.379861111112</v>
          </cell>
          <cell r="M518" t="str">
            <v>7.1134721, -73.1081397, 988.5</v>
          </cell>
          <cell r="N518">
            <v>45933.38958333333</v>
          </cell>
          <cell r="O518" t="str">
            <v>7.1179067, -73.1238835, 963.1</v>
          </cell>
          <cell r="P518">
            <v>45933.38958333333</v>
          </cell>
          <cell r="Q518" t="str">
            <v>7.1180928, -73.1238833, 964.1</v>
          </cell>
          <cell r="R518" t="str">
            <v>Si</v>
          </cell>
          <cell r="S518" t="str">
            <v>OK</v>
          </cell>
          <cell r="T518" t="str">
            <v>OK</v>
          </cell>
          <cell r="U518" t="str">
            <v>VISITA TECNICA</v>
          </cell>
          <cell r="V518" t="str">
            <v>254MMD4X3024</v>
          </cell>
          <cell r="X518" t="str">
            <v>OK</v>
          </cell>
          <cell r="AB518">
            <v>1</v>
          </cell>
          <cell r="AD518" t="str">
            <v>OK</v>
          </cell>
          <cell r="AF518">
            <v>8</v>
          </cell>
          <cell r="AH518" t="str">
            <v>OK</v>
          </cell>
          <cell r="AJ518" t="str">
            <v>Si</v>
          </cell>
          <cell r="AK518" t="str">
            <v>OK</v>
          </cell>
          <cell r="AO518" t="str">
            <v>Si</v>
          </cell>
          <cell r="AP518" t="str">
            <v>Si</v>
          </cell>
          <cell r="AQ518" t="str">
            <v>ANULACION DE TRANSACCIONES; CORRECCION DE TRANSACCIONES; MALAS PRACTICAS; PROCESO DE COMPENSACION; PROCESO DE LIQUIDACIÓN Y FACTURACION; REPORTE DE ILICITOS; INFORMACION ADICIONAL</v>
          </cell>
          <cell r="AR518" t="str">
            <v>Si</v>
          </cell>
          <cell r="AS518" t="str">
            <v>OK</v>
          </cell>
          <cell r="AT518" t="str">
            <v>MIGRACION
CB: 66429
RESUMEN DEL CASO: Se efectúa proceso para migración wompi cliente indica que es la segunda vez que se visita y se realiza escalamiento dado que a la usuaria no le llega correo con las respectivas credenciales se procede a realizar proceso para activación de cuenta pero en medio del proceso se logra validar que no le llega a la usuaria ningún correo con esta información se efectúa actualizacion de versión y borrado de caché y reinicio pero no funciona se escala caso a wompi para actualizar correo y poder acceder se corrigue falla
SERIAL: 254MMD4X3024</v>
          </cell>
          <cell r="AU518" t="str">
            <v>A DOMICILIO EN LA DIRECCIÓN AL CB</v>
          </cell>
          <cell r="AV518" t="str">
            <v>INTERRAPIDISIMO</v>
          </cell>
          <cell r="AW518" t="str">
            <v>Cl 37#17-69 loc 111</v>
          </cell>
          <cell r="AY518" t="str">
            <v xml:space="preserve">Emilse ardila Carreño </v>
          </cell>
          <cell r="AZ518">
            <v>37658808</v>
          </cell>
          <cell r="BA518">
            <v>3178863765</v>
          </cell>
          <cell r="BB518" t="str">
            <v>No</v>
          </cell>
          <cell r="BC518" t="str">
            <v>No</v>
          </cell>
          <cell r="BD518" t="str">
            <v>Si</v>
          </cell>
          <cell r="BE518" t="str">
            <v xml:space="preserve">Centro </v>
          </cell>
          <cell r="BF518" t="str">
            <v>EJECUTADO/CANCELADO</v>
          </cell>
          <cell r="BL518" t="str">
            <v>OK</v>
          </cell>
          <cell r="BM518" t="str">
            <v>OK</v>
          </cell>
          <cell r="BN518">
            <v>45933.410416666666</v>
          </cell>
          <cell r="BO518" t="str">
            <v>7.1180703, -73.1238666, 964.1</v>
          </cell>
          <cell r="BP518" t="str">
            <v xml:space="preserve">Diego Alexander Reyes Ramirez </v>
          </cell>
          <cell r="BQ518">
            <v>80192244</v>
          </cell>
          <cell r="BR518" t="str">
            <v>Firmado</v>
          </cell>
          <cell r="BS518" t="str">
            <v xml:space="preserve">Emilse ardila Carreño </v>
          </cell>
          <cell r="BT518">
            <v>37658808</v>
          </cell>
          <cell r="BU518">
            <v>3178863765</v>
          </cell>
          <cell r="BV518" t="str">
            <v>Emilseardila3708@hotmail.com</v>
          </cell>
          <cell r="BW518" t="str">
            <v>Firmado</v>
          </cell>
          <cell r="BX518">
            <v>45937.451388888891</v>
          </cell>
        </row>
        <row r="519">
          <cell r="E519">
            <v>60115</v>
          </cell>
          <cell r="F519" t="str">
            <v>BARRIO GIRARDOT BUCARAMANGA 5</v>
          </cell>
          <cell r="I519" t="str">
            <v>Aprobado</v>
          </cell>
          <cell r="K519">
            <v>45933.347222222219</v>
          </cell>
          <cell r="M519" t="str">
            <v>7.1138097, -73.1080653, 990.9</v>
          </cell>
          <cell r="N519">
            <v>45933.473611111112</v>
          </cell>
          <cell r="O519" t="str">
            <v>7.1212549, -73.1374766, 926.5</v>
          </cell>
          <cell r="P519">
            <v>45933.473611111112</v>
          </cell>
          <cell r="Q519" t="str">
            <v>7.1212553, -73.137477, 926.5</v>
          </cell>
          <cell r="R519" t="str">
            <v>No</v>
          </cell>
          <cell r="S519" t="str">
            <v>OK</v>
          </cell>
          <cell r="T519" t="str">
            <v>OK</v>
          </cell>
          <cell r="U519" t="str">
            <v>VISITA TECNICA</v>
          </cell>
          <cell r="V519" t="str">
            <v>254MMD4X3392</v>
          </cell>
          <cell r="X519" t="str">
            <v>OK</v>
          </cell>
          <cell r="AB519">
            <v>1</v>
          </cell>
          <cell r="AD519" t="str">
            <v>OK</v>
          </cell>
          <cell r="AF519">
            <v>16</v>
          </cell>
          <cell r="AH519" t="str">
            <v>OK</v>
          </cell>
          <cell r="AJ519" t="str">
            <v>Si</v>
          </cell>
          <cell r="AK519" t="str">
            <v>OK</v>
          </cell>
          <cell r="AL519" t="str">
            <v>SI</v>
          </cell>
          <cell r="AM519" t="str">
            <v>NOMBRE: Jackeline Velasquez Rodríguez
IDENTIFICACION: 1098819946</v>
          </cell>
          <cell r="AO519" t="str">
            <v>Si</v>
          </cell>
          <cell r="AP519" t="str">
            <v>Si</v>
          </cell>
          <cell r="AQ519" t="str">
            <v>ANULACION DE TRANSACCIONES; CORRECCION DE TRANSACCIONES; MALAS PRACTICAS; PROCESO DE COMPENSACION; PROCESO DE LIQUIDACIÓN Y FACTURACION; REPORTE DE ILICITOS; INFORMACION ADICIONAL</v>
          </cell>
          <cell r="AR519" t="str">
            <v>Si</v>
          </cell>
          <cell r="AS519" t="str">
            <v>OK</v>
          </cell>
          <cell r="AT519" t="str">
            <v xml:space="preserve">Se realiza instalación de datafono activacion de credenciales usuario ok capacitación pruebas ok servicio operativo </v>
          </cell>
          <cell r="AU519" t="str">
            <v>A DOMICILIO EN LA DIRECCIÓN AL CB</v>
          </cell>
          <cell r="AV519" t="str">
            <v>INTERRAPIDISIMO</v>
          </cell>
          <cell r="AW519" t="str">
            <v>Cr 2#27-03</v>
          </cell>
          <cell r="AY519" t="str">
            <v xml:space="preserve">Jackeline Velasquez Rodríguez </v>
          </cell>
          <cell r="AZ519">
            <v>1098819946</v>
          </cell>
          <cell r="BA519">
            <v>3165690279</v>
          </cell>
          <cell r="BB519" t="str">
            <v>Si</v>
          </cell>
          <cell r="BC519" t="str">
            <v>Si</v>
          </cell>
          <cell r="BD519" t="str">
            <v>Si</v>
          </cell>
          <cell r="BE519" t="str">
            <v>Girardot</v>
          </cell>
          <cell r="BF519" t="str">
            <v>EJECUTADO</v>
          </cell>
          <cell r="BH519" t="str">
            <v>N/A</v>
          </cell>
          <cell r="BL519" t="str">
            <v>OK</v>
          </cell>
          <cell r="BM519" t="str">
            <v>OK</v>
          </cell>
          <cell r="BN519">
            <v>45933.481249999997</v>
          </cell>
          <cell r="BO519" t="str">
            <v>7.1211984, -73.1374482, 926.7</v>
          </cell>
          <cell r="BP519" t="str">
            <v xml:space="preserve">Diego Alexander Reyes Ramirez </v>
          </cell>
          <cell r="BQ519">
            <v>80192244</v>
          </cell>
          <cell r="BR519" t="str">
            <v>Firmado</v>
          </cell>
          <cell r="BS519" t="str">
            <v xml:space="preserve">Jackeline Velasquez Rodríguez </v>
          </cell>
          <cell r="BT519">
            <v>1098819946</v>
          </cell>
          <cell r="BU519">
            <v>3165690279</v>
          </cell>
          <cell r="BV519" t="str">
            <v>Jackelinevelasquez66@gmail.com</v>
          </cell>
          <cell r="BW519" t="str">
            <v>Firmado</v>
          </cell>
          <cell r="BX519">
            <v>45937.435416666667</v>
          </cell>
        </row>
        <row r="520">
          <cell r="E520">
            <v>79988</v>
          </cell>
          <cell r="F520" t="str">
            <v>DROGUERIA Y MISCELANEA FENIX</v>
          </cell>
          <cell r="I520" t="str">
            <v>En proceso</v>
          </cell>
        </row>
        <row r="521">
          <cell r="E521">
            <v>61447</v>
          </cell>
          <cell r="F521" t="str">
            <v>BARRIO POPULAR VILLAVICENCIO 2</v>
          </cell>
          <cell r="I521" t="str">
            <v>Aprobado</v>
          </cell>
          <cell r="K521">
            <v>45933.439583333333</v>
          </cell>
          <cell r="M521" t="str">
            <v>4.138743, -73.6465334, 532.7</v>
          </cell>
          <cell r="N521">
            <v>45933.45208333333</v>
          </cell>
          <cell r="O521" t="str">
            <v>4.1400965, -73.6121416, 430.1</v>
          </cell>
          <cell r="P521">
            <v>45933.453472222223</v>
          </cell>
          <cell r="Q521" t="str">
            <v>4.1401145, -73.612139, 430.2</v>
          </cell>
          <cell r="R521" t="str">
            <v>Si</v>
          </cell>
          <cell r="S521" t="str">
            <v>OK</v>
          </cell>
          <cell r="T521" t="str">
            <v>OK</v>
          </cell>
          <cell r="U521" t="str">
            <v>VISITA TECNICA</v>
          </cell>
          <cell r="V521" t="str">
            <v>254KMD4W6365</v>
          </cell>
          <cell r="X521" t="str">
            <v>OK</v>
          </cell>
          <cell r="AB521">
            <v>1</v>
          </cell>
          <cell r="AD521" t="str">
            <v>OK</v>
          </cell>
          <cell r="AF521">
            <v>8</v>
          </cell>
          <cell r="AH521" t="str">
            <v>OK</v>
          </cell>
          <cell r="AJ521" t="str">
            <v>Si</v>
          </cell>
          <cell r="AK521" t="str">
            <v>OK</v>
          </cell>
          <cell r="AL521" t="str">
            <v>SI</v>
          </cell>
          <cell r="AM521" t="str">
            <v>NOMBRE: Luz urquijo
IDENTIFICACION: 1074486031</v>
          </cell>
          <cell r="AO521" t="str">
            <v>Si</v>
          </cell>
          <cell r="AP521" t="str">
            <v>No</v>
          </cell>
          <cell r="AQ521" t="str">
            <v>ANULACION DE TRANSACCIONES; CORRECCION DE TRANSACCIONES; MALAS PRACTICAS; PROCESO DE COMPENSACION; PROCESO DE LIQUIDACIÓN Y FACTURACION; REPORTE DE ILICITOS; INFORMACION ADICIONAL</v>
          </cell>
          <cell r="AR521" t="str">
            <v>Si</v>
          </cell>
          <cell r="AS521" t="str">
            <v>OK</v>
          </cell>
          <cell r="AT521" t="str">
            <v xml:space="preserve">Se realiza migración de equipos se entrega operativo sin novedad </v>
          </cell>
          <cell r="AU521" t="str">
            <v>A DOMICILIO EN LA DIRECCIÓN AL CB</v>
          </cell>
          <cell r="AV521" t="str">
            <v>INTERRAPIDISIMO</v>
          </cell>
          <cell r="AW521" t="str">
            <v>Cll 25 # 11a 10</v>
          </cell>
          <cell r="AY521" t="str">
            <v>Luz urquijo</v>
          </cell>
          <cell r="AZ521">
            <v>1074486031</v>
          </cell>
          <cell r="BA521">
            <v>3209749233</v>
          </cell>
          <cell r="BB521" t="str">
            <v>Si</v>
          </cell>
          <cell r="BC521" t="str">
            <v>Si</v>
          </cell>
          <cell r="BD521" t="str">
            <v>Si</v>
          </cell>
          <cell r="BE521" t="str">
            <v xml:space="preserve">Popular </v>
          </cell>
          <cell r="BF521" t="str">
            <v>EJECUTADO</v>
          </cell>
          <cell r="BH521" t="str">
            <v>N/A</v>
          </cell>
          <cell r="BL521" t="str">
            <v>OK</v>
          </cell>
          <cell r="BM521" t="str">
            <v>OK</v>
          </cell>
          <cell r="BN521">
            <v>45933.474305555559</v>
          </cell>
          <cell r="BO521" t="str">
            <v>4.1401199, -73.6121315, 430.1</v>
          </cell>
          <cell r="BP521" t="str">
            <v xml:space="preserve">Edgar armando rozó </v>
          </cell>
          <cell r="BQ521">
            <v>7320840</v>
          </cell>
          <cell r="BR521" t="str">
            <v>Firmado</v>
          </cell>
          <cell r="BS521" t="str">
            <v>Luz urquijo</v>
          </cell>
          <cell r="BT521">
            <v>1074486031</v>
          </cell>
          <cell r="BU521">
            <v>3209749233</v>
          </cell>
          <cell r="BV521" t="str">
            <v xml:space="preserve">Luzurquijo2020@gmail.com </v>
          </cell>
          <cell r="BW521" t="str">
            <v>Firmado</v>
          </cell>
          <cell r="BX521">
            <v>45937.674305555556</v>
          </cell>
        </row>
        <row r="522">
          <cell r="E522">
            <v>61406</v>
          </cell>
          <cell r="F522" t="str">
            <v>BARRIO VILLA LAS MORA SOLEDAD</v>
          </cell>
          <cell r="I522" t="str">
            <v>Aprobado</v>
          </cell>
          <cell r="K522">
            <v>45933.477777777778</v>
          </cell>
          <cell r="M522" t="str">
            <v>11.0071517, -74.8014365, 55.0</v>
          </cell>
          <cell r="N522">
            <v>45933.522222222222</v>
          </cell>
          <cell r="O522" t="str">
            <v>10.9138828, -74.8065811, 50.7</v>
          </cell>
          <cell r="P522">
            <v>45933.520833333336</v>
          </cell>
          <cell r="Q522" t="str">
            <v>10.9138517, -74.80657, 50.7</v>
          </cell>
          <cell r="R522" t="str">
            <v>Si</v>
          </cell>
          <cell r="S522" t="str">
            <v>OK</v>
          </cell>
          <cell r="T522" t="str">
            <v>OK</v>
          </cell>
          <cell r="U522" t="str">
            <v>VISITA TECNICA</v>
          </cell>
          <cell r="V522" t="str">
            <v>254UMD4X6067</v>
          </cell>
          <cell r="X522" t="str">
            <v>OK</v>
          </cell>
          <cell r="AB522">
            <v>1</v>
          </cell>
          <cell r="AD522" t="str">
            <v>OK</v>
          </cell>
          <cell r="AF522">
            <v>16</v>
          </cell>
          <cell r="AH522" t="str">
            <v>OK</v>
          </cell>
          <cell r="AJ522" t="str">
            <v>Si</v>
          </cell>
          <cell r="AK522" t="str">
            <v>OK</v>
          </cell>
          <cell r="AL522" t="str">
            <v>SI</v>
          </cell>
          <cell r="AM522" t="str">
            <v>NOMBRE: Balbina Barreto
IDENTIFICACION: 52262330</v>
          </cell>
          <cell r="AO522" t="str">
            <v>Si</v>
          </cell>
          <cell r="AP522" t="str">
            <v>Si</v>
          </cell>
          <cell r="AQ522" t="str">
            <v>ANULACION DE TRANSACCIONES; INFORMACION ADICIONAL</v>
          </cell>
          <cell r="AR522" t="str">
            <v>Si</v>
          </cell>
          <cell r="AS522" t="str">
            <v>OK</v>
          </cell>
          <cell r="AT522" t="str">
            <v>Se realiza visita se procede a validar correo para activación de credenciales ,se realiza el proceso con el cliente se activan ,se procede a realizar entrada a la app wompi ,se borra cache, se actualiza ,se capacita sobre el equipo (manejo al cliente y todo ok) salían trx rechazadas se escala ,se hacen ajustes y todo ok ,pruebas ok, cliente se deja realizando trx ok</v>
          </cell>
          <cell r="AU522" t="str">
            <v>A DOMICILIO EN LA DIRECCIÓN AL CB</v>
          </cell>
          <cell r="AV522" t="str">
            <v>INTERRAPIDISIMO</v>
          </cell>
          <cell r="AW522" t="str">
            <v>Cra 15a # 74-09</v>
          </cell>
          <cell r="AY522" t="str">
            <v xml:space="preserve">Balbina barreto </v>
          </cell>
          <cell r="AZ522">
            <v>52262330</v>
          </cell>
          <cell r="BA522">
            <v>3052502644</v>
          </cell>
          <cell r="BB522" t="str">
            <v>Si</v>
          </cell>
          <cell r="BC522" t="str">
            <v>Si</v>
          </cell>
          <cell r="BD522" t="str">
            <v>Si</v>
          </cell>
          <cell r="BE522" t="str">
            <v>Villa las moras</v>
          </cell>
          <cell r="BF522" t="str">
            <v>EJECUTADO</v>
          </cell>
          <cell r="BH522" t="str">
            <v>N/A</v>
          </cell>
          <cell r="BL522" t="str">
            <v>OK</v>
          </cell>
          <cell r="BM522" t="str">
            <v>OK</v>
          </cell>
          <cell r="BN522">
            <v>45933.628472222219</v>
          </cell>
          <cell r="BO522" t="str">
            <v>10.9139248, -74.8066353, 50.6</v>
          </cell>
          <cell r="BP522" t="str">
            <v xml:space="preserve">DARLON PORRAS </v>
          </cell>
          <cell r="BQ522">
            <v>72274206</v>
          </cell>
          <cell r="BR522" t="str">
            <v>Firmado</v>
          </cell>
          <cell r="BS522" t="str">
            <v xml:space="preserve">Balbina barreto </v>
          </cell>
          <cell r="BT522" t="str">
            <v>52262330-9</v>
          </cell>
          <cell r="BU522">
            <v>3052502644</v>
          </cell>
          <cell r="BV522" t="str">
            <v>balmabaro0512@gmail.com</v>
          </cell>
          <cell r="BW522" t="str">
            <v>Firmado</v>
          </cell>
          <cell r="BX522">
            <v>45937.430555555555</v>
          </cell>
        </row>
        <row r="523">
          <cell r="E523">
            <v>50922</v>
          </cell>
          <cell r="F523" t="str">
            <v>BARRIO RELIQUIA VILLAVICENCIO 2</v>
          </cell>
          <cell r="I523" t="str">
            <v>Aprobado</v>
          </cell>
          <cell r="K523">
            <v>45933.488194444442</v>
          </cell>
          <cell r="M523" t="str">
            <v>4.1478023, -73.6050856, 425.4</v>
          </cell>
          <cell r="N523">
            <v>45933.629166666666</v>
          </cell>
          <cell r="O523" t="str">
            <v>4.1298507, -73.5481902, 376.5</v>
          </cell>
          <cell r="P523">
            <v>45933.629166666666</v>
          </cell>
          <cell r="Q523" t="str">
            <v>4.1298507, -73.5481902, 376.5</v>
          </cell>
          <cell r="R523" t="str">
            <v>Si</v>
          </cell>
          <cell r="S523" t="str">
            <v>OK</v>
          </cell>
          <cell r="T523" t="str">
            <v>OK</v>
          </cell>
          <cell r="U523" t="str">
            <v>VISITA TECNICA</v>
          </cell>
          <cell r="V523" t="str">
            <v>254KMD4W5424</v>
          </cell>
          <cell r="X523" t="str">
            <v>OK</v>
          </cell>
          <cell r="AB523">
            <v>1</v>
          </cell>
          <cell r="AD523" t="str">
            <v>OK</v>
          </cell>
          <cell r="AF523">
            <v>16</v>
          </cell>
          <cell r="AH523" t="str">
            <v>OK</v>
          </cell>
          <cell r="AJ523" t="str">
            <v>No</v>
          </cell>
          <cell r="AL523" t="str">
            <v>SI</v>
          </cell>
          <cell r="AM523" t="str">
            <v>NOMBRE: Helen Mariana Cobos
IDENTIFICACION: 1021669262</v>
          </cell>
          <cell r="AO523" t="str">
            <v>Si</v>
          </cell>
          <cell r="AP523" t="str">
            <v>No</v>
          </cell>
          <cell r="AQ523" t="str">
            <v>ANULACION DE TRANSACCIONES; CORRECCION DE TRANSACCIONES; MALAS PRACTICAS; PROCESO DE COMPENSACION; PROCESO DE LIQUIDACIÓN Y FACTURACION; REPORTE DE ILICITOS; INFORMACION ADICIONAL</v>
          </cell>
          <cell r="AR523" t="str">
            <v>Si</v>
          </cell>
          <cell r="AS523" t="str">
            <v>OK</v>
          </cell>
          <cell r="AT523" t="str">
            <v xml:space="preserve">Se realiza instalación de datafono por migración se entrega operativo se realiza pruebas básicas sin novedad </v>
          </cell>
          <cell r="AU523" t="str">
            <v>A DOMICILIO EN LA DIRECCIÓN AL CB</v>
          </cell>
          <cell r="AV523" t="str">
            <v>INTERRAPIDISIMO</v>
          </cell>
          <cell r="AW523" t="str">
            <v>Kr 60 E 28 10 MZ 75 CS 15</v>
          </cell>
          <cell r="AY523" t="str">
            <v>Mariana cobos</v>
          </cell>
          <cell r="AZ523">
            <v>1021669262</v>
          </cell>
          <cell r="BA523">
            <v>3102144668</v>
          </cell>
          <cell r="BB523" t="str">
            <v>Si</v>
          </cell>
          <cell r="BC523" t="str">
            <v>Si</v>
          </cell>
          <cell r="BD523" t="str">
            <v>Si</v>
          </cell>
          <cell r="BE523" t="str">
            <v xml:space="preserve">Reliquia </v>
          </cell>
          <cell r="BF523" t="str">
            <v>EJECUTADO</v>
          </cell>
          <cell r="BH523" t="str">
            <v>N/A</v>
          </cell>
          <cell r="BL523" t="str">
            <v>OK</v>
          </cell>
          <cell r="BM523" t="str">
            <v>OK</v>
          </cell>
          <cell r="BN523">
            <v>45933.67083333333</v>
          </cell>
          <cell r="BO523" t="str">
            <v>4.1263371, -73.5463382, 375.5</v>
          </cell>
          <cell r="BP523" t="str">
            <v xml:space="preserve">Edgar armando rozó </v>
          </cell>
          <cell r="BQ523">
            <v>7320840</v>
          </cell>
          <cell r="BR523" t="str">
            <v>Firmado</v>
          </cell>
          <cell r="BS523" t="str">
            <v xml:space="preserve">Mariana conos </v>
          </cell>
          <cell r="BT523">
            <v>1021669262</v>
          </cell>
          <cell r="BU523">
            <v>3102144668</v>
          </cell>
          <cell r="BV523" t="str">
            <v>Gabrielestiven1996@hotmail.com</v>
          </cell>
          <cell r="BW523" t="str">
            <v>Firmado</v>
          </cell>
          <cell r="BX523">
            <v>45937.462500000001</v>
          </cell>
        </row>
        <row r="524">
          <cell r="E524">
            <v>24871</v>
          </cell>
          <cell r="F524" t="str">
            <v>DROGAS ALEX Nº 1</v>
          </cell>
          <cell r="I524" t="str">
            <v>En proceso</v>
          </cell>
          <cell r="K524">
            <v>45933.392361111109</v>
          </cell>
          <cell r="M524" t="str">
            <v>3.4630833, -76.5295, 1013.1</v>
          </cell>
          <cell r="N524">
            <v>45933.410416666666</v>
          </cell>
          <cell r="O524" t="str">
            <v>3.4383983, -76.4695758, 980.2</v>
          </cell>
          <cell r="Q524" t="str">
            <v>3.4384533, -76.4696417, 980.2</v>
          </cell>
          <cell r="S524" t="str">
            <v>OK</v>
          </cell>
          <cell r="T524" t="str">
            <v>OK</v>
          </cell>
        </row>
        <row r="525">
          <cell r="E525">
            <v>51047</v>
          </cell>
          <cell r="F525" t="str">
            <v>DROGUERÍA VARIEDADES EXCEFARMA NEIVA</v>
          </cell>
          <cell r="I525" t="str">
            <v>En proceso</v>
          </cell>
          <cell r="S525" t="str">
            <v>OK</v>
          </cell>
          <cell r="T525" t="str">
            <v>OK</v>
          </cell>
          <cell r="BL525" t="str">
            <v>OK</v>
          </cell>
          <cell r="BM525" t="str">
            <v>OK</v>
          </cell>
        </row>
        <row r="526">
          <cell r="E526">
            <v>33106</v>
          </cell>
          <cell r="F526" t="str">
            <v>BARRIO CENTRO TUNJA</v>
          </cell>
          <cell r="I526" t="str">
            <v>Aprobado</v>
          </cell>
          <cell r="K526">
            <v>45932.725694444445</v>
          </cell>
          <cell r="M526" t="str">
            <v>5.5240981, -73.3741028, 2889.6</v>
          </cell>
          <cell r="N526">
            <v>45932.729861111111</v>
          </cell>
          <cell r="O526" t="str">
            <v>5.534666, -73.36554, 2806.1</v>
          </cell>
          <cell r="P526">
            <v>45932.730555555558</v>
          </cell>
          <cell r="Q526" t="str">
            <v>5.5344737, -73.3650957, 2804.7</v>
          </cell>
          <cell r="R526" t="str">
            <v>No</v>
          </cell>
          <cell r="S526" t="str">
            <v>OK</v>
          </cell>
          <cell r="T526" t="str">
            <v>OK</v>
          </cell>
          <cell r="U526" t="str">
            <v>VISITA TECNICA</v>
          </cell>
          <cell r="V526" t="str">
            <v>254KMD4W5077</v>
          </cell>
          <cell r="X526" t="str">
            <v>OK</v>
          </cell>
          <cell r="AB526">
            <v>1</v>
          </cell>
          <cell r="AD526" t="str">
            <v>OK</v>
          </cell>
          <cell r="AF526">
            <v>16</v>
          </cell>
          <cell r="AH526" t="str">
            <v>OK</v>
          </cell>
          <cell r="AJ526" t="str">
            <v>Si</v>
          </cell>
          <cell r="AK526" t="str">
            <v>OK</v>
          </cell>
          <cell r="AL526" t="str">
            <v>SI</v>
          </cell>
          <cell r="AM526" t="str">
            <v>NOMBRE: SONIA AYALA JIMÉNEZ
IDENTIFICACION: 23315994</v>
          </cell>
          <cell r="AO526" t="str">
            <v>Si</v>
          </cell>
          <cell r="AP526" t="str">
            <v>Si</v>
          </cell>
          <cell r="AQ526" t="str">
            <v>ANULACION DE TRANSACCIONES; CORRECCION DE TRANSACCIONES; MALAS PRACTICAS; PROCESO DE COMPENSACION; PROCESO DE LIQUIDACIÓN Y FACTURACION; REPORTE DE ILICITOS; INFORMACION ADICIONAL</v>
          </cell>
          <cell r="AR526" t="str">
            <v>Si</v>
          </cell>
          <cell r="AS526" t="str">
            <v>OK</v>
          </cell>
          <cell r="AT526" t="str">
            <v>MIGRACION
CB: 33106
Equipo soporte nos indican como proceder
Se realizan pruebas al equipo; presenta falla en consulta de saldo y demás transacciones.
Detalle:
Durante la verificación del funcionamiento del equipo, se detectó que al intentar realizar una consulta de saldo, el sistema no responde adecuadamente. La falla también se presenta en otras transacciones, indicando un posible problema en la comunicación, configuración o en el software del dispositivo.
Acciones realizadas:
se borro cache
se actualizo  app
Se reinició el equipo.
Se verificó la conexión de red.
Se repitieron las pruebas sin éxito.
Nos conectamos al movil de forma exitosa 
Recomendación:
Escalar al área de soporte técnico especializado o proveedor para revisión más profunda.
SERIAL: 254KMD4W5077
Queremos contarle que creamos el ticket N° (469627),  para dar seguimiento a la atención de su comercio.</v>
          </cell>
          <cell r="AU526" t="str">
            <v>A DOMICILIO EN LA DIRECCIÓN AL CB</v>
          </cell>
          <cell r="AV526" t="str">
            <v>INTERRAPIDISIMO</v>
          </cell>
          <cell r="AW526" t="str">
            <v>CALLE 20 # 12-84 LOCAL 141</v>
          </cell>
          <cell r="AY526" t="str">
            <v xml:space="preserve">SONIA AYALA JIMÉNEZ </v>
          </cell>
          <cell r="AZ526">
            <v>23315994</v>
          </cell>
          <cell r="BA526">
            <v>3138703607</v>
          </cell>
          <cell r="BB526" t="str">
            <v>Si</v>
          </cell>
          <cell r="BC526" t="str">
            <v>Si</v>
          </cell>
          <cell r="BD526" t="str">
            <v>Si</v>
          </cell>
          <cell r="BE526" t="str">
            <v>CENTRO</v>
          </cell>
          <cell r="BF526" t="str">
            <v>EJECUTADO</v>
          </cell>
          <cell r="BL526" t="str">
            <v>OK</v>
          </cell>
          <cell r="BM526" t="str">
            <v>OK</v>
          </cell>
          <cell r="BN526">
            <v>45932.789583333331</v>
          </cell>
          <cell r="BO526" t="str">
            <v>5.5344868, -73.3650735, 2804.8</v>
          </cell>
          <cell r="BP526" t="str">
            <v xml:space="preserve">Mario González </v>
          </cell>
          <cell r="BQ526">
            <v>1049619107</v>
          </cell>
          <cell r="BR526" t="str">
            <v>Firmado</v>
          </cell>
          <cell r="BS526" t="str">
            <v xml:space="preserve">SONIA AYALA </v>
          </cell>
          <cell r="BT526">
            <v>23315994</v>
          </cell>
          <cell r="BU526">
            <v>3138703607</v>
          </cell>
          <cell r="BV526" t="str">
            <v>soniayalajimenez@gmail.com</v>
          </cell>
          <cell r="BW526" t="str">
            <v>Firmado</v>
          </cell>
          <cell r="BX526">
            <v>45937.488194444442</v>
          </cell>
        </row>
        <row r="527">
          <cell r="E527">
            <v>30669</v>
          </cell>
          <cell r="F527" t="str">
            <v>SUPERMERCADO PLAZA LAS AMERICAS PLUS</v>
          </cell>
          <cell r="I527" t="str">
            <v>Aprobado</v>
          </cell>
          <cell r="K527">
            <v>45933.340277777781</v>
          </cell>
          <cell r="M527" t="str">
            <v>7.9201081, -72.5077319, 312.2</v>
          </cell>
          <cell r="N527">
            <v>45933.404166666667</v>
          </cell>
          <cell r="O527" t="str">
            <v>7.920103, -72.5077512, 312.2</v>
          </cell>
          <cell r="P527">
            <v>45933.404166666667</v>
          </cell>
          <cell r="Q527" t="str">
            <v>7.9200886, -72.5076876, 312.2</v>
          </cell>
          <cell r="R527" t="str">
            <v>No</v>
          </cell>
          <cell r="S527" t="str">
            <v>OK</v>
          </cell>
          <cell r="T527" t="str">
            <v>OK</v>
          </cell>
          <cell r="U527" t="str">
            <v>VISITA TECNICA</v>
          </cell>
          <cell r="V527" t="str">
            <v>254MMD4W7588</v>
          </cell>
          <cell r="X527" t="str">
            <v>OK</v>
          </cell>
          <cell r="AB527">
            <v>1</v>
          </cell>
          <cell r="AD527" t="str">
            <v>OK</v>
          </cell>
          <cell r="AF527">
            <v>16</v>
          </cell>
          <cell r="AH527" t="str">
            <v>OK</v>
          </cell>
          <cell r="AJ527" t="str">
            <v>Si</v>
          </cell>
          <cell r="AK527" t="str">
            <v>OK</v>
          </cell>
          <cell r="AL527" t="str">
            <v>SI</v>
          </cell>
          <cell r="AM527" t="str">
            <v>NOMBRE: Jeraldinne Chacón Jaime
IDENTIFICACION: 1090396898</v>
          </cell>
          <cell r="AO527" t="str">
            <v>Si</v>
          </cell>
          <cell r="AP527" t="str">
            <v>Si</v>
          </cell>
          <cell r="AQ527" t="str">
            <v>ANULACION DE TRANSACCIONES; CORRECCION DE TRANSACCIONES; MALAS PRACTICAS; PROCESO DE COMPENSACION; PROCESO DE LIQUIDACIÓN Y FACTURACION; REPORTE DE ILICITOS; INFORMACION ADICIONAL</v>
          </cell>
          <cell r="AR527" t="str">
            <v>Si</v>
          </cell>
          <cell r="AS527" t="str">
            <v>OK</v>
          </cell>
          <cell r="AT527" t="str">
            <v xml:space="preserve">Se realiza instalación de datafono wompi pruebas y capacitación ok </v>
          </cell>
          <cell r="AU527" t="str">
            <v>A DOMICILIO EN LA DIRECCIÓN AL CB</v>
          </cell>
          <cell r="AV527" t="str">
            <v>INTERRAPIDISIMO</v>
          </cell>
          <cell r="AW527" t="str">
            <v>Av las américas 19n-54</v>
          </cell>
          <cell r="AY527" t="str">
            <v>Jeraldinne Chacón jaime</v>
          </cell>
          <cell r="AZ527">
            <v>1090396898</v>
          </cell>
          <cell r="BA527">
            <v>3046321925</v>
          </cell>
          <cell r="BB527" t="str">
            <v>Si</v>
          </cell>
          <cell r="BC527" t="str">
            <v>Si</v>
          </cell>
          <cell r="BD527" t="str">
            <v>Si</v>
          </cell>
          <cell r="BE527" t="str">
            <v xml:space="preserve">María auxiliadora </v>
          </cell>
          <cell r="BF527" t="str">
            <v>EJECUTADO</v>
          </cell>
          <cell r="BH527" t="str">
            <v>N/A</v>
          </cell>
          <cell r="BL527" t="str">
            <v>OK</v>
          </cell>
          <cell r="BM527" t="str">
            <v>OK</v>
          </cell>
          <cell r="BN527">
            <v>45933.442361111112</v>
          </cell>
          <cell r="BO527" t="str">
            <v>7.9201445, -72.5078292, 312.3</v>
          </cell>
          <cell r="BP527" t="str">
            <v xml:space="preserve">Frank duran </v>
          </cell>
          <cell r="BQ527">
            <v>1090438537</v>
          </cell>
          <cell r="BR527" t="str">
            <v>Firmado</v>
          </cell>
          <cell r="BS527" t="str">
            <v>Marcos Chacón morales</v>
          </cell>
          <cell r="BT527">
            <v>13487109</v>
          </cell>
          <cell r="BU527">
            <v>3046321925</v>
          </cell>
          <cell r="BV527" t="str">
            <v>marcoschacon_29@hotmail.com</v>
          </cell>
          <cell r="BW527" t="str">
            <v>Firmado</v>
          </cell>
          <cell r="BX527">
            <v>45954.631249999999</v>
          </cell>
        </row>
        <row r="528">
          <cell r="E528">
            <v>76934</v>
          </cell>
          <cell r="F528" t="str">
            <v>BARRIO BOSA CENTRO BOGOTA 5</v>
          </cell>
          <cell r="I528" t="str">
            <v>Aprobado</v>
          </cell>
          <cell r="K528">
            <v>45932.651388888888</v>
          </cell>
          <cell r="M528" t="str">
            <v>4.5976809, -74.1798004, 2581.2</v>
          </cell>
          <cell r="N528">
            <v>45932.67083333333</v>
          </cell>
          <cell r="O528" t="str">
            <v>4.6083202, -74.1836694, 2576.2</v>
          </cell>
          <cell r="P528">
            <v>45932.67083333333</v>
          </cell>
          <cell r="Q528" t="str">
            <v>4.6083073, -74.1836743, 2576.2</v>
          </cell>
          <cell r="R528" t="str">
            <v>Si</v>
          </cell>
          <cell r="S528" t="str">
            <v>OK</v>
          </cell>
          <cell r="T528" t="str">
            <v>OK</v>
          </cell>
          <cell r="U528" t="str">
            <v>VISITA TECNICA</v>
          </cell>
          <cell r="V528" t="str">
            <v>254UMD4X6211</v>
          </cell>
          <cell r="X528" t="str">
            <v>OK</v>
          </cell>
          <cell r="AB528">
            <v>1</v>
          </cell>
          <cell r="AD528" t="str">
            <v>OK</v>
          </cell>
          <cell r="AF528">
            <v>10</v>
          </cell>
          <cell r="AH528" t="str">
            <v>OK</v>
          </cell>
          <cell r="AJ528" t="str">
            <v>Si</v>
          </cell>
          <cell r="AK528" t="str">
            <v>OK</v>
          </cell>
          <cell r="AL528" t="str">
            <v>SI</v>
          </cell>
          <cell r="AM528" t="str">
            <v>NOMBRE: Gustavo Marín
IDENTIFICACION: 6111186</v>
          </cell>
          <cell r="AO528" t="str">
            <v>Si</v>
          </cell>
          <cell r="AP528" t="str">
            <v>Si</v>
          </cell>
          <cell r="AQ528" t="str">
            <v>ANULACION DE TRANSACCIONES; CORRECCION DE TRANSACCIONES; MALAS PRACTICAS; PROCESO DE COMPENSACION; PROCESO DE LIQUIDACIÓN Y FACTURACION; REPORTE DE ILICITOS; INFORMACION ADICIONAL</v>
          </cell>
          <cell r="AR528" t="str">
            <v>Si</v>
          </cell>
          <cell r="AS528" t="str">
            <v>OK</v>
          </cell>
          <cell r="AT528" t="str">
            <v xml:space="preserve">Se visita CB para migración a wompi donde se instala datáfono dx4000 se realiza capacitación de manejo de datáfono se ingresan credenciales correctamente se realizan transacciones de prueba ok se deja CB operando sin novedad </v>
          </cell>
          <cell r="AU528" t="str">
            <v>A DOMICILIO EN LA DIRECCIÓN AL CB</v>
          </cell>
          <cell r="AV528" t="str">
            <v>SERVIENTREGA</v>
          </cell>
          <cell r="AW528" t="str">
            <v>CL 63sur#80a-18 local 11-12</v>
          </cell>
          <cell r="AY528" t="str">
            <v xml:space="preserve">Gustavo Marín </v>
          </cell>
          <cell r="AZ528">
            <v>6111186</v>
          </cell>
          <cell r="BA528">
            <v>3208523152</v>
          </cell>
          <cell r="BB528" t="str">
            <v>Si</v>
          </cell>
          <cell r="BC528" t="str">
            <v>Si</v>
          </cell>
          <cell r="BD528" t="str">
            <v>Si</v>
          </cell>
          <cell r="BE528" t="str">
            <v xml:space="preserve">Bosa centro </v>
          </cell>
          <cell r="BF528" t="str">
            <v>EJECUTADO</v>
          </cell>
          <cell r="BH528" t="str">
            <v>N/A</v>
          </cell>
          <cell r="BL528" t="str">
            <v>OK</v>
          </cell>
          <cell r="BM528" t="str">
            <v>OK</v>
          </cell>
          <cell r="BN528">
            <v>45932.705555555556</v>
          </cell>
          <cell r="BO528" t="str">
            <v>4.6082813, -74.1836757, 2576.2</v>
          </cell>
          <cell r="BP528" t="str">
            <v xml:space="preserve">Jhohan romero </v>
          </cell>
          <cell r="BQ528">
            <v>1010211463</v>
          </cell>
          <cell r="BR528" t="str">
            <v>Firmado</v>
          </cell>
          <cell r="BS528" t="str">
            <v xml:space="preserve">Gustavo Marín </v>
          </cell>
          <cell r="BT528">
            <v>6111186</v>
          </cell>
          <cell r="BU528">
            <v>3208523152</v>
          </cell>
          <cell r="BV528" t="str">
            <v>Marin23villada@gmail.com</v>
          </cell>
          <cell r="BW528" t="str">
            <v>Firmado</v>
          </cell>
          <cell r="BX528">
            <v>45937.411111111112</v>
          </cell>
        </row>
        <row r="529">
          <cell r="E529">
            <v>68541</v>
          </cell>
          <cell r="F529" t="str">
            <v>BOSA ESTACION 3</v>
          </cell>
          <cell r="I529" t="str">
            <v>Aprobado</v>
          </cell>
          <cell r="K529">
            <v>45932.476388888892</v>
          </cell>
          <cell r="M529" t="str">
            <v>4.626287, -74.0858944, 2587.0</v>
          </cell>
          <cell r="N529">
            <v>45932.506249999999</v>
          </cell>
          <cell r="O529" t="str">
            <v>4.597689, -74.1798139, 2581.2</v>
          </cell>
          <cell r="P529">
            <v>45932.506249999999</v>
          </cell>
          <cell r="Q529" t="str">
            <v>4.5977133, -74.1797672, 2584.12</v>
          </cell>
          <cell r="R529" t="str">
            <v>Si</v>
          </cell>
          <cell r="S529" t="str">
            <v>OK</v>
          </cell>
          <cell r="T529" t="str">
            <v>OK</v>
          </cell>
          <cell r="U529" t="str">
            <v>VISITA TECNICA</v>
          </cell>
          <cell r="V529" t="str">
            <v>254UMD4X6190</v>
          </cell>
          <cell r="X529" t="str">
            <v>OK</v>
          </cell>
          <cell r="AB529">
            <v>1</v>
          </cell>
          <cell r="AD529" t="str">
            <v>OK</v>
          </cell>
          <cell r="AF529">
            <v>16</v>
          </cell>
          <cell r="AH529" t="str">
            <v>OK</v>
          </cell>
          <cell r="AJ529" t="str">
            <v>Si</v>
          </cell>
          <cell r="AK529" t="str">
            <v>OK</v>
          </cell>
          <cell r="AL529" t="str">
            <v>SI</v>
          </cell>
          <cell r="AM529" t="str">
            <v>NOMBRE: Josefina  pereira
IDENTIFICACION: 26598178</v>
          </cell>
          <cell r="AO529" t="str">
            <v>Si</v>
          </cell>
          <cell r="AP529" t="str">
            <v>Si</v>
          </cell>
          <cell r="AQ529" t="str">
            <v>ANULACION DE TRANSACCIONES; CORRECCION DE TRANSACCIONES; MALAS PRACTICAS; PROCESO DE COMPENSACION; PROCESO DE LIQUIDACIÓN Y FACTURACION; REPORTE DE ILICITOS; INFORMACION ADICIONAL</v>
          </cell>
          <cell r="AR529" t="str">
            <v>Si</v>
          </cell>
          <cell r="AS529" t="str">
            <v>OK</v>
          </cell>
          <cell r="AT529" t="str">
            <v xml:space="preserve">Se visita comercio por migración wompi en medio del proceso cliente confirma no ha realizado activación de usuarios se intenta realizar el proceso de activación pero aparece error que no permite vincular la cuenta se escala proceso con wompi pasadas hora y media brindan solución se procede a acceder a plataforma suministrando capacitacion de somos bancolombia, manejo de datáfono , transacciones de prueba se deja CB operando sin novedad </v>
          </cell>
          <cell r="AU529" t="str">
            <v>A DOMICILIO EN LA DIRECCIÓN AL CB</v>
          </cell>
          <cell r="AV529" t="str">
            <v>SERVIENTREGA</v>
          </cell>
          <cell r="AW529" t="str">
            <v>Cl. 64 Sur # 77G-36</v>
          </cell>
          <cell r="AY529" t="str">
            <v xml:space="preserve">Josefina Pereira </v>
          </cell>
          <cell r="AZ529">
            <v>26598178</v>
          </cell>
          <cell r="BA529">
            <v>3228820449</v>
          </cell>
          <cell r="BB529" t="str">
            <v>Si</v>
          </cell>
          <cell r="BC529" t="str">
            <v>Si</v>
          </cell>
          <cell r="BD529" t="str">
            <v>Si</v>
          </cell>
          <cell r="BE529" t="str">
            <v>Bosa estacion</v>
          </cell>
          <cell r="BF529" t="str">
            <v>EJECUTADO</v>
          </cell>
          <cell r="BL529" t="str">
            <v>OK</v>
          </cell>
          <cell r="BM529" t="str">
            <v>OK</v>
          </cell>
          <cell r="BN529">
            <v>45932.637499999997</v>
          </cell>
          <cell r="BO529" t="str">
            <v>4.5976882, -74.1797972, 2581.2</v>
          </cell>
          <cell r="BP529" t="str">
            <v xml:space="preserve">Jhohan romero </v>
          </cell>
          <cell r="BQ529">
            <v>1010211463</v>
          </cell>
          <cell r="BR529" t="str">
            <v>Firmado</v>
          </cell>
          <cell r="BS529" t="str">
            <v xml:space="preserve">Josefina Pereira </v>
          </cell>
          <cell r="BT529">
            <v>26598178</v>
          </cell>
          <cell r="BU529">
            <v>3228820449</v>
          </cell>
          <cell r="BV529" t="str">
            <v>Chepajp@hotmail.com</v>
          </cell>
          <cell r="BW529" t="str">
            <v>Firmado</v>
          </cell>
          <cell r="BX529">
            <v>45937.404861111114</v>
          </cell>
        </row>
        <row r="530">
          <cell r="E530">
            <v>74517</v>
          </cell>
          <cell r="F530" t="str">
            <v>BARRIO EL OLIVO BOGOTA 1</v>
          </cell>
          <cell r="I530" t="str">
            <v>Aprobado</v>
          </cell>
          <cell r="K530">
            <v>45930.541666666664</v>
          </cell>
          <cell r="M530" t="str">
            <v>4.6252517, -74.1645283, 2570.3</v>
          </cell>
          <cell r="N530">
            <v>45930.541666666664</v>
          </cell>
          <cell r="O530" t="str">
            <v>4.6251933, -74.1644433, 2570.3</v>
          </cell>
          <cell r="P530">
            <v>45930.541666666664</v>
          </cell>
          <cell r="Q530" t="str">
            <v>4.6251583, -74.1644, 2570.3</v>
          </cell>
          <cell r="R530" t="str">
            <v>Si</v>
          </cell>
          <cell r="S530" t="str">
            <v>OK</v>
          </cell>
          <cell r="T530" t="str">
            <v>OK</v>
          </cell>
          <cell r="U530" t="str">
            <v>VISITA TECNICA</v>
          </cell>
          <cell r="V530" t="str">
            <v>FP254MMD4X0688</v>
          </cell>
          <cell r="X530" t="str">
            <v>OK</v>
          </cell>
          <cell r="AB530">
            <v>1</v>
          </cell>
          <cell r="AD530" t="str">
            <v>OK</v>
          </cell>
          <cell r="AF530">
            <v>8</v>
          </cell>
          <cell r="AH530" t="str">
            <v>OK</v>
          </cell>
          <cell r="AJ530" t="str">
            <v>Si</v>
          </cell>
          <cell r="AK530" t="str">
            <v>OK</v>
          </cell>
          <cell r="AL530" t="str">
            <v>SI</v>
          </cell>
          <cell r="AO530" t="str">
            <v>Si</v>
          </cell>
          <cell r="AP530" t="str">
            <v>Si</v>
          </cell>
          <cell r="AQ530" t="str">
            <v>ANULACION DE TRANSACCIONES; CORRECCION DE TRANSACCIONES; MALAS PRACTICAS; PROCESO DE COMPENSACION; PROCESO DE LIQUIDACIÓN Y FACTURACION; REPORTE DE ILICITOS; INFORMACION ADICIONAL</v>
          </cell>
          <cell r="AR530" t="str">
            <v>Si</v>
          </cell>
          <cell r="AS530" t="str">
            <v>OK</v>
          </cell>
          <cell r="AT530" t="str">
            <v xml:space="preserve">Migración redeban a wompi ok se realiza capacitación ok pruebas ok se entrega servicio operativo se realizan las pruebas que el cliente nos suministra </v>
          </cell>
          <cell r="AU530" t="str">
            <v>A DOMICILIO EN LA DIRECCIÓN AL CB</v>
          </cell>
          <cell r="AV530" t="str">
            <v>INTERRAPIDISIMO</v>
          </cell>
          <cell r="AW530" t="str">
            <v>Kr 80i 42 42 sur</v>
          </cell>
          <cell r="AY530" t="str">
            <v xml:space="preserve">Ana Jiménez </v>
          </cell>
          <cell r="AZ530">
            <v>52193732</v>
          </cell>
          <cell r="BA530">
            <v>3125859760</v>
          </cell>
          <cell r="BB530" t="str">
            <v>Si</v>
          </cell>
          <cell r="BC530" t="str">
            <v>Si</v>
          </cell>
          <cell r="BD530" t="str">
            <v>Si</v>
          </cell>
          <cell r="BE530" t="str">
            <v>El olivo</v>
          </cell>
          <cell r="BF530" t="str">
            <v>EJECUTADO</v>
          </cell>
          <cell r="BH530" t="str">
            <v>N/A</v>
          </cell>
          <cell r="BL530" t="str">
            <v>OK</v>
          </cell>
          <cell r="BM530" t="str">
            <v>OK</v>
          </cell>
          <cell r="BN530">
            <v>45930.589583333334</v>
          </cell>
          <cell r="BO530" t="str">
            <v>4.6252467, -74.164529, 2570.3</v>
          </cell>
          <cell r="BP530" t="str">
            <v xml:space="preserve">Oscar Hernández </v>
          </cell>
          <cell r="BQ530">
            <v>1012345881</v>
          </cell>
          <cell r="BR530" t="str">
            <v>Firmado</v>
          </cell>
          <cell r="BS530" t="str">
            <v xml:space="preserve">Ana Jiménez </v>
          </cell>
          <cell r="BT530" t="str">
            <v>52 193732</v>
          </cell>
          <cell r="BU530">
            <v>3125859760</v>
          </cell>
          <cell r="BV530" t="str">
            <v>papeleriayadornos@gmail.com</v>
          </cell>
          <cell r="BW530" t="str">
            <v>Firmado</v>
          </cell>
          <cell r="BX530">
            <v>45931.594444444447</v>
          </cell>
        </row>
        <row r="531">
          <cell r="E531">
            <v>58587</v>
          </cell>
          <cell r="F531" t="str">
            <v>BARRIO COLINA BOGOTA 4</v>
          </cell>
          <cell r="I531" t="str">
            <v>Aprobado</v>
          </cell>
          <cell r="K531">
            <v>45930.527083333334</v>
          </cell>
          <cell r="M531" t="str">
            <v>4.7464469, -74.0626856, 2583.7</v>
          </cell>
          <cell r="N531">
            <v>45930.527083333334</v>
          </cell>
          <cell r="O531" t="str">
            <v>4.7464483, -74.0626871, 2583.8</v>
          </cell>
          <cell r="P531">
            <v>45930.527083333334</v>
          </cell>
          <cell r="Q531" t="str">
            <v>4.7464483, -74.0626871, 2583.8</v>
          </cell>
          <cell r="R531" t="str">
            <v>Si</v>
          </cell>
          <cell r="S531" t="str">
            <v>OK</v>
          </cell>
          <cell r="T531" t="str">
            <v>OK</v>
          </cell>
          <cell r="U531" t="str">
            <v>VISITA TECNICA</v>
          </cell>
          <cell r="V531" t="str">
            <v>254MMD4X0668</v>
          </cell>
          <cell r="X531" t="str">
            <v>OK</v>
          </cell>
          <cell r="AB531">
            <v>1</v>
          </cell>
          <cell r="AD531" t="str">
            <v>OK</v>
          </cell>
          <cell r="AF531">
            <v>8</v>
          </cell>
          <cell r="AH531" t="str">
            <v>OK</v>
          </cell>
          <cell r="AJ531" t="str">
            <v>Si</v>
          </cell>
          <cell r="AK531" t="str">
            <v>OK</v>
          </cell>
          <cell r="AL531" t="str">
            <v>SI</v>
          </cell>
          <cell r="AM531" t="str">
            <v>NOMBRE: Diego cuadros
IDENTIFICACION: 1034657398</v>
          </cell>
          <cell r="AO531" t="str">
            <v>Si</v>
          </cell>
          <cell r="AP531" t="str">
            <v>Si</v>
          </cell>
          <cell r="AQ531" t="str">
            <v>ANULACION DE TRANSACCIONES; CORRECCION DE TRANSACCIONES; MALAS PRACTICAS; PROCESO DE COMPENSACION; PROCESO DE LIQUIDACIÓN Y FACTURACION; REPORTE DE ILICITOS; INFORMACION ADICIONAL</v>
          </cell>
          <cell r="AR531" t="str">
            <v>Si</v>
          </cell>
          <cell r="AS531" t="str">
            <v>OK</v>
          </cell>
          <cell r="AT531" t="str">
            <v>SE REALIZA MIGRACION DE CB,   SE REFUERZAN  TEMAS DE  CAPACITACIÓN COMPLETA DE SOMOS Y USO DE MENÚ DE OPERADOR  A CLIENTE,  SE REALIZA PRUEBAS OK DE CB SE VALIDA SALDO DE CB ESTANDO OK A CONFORMIDAD DE CORRESPONSAL .</v>
          </cell>
          <cell r="AU531" t="str">
            <v>A DOMICILIO EN LA DIRECCIÓN AL CB</v>
          </cell>
          <cell r="AV531" t="str">
            <v>INTERRAPIDISIMO</v>
          </cell>
          <cell r="AW531" t="str">
            <v>Carrera 62 # 162a-20</v>
          </cell>
          <cell r="AY531" t="str">
            <v>Diego cuadros</v>
          </cell>
          <cell r="AZ531">
            <v>1034657398</v>
          </cell>
          <cell r="BA531">
            <v>3202921083</v>
          </cell>
          <cell r="BB531" t="str">
            <v>Si</v>
          </cell>
          <cell r="BC531" t="str">
            <v>Si</v>
          </cell>
          <cell r="BD531" t="str">
            <v>Si</v>
          </cell>
          <cell r="BE531" t="str">
            <v>Colina</v>
          </cell>
          <cell r="BF531" t="str">
            <v>EJECUTADO</v>
          </cell>
          <cell r="BH531" t="str">
            <v>N/A</v>
          </cell>
          <cell r="BL531" t="str">
            <v>OK</v>
          </cell>
          <cell r="BM531" t="str">
            <v>OK</v>
          </cell>
          <cell r="BN531">
            <v>45930.565972222219</v>
          </cell>
          <cell r="BO531" t="str">
            <v>4.7464595, -74.0626805, 2583.7</v>
          </cell>
          <cell r="BP531" t="str">
            <v>Christian Lozada</v>
          </cell>
          <cell r="BQ531">
            <v>1030650348</v>
          </cell>
          <cell r="BR531" t="str">
            <v>Firmado</v>
          </cell>
          <cell r="BS531" t="str">
            <v>Diego cuadros</v>
          </cell>
          <cell r="BT531">
            <v>1034657398</v>
          </cell>
          <cell r="BU531">
            <v>3202921083</v>
          </cell>
          <cell r="BV531" t="str">
            <v>Cuadros0055d@gmail.com</v>
          </cell>
          <cell r="BW531" t="str">
            <v>Firmado</v>
          </cell>
          <cell r="BX531">
            <v>45931.59375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9.678659143516" createdVersion="8" refreshedVersion="8" minRefreshableVersion="3" recordCount="3486" xr:uid="{3732769B-D923-423A-A252-971DADF95940}">
  <cacheSource type="worksheet">
    <worksheetSource ref="A1:R1048576" sheet="ENTREGA DE ROLLOS EN BODEGAS"/>
  </cacheSource>
  <cacheFields count="18">
    <cacheField name="Codigo_Punto" numFmtId="0">
      <sharedItems containsString="0" containsBlank="1" containsNumber="1" containsInteger="1" minValue="10007" maxValue="1007229758"/>
    </cacheField>
    <cacheField name="Nombre_Punto" numFmtId="0">
      <sharedItems containsBlank="1"/>
    </cacheField>
    <cacheField name="Nit_CC_Persona" numFmtId="0">
      <sharedItems containsString="0" containsBlank="1" containsNumber="1" containsInteger="1" minValue="178740" maxValue="2000020506"/>
    </cacheField>
    <cacheField name="TelefonoCB" numFmtId="0">
      <sharedItems containsBlank="1"/>
    </cacheField>
    <cacheField name="Celular_Contacto1" numFmtId="0">
      <sharedItems containsBlank="1"/>
    </cacheField>
    <cacheField name="Celular_dueno" numFmtId="0">
      <sharedItems containsBlank="1" containsMixedTypes="1" containsNumber="1" containsInteger="1" minValue="3006488701" maxValue="3238738675"/>
    </cacheField>
    <cacheField name="Dirección_Establecimiento" numFmtId="0">
      <sharedItems containsBlank="1"/>
    </cacheField>
    <cacheField name="Latitud" numFmtId="0">
      <sharedItems containsBlank="1"/>
    </cacheField>
    <cacheField name="Longitud" numFmtId="0">
      <sharedItems containsBlank="1"/>
    </cacheField>
    <cacheField name="Departamento" numFmtId="0">
      <sharedItems containsBlank="1"/>
    </cacheField>
    <cacheField name="Municipio" numFmtId="0">
      <sharedItems containsBlank="1"/>
    </cacheField>
    <cacheField name="Corregimiento" numFmtId="0">
      <sharedItems containsBlank="1"/>
    </cacheField>
    <cacheField name="Codigo_Dane" numFmtId="0">
      <sharedItems containsString="0" containsBlank="1" containsNumber="1" containsInteger="1" minValue="5001" maxValue="86755"/>
    </cacheField>
    <cacheField name="Fecha_Migracion" numFmtId="0">
      <sharedItems containsDate="1" containsBlank="1" containsMixedTypes="1" minDate="2025-10-10T00:00:00" maxDate="2025-11-01T00:00:00"/>
    </cacheField>
    <cacheField name="Cantidad de Rollos por CB" numFmtId="0">
      <sharedItems containsString="0" containsBlank="1" containsNumber="1" containsInteger="1" minValue="2" maxValue="16"/>
    </cacheField>
    <cacheField name="Bodega" numFmtId="0">
      <sharedItems containsBlank="1"/>
    </cacheField>
    <cacheField name="Centro_de_Costos" numFmtId="0">
      <sharedItems containsBlank="1" count="8">
        <s v="WOMPI NOROCCIDENTE"/>
        <s v="WOMPI COSTA"/>
        <s v="WOMPI CENTRO"/>
        <s v="WOMPI SANTANDERES"/>
        <s v="WOMPI SUROCCIDENTE"/>
        <s v="WOMPI ORIENTE"/>
        <s v="WOMPI EJE CAFETERO"/>
        <m/>
      </sharedItems>
    </cacheField>
    <cacheField name="ENTREGA DE ROLLOS EN BODEGAS" numFmtId="0">
      <sharedItems containsString="0" containsBlank="1" containsNumber="1" minValue="15709.5" maxValue="72452214.00000055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86">
  <r>
    <n v="36442"/>
    <s v="BARRIO SANTA TERESITA RIONEGRO"/>
    <n v="15429397"/>
    <s v="6146333"/>
    <s v="3225817414"/>
    <s v="3219593986"/>
    <s v=" CL 47 B 68 B 13"/>
    <s v="6.1514384"/>
    <s v="-75.3879517"/>
    <s v="ANTIOQUIA"/>
    <s v="RIONEGRO"/>
    <s v="RIONEGRO"/>
    <n v="5615"/>
    <s v="2025-10-01"/>
    <n v="16"/>
    <s v="MEDELLIN"/>
    <x v="0"/>
    <n v="15709.5"/>
  </r>
  <r>
    <n v="50236"/>
    <s v="BARRIO AL CAPILLA RIONEGRO"/>
    <n v="70289578"/>
    <s v="0"/>
    <s v="3113483494"/>
    <s v="3113483494"/>
    <s v="CL 47 53 A 06,LA CAPILLA"/>
    <s v="6.1517454"/>
    <s v="-75.3766195"/>
    <s v="ANTIOQUIA"/>
    <s v="RIONEGRO"/>
    <s v="RIONEGRO"/>
    <n v="5615"/>
    <s v="2025-10-01"/>
    <n v="8"/>
    <s v="MEDELLIN"/>
    <x v="0"/>
    <n v="15709.5"/>
  </r>
  <r>
    <n v="63252"/>
    <s v="BARRIO LA CAPILLA RIONEGRO 1"/>
    <n v="52112772"/>
    <s v="3052234534"/>
    <s v="3052234534"/>
    <s v="3052234534"/>
    <s v="CL 47 53 11 ZN URBANA RIONEGRO ANT,LA CAPILLA"/>
    <s v="6.1516913"/>
    <s v="-75.3763106"/>
    <s v="ANTIOQUIA"/>
    <s v="RIONEGRO"/>
    <s v="RIONEGRO"/>
    <n v="5615"/>
    <s v="2025-10-01"/>
    <n v="16"/>
    <s v="MEDELLIN"/>
    <x v="0"/>
    <n v="15709.5"/>
  </r>
  <r>
    <n v="77015"/>
    <s v="BARRIO CENTRO RIONEGRO 4"/>
    <n v="79570514"/>
    <s v="3144207916"/>
    <s v="3015438349"/>
    <s v="3144207916"/>
    <s v="CL 47 76 30 CC RESERVA PLAZA LC 1013,CENTRO"/>
    <s v="6.1515052"/>
    <s v="-75.3924254"/>
    <s v="ANTIOQUIA"/>
    <s v="RIONEGRO"/>
    <s v="RIONEGRO"/>
    <n v="5615"/>
    <s v="2025-10-01"/>
    <n v="8"/>
    <s v="MEDELLIN"/>
    <x v="0"/>
    <n v="15709.5"/>
  </r>
  <r>
    <n v="10438"/>
    <s v="CHINA - ANTIOQUIA"/>
    <n v="21464812"/>
    <s v="4388717"/>
    <s v="3122011685"/>
    <s v="3122011685"/>
    <s v="RURAL_SAN FELIX VRD LA CHINA"/>
    <s v="6.3991575"/>
    <s v="-75.6147664"/>
    <s v="ANTIOQUIA"/>
    <s v="SAN PEDRO DE LOS MILAGROS"/>
    <s v="SAN PEDRO DE LOS MILAGROS"/>
    <n v="5664"/>
    <s v="2025-10-02"/>
    <n v="8"/>
    <s v="MEDELLIN"/>
    <x v="0"/>
    <n v="15709.5"/>
  </r>
  <r>
    <n v="25843"/>
    <s v="CRA 50 #46-92 SAN PEDRO DE LOS MILAGROS - ANTIOQUIA"/>
    <n v="98664630"/>
    <s v="8688702"/>
    <s v="3104575719"/>
    <s v="3104575719"/>
    <s v=" CR 50  46 92"/>
    <s v="6.4608238"/>
    <s v="-75.5568907"/>
    <s v="ANTIOQUIA"/>
    <s v="SAN PEDRO DE LOS MILAGROS"/>
    <s v="SAN PEDRO DE LOS MILAGROS"/>
    <n v="5664"/>
    <s v="2025-10-02"/>
    <n v="8"/>
    <s v="MEDELLIN"/>
    <x v="0"/>
    <n v="15709.5"/>
  </r>
  <r>
    <n v="25984"/>
    <s v="BELEN SAN PEDRO DE LOS MILAGROS - ANTIOQUIA"/>
    <n v="42903068"/>
    <s v="8663993"/>
    <s v="3144822263"/>
    <s v="3144822263"/>
    <s v=" CL49N51A31 SAN PEDRO DE LOS MILAGROS SAN PEDRO ANTIOQUIA"/>
    <s v="6.46200115"/>
    <s v="-75.55670518"/>
    <s v="ANTIOQUIA"/>
    <s v="SAN PEDRO DE LOS MILAGROS"/>
    <s v="SAN PEDRO DE LOS MILAGROS"/>
    <n v="5664"/>
    <s v="2025-10-02"/>
    <n v="8"/>
    <s v="MEDELLIN"/>
    <x v="0"/>
    <n v="15709.5"/>
  </r>
  <r>
    <n v="21444"/>
    <s v="CL PRINCIPAL SAN PEDRO"/>
    <n v="70197042"/>
    <s v="8687415"/>
    <s v="3137339977"/>
    <s v="3137339977"/>
    <s v="CR 51B 50 49"/>
    <s v="6.46120599"/>
    <s v="-75.55607688"/>
    <s v="ANTIOQUIA"/>
    <s v="SAN PEDRO DE LOS MILAGROS"/>
    <s v="SAN PEDRO DE LOS MILAGROS"/>
    <n v="5664"/>
    <s v="2025-10-02"/>
    <n v="16"/>
    <s v="MEDELLIN"/>
    <x v="0"/>
    <n v="15709.5"/>
  </r>
  <r>
    <n v="10105"/>
    <s v="RETIRO II"/>
    <n v="71555939"/>
    <s v="5411057"/>
    <s v="3206750647"/>
    <s v="3206750647"/>
    <s v="KM 2 VIA LA MARIA FRENTE A ESTACION PINARES"/>
    <s v="6.0748682"/>
    <s v="-75.4970617"/>
    <s v="ANTIOQUIA"/>
    <s v="RETIRO"/>
    <s v="RETIRO"/>
    <n v="5607"/>
    <s v="2025-10-22"/>
    <n v="8"/>
    <s v="MEDELLIN"/>
    <x v="0"/>
    <n v="15709.5"/>
  </r>
  <r>
    <n v="31280"/>
    <s v="BARRIO EL PINO "/>
    <n v="1040180913"/>
    <s v="5410393"/>
    <s v="3136371106"/>
    <s v="3136371106"/>
    <s v="CR 22 23 A 17"/>
    <s v="6.0600423"/>
    <s v="-75.5038871"/>
    <s v="ANTIOQUIA"/>
    <s v="RETIRO"/>
    <s v="RETIRO"/>
    <n v="5607"/>
    <s v="2025-10-22"/>
    <n v="16"/>
    <s v="MEDELLIN"/>
    <x v="0"/>
    <n v="15709.5"/>
  </r>
  <r>
    <n v="36661"/>
    <s v=" BARRIO EL RETIRO RETIRO   "/>
    <n v="21954026"/>
    <s v="5414611"/>
    <s v="3154037196"/>
    <s v="3154037196"/>
    <s v=" CR 20 CL 24 190 EL RETIRO"/>
    <s v="6.0622023"/>
    <s v="-75.5020615"/>
    <s v="ANTIOQUIA"/>
    <s v="RETIRO"/>
    <s v="RETIRO"/>
    <n v="5607"/>
    <s v="2025-10-22"/>
    <n v="8"/>
    <s v="MEDELLIN"/>
    <x v="0"/>
    <n v="15709.5"/>
  </r>
  <r>
    <n v="37131"/>
    <s v="BARRIO BICENTENARIO RETIRO"/>
    <n v="1040180195"/>
    <m/>
    <s v="3147315434"/>
    <s v="3147315434"/>
    <s v="CL 28 17 53"/>
    <s v="6.062802"/>
    <s v="-75.499519"/>
    <s v="ANTIOQUIA"/>
    <s v="RETIRO"/>
    <s v="RETIRO"/>
    <n v="5607"/>
    <s v="2025-10-22"/>
    <n v="8"/>
    <s v="MEDELLIN"/>
    <x v="0"/>
    <n v="15709.5"/>
  </r>
  <r>
    <n v="48261"/>
    <s v="BARRIO CENTRO RETIRO 1"/>
    <n v="43689639"/>
    <s v="0"/>
    <s v="3233720447"/>
    <s v="3213535244"/>
    <s v="CR 20 23 69,CENTRO"/>
    <s v="6.0602618"/>
    <s v="-75.5028651"/>
    <s v="ANTIOQUIA"/>
    <s v="RETIRO"/>
    <s v="RETIRO"/>
    <n v="5607"/>
    <s v="2025-10-22"/>
    <n v="8"/>
    <s v="MEDELLIN"/>
    <x v="0"/>
    <n v="15709.5"/>
  </r>
  <r>
    <n v="53856"/>
    <s v="BARRIO OBRERO AGUSTIN CODAZZI"/>
    <n v="1065598199"/>
    <s v="318 6436957"/>
    <s v="3186436957"/>
    <s v="3186436957"/>
    <s v="CL 12 10 26 LC 1,BRR OBRERO"/>
    <s v="10.03343861"/>
    <s v="-73.22936569"/>
    <s v="CESAR"/>
    <s v="AGUSTÍN CODAZZI"/>
    <s v="AGUSTÍN CODAZZI"/>
    <n v="20013"/>
    <s v="2025-10-01"/>
    <n v="16"/>
    <s v="VALLEDUPAR"/>
    <x v="1"/>
    <n v="28277.100000000002"/>
  </r>
  <r>
    <n v="63270"/>
    <s v="BARRIO CENTRO AGUSTIN CODAZZI 5"/>
    <n v="1065873778"/>
    <s v="3226493768"/>
    <s v="3106153055"/>
    <s v="3226493768"/>
    <s v="CR 14B 10 14"/>
    <s v="10.028191"/>
    <s v="-73.2344330"/>
    <s v="CESAR"/>
    <s v="AGUSTÍN CODAZZI"/>
    <s v="AGUSTÍN CODAZZI"/>
    <n v="20013"/>
    <s v="2025-10-01"/>
    <n v="8"/>
    <s v="VALLEDUPAR"/>
    <x v="1"/>
    <n v="28277.100000000002"/>
  </r>
  <r>
    <n v="77212"/>
    <s v="BARRIO LOS LAURELES AGUSTÍN CODAZZI"/>
    <n v="1037369385"/>
    <s v="3134473122"/>
    <s v="3138547320"/>
    <s v="3138547320"/>
    <s v="CL 25 10A 55,LOS LAURELES"/>
    <s v="10.04127909"/>
    <s v="-73.23060437"/>
    <s v="CESAR"/>
    <s v="AGUSTÍN CODAZZI"/>
    <s v="AGUSTÍN CODAZZI"/>
    <n v="20013"/>
    <s v="2025-10-20"/>
    <n v="16"/>
    <s v="VALLEDUPAR"/>
    <x v="1"/>
    <n v="28277.100000000002"/>
  </r>
  <r>
    <n v="79176"/>
    <s v="BARRIO SAN VICENTE AGUSTIN CODAZZI"/>
    <n v="1019038961"/>
    <s v="3112107629"/>
    <s v="3112107629"/>
    <m/>
    <s v="CL 16 7 A 81 BRR SAN VICENTE FRENTE AL MEGACOLEGIO,SAN VICENTE"/>
    <s v="10.0366189"/>
    <s v="-73.2281743"/>
    <s v="CESAR"/>
    <s v="AGUSTÍN CODAZZI"/>
    <s v="AGUSTÍN CODAZZI"/>
    <n v="20013"/>
    <s v="2025-10-20"/>
    <n v="8"/>
    <s v="VALLEDUPAR"/>
    <x v="1"/>
    <n v="28277.100000000002"/>
  </r>
  <r>
    <n v="78147"/>
    <s v="BARRIO EL CARMEN AGUSTIN CODAZZI 1"/>
    <n v="15207169"/>
    <s v="3206849190"/>
    <s v="3138054270"/>
    <s v="3206849190"/>
    <s v="CR 2 CL 8-37 CGT DE CASACARA,EL CARMEN"/>
    <s v="9.83297781"/>
    <s v="-73.26544097"/>
    <s v="CESAR"/>
    <s v="AGUSTÍN CODAZZI"/>
    <s v="AGUSTÍN CODAZZI"/>
    <n v="20013"/>
    <s v="2025-10-20"/>
    <n v="8"/>
    <s v="VALLEDUPAR"/>
    <x v="1"/>
    <n v="28277.100000000002"/>
  </r>
  <r>
    <n v="23981"/>
    <s v="BARRIO INSPECCIÓN SAN ANTONIO - ANAPOIMA "/>
    <n v="178740"/>
    <s v="3113377"/>
    <s v="3166265023"/>
    <s v="3166265023"/>
    <s v=" CL 2 0 39"/>
    <s v="4.54834744"/>
    <s v="-74.53531745"/>
    <s v="CUNDINAMARCA"/>
    <s v="ANAPOIMA"/>
    <s v="ANAPOIMA"/>
    <n v="25035"/>
    <s v="2025-10-29"/>
    <n v="8"/>
    <s v="BOGOTA"/>
    <x v="2"/>
    <n v="15709.5"/>
  </r>
  <r>
    <n v="61831"/>
    <s v="BARRIO SAN JOSE ANAPOIMA"/>
    <n v="1072963209"/>
    <s v="0"/>
    <s v="3105832113"/>
    <s v="3105832113"/>
    <s v="CL 4 SUR 2 - 25 BRR SAN JOSE"/>
    <s v="4.546282"/>
    <s v="-74.537522"/>
    <s v="CUNDINAMARCA"/>
    <s v="ANAPOIMA"/>
    <s v="ANAPOIMA"/>
    <n v="25035"/>
    <s v="2025-10-29"/>
    <n v="8"/>
    <s v="BOGOTA"/>
    <x v="2"/>
    <n v="15709.5"/>
  </r>
  <r>
    <n v="64899"/>
    <s v="BARRIO CENTRO ANAPOIMA"/>
    <n v="179625"/>
    <s v="3104857101"/>
    <s v="3212072633"/>
    <s v="3104857101"/>
    <s v="CR 5 2 42,CENTRO"/>
    <s v="4.5506814"/>
    <s v="-74.5370481"/>
    <s v="CUNDINAMARCA"/>
    <s v="ANAPOIMA"/>
    <s v="ANAPOIMA"/>
    <n v="25035"/>
    <s v="2025-10-29"/>
    <n v="8"/>
    <s v="BOGOTA"/>
    <x v="2"/>
    <n v="15709.5"/>
  </r>
  <r>
    <n v="79593"/>
    <s v="BARRIO CENTRO ANAPOIMA ANAPOIMA"/>
    <n v="1072421882"/>
    <s v="3103092748"/>
    <s v="3143987547"/>
    <s v="3103092748"/>
    <s v="CR 4 4 34 CENTRO LC 3,CENTRO ANAPOIMA"/>
    <s v="4.5511976"/>
    <s v="-74.5358795"/>
    <s v="CUNDINAMARCA"/>
    <s v="ANAPOIMA"/>
    <s v="ANAPOIMA"/>
    <n v="25035"/>
    <s v="2025-10-29"/>
    <n v="8"/>
    <s v="BOGOTA"/>
    <x v="2"/>
    <n v="15709.5"/>
  </r>
  <r>
    <n v="25026"/>
    <s v="BARRIO LA FLORIDA - ANOLAIMA"/>
    <n v="2956676"/>
    <s v="7917958"/>
    <s v="3125207038"/>
    <s v="3227175040"/>
    <s v="CARRERA  3 N 2  64"/>
    <s v="4.7722716"/>
    <s v="-74.4327333"/>
    <s v="CUNDINAMARCA"/>
    <s v="ANOLAIMA"/>
    <s v="ANOLAIMA"/>
    <n v="25040"/>
    <s v="2025-10-22"/>
    <n v="8"/>
    <s v="BOGOTA"/>
    <x v="2"/>
    <n v="15709.5"/>
  </r>
  <r>
    <n v="24659"/>
    <s v="BARRIO CENTRO - ANOLAIMA"/>
    <n v="20371142"/>
    <m/>
    <s v="3102528191"/>
    <s v="3102528191"/>
    <s v=" CR 5 2 49"/>
    <s v="4.7618002"/>
    <s v="-74.4643374"/>
    <s v="CUNDINAMARCA"/>
    <s v="ANOLAIMA"/>
    <s v="ANOLAIMA"/>
    <n v="25040"/>
    <s v="2025-10-21"/>
    <n v="8"/>
    <s v="BOGOTA"/>
    <x v="2"/>
    <n v="15709.5"/>
  </r>
  <r>
    <n v="50472"/>
    <s v="BARRIO ANOLAIMA ANOLAIMA"/>
    <n v="1068929088"/>
    <s v="0"/>
    <s v="3102406542"/>
    <s v="3134389229"/>
    <s v="CL 6 3 15 B SAN VICENTE,ANOLAIMA"/>
    <s v="4.76050633"/>
    <s v="-74.466162"/>
    <s v="CUNDINAMARCA"/>
    <s v="ANOLAIMA"/>
    <s v="ANOLAIMA"/>
    <n v="25040"/>
    <s v="2025-10-21"/>
    <n v="8"/>
    <s v="BOGOTA"/>
    <x v="2"/>
    <n v="15709.5"/>
  </r>
  <r>
    <n v="52972"/>
    <s v="BARRIO CENTRO POBLADO REDENTORES ANOLAIMA"/>
    <n v="1068927112"/>
    <s v="1111111"/>
    <s v="3143248816"/>
    <s v="3143248816"/>
    <s v="CARRERA 1 2 - 12 CENTRO POBLADO REDENTORES ,"/>
    <s v="4.806786"/>
    <s v="-74.494767"/>
    <s v="CUNDINAMARCA"/>
    <s v="ANOLAIMA"/>
    <s v="ANOLAIMA"/>
    <n v="25040"/>
    <s v="2025-10-21"/>
    <n v="8"/>
    <s v="BOGOTA"/>
    <x v="2"/>
    <n v="15709.5"/>
  </r>
  <r>
    <n v="59691"/>
    <s v="BARRIO CENTRO ANOLAIMA 1"/>
    <n v="1071549590"/>
    <s v="0"/>
    <s v="3184412533"/>
    <s v="3184412533"/>
    <s v="CR 5 4 75"/>
    <s v="4.7605148"/>
    <s v="-74.4650747"/>
    <s v="CUNDINAMARCA"/>
    <s v="ANOLAIMA"/>
    <s v="ANOLAIMA"/>
    <n v="25040"/>
    <s v="2025-10-21"/>
    <n v="8"/>
    <s v="BOGOTA"/>
    <x v="2"/>
    <n v="15709.5"/>
  </r>
  <r>
    <n v="68730"/>
    <s v="SANTANDER ANOLAIMA"/>
    <n v="20371157"/>
    <s v="3125687479"/>
    <s v="3125687479"/>
    <s v="3125687479"/>
    <s v="CR 5 1 A 22 BRR SANTANDER.SANTANDER"/>
    <s v="4.7624000"/>
    <s v="-74.4640210"/>
    <s v="CUNDINAMARCA"/>
    <s v="ANOLAIMA"/>
    <s v="ANOLAIMA"/>
    <n v="25040"/>
    <s v="2025-10-22"/>
    <n v="8"/>
    <s v="BOGOTA"/>
    <x v="2"/>
    <n v="15709.5"/>
  </r>
  <r>
    <n v="77795"/>
    <s v="BARRIO VRD RINCON SANTO CAJICA"/>
    <n v="52665811"/>
    <s v="3014751724"/>
    <s v="3014751724"/>
    <s v="3112845456"/>
    <s v="CL 22A 1B - 98.VRD RINCON SANTO"/>
    <s v="4.934245"/>
    <s v="-74.015613"/>
    <s v="CUNDINAMARCA"/>
    <s v="CAJICÁ"/>
    <s v="CAJICÁ"/>
    <n v="25126"/>
    <s v="2025-10-20"/>
    <n v="8"/>
    <s v="BOGOTA"/>
    <x v="2"/>
    <n v="15709.5"/>
  </r>
  <r>
    <n v="76713"/>
    <s v="BARRIO CAPELLANIA CAJICA 7"/>
    <n v="11275209"/>
    <s v="3229429247"/>
    <s v="3229429247"/>
    <s v="3138650773"/>
    <s v="CR 4 3 246,CAPELLANIA"/>
    <s v="4.9396277"/>
    <s v="-74.0224145"/>
    <s v="CUNDINAMARCA"/>
    <s v="CAJICÁ"/>
    <s v="CAJICÁ"/>
    <n v="25126"/>
    <s v="2025-10-16"/>
    <n v="8"/>
    <s v="BOGOTA"/>
    <x v="2"/>
    <n v="15709.5"/>
  </r>
  <r>
    <n v="80355"/>
    <s v="BARRIO GRAN COLOMBIA CAJICA 1"/>
    <n v="1001289276"/>
    <s v="3155854356"/>
    <s v="3155854356"/>
    <m/>
    <s v="CR 1A 7A ESTE 05,GRAN COLOMBIA"/>
    <s v="4.9135360"/>
    <s v="-74.0181870"/>
    <s v="CUNDINAMARCA"/>
    <s v="CAJICÁ"/>
    <s v="CAJICÁ"/>
    <n v="25126"/>
    <s v="2025-10-20"/>
    <n v="8"/>
    <s v="BOGOTA"/>
    <x v="2"/>
    <n v="15709.5"/>
  </r>
  <r>
    <n v="62450"/>
    <s v="BARRIO EL TEJAR CAJICA 1"/>
    <n v="1074188491"/>
    <s v="3195833415"/>
    <s v="3195833415"/>
    <s v="3195833415"/>
    <s v="CR 14 5 10,EL TEJAR"/>
    <s v="4.922845"/>
    <s v="-74.032923"/>
    <s v="CUNDINAMARCA"/>
    <s v="CAJICÁ"/>
    <s v="CAJICÁ"/>
    <n v="25126"/>
    <s v="2025-10-16"/>
    <n v="8"/>
    <s v="BOGOTA"/>
    <x v="2"/>
    <n v="15709.5"/>
  </r>
  <r>
    <n v="71891"/>
    <s v="CAJICA CENTRO 1"/>
    <n v="1070010215"/>
    <s v="3107561770"/>
    <s v="3107561770"/>
    <s v="3107561770"/>
    <s v="CL 5 9 04.CENTRO"/>
    <s v="4.9211968"/>
    <s v="-74.0288862"/>
    <s v="CUNDINAMARCA"/>
    <s v="CAJICÁ"/>
    <s v="CAJICÁ"/>
    <n v="25126"/>
    <s v="2025-10-10"/>
    <n v="8"/>
    <s v="BOGOTA"/>
    <x v="2"/>
    <n v="15709.5"/>
  </r>
  <r>
    <n v="74202"/>
    <s v="BARRIO EL MISTERIO CAJICÁ"/>
    <n v="1026302804"/>
    <s v="3183568255"/>
    <s v="3183568255"/>
    <s v="3183568255"/>
    <s v="CR 1 ESTE 11 - 44,EL MISTERIO"/>
    <s v="4.9245981"/>
    <s v="-74.0206736"/>
    <s v="CUNDINAMARCA"/>
    <s v="CAJICÁ"/>
    <s v="CAJICÁ"/>
    <n v="25126"/>
    <s v="2025-10-16"/>
    <n v="8"/>
    <s v="BOGOTA"/>
    <x v="2"/>
    <n v="15709.5"/>
  </r>
  <r>
    <n v="74506"/>
    <s v="BARRIO AVENIDA CAVALIER CAJICA"/>
    <n v="46386203"/>
    <s v="3142764027"/>
    <s v="3142764027"/>
    <s v="3142764027"/>
    <s v="CL 3 9 66.AV CAVALIER"/>
    <s v="4.9191024"/>
    <s v="-74.0301437"/>
    <s v="CUNDINAMARCA"/>
    <s v="CAJICÁ"/>
    <s v="CAJICÁ"/>
    <n v="25126"/>
    <s v="2025-10-10"/>
    <n v="8"/>
    <s v="BOGOTA"/>
    <x v="2"/>
    <n v="15709.5"/>
  </r>
  <r>
    <n v="57440"/>
    <s v="BARRIO ROSIO CAJICA"/>
    <n v="1049604411"/>
    <s v="6018664566"/>
    <s v="3172463319"/>
    <s v="3172463319"/>
    <s v="CL 7 6 80"/>
    <s v="4.9224814"/>
    <s v="-74.0257304"/>
    <s v="CUNDINAMARCA"/>
    <s v="CAJICÁ"/>
    <s v="CAJICÁ"/>
    <n v="25126"/>
    <s v="2025-10-10"/>
    <n v="16"/>
    <s v="BOGOTA"/>
    <x v="2"/>
    <n v="15709.5"/>
  </r>
  <r>
    <n v="57533"/>
    <s v="BARRIO CENTRO CAJICA 6"/>
    <n v="52665591"/>
    <s v="3127052145"/>
    <s v="3127052145"/>
    <s v="3127052145"/>
    <s v="CL 6 9A - 114E GRANJITAS"/>
    <s v="4.918143"/>
    <s v="-74.013866"/>
    <s v="CUNDINAMARCA"/>
    <s v="CAJICÁ"/>
    <s v="CAJICÁ"/>
    <n v="25126"/>
    <s v="2025-10-16"/>
    <n v="16"/>
    <s v="BOGOTA"/>
    <x v="2"/>
    <n v="15709.5"/>
  </r>
  <r>
    <n v="28143"/>
    <s v="BARRIO CENTRO CHOACHI"/>
    <n v="80392700"/>
    <s v="8486166"/>
    <s v="3108516383"/>
    <s v="3108516383"/>
    <s v=" CL 5 2 15"/>
    <s v="4.5301188"/>
    <s v="-73.9221893"/>
    <s v="CUNDINAMARCA"/>
    <s v="CHOACHÍ"/>
    <s v="CHOACHÍ"/>
    <n v="25181"/>
    <s v="2025-10-16"/>
    <n v="8"/>
    <s v="BOGOTA"/>
    <x v="2"/>
    <n v="15709.5"/>
  </r>
  <r>
    <n v="29328"/>
    <s v="BARRIO CHOACHI CUNDINAMARCA"/>
    <n v="55190017"/>
    <s v="8832853"/>
    <s v="3125065158"/>
    <s v="3125065158"/>
    <s v=" CL 3 2 13"/>
    <s v="4.5286479"/>
    <s v="-73.9219420"/>
    <s v="CUNDINAMARCA"/>
    <s v="CHOACHÍ"/>
    <s v="CHOACHÍ"/>
    <n v="25181"/>
    <s v="2025-10-16"/>
    <n v="8"/>
    <s v="BOGOTA"/>
    <x v="2"/>
    <n v="15709.5"/>
  </r>
  <r>
    <n v="32606"/>
    <s v="BARRIO CHOACHI CHOACHI"/>
    <n v="20485157"/>
    <s v="8250517"/>
    <s v="3204136973"/>
    <s v="3208587570"/>
    <s v="CR 2 5-49"/>
    <s v="4.530535"/>
    <s v="-73.922077"/>
    <s v="CUNDINAMARCA"/>
    <s v="CHOACHÍ"/>
    <s v="CHOACHÍ"/>
    <n v="25181"/>
    <s v="2025-10-16"/>
    <n v="8"/>
    <s v="BOGOTA"/>
    <x v="2"/>
    <n v="15709.5"/>
  </r>
  <r>
    <n v="35976"/>
    <s v="BARRIO CENTRO CHOACHI 1"/>
    <n v="52087264"/>
    <s v="8486773"/>
    <s v="3144696352"/>
    <s v="3144696352"/>
    <s v="CL 5 3-19"/>
    <s v="4.530023"/>
    <s v="-73.922977"/>
    <s v="CUNDINAMARCA"/>
    <s v="CHOACHÍ"/>
    <s v="CHOACHÍ"/>
    <n v="25181"/>
    <s v="2025-10-16"/>
    <n v="16"/>
    <s v="BOGOTA"/>
    <x v="2"/>
    <n v="15709.5"/>
  </r>
  <r>
    <n v="58402"/>
    <s v="BARRIO SECTOR EL REFUGIO CHOACHI"/>
    <n v="52101634"/>
    <s v="0"/>
    <s v="3143594231"/>
    <s v="3143594231"/>
    <s v="CR 3 4 22"/>
    <s v="4.5294984"/>
    <s v="-73.9228171"/>
    <s v="CUNDINAMARCA"/>
    <s v="CHOACHÍ"/>
    <s v="CHOACHÍ"/>
    <n v="25181"/>
    <s v="2025-10-17"/>
    <n v="8"/>
    <s v="BOGOTA"/>
    <x v="2"/>
    <n v="15709.5"/>
  </r>
  <r>
    <n v="30746"/>
    <s v="BARRIO CALLE PRINCIPAL 2"/>
    <n v="98536492"/>
    <s v="8686531"/>
    <s v="3146840419"/>
    <s v="3146840419"/>
    <s v=" CR 50 45 A 28"/>
    <s v="6.4599945"/>
    <s v="-75.5574593"/>
    <s v="ANTIOQUIA"/>
    <s v="SAN PEDRO DE LOS MILAGROS"/>
    <s v="SAN PEDRO DE LOS MILAGROS"/>
    <n v="5664"/>
    <s v="2025-10-02"/>
    <n v="16"/>
    <s v="MEDELLIN"/>
    <x v="0"/>
    <n v="15709.5"/>
  </r>
  <r>
    <n v="32946"/>
    <s v="BARRIO LA BOMBA SAN PEDRO DE LOS MILAGROS"/>
    <n v="1040322813"/>
    <s v="6050962"/>
    <s v="3193173853"/>
    <s v="3127876719"/>
    <s v=" CR 50 CL 44 14"/>
    <s v="6.4587692"/>
    <s v="-75.5578004"/>
    <s v="ANTIOQUIA"/>
    <s v="SAN PEDRO DE LOS MILAGROS"/>
    <s v="SAN PEDRO DE LOS MILAGROS"/>
    <n v="5664"/>
    <s v="2025-10-03"/>
    <n v="16"/>
    <s v="MEDELLIN"/>
    <x v="0"/>
    <n v="15709.5"/>
  </r>
  <r>
    <n v="79297"/>
    <s v="BARRIO GUAMURU SAN PEDRO DE LOS MILAGROS"/>
    <n v="1040323231"/>
    <s v="3214947311"/>
    <s v="3214947311"/>
    <s v="3214947311"/>
    <s v="CR 52 CL 41 - 1 INT 101 ,GUAMURU"/>
    <s v="6.4562355"/>
    <s v="-75.5611017"/>
    <s v="ANTIOQUIA"/>
    <s v="SAN PEDRO DE LOS MILAGROS"/>
    <s v="SAN PEDRO DE LOS MILAGROS"/>
    <n v="5664"/>
    <s v="2025-10-07"/>
    <n v="8"/>
    <s v="MEDELLIN"/>
    <x v="0"/>
    <n v="15709.5"/>
  </r>
  <r>
    <n v="79076"/>
    <s v="BARRIO EL ROYITO SAN PEDRO DE LOS MILAGROS SAN PEDRO DE LOS MILAGROS"/>
    <n v="70192024"/>
    <s v="3113630983"/>
    <s v="3113630983"/>
    <s v="3113630983"/>
    <s v="CR 50 51 64,BRR EL HOYITO - SAN PEDRO DE LOS MILAGROS"/>
    <s v="6.4638646"/>
    <s v="-75.5553196"/>
    <s v="ANTIOQUIA"/>
    <s v="SAN PEDRO DE LOS MILAGROS"/>
    <s v="SAN PEDRO DE LOS MILAGROS"/>
    <n v="5664"/>
    <s v="2025-10-07"/>
    <n v="8"/>
    <s v="MEDELLIN"/>
    <x v="0"/>
    <n v="15709.5"/>
  </r>
  <r>
    <n v="62146"/>
    <s v="BARRIO MARGARITAS SAN PEDRO DE LOS MILAGROS"/>
    <n v="43364435"/>
    <s v="0"/>
    <s v="3137339977"/>
    <s v="3137339977"/>
    <s v="calle 50  46  74  barrio calle real"/>
    <s v="6.4607118"/>
    <s v="-75.5569835"/>
    <s v="ANTIOQUIA"/>
    <s v="SAN PEDRO DE LOS MILAGROS"/>
    <s v="SAN PEDRO DE LOS MILAGROS"/>
    <n v="5664"/>
    <s v="2025-10-06"/>
    <n v="8"/>
    <s v="MEDELLIN"/>
    <x v="0"/>
    <n v="15709.5"/>
  </r>
  <r>
    <n v="71807"/>
    <s v="SAN PEDRO DE LOS MILAGROS MARIANITO"/>
    <n v="1040324655"/>
    <s v="3194094812"/>
    <s v="3194094812"/>
    <s v="3052649704"/>
    <s v="CARRERA 48 50 10,MARIANITO"/>
    <s v="6.4602467"/>
    <s v="-75.5533435"/>
    <s v="ANTIOQUIA"/>
    <s v="SAN PEDRO DE LOS MILAGROS"/>
    <s v="SAN PEDRO DE LOS MILAGROS"/>
    <n v="5664"/>
    <s v="2025-10-06"/>
    <n v="8"/>
    <s v="MEDELLIN"/>
    <x v="0"/>
    <n v="15709.5"/>
  </r>
  <r>
    <n v="76770"/>
    <s v="BARRIO LOS NOGALES SAN PEDRO DE LOS MILAGROS 2"/>
    <n v="43363950"/>
    <s v="3113438677"/>
    <s v="3113438677"/>
    <s v="3113438677"/>
    <s v="CR 49 39 A 57,LOS NOGALES"/>
    <s v="6.4525733"/>
    <s v="-75.5555017"/>
    <s v="ANTIOQUIA"/>
    <s v="SAN PEDRO DE LOS MILAGROS"/>
    <s v="SAN PEDRO DE LOS MILAGROS"/>
    <n v="5664"/>
    <s v="2025-10-07"/>
    <n v="8"/>
    <s v="MEDELLIN"/>
    <x v="0"/>
    <n v="15709.5"/>
  </r>
  <r>
    <n v="75634"/>
    <s v="BARRIO LA RIVERA SAN PEDRO DE LOS MILAGROS"/>
    <n v="1036402781"/>
    <s v="0"/>
    <s v="3147744284"/>
    <s v="3147744284"/>
    <s v="CL 49 48 B 22 LC 101,LA RIVERA"/>
    <s v="6.4604371"/>
    <s v="-75.5549521"/>
    <s v="ANTIOQUIA"/>
    <s v="SAN PEDRO DE LOS MILAGROS"/>
    <s v="SAN PEDRO DE LOS MILAGROS"/>
    <n v="5664"/>
    <s v="2025-10-06"/>
    <n v="8"/>
    <s v="MEDELLIN"/>
    <x v="0"/>
    <n v="15709.5"/>
  </r>
  <r>
    <n v="79379"/>
    <s v="BARRIO SECTOR PARQUE SAN PEDRO DE LOS MILAGROS"/>
    <n v="43366286"/>
    <s v="3116207734"/>
    <s v="3116207734"/>
    <s v="3116207734"/>
    <s v="CR 49 CL 46 71,SECTOR PARQUE"/>
    <s v="6.4603284"/>
    <s v="-75.5564687"/>
    <s v="ANTIOQUIA"/>
    <s v="SAN PEDRO DE LOS MILAGROS"/>
    <s v="SAN PEDRO DE LOS MILAGROS"/>
    <n v="5664"/>
    <s v="2025-10-07"/>
    <n v="8"/>
    <s v="MEDELLIN"/>
    <x v="0"/>
    <n v="15709.5"/>
  </r>
  <r>
    <n v="79296"/>
    <s v="BARRIO SECTOR PARQUE PRINCIPAL  SAN PEDRO DE LOS MILAGROS"/>
    <n v="1040321647"/>
    <s v="3173596979"/>
    <s v="3173596979"/>
    <s v="3173596979"/>
    <s v="CR 50 48 25,SECTOR PARQUE PRINCIPAL"/>
    <s v="6.4616246"/>
    <s v="-75.5564356"/>
    <s v="ANTIOQUIA"/>
    <s v="SAN PEDRO DE LOS MILAGROS"/>
    <s v="SAN PEDRO DE LOS MILAGROS"/>
    <n v="5664"/>
    <s v="2025-10-07"/>
    <n v="8"/>
    <s v="MEDELLIN"/>
    <x v="0"/>
    <n v="15709.5"/>
  </r>
  <r>
    <n v="40287"/>
    <s v="BARRIO PARQUE SAN PEDRO DE LOS MILAGROS 2"/>
    <n v="900789077"/>
    <m/>
    <s v="3137339977"/>
    <s v="3137339977"/>
    <s v="CR 50 47 51"/>
    <s v="6.4612930"/>
    <s v="-75.5567560"/>
    <s v="ANTIOQUIA"/>
    <s v="SAN PEDRO DE LOS MILAGROS"/>
    <s v="SAN PEDRO DE LOS MILAGROS"/>
    <n v="5664"/>
    <s v="2025-10-03"/>
    <n v="16"/>
    <s v="MEDELLIN"/>
    <x v="0"/>
    <n v="15709.5"/>
  </r>
  <r>
    <n v="33434"/>
    <s v="BARRIO PARQUE SAN PEDRO DE LOS MILAGROS 1"/>
    <n v="43365635"/>
    <s v="8687111"/>
    <s v="3122667156"/>
    <s v="3122667156"/>
    <s v=" CR 49 A 49 54 LC 110"/>
    <s v="6.46197027"/>
    <s v="-75.5556988"/>
    <s v="ANTIOQUIA"/>
    <s v="SAN PEDRO DE LOS MILAGROS"/>
    <s v="SAN PEDRO DE LOS MILAGROS"/>
    <n v="5664"/>
    <s v="2025-10-03"/>
    <n v="16"/>
    <s v="MEDELLIN"/>
    <x v="0"/>
    <n v="15709.5"/>
  </r>
  <r>
    <n v="50444"/>
    <s v="BARRIO LA PLANTA SAN PEDRO DE LOS MILAGROS"/>
    <n v="43362509"/>
    <s v="0"/>
    <s v="3196522264"/>
    <s v="3196522264"/>
    <s v="CR 49 44 19,LA PLANTA"/>
    <s v="6.4571899"/>
    <s v="-75.5569328"/>
    <s v="ANTIOQUIA"/>
    <s v="SAN PEDRO DE LOS MILAGROS"/>
    <s v="SAN PEDRO DE LOS MILAGROS"/>
    <n v="5664"/>
    <s v="2025-10-03"/>
    <n v="16"/>
    <s v="MEDELLIN"/>
    <x v="0"/>
    <n v="15709.5"/>
  </r>
  <r>
    <n v="50674"/>
    <s v="BARRIO CALLE PRINCIPAL SAN PEDRO DE LOS MILAGROS 1"/>
    <n v="1128452757"/>
    <s v="3136947111"/>
    <s v="3196084851"/>
    <s v="3196084851"/>
    <s v="CR 50 41 270,CALLE PRINCIPAL"/>
    <s v="6.4548516"/>
    <s v="-75.5588757"/>
    <s v="ANTIOQUIA"/>
    <s v="SAN PEDRO DE LOS MILAGROS"/>
    <s v="SAN PEDRO DE LOS MILAGROS"/>
    <n v="5664"/>
    <s v="2025-10-03"/>
    <n v="8"/>
    <s v="MEDELLIN"/>
    <x v="0"/>
    <n v="15709.5"/>
  </r>
  <r>
    <n v="55331"/>
    <s v="BARRIO SAN PEDRO DE LOS MILAGROS SAN PEDRO DE LOS MILAGROS"/>
    <n v="1040323335"/>
    <s v="3197441250"/>
    <s v="3197441250"/>
    <s v="3197441250"/>
    <s v="CL 50 49 B 26,SAN PEDRO DE LOS MILAGROS"/>
    <s v="6.4621598"/>
    <s v="-75.5559229"/>
    <s v="ANTIOQUIA"/>
    <s v="SAN PEDRO DE LOS MILAGROS"/>
    <s v="SAN PEDRO DE LOS MILAGROS"/>
    <n v="5664"/>
    <s v="2025-10-06"/>
    <n v="16"/>
    <s v="MEDELLIN"/>
    <x v="0"/>
    <n v="15709.5"/>
  </r>
  <r>
    <n v="53011"/>
    <s v="BARRIO CENTRO SAN PEDRO DE LOS MILAGROS"/>
    <n v="1040324295"/>
    <s v="0"/>
    <s v="3217071377"/>
    <s v="3217071377"/>
    <s v="CALLE 44A 52A 79,"/>
    <s v="6.4581767"/>
    <s v="-75.5613767"/>
    <s v="ANTIOQUIA"/>
    <s v="SAN PEDRO DE LOS MILAGROS"/>
    <s v="SAN PEDRO DE LOS MILAGROS"/>
    <n v="5664"/>
    <s v="2025-10-06"/>
    <n v="8"/>
    <s v="MEDELLIN"/>
    <x v="0"/>
    <n v="15709.5"/>
  </r>
  <r>
    <n v="34542"/>
    <s v="BARRIO PARQUE PRINCIPAL SAN RAFAEL 1"/>
    <n v="71001161"/>
    <s v="8586100"/>
    <s v="3148862726"/>
    <s v="3205642864"/>
    <s v=" CL 21 CR 20 38"/>
    <s v="6.2956753"/>
    <s v="-75.0282471"/>
    <s v="ANTIOQUIA"/>
    <s v="SAN RAFAEL"/>
    <s v="SAN RAFAEL"/>
    <n v="5667"/>
    <s v="2025-10-10"/>
    <n v="16"/>
    <s v="MEDELLIN"/>
    <x v="0"/>
    <n v="15709.5"/>
  </r>
  <r>
    <n v="34938"/>
    <s v="BARRIO PARQUE PRINCIPAL SAN RAFAEL 2"/>
    <n v="70907991"/>
    <s v="8587379"/>
    <s v="3218369594"/>
    <s v="3218369594"/>
    <s v=" CR 20 19 06"/>
    <s v="6.294722"/>
    <s v="-75.0277777"/>
    <s v="ANTIOQUIA"/>
    <s v="SAN RAFAEL"/>
    <s v="SAN RAFAEL"/>
    <n v="5667"/>
    <s v="2025-10-10"/>
    <n v="8"/>
    <s v="MEDELLIN"/>
    <x v="0"/>
    <n v="15709.5"/>
  </r>
  <r>
    <n v="55333"/>
    <s v="BARRIO SAN RAFAEL SAN RAFAEL 1"/>
    <n v="1037070885"/>
    <s v="3218482399"/>
    <s v="3218482399"/>
    <s v="3136084393"/>
    <s v="CR 22 21 17,SAN RAFAEL"/>
    <s v="6.294639"/>
    <s v="-75.028472"/>
    <s v="ANTIOQUIA"/>
    <s v="SAN RAFAEL"/>
    <s v="SAN RAFAEL"/>
    <n v="5667"/>
    <s v="2025-10-10"/>
    <n v="8"/>
    <s v="MEDELLIN"/>
    <x v="0"/>
    <n v="15709.5"/>
  </r>
  <r>
    <n v="54233"/>
    <s v="BARRIO SAN RAFAEL SAN RAFAEL"/>
    <n v="43987455"/>
    <s v="8586269"/>
    <s v="3105238583"/>
    <s v="3218938310"/>
    <s v="CL 21 21 41,SAN RAFAEL"/>
    <s v="6.29566222"/>
    <s v="-75.02871750"/>
    <s v="ANTIOQUIA"/>
    <s v="SAN RAFAEL"/>
    <s v="SAN RAFAEL"/>
    <n v="5667"/>
    <s v="2025-10-10"/>
    <n v="8"/>
    <s v="MEDELLIN"/>
    <x v="0"/>
    <n v="15709.5"/>
  </r>
  <r>
    <n v="25991"/>
    <s v="LOS OLIVOS VILLA DE LEYVA - BOYACA"/>
    <n v="7128514"/>
    <s v="7320359"/>
    <s v="3114661699"/>
    <s v="3213430209"/>
    <s v=" CR 9  8 45"/>
    <s v="5.6308444"/>
    <s v="-73.52608336"/>
    <s v="BOYACÁ"/>
    <s v="VILLA DE LEYVA"/>
    <s v="VILLA DE LEYVA"/>
    <n v="15407"/>
    <s v="2025-10-02"/>
    <n v="16"/>
    <s v="TUNJA"/>
    <x v="3"/>
    <n v="28277.100000000002"/>
  </r>
  <r>
    <n v="10157"/>
    <s v="VILLA DE LEYVA - BOYACA"/>
    <n v="7127339"/>
    <s v="7320840"/>
    <s v="3102135899"/>
    <s v="3102135899"/>
    <s v=" CL 14  9-21"/>
    <s v="5.6346892"/>
    <s v="-73.52216743"/>
    <s v="BOYACÁ"/>
    <s v="VILLA DE LEYVA"/>
    <s v="VILLA DE LEYVA"/>
    <n v="15407"/>
    <s v="2025-10-02"/>
    <n v="8"/>
    <s v="TUNJA"/>
    <x v="3"/>
    <n v="28277.100000000002"/>
  </r>
  <r>
    <n v="29240"/>
    <s v="BARRIO VIA CIRCUMBALAR VILLA DE LEYVA"/>
    <n v="4041569"/>
    <s v="6437050"/>
    <s v="3202228723"/>
    <s v="3173585682"/>
    <s v=" CR 13 12 60"/>
    <s v="5.63675981"/>
    <s v="-73.52622452"/>
    <s v="BOYACÁ"/>
    <s v="VILLA DE LEYVA"/>
    <s v="VILLA DE LEYVA"/>
    <n v="15407"/>
    <s v="2025-10-23"/>
    <n v="8"/>
    <s v="TUNJA"/>
    <x v="3"/>
    <n v="28277.100000000002"/>
  </r>
  <r>
    <n v="76923"/>
    <s v="BARRIO CENTRO VILLA DE LEYVA  8"/>
    <n v="7128506"/>
    <s v="3204306363"/>
    <s v="3118144262"/>
    <s v="3118144262"/>
    <s v="CR 9 11 04,CENTRO"/>
    <s v="5.63245673"/>
    <s v="-73.52436215"/>
    <s v="BOYACÁ"/>
    <s v="VILLA DE LEYVA"/>
    <s v="VILLA DE LEYVA"/>
    <n v="15407"/>
    <s v="2025-10-06"/>
    <n v="8"/>
    <s v="TUNJA"/>
    <x v="3"/>
    <n v="28277.100000000002"/>
  </r>
  <r>
    <n v="80759"/>
    <s v="BARRIO VEREDA EL ROBLE VILLA DE LEYVA"/>
    <n v="23690139"/>
    <s v="3185601502"/>
    <s v="3185601502"/>
    <m/>
    <s v="VRD EL ROBLE, FRENTE A BOMBEROS,VEREDA EL ROBLE"/>
    <s v="5.6471502"/>
    <s v="-73.5168976"/>
    <s v="BOYACÁ"/>
    <s v="VILLA DE LEYVA"/>
    <s v="VILLA DE LEYVA"/>
    <n v="15407"/>
    <s v="2025-10-28"/>
    <n v="8"/>
    <s v="TUNJA"/>
    <x v="3"/>
    <n v="28277.100000000002"/>
  </r>
  <r>
    <n v="80978"/>
    <s v="BARRIO SANTA ANA VILLA DE LEYVA"/>
    <n v="1054092286"/>
    <s v="3007574292"/>
    <s v="3007574292"/>
    <m/>
    <s v="CR 13 12 05,SANTA ANA"/>
    <s v="5.6364767"/>
    <s v="-73.5269390"/>
    <s v="BOYACÁ"/>
    <s v="VILLA DE LEYVA"/>
    <s v="VILLA DE LEYVA"/>
    <n v="15407"/>
    <s v="2025-10-23"/>
    <n v="8"/>
    <s v="TUNJA"/>
    <x v="3"/>
    <n v="28277.100000000002"/>
  </r>
  <r>
    <n v="64892"/>
    <s v="BARRIO LA PLAMA VILLA DE LEYVA"/>
    <n v="1053616068"/>
    <s v="3117300207"/>
    <s v="3173845038"/>
    <s v="3117300207"/>
    <s v="CR 12 5 31,LA PALMA"/>
    <s v="5.63212558"/>
    <s v="-73.53020214"/>
    <s v="BOYACÁ"/>
    <s v="VILLA DE LEYVA"/>
    <s v="VILLA DE LEYVA"/>
    <n v="15407"/>
    <s v="2025-10-03"/>
    <n v="8"/>
    <s v="TUNJA"/>
    <x v="3"/>
    <n v="28277.100000000002"/>
  </r>
  <r>
    <n v="67477"/>
    <s v="BARRIO CENTRO VILLA DE LEYVA 7"/>
    <n v="24134667"/>
    <s v="3134184642"/>
    <s v="3134184642"/>
    <s v="3134184642"/>
    <s v="CR 8 A 11 81,CENTRO"/>
    <s v="5.632568"/>
    <s v="-73.523415"/>
    <s v="BOYACÁ"/>
    <s v="VILLA DE LEYVA"/>
    <s v="VILLA DE LEYVA"/>
    <n v="15407"/>
    <s v="2025-10-03"/>
    <n v="8"/>
    <s v="TUNJA"/>
    <x v="3"/>
    <n v="28277.100000000002"/>
  </r>
  <r>
    <n v="75255"/>
    <s v="BARRIO CENTRO CHOACHI 5"/>
    <n v="20485682"/>
    <s v="3136416409"/>
    <s v="3136416409"/>
    <s v="3202616364"/>
    <s v="CR 2 3 -29"/>
    <s v="4.5288737"/>
    <s v="-73.9220291"/>
    <s v="CUNDINAMARCA"/>
    <s v="CHOACHÍ"/>
    <s v="CHOACHÍ"/>
    <n v="25181"/>
    <s v="2025-10-15"/>
    <n v="8"/>
    <s v="BOGOTA"/>
    <x v="2"/>
    <n v="15709.5"/>
  </r>
  <r>
    <n v="74749"/>
    <s v="BARRIO CENTRO CHOACHI 4"/>
    <n v="1018451571"/>
    <s v="3112555648"/>
    <s v="3108564678"/>
    <s v="3108564678"/>
    <s v="CR 3 1 65"/>
    <s v="4.5276577"/>
    <s v="-73.922892"/>
    <s v="CUNDINAMARCA"/>
    <s v="CHOACHÍ"/>
    <s v="CHOACHÍ"/>
    <n v="25181"/>
    <s v="2025-10-17"/>
    <n v="8"/>
    <s v="BOGOTA"/>
    <x v="2"/>
    <n v="15709.5"/>
  </r>
  <r>
    <n v="61511"/>
    <s v="BARRIO LA GRANJA COGUA 1"/>
    <n v="1075654605"/>
    <s v="3143147244"/>
    <s v="3123331374"/>
    <s v="3143147244"/>
    <s v="CL 4 9 56"/>
    <s v="5.0656593"/>
    <s v="-73.9791041"/>
    <s v="CUNDINAMARCA"/>
    <s v="COGUA"/>
    <s v="COGUA"/>
    <n v="25200"/>
    <s v="2025-10-20"/>
    <n v="8"/>
    <s v="BOGOTA"/>
    <x v="2"/>
    <n v="15709.5"/>
  </r>
  <r>
    <n v="68731"/>
    <s v="LA GRANJA 2"/>
    <n v="1070305153"/>
    <s v="3232526559"/>
    <s v="0"/>
    <s v="3125956435"/>
    <s v="CALLE 7 8 33 ,LA GRANJA"/>
    <s v="5.0645338"/>
    <s v="-73.9778481"/>
    <s v="CUNDINAMARCA"/>
    <s v="COGUA"/>
    <s v="COGUA"/>
    <n v="25200"/>
    <s v="2025-10-14"/>
    <n v="8"/>
    <s v="BOGOTA"/>
    <x v="2"/>
    <n v="15709.5"/>
  </r>
  <r>
    <n v="68808"/>
    <s v="BARRIO CENTRO COGUA 6"/>
    <n v="20450886"/>
    <s v="3108070930"/>
    <s v="3123871838"/>
    <s v="3123871838"/>
    <s v="CL 4 6 11,CENTRO"/>
    <s v="5.0619883"/>
    <s v="-73.9794660"/>
    <s v="CUNDINAMARCA"/>
    <s v="COGUA"/>
    <s v="COGUA"/>
    <n v="25200"/>
    <s v="2025-10-20"/>
    <n v="8"/>
    <s v="BOGOTA"/>
    <x v="2"/>
    <n v="15709.5"/>
  </r>
  <r>
    <n v="73753"/>
    <s v="BARRIO CENTRO COGUA 7"/>
    <n v="1101384347"/>
    <s v="3207992238"/>
    <s v="3013891122"/>
    <s v="3207992238"/>
    <s v="CL 3 4 56,CENTRO"/>
    <s v="5.0606900"/>
    <s v="-73.9793403"/>
    <s v="CUNDINAMARCA"/>
    <s v="COGUA"/>
    <s v="COGUA"/>
    <n v="25200"/>
    <s v="2025-10-20"/>
    <n v="8"/>
    <s v="BOGOTA"/>
    <x v="2"/>
    <n v="15709.5"/>
  </r>
  <r>
    <n v="80038"/>
    <s v="BARRIO CENTRO PASTO 39"/>
    <n v="98394849"/>
    <s v="3168769195"/>
    <s v="3173657343"/>
    <s v="3173657343"/>
    <s v="CR 25 21 72 CENTRO- CENTRO,CENTRO"/>
    <s v="1.2162139"/>
    <s v="-77.2758335"/>
    <s v="NARIÑO"/>
    <s v="PASTO"/>
    <s v="SAN JUAN DE PASTO"/>
    <n v="52001"/>
    <s v="2025-10-28"/>
    <n v="8"/>
    <s v="PASTO"/>
    <x v="4"/>
    <n v="28277.100000000002"/>
  </r>
  <r>
    <n v="71186"/>
    <s v="BARRIO VEREDA SABANA ALTA VILLA DE LEYVA"/>
    <n v="1054096353"/>
    <s v="3214600833"/>
    <s v="3214600833"/>
    <s v="3214600833"/>
    <s v="SEC ANTIGUO MATEDERO BUGAMBILES"/>
    <s v="5.68700062"/>
    <s v="-73.50259055"/>
    <s v="BOYACÁ"/>
    <s v="VILLA DE LEYVA"/>
    <s v="VILLA DE LEYVA"/>
    <n v="15407"/>
    <s v="2025-10-06"/>
    <n v="8"/>
    <s v="TUNJA"/>
    <x v="3"/>
    <n v="28277.100000000002"/>
  </r>
  <r>
    <n v="67734"/>
    <s v="BARRIO SENDEROS DE LA VILLA VILLA DE LEYVA"/>
    <n v="1014221961"/>
    <s v="3178564392"/>
    <s v="3178564392"/>
    <s v="3178564392"/>
    <s v="CR 14 12 38,SENDEROS DE LA VILLA"/>
    <s v="5.6373219"/>
    <s v="-73.5270158"/>
    <s v="BOYACÁ"/>
    <s v="VILLA DE LEYVA"/>
    <s v="VILLA DE LEYVA"/>
    <n v="15407"/>
    <s v="2025-10-06"/>
    <n v="8"/>
    <s v="TUNJA"/>
    <x v="3"/>
    <n v="28277.100000000002"/>
  </r>
  <r>
    <n v="28981"/>
    <s v="BARRIO CENTRO 3 VILLA DE LEYVA"/>
    <n v="7127607"/>
    <s v="7320148"/>
    <s v="3112945406"/>
    <s v="3112945406"/>
    <s v=" CR 9 10 58"/>
    <s v="5.63233251"/>
    <s v="-73.52468458"/>
    <s v="BOYACÁ"/>
    <s v="VILLA DE LEYVA"/>
    <s v="VILLA DE LEYVA"/>
    <n v="15407"/>
    <s v="2025-10-02"/>
    <n v="8"/>
    <s v="TUNJA"/>
    <x v="3"/>
    <n v="28277.100000000002"/>
  </r>
  <r>
    <n v="64417"/>
    <s v="BARRIO LA PALMA VILLA DE LEYVA 1"/>
    <n v="52314409"/>
    <s v="3102497003"/>
    <s v="3203627084"/>
    <s v="3102497003"/>
    <s v="CR 9 A 3 64,LA PALMA"/>
    <s v="5.62686636"/>
    <s v="-73.52955253"/>
    <s v="BOYACÁ"/>
    <s v="VILLA DE LEYVA"/>
    <s v="VILLA DE LEYVA"/>
    <n v="15407"/>
    <s v="2025-10-03"/>
    <n v="8"/>
    <s v="TUNJA"/>
    <x v="3"/>
    <n v="28277.100000000002"/>
  </r>
  <r>
    <n v="64526"/>
    <s v="BARRIO LOS OLIVOS VILLA DE LEYVA 1"/>
    <n v="23690638"/>
    <s v="3128671308"/>
    <s v="3128671308"/>
    <s v="3128671308"/>
    <s v="CR 10 8 25,LOS OLIVOS"/>
    <s v="5.631846"/>
    <s v="-73.526881"/>
    <s v="BOYACÁ"/>
    <s v="VILLA DE LEYVA"/>
    <s v="VILLA DE LEYVA"/>
    <n v="15407"/>
    <s v="2025-10-03"/>
    <n v="16"/>
    <s v="TUNJA"/>
    <x v="3"/>
    <n v="28277.100000000002"/>
  </r>
  <r>
    <n v="62677"/>
    <s v="BARRIO CENTRO VILLA DE LEYVA 5"/>
    <n v="23973867"/>
    <s v="3112067651"/>
    <s v="3112067651"/>
    <s v="3112067651"/>
    <s v="CR 10 11 15,CENTRO"/>
    <s v="5.63331705"/>
    <s v="-73.52478987"/>
    <s v="BOYACÁ"/>
    <s v="VILLA DE LEYVA"/>
    <s v="VILLA DE LEYVA"/>
    <n v="15407"/>
    <s v="2025-10-03"/>
    <n v="8"/>
    <s v="TUNJA"/>
    <x v="3"/>
    <n v="28277.100000000002"/>
  </r>
  <r>
    <n v="54440"/>
    <s v="BARRIO CENTRO NOBSA 3"/>
    <n v="1002460855"/>
    <s v="3173759576"/>
    <s v="3173759576"/>
    <s v="3173759566"/>
    <s v="CR 10 NO.7-01,CENTRO"/>
    <s v="5.770901"/>
    <s v="-72.940272"/>
    <s v="BOYACÁ"/>
    <s v="NOBSA"/>
    <s v="NOBSA"/>
    <n v="15491"/>
    <s v="2025-10-09"/>
    <n v="16"/>
    <s v="TUNJA"/>
    <x v="3"/>
    <n v="28277.100000000002"/>
  </r>
  <r>
    <n v="53165"/>
    <s v="BARRIO VEREDAPUNTALARGA NOBSA"/>
    <n v="1053588058"/>
    <s v="3217738366"/>
    <s v="3217738366"/>
    <s v="3217738366"/>
    <s v="VRD PUNTALARGA KM 7 VIA DUITAMA- NOBSA ,VEREDA PUNTALARGA"/>
    <s v="5.7779885"/>
    <s v="-72.9792418"/>
    <s v="BOYACÁ"/>
    <s v="NOBSA"/>
    <s v="NOBSA"/>
    <n v="15491"/>
    <s v="2025-10-08"/>
    <n v="8"/>
    <s v="TUNJA"/>
    <x v="3"/>
    <n v="28277.100000000002"/>
  </r>
  <r>
    <n v="65983"/>
    <s v="BARRIO CENTRO NOBSA 4"/>
    <n v="74345049"/>
    <s v="3107864647"/>
    <s v="3107864647"/>
    <s v="3012903865"/>
    <s v="CL 7 NO.8-14,CENTRO"/>
    <s v="5.771421"/>
    <s v="-72.938752"/>
    <s v="BOYACÁ"/>
    <s v="NOBSA"/>
    <s v="NOBSA"/>
    <n v="15491"/>
    <s v="2025-10-08"/>
    <n v="8"/>
    <s v="TUNJA"/>
    <x v="3"/>
    <n v="28277.100000000002"/>
  </r>
  <r>
    <n v="73269"/>
    <s v="BARRIO VEREDA PUNTA LARGA NOBSA"/>
    <n v="1052386673"/>
    <s v="3123141742"/>
    <s v="3123141742"/>
    <s v="3106961372"/>
    <s v="EN KM6.5 VIA DUITAMA-NOBSA,VEREDA PUNTA LARGA"/>
    <s v="5.7787683"/>
    <s v="-72.9800197"/>
    <s v="BOYACÁ"/>
    <s v="NOBSA"/>
    <s v="NOBSA"/>
    <n v="15491"/>
    <s v="2025-10-08"/>
    <n v="8"/>
    <s v="TUNJA"/>
    <x v="3"/>
    <n v="28277.100000000002"/>
  </r>
  <r>
    <n v="61352"/>
    <s v="BARRIO CENTRO NUEVO COLON 2"/>
    <n v="40038597"/>
    <s v="3102943285"/>
    <s v="3102943285"/>
    <s v="3102943285"/>
    <s v="CR 4 4 35,CENTRO"/>
    <s v="5.354715"/>
    <s v="-73.456409"/>
    <s v="BOYACÁ"/>
    <s v="NUEVO COLÓN"/>
    <s v="NUEVO COLÓN"/>
    <n v="15494"/>
    <s v="2025-10-31"/>
    <n v="8"/>
    <s v="TUNJA"/>
    <x v="3"/>
    <n v="28277.100000000002"/>
  </r>
  <r>
    <n v="71307"/>
    <s v="BARRIO CENTRO NUEVO COLON 3"/>
    <n v="74417457"/>
    <s v="3143585837"/>
    <s v="3143585837"/>
    <s v="3124066813"/>
    <s v="CL 3 4 85,CENTRO"/>
    <s v="5.3549379"/>
    <s v="-73.4577723"/>
    <s v="BOYACÁ"/>
    <s v="NUEVO COLÓN"/>
    <s v="NUEVO COLÓN"/>
    <n v="15494"/>
    <s v="2025-10-31"/>
    <n v="8"/>
    <s v="TUNJA"/>
    <x v="3"/>
    <n v="28277.100000000002"/>
  </r>
  <r>
    <n v="46402"/>
    <s v="BARRIO ESTACION DE ALEJANDRIA PAIPA"/>
    <n v="18617038"/>
    <s v="3144578677"/>
    <s v="3144578677"/>
    <s v="3144578677"/>
    <s v="CR 17 A  19 A 27 Mz H Casa 16"/>
    <s v="5.7769331"/>
    <s v="-73.1215061"/>
    <s v="BOYACÁ"/>
    <s v="PAIPA"/>
    <s v="PAIPA"/>
    <n v="15516"/>
    <s v="2025-10-07"/>
    <n v="8"/>
    <s v="TUNJA"/>
    <x v="3"/>
    <n v="28277.100000000002"/>
  </r>
  <r>
    <n v="73270"/>
    <s v="BARRIO EL REMANSO PAIPA"/>
    <n v="46681142"/>
    <s v="3214277710"/>
    <s v="3214277710"/>
    <s v="3202476140"/>
    <s v="CR 17 A NO.18-36 URBANIZACION LA ESTACION,EL REMANSO"/>
    <s v="5.7783105"/>
    <s v="-73.1222256"/>
    <s v="BOYACÁ"/>
    <s v="PAIPA"/>
    <s v="PAIPA"/>
    <n v="15516"/>
    <s v="2025-10-07"/>
    <n v="8"/>
    <s v="TUNJA"/>
    <x v="3"/>
    <n v="28277.100000000002"/>
  </r>
  <r>
    <n v="69894"/>
    <s v="BARRIO PANTANO DE VARGAS CENTRO PAIPA"/>
    <n v="23856082"/>
    <s v="3132292874"/>
    <s v="3132292874"/>
    <s v="3208217966"/>
    <s v="EN PANTANO DE VARGAS,PANTANO DE VARGAS CENTRO"/>
    <s v="5.7419479"/>
    <s v="-73.0699073"/>
    <s v="BOYACÁ"/>
    <s v="PAIPA"/>
    <s v="PAIPA"/>
    <n v="15516"/>
    <s v="2025-10-07"/>
    <n v="8"/>
    <s v="TUNJA"/>
    <x v="3"/>
    <n v="28277.100000000002"/>
  </r>
  <r>
    <n v="23929"/>
    <s v="CENTRO PAZ DE RIO II - BOYACA"/>
    <n v="23914607"/>
    <s v="7444444"/>
    <s v="3142429995"/>
    <s v="3142429995"/>
    <s v="CL 9 # 3-11"/>
    <s v="5.98632"/>
    <s v="-72.74865"/>
    <s v="BOYACÁ"/>
    <s v="PAZ DE RÍO"/>
    <s v="PAZ DE RÍO"/>
    <n v="15537"/>
    <s v="2025-10-29"/>
    <n v="8"/>
    <s v="TUNJA"/>
    <x v="3"/>
    <n v="28277.100000000002"/>
  </r>
  <r>
    <n v="29396"/>
    <s v="BARRIO EL LIBERTADOR RAMIRIQUÍ "/>
    <n v="1057463909"/>
    <s v="7852162"/>
    <s v="3102318423"/>
    <s v="3102318423"/>
    <s v=" CL 7 4 13"/>
    <s v="5.39983573"/>
    <s v="-73.33512962"/>
    <s v="BOYACÁ"/>
    <s v="RAMIRIQUÍ"/>
    <s v="RAMIRIQUÍ"/>
    <n v="15599"/>
    <s v="2025-10-20"/>
    <n v="8"/>
    <s v="TUNJA"/>
    <x v="3"/>
    <n v="28277.100000000002"/>
  </r>
  <r>
    <n v="36455"/>
    <s v="BARRIO PURA C RAMIRIQUI"/>
    <n v="23965282"/>
    <m/>
    <s v="3183773956"/>
    <s v="3105859502"/>
    <s v=" CL 7 6 18"/>
    <s v="5.401"/>
    <s v="-73.365"/>
    <s v="BOYACÁ"/>
    <s v="RAMIRIQUÍ"/>
    <s v="RAMIRIQUÍ"/>
    <n v="15599"/>
    <s v="2025-10-20"/>
    <n v="16"/>
    <s v="TUNJA"/>
    <x v="3"/>
    <n v="28277.100000000002"/>
  </r>
  <r>
    <n v="61952"/>
    <s v="BARRIO EL CARMEN RAMIRIQUI 1"/>
    <n v="1057462668"/>
    <s v="3212141240"/>
    <s v="3144741779"/>
    <s v="3212141240"/>
    <s v="CR 5 6 25"/>
    <s v="5.399"/>
    <s v="-73.335"/>
    <s v="BOYACÁ"/>
    <s v="RAMIRIQUÍ"/>
    <s v="RAMIRIQUÍ"/>
    <n v="15599"/>
    <s v="2025-10-20"/>
    <n v="8"/>
    <s v="TUNJA"/>
    <x v="3"/>
    <n v="28277.100000000002"/>
  </r>
  <r>
    <n v="74575"/>
    <s v="BARRIO CENTRO RAMIRÍQUI"/>
    <n v="72326177"/>
    <s v="3114995209"/>
    <s v="3114995209"/>
    <s v="3114995209"/>
    <s v="CR 5 4 40,CENTRO"/>
    <s v="5.399"/>
    <s v="-73.336"/>
    <s v="BOYACÁ"/>
    <s v="RAMIRIQUÍ"/>
    <s v="RAMIRIQUÍ"/>
    <n v="15599"/>
    <s v="2025-10-20"/>
    <n v="8"/>
    <s v="TUNJA"/>
    <x v="3"/>
    <n v="28277.100000000002"/>
  </r>
  <r>
    <n v="77500"/>
    <s v="BARRIO LA PRIMAVERA VILLA RICA"/>
    <n v="10740720"/>
    <s v="0"/>
    <s v="3117604484"/>
    <s v="3117604484"/>
    <s v="VRD LA PRIMAVERA,LA PRIMAVERA"/>
    <s v="3.195946"/>
    <s v="-76.442246"/>
    <s v="CAUCA"/>
    <s v="VILLA RICA"/>
    <s v="VILLA RICA"/>
    <n v="19845"/>
    <s v="2025-10-16"/>
    <n v="8"/>
    <s v="CALI"/>
    <x v="4"/>
    <n v="15709.5"/>
  </r>
  <r>
    <n v="77824"/>
    <s v="BARRIO CENTRO VILLA RICA 4"/>
    <n v="1112038266"/>
    <s v="3144505686"/>
    <s v="3136603189"/>
    <s v="3144505686"/>
    <s v="CR 2 CL 3 96 ,CENTRO"/>
    <s v="3.1727904"/>
    <s v="-76.4577045"/>
    <s v="CAUCA"/>
    <s v="VILLA RICA"/>
    <s v="VILLA RICA"/>
    <n v="19845"/>
    <s v="2025-10-17"/>
    <n v="8"/>
    <s v="CALI"/>
    <x v="4"/>
    <n v="15709.5"/>
  </r>
  <r>
    <n v="77811"/>
    <s v="BARRIO CENTRO VILLA RICA  3"/>
    <n v="16824521"/>
    <s v="3127852137"/>
    <s v="3127852137"/>
    <s v="3127852137"/>
    <s v="CL 3 8 59,CENTRO"/>
    <s v="3.1749371"/>
    <s v="-76.4620610"/>
    <s v="CAUCA"/>
    <s v="VILLA RICA"/>
    <s v="VILLA RICA"/>
    <n v="19845"/>
    <s v="2025-10-16"/>
    <n v="8"/>
    <s v="CALI"/>
    <x v="4"/>
    <n v="15709.5"/>
  </r>
  <r>
    <n v="73543"/>
    <s v="BARRIO SAN FERNANDO VILLA RICA"/>
    <n v="38461208"/>
    <s v="3173061999"/>
    <s v="3173061999"/>
    <s v="3173061999"/>
    <s v="CR 1 B # 6B- 59,SAN FERNANDO"/>
    <s v="3.1776245"/>
    <s v="-76.4542714"/>
    <s v="CAUCA"/>
    <s v="VILLA RICA"/>
    <s v="VILLA RICA"/>
    <n v="19845"/>
    <s v="2025-10-16"/>
    <n v="8"/>
    <s v="CALI"/>
    <x v="4"/>
    <n v="15709.5"/>
  </r>
  <r>
    <n v="67424"/>
    <s v="BARRIO PRIMAVERA VILLA RICA"/>
    <n v="1006011797"/>
    <s v="0"/>
    <s v="3147017944"/>
    <s v="3147017944"/>
    <s v="VRD LA PRIMAVERA MZA 07 CA 40 P 1"/>
    <s v="3.199208"/>
    <s v="-76.439148"/>
    <s v="CAUCA"/>
    <s v="VILLA RICA"/>
    <s v="VILLA RICA"/>
    <n v="19845"/>
    <s v="2025-10-16"/>
    <n v="8"/>
    <s v="CALI"/>
    <x v="4"/>
    <n v="15709.5"/>
  </r>
  <r>
    <n v="75835"/>
    <s v="AVENIDA POTRERILLO PASTO"/>
    <n v="98394655"/>
    <s v="3104041826"/>
    <s v="3116522240"/>
    <s v="3122502020"/>
    <s v="CL 16 8 A 41 AV POTRERILLO"/>
    <s v="1.1989347"/>
    <s v="-77.2728321"/>
    <s v="NARIÑO"/>
    <s v="PASTO"/>
    <s v="SAN JUAN DE PASTO"/>
    <n v="52001"/>
    <s v="2025-10-28"/>
    <n v="8"/>
    <s v="PASTO"/>
    <x v="4"/>
    <n v="28277.100000000002"/>
  </r>
  <r>
    <n v="76275"/>
    <s v="BARRIO ALTOS DE CHAPALITO PASTO"/>
    <n v="1085288851"/>
    <s v="3184249709"/>
    <s v="3137982312"/>
    <s v="3184249709"/>
    <s v="CL 12A  6E 209  ALTOS DE CHAPALITO 2"/>
    <s v="1.18564"/>
    <s v="-77.273315"/>
    <s v="NARIÑO"/>
    <s v="PASTO"/>
    <s v="SAN JUAN DE PASTO"/>
    <n v="52001"/>
    <s v="2025-10-27"/>
    <n v="8"/>
    <s v="PASTO"/>
    <x v="4"/>
    <n v="28277.100000000002"/>
  </r>
  <r>
    <n v="63357"/>
    <s v="BARRIO ALAMEDA VILLA RICA"/>
    <n v="94060564"/>
    <s v="0"/>
    <s v="3137353005"/>
    <s v="3155137425"/>
    <s v="CL 2 CON CARRERA 4 NO 3 - 71 BARRIO ALAMEDA,ALAMEDA"/>
    <s v="3.1738265"/>
    <s v="-76.4618792"/>
    <s v="CAUCA"/>
    <s v="VILLA RICA"/>
    <s v="VILLA RICA"/>
    <n v="19845"/>
    <s v="2025-10-16"/>
    <n v="8"/>
    <s v="CALI"/>
    <x v="4"/>
    <n v="15709.5"/>
  </r>
  <r>
    <n v="58508"/>
    <s v="BARRIO CENTRO VILLA RICA 1"/>
    <n v="1062283542"/>
    <s v="0"/>
    <s v="3168647705"/>
    <s v="3168647705"/>
    <s v="CR 12 5 BIS 72,CENTRO"/>
    <s v="3.178583972"/>
    <s v="-76.462787000"/>
    <s v="CAUCA"/>
    <s v="VILLA RICA"/>
    <s v="VILLA RICA"/>
    <n v="19845"/>
    <s v="2025-10-16"/>
    <n v="8"/>
    <s v="CALI"/>
    <x v="4"/>
    <n v="15709.5"/>
  </r>
  <r>
    <n v="10882"/>
    <s v="CURUMANI - CESAR"/>
    <n v="49653138"/>
    <s v="5750118"/>
    <s v="3106855920"/>
    <s v="3106855920"/>
    <s v=" CL 9  15-90"/>
    <s v="9.2013580"/>
    <s v="-73.5425750"/>
    <s v="CESAR"/>
    <s v="CURUMANÍ"/>
    <s v="CURUMANÍ"/>
    <n v="20228"/>
    <s v="2025-10-09"/>
    <n v="16"/>
    <s v="VALLEDUPAR"/>
    <x v="1"/>
    <n v="28277.100000000002"/>
  </r>
  <r>
    <n v="35969"/>
    <s v="BARRIO PARAISO CURUMANI"/>
    <n v="36588515"/>
    <m/>
    <s v="3107782489"/>
    <s v="3104231595"/>
    <s v=" CL 8 16 120"/>
    <s v="9.2009580"/>
    <s v="-73.5441430"/>
    <s v="CESAR"/>
    <s v="CURUMANÍ"/>
    <s v="CURUMANÍ"/>
    <n v="20228"/>
    <s v="2025-10-09"/>
    <n v="8"/>
    <s v="VALLEDUPAR"/>
    <x v="1"/>
    <n v="28277.100000000002"/>
  </r>
  <r>
    <n v="40622"/>
    <s v="BARRIOCAMILO TORRES CURUMANI"/>
    <n v="1064709516"/>
    <s v="3116693181"/>
    <s v="3116693181"/>
    <s v="3135361908"/>
    <s v="CR 17 CALLE 5 15 APARTAMENTO 2,CAMILO TORRES"/>
    <s v="9.19858"/>
    <s v="-73.54499"/>
    <s v="CESAR"/>
    <s v="CURUMANÍ"/>
    <s v="CURUMANÍ"/>
    <n v="20228"/>
    <s v="2025-10-10"/>
    <n v="8"/>
    <s v="VALLEDUPAR"/>
    <x v="1"/>
    <n v="28277.100000000002"/>
  </r>
  <r>
    <n v="45600"/>
    <s v="BARRIO CENTRO CURUMANI "/>
    <n v="26863948"/>
    <m/>
    <s v="3208325759"/>
    <s v="3208325759"/>
    <s v=" CL 8 N 15 75"/>
    <s v="9.2001058"/>
    <s v="-73.5420816"/>
    <s v="CESAR"/>
    <s v="CURUMANÍ"/>
    <s v="CURUMANÍ"/>
    <n v="20228"/>
    <s v="2025-10-10"/>
    <n v="8"/>
    <s v="VALLEDUPAR"/>
    <x v="1"/>
    <n v="28277.100000000002"/>
  </r>
  <r>
    <n v="53172"/>
    <s v="BARRIO EL CENTRO CURUMANI"/>
    <n v="72005505"/>
    <s v="0"/>
    <s v="3155272814"/>
    <s v="3155272814"/>
    <s v="CR 15 # 10-47 BRR EL PARAISO"/>
    <s v="9.2025720"/>
    <s v="-73.5413064"/>
    <s v="CESAR"/>
    <s v="CURUMANÍ"/>
    <s v="CURUMANÍ"/>
    <n v="20228"/>
    <s v="2025-10-31"/>
    <n v="8"/>
    <s v="VALLEDUPAR"/>
    <x v="1"/>
    <n v="28277.100000000002"/>
  </r>
  <r>
    <n v="58658"/>
    <s v="BARRIO SAN JOSE CURUMANI"/>
    <n v="1065625334"/>
    <s v="3178256368"/>
    <s v="3045404943"/>
    <s v="3178256368"/>
    <s v="DG 2 18 24,SAN JOSE"/>
    <s v="9.2007782"/>
    <s v="-73.5461903"/>
    <s v="CESAR"/>
    <s v="CURUMANÍ"/>
    <s v="CURUMANÍ"/>
    <n v="20228"/>
    <s v="2025-10-09"/>
    <n v="8"/>
    <s v="VALLEDUPAR"/>
    <x v="1"/>
    <n v="28277.100000000002"/>
  </r>
  <r>
    <n v="71005"/>
    <s v="BARRIO CENTRO CURUMANI 5"/>
    <n v="1064714236"/>
    <s v="3126596419"/>
    <s v="3126596419"/>
    <s v="3126596419"/>
    <s v="CL 9 A 14 37 LOCAL 3,CENTRO"/>
    <s v="9.2011880"/>
    <s v="-73.5415760"/>
    <s v="CESAR"/>
    <s v="CURUMANÍ"/>
    <s v="CURUMANÍ"/>
    <n v="20228"/>
    <s v="2025-10-09"/>
    <n v="16"/>
    <s v="VALLEDUPAR"/>
    <x v="1"/>
    <n v="28277.100000000002"/>
  </r>
  <r>
    <n v="71006"/>
    <s v="BARRIO CENTRO CURUMANI 6"/>
    <n v="1065895902"/>
    <s v="3214438075"/>
    <s v="3124360271"/>
    <s v="3214438075"/>
    <s v="CL 9 17 A 51,CENTRO"/>
    <s v="9.2027170"/>
    <s v="-73.5451580"/>
    <s v="CESAR"/>
    <s v="CURUMANÍ"/>
    <s v="CURUMANÍ"/>
    <n v="20228"/>
    <s v="2025-10-31"/>
    <n v="8"/>
    <s v="VALLEDUPAR"/>
    <x v="1"/>
    <n v="28277.100000000002"/>
  </r>
  <r>
    <n v="70156"/>
    <s v="BARRIO EL CENTRO CURUCUMANI"/>
    <n v="1064718429"/>
    <s v="3014645391"/>
    <s v="3014645391"/>
    <s v="3014645391"/>
    <s v="CL 8 14 80,EL CENTRO"/>
    <s v="9.2003650"/>
    <s v="-73.5417480"/>
    <s v="CESAR"/>
    <s v="CURUMANÍ"/>
    <s v="CURUMANÍ"/>
    <n v="20228"/>
    <s v="2025-10-09"/>
    <n v="8"/>
    <s v="VALLEDUPAR"/>
    <x v="1"/>
    <n v="28277.100000000002"/>
  </r>
  <r>
    <n v="75441"/>
    <s v="BARRIO EL CENTRO CURUMANI 2"/>
    <n v="39087794"/>
    <s v="3006264677"/>
    <s v="3006264677"/>
    <s v="3006264677"/>
    <s v="CL 9 14 94 BARRIO CENTRO,EL CENTRO"/>
    <s v="9.2009383"/>
    <s v="-73.5415508"/>
    <s v="CESAR"/>
    <s v="CURUMANÍ"/>
    <s v="CURUMANÍ"/>
    <n v="20228"/>
    <s v="2025-10-09"/>
    <n v="8"/>
    <s v="VALLEDUPAR"/>
    <x v="1"/>
    <n v="28277.100000000002"/>
  </r>
  <r>
    <n v="10055"/>
    <s v="AGUA DE DIOS - CUNDINAMARCA"/>
    <n v="19499365"/>
    <s v="8345242"/>
    <s v="3158657546"/>
    <s v="3158657546"/>
    <s v=" CL 12  9-42"/>
    <s v="4.3766651"/>
    <s v="-74.6688340"/>
    <s v="CUNDINAMARCA"/>
    <s v="AGUA DE DIOS"/>
    <s v="AGUA DE DIOS"/>
    <n v="25001"/>
    <s v="2025-10-16"/>
    <n v="16"/>
    <s v="BOGOTA"/>
    <x v="2"/>
    <n v="15709.5"/>
  </r>
  <r>
    <n v="11022"/>
    <s v="AGUA DE DIOS II - CUNDINAMARCA"/>
    <n v="51793924"/>
    <s v="8342039"/>
    <s v="3184579475"/>
    <s v="3184579475"/>
    <s v=" CR 9  13-39 41 CENTRO"/>
    <s v="4.3767326"/>
    <s v="-74.6699237"/>
    <s v="CUNDINAMARCA"/>
    <s v="AGUA DE DIOS"/>
    <s v="AGUA DE DIOS"/>
    <n v="25001"/>
    <s v="2025-10-16"/>
    <n v="16"/>
    <s v="BOGOTA"/>
    <x v="2"/>
    <n v="15709.5"/>
  </r>
  <r>
    <n v="70737"/>
    <s v="CENTRO AGUA DE DIOS"/>
    <n v="1082912414"/>
    <s v="3044568376"/>
    <s v="3107645735"/>
    <s v="3044568376"/>
    <s v="CL 11 10 07 LOCAL 2,CENTRO"/>
    <s v="4.3767112"/>
    <s v="-74.6677771"/>
    <s v="CUNDINAMARCA"/>
    <s v="AGUA DE DIOS"/>
    <s v="AGUA DE DIOS"/>
    <n v="25001"/>
    <s v="2025-10-16"/>
    <n v="8"/>
    <s v="BOGOTA"/>
    <x v="2"/>
    <n v="15709.5"/>
  </r>
  <r>
    <n v="70738"/>
    <s v="CENTRO AGUA DE DIOS 1"/>
    <n v="39573550"/>
    <s v="3138274537"/>
    <s v="3138274537"/>
    <s v="3138274537"/>
    <s v="CR 10 13 09,CENTRO"/>
    <s v="4.3759646"/>
    <s v="-74.6693736"/>
    <s v="CUNDINAMARCA"/>
    <s v="AGUA DE DIOS"/>
    <s v="AGUA DE DIOS"/>
    <n v="25001"/>
    <s v="2025-10-16"/>
    <n v="16"/>
    <s v="BOGOTA"/>
    <x v="2"/>
    <n v="15709.5"/>
  </r>
  <r>
    <n v="11704"/>
    <s v="ARBELAEZ - CUNDINAMARCA"/>
    <n v="51939621"/>
    <s v="8686875"/>
    <s v="3142983380"/>
    <s v="3142983380"/>
    <s v=" CL 5  6-12"/>
    <s v="4.2721478"/>
    <s v="-74.4150973"/>
    <s v="CUNDINAMARCA"/>
    <s v="ARBELÁEZ"/>
    <s v="ARBELÁEZ"/>
    <n v="25053"/>
    <s v="2025-10-21"/>
    <n v="8"/>
    <s v="BOGOTA"/>
    <x v="2"/>
    <n v="15709.5"/>
  </r>
  <r>
    <n v="48873"/>
    <s v="BARRIO CENTRO ARBELAEZ"/>
    <n v="1071548577"/>
    <s v="1111111"/>
    <s v="3202296063"/>
    <s v="3202296063"/>
    <s v="CR 8 4 43,CENTRO"/>
    <s v="4.2717003"/>
    <s v="-74.4157858"/>
    <s v="CUNDINAMARCA"/>
    <s v="ARBELÁEZ"/>
    <s v="ARBELÁEZ"/>
    <n v="25053"/>
    <s v="2025-10-21"/>
    <n v="16"/>
    <s v="BOGOTA"/>
    <x v="2"/>
    <n v="15709.5"/>
  </r>
  <r>
    <n v="62305"/>
    <s v="BARRIO LA MUTUARIA ARBELAEZ"/>
    <n v="1071548917"/>
    <s v="3107759870"/>
    <s v="3107759870"/>
    <s v="3107759870"/>
    <s v="CL 1 C 3 D 45,LA MUTUARIA"/>
    <s v="4.270202"/>
    <s v="-74.412350"/>
    <s v="CUNDINAMARCA"/>
    <s v="ARBELÁEZ"/>
    <s v="ARBELÁEZ"/>
    <n v="25053"/>
    <s v="2025-10-21"/>
    <n v="8"/>
    <s v="BOGOTA"/>
    <x v="2"/>
    <n v="15709.5"/>
  </r>
  <r>
    <n v="32975"/>
    <s v="BARRIO CENTRO CACHIPAY"/>
    <n v="1069582887"/>
    <s v="8280737"/>
    <s v="3112645960"/>
    <s v="3112645960"/>
    <s v=" CL 3 5 32"/>
    <s v="4.7307324"/>
    <s v="-74.4380253"/>
    <s v="CUNDINAMARCA"/>
    <s v="CACHIPAY"/>
    <s v="CACHIPAY"/>
    <n v="25123"/>
    <s v="2025-10-22"/>
    <n v="8"/>
    <s v="BOGOTA"/>
    <x v="2"/>
    <n v="15709.5"/>
  </r>
  <r>
    <n v="70005"/>
    <s v="BARRIO VDA PETALUMA CACHIPAY"/>
    <n v="1069584478"/>
    <s v="3202586111"/>
    <s v="3202586111"/>
    <s v="3202586111"/>
    <s v="VEREDA PETALUMA,VDA PETALUMA"/>
    <s v="4.7509059"/>
    <s v="-74.4273367"/>
    <s v="CUNDINAMARCA"/>
    <s v="CACHIPAY"/>
    <s v="CACHIPAY"/>
    <n v="25123"/>
    <s v="2025-10-22"/>
    <n v="8"/>
    <s v="BOGOTA"/>
    <x v="2"/>
    <n v="15709.5"/>
  </r>
  <r>
    <n v="72273"/>
    <s v=" CRUZ BAJA CACHIPAY"/>
    <n v="1032390081"/>
    <s v="3202648604"/>
    <s v="3044036083"/>
    <s v="3202648604"/>
    <s v="CRA 3A N° 6-35,CRUZ BAJA"/>
    <s v="4.7315287"/>
    <s v="-74.434575"/>
    <s v="CUNDINAMARCA"/>
    <s v="CACHIPAY"/>
    <s v="CACHIPAY"/>
    <n v="25123"/>
    <s v="2025-10-22"/>
    <n v="8"/>
    <s v="BOGOTA"/>
    <x v="2"/>
    <n v="15709.5"/>
  </r>
  <r>
    <n v="29329"/>
    <s v="BARRIO COTA CUNDINAMARCA"/>
    <n v="52428217"/>
    <s v="8832853"/>
    <s v="3186907286"/>
    <s v="3186907286"/>
    <s v=" PA 45 LT 8 LA CABAÑA CA 2"/>
    <s v="4.740075"/>
    <s v="-74.137392"/>
    <s v="CUNDINAMARCA"/>
    <s v="COTA"/>
    <s v="COTA"/>
    <n v="25214"/>
    <s v="2025-10-06"/>
    <n v="8"/>
    <s v="BOGOTA"/>
    <x v="2"/>
    <n v="15709.5"/>
  </r>
  <r>
    <n v="68270"/>
    <s v="AUTOPISTA MEDELLIN COTA 1"/>
    <n v="1015426150"/>
    <s v="0"/>
    <s v="3203052207"/>
    <s v="3203052207"/>
    <s v="AUTOPISTA MEDELLIN KM 2.5 VIA PARCELAS CENTRO EMPRESARIAL CIEM OIKOS LOCAL 3 ,AUTOPISTA MEDELLIN"/>
    <s v="4.752915"/>
    <s v="-74.135076"/>
    <s v="CUNDINAMARCA"/>
    <s v="COTA"/>
    <s v="COTA"/>
    <n v="25214"/>
    <s v="2025-10-06"/>
    <n v="8"/>
    <s v="BOGOTA"/>
    <x v="2"/>
    <n v="15709.5"/>
  </r>
  <r>
    <n v="75912"/>
    <s v="BARRIO CENTRO COTA 2"/>
    <n v="17647971"/>
    <s v="3133023847"/>
    <s v="3133023847"/>
    <s v="3202001122"/>
    <s v="CR 5 11 - 45,CENTRO"/>
    <s v="4.8092511"/>
    <s v="-74.1021093"/>
    <s v="CUNDINAMARCA"/>
    <s v="COTA"/>
    <s v="COTA"/>
    <n v="25214"/>
    <s v="2025-10-06"/>
    <n v="8"/>
    <s v="BOGOTA"/>
    <x v="2"/>
    <n v="15709.5"/>
  </r>
  <r>
    <n v="70646"/>
    <s v="SAN CARLOS SALAMINA"/>
    <n v="26881056"/>
    <s v="3014856785"/>
    <s v="3014856785"/>
    <s v="3014856785"/>
    <s v="CL 14 13-55,SAN CARLOS"/>
    <s v="10.4909478"/>
    <s v="-74.7898602"/>
    <s v="MAGDALENA"/>
    <s v="SALAMINA"/>
    <s v="SALAMINA"/>
    <n v="47675"/>
    <s v="2025-10-29"/>
    <n v="8"/>
    <s v="BARRANQUILLA"/>
    <x v="1"/>
    <n v="15709.5"/>
  </r>
  <r>
    <n v="52720"/>
    <s v="BARRIO CENTRO SAN CARLOS DE GUAROA 1"/>
    <n v="1121920780"/>
    <s v="3219190134"/>
    <s v="3219190134"/>
    <s v="3219190134"/>
    <s v="CL 5 NRO. 12 -34 -36,BRR CENTRO"/>
    <s v="3.711374"/>
    <s v="-73.245278"/>
    <s v="META"/>
    <s v="SAN CARLOS DE GUAROA"/>
    <s v="SAN CARLOS DE GUAROA"/>
    <n v="50680"/>
    <s v="2025-10-29"/>
    <n v="8"/>
    <s v="VILLAVICENCIO"/>
    <x v="5"/>
    <n v="28277.100000000002"/>
  </r>
  <r>
    <n v="58416"/>
    <s v="BARRIO CENTRO SAN CARLOS DE GUAROA 2"/>
    <n v="33991343"/>
    <s v="3103223868"/>
    <s v="3103223868"/>
    <s v="3103223868"/>
    <s v="CL 5 N 11 - 48"/>
    <s v="3.711566"/>
    <s v="-73.244792"/>
    <s v="META"/>
    <s v="SAN CARLOS DE GUAROA"/>
    <s v="SAN CARLOS DE GUAROA"/>
    <n v="50680"/>
    <s v="2025-10-29"/>
    <n v="8"/>
    <s v="VILLAVICENCIO"/>
    <x v="5"/>
    <n v="28277.100000000002"/>
  </r>
  <r>
    <n v="66816"/>
    <s v="BARRIO CENTRO SAN CARLOS DE GUAROA 6"/>
    <n v="1123085802"/>
    <s v="3112869010"/>
    <s v="3112869010"/>
    <s v="3133493431"/>
    <s v="CR 12 N 5 33 35 - CENTRO SAN CARLOS DE GUAROA META,CENTRO"/>
    <s v="3.711586"/>
    <s v="-73.244978"/>
    <s v="META"/>
    <s v="SAN CARLOS DE GUAROA"/>
    <s v="SAN CARLOS DE GUAROA"/>
    <n v="50680"/>
    <s v="2025-10-29"/>
    <n v="8"/>
    <s v="VILLAVICENCIO"/>
    <x v="5"/>
    <n v="28277.100000000002"/>
  </r>
  <r>
    <n v="77479"/>
    <s v="BARRIO _x0009_CENTRO SAN CARLOS DE GUAROA  SAN CARLOS DE GUAROA"/>
    <n v="1018502170"/>
    <s v="3222013318"/>
    <s v="3222013318"/>
    <s v="3222013318"/>
    <s v="CL 5 9 04 CENTRO SAN CARLOS DE GUAROA,CENTRO SAN CARLOS DE GUAROA"/>
    <s v="3.7134573"/>
    <s v="-73.2398397"/>
    <s v="META"/>
    <s v="SAN CARLOS DE GUAROA"/>
    <s v="SAN CARLOS DE GUAROA"/>
    <n v="50680"/>
    <s v="2025-10-29"/>
    <n v="8"/>
    <s v="VILLAVICENCIO"/>
    <x v="5"/>
    <n v="28277.100000000002"/>
  </r>
  <r>
    <n v="80687"/>
    <s v="BARRIO CENTRO SAN CARLOS DE GUAROA 7"/>
    <n v="1122129244"/>
    <s v="3227174248"/>
    <s v="3227174248"/>
    <s v="3227174248"/>
    <s v="CL 5 13 - 16 CENTRO SAN CARLOS DE GUAROA,CENTRO"/>
    <s v="3.7113197"/>
    <s v="-73.2458871"/>
    <s v="META"/>
    <s v="SAN CARLOS DE GUAROA"/>
    <s v="SAN CARLOS DE GUAROA"/>
    <n v="50680"/>
    <s v="2025-10-29"/>
    <n v="8"/>
    <s v="VILLAVICENCIO"/>
    <x v="5"/>
    <n v="28277.100000000002"/>
  </r>
  <r>
    <n v="31803"/>
    <s v="BARRIO FUNDADORES 5  SAN MARTÍN"/>
    <n v="52387858"/>
    <s v="6483560"/>
    <s v="3146382371"/>
    <s v="3146382371"/>
    <s v=" CR 5  5 02"/>
    <s v="3.691428"/>
    <s v="-73.696586"/>
    <s v="META"/>
    <s v="SAN MARTÍN"/>
    <s v="SAN MARTÍN"/>
    <n v="50689"/>
    <s v="2025-10-21"/>
    <n v="8"/>
    <s v="VILLAVICENCIO"/>
    <x v="5"/>
    <n v="28277.100000000002"/>
  </r>
  <r>
    <n v="34953"/>
    <s v="BARRIO FUNDADORES 1 SAN MARTIN"/>
    <n v="1120501953"/>
    <m/>
    <s v="3123011027"/>
    <s v="3123011027"/>
    <s v=" CR 6  5 91"/>
    <s v="3.692572"/>
    <s v="-73.696324"/>
    <s v="META"/>
    <s v="SAN MARTÍN"/>
    <s v="SAN MARTÍN"/>
    <n v="50689"/>
    <s v="2025-10-21"/>
    <n v="16"/>
    <s v="VILLAVICENCIO"/>
    <x v="5"/>
    <n v="28277.100000000002"/>
  </r>
  <r>
    <n v="42386"/>
    <s v="BARRIO FUNDADORES SAN MARTIN 1"/>
    <n v="17358164"/>
    <s v="3124451904"/>
    <s v="3124451904"/>
    <s v="3108168111"/>
    <s v="CR 7 6 36,FUNDADORES"/>
    <s v="3.693613"/>
    <s v="-73.69598166"/>
    <s v="META"/>
    <s v="SAN MARTÍN"/>
    <s v="SAN MARTÍN"/>
    <n v="50689"/>
    <s v="2025-10-21"/>
    <n v="8"/>
    <s v="VILLAVICENCIO"/>
    <x v="5"/>
    <n v="28277.100000000002"/>
  </r>
  <r>
    <n v="68061"/>
    <s v="BARRIO FUNDADORES SAN MARTIN 8"/>
    <n v="1121870316"/>
    <s v="3108895941"/>
    <s v="3114489166"/>
    <s v="3108895941"/>
    <s v="CL 4 6 85 FUNDADORES,FUNDADORES"/>
    <s v="3.691485"/>
    <s v="-73.694743"/>
    <s v="META"/>
    <s v="SAN MARTÍN"/>
    <s v="SAN MARTÍN"/>
    <n v="50689"/>
    <s v="2025-10-21"/>
    <n v="8"/>
    <s v="VILLAVICENCIO"/>
    <x v="5"/>
    <n v="28277.100000000002"/>
  </r>
  <r>
    <n v="11988"/>
    <s v="CARAMANTA - ANTIOQUIA"/>
    <n v="71991709"/>
    <s v="8553554"/>
    <s v="3104374742"/>
    <s v="3104374742"/>
    <s v=" CARRERA 20 19  30"/>
    <s v="5.54899367"/>
    <s v="-75.64392826"/>
    <s v="ANTIOQUIA"/>
    <s v="CARAMANTA"/>
    <s v="CARAMANTA"/>
    <n v="5145"/>
    <s v="2025-10-15"/>
    <n v="8"/>
    <s v="MEDELLIN"/>
    <x v="0"/>
    <n v="15709.5"/>
  </r>
  <r>
    <n v="68714"/>
    <s v="PARQUE PRINCIPAL "/>
    <n v="71992932"/>
    <s v="3226517852"/>
    <s v="3108385964"/>
    <s v="3108385964"/>
    <s v="CALLE 19 20 87,PARQUE PRINCIPAL"/>
    <s v="5.5483888"/>
    <s v="-75.6448539"/>
    <s v="ANTIOQUIA"/>
    <s v="CARAMANTA"/>
    <s v="CARAMANTA"/>
    <n v="5145"/>
    <s v="2025-10-15"/>
    <n v="8"/>
    <s v="MEDELLIN"/>
    <x v="0"/>
    <n v="15709.5"/>
  </r>
  <r>
    <n v="21267"/>
    <s v="BARRIO COPACABANA II - COPACABANA"/>
    <n v="98455586"/>
    <s v="2741994"/>
    <s v="3136941967"/>
    <s v="3136941967"/>
    <s v=" CR 52A  41 106 COPACABANA COPACABANA ANTIOQUIA"/>
    <s v="6.3425979"/>
    <s v="-75.5087492"/>
    <s v="ANTIOQUIA"/>
    <s v="COPACABANA"/>
    <s v="COPACABANA"/>
    <n v="5212"/>
    <s v="2025-10-17"/>
    <n v="8"/>
    <s v="MEDELLIN"/>
    <x v="0"/>
    <n v="15709.5"/>
  </r>
  <r>
    <n v="23624"/>
    <s v="BARRIO SAN JUAN I - COPACABANA"/>
    <n v="1017200889"/>
    <s v="2741602"/>
    <s v="3127938850"/>
    <s v="3127938850"/>
    <s v=" CL 49  26 124 COPACABANA COPACABANA ANTIOQUIA"/>
    <s v="6.3565165"/>
    <s v="-75.4957141"/>
    <s v="ANTIOQUIA"/>
    <s v="COPACABANA"/>
    <s v="COPACABANA"/>
    <n v="5212"/>
    <s v="2025-10-17"/>
    <n v="8"/>
    <s v="MEDELLIN"/>
    <x v="0"/>
    <n v="15709.5"/>
  </r>
  <r>
    <n v="14267"/>
    <s v="BARRIO EL RECREO COPACABANA"/>
    <n v="98708651"/>
    <s v="4014431"/>
    <s v="3046132076"/>
    <s v="3046132076"/>
    <s v="CARRERA 52 A 41 30"/>
    <s v="6.3417721"/>
    <s v="-75.5086040"/>
    <s v="ANTIOQUIA"/>
    <s v="COPACABANA"/>
    <s v="COPACABANA"/>
    <n v="5212"/>
    <s v="2025-10-17"/>
    <n v="16"/>
    <s v="MEDELLIN"/>
    <x v="0"/>
    <n v="15709.5"/>
  </r>
  <r>
    <n v="19844"/>
    <s v="BARRIO MACHADO COPACABANA"/>
    <n v="1035422600"/>
    <s v="4810090"/>
    <s v="3045394356"/>
    <s v="3045394356"/>
    <s v="CL 43 83-60"/>
    <s v="6.334938"/>
    <s v="-75.533653"/>
    <s v="ANTIOQUIA"/>
    <s v="COPACABANA"/>
    <s v="COPACABANA"/>
    <n v="5212"/>
    <s v="2025-10-06"/>
    <n v="8"/>
    <s v="MEDELLIN"/>
    <x v="0"/>
    <n v="15709.5"/>
  </r>
  <r>
    <n v="77925"/>
    <s v="BARRIO LA PEDRERA COPACABANA"/>
    <n v="1035432056"/>
    <s v="3016178384"/>
    <s v="3145038408"/>
    <s v="3145038408"/>
    <s v="CR 44 50A 44,LA PEDRERA"/>
    <s v="6.3492852"/>
    <s v="-75.5043384"/>
    <s v="ANTIOQUIA"/>
    <s v="COPACABANA"/>
    <s v="COPACABANA"/>
    <n v="5212"/>
    <s v="2025-10-17"/>
    <n v="16"/>
    <s v="MEDELLIN"/>
    <x v="0"/>
    <n v="15709.5"/>
  </r>
  <r>
    <n v="79291"/>
    <s v="BARRIO PEDRERA COPACABANA"/>
    <n v="1035973753"/>
    <s v="3044459953"/>
    <s v="3044459953"/>
    <s v="3044459953"/>
    <s v="CL 52 44-41,PEDRERA"/>
    <s v="6.3496924"/>
    <s v="-75.5049204"/>
    <s v="ANTIOQUIA"/>
    <s v="COPACABANA"/>
    <s v="COPACABANA"/>
    <n v="5212"/>
    <s v="2025-10-30"/>
    <n v="8"/>
    <s v="MEDELLIN"/>
    <x v="0"/>
    <n v="15709.5"/>
  </r>
  <r>
    <n v="31681"/>
    <s v="BARRIO PEDREGAL COPACABANA"/>
    <n v="42686851"/>
    <s v="4011704"/>
    <s v="3146586104"/>
    <s v="3146586104"/>
    <s v=" CL 48 62 186"/>
    <s v="6.3419480"/>
    <s v="-75.5165183"/>
    <s v="ANTIOQUIA"/>
    <s v="COPACABANA"/>
    <s v="COPACABANA"/>
    <n v="5212"/>
    <s v="2025-10-17"/>
    <n v="16"/>
    <s v="MEDELLIN"/>
    <x v="0"/>
    <n v="15709.5"/>
  </r>
  <r>
    <n v="58296"/>
    <s v="BARRIO COPACABANA COPACABANA 5"/>
    <n v="1067884707"/>
    <s v="0"/>
    <s v="3105400474"/>
    <s v="3105400474"/>
    <s v="CR 34 50 06,"/>
    <s v="6.3543034"/>
    <s v="-75.4995596"/>
    <s v="ANTIOQUIA"/>
    <s v="COPACABANA"/>
    <s v="COPACABANA"/>
    <n v="5212"/>
    <s v="2025-10-17"/>
    <n v="16"/>
    <s v="MEDELLIN"/>
    <x v="0"/>
    <n v="15709.5"/>
  </r>
  <r>
    <n v="10007"/>
    <s v="SOATA - BOYACA"/>
    <n v="4059227"/>
    <s v="7881479"/>
    <s v="3105505954"/>
    <s v="3105505954"/>
    <s v="CL 5  5A 04 PLAZA DACTIL"/>
    <s v="6.3311651"/>
    <s v="-72.6843905"/>
    <s v="BOYACÁ"/>
    <s v="SOATÁ"/>
    <s v="SOATÁ"/>
    <n v="15753"/>
    <s v="2025-10-15"/>
    <n v="16"/>
    <s v="TUNJA"/>
    <x v="3"/>
    <n v="28277.100000000002"/>
  </r>
  <r>
    <n v="23883"/>
    <s v="SALIDA A TIPACOQUE SOATA - BOYACA"/>
    <n v="6612985"/>
    <s v="7881515"/>
    <s v="3115311559"/>
    <s v="3115311559"/>
    <s v="CR  6   3  63   NUEVO MUNDO"/>
    <s v="6.33621911"/>
    <s v="-72.68170427"/>
    <s v="BOYACÁ"/>
    <s v="SOATÁ"/>
    <s v="SOATÁ"/>
    <n v="15753"/>
    <s v="2025-10-15"/>
    <n v="8"/>
    <s v="TUNJA"/>
    <x v="3"/>
    <n v="28277.100000000002"/>
  </r>
  <r>
    <n v="76030"/>
    <s v="BARRIO CENTRO SOATÁ"/>
    <n v="1057545787"/>
    <s v="3208229428"/>
    <s v="3144474550"/>
    <s v="3144474550"/>
    <s v="CR 5 NO 6-49,CENTRO"/>
    <s v="6.3323395"/>
    <s v="-72.6835683"/>
    <s v="BOYACÁ"/>
    <s v="SOATÁ"/>
    <s v="SOATÁ"/>
    <n v="15753"/>
    <s v="2025-10-16"/>
    <n v="8"/>
    <s v="TUNJA"/>
    <x v="3"/>
    <n v="28277.100000000002"/>
  </r>
  <r>
    <n v="76915"/>
    <s v="BARRIO NUEVO MUNDO SOATA"/>
    <n v="1033777947"/>
    <s v="3144207249"/>
    <s v="3123148627"/>
    <s v="3144207249"/>
    <s v="CR 5 NO.4-56,NUEVO MUNDO"/>
    <s v="6.3308599"/>
    <s v="-72.6840210"/>
    <s v="BOYACÁ"/>
    <s v="SOATÁ"/>
    <s v="SOATÁ"/>
    <n v="15753"/>
    <s v="2025-10-16"/>
    <n v="8"/>
    <s v="TUNJA"/>
    <x v="3"/>
    <n v="28277.100000000002"/>
  </r>
  <r>
    <n v="74730"/>
    <s v="BARRIO CENTRO SOATA  6"/>
    <n v="24081085"/>
    <s v="3124425795"/>
    <s v="3112621412"/>
    <s v="3112621412"/>
    <s v="CR 7 NO.6-54,CENTRO"/>
    <s v="6.3329821"/>
    <s v="-72.6849654"/>
    <s v="BOYACÁ"/>
    <s v="SOATÁ"/>
    <s v="SOATÁ"/>
    <n v="15753"/>
    <s v="2025-10-16"/>
    <n v="8"/>
    <s v="TUNJA"/>
    <x v="3"/>
    <n v="28277.100000000002"/>
  </r>
  <r>
    <n v="52291"/>
    <s v="BARRIO CENTRO SOATA 1"/>
    <n v="9636493"/>
    <s v="3142994512"/>
    <s v="3142994512"/>
    <s v="3142994512"/>
    <s v="CL 10  4 21 27"/>
    <s v="6.3351688"/>
    <s v="-72.6814461"/>
    <s v="BOYACÁ"/>
    <s v="SOATÁ"/>
    <s v="SOATÁ"/>
    <n v="15753"/>
    <s v="2025-10-15"/>
    <n v="16"/>
    <s v="TUNJA"/>
    <x v="3"/>
    <n v="28277.100000000002"/>
  </r>
  <r>
    <n v="64751"/>
    <s v="BARRIO CENTRO SOATA 5"/>
    <n v="1057545117"/>
    <s v="3164724550"/>
    <s v="3138086861"/>
    <s v="3138086861"/>
    <s v="CR 5 NO.9-36,CENTRO"/>
    <s v="6.3348625"/>
    <s v="-72.6822177"/>
    <s v="BOYACÁ"/>
    <s v="SOATÁ"/>
    <s v="SOATÁ"/>
    <n v="15753"/>
    <s v="2025-10-16"/>
    <n v="8"/>
    <s v="TUNJA"/>
    <x v="3"/>
    <n v="28277.100000000002"/>
  </r>
  <r>
    <n v="20860"/>
    <s v="CENTRO SOCHA - BOYACA"/>
    <n v="74320569"/>
    <s v="7449020"/>
    <s v="3112810206"/>
    <s v="3112810206"/>
    <s v=" CR 10  3 25"/>
    <s v="5.9978228"/>
    <s v="-72.6930816"/>
    <s v="BOYACÁ"/>
    <s v="SOCHA"/>
    <s v="SOCHA"/>
    <n v="15757"/>
    <s v="2025-10-29"/>
    <n v="16"/>
    <s v="TUNJA"/>
    <x v="3"/>
    <n v="28277.100000000002"/>
  </r>
  <r>
    <n v="24903"/>
    <s v="CENTRO SOCHA I - BOYACA"/>
    <n v="52646306"/>
    <s v="3507076"/>
    <s v="3142162694"/>
    <s v="3142162694"/>
    <s v=" CL 4  8 02"/>
    <s v="5.9961233"/>
    <s v="-72.6933233"/>
    <s v="BOYACÁ"/>
    <s v="SOCHA"/>
    <s v="SOCHA"/>
    <n v="15757"/>
    <s v="2025-10-29"/>
    <n v="16"/>
    <s v="TUNJA"/>
    <x v="3"/>
    <n v="28277.100000000002"/>
  </r>
  <r>
    <n v="10916"/>
    <s v="SUTAMARCHAN - BOYACA"/>
    <n v="4268375"/>
    <s v="7870180"/>
    <s v="3103282118"/>
    <s v="3103282118"/>
    <s v=" CL 5  3-72"/>
    <s v="5.62092495"/>
    <s v="-73.62043431"/>
    <s v="BOYACÁ"/>
    <s v="SUTAMARCHÁN"/>
    <s v="SUTAMARCHÁN"/>
    <n v="15776"/>
    <s v="2025-10-20"/>
    <n v="8"/>
    <s v="TUNJA"/>
    <x v="3"/>
    <n v="28277.100000000002"/>
  </r>
  <r>
    <n v="17992"/>
    <s v="CENTRO - SUTAMARCHAN"/>
    <n v="23487358"/>
    <s v="7540665"/>
    <s v="3163136434"/>
    <s v="3163136434"/>
    <s v=" CL 4  3-63"/>
    <s v="5.62037169"/>
    <s v="-73.62033212"/>
    <s v="BOYACÁ"/>
    <s v="SUTAMARCHÁN"/>
    <s v="SUTAMARCHÁN"/>
    <n v="15776"/>
    <s v="2025-10-20"/>
    <n v="8"/>
    <s v="TUNJA"/>
    <x v="3"/>
    <n v="28277.100000000002"/>
  </r>
  <r>
    <n v="62878"/>
    <s v="BARRIO CENTRO SUTAMARCHAN"/>
    <n v="52011113"/>
    <s v="3102466649"/>
    <s v="3102466649"/>
    <s v="3102466649"/>
    <s v="CR 3 4 64,CENTRO"/>
    <s v="5.6196756"/>
    <s v="-73.6205207"/>
    <s v="BOYACÁ"/>
    <s v="SUTAMARCHÁN"/>
    <s v="SUTAMARCHÁN"/>
    <n v="15776"/>
    <s v="2025-10-20"/>
    <n v="8"/>
    <s v="TUNJA"/>
    <x v="3"/>
    <n v="28277.100000000002"/>
  </r>
  <r>
    <n v="80686"/>
    <s v="BARRIO CENTRO SUTAMARCHAN 3"/>
    <n v="1057215495"/>
    <s v="3246853859"/>
    <s v="3246853859"/>
    <m/>
    <s v="CL 4 3 55,CENTRO"/>
    <s v="5.6201586"/>
    <s v="-73.6207760"/>
    <s v="BOYACÁ"/>
    <s v="SUTAMARCHÁN"/>
    <s v="SUTAMARCHÁN"/>
    <n v="15776"/>
    <s v="2025-10-20"/>
    <n v="8"/>
    <s v="TUNJA"/>
    <x v="3"/>
    <n v="28277.100000000002"/>
  </r>
  <r>
    <n v="43326"/>
    <s v="BARRIO CENTRO VENTAQUEMADA 1"/>
    <n v="24219488"/>
    <s v="3203007521"/>
    <s v="3203007521"/>
    <s v="3203007521"/>
    <s v="CL 4 5 11,CENTRO"/>
    <s v="5.366243"/>
    <s v="-73.522749"/>
    <s v="BOYACÁ"/>
    <s v="VENTAQUEMADA"/>
    <s v="VENTAQUEMADA"/>
    <n v="15861"/>
    <s v="2025-10-01"/>
    <n v="8"/>
    <s v="TUNJA"/>
    <x v="3"/>
    <n v="28277.100000000002"/>
  </r>
  <r>
    <n v="50347"/>
    <s v="BARRIO VEREDA PUENTE DE BOYACA VENTAQUEMADA 1"/>
    <n v="40033813"/>
    <s v="3125833254"/>
    <s v="3125833254"/>
    <s v="3214513477"/>
    <s v="VRD TIERRA NEGRA,VEREDA PUENTE DE BOYACA"/>
    <s v="5.4256375"/>
    <s v="-73.4507250"/>
    <s v="BOYACÁ"/>
    <s v="VENTAQUEMADA"/>
    <s v="VENTAQUEMADA"/>
    <n v="15861"/>
    <s v="2025-10-01"/>
    <n v="8"/>
    <s v="TUNJA"/>
    <x v="3"/>
    <n v="28277.100000000002"/>
  </r>
  <r>
    <n v="49435"/>
    <s v="BARRIO VEREDA PUENTE DE BOYACA VENTAQUEMADA"/>
    <n v="24218646"/>
    <s v="3112374944"/>
    <s v="3112374944"/>
    <s v="3112374944"/>
    <s v="VRD PUENTE DE BOYACA KM 14 VIA TUNJA A BOGOTÁ,"/>
    <s v="5.4461299"/>
    <s v="-73.4344900"/>
    <s v="BOYACÁ"/>
    <s v="VENTAQUEMADA"/>
    <s v="VENTAQUEMADA"/>
    <n v="15861"/>
    <s v="2025-10-01"/>
    <n v="8"/>
    <s v="TUNJA"/>
    <x v="3"/>
    <n v="28277.100000000002"/>
  </r>
  <r>
    <n v="18931"/>
    <s v="LA YE CAUCACIA"/>
    <n v="8055782"/>
    <s v="8398041"/>
    <s v="3113406915"/>
    <s v="3113406915"/>
    <s v=" CR 20 29 A 36"/>
    <s v="7.99470434"/>
    <s v="-75.1991500"/>
    <s v="ANTIOQUIA"/>
    <s v="CAUCASIA"/>
    <s v="CAUCASIA"/>
    <n v="5154"/>
    <s v="2025-10-09"/>
    <n v="8"/>
    <s v="MONTERIA"/>
    <x v="1"/>
    <n v="15709.5"/>
  </r>
  <r>
    <n v="38649"/>
    <s v="BARRIO CENTRO CAUCASIA 4"/>
    <n v="98673987"/>
    <s v="8397656"/>
    <s v="3102109320"/>
    <s v="3117015566"/>
    <s v=" MZ D CASA 8 URB EL AMPARO LAS MALVINAS CENTRO"/>
    <s v="7.970084"/>
    <s v="-75.1810869"/>
    <s v="ANTIOQUIA"/>
    <s v="CAUCASIA"/>
    <s v="CAUCASIA"/>
    <n v="5154"/>
    <s v="2025-10-09"/>
    <n v="16"/>
    <s v="MONTERIA"/>
    <x v="1"/>
    <n v="15709.5"/>
  </r>
  <r>
    <n v="58295"/>
    <s v="BARRIO EL TRIANGULO CAUCASIA"/>
    <n v="34943191"/>
    <s v="3113404809"/>
    <s v="3113404809"/>
    <s v="3113404809"/>
    <s v="CR 21 10 05,BRR EL TRIANGULO"/>
    <s v="7.9809523"/>
    <s v="-75.2026448"/>
    <s v="ANTIOQUIA"/>
    <s v="CAUCASIA"/>
    <s v="CAUCASIA"/>
    <n v="5154"/>
    <s v="2025-10-09"/>
    <n v="16"/>
    <s v="MONTERIA"/>
    <x v="1"/>
    <n v="15709.5"/>
  </r>
  <r>
    <n v="63543"/>
    <s v="BARRIO EL CAMELLO CAUCASIA"/>
    <n v="39269490"/>
    <s v="3218300219"/>
    <s v="3218300219"/>
    <s v="3218300219"/>
    <s v="CL 28 D 26 124 LC 124 ,BRR EL CAMELLO"/>
    <s v="7.98937161"/>
    <s v="-75.19634276"/>
    <s v="ANTIOQUIA"/>
    <s v="CAUCASIA"/>
    <s v="CAUCASIA"/>
    <n v="5154"/>
    <s v="2025-10-09"/>
    <n v="16"/>
    <s v="MONTERIA"/>
    <x v="1"/>
    <n v="15709.5"/>
  </r>
  <r>
    <n v="65273"/>
    <s v="BARRIO CARACOLI CAUCASIA 2"/>
    <n v="43977401"/>
    <s v="3235780027"/>
    <s v="3234520522"/>
    <s v="3235780027"/>
    <s v="CR 3 4A 01,CARACOLI"/>
    <s v="7.97743092"/>
    <s v="-75.1941073"/>
    <s v="ANTIOQUIA"/>
    <s v="CAUCASIA"/>
    <s v="CAUCASIA"/>
    <n v="5154"/>
    <s v="2025-10-10"/>
    <n v="8"/>
    <s v="MONTERIA"/>
    <x v="1"/>
    <n v="15709.5"/>
  </r>
  <r>
    <n v="70136"/>
    <s v="BARRIO EL MAN CAUCASIA"/>
    <n v="22881164"/>
    <s v="3106110372"/>
    <s v="3106110372"/>
    <s v="3106110372"/>
    <s v="CR 20 N 1A 100,EL MAN"/>
    <s v="7.9685551"/>
    <s v="-75.2014638"/>
    <s v="ANTIOQUIA"/>
    <s v="CAUCASIA"/>
    <s v="CAUCASIA"/>
    <n v="5154"/>
    <s v="2025-10-10"/>
    <n v="8"/>
    <s v="MONTERIA"/>
    <x v="1"/>
    <n v="15709.5"/>
  </r>
  <r>
    <n v="79761"/>
    <s v="BARRIO AV EL PAJONA - PALACIO MUN CAUCASIA "/>
    <n v="901848404"/>
    <s v="3104492619"/>
    <s v="3104492619"/>
    <s v="3104492619"/>
    <s v="CL 21 0,AV EL PAJONA - PALACIO MUN"/>
    <s v="7.9883997"/>
    <s v="-75.1977328"/>
    <s v="ANTIOQUIA"/>
    <s v="CAUCASIA"/>
    <s v="CAUCASIA"/>
    <n v="5154"/>
    <s v="2025-10-10"/>
    <n v="8"/>
    <s v="MONTERIA"/>
    <x v="1"/>
    <n v="15709.5"/>
  </r>
  <r>
    <n v="78076"/>
    <s v="BARRIO CARACOLI CAUCASIA 4"/>
    <n v="39285066"/>
    <s v="3105065292"/>
    <s v="3207999148"/>
    <s v="3207999148"/>
    <s v="CR 3 A 5E - 13,CARACOLI"/>
    <s v="7.97767344"/>
    <s v="-75.194140175"/>
    <s v="ANTIOQUIA"/>
    <s v="CAUCASIA"/>
    <s v="CAUCASIA"/>
    <n v="5154"/>
    <s v="2025-10-10"/>
    <n v="8"/>
    <s v="MONTERIA"/>
    <x v="1"/>
    <n v="15709.5"/>
  </r>
  <r>
    <n v="18129"/>
    <s v="ZONA INDUSTRIAL DON MATIAS"/>
    <n v="42902264"/>
    <s v="8665696"/>
    <s v="3136618631"/>
    <s v="3136618631"/>
    <s v=" CR 24  21-79"/>
    <s v="6.48197505"/>
    <s v="-75.39045405"/>
    <s v="ANTIOQUIA"/>
    <s v="DONMATÍAS"/>
    <s v="DONMATÍAS"/>
    <n v="5237"/>
    <s v="2025-10-01"/>
    <n v="8"/>
    <s v="MEDELLIN"/>
    <x v="0"/>
    <n v="15709.5"/>
  </r>
  <r>
    <n v="37706"/>
    <s v="BARRIO MARIANITO DONMATIAS"/>
    <n v="901106757"/>
    <s v="8664728"/>
    <s v="3116221447"/>
    <s v="3148146241"/>
    <s v=" CR 28 22 A 18 MARIANITO"/>
    <s v="6.4823756"/>
    <s v="-75.3911684"/>
    <s v="ANTIOQUIA"/>
    <s v="DONMATÍAS"/>
    <s v="DONMATÍAS"/>
    <n v="5237"/>
    <s v="2025-10-01"/>
    <n v="8"/>
    <s v="MEDELLIN"/>
    <x v="0"/>
    <n v="15709.5"/>
  </r>
  <r>
    <n v="75130"/>
    <s v="BARRIO DON MATIAS DON MATIAS"/>
    <n v="901007356"/>
    <s v="3206978752"/>
    <s v="3206978752"/>
    <s v="3206978752"/>
    <s v="CL 28 22 70"/>
    <s v="6.484705"/>
    <s v="-75.3877038"/>
    <s v="ANTIOQUIA"/>
    <s v="DONMATÍAS"/>
    <s v="DONMATÍAS"/>
    <n v="5237"/>
    <s v="2025-10-01"/>
    <n v="8"/>
    <s v="MEDELLIN"/>
    <x v="0"/>
    <n v="15709.5"/>
  </r>
  <r>
    <n v="77398"/>
    <s v="BARRIO SECTOR LA TERMINAL DON MATIAS DONMATIAS"/>
    <n v="70975475"/>
    <s v="3126898602"/>
    <s v="3113092922"/>
    <s v="3113092922"/>
    <s v="CL 28 30 129 LC 101 - 104"/>
    <s v="6.4848996"/>
    <s v="-75.39534"/>
    <s v="ANTIOQUIA"/>
    <s v="DONMATÍAS"/>
    <s v="DONMATÍAS"/>
    <n v="5237"/>
    <s v="2025-10-01"/>
    <n v="8"/>
    <s v="MEDELLIN"/>
    <x v="0"/>
    <n v="15709.5"/>
  </r>
  <r>
    <n v="25427"/>
    <s v="ENTRERRIOS II ANTIOQUIA"/>
    <n v="21714870"/>
    <s v="8670374"/>
    <s v="3116374909"/>
    <s v="3116374909"/>
    <s v=" CL 10  11 27 ENTRERRIOS ENTRERRIOS ANTIOQUIA"/>
    <s v="6.5670700"/>
    <s v="-75.5168061"/>
    <s v="ANTIOQUIA"/>
    <s v="ENTRERRÍOS"/>
    <s v="ENTRERRÍOS"/>
    <n v="5264"/>
    <s v="2025-10-09"/>
    <n v="16"/>
    <s v="MEDELLIN"/>
    <x v="0"/>
    <n v="15709.5"/>
  </r>
  <r>
    <n v="31271"/>
    <s v="BARRIO SAN ISIDRO "/>
    <n v="71905620"/>
    <s v="8670647"/>
    <s v="3116063738"/>
    <s v="3136099440"/>
    <s v=" CL 6 11 68"/>
    <s v="6.56372833"/>
    <s v="-75.5160688"/>
    <s v="ANTIOQUIA"/>
    <s v="ENTRERRÍOS"/>
    <s v="ENTRERRÍOS"/>
    <n v="5264"/>
    <s v="2025-10-09"/>
    <n v="8"/>
    <s v="MEDELLIN"/>
    <x v="0"/>
    <n v="15709.5"/>
  </r>
  <r>
    <n v="27315"/>
    <s v="CALLE PRINCIPAL ENTRERRIOS II - ANTIOQUIA"/>
    <n v="70517475"/>
    <s v="8670970"/>
    <s v="3192264431"/>
    <s v="3192264431"/>
    <s v="CR 14 # 9 - 88"/>
    <s v="6.5659192"/>
    <s v="-75.5194331"/>
    <s v="ANTIOQUIA"/>
    <s v="ENTRERRÍOS"/>
    <s v="ENTRERRÍOS"/>
    <n v="5264"/>
    <s v="2025-10-09"/>
    <n v="8"/>
    <s v="MEDELLIN"/>
    <x v="0"/>
    <n v="15709.5"/>
  </r>
  <r>
    <n v="34526"/>
    <s v="BARRIO SECTOR LA BOMBA ENTRERRIOS"/>
    <n v="900071521"/>
    <s v="8670224"/>
    <s v="30000000000"/>
    <s v="3148904095"/>
    <s v="CR 12 12 50 IN 130"/>
    <s v="6.569138"/>
    <s v=" -75.518182"/>
    <s v="ANTIOQUIA"/>
    <s v="ENTRERRÍOS"/>
    <s v="ENTRERRÍOS"/>
    <n v="5264"/>
    <s v="2025-10-09"/>
    <n v="8"/>
    <s v="MEDELLIN"/>
    <x v="0"/>
    <n v="15709.5"/>
  </r>
  <r>
    <n v="48257"/>
    <s v="BARRIO CENTRO ENTRERRIOS"/>
    <n v="901287845"/>
    <s v="0"/>
    <s v="3147720365"/>
    <s v="3104474426"/>
    <s v="CR 13 12 26,CENTRO"/>
    <s v="6.5683737"/>
    <s v="-75.5185806"/>
    <s v="ANTIOQUIA"/>
    <s v="ENTRERRÍOS"/>
    <s v="ENTRERRÍOS"/>
    <n v="5264"/>
    <s v="2025-10-09"/>
    <n v="8"/>
    <s v="MEDELLIN"/>
    <x v="0"/>
    <n v="15709.5"/>
  </r>
  <r>
    <n v="54231"/>
    <s v="BARRIO CENTRO ENTRERRIOS 1"/>
    <n v="32562796"/>
    <s v="8670996"/>
    <s v="3148621298"/>
    <s v="3148621298"/>
    <s v="CL 10 13 10"/>
    <s v="6.5666977"/>
    <s v="-75.5179906"/>
    <s v="ANTIOQUIA"/>
    <s v="ENTRERRÍOS"/>
    <s v="ENTRERRÍOS"/>
    <n v="5264"/>
    <s v="2025-10-10"/>
    <n v="16"/>
    <s v="MEDELLIN"/>
    <x v="0"/>
    <n v="15709.5"/>
  </r>
  <r>
    <n v="62252"/>
    <s v="BARRIO LA TERMINAL ENTRERRIOS"/>
    <n v="901414440"/>
    <s v="3218479768"/>
    <s v="3218479768"/>
    <s v="3218479768"/>
    <s v="CL 12 12 36"/>
    <s v="6.5683219"/>
    <s v="-75.5182295"/>
    <s v="ANTIOQUIA"/>
    <s v="ENTRERRÍOS"/>
    <s v="ENTRERRÍOS"/>
    <n v="5264"/>
    <s v="2025-10-10"/>
    <n v="16"/>
    <s v="MEDELLIN"/>
    <x v="0"/>
    <n v="15709.5"/>
  </r>
  <r>
    <n v="68335"/>
    <s v="ENTRERIOS ENTRERIOS"/>
    <n v="32556893"/>
    <s v="0"/>
    <s v="3137468098"/>
    <s v="3116356700"/>
    <s v="CL 9 #8A -141 BRR Roldan"/>
    <s v="6.5656465"/>
    <s v="-75.5146131"/>
    <s v="ANTIOQUIA"/>
    <s v="ENTRERRÍOS"/>
    <s v="ENTRERRÍOS"/>
    <n v="5264"/>
    <s v="2025-10-10"/>
    <n v="8"/>
    <s v="MEDELLIN"/>
    <x v="0"/>
    <n v="15709.5"/>
  </r>
  <r>
    <n v="73523"/>
    <s v="BARRIO SAN FRANCISCO ENTRERRIOS"/>
    <n v="1152684762"/>
    <s v="3053304741"/>
    <s v="3053304741"/>
    <s v="3053304741"/>
    <s v="CARRERA 11 11 A 14 LOCAL 110,SAN FRANCISCO"/>
    <s v="6.5686435"/>
    <s v="-75.5172284"/>
    <s v="ANTIOQUIA"/>
    <s v="ENTRERRÍOS"/>
    <s v="ENTRERRÍOS"/>
    <n v="5264"/>
    <s v="2025-10-10"/>
    <n v="8"/>
    <s v="MEDELLIN"/>
    <x v="0"/>
    <n v="15709.5"/>
  </r>
  <r>
    <n v="79059"/>
    <s v="BARRIO SECTOR  EL CEMENTERIO ENRERRIOS"/>
    <n v="1007054410"/>
    <s v="3505483969"/>
    <s v="3505483969"/>
    <s v="3505483969"/>
    <s v="CL 13 12 21,SECTOR EL CEMENTERIO"/>
    <s v="6.5687806"/>
    <s v="-75.5186185"/>
    <s v="ANTIOQUIA"/>
    <s v="ENTRERRÍOS"/>
    <s v="ENTRERRÍOS"/>
    <n v="5264"/>
    <s v="2025-10-10"/>
    <n v="8"/>
    <s v="MEDELLIN"/>
    <x v="0"/>
    <n v="15709.5"/>
  </r>
  <r>
    <n v="27014"/>
    <s v="CENTRO FREDONIA - ANTIOQUIA"/>
    <n v="21739375"/>
    <s v="8401339"/>
    <s v="3126198582"/>
    <s v="3126198582"/>
    <s v=" CL 49  51 13"/>
    <s v="5.9265334"/>
    <s v="-75.6719687"/>
    <s v="ANTIOQUIA"/>
    <s v="FREDONIA"/>
    <s v="FREDONIA"/>
    <n v="5282"/>
    <s v="2025-10-06"/>
    <n v="16"/>
    <s v="MEDELLIN"/>
    <x v="0"/>
    <n v="15709.5"/>
  </r>
  <r>
    <n v="62978"/>
    <s v="BARRIO FREDONIA FREDONIA 3"/>
    <n v="8465445"/>
    <s v="6048402018"/>
    <s v="3015977071"/>
    <s v="3128280932"/>
    <s v="CL 44 49 38 40,FREDONIA"/>
    <s v="5.924162"/>
    <s v="-75.669141"/>
    <s v="ANTIOQUIA"/>
    <s v="FREDONIA"/>
    <s v="FREDONIA"/>
    <n v="5282"/>
    <s v="2025-10-06"/>
    <n v="8"/>
    <s v="MEDELLIN"/>
    <x v="0"/>
    <n v="15709.5"/>
  </r>
  <r>
    <n v="56389"/>
    <s v="BARRIO PARQUE FREDONIA"/>
    <n v="901521174"/>
    <s v="0"/>
    <s v="3175128501"/>
    <s v="3175128501 "/>
    <s v="CL 50 51 04"/>
    <s v="5.927234"/>
    <s v="-75.672359"/>
    <s v="ANTIOQUIA"/>
    <s v="FREDONIA"/>
    <s v="FREDONIA"/>
    <n v="5282"/>
    <s v="2025-10-06"/>
    <n v="16"/>
    <s v="MEDELLIN"/>
    <x v="0"/>
    <n v="15709.5"/>
  </r>
  <r>
    <n v="75037"/>
    <s v="BARRIO FREDONIA FREDONIA 4"/>
    <n v="1000414227"/>
    <s v="3225128913"/>
    <s v="3225128913"/>
    <s v="3234902324"/>
    <s v="CL 51 50 24"/>
    <s v="5.9278322"/>
    <s v="-75.6726265"/>
    <s v="ANTIOQUIA"/>
    <s v="FREDONIA"/>
    <s v="FREDONIA"/>
    <n v="5282"/>
    <s v="2025-10-06"/>
    <n v="8"/>
    <s v="MEDELLIN"/>
    <x v="0"/>
    <n v="15709.5"/>
  </r>
  <r>
    <n v="11186"/>
    <s v="RAQUIRA - BOYACA"/>
    <n v="23973906"/>
    <s v="7357209"/>
    <s v="3212823226"/>
    <s v="3212823226"/>
    <s v=" CL DEL COMERCIO RAQUIRA BOYACA"/>
    <s v="5.61900672"/>
    <s v="-73.61976531"/>
    <s v="BOYACÁ"/>
    <s v="RÁQUIRA"/>
    <s v="RÁQUIRA"/>
    <n v="15600"/>
    <s v="2025-10-10"/>
    <n v="16"/>
    <s v="TUNJA"/>
    <x v="3"/>
    <n v="28277.100000000002"/>
  </r>
  <r>
    <n v="27941"/>
    <s v="CENTRO RÁQUIRA IV -  BOYACÁ"/>
    <n v="1124432"/>
    <s v="3105701"/>
    <s v="3105701142"/>
    <s v="3105701142"/>
    <s v=" CR 3  2 110"/>
    <s v="5.53756819"/>
    <s v="-73.63284232"/>
    <s v="BOYACÁ"/>
    <s v="RÁQUIRA"/>
    <s v="RÁQUIRA"/>
    <n v="15600"/>
    <s v="2025-10-10"/>
    <n v="8"/>
    <s v="TUNJA"/>
    <x v="3"/>
    <n v="28277.100000000002"/>
  </r>
  <r>
    <n v="64749"/>
    <s v="BARRIO CENTRO RAQUIRA"/>
    <n v="1057892619"/>
    <s v="3185866366"/>
    <s v="3185866366"/>
    <s v="3185866366"/>
    <s v="CR 4 4 48,CENTRO"/>
    <s v="5.61838293"/>
    <s v="-73.61275922"/>
    <s v="BOYACÁ"/>
    <s v="RÁQUIRA"/>
    <s v="RÁQUIRA"/>
    <n v="15600"/>
    <s v="2025-10-10"/>
    <n v="8"/>
    <s v="TUNJA"/>
    <x v="3"/>
    <n v="28277.100000000002"/>
  </r>
  <r>
    <n v="75051"/>
    <s v="BARRIO CENTRO RAQUIRA 1"/>
    <n v="1057215146"/>
    <s v="3213915656"/>
    <s v="3213915656"/>
    <s v="3213915656"/>
    <s v="CL 3 2 69,CENTRO"/>
    <s v="5.537761"/>
    <s v="-73.632494"/>
    <s v="BOYACÁ"/>
    <s v="RÁQUIRA"/>
    <s v="RÁQUIRA"/>
    <n v="15600"/>
    <s v="2025-10-10"/>
    <n v="8"/>
    <s v="TUNJA"/>
    <x v="3"/>
    <n v="28277.100000000002"/>
  </r>
  <r>
    <n v="31688"/>
    <s v="BARRIO CENTRO SÁCHICA"/>
    <n v="24010970"/>
    <s v="3526999"/>
    <s v="3106975727"/>
    <s v="3106975727"/>
    <s v=" CR 3 3 46"/>
    <s v="5.58477515"/>
    <s v="-73.54215892"/>
    <s v="BOYACÁ"/>
    <s v="SÁCHICA"/>
    <s v="SÁCHICA"/>
    <n v="15638"/>
    <s v="2025-10-23"/>
    <n v="8"/>
    <s v="TUNJA"/>
    <x v="3"/>
    <n v="28277.100000000002"/>
  </r>
  <r>
    <n v="77041"/>
    <s v="BARRIO CENTRO SACHICA"/>
    <n v="80093008"/>
    <s v="3118457786"/>
    <s v="3118457786"/>
    <s v="3115874989"/>
    <s v="CL 3 1 21,CENTRO"/>
    <s v="5.58487686"/>
    <s v="-73.54025753"/>
    <s v="BOYACÁ"/>
    <s v="SÁCHICA"/>
    <s v="SÁCHICA"/>
    <n v="15638"/>
    <s v="2025-10-23"/>
    <n v="8"/>
    <s v="TUNJA"/>
    <x v="3"/>
    <n v="28277.100000000002"/>
  </r>
  <r>
    <n v="57272"/>
    <s v="BARRIO LOS LAURELES PASTO"/>
    <n v="1089243013"/>
    <s v="3153621014"/>
    <s v="3183225848"/>
    <s v="3163621014"/>
    <s v="MZ 3 CASA 11 BARRIO LOS LAURELES,"/>
    <s v="1.2262833"/>
    <s v="-77.2955516"/>
    <s v="NARIÑO"/>
    <s v="PASTO"/>
    <s v="SAN JUAN DE PASTO"/>
    <n v="52001"/>
    <s v="2025-10-27"/>
    <n v="8"/>
    <s v="PASTO"/>
    <x v="4"/>
    <n v="28277.100000000002"/>
  </r>
  <r>
    <n v="52633"/>
    <s v="BARRIO SAN IGNACIO PASTO 3"/>
    <n v="1085289416"/>
    <s v="7377148"/>
    <s v="3147107799"/>
    <s v="3160421264"/>
    <s v="CL 12A 32 76 BR SAN IGNACIO"/>
    <s v="1.2167645"/>
    <s v="-77.2869287"/>
    <s v="NARIÑO"/>
    <s v="PASTO"/>
    <s v="SAN JUAN DE PASTO"/>
    <n v="52001"/>
    <s v="2025-10-07"/>
    <n v="8"/>
    <s v="PASTO"/>
    <x v="4"/>
    <n v="28277.100000000002"/>
  </r>
  <r>
    <n v="52572"/>
    <s v="BARRIO CENTRO PASTO 24"/>
    <n v="1085267079"/>
    <s v="7220893"/>
    <s v="3004967541"/>
    <s v="3004967541"/>
    <s v="CL 15 21 - 31 BR CENTRO"/>
    <s v="1.210243"/>
    <s v="-77.279405"/>
    <s v="NARIÑO"/>
    <s v="PASTO"/>
    <s v="SAN JUAN DE PASTO"/>
    <n v="52001"/>
    <s v="2025-10-28"/>
    <n v="8"/>
    <s v="PASTO"/>
    <x v="4"/>
    <n v="28277.100000000002"/>
  </r>
  <r>
    <n v="57675"/>
    <s v="BARRIO VEREDA PUENTE DE BOYACA VENTAQUEMADA 2"/>
    <n v="9320163"/>
    <s v="3105625384"/>
    <s v="3105625384"/>
    <s v="3105625384"/>
    <s v="VRD TIERRA NEGRA"/>
    <s v="5.4244277"/>
    <s v="-73.4506183"/>
    <s v="BOYACÁ"/>
    <s v="VENTAQUEMADA"/>
    <s v="VENTAQUEMADA"/>
    <n v="15861"/>
    <s v="2025-10-01"/>
    <n v="8"/>
    <s v="TUNJA"/>
    <x v="3"/>
    <n v="28277.100000000002"/>
  </r>
  <r>
    <n v="27575"/>
    <s v="BARRIO CENTRO IV - VENTAQUEMADA"/>
    <n v="1056954960"/>
    <s v="6614275"/>
    <s v="3143978055"/>
    <s v="3143978055"/>
    <s v="CL 5 N 4  37 BRR CENTRO"/>
    <s v="5.3670028"/>
    <s v="-73.5219759"/>
    <s v="BOYACÁ"/>
    <s v="VENTAQUEMADA"/>
    <s v="VENTAQUEMADA"/>
    <n v="15861"/>
    <s v="2025-10-01"/>
    <n v="16"/>
    <s v="TUNJA"/>
    <x v="3"/>
    <n v="28277.100000000002"/>
  </r>
  <r>
    <n v="35840"/>
    <s v="BARRIO CENTRO ANSERMA"/>
    <n v="42140372"/>
    <m/>
    <s v="3217219130"/>
    <s v="3217219130"/>
    <s v="CR 4 23 36"/>
    <s v="5.239735"/>
    <s v="-75.78375833"/>
    <s v="CALDAS"/>
    <s v="ANSERMA"/>
    <s v="ANSERMA"/>
    <n v="17042"/>
    <s v="2025-10-17"/>
    <n v="8"/>
    <s v="MANIZALES"/>
    <x v="6"/>
    <n v="28277.100000000002"/>
  </r>
  <r>
    <n v="68350"/>
    <s v="BARRIO CENTRO ANSERMA 9"/>
    <n v="9696609"/>
    <s v="3117813201"/>
    <s v="3117813201"/>
    <s v="3116120221"/>
    <s v="CR 4 6 50 - CENTRO"/>
    <s v="5.229091666"/>
    <s v="-75.787698333"/>
    <s v="CALDAS"/>
    <s v="ANSERMA"/>
    <s v="ANSERMA"/>
    <n v="17042"/>
    <s v="2025-10-17"/>
    <n v="8"/>
    <s v="MANIZALES"/>
    <x v="6"/>
    <n v="28277.100000000002"/>
  </r>
  <r>
    <n v="69024"/>
    <s v="CENTR ANSERMA"/>
    <n v="1054919226"/>
    <m/>
    <s v="3147524494"/>
    <s v="3147524494"/>
    <s v="CR 4 11 27 - CENTRO,CENTRO"/>
    <s v="5.232268888"/>
    <s v="-75.7866633333"/>
    <s v="CALDAS"/>
    <s v="ANSERMA"/>
    <s v="ANSERMA"/>
    <n v="17042"/>
    <s v="2025-10-17"/>
    <n v="8"/>
    <s v="MANIZALES"/>
    <x v="6"/>
    <n v="28277.100000000002"/>
  </r>
  <r>
    <n v="74460"/>
    <s v="BARRIO LAS PLAYAS ANSERMA"/>
    <n v="901476368"/>
    <s v="3134785390"/>
    <s v="3134785390"/>
    <s v="3134785390"/>
    <s v="CR 1 23 52 - LAS PLAYAS,LAS PLAYAS"/>
    <s v="5.2400441"/>
    <s v="-75.7824483"/>
    <s v="CALDAS"/>
    <s v="ANSERMA"/>
    <s v="ANSERMA"/>
    <n v="17042"/>
    <s v="2025-10-16"/>
    <n v="8"/>
    <s v="MANIZALES"/>
    <x v="6"/>
    <n v="28277.100000000002"/>
  </r>
  <r>
    <n v="74408"/>
    <s v="BARRIO LA AVENIDA ANSERMA"/>
    <n v="9696923"/>
    <s v="3205982035"/>
    <s v="3218441914"/>
    <s v="3205982035"/>
    <s v="CR 5 21 13 - LA AVENIDA,LA AVENIDA"/>
    <s v="5.2383433"/>
    <s v="-75.7854338"/>
    <s v="CALDAS"/>
    <s v="ANSERMA"/>
    <s v="ANSERMA"/>
    <n v="17042"/>
    <s v="2025-10-17"/>
    <n v="8"/>
    <s v="MANIZALES"/>
    <x v="6"/>
    <n v="28277.100000000002"/>
  </r>
  <r>
    <n v="75780"/>
    <s v="BARRIO CENTRO ANSERMA 12"/>
    <n v="901385443"/>
    <s v="3175049693"/>
    <s v="3147522039"/>
    <s v="3147522039"/>
    <s v="CR 4 10 04 LC 103 CENTRO,CENTRO"/>
    <s v="5.2315139"/>
    <s v="-75.7867469"/>
    <s v="CALDAS"/>
    <s v="ANSERMA"/>
    <s v="ANSERMA"/>
    <n v="17042"/>
    <s v="2025-10-17"/>
    <n v="8"/>
    <s v="MANIZALES"/>
    <x v="6"/>
    <n v="28277.100000000002"/>
  </r>
  <r>
    <n v="16010"/>
    <s v="BARRIO CENTRO BOLIVAR"/>
    <n v="34317041"/>
    <s v="8272719"/>
    <s v="3214983196"/>
    <s v="3214983196"/>
    <s v="CR 2 4-77 CENTRO"/>
    <s v="1.833431"/>
    <s v="-76.966977"/>
    <s v="CAUCA"/>
    <s v="BOLÍVAR"/>
    <s v="BOLÍVAR"/>
    <n v="19100"/>
    <s v="2025-10-08"/>
    <n v="8"/>
    <s v="CALI"/>
    <x v="4"/>
    <n v="15709.5"/>
  </r>
  <r>
    <n v="34061"/>
    <s v="BARRIO SAN FRANCISCO BOLIVAR"/>
    <n v="1058971846"/>
    <m/>
    <s v="3234425348"/>
    <s v="3234425348"/>
    <s v=" CR 5 11 07 ESQ"/>
    <s v="1.83762833"/>
    <s v="-76.9644647"/>
    <s v="CAUCA"/>
    <s v="BOLÍVAR"/>
    <s v="BOLÍVAR"/>
    <n v="19100"/>
    <s v="2025-10-08"/>
    <n v="8"/>
    <s v="CALI"/>
    <x v="4"/>
    <n v="15709.5"/>
  </r>
  <r>
    <n v="65871"/>
    <s v="BARRIO CENTRO BOLIVAR 4"/>
    <n v="1058971464"/>
    <s v="0"/>
    <s v="3216074658"/>
    <s v="3216074658"/>
    <s v="CR 5 NRO. 7 - 10 BRR CENTRO,CENTRO"/>
    <s v="1.8352328"/>
    <s v="-76.9672006"/>
    <s v="CAUCA"/>
    <s v="BOLÍVAR"/>
    <s v="BOLÍVAR"/>
    <n v="19100"/>
    <s v="2025-10-08"/>
    <n v="8"/>
    <s v="CALI"/>
    <x v="4"/>
    <n v="15709.5"/>
  </r>
  <r>
    <n v="77004"/>
    <s v="BARRIO VRD EL RODEO CABECERA CORREGIMENTAL BOLIVAR"/>
    <n v="25280055"/>
    <s v="3177178409"/>
    <s v="3177178409"/>
    <s v="3177178409"/>
    <s v="VRD EL RODEO,VRD EL RODEO CABECERA CORREGIMENTAL"/>
    <s v="1.879569"/>
    <s v="-76.992261"/>
    <s v="CAUCA"/>
    <s v="BOLÍVAR"/>
    <s v="BOLÍVAR"/>
    <n v="19100"/>
    <s v="2025-10-08"/>
    <n v="8"/>
    <s v="CALI"/>
    <x v="4"/>
    <n v="15709.5"/>
  </r>
  <r>
    <n v="38613"/>
    <s v="BARRIO CENTRO CALDONO 1"/>
    <n v="34599122"/>
    <m/>
    <s v="3013345167"/>
    <s v="3013345167"/>
    <s v=" CL 3 6. 61 CORREGIMIENTO. SIBERIA .MUNICI CENTRO"/>
    <s v="2.7863845"/>
    <s v="-76.5191702"/>
    <s v="CAUCA"/>
    <s v="CALDONO"/>
    <s v="CALDONO"/>
    <n v="19137"/>
    <s v="2025-10-01"/>
    <n v="8"/>
    <s v="CALI"/>
    <x v="4"/>
    <n v="15709.5"/>
  </r>
  <r>
    <n v="52523"/>
    <s v="BARRIO VERSALLES CALDONO"/>
    <n v="1062293894"/>
    <s v="0"/>
    <s v="3170963295"/>
    <s v="3170963295"/>
    <s v="CL PRINCIPAL FRENTE AL POLIDEPORTIVO CORR DE SIBERIA"/>
    <s v="2.781809"/>
    <s v="-76.516862"/>
    <s v="CAUCA"/>
    <s v="CALDONO"/>
    <s v="CALDONO"/>
    <n v="19137"/>
    <s v="2025-10-01"/>
    <n v="8"/>
    <s v="CALI"/>
    <x v="4"/>
    <n v="15709.5"/>
  </r>
  <r>
    <n v="55128"/>
    <s v="BARRIO BOLIVAR CALDONO"/>
    <n v="29361226"/>
    <s v="0"/>
    <s v="3002691991"/>
    <s v="3002691991"/>
    <s v="CL 4 NRO. 7 - 61"/>
    <s v="2.79691444"/>
    <s v="-76.48257444"/>
    <s v="CAUCA"/>
    <s v="CALDONO"/>
    <s v="CALDONO"/>
    <n v="19137"/>
    <s v="2025-10-01"/>
    <n v="8"/>
    <s v="CALI"/>
    <x v="4"/>
    <n v="15709.5"/>
  </r>
  <r>
    <n v="58502"/>
    <s v="BARRIO BOLIVAR CALDONO 1"/>
    <n v="1061691921"/>
    <s v="0"/>
    <s v="3122810683"/>
    <s v="3122810683"/>
    <s v="BRR BOLIVAR"/>
    <s v="2.79672833"/>
    <s v="-76.4816333"/>
    <s v="CAUCA"/>
    <s v="CALDONO"/>
    <s v="CALDONO"/>
    <n v="19137"/>
    <s v="2025-10-01"/>
    <n v="8"/>
    <s v="CALI"/>
    <x v="4"/>
    <n v="15709.5"/>
  </r>
  <r>
    <n v="17089"/>
    <s v="BARRIO CENTRAL MIRANDA"/>
    <n v="49720909"/>
    <s v="8475356"/>
    <s v="3225189469"/>
    <s v="3225189469"/>
    <s v=" CR 7  7-26 CENTRAL"/>
    <s v="3.2509384"/>
    <s v="-76.22949906"/>
    <s v="CAUCA"/>
    <s v="MIRANDA"/>
    <s v="MIRANDA"/>
    <n v="19455"/>
    <s v="2025-10-20"/>
    <n v="16"/>
    <s v="CALI"/>
    <x v="4"/>
    <n v="15709.5"/>
  </r>
  <r>
    <n v="38471"/>
    <s v="BARRIO CENTRAL MIRANDA 1"/>
    <n v="1113651511"/>
    <m/>
    <s v="3127205132"/>
    <s v="3127205132"/>
    <s v=" CR 8 7 56 CENTRAL"/>
    <s v="3.2522249"/>
    <s v="-76.2305205"/>
    <s v="CAUCA"/>
    <s v="MIRANDA"/>
    <s v="MIRANDA"/>
    <n v="19455"/>
    <s v="2025-10-21"/>
    <n v="16"/>
    <s v="CALI"/>
    <x v="4"/>
    <n v="15709.5"/>
  </r>
  <r>
    <n v="63356"/>
    <s v="BARRIO URBANIZACION LA CRISTINA MIRANDA"/>
    <n v="94319201"/>
    <s v="0"/>
    <s v="3188215860"/>
    <s v="3188215860"/>
    <s v="CR 8 NRO. 11 D 21 BRR LA CRISTIANA,URBANIZACION LA CRISTIANA"/>
    <s v="3.256306"/>
    <s v="-76.229931"/>
    <s v="CAUCA"/>
    <s v="MIRANDA"/>
    <s v="MIRANDA"/>
    <n v="19455"/>
    <s v="2025-10-21"/>
    <n v="8"/>
    <s v="CALI"/>
    <x v="4"/>
    <n v="15709.5"/>
  </r>
  <r>
    <n v="14421"/>
    <s v="PATIA(EL BORDO) III - CAUCA"/>
    <n v="34571261"/>
    <s v="8262123"/>
    <s v="3103913115"/>
    <s v="3103913115"/>
    <s v="CR 3 CON 3A-96"/>
    <s v="2.112591"/>
    <s v="-76.986341"/>
    <s v="CAUCA"/>
    <s v="PATÍA"/>
    <s v="EL BORDO"/>
    <n v="19532"/>
    <s v="2025-10-01"/>
    <n v="8"/>
    <s v="CALI"/>
    <x v="4"/>
    <n v="15709.5"/>
  </r>
  <r>
    <n v="23814"/>
    <s v="BARRIO PATIA - PATÍA"/>
    <n v="10542334"/>
    <s v="8403679"/>
    <s v="3186695334"/>
    <s v="3186695334"/>
    <s v="AV PANAMERICANA EL ESTRECHO"/>
    <s v="1.967461"/>
    <s v="-77.117392"/>
    <s v="CAUCA"/>
    <s v="PATÍA"/>
    <s v="EL BORDO"/>
    <n v="19532"/>
    <s v="2025-10-02"/>
    <n v="8"/>
    <s v="CALI"/>
    <x v="4"/>
    <n v="15709.5"/>
  </r>
  <r>
    <n v="41283"/>
    <s v="BARRIO CENTRO PATIA 1"/>
    <n v="25600065"/>
    <s v="3007274581"/>
    <s v="3117148288"/>
    <s v="3117148288"/>
    <s v="CR 2 CL 7 BARRIO BALBOITA"/>
    <s v="2.11507"/>
    <s v="-76.98468"/>
    <s v="CAUCA"/>
    <s v="PATÍA"/>
    <s v="EL BORDO"/>
    <n v="19532"/>
    <s v="2025-10-01"/>
    <n v="16"/>
    <s v="CALI"/>
    <x v="4"/>
    <n v="15709.5"/>
  </r>
  <r>
    <n v="51079"/>
    <s v="BARRIO BALBOTIA PATIA"/>
    <n v="1061805722"/>
    <s v="0"/>
    <s v="3145513492"/>
    <s v="3137464405"/>
    <s v="CR 2 CON CL 5 ESQUINA BRR BALBOITA"/>
    <s v="2.1137816"/>
    <s v="-76.9860559"/>
    <s v="CAUCA"/>
    <s v="PATÍA"/>
    <s v="EL BORDO"/>
    <n v="19532"/>
    <s v="2025-10-01"/>
    <n v="8"/>
    <s v="CALI"/>
    <x v="4"/>
    <n v="15709.5"/>
  </r>
  <r>
    <n v="76646"/>
    <s v="BARRIO EL ESTRECHO PATIA PATIA"/>
    <n v="901719267"/>
    <s v="3182435739"/>
    <s v="3182435739"/>
    <s v="3183475858"/>
    <s v="CR 4 3 141 EL ESTRECHO PATIA"/>
    <s v="1.965742"/>
    <s v="-77.118924"/>
    <s v="CAUCA"/>
    <s v="PATÍA"/>
    <s v="EL BORDO"/>
    <n v="19532"/>
    <s v="2025-10-22"/>
    <n v="8"/>
    <s v="CALI"/>
    <x v="4"/>
    <n v="15709.5"/>
  </r>
  <r>
    <n v="76645"/>
    <s v="BARRIO SIMON BOLIVAR PATIA"/>
    <n v="1059915129"/>
    <s v="3152280917"/>
    <s v="3175030110"/>
    <s v="3152280917"/>
    <s v="CL 8 1 61 63 BRR SIMON BOLIVAR"/>
    <s v="2.1160624"/>
    <s v="-76.9843764"/>
    <s v="CAUCA"/>
    <s v="PATÍA"/>
    <s v="EL BORDO"/>
    <n v="19532"/>
    <s v="2025-10-23"/>
    <n v="8"/>
    <s v="CALI"/>
    <x v="4"/>
    <n v="15709.5"/>
  </r>
  <r>
    <n v="79400"/>
    <s v="BARRIO PABLO VI PATÍA"/>
    <n v="10690092"/>
    <s v="3128306148"/>
    <s v="3137125394"/>
    <s v="3128306148"/>
    <s v="CR 7 2 21 LC 1 PABLO VI,PABLO VI"/>
    <s v="2.1106265"/>
    <s v="-76.9892976"/>
    <s v="CAUCA"/>
    <s v="PATÍA"/>
    <s v="EL BORDO"/>
    <n v="19532"/>
    <s v="2025-10-01"/>
    <n v="8"/>
    <s v="CALI"/>
    <x v="4"/>
    <n v="15709.5"/>
  </r>
  <r>
    <n v="30343"/>
    <s v="BARRIO CENTRO 2 - MANAURE BALCÓN DEL CESAR "/>
    <n v="26876096"/>
    <s v="8231651"/>
    <s v="3154304139"/>
    <s v="3225306727"/>
    <s v=" CL 3 5 03"/>
    <s v="10.39315379"/>
    <s v="-73.02658311"/>
    <s v="CESAR"/>
    <s v="MANAURE BALCÓN DEL CESAR"/>
    <s v="MANAURE BALCÓN DEL CESAR"/>
    <n v="20443"/>
    <s v="2025-10-02"/>
    <n v="8"/>
    <s v="VALLEDUPAR"/>
    <x v="1"/>
    <n v="28277.100000000002"/>
  </r>
  <r>
    <n v="37977"/>
    <s v="BARRIO 21 DE ENERO MANAURE BLACON DE CESAR"/>
    <n v="91182005"/>
    <m/>
    <s v="3175504042"/>
    <s v="3175504042"/>
    <s v=" CL 2 10 31 BRR 21 DE ENERO"/>
    <s v="10.3866351"/>
    <s v="-73.0332217"/>
    <s v="CESAR"/>
    <s v="MANAURE BALCÓN DEL CESAR"/>
    <s v="MANAURE BALCÓN DEL CESAR"/>
    <n v="20443"/>
    <s v="2025-10-02"/>
    <n v="8"/>
    <s v="VALLEDUPAR"/>
    <x v="1"/>
    <n v="28277.100000000002"/>
  </r>
  <r>
    <n v="67361"/>
    <s v="BARRIO CENTRO MANAURE BALCON DEL CESAR 3"/>
    <n v="5092529"/>
    <s v="3135544820"/>
    <s v="3135544820"/>
    <s v="3135544820"/>
    <s v="CL 3 7 62,CENTRO"/>
    <s v="10.39157524"/>
    <s v="-73.0292387"/>
    <s v="CESAR"/>
    <s v="MANAURE BALCÓN DEL CESAR"/>
    <s v="MANAURE BALCÓN DEL CESAR"/>
    <n v="20443"/>
    <s v="2025-10-02"/>
    <n v="16"/>
    <s v="VALLEDUPAR"/>
    <x v="1"/>
    <n v="28277.100000000002"/>
  </r>
  <r>
    <n v="76383"/>
    <s v="BARRIO EL CARMEN MANAURE BALCON DEL CESAR"/>
    <n v="1067811568"/>
    <s v="3226505957"/>
    <s v="3022966728"/>
    <s v="3226505957"/>
    <s v="CR 8 2F 40 BRR EL CARMEN,EL CARMEN"/>
    <s v="10.39280371"/>
    <s v="-73.02627317"/>
    <s v="CESAR"/>
    <s v="MANAURE BALCÓN DEL CESAR"/>
    <s v="MANAURE BALCÓN DEL CESAR"/>
    <n v="20443"/>
    <s v="2025-10-02"/>
    <n v="8"/>
    <s v="VALLEDUPAR"/>
    <x v="1"/>
    <n v="28277.100000000002"/>
  </r>
  <r>
    <n v="11703"/>
    <s v="RIO DE ORO - CESAR"/>
    <n v="18903922"/>
    <s v="8991153"/>
    <s v="3153815726"/>
    <s v="3153815726"/>
    <s v=" CARRETERA CENTRAL ED IRMA LC-1"/>
    <s v="8.2900953"/>
    <s v="-73.3889501"/>
    <s v="CESAR"/>
    <s v="RÍO DE ORO"/>
    <s v="RÍO DE ORO"/>
    <n v="20614"/>
    <s v="2025-10-16"/>
    <n v="8"/>
    <s v="VALLEDUPAR"/>
    <x v="1"/>
    <n v="28277.100000000002"/>
  </r>
  <r>
    <n v="24970"/>
    <s v="PARQUE PRINCIPAL RIO DE ORO - CESAR"/>
    <n v="26863606"/>
    <s v="3125091"/>
    <s v="3125091244"/>
    <s v="3125091244"/>
    <s v=" CL 10  1C 10"/>
    <s v="8.292469"/>
    <s v="-73.384961"/>
    <s v="CESAR"/>
    <s v="RÍO DE ORO"/>
    <s v="RÍO DE ORO"/>
    <n v="20614"/>
    <s v="2025-10-16"/>
    <n v="8"/>
    <s v="VALLEDUPAR"/>
    <x v="1"/>
    <n v="28277.100000000002"/>
  </r>
  <r>
    <n v="47545"/>
    <s v="BARRIO LAS FLORES RIO DE ORO"/>
    <n v="1064836556"/>
    <s v="3156201615"/>
    <s v="3156201615"/>
    <s v="3156201615"/>
    <s v="CR 3 3 75,LAS FLORES"/>
    <s v="8.098720"/>
    <s v="-73.508993"/>
    <s v="CESAR"/>
    <s v="RÍO DE ORO"/>
    <s v="RÍO DE ORO"/>
    <n v="20614"/>
    <s v="2025-10-16"/>
    <n v="8"/>
    <s v="VALLEDUPAR"/>
    <x v="1"/>
    <n v="28277.100000000002"/>
  </r>
  <r>
    <n v="52004"/>
    <s v="BARRIO SAN MIGUEL RIO DE ORO"/>
    <n v="26862771"/>
    <s v="3127847246"/>
    <s v="3127847246"/>
    <s v="3127847246"/>
    <s v="CR 12 45 A 01,SAN MIGUEL"/>
    <s v="8.289577"/>
    <s v="-73.391513"/>
    <s v="CESAR"/>
    <s v="RÍO DE ORO"/>
    <s v="RÍO DE ORO"/>
    <n v="20614"/>
    <s v="2025-10-16"/>
    <n v="8"/>
    <s v="VALLEDUPAR"/>
    <x v="1"/>
    <n v="28277.100000000002"/>
  </r>
  <r>
    <n v="53173"/>
    <s v="BARRIO CENTRO RIO DE ORO"/>
    <n v="18904524"/>
    <s v="3168712672"/>
    <s v="3168712672"/>
    <s v="3168712672"/>
    <s v="KDX 17 350 PARQUE PRINCIPAL"/>
    <s v="8.292631"/>
    <s v="-73.385208"/>
    <s v="CESAR"/>
    <s v="RÍO DE ORO"/>
    <s v="RÍO DE ORO"/>
    <n v="20614"/>
    <s v="2025-10-16"/>
    <n v="8"/>
    <s v="VALLEDUPAR"/>
    <x v="1"/>
    <n v="28277.100000000002"/>
  </r>
  <r>
    <n v="76973"/>
    <s v="BARRIO RIO DE ORO RIO DE ORO 1"/>
    <n v="23622841"/>
    <s v="3212224142"/>
    <s v="3212224142"/>
    <s v="3212224142"/>
    <s v="BIS M 032 CASA 001 LC 01 LAQDO K 2B 1 -05,RIO DE ORO"/>
    <s v="8.291753"/>
    <s v="-73.385564"/>
    <s v="CESAR"/>
    <s v="RÍO DE ORO"/>
    <s v="RÍO DE ORO"/>
    <n v="20614"/>
    <s v="2025-10-16"/>
    <n v="8"/>
    <s v="VALLEDUPAR"/>
    <x v="1"/>
    <n v="28277.100000000002"/>
  </r>
  <r>
    <n v="12137"/>
    <s v="SAN MIGUEL DE SEMA - BOYACA"/>
    <n v="23500596"/>
    <s v="2113480"/>
    <s v="3115927068"/>
    <s v="3115927068"/>
    <s v=" CR 5  5-45"/>
    <s v="5.51859846"/>
    <s v="-73.721573"/>
    <s v="BOYACÁ"/>
    <s v="SAN MIGUEL DE SEMA"/>
    <s v="SAN MIGUEL DE SEMA"/>
    <n v="15676"/>
    <s v="2025-10-24"/>
    <n v="8"/>
    <s v="TUNJA"/>
    <x v="3"/>
    <n v="28277.100000000002"/>
  </r>
  <r>
    <n v="54863"/>
    <s v="BARRIO CENTRO SAN MIGUEL DE SEMA"/>
    <n v="7320640"/>
    <s v="3164714038"/>
    <s v="3164714038"/>
    <s v="3164714038"/>
    <s v="CL 5 5 26"/>
    <s v="5.51801905"/>
    <s v="-73.72145437"/>
    <s v="BOYACÁ"/>
    <s v="SAN MIGUEL DE SEMA"/>
    <s v="SAN MIGUEL DE SEMA"/>
    <n v="15676"/>
    <s v="2025-10-24"/>
    <n v="8"/>
    <s v="TUNJA"/>
    <x v="3"/>
    <n v="28277.100000000002"/>
  </r>
  <r>
    <n v="10084"/>
    <s v="TUTA - BOYACA"/>
    <n v="40038232"/>
    <s v="8266363"/>
    <s v="3112303688"/>
    <s v="3112303688"/>
    <s v=" CR 7  4 28"/>
    <s v="5.68969677"/>
    <s v="-73.22844776"/>
    <s v="BOYACÁ"/>
    <s v="TUTA"/>
    <s v="TUTA"/>
    <n v="15837"/>
    <s v="2025-10-14"/>
    <n v="16"/>
    <s v="TUNJA"/>
    <x v="3"/>
    <n v="28277.100000000002"/>
  </r>
  <r>
    <n v="53116"/>
    <s v="BARRIO CENTRO TUTA 2"/>
    <n v="1055333570"/>
    <s v="3007118477"/>
    <s v="3007118477"/>
    <s v="3007118477"/>
    <s v="CL 4 7-70"/>
    <s v="5.690129527"/>
    <s v="-73.22918569"/>
    <s v="BOYACÁ"/>
    <s v="TUTA"/>
    <s v="TUTA"/>
    <n v="15837"/>
    <s v="2025-10-14"/>
    <n v="8"/>
    <s v="TUNJA"/>
    <x v="3"/>
    <n v="28277.100000000002"/>
  </r>
  <r>
    <n v="22787"/>
    <s v="BARRIO VIRACACHA - VIRACACHÁ"/>
    <n v="1057736368"/>
    <s v="7256351"/>
    <s v="3229385266"/>
    <s v="3229385266"/>
    <s v=" CL 4 4 36"/>
    <s v="5.4362631"/>
    <s v="-73.2966636"/>
    <s v="BOYACÁ"/>
    <s v="VIRACACHÁ"/>
    <s v="VIRACACHÁ"/>
    <n v="15879"/>
    <s v="2025-10-27"/>
    <n v="8"/>
    <s v="TUNJA"/>
    <x v="3"/>
    <n v="28277.100000000002"/>
  </r>
  <r>
    <n v="22635"/>
    <s v="CENTRO ZETAQUIRA - BOYACA"/>
    <n v="24234686"/>
    <s v="7344000"/>
    <s v="3204240257"/>
    <s v="3204240257"/>
    <s v=" CR 3  3 20 ZETQUIRA ZETQUIRA BOYACA"/>
    <s v="5.2822"/>
    <s v="-73.1692"/>
    <s v="BOYACÁ"/>
    <s v="ZETAQUIRA"/>
    <s v="ZETAQUIRA"/>
    <n v="15897"/>
    <s v="2025-10-29"/>
    <n v="8"/>
    <s v="TUNJA"/>
    <x v="3"/>
    <n v="28277.100000000002"/>
  </r>
  <r>
    <n v="38863"/>
    <s v="BARRIO CENTRO ZETAQUIRA"/>
    <n v="24234104"/>
    <s v="3125551199"/>
    <s v="3144816516"/>
    <s v="3144816516"/>
    <s v=" CR 2 3-80 CENTRO"/>
    <s v="5.282939"/>
    <s v="-73.168474"/>
    <s v="BOYACÁ"/>
    <s v="ZETAQUIRA"/>
    <s v="ZETAQUIRA"/>
    <n v="15897"/>
    <s v="2025-10-29"/>
    <n v="8"/>
    <s v="TUNJA"/>
    <x v="3"/>
    <n v="28277.100000000002"/>
  </r>
  <r>
    <n v="76040"/>
    <s v="BARRIO CENTRO ZETAQUIRA 2"/>
    <n v="52049928"/>
    <s v="3103122628"/>
    <s v="3103122628"/>
    <s v="3103122628"/>
    <s v="CL 3 3 01,CENTRO"/>
    <s v="5.282"/>
    <s v="-73.169"/>
    <s v="BOYACÁ"/>
    <s v="ZETAQUIRA"/>
    <s v="ZETAQUIRA"/>
    <n v="15897"/>
    <s v="2025-10-29"/>
    <n v="8"/>
    <s v="TUNJA"/>
    <x v="3"/>
    <n v="28277.100000000002"/>
  </r>
  <r>
    <n v="75885"/>
    <s v="BARRIO LA PAZ ZETAQUIRA"/>
    <n v="1058058840"/>
    <s v="3138353919"/>
    <s v="3144256609"/>
    <s v="3144256609"/>
    <s v="CR 3 1 44 LC 2 LA PAZ"/>
    <s v="5.281"/>
    <s v="-73.168"/>
    <s v="BOYACÁ"/>
    <s v="ZETAQUIRA"/>
    <s v="ZETAQUIRA"/>
    <n v="15897"/>
    <s v="2025-10-29"/>
    <n v="8"/>
    <s v="TUNJA"/>
    <x v="3"/>
    <n v="28277.100000000002"/>
  </r>
  <r>
    <n v="10979"/>
    <s v="ARANZAZU - CALDAS"/>
    <n v="16138703"/>
    <s v="8510363"/>
    <s v="3113009707"/>
    <s v="3113009707"/>
    <s v=" CR 6  5-13"/>
    <s v="5.27140083"/>
    <s v="-75.49134327"/>
    <s v="CALDAS"/>
    <s v="ARANZAZU"/>
    <s v="ARANZAZU"/>
    <n v="17050"/>
    <s v="2025-10-23"/>
    <n v="16"/>
    <s v="MANIZALES"/>
    <x v="6"/>
    <n v="28277.100000000002"/>
  </r>
  <r>
    <n v="43034"/>
    <s v="BARRIO CENTRO ARANZAZU 2"/>
    <n v="24606513"/>
    <s v="8511406"/>
    <s v="3104759757"/>
    <s v="3104759757"/>
    <s v="CR 6 5 34,CENTRO"/>
    <s v="5.2719306"/>
    <s v="-75.4911779"/>
    <s v="CALDAS"/>
    <s v="ARANZAZU"/>
    <s v="ARANZAZU"/>
    <n v="17050"/>
    <s v="2025-10-23"/>
    <n v="8"/>
    <s v="MANIZALES"/>
    <x v="6"/>
    <n v="28277.100000000002"/>
  </r>
  <r>
    <n v="14663"/>
    <s v="FILADELFIA II- CALDAS"/>
    <n v="1057304951"/>
    <s v="8580460"/>
    <s v="3113395664"/>
    <s v="3113395664"/>
    <s v=" CR 6  5-57"/>
    <s v="5.2967864"/>
    <s v="-75.5622798"/>
    <s v="CALDAS"/>
    <s v="FILADELFIA"/>
    <s v="FILADELFIA"/>
    <n v="17272"/>
    <s v="2025-10-23"/>
    <n v="8"/>
    <s v="MANIZALES"/>
    <x v="6"/>
    <n v="28277.100000000002"/>
  </r>
  <r>
    <n v="72571"/>
    <s v="FILADELFIA CENTRO"/>
    <n v="16139171"/>
    <s v="3113536643"/>
    <s v="3008703205"/>
    <s v="3113536643"/>
    <s v="CL 2 CRA 2 CORREGIMIENTO DE SAMARIA - CORREGIMIENTO DE SAMARIA,CENTRO"/>
    <s v="5.2317290"/>
    <s v="-75.5710333"/>
    <s v="CALDAS"/>
    <s v="FILADELFIA"/>
    <s v="FILADELFIA"/>
    <n v="17272"/>
    <s v="2025-10-23"/>
    <n v="8"/>
    <s v="MANIZALES"/>
    <x v="6"/>
    <n v="28277.100000000002"/>
  </r>
  <r>
    <n v="22470"/>
    <s v="BARRIO CENTRO - PADILLA"/>
    <n v="34606612"/>
    <s v="8268279"/>
    <s v="3117084928"/>
    <s v="3117604484"/>
    <s v="CL 3  8-30"/>
    <s v="3.22472666666"/>
    <s v="-76.31359333"/>
    <s v="CAUCA"/>
    <s v="PADILLA"/>
    <s v="PADILLA"/>
    <n v="19513"/>
    <s v="2025-10-21"/>
    <n v="8"/>
    <s v="CALI"/>
    <x v="4"/>
    <n v="15709.5"/>
  </r>
  <r>
    <n v="67202"/>
    <s v="BARRIO CARLOS LLERAS PADILLA"/>
    <n v="25388981"/>
    <s v="8268133"/>
    <s v="3127490029"/>
    <s v="3183703088"/>
    <s v="CL 8 NRO 3 - 12,CARLOS LLERAS"/>
    <s v="3.2249615"/>
    <s v="-76.3133597"/>
    <s v="CAUCA"/>
    <s v="PADILLA"/>
    <s v="PADILLA"/>
    <n v="19513"/>
    <s v="2025-10-21"/>
    <n v="16"/>
    <s v="CALI"/>
    <x v="4"/>
    <n v="15709.5"/>
  </r>
  <r>
    <n v="12508"/>
    <s v="BARRIO SAGRADA FAMILIA - PIENDAMO "/>
    <n v="24474670"/>
    <s v="8250019"/>
    <s v="3003757528"/>
    <s v="3003757528"/>
    <s v="CL 7 12-63"/>
    <s v="2.641026"/>
    <s v="-76.533935"/>
    <s v="CAUCA"/>
    <s v="PIENDAMÓ"/>
    <s v="PIENDAMÓ"/>
    <n v="19548"/>
    <s v="2025-10-02"/>
    <n v="8"/>
    <s v="CALI"/>
    <x v="4"/>
    <n v="15709.5"/>
  </r>
  <r>
    <n v="28626"/>
    <s v="BARRIO SAN JOSE PIENDAMÓ"/>
    <n v="65808001"/>
    <s v="8200388"/>
    <s v="3137327212"/>
    <s v="3137327212"/>
    <s v="CR 6  7- 195 BRR SAN JOSÉ BAJO VÍA PANAMERICANA"/>
    <s v="2.637688"/>
    <s v="-76.531161"/>
    <s v="CAUCA"/>
    <s v="PIENDAMÓ"/>
    <s v="PIENDAMÓ"/>
    <n v="19548"/>
    <s v="2025-10-02"/>
    <n v="8"/>
    <s v="CALI"/>
    <x v="4"/>
    <n v="15709.5"/>
  </r>
  <r>
    <n v="78611"/>
    <s v="BARRIO BOLIVAR PIENDAMO"/>
    <n v="1061536603"/>
    <s v="3116304189"/>
    <s v="3122142323"/>
    <s v="3116304189"/>
    <s v="CL 10  10-30 FRENTE A LA ALCALDIA"/>
    <s v="2.6407923"/>
    <s v="-76.5276037"/>
    <s v="CAUCA"/>
    <s v="PIENDAMÓ"/>
    <s v="PIENDAMÓ"/>
    <n v="19548"/>
    <s v="2025-10-27"/>
    <n v="8"/>
    <s v="CALI"/>
    <x v="4"/>
    <n v="15709.5"/>
  </r>
  <r>
    <n v="80046"/>
    <s v="BARRIO FATIMA PIENDAMO 1"/>
    <n v="1007352584"/>
    <s v="3177009547"/>
    <s v="3168965691"/>
    <s v="3177009547"/>
    <s v="CR 8 8 63 BRR FATIMA,FATIMA"/>
    <s v="2.6402647"/>
    <s v="-76.5298036"/>
    <s v="CAUCA"/>
    <s v="PIENDAMÓ"/>
    <s v="PIENDAMÓ"/>
    <n v="19548"/>
    <s v="2025-10-27"/>
    <n v="8"/>
    <s v="CALI"/>
    <x v="4"/>
    <n v="15709.5"/>
  </r>
  <r>
    <n v="79825"/>
    <s v="BARRIO TERMINAL PIENDAMÓ"/>
    <n v="1090445195"/>
    <s v="3154342725"/>
    <s v="3154342725"/>
    <s v="3154342725"/>
    <s v="CR 11 CL 10 40,TERMINAL"/>
    <s v="2.6416856"/>
    <s v="-76.5318293"/>
    <s v="CAUCA"/>
    <s v="PIENDAMÓ"/>
    <s v="PIENDAMÓ"/>
    <n v="19548"/>
    <s v="2025-10-27"/>
    <n v="8"/>
    <s v="CALI"/>
    <x v="4"/>
    <n v="15709.5"/>
  </r>
  <r>
    <n v="63897"/>
    <s v="BARRIO LA SAGRADA FAMILIA PIENDAMO"/>
    <n v="1061782713"/>
    <s v="0"/>
    <s v="3194014464"/>
    <s v="3194014464"/>
    <s v="CL 7 12-245"/>
    <s v="2.6416500"/>
    <s v="-76.5357133"/>
    <s v="CAUCA"/>
    <s v="PIENDAMÓ"/>
    <s v="PIENDAMÓ"/>
    <n v="19548"/>
    <s v="2025-10-27"/>
    <n v="8"/>
    <s v="CALI"/>
    <x v="4"/>
    <n v="15709.5"/>
  </r>
  <r>
    <n v="64074"/>
    <s v="BARRIO CENTRO PIENDAMO 3"/>
    <n v="34326971"/>
    <s v="0"/>
    <s v="3503490719"/>
    <s v="3503490719"/>
    <s v="CL 8 #10-02 PLAZOLETA GRAN ESTACION"/>
    <s v="2.6404922"/>
    <s v="-76.5315387"/>
    <s v="CAUCA"/>
    <s v="PIENDAMÓ"/>
    <s v="PIENDAMÓ"/>
    <n v="19548"/>
    <s v="2025-10-27"/>
    <n v="8"/>
    <s v="CALI"/>
    <x v="4"/>
    <n v="15709.5"/>
  </r>
  <r>
    <n v="52971"/>
    <s v="BARRIO CORREGIMIENTO DE PARRAGA ROSAS ROSAS"/>
    <n v="1118121302"/>
    <s v="313 3633822"/>
    <s v="3054523609"/>
    <s v="3054523609"/>
    <s v="CRR PARRAGA - ROSAS "/>
    <s v="2.230554"/>
    <s v="-76.7871092"/>
    <s v="CAUCA"/>
    <s v="ROSAS"/>
    <s v="ROSAS"/>
    <n v="19622"/>
    <s v="2025-10-03"/>
    <n v="8"/>
    <s v="CALI"/>
    <x v="4"/>
    <n v="15709.5"/>
  </r>
  <r>
    <n v="79950"/>
    <s v="BARRIO SANTANDER ROSAS 1"/>
    <n v="4752000"/>
    <s v="3172827798"/>
    <s v="3172827798"/>
    <m/>
    <s v="CL 4 2 - 08,SANTANDER"/>
    <s v="2.2605413"/>
    <s v="-76.7403908"/>
    <s v="CAUCA"/>
    <s v="ROSAS"/>
    <s v="ROSAS"/>
    <n v="19622"/>
    <s v="2025-10-30"/>
    <n v="8"/>
    <s v="CALI"/>
    <x v="4"/>
    <n v="15709.5"/>
  </r>
  <r>
    <n v="59634"/>
    <s v="BARRIO LA VICTORIA PUEBLO BELLO"/>
    <n v="1007732212"/>
    <s v="3232060828"/>
    <s v="3232060828"/>
    <s v="3155180485"/>
    <s v="MZ 2 CASA 16 BARRIO LA VICTORIA,LA VICTORIA"/>
    <s v="10.420210"/>
    <s v="-73.575434"/>
    <s v="CESAR"/>
    <s v="PUEBLO BELLO"/>
    <s v="PUEBLO BELLO"/>
    <n v="20570"/>
    <s v="2025-10-16"/>
    <n v="8"/>
    <s v="VALLEDUPAR"/>
    <x v="1"/>
    <n v="28277.100000000002"/>
  </r>
  <r>
    <n v="70157"/>
    <s v="BARRIO CENTRO PUEBLO 14 BELLO"/>
    <n v="1094832277"/>
    <s v="3164164844"/>
    <s v="3164164844"/>
    <s v="3185642962"/>
    <s v="CL 9 4 16,CENTRO"/>
    <s v="10.4109717"/>
    <s v="-73.5938197"/>
    <s v="CESAR"/>
    <s v="PUEBLO BELLO"/>
    <s v="PUEBLO BELLO"/>
    <n v="20570"/>
    <s v="2025-10-16"/>
    <n v="8"/>
    <s v="VALLEDUPAR"/>
    <x v="1"/>
    <n v="28277.100000000002"/>
  </r>
  <r>
    <n v="71593"/>
    <s v="BARRIO CENTRO PUEBLO 15"/>
    <n v="1065651044"/>
    <s v="3002924765"/>
    <s v="3003924765"/>
    <s v="3206238569"/>
    <s v="VRD CORREGIMIENTO DE MINAS IRACAL,CENTRO"/>
    <s v="10.36131689"/>
    <s v="-73.486839"/>
    <s v="CESAR"/>
    <s v="PUEBLO BELLO"/>
    <s v="PUEBLO BELLO"/>
    <n v="20570"/>
    <s v="2025-10-16"/>
    <n v="8"/>
    <s v="VALLEDUPAR"/>
    <x v="1"/>
    <n v="28277.100000000002"/>
  </r>
  <r>
    <n v="49440"/>
    <s v="BARRIO CENTRO PLANETA RICA 4"/>
    <n v="1066736797"/>
    <s v="3013960400"/>
    <s v="3044246409"/>
    <s v="3044246409"/>
    <s v="CR 5 19 81,CENTRO"/>
    <s v="8.4112342"/>
    <s v="-75.580089"/>
    <s v="CÓRDOBA"/>
    <s v="PLANETA RICA"/>
    <s v="PLANETA RICA"/>
    <n v="23555"/>
    <s v="2025-10-03"/>
    <n v="16"/>
    <s v="MONTERIA"/>
    <x v="1"/>
    <n v="15709.5"/>
  </r>
  <r>
    <n v="58882"/>
    <s v="BARRIO SAN NICOLAS PLANETA RICA"/>
    <n v="15678302"/>
    <s v="3218136298"/>
    <s v="3114368967"/>
    <s v="3114368967"/>
    <s v="KR 12  CL 12 31 BRR SAN NICOLAS"/>
    <s v="8.4079411"/>
    <s v="-75.5886099"/>
    <s v="CÓRDOBA"/>
    <s v="PLANETA RICA"/>
    <s v="PLANETA RICA"/>
    <n v="23555"/>
    <s v="2025-10-03"/>
    <n v="8"/>
    <s v="MONTERIA"/>
    <x v="1"/>
    <n v="15709.5"/>
  </r>
  <r>
    <n v="72145"/>
    <s v="CORDOBA PLANETA RICA"/>
    <n v="1066732058"/>
    <s v="3004660272"/>
    <s v="3012421640"/>
    <s v="3004660272"/>
    <s v="CL 15 7 72 LOC 1,LA CANDELARIA"/>
    <s v="8.4077950"/>
    <s v="-75.5840119"/>
    <s v="CÓRDOBA"/>
    <s v="PLANETA RICA"/>
    <s v="PLANETA RICA"/>
    <n v="23555"/>
    <s v="2025-10-03"/>
    <n v="8"/>
    <s v="MONTERIA"/>
    <x v="1"/>
    <n v="15709.5"/>
  </r>
  <r>
    <n v="72146"/>
    <s v="PLANETA RICA SAN NICOLAS"/>
    <n v="26039470"/>
    <s v="3103549851"/>
    <s v="3103549851"/>
    <s v="3103549851"/>
    <s v="CL 12 16 25,SAN NICOLAS"/>
    <s v="8.4076359"/>
    <s v="-75.5911619"/>
    <s v="CÓRDOBA"/>
    <s v="PLANETA RICA"/>
    <s v="PLANETA RICA"/>
    <n v="23555"/>
    <s v="2025-10-03"/>
    <n v="8"/>
    <s v="MONTERIA"/>
    <x v="1"/>
    <n v="15709.5"/>
  </r>
  <r>
    <n v="72147"/>
    <s v="BARRIO LOS ABETOS PLANETA RICA"/>
    <n v="1066737134"/>
    <s v="3114266377"/>
    <s v="3114266377"/>
    <s v="3114266377"/>
    <s v="CR 10  20 32 LC 1 "/>
    <s v="8.413129"/>
    <s v="-75.584536"/>
    <s v="CÓRDOBA"/>
    <s v="PLANETA RICA"/>
    <s v="PLANETA RICA"/>
    <n v="23555"/>
    <s v="2025-10-03"/>
    <n v="8"/>
    <s v="MONTERIA"/>
    <x v="1"/>
    <n v="15709.5"/>
  </r>
  <r>
    <n v="72148"/>
    <s v="PLANETA RICA JERUSALEN"/>
    <n v="34969842"/>
    <s v="3045432087"/>
    <s v="3145546477"/>
    <s v="3045432087"/>
    <s v="CR 12 A CL 23 -54 BRR JERUSALEN"/>
    <s v="8.41677"/>
    <s v="-75.585457"/>
    <s v="CÓRDOBA"/>
    <s v="PLANETA RICA"/>
    <s v="PLANETA RICA"/>
    <n v="23555"/>
    <s v="2025-10-30"/>
    <n v="8"/>
    <s v="MONTERIA"/>
    <x v="1"/>
    <n v="15709.5"/>
  </r>
  <r>
    <n v="80390"/>
    <s v="BARRIO PRADO PLANETA RICA"/>
    <n v="1066753325"/>
    <s v="3154645507"/>
    <s v="3153950111"/>
    <s v="3153950111"/>
    <s v="CR 8 10 9,PRADO"/>
    <s v="8.4056150"/>
    <s v="-75.5851439"/>
    <s v="CÓRDOBA"/>
    <s v="PLANETA RICA"/>
    <s v="PLANETA RICA"/>
    <n v="23555"/>
    <s v="2025-10-03"/>
    <n v="8"/>
    <s v="MONTERIA"/>
    <x v="1"/>
    <n v="15709.5"/>
  </r>
  <r>
    <n v="74748"/>
    <s v="BARRIO LA INMACULADA PLANETA RICA"/>
    <n v="1066734147"/>
    <s v="3012565885"/>
    <s v="3012565885"/>
    <s v="3012565885"/>
    <s v="CL 15 4 E 09,LA INMACULADA"/>
    <s v="8.4078211"/>
    <s v="-75.5784728"/>
    <s v="CÓRDOBA"/>
    <s v="PLANETA RICA"/>
    <s v="PLANETA RICA"/>
    <n v="23555"/>
    <s v="2025-10-03"/>
    <n v="16"/>
    <s v="MONTERIA"/>
    <x v="1"/>
    <n v="15709.5"/>
  </r>
  <r>
    <n v="77113"/>
    <s v="BARRIO  SAN NICOLAS PLANETA RICA"/>
    <n v="26040733"/>
    <s v="3126634903"/>
    <s v="3126634903"/>
    <s v="3126634903"/>
    <s v="CL 15 16 7,SAN NICOLAS"/>
    <s v="8.409803"/>
    <s v="-75.591243"/>
    <s v="CÓRDOBA"/>
    <s v="PLANETA RICA"/>
    <s v="PLANETA RICA"/>
    <n v="23555"/>
    <s v="2025-10-30"/>
    <n v="8"/>
    <s v="MONTERIA"/>
    <x v="1"/>
    <n v="15709.5"/>
  </r>
  <r>
    <n v="77471"/>
    <s v="BARRIO LA CASTELLANA PLANETA RICA"/>
    <n v="1066749689"/>
    <s v="3128666239"/>
    <s v="3128666239"/>
    <s v="3128666239"/>
    <s v="CL 21 16 7 P1 APTO 1,LA CASTELLANA"/>
    <s v="8.415262"/>
    <s v="-75.589244"/>
    <s v="CÓRDOBA"/>
    <s v="PLANETA RICA"/>
    <s v="PLANETA RICA"/>
    <n v="23555"/>
    <s v="2025-10-03"/>
    <n v="8"/>
    <s v="MONTERIA"/>
    <x v="1"/>
    <n v="15709.5"/>
  </r>
  <r>
    <n v="78560"/>
    <s v="BARRIO LA CANDELARIA PLANETA RICA"/>
    <n v="1003287933"/>
    <s v="3235941496"/>
    <s v="3235941496"/>
    <s v="3235941496"/>
    <s v="CR 9 15 28,LA CANDELARIA"/>
    <s v="8.4084343"/>
    <s v="-75.5852254"/>
    <s v="CÓRDOBA"/>
    <s v="PLANETA RICA"/>
    <s v="PLANETA RICA"/>
    <n v="23555"/>
    <s v="2025-10-03"/>
    <n v="8"/>
    <s v="MONTERIA"/>
    <x v="1"/>
    <n v="15709.5"/>
  </r>
  <r>
    <n v="78885"/>
    <s v="BARRIO LA CANDELARIA PLANETA RICA 1"/>
    <n v="1040507565"/>
    <s v="3236550754"/>
    <s v="3236550754"/>
    <s v="3236550754"/>
    <s v="CR 10 15 54,LA CANDELARIA"/>
    <s v="8.4094475"/>
    <s v="-75.5855843"/>
    <s v="CÓRDOBA"/>
    <s v="PLANETA RICA"/>
    <s v="PLANETA RICA"/>
    <n v="23555"/>
    <s v="2025-10-30"/>
    <n v="8"/>
    <s v="MONTERIA"/>
    <x v="1"/>
    <n v="15709.5"/>
  </r>
  <r>
    <n v="79402"/>
    <s v="BARRIO LA INMACULA PLANETA RICA"/>
    <n v="900799825"/>
    <s v="3215700553"/>
    <s v="3215700553"/>
    <s v="3215700553"/>
    <s v="CR 5 18 54,LA INMACULADA"/>
    <s v="8.4097832"/>
    <s v="-75.5803917"/>
    <s v="CÓRDOBA"/>
    <s v="PLANETA RICA"/>
    <s v="PLANETA RICA"/>
    <n v="23555"/>
    <s v="2025-10-03"/>
    <n v="8"/>
    <s v="MONTERIA"/>
    <x v="1"/>
    <n v="15709.5"/>
  </r>
  <r>
    <n v="72272"/>
    <s v="CORDOBA PUEBLO NUEVO"/>
    <n v="1067290292"/>
    <s v="3152135677"/>
    <s v="3152135677"/>
    <s v="3152135677"/>
    <s v="TV 10 6 95,JORGE ELIECER GAITAN"/>
    <s v="8.4926568"/>
    <s v="-75.5105951"/>
    <s v="CÓRDOBA"/>
    <s v="PUEBLO NUEVO"/>
    <s v="PUEBLO NUEVO"/>
    <n v="23570"/>
    <s v="2025-10-03"/>
    <n v="8"/>
    <s v="MONTERIA"/>
    <x v="1"/>
    <n v="15709.5"/>
  </r>
  <r>
    <n v="11928"/>
    <s v="FOMEQUE - CUNDINAMARCA"/>
    <n v="832009646"/>
    <s v="8485521"/>
    <s v="3133301853"/>
    <s v="3133301853"/>
    <s v=" CL 5  3-31"/>
    <s v="4.48600145"/>
    <s v="-73.89472187"/>
    <s v="CUNDINAMARCA"/>
    <s v="FÓMEQUE"/>
    <s v="FÓMEQUE"/>
    <n v="25279"/>
    <s v="2025-10-15"/>
    <n v="16"/>
    <s v="BOGOTA"/>
    <x v="2"/>
    <n v="15709.5"/>
  </r>
  <r>
    <n v="37495"/>
    <s v="BARRIO CENTRO FOMEQUE"/>
    <n v="80391621"/>
    <m/>
    <s v="3209168455"/>
    <s v="3209168455"/>
    <s v=" CL 4 3 24 CENTRO"/>
    <s v="4.4851473"/>
    <s v="-73.8943626"/>
    <s v="CUNDINAMARCA"/>
    <s v="FÓMEQUE"/>
    <s v="FÓMEQUE"/>
    <n v="25279"/>
    <s v="2025-10-15"/>
    <n v="8"/>
    <s v="BOGOTA"/>
    <x v="2"/>
    <n v="15709.5"/>
  </r>
  <r>
    <n v="81209"/>
    <s v="BARRIO CENTRO FOMEQUE FOMEQUE"/>
    <n v="3017037"/>
    <s v="3027122534"/>
    <s v="3027122534"/>
    <s v="3124077182"/>
    <s v="CR 2 3 - 44,CENTRO FOMEQUE"/>
    <s v="4.4846277"/>
    <s v="-73.8954591"/>
    <s v="CUNDINAMARCA"/>
    <s v="FÓMEQUE"/>
    <s v="FÓMEQUE"/>
    <n v="25279"/>
    <s v="2025-10-15"/>
    <n v="8"/>
    <s v="BOGOTA"/>
    <x v="2"/>
    <n v="15709.5"/>
  </r>
  <r>
    <n v="15348"/>
    <s v="BARRIO CENTRO II FUNZA"/>
    <n v="65772735"/>
    <s v="8259690"/>
    <s v="3208361879"/>
    <s v="3208361879"/>
    <s v=" CL 15  15-06"/>
    <s v="4.7178673"/>
    <s v="-74.2118213"/>
    <s v="CUNDINAMARCA"/>
    <s v="FUNZA"/>
    <s v="FUNZA"/>
    <n v="25286"/>
    <s v="2025-10-17"/>
    <n v="16"/>
    <s v="BOGOTA"/>
    <x v="2"/>
    <n v="15709.5"/>
  </r>
  <r>
    <n v="31305"/>
    <s v="BARRIO LAGO "/>
    <n v="91156059"/>
    <s v="8258999"/>
    <s v="3115281045"/>
    <s v="3115281045"/>
    <s v=" CL 13 17 74"/>
    <s v="4.71899165"/>
    <s v="-74.2139647"/>
    <s v="CUNDINAMARCA"/>
    <s v="FUNZA"/>
    <s v="FUNZA"/>
    <n v="25286"/>
    <s v="2025-10-02"/>
    <n v="16"/>
    <s v="BOGOTA"/>
    <x v="2"/>
    <n v="15709.5"/>
  </r>
  <r>
    <n v="32401"/>
    <s v="BARRIO CENTRO FUNZA 1"/>
    <n v="830505868"/>
    <s v="8257814"/>
    <s v="3143487679"/>
    <s v="3143487679"/>
    <s v=" CR 10 14 61"/>
    <s v="4.7139076"/>
    <s v="-74.2101027"/>
    <s v="CUNDINAMARCA"/>
    <s v="FUNZA"/>
    <s v="FUNZA"/>
    <n v="25286"/>
    <s v="2025-10-03"/>
    <n v="8"/>
    <s v="BOGOTA"/>
    <x v="2"/>
    <n v="15709.5"/>
  </r>
  <r>
    <n v="77668"/>
    <s v="BARRIO LA AURORA FUNZA  4"/>
    <n v="1073502804"/>
    <s v="3203305948"/>
    <s v="3203305948"/>
    <s v="3133370645"/>
    <s v="CR 12 18 54 BRR LA AURORA,LA AURORA"/>
    <s v="4.7173600"/>
    <s v="-74.2061333"/>
    <s v="CUNDINAMARCA"/>
    <s v="FUNZA"/>
    <s v="FUNZA"/>
    <n v="25286"/>
    <s v="2025-10-03"/>
    <n v="8"/>
    <s v="BOGOTA"/>
    <x v="2"/>
    <n v="15709.5"/>
  </r>
  <r>
    <n v="79301"/>
    <s v="BARRIO MARTINEZ RICO FUNZA FUNZA"/>
    <n v="1007165549"/>
    <s v="3176820047"/>
    <s v="3176820047"/>
    <s v="3176820047"/>
    <s v="CL 25 7 10 BRR MARTINEZ RICO,MARTINEZ RICO FUNZA"/>
    <s v="4.6995952"/>
    <s v="-74.1932388"/>
    <s v="CUNDINAMARCA"/>
    <s v="FUNZA"/>
    <s v="FUNZA"/>
    <n v="25286"/>
    <s v="2025-10-03"/>
    <n v="8"/>
    <s v="BOGOTA"/>
    <x v="2"/>
    <n v="15709.5"/>
  </r>
  <r>
    <n v="80017"/>
    <s v="BARRIO ZUAME FUNZA FUNZA"/>
    <n v="80654444"/>
    <s v="3143063511"/>
    <s v="3143063511"/>
    <m/>
    <s v="CR 6 23 70 BL 23 CA 19 ZUAME,ZUAME FUNZA"/>
    <s v="4.7102050"/>
    <s v="-74.1996117"/>
    <s v="CUNDINAMARCA"/>
    <s v="FUNZA"/>
    <s v="FUNZA"/>
    <n v="25286"/>
    <s v="2025-10-20"/>
    <n v="8"/>
    <s v="BOGOTA"/>
    <x v="2"/>
    <n v="15709.5"/>
  </r>
  <r>
    <n v="76799"/>
    <s v="BARRIO SAMARKANDA FUNZA 2"/>
    <n v="1070705969"/>
    <s v="3118604852"/>
    <s v="3118604852"/>
    <s v="3118604852"/>
    <s v="CR 5A 20 31 LC 1 BRR SAMARKANDA,SAMARKANDA"/>
    <s v="4.7111938"/>
    <s v="-74.2019037"/>
    <s v="CUNDINAMARCA"/>
    <s v="FUNZA"/>
    <s v="FUNZA"/>
    <n v="25286"/>
    <s v="2025-10-03"/>
    <n v="8"/>
    <s v="BOGOTA"/>
    <x v="2"/>
    <n v="15709.5"/>
  </r>
  <r>
    <n v="63773"/>
    <s v="BARRIO LA CHAGUYA FUNZA 1"/>
    <n v="79423608"/>
    <s v="3102863814"/>
    <s v="3102863814"/>
    <s v="3102863814"/>
    <s v="CL 10 15 82 LC 102 BRR LA CHAGUYA,LA CHAGUYA"/>
    <s v="4.7167433"/>
    <s v="-74.2155016"/>
    <s v="CUNDINAMARCA"/>
    <s v="FUNZA"/>
    <s v="FUNZA"/>
    <n v="25286"/>
    <s v="2025-10-01"/>
    <n v="8"/>
    <s v="BOGOTA"/>
    <x v="2"/>
    <n v="15709.5"/>
  </r>
  <r>
    <n v="71595"/>
    <s v="BARRIO SERREZUELITA FUNZA 2"/>
    <n v="1030649399"/>
    <s v="3043513442"/>
    <s v="3043513442"/>
    <s v="3043513442"/>
    <s v="AER CR 6 12 41 BRR SERREZUELITA,SERREZUELITA"/>
    <s v="4.7083115"/>
    <s v="-74.2099576"/>
    <s v="CUNDINAMARCA"/>
    <s v="FUNZA"/>
    <s v="FUNZA"/>
    <n v="25286"/>
    <s v="2025-10-01"/>
    <n v="8"/>
    <s v="BOGOTA"/>
    <x v="2"/>
    <n v="15709.5"/>
  </r>
  <r>
    <n v="76311"/>
    <s v="BARRIO CENTRO FUNZA 8"/>
    <n v="901622881"/>
    <s v="3003664793"/>
    <s v="3003664793"/>
    <s v="3219802997"/>
    <s v="CL 13 11 06,CENTRO"/>
    <s v="4.7143838"/>
    <s v="-74.2119154"/>
    <s v="CUNDINAMARCA"/>
    <s v="FUNZA"/>
    <s v="FUNZA"/>
    <n v="25286"/>
    <s v="2025-10-20"/>
    <n v="8"/>
    <s v="BOGOTA"/>
    <x v="2"/>
    <n v="15709.5"/>
  </r>
  <r>
    <n v="54140"/>
    <s v="BARRIO MARTINEZ RICO FUNZA"/>
    <n v="30344089"/>
    <s v="0"/>
    <s v="3212115930"/>
    <s v="3212115930"/>
    <s v="calle 9  3A -45 B barrio Provenir Funza"/>
    <s v="4.7052753"/>
    <s v="-74.2107532"/>
    <s v="CUNDINAMARCA"/>
    <s v="FUNZA"/>
    <s v="FUNZA"/>
    <n v="25286"/>
    <s v="2025-10-01"/>
    <n v="8"/>
    <s v="BOGOTA"/>
    <x v="2"/>
    <n v="15709.5"/>
  </r>
  <r>
    <n v="61135"/>
    <s v="BARRIO EL HATO FUNZA 1"/>
    <n v="79623473"/>
    <s v="0"/>
    <s v="3143881703"/>
    <s v="3143881703"/>
    <s v="CR 2 NO. 22 16 LOCAL 4,EL HATO"/>
    <s v="4.7071280"/>
    <s v="-74.1989487"/>
    <s v="CUNDINAMARCA"/>
    <s v="FUNZA"/>
    <s v="FUNZA"/>
    <n v="25286"/>
    <s v="2025-10-03"/>
    <n v="8"/>
    <s v="BOGOTA"/>
    <x v="2"/>
    <n v="15709.5"/>
  </r>
  <r>
    <n v="62167"/>
    <s v="BARRIO SAN MARCOS FUNZA"/>
    <n v="1032445155"/>
    <s v="0"/>
    <s v="3015375441"/>
    <s v="3015375441"/>
    <s v="CR 6 8 02 SAN MARCOS"/>
    <s v="4.7070975"/>
    <s v="-74.212493"/>
    <s v="CUNDINAMARCA"/>
    <s v="FUNZA"/>
    <s v="FUNZA"/>
    <n v="25286"/>
    <s v="2025-10-20"/>
    <n v="8"/>
    <s v="BOGOTA"/>
    <x v="2"/>
    <n v="15709.5"/>
  </r>
  <r>
    <n v="36241"/>
    <s v="BARRIO VILLA FANNY SAN ALBERTO 1"/>
    <n v="26676579"/>
    <s v="5645040"/>
    <s v="3106698156"/>
    <s v="3217578027"/>
    <s v=" CL 2 B 6 83 LC 102"/>
    <s v="7.7593138"/>
    <s v="-73.3941467"/>
    <s v="CESAR"/>
    <s v="SAN ALBERTO"/>
    <s v="SAN ALBERTO"/>
    <n v="20710"/>
    <s v="2025-10-01"/>
    <n v="8"/>
    <s v="BUCARAMANGA"/>
    <x v="3"/>
    <n v="15709.5"/>
  </r>
  <r>
    <n v="40387"/>
    <s v="BARRIO LA PALMA SAN ALBERTO CESAR"/>
    <n v="88140095"/>
    <s v="3185894423"/>
    <s v="3185894327"/>
    <s v="3185894327"/>
    <s v="KM 2 VIA LA PALMA,LA PALMA"/>
    <s v="7.7451191"/>
    <s v="-73.4019118"/>
    <s v="CESAR"/>
    <s v="SAN ALBERTO"/>
    <s v="SAN ALBERTO"/>
    <n v="20710"/>
    <s v="2025-10-30"/>
    <n v="8"/>
    <s v="BUCARAMANGA"/>
    <x v="3"/>
    <n v="15709.5"/>
  </r>
  <r>
    <n v="64355"/>
    <s v="CENTRO SAN ALBERTO CESAR "/>
    <n v="37746416"/>
    <s v="5645058"/>
    <s v="3178559928"/>
    <s v="3178559928"/>
    <s v=" CR 2  1A-40"/>
    <s v="7.7637723"/>
    <s v="-73.3939125"/>
    <s v="CESAR"/>
    <s v="SAN ALBERTO"/>
    <s v="SAN ALBERTO"/>
    <n v="20710"/>
    <s v="2025-10-20"/>
    <n v="16"/>
    <s v="BUCARAMANGA"/>
    <x v="3"/>
    <n v="15709.5"/>
  </r>
  <r>
    <n v="61958"/>
    <s v="BARRIO NUEVO HORIZONTE SAN ALBERTO"/>
    <n v="36459311"/>
    <s v="3164911987"/>
    <s v="3154643452"/>
    <s v="3164911987"/>
    <s v="DG 2 C 10 45 BARRIO NUEVO HORIZONTE"/>
    <s v="7.7575119"/>
    <s v="-73.3972965"/>
    <s v="CESAR"/>
    <s v="SAN ALBERTO"/>
    <s v="SAN ALBERTO"/>
    <n v="20710"/>
    <s v="2025-10-01"/>
    <n v="8"/>
    <s v="BUCARAMANGA"/>
    <x v="3"/>
    <n v="15709.5"/>
  </r>
  <r>
    <n v="60323"/>
    <s v="BARRIO VILLA FANNY SAN ALBERTO 3"/>
    <n v="1098644096"/>
    <s v="3187129027"/>
    <s v="3187129027"/>
    <s v="3187129027"/>
    <s v="CL 2 B 2 A 108 VILLA FANNY"/>
    <s v="7.7604257"/>
    <s v="-73.3929853"/>
    <s v="CESAR"/>
    <s v="SAN ALBERTO"/>
    <s v="SAN ALBERTO"/>
    <n v="20710"/>
    <s v="2025-10-20"/>
    <n v="16"/>
    <s v="BUCARAMANGA"/>
    <x v="3"/>
    <n v="15709.5"/>
  </r>
  <r>
    <n v="74744"/>
    <s v="BARRIO VILLA FANNY SAN ALBERTO 4"/>
    <n v="5048167"/>
    <s v="3185211178"/>
    <s v="3122732096"/>
    <s v="3122732096"/>
    <s v="CR 5 4 106 VILLA FANNY,VILLA FANNY"/>
    <s v="7.7613467"/>
    <s v="-73.3931188"/>
    <s v="CESAR"/>
    <s v="SAN ALBERTO"/>
    <s v="SAN ALBERTO"/>
    <n v="20710"/>
    <s v="2025-10-20"/>
    <n v="8"/>
    <s v="BUCARAMANGA"/>
    <x v="3"/>
    <n v="15709.5"/>
  </r>
  <r>
    <n v="38495"/>
    <s v="BARRIO CASTELLANA MONTERIA"/>
    <n v="1018420492"/>
    <s v="7894499"/>
    <s v="3012681686"/>
    <s v="3006607007"/>
    <s v=" CL 60 11 A 01 CASTELLANA"/>
    <s v="8.767646"/>
    <s v="-75.862822"/>
    <s v="CÓRDOBA"/>
    <s v="MONTERÍA"/>
    <s v="MONTERÍA"/>
    <n v="23001"/>
    <s v="2025-10-14"/>
    <n v="8"/>
    <s v="MONTERIA"/>
    <x v="1"/>
    <n v="15709.5"/>
  </r>
  <r>
    <n v="80899"/>
    <s v="BARRIO URB LOS ARAUJOS MONTERIA 1"/>
    <n v="1007675768"/>
    <s v="3016284997"/>
    <s v="3016284997"/>
    <s v="3016284997"/>
    <s v="SEC 1 MZ 26 - 1,URB LOS ARAUJOS"/>
    <s v="8.7268500"/>
    <s v="-75.8871550"/>
    <s v="CÓRDOBA"/>
    <s v="MONTERÍA"/>
    <s v="MONTERÍA"/>
    <n v="23001"/>
    <s v="2025-10-08"/>
    <n v="8"/>
    <s v="MONTERIA"/>
    <x v="1"/>
    <n v="15709.5"/>
  </r>
  <r>
    <n v="80383"/>
    <s v="BARRIO LA CASTELLANA MONTERIA 16"/>
    <n v="1003050451"/>
    <s v="3136256530"/>
    <s v="3136256530"/>
    <m/>
    <s v="CL 56 8 65 AP 02,LA CASTELLANA"/>
    <s v="8.7671587"/>
    <s v="-75.8672186"/>
    <s v="CÓRDOBA"/>
    <s v="MONTERÍA"/>
    <s v="MONTERÍA"/>
    <n v="23001"/>
    <s v="2025-10-29"/>
    <n v="8"/>
    <s v="MONTERIA"/>
    <x v="1"/>
    <n v="15709.5"/>
  </r>
  <r>
    <n v="80533"/>
    <s v="BARRIO NARIÑO MONTERIA 4"/>
    <n v="78706055"/>
    <s v="3145051007"/>
    <s v="3145051007"/>
    <s v="3145051007"/>
    <s v="CL 41 9 - 26 ,NARIÑO"/>
    <s v="8.7607788"/>
    <s v="-75.8758874"/>
    <s v="CÓRDOBA"/>
    <s v="MONTERÍA"/>
    <s v="MONTERÍA"/>
    <n v="23001"/>
    <s v="2025-10-29"/>
    <n v="8"/>
    <s v="MONTERIA"/>
    <x v="1"/>
    <n v="15709.5"/>
  </r>
  <r>
    <n v="81084"/>
    <s v="BARRIO 6 DE MARZO MONTERIA 6"/>
    <n v="1062955124"/>
    <s v="3164913158"/>
    <s v="3164913158"/>
    <m/>
    <s v="CL 13 18 - 17,6 DE MARZO"/>
    <s v="8.7416430"/>
    <s v="-75.8810753"/>
    <s v="CÓRDOBA"/>
    <s v="MONTERÍA"/>
    <s v="MONTERÍA"/>
    <n v="23001"/>
    <s v="2025-10-28"/>
    <n v="8"/>
    <s v="MONTERIA"/>
    <x v="1"/>
    <n v="15709.5"/>
  </r>
  <r>
    <n v="80897"/>
    <s v="BARRIO CANTA CLARO MONTERIA 4"/>
    <n v="1067916258"/>
    <s v="3217498205"/>
    <s v="3217498205"/>
    <m/>
    <s v="SEC 1 MZ 25 - 8,CANTA CLARO"/>
    <s v="8.7396455"/>
    <s v="-75.8688733"/>
    <s v="CÓRDOBA"/>
    <s v="MONTERÍA"/>
    <s v="MONTERÍA"/>
    <n v="23001"/>
    <s v="2025-10-29"/>
    <n v="8"/>
    <s v="MONTERIA"/>
    <x v="1"/>
    <n v="15709.5"/>
  </r>
  <r>
    <n v="80898"/>
    <s v="BARRIO CHUCHURUBI MONTERIA 9"/>
    <n v="1067851282"/>
    <s v="3135456957"/>
    <s v="3135456957"/>
    <m/>
    <s v="CR 2 26 - 12 P 1 LC 1,CHUCHURUBI"/>
    <s v="8.7553845"/>
    <s v="-75.8878836"/>
    <s v="CÓRDOBA"/>
    <s v="MONTERÍA"/>
    <s v="MONTERÍA"/>
    <n v="23001"/>
    <s v="2025-10-29"/>
    <n v="8"/>
    <s v="MONTERIA"/>
    <x v="1"/>
    <n v="15709.5"/>
  </r>
  <r>
    <n v="77609"/>
    <s v="BARRIO VILLA CIELO MONTERIA 1"/>
    <n v="901702068"/>
    <s v="3128813236"/>
    <s v="3128813236"/>
    <s v="3128813236"/>
    <s v="AER 1 SEC LOS COMUNEROS MZ 43 - 1,VILLA CIELO"/>
    <s v="8.751669"/>
    <s v="-75.844621"/>
    <s v="CÓRDOBA"/>
    <s v="MONTERÍA"/>
    <s v="MONTERÍA"/>
    <n v="23001"/>
    <s v="2025-10-08"/>
    <n v="8"/>
    <s v="MONTERIA"/>
    <x v="1"/>
    <n v="15709.5"/>
  </r>
  <r>
    <n v="78300"/>
    <s v="BARRIO CAMILO TORRES MONTERIA 2"/>
    <n v="25799987"/>
    <s v="3023733164"/>
    <s v="3003559751"/>
    <s v="3003559751"/>
    <s v="CR 18 CL 4 - 79 AP 01,CAMILO TORRES"/>
    <s v="8.805231"/>
    <s v="-75.851594"/>
    <s v="CÓRDOBA"/>
    <s v="MONTERÍA"/>
    <s v="MONTERÍA"/>
    <n v="23001"/>
    <s v="2025-10-08"/>
    <n v="8"/>
    <s v="MONTERIA"/>
    <x v="1"/>
    <n v="15709.5"/>
  </r>
  <r>
    <n v="31714"/>
    <s v="BARRIO CENTRO PASTO"/>
    <n v="5340819"/>
    <s v="6603978"/>
    <s v="3147412069"/>
    <s v="3148506901"/>
    <s v=" CL 17 20 86"/>
    <s v="1.21001625"/>
    <s v="-77.27768193"/>
    <s v="NARIÑO"/>
    <s v="PASTO"/>
    <s v="SAN JUAN DE PASTO"/>
    <n v="52001"/>
    <s v="2025-10-28"/>
    <n v="8"/>
    <s v="PASTO"/>
    <x v="4"/>
    <n v="28277.100000000002"/>
  </r>
  <r>
    <n v="18177"/>
    <s v="BARRIO CENTRO XLIV PASTO"/>
    <n v="12961349"/>
    <s v="7200016"/>
    <s v="3187726992"/>
    <s v="3187726992"/>
    <s v=" CR 20  19-45 CENTRO"/>
    <s v="1.2102929"/>
    <s v="-77.2755146"/>
    <s v="NARIÑO"/>
    <s v="PASTO"/>
    <s v="SAN JUAN DE PASTO"/>
    <n v="52001"/>
    <s v="2025-10-28"/>
    <n v="8"/>
    <s v="PASTO"/>
    <x v="4"/>
    <n v="28277.100000000002"/>
  </r>
  <r>
    <n v="17197"/>
    <s v="BARRIO SANTA CLARA IV PASTO"/>
    <n v="12748160"/>
    <s v="7301179"/>
    <s v="3152680794"/>
    <s v="3152680794"/>
    <s v="CL 16 5-02 BR SANTA CLARA"/>
    <s v="1.195639"/>
    <s v="-77.2719377"/>
    <s v="NARIÑO"/>
    <s v="PASTO"/>
    <s v="SAN JUAN DE PASTO"/>
    <n v="52001"/>
    <s v="2025-10-30"/>
    <n v="8"/>
    <s v="PASTO"/>
    <x v="4"/>
    <n v="28277.100000000002"/>
  </r>
  <r>
    <n v="13577"/>
    <s v="BARRIO LOS TRIGALES - IPIALES"/>
    <n v="1130604048"/>
    <s v="7252108 7758869"/>
    <s v="3158123365"/>
    <s v="3158123365"/>
    <s v="CR 4 Y 5    24 A  AP 104B"/>
    <s v="0.83305"/>
    <s v="-77.64861"/>
    <s v="NARIÑO"/>
    <s v="IPIALES"/>
    <s v="IPIALES"/>
    <n v="52356"/>
    <s v="2025-10-09"/>
    <n v="8"/>
    <s v="PASTO"/>
    <x v="4"/>
    <n v="28277.100000000002"/>
  </r>
  <r>
    <n v="15133"/>
    <s v="BARRIO CENTRO VIII IPIALES"/>
    <n v="13013229"/>
    <s v="7250821"/>
    <s v="3165212574"/>
    <s v="3165212574"/>
    <s v=" CL 15  6-29"/>
    <s v="0.8259577"/>
    <s v="-77.6403410"/>
    <s v="NARIÑO"/>
    <s v="IPIALES"/>
    <s v="IPIALES"/>
    <n v="52356"/>
    <s v="2025-10-09"/>
    <n v="8"/>
    <s v="PASTO"/>
    <x v="4"/>
    <n v="28277.100000000002"/>
  </r>
  <r>
    <n v="17527"/>
    <s v="BARRIO CENTRO XLI PASTO"/>
    <n v="837000784"/>
    <s v="7733819"/>
    <s v="3164311869"/>
    <s v="3164311869"/>
    <s v=" CL 18 A 25-38 CENTRO"/>
    <s v="1.2157258"/>
    <s v="-77.2785777"/>
    <s v="NARIÑO"/>
    <s v="IPIALES"/>
    <s v="IPIALES"/>
    <n v="52356"/>
    <s v="2025-10-09"/>
    <n v="16"/>
    <s v="PASTO"/>
    <x v="4"/>
    <n v="28277.100000000002"/>
  </r>
  <r>
    <n v="25085"/>
    <s v="BARRIO CENTENARIO III - PASTO "/>
    <n v="13017039"/>
    <s v="7753198"/>
    <s v="3158444258"/>
    <s v="3158444258"/>
    <s v=" CR 1 A 4 38"/>
    <s v="0.82900589"/>
    <s v="-77.63352342"/>
    <s v="NARIÑO"/>
    <s v="IPIALES"/>
    <s v="IPIALES"/>
    <n v="52356"/>
    <s v="2025-10-09"/>
    <n v="16"/>
    <s v="PASTO"/>
    <x v="4"/>
    <n v="28277.100000000002"/>
  </r>
  <r>
    <n v="33737"/>
    <s v="BARRIO CENTRO IPIALES 1"/>
    <n v="900987597"/>
    <s v="7759521"/>
    <s v="3137729468"/>
    <s v="3176920965"/>
    <s v=" CR 5  19 08 LC 1 EDF SANTANDER"/>
    <s v="0.8294456"/>
    <s v="-77.6425660"/>
    <s v="NARIÑO"/>
    <s v="IPIALES"/>
    <s v="IPIALES"/>
    <n v="52356"/>
    <s v="2025-10-14"/>
    <n v="8"/>
    <s v="PASTO"/>
    <x v="4"/>
    <n v="28277.100000000002"/>
  </r>
  <r>
    <n v="36382"/>
    <s v="BARRIO KENNEDY IPIALES"/>
    <n v="900694381"/>
    <s v="3183390312"/>
    <s v="3163723972"/>
    <s v="3163723972"/>
    <s v=" CR 7 25 31"/>
    <s v="0.828742"/>
    <s v="-77.651620"/>
    <s v="NARIÑO"/>
    <s v="IPIALES"/>
    <s v="IPIALES"/>
    <n v="52356"/>
    <s v="2025-10-16"/>
    <n v="8"/>
    <s v="PASTO"/>
    <x v="4"/>
    <n v="28277.100000000002"/>
  </r>
  <r>
    <n v="75651"/>
    <s v="BARRIO CENTENARIO IPIALES"/>
    <n v="1085949035"/>
    <s v="3184598169"/>
    <s v="3184598169"/>
    <s v="3177402041"/>
    <s v="CR 2 1 37 BRR CENTENARIO,CENTENARIO"/>
    <s v="0.8287894"/>
    <s v="-77.6244753"/>
    <s v="NARIÑO"/>
    <s v="IPIALES"/>
    <s v="IPIALES"/>
    <n v="52356"/>
    <s v="2025-10-15"/>
    <n v="8"/>
    <s v="PASTO"/>
    <x v="4"/>
    <n v="28277.100000000002"/>
  </r>
  <r>
    <n v="76961"/>
    <s v="BARRIO GOLGOTA IPIALES 2"/>
    <n v="1085917764"/>
    <s v="3004177753"/>
    <s v="3004177753"/>
    <s v="3004177753"/>
    <s v="CR 5 5 41 BR GOLGOTA"/>
    <s v="0.8234088"/>
    <s v="-77.6329204"/>
    <s v="NARIÑO"/>
    <s v="IPIALES"/>
    <s v="IPIALES"/>
    <n v="52356"/>
    <s v="2025-10-15"/>
    <n v="8"/>
    <s v="PASTO"/>
    <x v="4"/>
    <n v="28277.100000000002"/>
  </r>
  <r>
    <n v="80274"/>
    <s v="BARRIO CENTRO IPIALES 15 "/>
    <n v="901637342"/>
    <s v="3187234581"/>
    <s v="3187234581"/>
    <s v="3187234581"/>
    <s v="CR 6 12 43 LC 7 CC POLO,CENTRO"/>
    <s v="0.8244377"/>
    <s v="-77.6378338"/>
    <s v="NARIÑO"/>
    <s v="IPIALES"/>
    <s v="IPIALES"/>
    <n v="52356"/>
    <s v="2025-10-15"/>
    <n v="8"/>
    <s v="PASTO"/>
    <x v="4"/>
    <n v="28277.100000000002"/>
  </r>
  <r>
    <n v="81140"/>
    <s v="BARRIO OBRERO IPIALES 6"/>
    <n v="16073105"/>
    <s v="3004000081"/>
    <s v="3004000081"/>
    <m/>
    <s v="CL 16 1 25 BRR OBRERO,OBRERO"/>
    <s v="0.8309358"/>
    <s v="-77.6386229"/>
    <s v="NARIÑO"/>
    <s v="IPIALES"/>
    <s v="IPIALES"/>
    <n v="52356"/>
    <s v="2025-10-31"/>
    <n v="8"/>
    <s v="PASTO"/>
    <x v="4"/>
    <n v="28277.100000000002"/>
  </r>
  <r>
    <n v="57448"/>
    <s v="BARRIO LIBERTAD IPIALES"/>
    <n v="1085939021"/>
    <s v="3164038379"/>
    <s v="3164038379"/>
    <s v="3164038379"/>
    <s v="CL 12N 3 11 BR LIBERTAD"/>
    <s v="0.82678153"/>
    <s v="-77.63626931"/>
    <s v="NARIÑO"/>
    <s v="IPIALES"/>
    <s v="IPIALES"/>
    <n v="52356"/>
    <s v="2025-10-17"/>
    <n v="8"/>
    <s v="PASTO"/>
    <x v="4"/>
    <n v="28277.100000000002"/>
  </r>
  <r>
    <n v="62841"/>
    <s v="BARRIO PUENTE NEGRITO IPIALES"/>
    <n v="13015024"/>
    <s v="3183965172"/>
    <s v="3185203012"/>
    <s v="3185203012"/>
    <s v="CR 6 NRO 26D- 07 BRR PUENTE NEGRITO,PUENTE NEGRITO"/>
    <s v="0.83002"/>
    <s v="-77.6415554"/>
    <s v="NARIÑO"/>
    <s v="IPIALES"/>
    <s v="IPIALES"/>
    <n v="52356"/>
    <s v="2025-10-17"/>
    <n v="8"/>
    <s v="PASTO"/>
    <x v="4"/>
    <n v="28277.100000000002"/>
  </r>
  <r>
    <n v="62893"/>
    <s v="BARRIO AVENIDA LAS LAJAS IPIALES"/>
    <n v="1085943603"/>
    <s v="3114333830"/>
    <s v="3114333830"/>
    <s v="3103747896"/>
    <s v="CR 6 NRO 0 - 423 AVENIDA LAS LAJAS,AVENIDA LAS LAJAS"/>
    <s v="0.8216326"/>
    <s v="-77.6279893"/>
    <s v="NARIÑO"/>
    <s v="IPIALES"/>
    <s v="IPIALES"/>
    <n v="52356"/>
    <s v="2025-10-20"/>
    <n v="8"/>
    <s v="PASTO"/>
    <x v="4"/>
    <n v="28277.100000000002"/>
  </r>
  <r>
    <n v="60335"/>
    <s v="BARRIO LA ESMERALDA IPIALES"/>
    <n v="87090173"/>
    <s v="0"/>
    <s v="3164522740"/>
    <s v="3206483958"/>
    <s v="BARRIO ESMERALDA CALLE PRINCIPAL CORR LA VICTORIA,LA ESMERALDA"/>
    <s v="0.670541388"/>
    <s v="-77.5366755555"/>
    <s v="NARIÑO"/>
    <s v="IPIALES"/>
    <s v="IPIALES"/>
    <n v="52356"/>
    <s v="2025-10-16"/>
    <n v="8"/>
    <s v="PASTO"/>
    <x v="4"/>
    <n v="28277.100000000002"/>
  </r>
  <r>
    <n v="69607"/>
    <s v="BARRIO CENTRO IPIALES 13"/>
    <n v="37009685"/>
    <s v="3127917981"/>
    <s v="3127917981"/>
    <s v="3127917981"/>
    <s v="CRA. 7 NRO. 8 - 05,CENTRO"/>
    <s v="0.8229433"/>
    <s v="-77.6350066"/>
    <s v="NARIÑO"/>
    <s v="IPIALES"/>
    <s v="IPIALES"/>
    <n v="52356"/>
    <s v="2025-10-20"/>
    <n v="8"/>
    <s v="PASTO"/>
    <x v="4"/>
    <n v="28277.100000000002"/>
  </r>
  <r>
    <n v="75508"/>
    <s v="BARRIO CENTRO IPIALES 14"/>
    <n v="87104759"/>
    <s v="3148344714"/>
    <s v="3148344714"/>
    <s v="3162978765"/>
    <s v="CORR LAS LAJAS BRR CENTRO,CENTRO"/>
    <s v="0.8065502"/>
    <s v="-77.5828137"/>
    <s v="NARIÑO"/>
    <s v="IPIALES"/>
    <s v="IPIALES"/>
    <n v="52356"/>
    <s v="2025-10-15"/>
    <n v="8"/>
    <s v="PASTO"/>
    <x v="4"/>
    <n v="28277.100000000002"/>
  </r>
  <r>
    <n v="52309"/>
    <s v="BARRIO OBRERO IPIALES 5"/>
    <n v="27250461"/>
    <s v="7250219"/>
    <s v="3168102208"/>
    <s v="3168102208"/>
    <s v="CL 16 3 N-20 BR OBRERO"/>
    <s v="0.831806666"/>
    <s v="-77.6384291666"/>
    <s v="NARIÑO"/>
    <s v="IPIALES"/>
    <s v="IPIALES"/>
    <n v="52356"/>
    <s v="2025-10-10"/>
    <n v="8"/>
    <s v="PASTO"/>
    <x v="4"/>
    <n v="28277.100000000002"/>
  </r>
  <r>
    <n v="52417"/>
    <s v="BARRIO LIMEDEC IPIALES"/>
    <n v="1085901848"/>
    <s v="7731503"/>
    <s v="3162558306"/>
    <s v="3188888157"/>
    <s v="BLOQUE A MZ 1 CS 3 BRR LIMEDEC,LIMEDEC"/>
    <s v="0.6730933"/>
    <s v="-77.5443700"/>
    <s v="NARIÑO"/>
    <s v="IPIALES"/>
    <s v="IPIALES"/>
    <n v="52356"/>
    <s v="2025-10-17"/>
    <n v="8"/>
    <s v="PASTO"/>
    <x v="4"/>
    <n v="28277.100000000002"/>
  </r>
  <r>
    <n v="53863"/>
    <s v="BARRIO PUENES IPIALES 1"/>
    <n v="87715247"/>
    <s v="0"/>
    <s v="3152886670"/>
    <s v="3152886670"/>
    <s v="CARRERA 7 NRO. 28 - 115 BARRIO PUENES"/>
    <s v="0.49370"/>
    <s v="-77.39310"/>
    <s v="NARIÑO"/>
    <s v="IPIALES"/>
    <s v="IPIALES"/>
    <n v="52356"/>
    <s v="2025-10-16"/>
    <n v="8"/>
    <s v="PASTO"/>
    <x v="4"/>
    <n v="28277.100000000002"/>
  </r>
  <r>
    <n v="56865"/>
    <s v="BARRIO EL CHARCO IPIALES"/>
    <n v="87714240"/>
    <s v="0"/>
    <s v="3154647948"/>
    <s v="3178876708"/>
    <s v="CRA 6 NRO. 1 E NO. 2 64 BRR EL CHARCO"/>
    <s v="0.8207715"/>
    <s v="-77.6207285"/>
    <s v="NARIÑO"/>
    <s v="IPIALES"/>
    <s v="IPIALES"/>
    <n v="52356"/>
    <s v="2025-10-17"/>
    <n v="8"/>
    <s v="PASTO"/>
    <x v="4"/>
    <n v="28277.100000000002"/>
  </r>
  <r>
    <n v="58340"/>
    <s v="BARRIO LAS ORQUIDEAS IPILAES"/>
    <n v="37124930"/>
    <s v="315 4631219"/>
    <s v="3154631219"/>
    <s v="3154631219"/>
    <s v="CORREGIMIENTO LA VICTORIA BARRIO LAS ORQUÍDEAS,LAS ORQUÍDEAS"/>
    <s v="0.6713294444"/>
    <s v="-77.534276944"/>
    <s v="NARIÑO"/>
    <s v="IPIALES"/>
    <s v="IPIALES"/>
    <n v="52356"/>
    <s v="2025-10-16"/>
    <n v="8"/>
    <s v="PASTO"/>
    <x v="4"/>
    <n v="28277.100000000002"/>
  </r>
  <r>
    <n v="60108"/>
    <s v="BARRIO LOS CHILCOS IPILAES"/>
    <n v="37001389"/>
    <s v="3146468216"/>
    <s v="3146468216"/>
    <s v="3146468216"/>
    <s v="CR 2 NRO. 1 ESTE 80 BARRIO LOS CHILCOS,LOS CHILCOS"/>
    <s v="0.828970277777780"/>
    <s v="-77.623220000000000"/>
    <s v="NARIÑO"/>
    <s v="IPIALES"/>
    <s v="IPIALES"/>
    <n v="52356"/>
    <s v="2025-10-17"/>
    <n v="8"/>
    <s v="PASTO"/>
    <x v="4"/>
    <n v="28277.100000000002"/>
  </r>
  <r>
    <n v="37745"/>
    <s v="BARRIO OBRERO IPIALES 1"/>
    <n v="87216125"/>
    <s v="3185336030"/>
    <s v="3185336030"/>
    <s v="3185336030"/>
    <s v=" CR 3 17 12 O ERO O ERO"/>
    <s v="0.8316850"/>
    <s v="-77.6395350"/>
    <s v="NARIÑO"/>
    <s v="IPIALES"/>
    <s v="IPIALES"/>
    <n v="52356"/>
    <s v="2025-10-31"/>
    <n v="16"/>
    <s v="PASTO"/>
    <x v="4"/>
    <n v="28277.100000000002"/>
  </r>
  <r>
    <n v="37003"/>
    <s v="BARRIO TOTORAL IPIALES"/>
    <n v="1085906220"/>
    <s v="3173587468"/>
    <s v="3173587468"/>
    <s v="3216168745"/>
    <s v=" CR 5 4 N BIS 84 TOTORAL"/>
    <s v="0.83436138"/>
    <s v="-77.6381350"/>
    <s v="NARIÑO"/>
    <s v="IPIALES"/>
    <s v="IPIALES"/>
    <n v="52356"/>
    <s v="2025-10-10"/>
    <n v="8"/>
    <s v="PASTO"/>
    <x v="4"/>
    <n v="28277.100000000002"/>
  </r>
  <r>
    <n v="32266"/>
    <s v="BARRIO GOLGOTA IPIALES 1"/>
    <n v="1085929199"/>
    <s v="7501394"/>
    <s v="3217814311"/>
    <s v="3166182741"/>
    <s v="CL 6 5 58 BR GOLGOTA"/>
    <s v="0.8231363"/>
    <s v="-77.6334082"/>
    <s v="NARIÑO"/>
    <s v="IPIALES"/>
    <s v="IPIALES"/>
    <n v="52356"/>
    <s v="2025-10-09"/>
    <n v="16"/>
    <s v="PASTO"/>
    <x v="4"/>
    <n v="28277.100000000002"/>
  </r>
  <r>
    <n v="39707"/>
    <s v="BARRIO CENTRO IPIALES 5"/>
    <n v="87101423"/>
    <s v="3176875152"/>
    <s v="3176875152"/>
    <s v="3176875152"/>
    <s v="CR 7 # 9 - 07 BRR CENTRO"/>
    <s v="0.8231904"/>
    <s v="-77.6357300"/>
    <s v="NARIÑO"/>
    <s v="IPIALES"/>
    <s v="IPIALES"/>
    <n v="52356"/>
    <s v="2025-10-14"/>
    <n v="8"/>
    <s v="PASTO"/>
    <x v="4"/>
    <n v="28277.100000000002"/>
  </r>
  <r>
    <n v="64540"/>
    <s v="BARRIO CENTRO FUNZA 5"/>
    <n v="901580707"/>
    <s v="0"/>
    <s v="3142018398"/>
    <s v="3142018398"/>
    <s v="Carrera 28 # 12-37"/>
    <s v="4.7289976"/>
    <s v="-74.2214557"/>
    <s v="CUNDINAMARCA"/>
    <s v="FUNZA"/>
    <s v="FUNZA"/>
    <n v="25286"/>
    <s v="2025-10-17"/>
    <n v="16"/>
    <s v="BOGOTA"/>
    <x v="2"/>
    <n v="15709.5"/>
  </r>
  <r>
    <n v="63772"/>
    <s v="BARRIO PORVENIR FUNZA 3"/>
    <n v="1152707315"/>
    <s v="0"/>
    <s v="3107859472"/>
    <s v="3208702919"/>
    <s v="CL 9 2 C - 19 CS 02"/>
    <s v="4.715876"/>
    <s v="-74.2052358"/>
    <s v="CUNDINAMARCA"/>
    <s v="FUNZA"/>
    <s v="FUNZA"/>
    <n v="25286"/>
    <s v="2025-10-20"/>
    <n v="8"/>
    <s v="BOGOTA"/>
    <x v="2"/>
    <n v="15709.5"/>
  </r>
  <r>
    <n v="30351"/>
    <s v="BARRIO  SERREZUELITA FUNZA"/>
    <n v="79959119"/>
    <s v="8218646"/>
    <s v="3123844820"/>
    <s v="3123844820"/>
    <s v=" CR 4 12 54 LC 101"/>
    <s v="4.7067030"/>
    <s v="-74.2086055"/>
    <s v="CUNDINAMARCA"/>
    <s v="FUNZA"/>
    <s v="FUNZA"/>
    <n v="25286"/>
    <s v="2025-10-02"/>
    <n v="16"/>
    <s v="BOGOTA"/>
    <x v="2"/>
    <n v="15709.5"/>
  </r>
  <r>
    <n v="31372"/>
    <s v="BARRIO LA CITA "/>
    <n v="80804414"/>
    <s v="3666417"/>
    <s v="3115673769"/>
    <s v="3107592571"/>
    <s v=" CL 9 11 50"/>
    <s v="4.7137200"/>
    <s v="-74.2148400"/>
    <s v="CUNDINAMARCA"/>
    <s v="FUNZA"/>
    <s v="FUNZA"/>
    <n v="25286"/>
    <s v="2025-10-01"/>
    <n v="16"/>
    <s v="BOGOTA"/>
    <x v="2"/>
    <n v="15709.5"/>
  </r>
  <r>
    <n v="31793"/>
    <s v="BARRIO C.C. GERONA  FUNZA"/>
    <n v="28732041"/>
    <s v="8257385"/>
    <s v="3214830673"/>
    <s v="3006902155"/>
    <s v=" CR 7 B 14 A 39 LC 109 CE GERONA"/>
    <s v="4.71177849"/>
    <s v="-74.20841137"/>
    <s v="CUNDINAMARCA"/>
    <s v="FUNZA"/>
    <s v="FUNZA"/>
    <n v="25286"/>
    <s v="2025-10-02"/>
    <n v="8"/>
    <s v="BOGOTA"/>
    <x v="2"/>
    <n v="15709.5"/>
  </r>
  <r>
    <n v="25698"/>
    <s v="SAN JORGE FUSAGASUGA"/>
    <n v="39579451"/>
    <s v="5370864"/>
    <s v="3123060626"/>
    <s v="3123060626"/>
    <s v=" CL 3 26 A 25"/>
    <s v="4.3461933"/>
    <s v="-74.3773517"/>
    <s v="CUNDINAMARCA"/>
    <s v="FUSAGASUGÁ"/>
    <s v="FUSAGASUGÁ"/>
    <n v="25290"/>
    <s v="2025-10-24"/>
    <n v="8"/>
    <s v="BOGOTA"/>
    <x v="2"/>
    <n v="15709.5"/>
  </r>
  <r>
    <n v="29973"/>
    <s v="BARRIO POTOSI II - FUSAGASUGÁ "/>
    <n v="1069733528"/>
    <s v="8675484"/>
    <s v="3114602193"/>
    <s v="3212166042"/>
    <s v=" CR 9 10 65"/>
    <s v="4.3405829"/>
    <s v="-74.3638615"/>
    <s v="CUNDINAMARCA"/>
    <s v="FUSAGASUGÁ"/>
    <s v="FUSAGASUGÁ"/>
    <n v="25290"/>
    <s v="2025-10-17"/>
    <n v="16"/>
    <s v="BOGOTA"/>
    <x v="2"/>
    <n v="15709.5"/>
  </r>
  <r>
    <n v="34197"/>
    <s v="BARRIO LA PAMPA FUSAGASUGA"/>
    <n v="35254890"/>
    <s v="8671011"/>
    <s v="3168839632"/>
    <s v="3166839632"/>
    <s v=" CL 22 71 24"/>
    <s v="4.3267794"/>
    <s v="-74.4064273"/>
    <s v="CUNDINAMARCA"/>
    <s v="FUSAGASUGÁ"/>
    <s v="FUSAGASUGÁ"/>
    <n v="25290"/>
    <s v="2025-10-28"/>
    <n v="16"/>
    <s v="BOGOTA"/>
    <x v="2"/>
    <n v="15709.5"/>
  </r>
  <r>
    <n v="28815"/>
    <s v="BARRIO CENTRO 9 FUSAGASUÁ"/>
    <n v="39629475"/>
    <s v="8673169"/>
    <s v="3204951522"/>
    <s v="3204951522"/>
    <s v="TV 10 1 04 GAITAN"/>
    <s v="4.347313"/>
    <s v="-74.364729"/>
    <s v="CUNDINAMARCA"/>
    <s v="FUSAGASUGÁ"/>
    <s v="FUSAGASUGÁ"/>
    <n v="25290"/>
    <s v="2025-10-23"/>
    <n v="8"/>
    <s v="BOGOTA"/>
    <x v="2"/>
    <n v="15709.5"/>
  </r>
  <r>
    <n v="30774"/>
    <s v="BARRIO LUXEMBURGO "/>
    <n v="11256510"/>
    <s v="8678056"/>
    <s v="3168954613"/>
    <s v="3168954613"/>
    <s v="CL 8 10 43 LC 1 P1"/>
    <s v="4.341323"/>
    <s v="-74.365038"/>
    <s v="CUNDINAMARCA"/>
    <s v="FUSAGASUGÁ"/>
    <s v="FUSAGASUGÁ"/>
    <n v="25290"/>
    <s v="2025-10-23"/>
    <n v="8"/>
    <s v="BOGOTA"/>
    <x v="2"/>
    <n v="15709.5"/>
  </r>
  <r>
    <n v="34445"/>
    <s v="BARRIO LUXEMBURGO FUSAGASUGA"/>
    <n v="35251032"/>
    <s v="3134230000"/>
    <s v="3134227933"/>
    <s v="3223836575"/>
    <s v="CR 11 7 A 66"/>
    <s v="4.3422367"/>
    <s v="-74.3647488"/>
    <s v="CUNDINAMARCA"/>
    <s v="FUSAGASUGÁ"/>
    <s v="FUSAGASUGÁ"/>
    <n v="25290"/>
    <s v="2025-10-15"/>
    <n v="8"/>
    <s v="BOGOTA"/>
    <x v="2"/>
    <n v="15709.5"/>
  </r>
  <r>
    <n v="77669"/>
    <s v="BARRIO LUXEMBURGO FUSAGASUGA 6"/>
    <n v="901633348"/>
    <s v="3225117671"/>
    <s v="3238104424"/>
    <s v="3238104424"/>
    <s v="CR 12 7 35,LUXEMBURGO"/>
    <s v="4.3430617"/>
    <s v="-74.3657894"/>
    <s v="CUNDINAMARCA"/>
    <s v="FUSAGASUGÁ"/>
    <s v="FUSAGASUGÁ"/>
    <n v="25290"/>
    <s v="2025-10-15"/>
    <n v="8"/>
    <s v="BOGOTA"/>
    <x v="2"/>
    <n v="15709.5"/>
  </r>
  <r>
    <n v="77671"/>
    <s v="BARRIO GRAN COLOMBIA FUSAGASUGA 3"/>
    <n v="901840664"/>
    <s v="3004651312"/>
    <s v="3152660706"/>
    <s v="3152660706"/>
    <s v="CR 50 20 24,GRAN COLOMBIA"/>
    <s v="4.3298485"/>
    <s v="-74.3931472"/>
    <s v="CUNDINAMARCA"/>
    <s v="FUSAGASUGÁ"/>
    <s v="FUSAGASUGÁ"/>
    <n v="25290"/>
    <s v="2025-10-29"/>
    <n v="16"/>
    <s v="BOGOTA"/>
    <x v="2"/>
    <n v="15709.5"/>
  </r>
  <r>
    <n v="76894"/>
    <s v="BARRIO FUSACATAN FUSAGASUGA 1"/>
    <n v="11259139"/>
    <s v="3227948134"/>
    <s v="3227948134"/>
    <s v="3219989148"/>
    <s v="CR 2 21 05 LC 2,FUSACATAN"/>
    <s v="4.327775"/>
    <s v="-74.362975"/>
    <s v="CUNDINAMARCA"/>
    <s v="FUSAGASUGÁ"/>
    <s v="FUSAGASUGÁ"/>
    <n v="25290"/>
    <s v="2025-10-30"/>
    <n v="8"/>
    <s v="BOGOTA"/>
    <x v="2"/>
    <n v="15709.5"/>
  </r>
  <r>
    <n v="79087"/>
    <s v="BARRIO BONANZA FUSAGASUGA"/>
    <n v="1012418817"/>
    <s v="3173266002"/>
    <s v="3125716988"/>
    <s v="3173266002"/>
    <s v="CR 6 22 61,BONANZA"/>
    <s v="4.3283284"/>
    <s v="-74.3676034"/>
    <s v="CUNDINAMARCA"/>
    <s v="FUSAGASUGÁ"/>
    <s v="FUSAGASUGÁ"/>
    <n v="25290"/>
    <s v="2025-10-24"/>
    <n v="16"/>
    <s v="BOGOTA"/>
    <x v="2"/>
    <n v="15709.5"/>
  </r>
  <r>
    <n v="80147"/>
    <s v="BARRIO URBANIZACION PARQUE LOS CAMBULOS FUSAGASUGA"/>
    <n v="1033754563"/>
    <s v="3128830193"/>
    <s v="3128830193"/>
    <s v="3128830193"/>
    <s v="CL 21 52 76 LC 4,URBANIZACIÓN PARQUE LOS CAMBULOS"/>
    <s v="4.3355169"/>
    <s v="-74.3984343"/>
    <s v="CUNDINAMARCA"/>
    <s v="FUSAGASUGÁ"/>
    <s v="FUSAGASUGÁ"/>
    <n v="25290"/>
    <s v="2025-10-31"/>
    <n v="8"/>
    <s v="BOGOTA"/>
    <x v="2"/>
    <n v="15709.5"/>
  </r>
  <r>
    <n v="80149"/>
    <s v="BARRIO MIRADOR FUSAGASUGA"/>
    <n v="11259895"/>
    <s v="3107697326"/>
    <s v="3003115468"/>
    <s v="3003115468"/>
    <s v="CR 3 18 A 64 LC 1,MIRADOR"/>
    <s v="4.3304165"/>
    <s v="-74.3632749"/>
    <s v="CUNDINAMARCA"/>
    <s v="FUSAGASUGÁ"/>
    <s v="FUSAGASUGÁ"/>
    <n v="25290"/>
    <s v="2025-10-29"/>
    <n v="8"/>
    <s v="BOGOTA"/>
    <x v="2"/>
    <n v="15709.5"/>
  </r>
  <r>
    <n v="71895"/>
    <s v="CUNDINAMARCA FUSAGASUGA"/>
    <n v="1069729528"/>
    <s v="3003115468"/>
    <s v="3003115468"/>
    <s v="3003115468"/>
    <s v="CL 25 03 A ESTE - 18,LA SERENA"/>
    <s v="4.324955"/>
    <s v="-74.356693"/>
    <s v="CUNDINAMARCA"/>
    <s v="FUSAGASUGÁ"/>
    <s v="FUSAGASUGÁ"/>
    <n v="25290"/>
    <s v="2025-10-24"/>
    <n v="8"/>
    <s v="BOGOTA"/>
    <x v="2"/>
    <n v="15709.5"/>
  </r>
  <r>
    <n v="72688"/>
    <s v="BARRIO CEDRITOS FUSAGASUGA 3"/>
    <n v="1069767876"/>
    <s v="3116534741"/>
    <s v="3222760130"/>
    <s v="3222760130"/>
    <s v="CL 3 # 2 37 ESTE,CEDRITOS"/>
    <s v="4.3474336"/>
    <s v="-74.3553628"/>
    <s v="CUNDINAMARCA"/>
    <s v="FUSAGASUGÁ"/>
    <s v="FUSAGASUGÁ"/>
    <n v="25290"/>
    <s v="2025-10-24"/>
    <n v="8"/>
    <s v="BOGOTA"/>
    <x v="2"/>
    <n v="15709.5"/>
  </r>
  <r>
    <n v="73646"/>
    <s v="BARRIO VILLA LENI FUSAGASUGA"/>
    <n v="92537705"/>
    <s v="3105427108"/>
    <s v="3105427108"/>
    <s v="3105427108"/>
    <s v="CR 6 26 22 LC 1,VILLA LENI"/>
    <s v="4.3245085"/>
    <s v="-74.3684742"/>
    <s v="CUNDINAMARCA"/>
    <s v="FUSAGASUGÁ"/>
    <s v="FUSAGASUGÁ"/>
    <n v="25290"/>
    <s v="2025-10-16"/>
    <n v="8"/>
    <s v="BOGOTA"/>
    <x v="2"/>
    <n v="15709.5"/>
  </r>
  <r>
    <n v="75364"/>
    <s v="BARRIO EL TEJAR FUSAGASUGA"/>
    <n v="1003619268"/>
    <s v="3124410315"/>
    <s v="3046747512"/>
    <s v="3046747512"/>
    <s v="CR 2 10 A 40,EL TEJAR"/>
    <s v="4.3403352"/>
    <s v="-74.3584155"/>
    <s v="CUNDINAMARCA"/>
    <s v="FUSAGASUGÁ"/>
    <s v="FUSAGASUGÁ"/>
    <n v="25290"/>
    <s v="2025-10-15"/>
    <n v="8"/>
    <s v="BOGOTA"/>
    <x v="2"/>
    <n v="15709.5"/>
  </r>
  <r>
    <n v="74368"/>
    <s v="BARRIO LUXEMBURGO FUSAGASUGA 4"/>
    <n v="35253912"/>
    <s v="3132654705"/>
    <s v="3132654705"/>
    <s v="3043032129"/>
    <s v="CL 7 A 9 - 46,LUXEMBURGO"/>
    <s v="4.342963"/>
    <s v="-74.3643933"/>
    <s v="CUNDINAMARCA"/>
    <s v="FUSAGASUGÁ"/>
    <s v="FUSAGASUGÁ"/>
    <n v="25290"/>
    <s v="2025-10-23"/>
    <n v="8"/>
    <s v="BOGOTA"/>
    <x v="2"/>
    <n v="15709.5"/>
  </r>
  <r>
    <n v="76800"/>
    <s v="BARRIO ANTONIO NARIÑO FUSAGASUGA 2"/>
    <n v="1049615050"/>
    <s v="3014146306"/>
    <s v="3014146306"/>
    <s v="3014850802"/>
    <s v="CL 8A 1 47,ANTONIO NARIÑO"/>
    <s v="4.3425759"/>
    <s v="-74.3582932"/>
    <s v="CUNDINAMARCA"/>
    <s v="FUSAGASUGÁ"/>
    <s v="FUSAGASUGÁ"/>
    <n v="25290"/>
    <s v="2025-10-14"/>
    <n v="16"/>
    <s v="BOGOTA"/>
    <x v="2"/>
    <n v="15709.5"/>
  </r>
  <r>
    <n v="65987"/>
    <s v="BARRIO SAUCES FUSAGASUGA"/>
    <n v="39565827"/>
    <s v="3103062978"/>
    <s v="3103062978"/>
    <s v="3103062978"/>
    <s v="DG 16 1 - 05"/>
    <s v="4.332220"/>
    <s v="-74.360378"/>
    <s v="CUNDINAMARCA"/>
    <s v="FUSAGASUGÁ"/>
    <s v="FUSAGASUGÁ"/>
    <n v="25290"/>
    <s v="2025-10-31"/>
    <n v="8"/>
    <s v="BOGOTA"/>
    <x v="2"/>
    <n v="15709.5"/>
  </r>
  <r>
    <n v="70311"/>
    <s v="BARRIO BOSQUE FUSAGUSAGA"/>
    <n v="51980429"/>
    <s v="3219742606"/>
    <s v="3219742606"/>
    <s v="3219742606"/>
    <s v="CR 68 # 21 A - 33,BOSQUE"/>
    <s v="4.3272650"/>
    <s v="-74.4037860"/>
    <s v="CUNDINAMARCA"/>
    <s v="FUSAGASUGÁ"/>
    <s v="FUSAGASUGÁ"/>
    <n v="25290"/>
    <s v="2025-10-17"/>
    <n v="16"/>
    <s v="BOGOTA"/>
    <x v="2"/>
    <n v="15709.5"/>
  </r>
  <r>
    <n v="68932"/>
    <s v="BARRIO LA PAMPA FUSAGASUGÁ"/>
    <n v="38895026"/>
    <s v="0"/>
    <s v="0"/>
    <s v="3213730027"/>
    <s v="CL 24 # 79 22"/>
    <s v="4.3278612"/>
    <s v="-74.4109957"/>
    <s v="CUNDINAMARCA"/>
    <s v="FUSAGASUGÁ"/>
    <s v="FUSAGASUGÁ"/>
    <n v="25290"/>
    <s v="2025-10-17"/>
    <n v="8"/>
    <s v="BOGOTA"/>
    <x v="2"/>
    <n v="15709.5"/>
  </r>
  <r>
    <n v="68810"/>
    <s v="BARRIO LUXEMBURGO FUSAGASUGÁ"/>
    <n v="1069727373"/>
    <s v="0"/>
    <s v="3144373836"/>
    <s v="3144373836"/>
    <s v="CL 7A 10 01,LUXEMBURGO"/>
    <s v="4.342848"/>
    <s v="-74.364583"/>
    <s v="CUNDINAMARCA"/>
    <s v="FUSAGASUGÁ"/>
    <s v="FUSAGASUGÁ"/>
    <n v="25290"/>
    <s v="2025-10-14"/>
    <n v="8"/>
    <s v="BOGOTA"/>
    <x v="2"/>
    <n v="15709.5"/>
  </r>
  <r>
    <n v="72474"/>
    <s v="FUSAGASUGA PEKIN"/>
    <n v="1069749891"/>
    <s v="3507827769"/>
    <s v="3507827769"/>
    <s v="3144258810"/>
    <s v="AER DG 6 # 3 - 11 ESTE,PEKIN"/>
    <s v="4.3436980"/>
    <s v="-74.3558446"/>
    <s v="CUNDINAMARCA"/>
    <s v="FUSAGASUGÁ"/>
    <s v="FUSAGASUGÁ"/>
    <n v="25290"/>
    <s v="2025-10-23"/>
    <n v="8"/>
    <s v="BOGOTA"/>
    <x v="2"/>
    <n v="15709.5"/>
  </r>
  <r>
    <n v="69257"/>
    <s v="SAN JOSE OBRERO FUSAGASUGA"/>
    <n v="1069585107"/>
    <s v="0"/>
    <s v="3184214748"/>
    <s v="3184214748"/>
    <s v="TV 7 A 1A NORTE 25,SAN JOSE OBRERO"/>
    <s v="4.3486978"/>
    <s v="-74.3631277"/>
    <s v="CUNDINAMARCA"/>
    <s v="FUSAGASUGÁ"/>
    <s v="FUSAGASUGÁ"/>
    <n v="25290"/>
    <s v="2025-10-24"/>
    <n v="8"/>
    <s v="BOGOTA"/>
    <x v="2"/>
    <n v="15709.5"/>
  </r>
  <r>
    <n v="66083"/>
    <s v="BARRIO LUXEMBURGO FUSAGASUGA 2"/>
    <n v="39626871"/>
    <s v="0"/>
    <s v="3183972092"/>
    <s v="3183972092"/>
    <s v="CR 12 # 7 B - 31"/>
    <s v="4.341738333333334"/>
    <s v="-74.36528958333334"/>
    <s v="CUNDINAMARCA"/>
    <s v="FUSAGASUGÁ"/>
    <s v="FUSAGASUGÁ"/>
    <n v="25290"/>
    <s v="2025-10-15"/>
    <n v="8"/>
    <s v="BOGOTA"/>
    <x v="2"/>
    <n v="15709.5"/>
  </r>
  <r>
    <n v="66288"/>
    <s v="BARRIO LA ESMERALDA FUSAGASUGA 2"/>
    <n v="35252052"/>
    <s v="0"/>
    <s v="3108619685"/>
    <s v="3108619685"/>
    <s v="DG 1 NORTE 3 08,LA ESMERALDA"/>
    <s v="4.3484822"/>
    <s v="-74.3594912"/>
    <s v="CUNDINAMARCA"/>
    <s v="FUSAGASUGÁ"/>
    <s v="FUSAGASUGÁ"/>
    <n v="25290"/>
    <s v="2025-10-31"/>
    <n v="8"/>
    <s v="BOGOTA"/>
    <x v="2"/>
    <n v="15709.5"/>
  </r>
  <r>
    <n v="63089"/>
    <s v="BARRIO COBURGO FUSAGASUGA 1"/>
    <n v="11256602"/>
    <s v="3045933712"/>
    <s v="3045933712"/>
    <s v="3108150177"/>
    <s v="DG 16 4 32"/>
    <s v="4.3352790"/>
    <s v="-74.3617783"/>
    <s v="CUNDINAMARCA"/>
    <s v="FUSAGASUGÁ"/>
    <s v="FUSAGASUGÁ"/>
    <n v="25290"/>
    <s v="2025-10-24"/>
    <n v="8"/>
    <s v="BOGOTA"/>
    <x v="2"/>
    <n v="15709.5"/>
  </r>
  <r>
    <n v="67209"/>
    <s v="BARRIO LUXEMBURGO FUSAGASUGA 3"/>
    <n v="2313757"/>
    <s v="3052510641"/>
    <s v="0"/>
    <s v="3052510641"/>
    <s v="CL 7 A 12 61,LUXEMBURGO"/>
    <s v="4.342585"/>
    <s v="-74.36622"/>
    <s v="CUNDINAMARCA"/>
    <s v="FUSAGASUGÁ"/>
    <s v="FUSAGASUGÁ"/>
    <n v="25290"/>
    <s v="2025-10-14"/>
    <n v="8"/>
    <s v="BOGOTA"/>
    <x v="2"/>
    <n v="15709.5"/>
  </r>
  <r>
    <n v="68520"/>
    <s v="BARRIO LA SERENA FUSAGASUGA  2"/>
    <n v="1068926157"/>
    <m/>
    <s v="3138685421"/>
    <s v="3138685421"/>
    <s v="MZ K CA 44 EBENEZER,LA SERENA"/>
    <s v="4.3341011"/>
    <s v="-74.3942824"/>
    <s v="CUNDINAMARCA"/>
    <s v="FUSAGASUGÁ"/>
    <s v="FUSAGASUGÁ"/>
    <n v="25290"/>
    <s v="2025-10-24"/>
    <n v="8"/>
    <s v="BOGOTA"/>
    <x v="2"/>
    <n v="15709.5"/>
  </r>
  <r>
    <n v="68732"/>
    <s v="BARRIO LA GRAN COLOMBIA FUSAGASUGÁ "/>
    <n v="52427905"/>
    <s v="0"/>
    <s v="3112000219"/>
    <s v="3112000219"/>
    <s v="CL 19 50 24 LC 1,LA GRAN COLOMBIA"/>
    <s v="4.331999"/>
    <s v="-74.393234"/>
    <s v="CUNDINAMARCA"/>
    <s v="FUSAGASUGÁ"/>
    <s v="FUSAGASUGÁ"/>
    <n v="25290"/>
    <s v="2025-10-28"/>
    <n v="8"/>
    <s v="BOGOTA"/>
    <x v="2"/>
    <n v="15709.5"/>
  </r>
  <r>
    <n v="56920"/>
    <s v="BARRIO POTOSI FUSAGASUGA 2"/>
    <n v="900456905"/>
    <s v="3154721987"/>
    <s v="3112869424"/>
    <s v="3154721987"/>
    <s v="CL 10 A 9 60"/>
    <s v="4.3405149"/>
    <s v="-74.3643134"/>
    <s v="CUNDINAMARCA"/>
    <s v="FUSAGASUGÁ"/>
    <s v="FUSAGASUGÁ"/>
    <n v="25290"/>
    <s v="2025-10-30"/>
    <n v="8"/>
    <s v="BOGOTA"/>
    <x v="2"/>
    <n v="15709.5"/>
  </r>
  <r>
    <n v="39919"/>
    <s v="BARRIO ESMERALDA IPIALES"/>
    <n v="27249756"/>
    <s v="3185212530"/>
    <s v="3222165934"/>
    <s v=" 3113771914  "/>
    <s v="EN CORREGIMIENTO LA VICTORIA,ESMERALDA"/>
    <s v="0.6713483"/>
    <s v="-77.5374500"/>
    <s v="NARIÑO"/>
    <s v="IPIALES"/>
    <s v="IPIALES"/>
    <n v="52356"/>
    <s v="2025-10-16"/>
    <n v="8"/>
    <s v="PASTO"/>
    <x v="4"/>
    <n v="28277.100000000002"/>
  </r>
  <r>
    <n v="49108"/>
    <s v="BARRIO SAN VICENTE IPIALES 1"/>
    <n v="27225104"/>
    <s v="3175015054"/>
    <s v="3175015054"/>
    <s v="3175015054"/>
    <s v="CL 22 2 63 BARRIO SAN VICENTE,SAN VICENTE"/>
    <s v="0.8329804"/>
    <s v="-77.6448304"/>
    <s v="NARIÑO"/>
    <s v="IPIALES"/>
    <s v="IPIALES"/>
    <n v="52356"/>
    <s v="2025-10-14"/>
    <n v="16"/>
    <s v="PASTO"/>
    <x v="4"/>
    <n v="28277.100000000002"/>
  </r>
  <r>
    <n v="25086"/>
    <s v="BARRIO SAN FRANCISCO DE TAMINANGO 2- TAMINANGO"/>
    <n v="59862523"/>
    <s v="7753198"/>
    <s v="3234507928"/>
    <s v="3234507928"/>
    <s v="BRR SAN FRANCISCO CL 3 4 61"/>
    <s v="1.570011"/>
    <s v="-77.279827"/>
    <s v="NARIÑO"/>
    <s v="TAMINANGO"/>
    <s v="TAMINANGO"/>
    <n v="52786"/>
    <s v="2025-10-28"/>
    <n v="8"/>
    <s v="PASTO"/>
    <x v="4"/>
    <n v="28277.100000000002"/>
  </r>
  <r>
    <n v="27892"/>
    <s v="BARRIO LOS ESTUDIANTES 2 -TAMINANGO"/>
    <n v="98291273"/>
    <s v="7362170"/>
    <s v="3122202821"/>
    <s v="3122202821"/>
    <s v=" CR 3 4 32  LOS ESTUDIANTES DE TAMINANGO "/>
    <s v="1.5713950"/>
    <s v="-77.2794142"/>
    <s v="NARIÑO"/>
    <s v="TAMINANGO"/>
    <s v="TAMINANGO"/>
    <n v="52786"/>
    <s v="2025-10-29"/>
    <n v="8"/>
    <s v="PASTO"/>
    <x v="4"/>
    <n v="28277.100000000002"/>
  </r>
  <r>
    <n v="39673"/>
    <s v="BARRIO EL PODER TAMINANGO"/>
    <n v="59862598"/>
    <m/>
    <s v="3137298896"/>
    <s v="3126284971"/>
    <s v=" VRD EL PODER TAMINANGO EL PODER"/>
    <s v="1.570850"/>
    <s v="-77.2796383"/>
    <s v="NARIÑO"/>
    <s v="TAMINANGO"/>
    <s v="TAMINANGO"/>
    <n v="52786"/>
    <s v="2025-10-29"/>
    <n v="8"/>
    <s v="PASTO"/>
    <x v="4"/>
    <n v="28277.100000000002"/>
  </r>
  <r>
    <n v="41693"/>
    <s v="BARRIO CENTRO TAMINANGO"/>
    <n v="12997791"/>
    <s v="3206127634"/>
    <s v="3166179664"/>
    <s v="3217946746"/>
    <s v="BRR CENTRO CR 5 7 37"/>
    <s v="1.6750995"/>
    <s v="-77.330027"/>
    <s v="NARIÑO"/>
    <s v="TAMINANGO"/>
    <s v="TAMINANGO"/>
    <n v="52786"/>
    <s v="2025-10-01"/>
    <n v="16"/>
    <s v="PASTO"/>
    <x v="4"/>
    <n v="28277.100000000002"/>
  </r>
  <r>
    <n v="57710"/>
    <s v="BARRIO LA ESPERANZA TAMINANGO"/>
    <n v="1085687541"/>
    <s v="3234507928"/>
    <s v="3235939993"/>
    <s v="3235939993"/>
    <s v="CORREGIMIENTO EL PARAMO BARRIO LA ESPERANZA"/>
    <s v="1.5702644"/>
    <s v="-77.2808552"/>
    <s v="NARIÑO"/>
    <s v="TAMINANGO"/>
    <s v="TAMINANGO"/>
    <n v="52786"/>
    <s v="2025-10-28"/>
    <n v="8"/>
    <s v="PASTO"/>
    <x v="4"/>
    <n v="28277.100000000002"/>
  </r>
  <r>
    <n v="59642"/>
    <s v="BARRIO BELLA VISTA TAMINANGO 1"/>
    <n v="1106774865"/>
    <s v="0"/>
    <s v="0"/>
    <s v="3175047664"/>
    <s v="BRR BELLAVISTA CR 5 2 26"/>
    <s v="1.673789"/>
    <s v="-77.330854"/>
    <s v="NARIÑO"/>
    <s v="TAMINANGO"/>
    <s v="TAMINANGO"/>
    <n v="52786"/>
    <s v="2025-10-01"/>
    <n v="8"/>
    <s v="PASTO"/>
    <x v="4"/>
    <n v="28277.100000000002"/>
  </r>
  <r>
    <n v="77148"/>
    <s v="BARRIO EL PRADO TAMINANGO 1"/>
    <n v="1085690183"/>
    <s v="3116056832"/>
    <s v="3125594265"/>
    <s v="3125594265"/>
    <s v="CL 3 8 53,EL PRADO"/>
    <s v="1.5704094"/>
    <s v="-77.2832435"/>
    <s v="NARIÑO"/>
    <s v="TAMINANGO"/>
    <s v="TAMINANGO"/>
    <n v="52786"/>
    <s v="2025-10-02"/>
    <n v="8"/>
    <s v="PASTO"/>
    <x v="4"/>
    <n v="28277.100000000002"/>
  </r>
  <r>
    <n v="62843"/>
    <s v="BARRIO SAN FRANCISCO TAMINANGO 1"/>
    <n v="1085687166"/>
    <s v="0"/>
    <s v="3147424300"/>
    <s v="3147424300"/>
    <s v="BRR SAN FRANCISCO CL 3 NO 5 -09,SAN FRANCISCO"/>
    <s v="1.5702644"/>
    <s v="-77.2808552"/>
    <s v="NARIÑO"/>
    <s v="TAMINANGO"/>
    <s v="TAMINANGO"/>
    <n v="52786"/>
    <s v="2025-10-02"/>
    <n v="8"/>
    <s v="PASTO"/>
    <x v="4"/>
    <n v="28277.100000000002"/>
  </r>
  <r>
    <n v="66420"/>
    <s v="BARRIO SANTA CLARA TAMINANGO"/>
    <n v="34445393"/>
    <s v="0"/>
    <s v="3218967195"/>
    <s v="3218967195"/>
    <s v="BRR SANTACLARA CR 5 8 76"/>
    <s v="1.6757984"/>
    <s v="-77.3283087"/>
    <s v="NARIÑO"/>
    <s v="TAMINANGO"/>
    <s v="TAMINANGO"/>
    <n v="52786"/>
    <s v="2025-10-29"/>
    <n v="8"/>
    <s v="PASTO"/>
    <x v="4"/>
    <n v="28277.100000000002"/>
  </r>
  <r>
    <n v="68380"/>
    <s v="SAN FRANCISCO TAMINANGO NARIÑO"/>
    <n v="1085689414"/>
    <s v="0"/>
    <s v="3145290320"/>
    <s v="3127273119"/>
    <s v="CL 3 6 57 BRR SAN FRANCISCO,SAN FRANCISCO"/>
    <s v="1.5700287"/>
    <s v="-77.2800921"/>
    <s v="NARIÑO"/>
    <s v="TAMINANGO"/>
    <s v="TAMINANGO"/>
    <n v="52786"/>
    <s v="2025-10-02"/>
    <n v="8"/>
    <s v="PASTO"/>
    <x v="4"/>
    <n v="28277.100000000002"/>
  </r>
  <r>
    <n v="68738"/>
    <s v="BARRIO CENTRO TAMINANGO 1"/>
    <n v="5352318"/>
    <s v="0"/>
    <s v="3128329437"/>
    <s v="3128329437"/>
    <s v="CALLE 4 NO. 2 36 BRR CENTRO CORR. DE GRANADA,CENTRO"/>
    <s v="1.578774"/>
    <s v="-77.3446814"/>
    <s v="NARIÑO"/>
    <s v="TAMINANGO"/>
    <s v="TAMINANGO"/>
    <n v="52786"/>
    <s v="2025-10-01"/>
    <n v="8"/>
    <s v="PASTO"/>
    <x v="4"/>
    <n v="28277.100000000002"/>
  </r>
  <r>
    <n v="67438"/>
    <s v="BARRIO EL PODER TAMINANGO 1"/>
    <n v="1085689307"/>
    <s v="0"/>
    <s v="3127206929"/>
    <s v="3127206929"/>
    <s v="BRR SAN FRANCISCO CL 3 4 71"/>
    <s v="1.570042"/>
    <s v="-77.280004"/>
    <s v="NARIÑO"/>
    <s v="TAMINANGO"/>
    <s v="TAMINANGO"/>
    <n v="52786"/>
    <s v="2025-10-02"/>
    <n v="8"/>
    <s v="PASTO"/>
    <x v="4"/>
    <n v="28277.100000000002"/>
  </r>
  <r>
    <n v="20530"/>
    <s v="BARRIO CENTRO XXVII PEREIRA"/>
    <n v="34052931"/>
    <s v="3244708"/>
    <s v="3117333144"/>
    <s v="3117333144"/>
    <s v=" CL 16  6 34 LC 11 PEREIRA PEREIRA RISAEALDA"/>
    <s v="4.8149936"/>
    <s v="-75.6919317"/>
    <s v="RISARALDA"/>
    <s v="PEREIRA"/>
    <s v="PEREIRA"/>
    <n v="66001"/>
    <s v="2025-10-01"/>
    <n v="8"/>
    <s v="PEREIRA"/>
    <x v="6"/>
    <n v="15709.5"/>
  </r>
  <r>
    <n v="13491"/>
    <s v="BARRIO EL JARDIN - PEREIRA"/>
    <n v="10082339"/>
    <s v="3441433"/>
    <s v="3206658388"/>
    <s v="3206658388"/>
    <s v=" CL 17 BIS  26-73"/>
    <s v="4.7971903"/>
    <s v="-75.6941598"/>
    <s v="RISARALDA"/>
    <s v="PEREIRA"/>
    <s v="PEREIRA"/>
    <n v="66001"/>
    <s v="2025-10-28"/>
    <n v="8"/>
    <s v="PEREIRA"/>
    <x v="6"/>
    <n v="15709.5"/>
  </r>
  <r>
    <n v="18137"/>
    <s v="BARRIO COREGIMIENTO DE ARABIA PEREIRA"/>
    <n v="1088247942"/>
    <s v="4207564"/>
    <s v="3207599748"/>
    <s v="3207599748"/>
    <s v="CGT DE ARABIA CL 3 3-64"/>
    <s v="4.7201092"/>
    <s v="-75.7150813"/>
    <s v="RISARALDA"/>
    <s v="PEREIRA"/>
    <s v="PEREIRA"/>
    <n v="66001"/>
    <s v="2025-10-17"/>
    <n v="16"/>
    <s v="PEREIRA"/>
    <x v="6"/>
    <n v="15709.5"/>
  </r>
  <r>
    <n v="16412"/>
    <s v="BARRIO LAS GAVIOTAS PEREIRA"/>
    <n v="10143610"/>
    <s v="3762119"/>
    <s v="3147761100"/>
    <s v="3147761100"/>
    <s v=" CL 21  29-06 LAS GAVIOTAS"/>
    <s v="4.7975238"/>
    <s v="-75.6979097"/>
    <s v="RISARALDA"/>
    <s v="PEREIRA"/>
    <s v="PEREIRA"/>
    <n v="66001"/>
    <s v="2025-10-17"/>
    <n v="16"/>
    <s v="PEREIRA"/>
    <x v="6"/>
    <n v="15709.5"/>
  </r>
  <r>
    <n v="80289"/>
    <s v="BARRIO VILLA SOL PEREIRA 1"/>
    <n v="36304583"/>
    <s v="3106513769"/>
    <s v="3106513769"/>
    <s v="3106513769"/>
    <s v="CR 19 94 96 LC 4 VILLA SOL,VILLA SOL"/>
    <s v="4.8063697"/>
    <s v="-75.7576744"/>
    <s v="RISARALDA"/>
    <s v="PEREIRA"/>
    <s v="PEREIRA"/>
    <n v="66001"/>
    <s v="2025-10-06"/>
    <n v="8"/>
    <s v="PEREIRA"/>
    <x v="6"/>
    <n v="15709.5"/>
  </r>
  <r>
    <n v="80290"/>
    <s v="BARRIO CENTRO PEREIRA 49"/>
    <n v="901930359"/>
    <s v="3017096240"/>
    <s v="3017096240"/>
    <m/>
    <s v="CR 4 18 12 LC 2,CENTRO"/>
    <s v="4.8171562"/>
    <s v="-75.6931684"/>
    <s v="RISARALDA"/>
    <s v="PEREIRA"/>
    <s v="PEREIRA"/>
    <n v="66001"/>
    <s v="2025-10-29"/>
    <n v="8"/>
    <s v="PEREIRA"/>
    <x v="6"/>
    <n v="15709.5"/>
  </r>
  <r>
    <n v="78559"/>
    <s v="BARRIO CENTRO PEREIRA 51"/>
    <n v="1088354991"/>
    <s v="3106868199"/>
    <s v="3008065159"/>
    <s v="3106868199"/>
    <s v="CL 23 8 55 LC 212 CC LAGO PLAZA BRR CENTRO,CENTRO"/>
    <s v="4.8137227"/>
    <s v="-75.6976185"/>
    <s v="RISARALDA"/>
    <s v="PEREIRA"/>
    <s v="PEREIRA"/>
    <n v="66001"/>
    <s v="2025-10-02"/>
    <n v="8"/>
    <s v="PEREIRA"/>
    <x v="6"/>
    <n v="15709.5"/>
  </r>
  <r>
    <n v="78558"/>
    <s v="BARRIO PRIMERO DE FEBRERO PEREIRA  3"/>
    <n v="10021482"/>
    <s v="3117151409"/>
    <s v="3116812628"/>
    <s v="3117151409"/>
    <s v="CR 7 34 69 LC 2 ED PALADIN - PRIMERO DE FEBRERO,PRIMERO DE FEBRERO"/>
    <s v="4.8161431"/>
    <s v="-75.7074773"/>
    <s v="RISARALDA"/>
    <s v="PEREIRA"/>
    <s v="PEREIRA"/>
    <n v="66001"/>
    <s v="2025-10-03"/>
    <n v="8"/>
    <s v="PEREIRA"/>
    <x v="6"/>
    <n v="15709.5"/>
  </r>
  <r>
    <n v="80907"/>
    <s v="BARRIO CENTRO PEREIRA 52"/>
    <n v="901411963"/>
    <s v="3003650240"/>
    <s v="3003650240"/>
    <m/>
    <s v="CR 4 21 66 LC ESQUINA ,CENTRO"/>
    <s v="4.8174179"/>
    <s v="-75.6965357"/>
    <s v="RISARALDA"/>
    <s v="PEREIRA"/>
    <s v="PEREIRA"/>
    <n v="66001"/>
    <s v="2025-10-02"/>
    <n v="8"/>
    <s v="PEREIRA"/>
    <x v="6"/>
    <n v="15709.5"/>
  </r>
  <r>
    <n v="79519"/>
    <s v="BARRIO TERRANOVA PEREIRA"/>
    <n v="82390976"/>
    <s v="3122730952"/>
    <s v="3122730952"/>
    <m/>
    <s v="CL 72 NRO 38A 04 BRR TERRANOVA,BRR TERRANOVA"/>
    <s v="4.7992920"/>
    <s v="-75.7282031"/>
    <s v="RISARALDA"/>
    <s v="PEREIRA"/>
    <s v="PEREIRA"/>
    <n v="66001"/>
    <s v="2025-10-28"/>
    <n v="8"/>
    <s v="PEREIRA"/>
    <x v="6"/>
    <n v="15709.5"/>
  </r>
  <r>
    <n v="77902"/>
    <s v="BARRIO VRD LOS CEDROS MONTERIA"/>
    <n v="15077277"/>
    <s v="3186308497"/>
    <s v="3186308497"/>
    <s v="3186308497"/>
    <s v="CL 5 CR 2 128,VRD LOS CEDROS"/>
    <s v="8.815475"/>
    <s v="-75.985279"/>
    <s v="CÓRDOBA"/>
    <s v="MONTERÍA"/>
    <s v="MONTERÍA"/>
    <n v="23001"/>
    <s v="2025-10-28"/>
    <n v="8"/>
    <s v="MONTERIA"/>
    <x v="1"/>
    <n v="15709.5"/>
  </r>
  <r>
    <n v="74939"/>
    <s v="BARRIO CENTRO MONTERIA 54"/>
    <n v="1003059359"/>
    <s v="3005344671"/>
    <s v="3005344671"/>
    <s v="3005344671"/>
    <s v="CL 36 04 06 LC 3,CENTRO"/>
    <s v="8.760139"/>
    <s v="-75.881817"/>
    <s v="CÓRDOBA"/>
    <s v="MONTERÍA"/>
    <s v="MONTERÍA"/>
    <n v="23001"/>
    <s v="2025-10-20"/>
    <n v="8"/>
    <s v="MONTERIA"/>
    <x v="1"/>
    <n v="15709.5"/>
  </r>
  <r>
    <n v="75461"/>
    <s v="BARRIO CENTRO MONTERIA 58"/>
    <n v="1067845983"/>
    <s v="3147032428"/>
    <s v="3147032428"/>
    <s v="3147032428"/>
    <s v="CL 33 3 62,CENTRO"/>
    <s v="8.7581477"/>
    <s v="-75.8837508"/>
    <s v="CÓRDOBA"/>
    <s v="MONTERÍA"/>
    <s v="MONTERÍA"/>
    <n v="23001"/>
    <s v="2025-10-14"/>
    <n v="8"/>
    <s v="MONTERIA"/>
    <x v="1"/>
    <n v="15709.5"/>
  </r>
  <r>
    <n v="71473"/>
    <s v="BARRIO BUENAVISTA MONTERIA 7"/>
    <n v="1067876897"/>
    <s v="3205615450"/>
    <s v="3116658777"/>
    <s v="3205615450"/>
    <s v="CR 8 E 10 86,BUENAVISTA"/>
    <s v="8.741059"/>
    <s v="-75.889680"/>
    <s v="CÓRDOBA"/>
    <s v="MONTERÍA"/>
    <s v="MONTERÍA"/>
    <n v="23001"/>
    <s v="2025-10-21"/>
    <n v="8"/>
    <s v="MONTERIA"/>
    <x v="1"/>
    <n v="15709.5"/>
  </r>
  <r>
    <n v="69790"/>
    <s v="BARRIO 20 DE JULIO DE MOCARI MONTERIA"/>
    <n v="50908307"/>
    <s v="3058179271"/>
    <s v="3058179271"/>
    <s v="3058179271"/>
    <s v="CR 3 3 12 BRR 20 JULIO"/>
    <s v="8.803158"/>
    <s v="-75.857162"/>
    <s v="CÓRDOBA"/>
    <s v="MONTERÍA"/>
    <s v="MONTERÍA"/>
    <n v="23001"/>
    <s v="2025-10-14"/>
    <n v="8"/>
    <s v="MONTERIA"/>
    <x v="1"/>
    <n v="15709.5"/>
  </r>
  <r>
    <n v="69993"/>
    <s v="BARRIO CENTRO MONTERIA 50"/>
    <n v="1062963766"/>
    <s v="3015628915"/>
    <s v="3043869588"/>
    <s v="3015628915"/>
    <s v="CR 4  33- 79 BRR CENTRO LC 1"/>
    <s v="8.758716"/>
    <s v="-75.883319"/>
    <s v="CÓRDOBA"/>
    <s v="MONTERÍA"/>
    <s v="MONTERÍA"/>
    <n v="23001"/>
    <s v="2025-10-20"/>
    <n v="8"/>
    <s v="MONTERIA"/>
    <x v="1"/>
    <n v="15709.5"/>
  </r>
  <r>
    <n v="80043"/>
    <s v="BARRIO BELMONTE PEREIRA 6"/>
    <n v="901860730"/>
    <s v="3195858510"/>
    <s v="3195858510"/>
    <s v="3195858510"/>
    <s v="MZ 12 B CA 6 BRR BELMOMTE,BELMONTE"/>
    <s v="4.8087403"/>
    <s v="-75.7617557"/>
    <s v="RISARALDA"/>
    <s v="PEREIRA"/>
    <s v="PEREIRA"/>
    <n v="66001"/>
    <s v="2025-10-09"/>
    <n v="8"/>
    <s v="PEREIRA"/>
    <x v="6"/>
    <n v="15709.5"/>
  </r>
  <r>
    <n v="80044"/>
    <s v="BARRIO CENTRO PEREIRA  48"/>
    <n v="1099553760"/>
    <s v="3223445635"/>
    <s v="3223445635"/>
    <s v="3202522872"/>
    <s v="CL 13 9 31,CENTRO"/>
    <s v="4.8121414"/>
    <s v="-75.6893317"/>
    <s v="RISARALDA"/>
    <s v="PEREIRA"/>
    <s v="PEREIRA"/>
    <n v="66001"/>
    <s v="2025-10-01"/>
    <n v="8"/>
    <s v="PEREIRA"/>
    <x v="6"/>
    <n v="15709.5"/>
  </r>
  <r>
    <n v="80182"/>
    <s v="BARRIO AV 30 AGOSTO PEREIRA 2"/>
    <n v="901806334"/>
    <s v="3165182176"/>
    <s v="3165182176"/>
    <s v="3165182176"/>
    <s v="AV 30 DE AGOSTO 18 02 ESQ CC FIDUCENTRO EN 10 OF 6 NARANJA,AV 30 AGOSTO"/>
    <s v="4.8096361"/>
    <s v="-75.6940354"/>
    <s v="RISARALDA"/>
    <s v="PEREIRA"/>
    <s v="PEREIRA"/>
    <n v="66001"/>
    <s v="2025-10-29"/>
    <n v="8"/>
    <s v="PEREIRA"/>
    <x v="6"/>
    <n v="15709.5"/>
  </r>
  <r>
    <n v="76909"/>
    <s v="BARRIO MEJIA ROBLEDO PEREIRA 1"/>
    <n v="10266335"/>
    <s v="3147000469"/>
    <s v="3206585622"/>
    <s v="3147000469"/>
    <s v="CR 15 18 24,MEJIA ROBLEDO"/>
    <s v="4.8078317"/>
    <s v="-75.6944199"/>
    <s v="RISARALDA"/>
    <s v="PEREIRA"/>
    <s v="PEREIRA"/>
    <n v="66001"/>
    <s v="2025-10-01"/>
    <n v="8"/>
    <s v="PEREIRA"/>
    <x v="6"/>
    <n v="15709.5"/>
  </r>
  <r>
    <n v="80387"/>
    <s v="BARRIO LA UNIDAD PAEREIRA"/>
    <n v="42092064"/>
    <s v="3219716594"/>
    <s v="3219716594"/>
    <s v="3219716594"/>
    <s v="MZ D CA 41 BRR LA UNIDAD,LA UNIDAD"/>
    <s v="4.7945734"/>
    <s v="-75.6980013"/>
    <s v="RISARALDA"/>
    <s v="PEREIRA"/>
    <s v="PEREIRA"/>
    <n v="66001"/>
    <s v="2025-10-07"/>
    <n v="8"/>
    <s v="PEREIRA"/>
    <x v="6"/>
    <n v="15709.5"/>
  </r>
  <r>
    <n v="81149"/>
    <s v="BARRIO VILLAVICENCIO PAREIRA"/>
    <n v="24694693"/>
    <s v="3244365790"/>
    <s v="3244365790"/>
    <m/>
    <s v="CL 9 9 20 BRR BRR VILLAVICENCIO,VILLAVICENCIO"/>
    <s v="4.8118400"/>
    <s v="-75.6862050"/>
    <s v="RISARALDA"/>
    <s v="PEREIRA"/>
    <s v="PEREIRA"/>
    <n v="66001"/>
    <s v="2025-10-29"/>
    <n v="8"/>
    <s v="PEREIRA"/>
    <x v="6"/>
    <n v="15709.5"/>
  </r>
  <r>
    <n v="81243"/>
    <s v="BARRIO PUEBLITO PAISA CUBA PEREIRA"/>
    <n v="42161466"/>
    <s v="3213665313"/>
    <s v="3213665313"/>
    <s v="3213665313"/>
    <s v="MZ 1 CA 12 PUEBLITO PAISA CUBA - PUEBLITO PAISA,PUEBLITO PAISA CUBA"/>
    <s v="4.7976410"/>
    <s v="-75.7230367"/>
    <s v="RISARALDA"/>
    <s v="PEREIRA"/>
    <s v="PEREIRA"/>
    <n v="66001"/>
    <s v="2025-10-06"/>
    <n v="8"/>
    <s v="PEREIRA"/>
    <x v="6"/>
    <n v="15709.5"/>
  </r>
  <r>
    <n v="74597"/>
    <s v="BARRIO CENTRO PEREIRA 48"/>
    <n v="1054920350"/>
    <s v="3137535610"/>
    <s v="3137535610"/>
    <s v="3137535610"/>
    <s v="CR 5 20 - 57,CENTRO"/>
    <s v="4.8165775"/>
    <s v="-75.6952497"/>
    <s v="RISARALDA"/>
    <s v="PEREIRA"/>
    <s v="PEREIRA"/>
    <n v="66001"/>
    <s v="2025-10-02"/>
    <n v="8"/>
    <s v="PEREIRA"/>
    <x v="6"/>
    <n v="15709.5"/>
  </r>
  <r>
    <n v="72497"/>
    <s v="BARRIO VILLA VERDE PEREIRA"/>
    <n v="42055891"/>
    <s v="3164807537"/>
    <s v="0"/>
    <s v="3164807537"/>
    <s v="CARRERA 37 NRO. 33-11 VILLA VERDE,VILLA VERDE"/>
    <s v="4.7921206"/>
    <s v="-75.7115567"/>
    <s v="RISARALDA"/>
    <s v="PEREIRA"/>
    <s v="PEREIRA"/>
    <n v="66001"/>
    <s v="2025-10-28"/>
    <n v="8"/>
    <s v="PEREIRA"/>
    <x v="6"/>
    <n v="15709.5"/>
  </r>
  <r>
    <n v="71140"/>
    <s v="BARRIO EL PORVENIR PUERTO CALDAS PEREIRA"/>
    <n v="6240322"/>
    <s v="3137151530"/>
    <s v="3137151530"/>
    <s v="3137151530"/>
    <s v="CR 4 14 - 112 BRR EL PORVENIR PUERTO CALDAS"/>
    <s v="4.759196"/>
    <s v="-75.900943"/>
    <s v="RISARALDA"/>
    <s v="PEREIRA"/>
    <s v="PEREIRA"/>
    <n v="66001"/>
    <s v="2025-10-08"/>
    <n v="8"/>
    <s v="PEREIRA"/>
    <x v="6"/>
    <n v="15709.5"/>
  </r>
  <r>
    <n v="66932"/>
    <s v="BARRIO CENTRO PEREIRA 42"/>
    <n v="10023665"/>
    <s v="0"/>
    <s v="3137680510"/>
    <s v="3137680510"/>
    <s v="CR 8 30 31 LC 27 28"/>
    <s v="4.8147483"/>
    <s v="-75.7040817"/>
    <s v="RISARALDA"/>
    <s v="PEREIRA"/>
    <s v="PEREIRA"/>
    <n v="66001"/>
    <s v="2025-10-03"/>
    <n v="8"/>
    <s v="PEREIRA"/>
    <x v="6"/>
    <n v="15709.5"/>
  </r>
  <r>
    <n v="70372"/>
    <s v="MEJIA ROBLEDO "/>
    <n v="1088298469"/>
    <s v="3217693070"/>
    <s v="3217693070"/>
    <s v="3217693070"/>
    <s v="CR 16 B 17 20 BARRIO MEJIA ROBLEDO,MEJIA ROBLEDO"/>
    <s v="4.8063456"/>
    <s v="-75.6938361"/>
    <s v="RISARALDA"/>
    <s v="PEREIRA"/>
    <s v="PEREIRA"/>
    <n v="66001"/>
    <s v="2025-10-02"/>
    <n v="8"/>
    <s v="PEREIRA"/>
    <x v="6"/>
    <n v="15709.5"/>
  </r>
  <r>
    <n v="71837"/>
    <s v="RISARALDA PERREIRA"/>
    <n v="42008205"/>
    <s v="3206509727"/>
    <s v="3206509727"/>
    <s v="3206509727"/>
    <s v="CR 15  155 - 48 BRR GALICIA BAJO"/>
    <s v="4.8071083"/>
    <s v="-75.8082367"/>
    <s v="RISARALDA"/>
    <s v="PEREIRA"/>
    <s v="PEREIRA"/>
    <n v="66001"/>
    <s v="2025-10-08"/>
    <n v="8"/>
    <s v="PEREIRA"/>
    <x v="6"/>
    <n v="15709.5"/>
  </r>
  <r>
    <n v="59136"/>
    <s v="BARRIO EBENEZER FUSAGASUGA 1"/>
    <n v="39625613"/>
    <s v="3138534769"/>
    <s v="3124528180"/>
    <s v="3124528180"/>
    <s v="MZ J CA 11,EBENEZER"/>
    <s v="4.3326189"/>
    <s v="-74.3939153"/>
    <s v="CUNDINAMARCA"/>
    <s v="FUSAGASUGÁ"/>
    <s v="FUSAGASUGÁ"/>
    <n v="25290"/>
    <s v="2025-10-29"/>
    <n v="8"/>
    <s v="BOGOTA"/>
    <x v="2"/>
    <n v="15709.5"/>
  </r>
  <r>
    <n v="58513"/>
    <s v="BARRIO LOS GIRASOLES FUSAGASUGA"/>
    <n v="52365601"/>
    <s v="3193375362"/>
    <s v="3193375362"/>
    <s v="3193375362"/>
    <s v="CR 64 21 - 03"/>
    <s v="4.3349877"/>
    <s v="-74.3971677"/>
    <s v="CUNDINAMARCA"/>
    <s v="FUSAGASUGÁ"/>
    <s v="FUSAGASUGÁ"/>
    <n v="25290"/>
    <s v="2025-10-17"/>
    <n v="8"/>
    <s v="BOGOTA"/>
    <x v="2"/>
    <n v="15709.5"/>
  </r>
  <r>
    <n v="62882"/>
    <s v="BARRIO CEDRITOS FUSAGASUGA 2"/>
    <n v="1069741790"/>
    <s v="3108572025"/>
    <s v="3014293675"/>
    <s v="3108578025"/>
    <s v="CL 2 1 E 66,CEDRITOS"/>
    <s v="4.345152"/>
    <s v="-74.361823"/>
    <s v="CUNDINAMARCA"/>
    <s v="FUSAGASUGÁ"/>
    <s v="FUSAGASUGÁ"/>
    <n v="25290"/>
    <s v="2025-10-24"/>
    <n v="8"/>
    <s v="BOGOTA"/>
    <x v="2"/>
    <n v="15709.5"/>
  </r>
  <r>
    <n v="63002"/>
    <s v="BARRIO LA PAMPA FUSAGASUGA 2"/>
    <n v="53931414"/>
    <s v="3103231966"/>
    <s v="3103231966"/>
    <s v="3103231966"/>
    <s v="CL 22 73 -20,LA PAMPA"/>
    <s v="4.3269406"/>
    <s v="-74.4077787"/>
    <s v="CUNDINAMARCA"/>
    <s v="FUSAGASUGÁ"/>
    <s v="FUSAGASUGÁ"/>
    <n v="25290"/>
    <s v="2025-10-28"/>
    <n v="8"/>
    <s v="BOGOTA"/>
    <x v="2"/>
    <n v="15709.5"/>
  </r>
  <r>
    <n v="61832"/>
    <s v="BARRIO OBRERO FUSAGASUGA 3"/>
    <n v="20887683"/>
    <s v="0"/>
    <s v="3152308023"/>
    <s v="3152308023"/>
    <s v="CL 22 3 A 11"/>
    <s v="4.3273800"/>
    <s v="-74.3648450"/>
    <s v="CUNDINAMARCA"/>
    <s v="FUSAGASUGÁ"/>
    <s v="FUSAGASUGÁ"/>
    <n v="25290"/>
    <s v="2025-10-23"/>
    <n v="8"/>
    <s v="BOGOTA"/>
    <x v="2"/>
    <n v="15709.5"/>
  </r>
  <r>
    <n v="42064"/>
    <s v="BARRIO EL MIRADOR FUSAGASUGA"/>
    <n v="39617970"/>
    <s v="8734194"/>
    <s v="3132489650"/>
    <s v="3132489650"/>
    <s v="CL 18 A 1 A 08,EL MIRADOR"/>
    <s v="4.3308983"/>
    <s v="-74.3621833"/>
    <s v="CUNDINAMARCA"/>
    <s v="FUSAGASUGÁ"/>
    <s v="FUSAGASUGÁ"/>
    <n v="25290"/>
    <s v="2025-10-29"/>
    <n v="8"/>
    <s v="BOGOTA"/>
    <x v="2"/>
    <n v="15709.5"/>
  </r>
  <r>
    <n v="46173"/>
    <s v="BARRIO LA ESMERALDA SEGUNDO SECTOR FUSAGASUGA"/>
    <n v="1075211773"/>
    <m/>
    <s v="3209506528"/>
    <s v="3209506528"/>
    <s v="CR 1 3 27 NORTE,LA ESMERALDA SEGUNDO SECTOR"/>
    <s v="4.3507464"/>
    <s v="-74.3578655"/>
    <s v="CUNDINAMARCA"/>
    <s v="FUSAGASUGÁ"/>
    <s v="FUSAGASUGÁ"/>
    <n v="25290"/>
    <s v="2025-10-15"/>
    <n v="16"/>
    <s v="BOGOTA"/>
    <x v="2"/>
    <n v="15709.5"/>
  </r>
  <r>
    <n v="46591"/>
    <s v="BARRIO RINCONCITO DE MANILA FUSAGASUGA"/>
    <n v="55237349"/>
    <s v="8718064"/>
    <s v="3104145041"/>
    <s v="3104145041"/>
    <s v="CR 9 26 78,RINCONCITO DE MANILA"/>
    <s v="4.324017"/>
    <s v="-74.370654"/>
    <s v="CUNDINAMARCA"/>
    <s v="FUSAGASUGÁ"/>
    <s v="FUSAGASUGÁ"/>
    <n v="25290"/>
    <s v="2025-10-17"/>
    <n v="8"/>
    <s v="BOGOTA"/>
    <x v="2"/>
    <n v="15709.5"/>
  </r>
  <r>
    <n v="46592"/>
    <s v="BARRIO CEDRITOS FUSAGASUGA 1"/>
    <n v="1069737957"/>
    <s v="8716004"/>
    <s v="3229510807"/>
    <s v="3229510807"/>
    <s v="CR 1 1 B 12,CEDRITOS"/>
    <s v="4.348226"/>
    <s v="-74.357691"/>
    <s v="CUNDINAMARCA"/>
    <s v="FUSAGASUGÁ"/>
    <s v="FUSAGASUGÁ"/>
    <n v="25290"/>
    <s v="2025-10-14"/>
    <n v="16"/>
    <s v="BOGOTA"/>
    <x v="2"/>
    <n v="15709.5"/>
  </r>
  <r>
    <n v="43558"/>
    <s v="BARRIO OBRERO FUSAGASUGA 1"/>
    <n v="1032656120"/>
    <s v="3162546825"/>
    <s v="3017923745"/>
    <s v="3017923745"/>
    <s v="CL 22 5 07 FUSACATAN"/>
    <s v="4.328021"/>
    <s v="-74.365937"/>
    <s v="CUNDINAMARCA"/>
    <s v="FUSAGASUGÁ"/>
    <s v="FUSAGASUGÁ"/>
    <n v="25290"/>
    <s v="2025-10-23"/>
    <n v="8"/>
    <s v="BOGOTA"/>
    <x v="2"/>
    <n v="15709.5"/>
  </r>
  <r>
    <n v="48616"/>
    <s v="BARRIO LA SERENA FUSAGASUGA"/>
    <n v="11387967"/>
    <s v="1111111"/>
    <s v="3202288962"/>
    <s v="3202288962"/>
    <s v="CL 22 10 30,LA SERENA"/>
    <s v="4.3310138"/>
    <s v="-74.3687328"/>
    <s v="CUNDINAMARCA"/>
    <s v="FUSAGASUGÁ"/>
    <s v="FUSAGASUGÁ"/>
    <n v="25290"/>
    <s v="2025-10-31"/>
    <n v="8"/>
    <s v="BOGOTA"/>
    <x v="2"/>
    <n v="15709.5"/>
  </r>
  <r>
    <n v="42102"/>
    <s v="BARRIO GRANADA GIRARDOT"/>
    <n v="20622890"/>
    <s v="318352259"/>
    <s v="3114609240"/>
    <s v="3114609240"/>
    <s v="CR 8 NUMERO 20 - 59,GRANADA"/>
    <s v="4.2972005"/>
    <s v="-74.8028706"/>
    <s v="CUNDINAMARCA"/>
    <s v="GIRARDOT"/>
    <s v="GIRARDOT"/>
    <n v="25307"/>
    <s v="2025-10-09"/>
    <n v="8"/>
    <s v="BOGOTA"/>
    <x v="2"/>
    <n v="15709.5"/>
  </r>
  <r>
    <n v="48451"/>
    <s v="BARRIO SUCRE GIRARDOT 4"/>
    <n v="1070584559"/>
    <s v="3184561677"/>
    <s v="3184561677"/>
    <s v="3184561677"/>
    <s v="CL 20 13 34,SUCRE"/>
    <s v="4.3001835"/>
    <s v="-74.8069866"/>
    <s v="CUNDINAMARCA"/>
    <s v="GIRARDOT"/>
    <s v="GIRARDOT"/>
    <n v="25307"/>
    <s v="2025-10-09"/>
    <n v="8"/>
    <s v="BOGOTA"/>
    <x v="2"/>
    <n v="15709.5"/>
  </r>
  <r>
    <n v="49662"/>
    <s v="BARRIO ALTO DE LA CRUZ GIRARDOT"/>
    <n v="1070625457"/>
    <s v="318 3752940"/>
    <s v="3183752940"/>
    <s v="3183752940"/>
    <s v="CL 16 4 32 BR ALTO DE LA CRUZ"/>
    <s v="4.2923530"/>
    <s v="-74.8029269"/>
    <s v="CUNDINAMARCA"/>
    <s v="GIRARDOT"/>
    <s v="GIRARDOT"/>
    <n v="25307"/>
    <s v="2025-10-09"/>
    <n v="8"/>
    <s v="BOGOTA"/>
    <x v="2"/>
    <n v="15709.5"/>
  </r>
  <r>
    <n v="39704"/>
    <s v="BARRIO CAMBULOS GIRARDOT"/>
    <n v="39763104"/>
    <s v="318360311"/>
    <s v="3168730728"/>
    <s v="3168730728"/>
    <s v="MZ C CASA 11,CAMBULOS"/>
    <s v="4.2938891"/>
    <s v="-74.8193820"/>
    <s v="CUNDINAMARCA"/>
    <s v="GIRARDOT"/>
    <s v="GIRARDOT"/>
    <n v="25307"/>
    <s v="2025-10-09"/>
    <n v="8"/>
    <s v="BOGOTA"/>
    <x v="2"/>
    <n v="15709.5"/>
  </r>
  <r>
    <n v="62748"/>
    <s v="BARRIO SANTANDER GIRARDOT 2"/>
    <n v="1003568985"/>
    <s v="3138344170"/>
    <s v="3102967337"/>
    <s v="3138344170"/>
    <s v="CL 26 8 29,SANTANDER"/>
    <s v="4.3019787"/>
    <s v="-74.8022860"/>
    <s v="CUNDINAMARCA"/>
    <s v="GIRARDOT"/>
    <s v="GIRARDOT"/>
    <n v="25307"/>
    <s v="2025-10-10"/>
    <n v="16"/>
    <s v="BOGOTA"/>
    <x v="2"/>
    <n v="15709.5"/>
  </r>
  <r>
    <n v="61194"/>
    <s v="BARRIO PRIMERO DE ENERO GIRARDOT"/>
    <n v="1070602318"/>
    <s v="3106988688"/>
    <s v="3106988688"/>
    <s v="3132759805"/>
    <s v="MZ 16,CA 2 BRR PRIMERO DE ENERO"/>
    <s v="4.31404683"/>
    <s v="-74.7844314"/>
    <s v="CUNDINAMARCA"/>
    <s v="GIRARDOT"/>
    <s v="GIRARDOT"/>
    <n v="25307"/>
    <s v="2025-10-10"/>
    <n v="8"/>
    <s v="BOGOTA"/>
    <x v="2"/>
    <n v="15709.5"/>
  </r>
  <r>
    <n v="64901"/>
    <s v="BARRIO ALTO DE LA CRUZ GIRARDOT 1"/>
    <n v="55216197"/>
    <s v="3103033248"/>
    <s v="0"/>
    <s v="3233113559"/>
    <s v="CR 5 14 47,ALTO DE LA CRUZ"/>
    <s v="4.2918128"/>
    <s v="-74.8037980"/>
    <s v="CUNDINAMARCA"/>
    <s v="GIRARDOT"/>
    <s v="GIRARDOT"/>
    <n v="25307"/>
    <s v="2025-10-10"/>
    <n v="16"/>
    <s v="BOGOTA"/>
    <x v="2"/>
    <n v="15709.5"/>
  </r>
  <r>
    <n v="18230"/>
    <s v="CENTRO - GRANADA"/>
    <n v="11255634"/>
    <s v="2595482"/>
    <s v="3112707581"/>
    <s v="3112707581"/>
    <s v=" CR 14  11-53"/>
    <s v="4.5196821"/>
    <s v="-74.3505939"/>
    <s v="CUNDINAMARCA"/>
    <s v="GRANADA"/>
    <s v="GRANADA"/>
    <n v="25312"/>
    <s v="2025-10-22"/>
    <n v="8"/>
    <s v="BOGOTA"/>
    <x v="2"/>
    <n v="15709.5"/>
  </r>
  <r>
    <n v="71736"/>
    <s v="BARRIO VEREDA SAN RAIMUNDO"/>
    <n v="1069712059"/>
    <s v="3143623486"/>
    <s v="3203180875"/>
    <s v="3143623486"/>
    <s v="KM 32.5 VEREDA SAN RAIMUNDO,VEREDA SAN RAIMUNDO"/>
    <s v="4.4983294"/>
    <s v="-74.3668928"/>
    <s v="CUNDINAMARCA"/>
    <s v="GRANADA"/>
    <s v="GRANADA"/>
    <n v="25312"/>
    <s v="2025-10-22"/>
    <n v="16"/>
    <s v="BOGOTA"/>
    <x v="2"/>
    <n v="15709.5"/>
  </r>
  <r>
    <n v="22914"/>
    <s v="BARRIO CENTRO - LA VEGA"/>
    <n v="79592954"/>
    <s v="8458349"/>
    <s v="3102802865"/>
    <s v="3102802865"/>
    <s v=" CR 3 20 06"/>
    <s v="4.9999460"/>
    <s v="-74.3399609"/>
    <s v="CUNDINAMARCA"/>
    <s v="LA VEGA"/>
    <s v="LA VEGA"/>
    <n v="25402"/>
    <s v="2025-10-17"/>
    <n v="16"/>
    <s v="BOGOTA"/>
    <x v="2"/>
    <n v="15709.5"/>
  </r>
  <r>
    <n v="10200"/>
    <s v="MEDINA - CUNDINAMARCA"/>
    <n v="86051420"/>
    <s v="7265742"/>
    <s v="3112084456"/>
    <s v="3112084456"/>
    <s v=" CR 7  12-58"/>
    <s v="4.50965539"/>
    <s v="-73.35063163"/>
    <s v="CUNDINAMARCA"/>
    <s v="MEDINA"/>
    <s v="MEDINA"/>
    <n v="25438"/>
    <s v="2025-10-22"/>
    <n v="16"/>
    <s v="VILLAVICENCIO"/>
    <x v="5"/>
    <n v="28277.100000000002"/>
  </r>
  <r>
    <n v="21156"/>
    <s v="CENTRO MEDINA IV - CUNDINAMARCA"/>
    <n v="3099617"/>
    <s v="6635182"/>
    <s v="3112086764"/>
    <s v="3112086764"/>
    <s v=" CR 7  12 58"/>
    <s v="4.5091584"/>
    <s v="-73.3502843"/>
    <s v="CUNDINAMARCA"/>
    <s v="MEDINA"/>
    <s v="MEDINA"/>
    <n v="25438"/>
    <s v="2025-10-22"/>
    <n v="8"/>
    <s v="VILLAVICENCIO"/>
    <x v="5"/>
    <n v="28277.100000000002"/>
  </r>
  <r>
    <n v="66234"/>
    <s v="BARRIO CENTRO MEDINA"/>
    <n v="52905242"/>
    <s v="3114904621"/>
    <s v="3114904621"/>
    <s v="3118537350"/>
    <s v="CR 6   11    41"/>
    <s v="4.5094972"/>
    <s v="-73.3496054"/>
    <s v="CUNDINAMARCA"/>
    <s v="MEDINA"/>
    <s v="MEDINA"/>
    <n v="25438"/>
    <s v="2025-10-22"/>
    <n v="8"/>
    <s v="VILLAVICENCIO"/>
    <x v="5"/>
    <n v="28277.100000000002"/>
  </r>
  <r>
    <n v="75892"/>
    <s v="BARRIO CENTRO MEDINA 3"/>
    <n v="1003522845"/>
    <s v="3103972904"/>
    <s v="3209391778"/>
    <s v="3209391778"/>
    <s v="CL 13 # 7 - 69 - 73,CENTRO"/>
    <s v="4.509711"/>
    <s v="-73.351420"/>
    <s v="CUNDINAMARCA"/>
    <s v="MEDINA"/>
    <s v="MEDINA"/>
    <n v="25438"/>
    <s v="2025-10-22"/>
    <n v="8"/>
    <s v="VILLAVICENCIO"/>
    <x v="5"/>
    <n v="28277.100000000002"/>
  </r>
  <r>
    <n v="31383"/>
    <s v="BARRIO LOS PINOS "/>
    <n v="26512491"/>
    <s v="8785893"/>
    <s v="3142616468"/>
    <s v="3182605021"/>
    <s v=" CL 5 9E 03"/>
    <s v="2.5787302"/>
    <s v="-75.4427223"/>
    <s v="HUILA"/>
    <s v="HOBO"/>
    <s v="HOBO"/>
    <n v="41349"/>
    <s v="2025-10-14"/>
    <n v="8"/>
    <s v="NEIVA"/>
    <x v="5"/>
    <n v="28277.100000000002"/>
  </r>
  <r>
    <n v="34292"/>
    <s v="BARRIO SAN FERNANDO HOBO 1"/>
    <n v="55144451"/>
    <m/>
    <s v="3115574505"/>
    <s v="3115574505"/>
    <s v=" CL 5 4 63"/>
    <s v="2.58254750"/>
    <s v="-75.4499533"/>
    <s v="HUILA"/>
    <s v="HOBO"/>
    <s v="HOBO"/>
    <n v="41349"/>
    <s v="2025-10-14"/>
    <n v="16"/>
    <s v="NEIVA"/>
    <x v="5"/>
    <n v="28277.100000000002"/>
  </r>
  <r>
    <n v="57536"/>
    <s v="BARRIO SAN PEDRO HOBO 1"/>
    <n v="1193130789"/>
    <s v="3177915957"/>
    <s v="3183024540"/>
    <s v="3183024540"/>
    <s v="CR 10 4 36,BRR SAN PEDRO"/>
    <s v="2.5839641"/>
    <s v="-75.4532547"/>
    <s v="HUILA"/>
    <s v="HOBO"/>
    <s v="HOBO"/>
    <n v="41349"/>
    <s v="2025-10-14"/>
    <n v="8"/>
    <s v="NEIVA"/>
    <x v="5"/>
    <n v="28277.100000000002"/>
  </r>
  <r>
    <n v="32989"/>
    <s v="BARRIO LA CANDELARIA TERUEL 1"/>
    <n v="83225354"/>
    <s v="9041876"/>
    <s v="3212081058"/>
    <s v="3212081058"/>
    <s v="CR 3 # 6-84 BRR LA CANDELARIA"/>
    <s v="2.741615"/>
    <s v="-75.567281"/>
    <s v="HUILA"/>
    <s v="TERUEL"/>
    <s v="TERUEL"/>
    <n v="41801"/>
    <s v="2025-10-16"/>
    <n v="8"/>
    <s v="NEIVA"/>
    <x v="5"/>
    <n v="28277.100000000002"/>
  </r>
  <r>
    <n v="28286"/>
    <s v="BARRIO SAN JOSE TURUEL"/>
    <n v="26593393"/>
    <s v="3107552"/>
    <s v="3503569975"/>
    <s v="3503569975"/>
    <s v="Carrera 4 # 8 -91 San Roque"/>
    <s v="2.7437299"/>
    <s v="-75.5672517"/>
    <s v="HUILA"/>
    <s v="TERUEL"/>
    <s v="TERUEL"/>
    <n v="41801"/>
    <s v="2025-10-16"/>
    <n v="8"/>
    <s v="NEIVA"/>
    <x v="5"/>
    <n v="28277.100000000002"/>
  </r>
  <r>
    <n v="53667"/>
    <s v="BARRIO LA CANDELARIA TERUEL 2"/>
    <n v="26593208"/>
    <s v="3138245937"/>
    <s v="3138245937"/>
    <s v="3138245937"/>
    <s v="CL 6 3 50,LA CANDELARIA"/>
    <s v="2.7412079"/>
    <s v="-75.5681335"/>
    <s v="HUILA"/>
    <s v="TERUEL"/>
    <s v="TERUEL"/>
    <n v="41801"/>
    <s v="2025-10-16"/>
    <n v="16"/>
    <s v="NEIVA"/>
    <x v="5"/>
    <n v="28277.100000000002"/>
  </r>
  <r>
    <n v="56852"/>
    <s v="BARRIO SAN ROQUE TERUEL"/>
    <n v="26593686"/>
    <s v="0"/>
    <s v="3204322708"/>
    <s v="3204322708"/>
    <s v="CR 4 10 14,"/>
    <s v="2.971713"/>
    <s v="-75.291229"/>
    <s v="HUILA"/>
    <s v="TERUEL"/>
    <s v="TERUEL"/>
    <n v="41801"/>
    <s v="2025-10-16"/>
    <n v="8"/>
    <s v="NEIVA"/>
    <x v="5"/>
    <n v="28277.100000000002"/>
  </r>
  <r>
    <n v="22929"/>
    <s v="BARRIO CALLE POLO - BARBACOAS"/>
    <n v="87431772"/>
    <s v="7468675"/>
    <s v="3147000923"/>
    <s v="3147000923"/>
    <s v=" CL POLO DE BACOAS"/>
    <s v="1.6713744"/>
    <s v="-78.1407024"/>
    <s v="NARIÑO"/>
    <s v="BARBACOAS"/>
    <s v="BARBACOAS"/>
    <n v="52079"/>
    <s v="2025-10-22"/>
    <n v="8"/>
    <s v="PASTO"/>
    <x v="4"/>
    <n v="28277.100000000002"/>
  </r>
  <r>
    <n v="29701"/>
    <s v="BARRIO CALLE CAUCA BARBACOAS"/>
    <n v="10699060"/>
    <s v="6615383"/>
    <s v="3225690573"/>
    <s v="3225690573"/>
    <s v=" CL CAU CA DE BACOAS "/>
    <s v="1.6724577"/>
    <s v="-78.1414425"/>
    <s v="NARIÑO"/>
    <s v="BARBACOAS"/>
    <s v="BARBACOAS"/>
    <n v="52079"/>
    <s v="2025-10-22"/>
    <n v="8"/>
    <s v="PASTO"/>
    <x v="4"/>
    <n v="28277.100000000002"/>
  </r>
  <r>
    <n v="39918"/>
    <s v="BARRIO LA LOMA BARBACOAS"/>
    <n v="27124393"/>
    <s v="3215235624"/>
    <s v="3188373262"/>
    <s v="3188373262"/>
    <s v="EN BARRIO LA LOMA,LA LOMA"/>
    <s v="1.6724777"/>
    <s v="-78.1381769"/>
    <s v="NARIÑO"/>
    <s v="BARBACOAS"/>
    <s v="BARBACOAS"/>
    <n v="52079"/>
    <s v="2025-10-22"/>
    <n v="8"/>
    <s v="PASTO"/>
    <x v="4"/>
    <n v="28277.100000000002"/>
  </r>
  <r>
    <n v="56774"/>
    <s v="BARRIO SAN ANTONIO BARBACOAS"/>
    <n v="27124356"/>
    <s v="0"/>
    <s v="3158281561"/>
    <s v="3158281561"/>
    <s v="B/ SAN ANTONIO,SAN ANTONIO"/>
    <s v="1.6700750"/>
    <s v="-78.1407000"/>
    <s v="NARIÑO"/>
    <s v="BARBACOAS"/>
    <s v="BARBACOAS"/>
    <n v="52079"/>
    <s v="2025-10-23"/>
    <n v="8"/>
    <s v="PASTO"/>
    <x v="4"/>
    <n v="28277.100000000002"/>
  </r>
  <r>
    <n v="66564"/>
    <s v="BARRIO CHUCHURUBI MONTERIA 5"/>
    <n v="1216719207"/>
    <s v="3125766746"/>
    <s v="3216109721"/>
    <s v="3125766746"/>
    <s v="CL 24 6 115,CHUCHURUBI"/>
    <s v="8.752272"/>
    <s v="-75.885753"/>
    <s v="CÓRDOBA"/>
    <s v="MONTERÍA"/>
    <s v="MONTERÍA"/>
    <n v="23001"/>
    <s v="2025-10-20"/>
    <n v="8"/>
    <s v="MONTERIA"/>
    <x v="1"/>
    <n v="15709.5"/>
  </r>
  <r>
    <n v="64425"/>
    <s v="BARRIO LA CASTELLANA MONTERIA 11"/>
    <n v="1067283193"/>
    <s v="3147350462"/>
    <s v="3147350462"/>
    <s v="3147350462"/>
    <s v="CL 55 11A 31,LA CASTELLANA"/>
    <s v="8.764200"/>
    <s v="-75.864998"/>
    <s v="CÓRDOBA"/>
    <s v="MONTERÍA"/>
    <s v="MONTERÍA"/>
    <n v="23001"/>
    <s v="2025-10-14"/>
    <n v="8"/>
    <s v="MONTERIA"/>
    <x v="1"/>
    <n v="15709.5"/>
  </r>
  <r>
    <n v="63133"/>
    <s v="BARRIO LA PRADERA MONTERIA 8"/>
    <n v="78038112"/>
    <s v="3158991484"/>
    <s v="3158991484"/>
    <s v="3158991484"/>
    <s v="CL 22 19 45,BRR LA PRADERA"/>
    <s v="8.738920"/>
    <s v="-75.875835"/>
    <s v="CÓRDOBA"/>
    <s v="MONTERÍA"/>
    <s v="MONTERÍA"/>
    <n v="23001"/>
    <s v="2025-10-07"/>
    <n v="8"/>
    <s v="MONTERIA"/>
    <x v="1"/>
    <n v="15709.5"/>
  </r>
  <r>
    <n v="62160"/>
    <s v="BARRIO LA GRANJA MONTERIA 19"/>
    <n v="1067933664"/>
    <s v="3022851535"/>
    <s v="0"/>
    <s v="3022851535"/>
    <s v="TV 3 # 20 31,LA GRANJA"/>
    <s v="8.7389545"/>
    <s v="-75.8924985"/>
    <s v="CÓRDOBA"/>
    <s v="MONTERÍA"/>
    <s v="MONTERÍA"/>
    <n v="23001"/>
    <s v="2025-10-07"/>
    <n v="8"/>
    <s v="MONTERIA"/>
    <x v="1"/>
    <n v="15709.5"/>
  </r>
  <r>
    <n v="63438"/>
    <s v="BARRIO SUCRE MONTERIA 2"/>
    <n v="15928640"/>
    <s v="3008461380"/>
    <s v="3008461380"/>
    <s v="3008461380"/>
    <s v="CL 48 9 26 BRR VILLA DEL RIO"/>
    <s v="8.763845"/>
    <s v="-75.872309"/>
    <s v="CÓRDOBA"/>
    <s v="MONTERÍA"/>
    <s v="MONTERÍA"/>
    <n v="23001"/>
    <s v="2025-10-08"/>
    <n v="8"/>
    <s v="MONTERIA"/>
    <x v="1"/>
    <n v="15709.5"/>
  </r>
  <r>
    <n v="55179"/>
    <s v="BARRIO URBANIZACION ALTOS DEL NORTE MONTERIA"/>
    <n v="1067885281"/>
    <s v="3104077984"/>
    <s v="3217194988"/>
    <s v="3104077984"/>
    <s v="MZ 25 LT4 CLL 25A 40A 22 URB VILLA CARIBE"/>
    <s v="8.7366851"/>
    <s v="-75.8599323"/>
    <s v="CÓRDOBA"/>
    <s v="MONTERÍA"/>
    <s v="MONTERÍA"/>
    <n v="23001"/>
    <s v="2025-10-20"/>
    <n v="8"/>
    <s v="MONTERIA"/>
    <x v="1"/>
    <n v="15709.5"/>
  </r>
  <r>
    <n v="57438"/>
    <s v="BARRIO CENTRO MONTERIA 38"/>
    <n v="1067918112"/>
    <s v="3156727761"/>
    <s v="3156727761"/>
    <s v="3156727761"/>
    <s v="CL 1 B # 28 - 59 BRR LA CANDELARIA"/>
    <s v="8.7227505"/>
    <s v="-75.8780681"/>
    <s v="CÓRDOBA"/>
    <s v="MONTERÍA"/>
    <s v="MONTERÍA"/>
    <n v="23001"/>
    <s v="2025-10-21"/>
    <n v="8"/>
    <s v="MONTERIA"/>
    <x v="1"/>
    <n v="15709.5"/>
  </r>
  <r>
    <n v="63796"/>
    <s v="BARRIO EL COMERCIO BARBACOAS 1"/>
    <n v="901589669"/>
    <s v="0"/>
    <s v="3185222549"/>
    <s v="3185222549"/>
    <s v="CL DEL COMERCIO,EL COMERCIO"/>
    <s v="1.6723922"/>
    <s v="-78.1412086"/>
    <s v="NARIÑO"/>
    <s v="BARBACOAS"/>
    <s v="BARBACOAS"/>
    <n v="52079"/>
    <s v="2025-10-21"/>
    <n v="8"/>
    <s v="PASTO"/>
    <x v="4"/>
    <n v="28277.100000000002"/>
  </r>
  <r>
    <n v="61220"/>
    <s v="BARRIO LAS DELICIAS BARBACOAS"/>
    <n v="27126125"/>
    <s v="3133391290"/>
    <s v="3136391290"/>
    <s v="3137477810"/>
    <s v="BR LAS DELICIAS CORREGIMIENTO DE ALTAQUER"/>
    <s v="1.247380"/>
    <s v="-78.091480"/>
    <s v="NARIÑO"/>
    <s v="BARBACOAS"/>
    <s v="BARBACOAS"/>
    <n v="52079"/>
    <s v="2025-10-24"/>
    <n v="8"/>
    <s v="PASTO"/>
    <x v="4"/>
    <n v="28277.100000000002"/>
  </r>
  <r>
    <n v="62112"/>
    <s v="BARRIO BARBACOAS BARBACOAS"/>
    <n v="1082688136"/>
    <s v="0"/>
    <s v="3108219527"/>
    <s v="3108219527"/>
    <s v="CALLE DEL COMERCIO"/>
    <s v="1.5635978"/>
    <s v="-78.0195387"/>
    <s v="NARIÑO"/>
    <s v="BARBACOAS"/>
    <s v="BARBACOAS"/>
    <n v="52079"/>
    <s v="2025-10-23"/>
    <n v="8"/>
    <s v="PASTO"/>
    <x v="4"/>
    <n v="28277.100000000002"/>
  </r>
  <r>
    <n v="68283"/>
    <s v="CALLE DEL COMERCIO BARBACOAS"/>
    <n v="98491811"/>
    <s v="0"/>
    <s v="3174395327"/>
    <s v="3174395327"/>
    <s v="CALLE DEL COMERCIO,CALLE DEL COMERCIO"/>
    <s v="1.6718347"/>
    <s v="-78.1406796"/>
    <s v="NARIÑO"/>
    <s v="BARBACOAS"/>
    <s v="BARBACOAS"/>
    <n v="52079"/>
    <s v="2025-10-23"/>
    <n v="8"/>
    <s v="PASTO"/>
    <x v="4"/>
    <n v="28277.100000000002"/>
  </r>
  <r>
    <n v="70839"/>
    <s v="CALLE NUEVA BARBACOAS "/>
    <n v="901207932"/>
    <s v="3176871631"/>
    <s v="3155162814"/>
    <s v="3173192523"/>
    <s v="CR 7 NRO. 1 -1000 BARRIO CALLE NUEVA,CALLE NUEVA"/>
    <s v="1.6724645"/>
    <s v="-78.1403843"/>
    <s v="NARIÑO"/>
    <s v="BARBACOAS"/>
    <s v="BARBACOAS"/>
    <n v="52079"/>
    <s v="2025-10-23"/>
    <n v="8"/>
    <s v="PASTO"/>
    <x v="4"/>
    <n v="28277.100000000002"/>
  </r>
  <r>
    <n v="78234"/>
    <s v="BARRIO CL EL COMERCIO BARBACOAS"/>
    <n v="1083906257"/>
    <s v="3217405886"/>
    <s v="3122942069"/>
    <s v="3122942069"/>
    <s v="CL EL COMERCIO,CL EL COMERCIO"/>
    <s v="1.6712904"/>
    <s v="-78.1395747"/>
    <s v="NARIÑO"/>
    <s v="BARBACOAS"/>
    <s v="BARBACOAS"/>
    <n v="52079"/>
    <s v="2025-10-23"/>
    <n v="8"/>
    <s v="PASTO"/>
    <x v="4"/>
    <n v="28277.100000000002"/>
  </r>
  <r>
    <n v="23760"/>
    <s v="BARRIO CENTRO - BUESACO"/>
    <n v="1084220127"/>
    <s v="7420312"/>
    <s v="3176250404"/>
    <s v="3176250404"/>
    <s v=" CA 210 CENTRO SUR DE BUESACO"/>
    <s v="1.382776"/>
    <s v="-77.15662"/>
    <s v="NARIÑO"/>
    <s v="BUESACO"/>
    <s v="BUESACO"/>
    <n v="52110"/>
    <s v="2025-10-21"/>
    <n v="8"/>
    <s v="PASTO"/>
    <x v="4"/>
    <n v="28277.100000000002"/>
  </r>
  <r>
    <n v="46877"/>
    <s v="BARRIO SAN JOSE BUESACO"/>
    <n v="27145381"/>
    <s v="3105945764"/>
    <s v="3105945764"/>
    <s v="3105945764"/>
    <s v="CA 9 CORREGIMIENTO DE SANTA MARÍA BARRIO SAN JOSE CALLE PRINCIPAL,SAN JOSE"/>
    <s v="1.399682"/>
    <s v="-77.124149"/>
    <s v="NARIÑO"/>
    <s v="BUESACO"/>
    <s v="BUESACO"/>
    <n v="52110"/>
    <s v="2025-10-07"/>
    <n v="8"/>
    <s v="PASTO"/>
    <x v="4"/>
    <n v="28277.100000000002"/>
  </r>
  <r>
    <n v="80584"/>
    <s v="BARRIO CENTRO BUESACO 4"/>
    <n v="1122727265"/>
    <s v="3108104195"/>
    <s v="3108104195"/>
    <m/>
    <s v="CENTRO SUR MZ 13 CA 11,CENTRO SUR"/>
    <s v="1.3817959"/>
    <s v="-77.1567456"/>
    <s v="NARIÑO"/>
    <s v="BUESACO"/>
    <s v="BUESACO"/>
    <n v="52110"/>
    <s v="2025-10-21"/>
    <n v="8"/>
    <s v="PASTO"/>
    <x v="4"/>
    <n v="28277.100000000002"/>
  </r>
  <r>
    <n v="59517"/>
    <s v="BARRIO EL SOCORRO BUESACO"/>
    <n v="1004439088"/>
    <s v="3104995546"/>
    <s v="3137364781"/>
    <s v="3137364781"/>
    <s v="CR 3 CL 5-77 PI 2 BRR CENTRO NORTE"/>
    <s v="1.3867784"/>
    <s v="-77.1552706"/>
    <s v="NARIÑO"/>
    <s v="BUESACO"/>
    <s v="BUESACO"/>
    <n v="52110"/>
    <s v="2025-10-21"/>
    <n v="8"/>
    <s v="PASTO"/>
    <x v="4"/>
    <n v="28277.100000000002"/>
  </r>
  <r>
    <n v="64785"/>
    <s v="BARRIO CENTRO NORTE PARQUE BUESACO"/>
    <n v="27146539"/>
    <s v="0"/>
    <s v="3147921834"/>
    <s v="3147921834"/>
    <s v="CL 8 CRA 2 30 CENTRO NORTE"/>
    <s v="1.3842926"/>
    <s v="-77.1567217"/>
    <s v="NARIÑO"/>
    <s v="BUESACO"/>
    <s v="BUESACO"/>
    <n v="52110"/>
    <s v="2025-10-21"/>
    <n v="8"/>
    <s v="PASTO"/>
    <x v="4"/>
    <n v="28277.100000000002"/>
  </r>
  <r>
    <n v="75504"/>
    <s v="BARRIO CORREGIMIENTO DE SANTA MARIA BUESACO"/>
    <n v="1084220548"/>
    <s v="3117626078"/>
    <s v="3157087048"/>
    <s v="3157087048"/>
    <s v="CL CENRAL CGT DE SANTA MARIA,CORREGIMIENTO DE SANTA MARIA"/>
    <s v="1.4018180"/>
    <s v="-77.1243013"/>
    <s v="NARIÑO"/>
    <s v="BUESACO"/>
    <s v="BUESACO"/>
    <n v="52110"/>
    <s v="2025-10-07"/>
    <n v="8"/>
    <s v="PASTO"/>
    <x v="4"/>
    <n v="28277.100000000002"/>
  </r>
  <r>
    <n v="12109"/>
    <s v="GUACHUCAL II - NARIÑO"/>
    <n v="5253759"/>
    <s v="7778401"/>
    <s v="3108901201"/>
    <s v="3108901201"/>
    <s v=" CR 5  6-40 CENTRO"/>
    <s v="0.9608527"/>
    <s v="-77.7315823"/>
    <s v="NARIÑO"/>
    <s v="GUACHUCAL"/>
    <s v="GUACHUCAL"/>
    <n v="52317"/>
    <s v="2025-10-08"/>
    <n v="8"/>
    <s v="PASTO"/>
    <x v="4"/>
    <n v="28277.100000000002"/>
  </r>
  <r>
    <n v="49967"/>
    <s v="BARRIO CITARA GUACHUCAL"/>
    <n v="87219812"/>
    <s v="3105993723"/>
    <s v="3155959256"/>
    <s v="3155959256"/>
    <s v="CL 13 7 A 57 BARRIO CITARA"/>
    <s v="0.9662017"/>
    <s v="-77.7288783"/>
    <s v="NARIÑO"/>
    <s v="GUACHUCAL"/>
    <s v="GUACHUCAL"/>
    <n v="52317"/>
    <s v="2025-10-08"/>
    <n v="8"/>
    <s v="PASTO"/>
    <x v="4"/>
    <n v="28277.100000000002"/>
  </r>
  <r>
    <n v="55735"/>
    <s v="BARRIO 20 DE JULIO GUACHUCAL 1"/>
    <n v="59650831"/>
    <s v="0"/>
    <s v="3206929583"/>
    <s v="3206929583"/>
    <s v="CRA 5 NO 2 A - 30 BRR 20 DE JULIO"/>
    <s v="0.9585451"/>
    <s v="-77.7340369"/>
    <s v="NARIÑO"/>
    <s v="GUACHUCAL"/>
    <s v="GUACHUCAL"/>
    <n v="52317"/>
    <s v="2025-10-08"/>
    <n v="8"/>
    <s v="PASTO"/>
    <x v="4"/>
    <n v="28277.100000000002"/>
  </r>
  <r>
    <n v="80018"/>
    <s v="BARRIO GAITAN GUACHUCAL"/>
    <n v="1088652567"/>
    <s v="3200855889"/>
    <s v="3157078164"/>
    <s v="3157078164"/>
    <s v="CR 4 10 36 BRR GAITAN,GAITAN"/>
    <s v="0.9618137"/>
    <s v="-77.7294546"/>
    <s v="NARIÑO"/>
    <s v="GUACHUCAL"/>
    <s v="GUACHUCAL"/>
    <n v="52317"/>
    <s v="2025-10-27"/>
    <n v="8"/>
    <s v="PASTO"/>
    <x v="4"/>
    <n v="28277.100000000002"/>
  </r>
  <r>
    <n v="16025"/>
    <s v="BARRIO FRANCISCO DE PAULA SANTANDER EL ZULIA"/>
    <n v="1094160724"/>
    <s v="5789054"/>
    <s v="3132258514"/>
    <s v="3132258514"/>
    <s v=" AV 9  2-50 FRANCISCO DE PAULA"/>
    <s v="7.9361899"/>
    <s v="-72.6055447"/>
    <s v="NORTE DE SANTANDER"/>
    <s v="EL ZULIA"/>
    <s v="EL ZULIA"/>
    <n v="54261"/>
    <s v="2025-10-15"/>
    <n v="16"/>
    <s v="CUCUTA"/>
    <x v="3"/>
    <n v="28277.100000000002"/>
  </r>
  <r>
    <n v="22697"/>
    <s v="BARRIO EL TRIUNFO EL ZULIA II"/>
    <n v="37344857"/>
    <s v="5789332"/>
    <s v="3124180372"/>
    <s v="3124180372"/>
    <s v=" AV 1 CL 9 8 80"/>
    <s v="7.9313999"/>
    <s v="-72.6009263"/>
    <s v="NORTE DE SANTANDER"/>
    <s v="EL ZULIA"/>
    <s v="EL ZULIA"/>
    <n v="54261"/>
    <s v="2025-10-15"/>
    <n v="8"/>
    <s v="CUCUTA"/>
    <x v="3"/>
    <n v="28277.100000000002"/>
  </r>
  <r>
    <n v="71927"/>
    <s v="BARRIO EL CENTRO EL ZULIA 4"/>
    <n v="1094165139"/>
    <s v="3105786143"/>
    <s v="3105786143"/>
    <s v="3118105792"/>
    <s v="CL 5 NO 2-72,EL CENTRO"/>
    <s v="7.9332535"/>
    <s v="-72.601842"/>
    <s v="NORTE DE SANTANDER"/>
    <s v="EL ZULIA"/>
    <s v="EL ZULIA"/>
    <n v="54261"/>
    <s v="2025-10-22"/>
    <n v="8"/>
    <s v="CUCUTA"/>
    <x v="3"/>
    <n v="28277.100000000002"/>
  </r>
  <r>
    <n v="46414"/>
    <s v="BARRIO FUERA DEL MUNICIPIO DE EL ZULIA EL ZULIA 2"/>
    <n v="1134854531"/>
    <s v="3143741015"/>
    <s v="3154964387"/>
    <s v="3154964387"/>
    <s v=" KDX 24 -2 APTO101 VEREDA LA Y ASTILLEROS,FUERA DEL MUNICIPIO DE EL ZULIA"/>
    <s v="8.137386"/>
    <s v="-72.571150"/>
    <s v="NORTE DE SANTANDER"/>
    <s v="EL ZULIA"/>
    <s v="EL ZULIA"/>
    <n v="54261"/>
    <s v="2025-10-01"/>
    <n v="8"/>
    <s v="CUCUTA"/>
    <x v="3"/>
    <n v="28277.100000000002"/>
  </r>
  <r>
    <n v="62954"/>
    <s v="BARRIO FUERA DEL MUNICIPIO DE EL ZULIA EL ZULIA 3"/>
    <n v="60435823"/>
    <s v="3214710357"/>
    <s v="3214710357"/>
    <s v="3204957821"/>
    <s v=" KDX 16 -1,FUERA DEL MUNICIPIO DE EL ZULIA"/>
    <s v="8.1392233"/>
    <s v="-72.5706452"/>
    <s v="NORTE DE SANTANDER"/>
    <s v="EL ZULIA"/>
    <s v="EL ZULIA"/>
    <n v="54261"/>
    <s v="2025-10-15"/>
    <n v="8"/>
    <s v="CUCUTA"/>
    <x v="3"/>
    <n v="28277.100000000002"/>
  </r>
  <r>
    <n v="63157"/>
    <s v="BARRIO CENTRO PEREIRA 40"/>
    <n v="1088296508"/>
    <s v="3113000648"/>
    <s v="3113000648"/>
    <s v="3113672732"/>
    <s v="CR 9 33-57 BRR CENTRO"/>
    <s v="4.81454"/>
    <s v="-75.70702"/>
    <s v="RISARALDA"/>
    <s v="PEREIRA"/>
    <s v="PEREIRA"/>
    <n v="66001"/>
    <s v="2025-10-03"/>
    <n v="8"/>
    <s v="PEREIRA"/>
    <x v="6"/>
    <n v="15709.5"/>
  </r>
  <r>
    <n v="66929"/>
    <s v="BARRIO CENTRO PEREIRA 41"/>
    <n v="18520430"/>
    <s v="3113646299"/>
    <s v="3202036114"/>
    <s v="3225423403"/>
    <s v="SANANDRESITO NIVEL 4 LOCAL 327 J"/>
    <s v="4.8147132"/>
    <s v="-75.7039225"/>
    <s v="RISARALDA"/>
    <s v="PEREIRA"/>
    <s v="PEREIRA"/>
    <n v="66001"/>
    <s v="2025-10-29"/>
    <n v="8"/>
    <s v="PEREIRA"/>
    <x v="6"/>
    <n v="15709.5"/>
  </r>
  <r>
    <n v="52578"/>
    <s v="BARRIO VEREDA MUNDO NUEVO PEREIRA"/>
    <n v="42076351"/>
    <s v="0"/>
    <s v="3113893230"/>
    <s v="3113893230"/>
    <s v="VRD MUNDO NUEVO FRENTE AL PUESTO DE SALUD"/>
    <s v="4.782034"/>
    <s v="-75.674109"/>
    <s v="RISARALDA"/>
    <s v="PEREIRA"/>
    <s v="PEREIRA"/>
    <n v="66001"/>
    <s v="2025-10-07"/>
    <n v="8"/>
    <s v="PEREIRA"/>
    <x v="6"/>
    <n v="15709.5"/>
  </r>
  <r>
    <n v="61873"/>
    <s v="BARRIO CENTRO PEREIRA 37"/>
    <n v="1089601901"/>
    <s v="3192481326"/>
    <s v="3175734478"/>
    <s v="3175734478"/>
    <s v="CL 28 8 27 P 1"/>
    <s v="4.8144933"/>
    <s v="-75.7018485"/>
    <s v="RISARALDA"/>
    <s v="PEREIRA"/>
    <s v="PEREIRA"/>
    <n v="66001"/>
    <s v="2025-10-03"/>
    <n v="8"/>
    <s v="PEREIRA"/>
    <x v="6"/>
    <n v="15709.5"/>
  </r>
  <r>
    <n v="63031"/>
    <s v="BARRIO CENTRO PEREIRA 38"/>
    <n v="1061371468"/>
    <s v="3122473282"/>
    <s v="3234270274"/>
    <s v="3234270274"/>
    <s v="Calle 21 #6-54"/>
    <s v="4.8152024"/>
    <s v="-75.6958492"/>
    <s v="RISARALDA"/>
    <s v="PEREIRA"/>
    <s v="PEREIRA"/>
    <n v="66001"/>
    <s v="2025-10-01"/>
    <n v="8"/>
    <s v="PEREIRA"/>
    <x v="6"/>
    <n v="15709.5"/>
  </r>
  <r>
    <n v="55044"/>
    <s v="BARRIO CENTRO PEREIRA 31"/>
    <n v="42117737"/>
    <s v="3445020 3104165908"/>
    <s v="3104165908"/>
    <s v="3127344250"/>
    <s v="CR 4 26 09 BRR CENTRO"/>
    <s v="4.8179374"/>
    <s v="-75.6998754"/>
    <s v="RISARALDA"/>
    <s v="PEREIRA"/>
    <s v="PEREIRA"/>
    <n v="66001"/>
    <s v="2025-10-17"/>
    <n v="16"/>
    <s v="PEREIRA"/>
    <x v="6"/>
    <n v="15709.5"/>
  </r>
  <r>
    <n v="45882"/>
    <s v="BARRIO CENTRO PEREIRA 25"/>
    <n v="31498426"/>
    <m/>
    <s v="3148101132"/>
    <s v="3148101132"/>
    <s v="CL 7 20 58 BRR CENTRO"/>
    <s v="4.8149141"/>
    <s v="-75.695587"/>
    <s v="RISARALDA"/>
    <s v="PEREIRA"/>
    <s v="PEREIRA"/>
    <n v="66001"/>
    <s v="2025-10-01"/>
    <n v="8"/>
    <s v="PEREIRA"/>
    <x v="6"/>
    <n v="15709.5"/>
  </r>
  <r>
    <n v="52643"/>
    <s v="BARRIO CC PEREIRA PLAZA PEREIRA"/>
    <n v="30307807"/>
    <s v="3335552"/>
    <s v="3225358006"/>
    <s v="3105009253"/>
    <s v="CL 15 13 110 CC PEREIRA PLAZA LC 234"/>
    <s v="4.8078276"/>
    <s v="-75.6919034"/>
    <s v="RISARALDA"/>
    <s v="PEREIRA"/>
    <s v="PEREIRA"/>
    <n v="66001"/>
    <s v="2025-10-06"/>
    <n v="8"/>
    <s v="PEREIRA"/>
    <x v="6"/>
    <n v="15709.5"/>
  </r>
  <r>
    <n v="53620"/>
    <s v="BARRIO 0 PEREIRA RISARALDA"/>
    <n v="901386692"/>
    <s v="3002727771"/>
    <s v="3002727771"/>
    <s v="3002727771"/>
    <s v="KM 5 VIA PEREIRA ARMENIA BRR TRIBUNAS MALL SAN PABLO"/>
    <s v="4.7717102"/>
    <s v="-75.6921"/>
    <s v="RISARALDA"/>
    <s v="PEREIRA"/>
    <s v="PEREIRA"/>
    <n v="66001"/>
    <s v="2025-10-07"/>
    <n v="8"/>
    <s v="PEREIRA"/>
    <x v="6"/>
    <n v="15709.5"/>
  </r>
  <r>
    <n v="46669"/>
    <s v="BARRIO SAN NICOLAS PEREIRA"/>
    <n v="1059706799"/>
    <s v="3457871"/>
    <s v="3116346837"/>
    <s v="3116346837"/>
    <s v="CR 15 28 67,SAN NICOLAS"/>
    <s v="4.8084479"/>
    <s v="-75.7031165"/>
    <s v="RISARALDA"/>
    <s v="PEREIRA"/>
    <s v="PEREIRA"/>
    <n v="66001"/>
    <s v="2025-10-17"/>
    <n v="16"/>
    <s v="PEREIRA"/>
    <x v="6"/>
    <n v="15709.5"/>
  </r>
  <r>
    <n v="21050"/>
    <s v="Barrio Circunvalar II - Pereira"/>
    <n v="42018917"/>
    <s v="3344688"/>
    <s v="3104561887"/>
    <s v="3122341457"/>
    <s v="AV CR 11 80 LC 402"/>
    <s v="4.80841892"/>
    <s v="-75.68871447"/>
    <s v="RISARALDA"/>
    <s v="PEREIRA"/>
    <s v="PEREIRA"/>
    <n v="66001"/>
    <s v="2025-10-06"/>
    <n v="8"/>
    <s v="PEREIRA"/>
    <x v="6"/>
    <n v="15709.5"/>
  </r>
  <r>
    <n v="26752"/>
    <s v="BARRIO ALAMOS 2 PEREIRA"/>
    <n v="42157729"/>
    <s v="3440444"/>
    <s v="3185574553"/>
    <s v="3185574553"/>
    <s v="CL 14 27 17 LC 6 BRR ALAMOS"/>
    <s v="4.7967841"/>
    <s v="-75.6918063"/>
    <s v="RISARALDA"/>
    <s v="PEREIRA"/>
    <s v="PEREIRA"/>
    <n v="66001"/>
    <s v="2025-10-02"/>
    <n v="8"/>
    <s v="PEREIRA"/>
    <x v="6"/>
    <n v="15709.5"/>
  </r>
  <r>
    <n v="34749"/>
    <s v="BARRIO PRIMERO DE FEBRERO PEREIRA"/>
    <n v="900598566"/>
    <s v="3301930"/>
    <s v="3154717238"/>
    <s v="3215058668"/>
    <s v=" CE SAN ANDRESITO NIVEL 1 LC 3 SEC 1DE FE ERO"/>
    <s v="4.814715277"/>
    <s v="-75.70417833"/>
    <s v="RISARALDA"/>
    <s v="PEREIRA"/>
    <s v="PEREIRA"/>
    <n v="66001"/>
    <s v="2025-10-29"/>
    <n v="8"/>
    <s v="PEREIRA"/>
    <x v="6"/>
    <n v="15709.5"/>
  </r>
  <r>
    <n v="22957"/>
    <s v="PARQUE PPAL SAN VICENTE DE CHUCURI - SANTANDER"/>
    <n v="5796209"/>
    <s v="6254170"/>
    <s v="3208484051"/>
    <s v="3208484051"/>
    <s v=" CL 10  11 25"/>
    <s v="6.880367"/>
    <s v="-73.410118"/>
    <s v="SANTANDER"/>
    <s v="SAN VICENTE DE CHUCURÍ"/>
    <s v="SAN VICENTE DE CHUCURÍ"/>
    <n v="68689"/>
    <s v="2025-10-22"/>
    <n v="8"/>
    <s v="BUCARAMANGA"/>
    <x v="3"/>
    <n v="15709.5"/>
  </r>
  <r>
    <n v="66586"/>
    <s v="BARRIO VEREDA PALMIRA SAN VICENTE DE CHUCURI"/>
    <n v="37651763"/>
    <s v="3114433947"/>
    <s v="3138136410"/>
    <s v="3138136410"/>
    <s v="EN FINCA EL PORVENIR VEREDA PALMIRA- VEREDA PALMIRA,VEREDA PALMIRA"/>
    <s v="6.900527"/>
    <s v="-73.452079"/>
    <s v="SANTANDER"/>
    <s v="SAN VICENTE DE CHUCURÍ"/>
    <s v="SAN VICENTE DE CHUCURÍ"/>
    <n v="68689"/>
    <s v="2025-10-23"/>
    <n v="8"/>
    <s v="BUCARAMANGA"/>
    <x v="3"/>
    <n v="15709.5"/>
  </r>
  <r>
    <n v="29583"/>
    <s v="BARRIO SAN VICENTE DE CHUCURI SANTANDER"/>
    <n v="63560913"/>
    <s v="6592826"/>
    <s v="3143319503"/>
    <s v="3143319503"/>
    <s v=" VRD VIZCANIA BAJA SEC POZO DE NUTRIA"/>
    <s v="6.87859174"/>
    <s v="-73.41323099"/>
    <s v="SANTANDER"/>
    <s v="SAN VICENTE DE CHUCURÍ"/>
    <s v="SAN VICENTE DE CHUCURÍ"/>
    <n v="68689"/>
    <s v="2025-10-22"/>
    <n v="8"/>
    <s v="BUCARAMANGA"/>
    <x v="3"/>
    <n v="15709.5"/>
  </r>
  <r>
    <n v="10668"/>
    <s v="SAN VICENTE DE CHUCURI II - SANTANDER"/>
    <n v="91041027"/>
    <s v="6254415"/>
    <s v="3143812760"/>
    <s v="3143812760"/>
    <s v=" CR 11  10-22 CENTRO"/>
    <s v="7.6428347"/>
    <s v="-73.9113574"/>
    <s v="SANTANDER"/>
    <s v="SAN VICENTE DE CHUCURÍ"/>
    <s v="SAN VICENTE DE CHUCURÍ"/>
    <n v="68689"/>
    <s v="2025-10-22"/>
    <n v="8"/>
    <s v="BUCARAMANGA"/>
    <x v="3"/>
    <n v="15709.5"/>
  </r>
  <r>
    <n v="35647"/>
    <s v="BARRIO EL CENTRO SURATA"/>
    <n v="1098286066"/>
    <m/>
    <s v="3202582919"/>
    <s v="3202582919"/>
    <s v=" CR 2 4 28"/>
    <s v="7.3657762"/>
    <s v="-72.9831718"/>
    <s v="SANTANDER"/>
    <s v="SURATÁ"/>
    <s v="SURATÁ"/>
    <n v="68780"/>
    <s v="2025-10-23"/>
    <n v="8"/>
    <s v="BUCARAMANGA"/>
    <x v="3"/>
    <n v="15709.5"/>
  </r>
  <r>
    <n v="71555"/>
    <s v="BARRIO BERLIN TONA 2"/>
    <n v="37860784"/>
    <s v="3173360404"/>
    <s v="3173360404"/>
    <s v="3173360404"/>
    <s v="CL 8 4 ESQUINA PARQUE BERLIN,BERLIN"/>
    <s v="7.187059"/>
    <s v="-72.960459"/>
    <s v="SANTANDER"/>
    <s v="TONA"/>
    <s v="TONA"/>
    <n v="68820"/>
    <s v="2025-10-08"/>
    <n v="8"/>
    <s v="BUCARAMANGA"/>
    <x v="3"/>
    <n v="15709.5"/>
  </r>
  <r>
    <n v="65635"/>
    <s v="BARRIO CORREGIMIENTO LA CORCOVA TONA"/>
    <n v="1095950650"/>
    <s v="3112633394"/>
    <s v="3112633394"/>
    <s v="3112633394"/>
    <s v="KILOMETRO 24 VIA PAMPLONA CORREGIMIENTO LA CORCOVA"/>
    <s v="7.140889"/>
    <s v="-73.022822"/>
    <s v="SANTANDER"/>
    <s v="TONA"/>
    <s v="TONA"/>
    <n v="68820"/>
    <s v="2025-10-24"/>
    <n v="8"/>
    <s v="BUCARAMANGA"/>
    <x v="3"/>
    <n v="15709.5"/>
  </r>
  <r>
    <n v="70290"/>
    <s v="BARRIO CENTRO TONA "/>
    <n v="63525671"/>
    <s v="313307454"/>
    <s v="3143307454"/>
    <s v="3143307454"/>
    <s v="CL 5 # 5 - 70 C BERLIN"/>
    <s v="7.1876963"/>
    <s v="-72.8786627"/>
    <s v="SANTANDER"/>
    <s v="TONA"/>
    <s v="TONA"/>
    <n v="68820"/>
    <s v="2025-10-09"/>
    <n v="8"/>
    <s v="BUCARAMANGA"/>
    <x v="3"/>
    <n v="15709.5"/>
  </r>
  <r>
    <n v="54901"/>
    <s v="BARRIO BERLIN TONA 1"/>
    <n v="1098687318"/>
    <s v="3114238044"/>
    <s v="3114238044"/>
    <s v="3114238044"/>
    <s v=" KILÓMETRO 57 VIA BUCARAMANGA PAMPLONA,BERLIN"/>
    <s v="7.20183"/>
    <s v="-72.966757"/>
    <s v="SANTANDER"/>
    <s v="TONA"/>
    <s v="TONA"/>
    <n v="68820"/>
    <s v="2025-10-08"/>
    <n v="8"/>
    <s v="BUCARAMANGA"/>
    <x v="3"/>
    <n v="15709.5"/>
  </r>
  <r>
    <n v="57302"/>
    <s v="BARRIO CORREGIMIENTO BERLIN TONA"/>
    <n v="63503312"/>
    <s v="3168745401"/>
    <s v="3168745401"/>
    <s v="3168745401"/>
    <s v="CL 8 1 34,CORREGIMIENTO BERLIN"/>
    <s v="7.1879727"/>
    <s v="-72.9559726"/>
    <s v="SANTANDER"/>
    <s v="TONA"/>
    <s v="TONA"/>
    <n v="68820"/>
    <s v="2025-10-08"/>
    <n v="8"/>
    <s v="BUCARAMANGA"/>
    <x v="3"/>
    <n v="15709.5"/>
  </r>
  <r>
    <n v="62414"/>
    <s v="BARRIO CENTRO BERLIN TONA"/>
    <n v="1098757488"/>
    <s v="3157364794"/>
    <s v="3157364794"/>
    <s v="3157364794"/>
    <s v="4 50,CENTRO BERLIN"/>
    <s v="7.1879948"/>
    <s v="-72.8786565"/>
    <s v="SANTANDER"/>
    <s v="TONA"/>
    <s v="TONA"/>
    <n v="68820"/>
    <s v="2025-10-09"/>
    <n v="8"/>
    <s v="BUCARAMANGA"/>
    <x v="3"/>
    <n v="15709.5"/>
  </r>
  <r>
    <n v="32649"/>
    <s v="BARRIO CENTRO TONA"/>
    <n v="91525869"/>
    <s v="6293258"/>
    <s v="3152103348"/>
    <s v="3152103348"/>
    <s v=" CL 4 5 02  CE"/>
    <s v="7.201161"/>
    <s v="-72.9695104"/>
    <s v="SANTANDER"/>
    <s v="TONA"/>
    <s v="TONA"/>
    <n v="68820"/>
    <s v="2025-10-17"/>
    <n v="8"/>
    <s v="BUCARAMANGA"/>
    <x v="3"/>
    <n v="15709.5"/>
  </r>
  <r>
    <n v="36259"/>
    <s v="BARRIO BERLIN CENTRO TONA"/>
    <n v="63553935"/>
    <m/>
    <s v="3153043565"/>
    <s v="3153043565"/>
    <s v=" CL PRINCIPAL 6 08"/>
    <s v="7.1865217"/>
    <s v="-72.8790524"/>
    <s v="SANTANDER"/>
    <s v="TONA"/>
    <s v="TONA"/>
    <n v="68820"/>
    <s v="2025-10-09"/>
    <n v="8"/>
    <s v="BUCARAMANGA"/>
    <x v="3"/>
    <n v="15709.5"/>
  </r>
  <r>
    <n v="16238"/>
    <s v="BARRIO PALERMO SINCELEJO"/>
    <n v="11063478"/>
    <s v="2740764"/>
    <s v="3135426071"/>
    <s v="3135426071"/>
    <s v=" CR 25  25-25 LC-2 PALERMO"/>
    <s v="9.3017372"/>
    <s v="-75.3878687"/>
    <s v="SUCRE"/>
    <s v="SINCELEJO"/>
    <s v="SINCELEJO"/>
    <n v="70001"/>
    <s v="2025-10-20"/>
    <n v="8"/>
    <s v="SINCELEJO"/>
    <x v="1"/>
    <n v="28277.100000000002"/>
  </r>
  <r>
    <n v="27900"/>
    <s v="BARRIO CHOCO SINCELEJO"/>
    <n v="64698458"/>
    <s v="2499007"/>
    <s v="3116592738"/>
    <s v="3116592738"/>
    <s v="CL 6 CR  7 - 8"/>
    <s v="9.2483250"/>
    <s v="-75.341290"/>
    <s v="SUCRE"/>
    <s v="SINCELEJO"/>
    <s v="SINCELEJO"/>
    <n v="70001"/>
    <s v="2025-10-01"/>
    <n v="8"/>
    <s v="SINCELEJO"/>
    <x v="1"/>
    <n v="28277.100000000002"/>
  </r>
  <r>
    <n v="80966"/>
    <s v="BARRIO NUEVOS PIONEROS SINCELEJO"/>
    <n v="64696441"/>
    <s v="3182659546"/>
    <s v="3182659546"/>
    <m/>
    <s v="CR 6H 27E 25 LC 2,NUEVO PIONEROS"/>
    <s v="9.2873872"/>
    <s v="-75.4087231"/>
    <s v="SUCRE"/>
    <s v="SINCELEJO"/>
    <s v="SINCELEJO"/>
    <n v="70001"/>
    <s v="2025-10-22"/>
    <n v="8"/>
    <s v="SINCELEJO"/>
    <x v="1"/>
    <n v="28277.100000000002"/>
  </r>
  <r>
    <n v="75874"/>
    <s v="BARRIO CENTRO SINCELEJO 23"/>
    <n v="73085729"/>
    <s v="3014578785"/>
    <s v="3014578785"/>
    <s v="3014578785"/>
    <s v="CL 23 21-1,CENTRO"/>
    <s v="9.3015571"/>
    <s v="-75.3926992"/>
    <s v="SUCRE"/>
    <s v="SINCELEJO"/>
    <s v="SINCELEJO"/>
    <n v="70001"/>
    <s v="2025-10-22"/>
    <n v="8"/>
    <s v="SINCELEJO"/>
    <x v="1"/>
    <n v="28277.100000000002"/>
  </r>
  <r>
    <n v="77577"/>
    <s v="BARRIO EL PRADO CHOCO SINCELEJO"/>
    <n v="1102845003"/>
    <s v="3107439454"/>
    <s v="3107439454"/>
    <s v="3107439454"/>
    <s v="CL 6 8B 35 CGT EL PRADO CHOCHO"/>
    <s v="9.2481564"/>
    <s v="-75.3440539"/>
    <s v="SUCRE"/>
    <s v="SINCELEJO"/>
    <s v="SINCELEJO"/>
    <n v="70001"/>
    <s v="2025-10-01"/>
    <n v="8"/>
    <s v="SINCELEJO"/>
    <x v="1"/>
    <n v="28277.100000000002"/>
  </r>
  <r>
    <n v="50768"/>
    <s v="BARRIO EDMUNDO LOPEZ MONTERIA 2"/>
    <n v="98458608"/>
    <s v="3147497872"/>
    <s v="3147497872"/>
    <s v="3147497872"/>
    <s v="TV 21 10 02, BRR EDMUNDO LOPEZ"/>
    <s v="8.733414200"/>
    <s v="-75.87970530"/>
    <s v="CÓRDOBA"/>
    <s v="MONTERÍA"/>
    <s v="MONTERÍA"/>
    <n v="23001"/>
    <s v="2025-10-07"/>
    <n v="16"/>
    <s v="MONTERIA"/>
    <x v="1"/>
    <n v="15709.5"/>
  </r>
  <r>
    <n v="34726"/>
    <s v="BARRIO RECREO MONTERIA"/>
    <n v="900096642"/>
    <s v="7921400"/>
    <s v="3103575024"/>
    <s v="3103575024"/>
    <s v="CL 62 # 13 -61 BRR LA CASTELLANA"/>
    <s v="8.778457500"/>
    <s v="-75.8661752"/>
    <s v="CÓRDOBA"/>
    <s v="MONTERÍA"/>
    <s v="MONTERÍA"/>
    <n v="23001"/>
    <s v="2025-10-07"/>
    <n v="8"/>
    <s v="MONTERIA"/>
    <x v="1"/>
    <n v="15709.5"/>
  </r>
  <r>
    <n v="40354"/>
    <s v="BARRIO KM 12 MONTERIA"/>
    <n v="1067942543"/>
    <s v="3147811755"/>
    <s v="3147811755"/>
    <s v="3004019439"/>
    <s v="CL 1 CR 2 126 VRD JARAQUIEL"/>
    <s v="8.6989279"/>
    <s v="-75.9494223"/>
    <s v="CÓRDOBA"/>
    <s v="MONTERÍA"/>
    <s v="MONTERÍA"/>
    <n v="23001"/>
    <s v="2025-10-20"/>
    <n v="8"/>
    <s v="MONTERIA"/>
    <x v="1"/>
    <n v="15709.5"/>
  </r>
  <r>
    <n v="39660"/>
    <s v="BARRIO LA CASTELLANA MONTERIA "/>
    <n v="1064991513"/>
    <s v="7895246"/>
    <s v="3006318587"/>
    <s v="3006318587"/>
    <s v=" CL 61 A 7 23 APTO 101 LA CASTELLANA"/>
    <s v="8.7715950"/>
    <s v="-75.8659237"/>
    <s v="CÓRDOBA"/>
    <s v="MONTERÍA"/>
    <s v="MONTERÍA"/>
    <n v="23001"/>
    <s v="2025-10-14"/>
    <n v="8"/>
    <s v="MONTERIA"/>
    <x v="1"/>
    <n v="15709.5"/>
  </r>
  <r>
    <n v="52385"/>
    <s v="BARRIO EL PROGRESO PUERTO ESCONDIDO"/>
    <n v="35117667"/>
    <s v="3137233148"/>
    <s v="3215480324"/>
    <s v="3137233148"/>
    <s v="CR 3 15 53,EL PROGRESO"/>
    <s v="9.0190166"/>
    <s v="-76.261467777"/>
    <s v="CÓRDOBA"/>
    <s v="PUERTO ESCONDIDO"/>
    <s v="PUERTO ESCONDIDO"/>
    <n v="23574"/>
    <s v="2025-10-27"/>
    <n v="8"/>
    <s v="MONTERIA"/>
    <x v="1"/>
    <n v="15709.5"/>
  </r>
  <r>
    <n v="61965"/>
    <s v="BARRIO LA PLAZA PUERTO ESCONDIDO"/>
    <n v="1064316828"/>
    <s v="3215899371"/>
    <s v="3215899371"/>
    <s v="3215899371"/>
    <s v="CR 4 11 A 49 BR LA PLAZA"/>
    <s v="9.016891"/>
    <s v="-76.263266"/>
    <s v="CÓRDOBA"/>
    <s v="PUERTO ESCONDIDO"/>
    <s v="PUERTO ESCONDIDO"/>
    <n v="23574"/>
    <s v="2025-10-27"/>
    <n v="8"/>
    <s v="MONTERIA"/>
    <x v="1"/>
    <n v="15709.5"/>
  </r>
  <r>
    <n v="75802"/>
    <s v="BARRIO PUERTO ESCONDIDO PUERTO ESCONDIDO"/>
    <n v="8833931"/>
    <s v="3235036915"/>
    <s v="3235036915"/>
    <s v="3235036915"/>
    <s v="CR 2 1 81,PUERTO ESCONDIDO"/>
    <s v="9.0192992"/>
    <s v="-76.2614554"/>
    <s v="CÓRDOBA"/>
    <s v="PUERTO ESCONDIDO"/>
    <s v="PUERTO ESCONDIDO"/>
    <n v="23574"/>
    <s v="2025-10-27"/>
    <n v="8"/>
    <s v="MONTERIA"/>
    <x v="1"/>
    <n v="15709.5"/>
  </r>
  <r>
    <n v="78098"/>
    <s v="BARRIO CORREGIMIENTO  CRISTO REY PUERTO ESCONDIDO 1"/>
    <n v="1104866780"/>
    <s v="3017954969"/>
    <s v="3017954969"/>
    <s v="3017954969"/>
    <s v="CL 1 1 A 99,CORREGIMIENTO CRISTO REY"/>
    <s v="9.072959"/>
    <s v="-76.227527"/>
    <s v="CÓRDOBA"/>
    <s v="PUERTO ESCONDIDO"/>
    <s v="PUERTO ESCONDIDO"/>
    <n v="23574"/>
    <s v="2025-10-27"/>
    <n v="8"/>
    <s v="MONTERIA"/>
    <x v="1"/>
    <n v="15709.5"/>
  </r>
  <r>
    <n v="78908"/>
    <s v="BARRIO CIUDAD FUTURO PUERTO ESCONDIDO"/>
    <n v="26139991"/>
    <s v="3116562484"/>
    <s v="3116562484"/>
    <m/>
    <s v="SECTOR 1 MZ 4 12,CIUDAD FUTURO"/>
    <s v="8.8212751"/>
    <s v="-76.2937077"/>
    <s v="CÓRDOBA"/>
    <s v="PUERTO ESCONDIDO"/>
    <s v="PUERTO ESCONDIDO"/>
    <n v="23574"/>
    <s v="2025-10-27"/>
    <n v="8"/>
    <s v="MONTERIA"/>
    <x v="1"/>
    <n v="15709.5"/>
  </r>
  <r>
    <n v="29810"/>
    <s v="BARRIO CENTRO 2 GUAYABAL DE SÍQUIMA"/>
    <n v="51845181"/>
    <s v="8901343"/>
    <s v="3112271261"/>
    <s v="3112271261"/>
    <s v=" CL 3 5 28"/>
    <s v="4.8789038"/>
    <s v="-74.4672658"/>
    <s v="CUNDINAMARCA"/>
    <s v="GUAYABAL DE SÍQUIMA"/>
    <s v="GUAYABAL DE SÍQUIMA"/>
    <n v="25328"/>
    <s v="2025-10-24"/>
    <n v="16"/>
    <s v="BOGOTA"/>
    <x v="2"/>
    <n v="15709.5"/>
  </r>
  <r>
    <n v="27031"/>
    <s v="BARRIO LA INMACULADA JERUSALEN"/>
    <n v="55195780"/>
    <s v="5825843"/>
    <s v="3144270840"/>
    <s v="3144270840"/>
    <s v=" CR 6 3 33"/>
    <s v="4.5627986"/>
    <s v="-74.6959847"/>
    <s v="CUNDINAMARCA"/>
    <s v="JERUSALÉN"/>
    <s v="JERUSALÉN"/>
    <n v="25368"/>
    <s v="2025-10-30"/>
    <n v="8"/>
    <s v="BOGOTA"/>
    <x v="2"/>
    <n v="15709.5"/>
  </r>
  <r>
    <n v="14883"/>
    <s v="BARRIO SECTOR PUENTE PIEDRA EL ROSAL MADRID"/>
    <n v="63344959"/>
    <s v="8246111"/>
    <s v="3174032244"/>
    <s v="3174032244"/>
    <s v="CL 2 7-86 SEC PUENTE PIEDRA EL ROSAL"/>
    <s v="4.817393"/>
    <s v="-74.225279"/>
    <s v="CUNDINAMARCA"/>
    <s v="MADRID"/>
    <s v="MADRID"/>
    <n v="25430"/>
    <s v="2025-10-17"/>
    <n v="8"/>
    <s v="BOGOTA"/>
    <x v="2"/>
    <n v="15709.5"/>
  </r>
  <r>
    <n v="31376"/>
    <s v="BARRIO URB. CEDRITOS"/>
    <n v="1055730210"/>
    <s v="8285541"/>
    <s v="3204186473"/>
    <s v="3204186473"/>
    <s v=" CL 9 6 28 PI 1 URB CEDRITOS"/>
    <s v="4.73433521"/>
    <s v="-74.26155002"/>
    <s v="CUNDINAMARCA"/>
    <s v="MADRID"/>
    <s v="MADRID"/>
    <n v="25430"/>
    <s v="2025-10-07"/>
    <n v="16"/>
    <s v="BOGOTA"/>
    <x v="2"/>
    <n v="15709.5"/>
  </r>
  <r>
    <n v="27429"/>
    <s v="BARRIO CENTRO II - MADRID"/>
    <n v="80578330"/>
    <s v="8251866"/>
    <s v="3212269416"/>
    <s v="3212269416"/>
    <s v=" CR 6 13 78"/>
    <s v="4.736143"/>
    <s v="-74.257633"/>
    <s v="CUNDINAMARCA"/>
    <s v="MADRID"/>
    <s v="MADRID"/>
    <n v="25430"/>
    <s v="2025-10-02"/>
    <n v="16"/>
    <s v="BOGOTA"/>
    <x v="2"/>
    <n v="15709.5"/>
  </r>
  <r>
    <n v="37497"/>
    <s v="BARRIO ALCAPARROS MADRID "/>
    <n v="51859521"/>
    <s v="8250303"/>
    <s v="3124517464"/>
    <s v="3124517464"/>
    <s v=" CL 9 8 04 LC 4 ALC APAR ROS"/>
    <s v="4.73673833"/>
    <s v="-74.261713"/>
    <s v="CUNDINAMARCA"/>
    <s v="MADRID"/>
    <s v="MADRID"/>
    <n v="25430"/>
    <s v="2025-10-07"/>
    <n v="8"/>
    <s v="BOGOTA"/>
    <x v="2"/>
    <n v="15709.5"/>
  </r>
  <r>
    <n v="40541"/>
    <s v="BARRIO JAZMINES MADRID"/>
    <n v="35353510"/>
    <s v="8281642"/>
    <s v="3144913500"/>
    <s v="3144913500"/>
    <s v="CR 2 1 A 35,JAZMINES"/>
    <s v="4.7269833"/>
    <s v="-74.2665775"/>
    <s v="CUNDINAMARCA"/>
    <s v="MADRID"/>
    <s v="MADRID"/>
    <n v="25430"/>
    <s v="2025-10-07"/>
    <n v="8"/>
    <s v="BOGOTA"/>
    <x v="2"/>
    <n v="15709.5"/>
  </r>
  <r>
    <n v="43988"/>
    <s v="BARRIO SAN CARLOS MADRID"/>
    <n v="1016033183"/>
    <m/>
    <s v="3006298588"/>
    <s v="3006298588"/>
    <s v="CL 7 C SUR21 B 51 ,SAN CARLOS"/>
    <s v="4.72706"/>
    <s v="-74.28218"/>
    <s v="CUNDINAMARCA"/>
    <s v="MADRID"/>
    <s v="MADRID"/>
    <n v="25430"/>
    <s v="2025-10-08"/>
    <n v="8"/>
    <s v="BOGOTA"/>
    <x v="2"/>
    <n v="15709.5"/>
  </r>
  <r>
    <n v="77679"/>
    <s v="BARRIO ESCALLON MADRID  1"/>
    <n v="1049632116"/>
    <s v="3219802997"/>
    <s v="3219802997"/>
    <s v="3195117362"/>
    <s v="CL 14 10 31,ESCALLON"/>
    <s v="4.7398140"/>
    <s v="-74.2635537"/>
    <s v="CUNDINAMARCA"/>
    <s v="MADRID"/>
    <s v="MADRID"/>
    <n v="25430"/>
    <s v="2025-10-08"/>
    <n v="8"/>
    <s v="BOGOTA"/>
    <x v="2"/>
    <n v="15709.5"/>
  </r>
  <r>
    <n v="76734"/>
    <s v="BARRIO ORQUIDEAS MADRID"/>
    <n v="93439519"/>
    <s v="3165595749"/>
    <s v="3165595749"/>
    <s v="3113255760"/>
    <s v="CL 6 14 B 07 BRR ORQUIDEAS,ORQUIDEAS"/>
    <s v="4.7349096"/>
    <s v="-74.2706533"/>
    <s v="CUNDINAMARCA"/>
    <s v="MADRID"/>
    <s v="MADRID"/>
    <n v="25430"/>
    <s v="2025-10-07"/>
    <n v="8"/>
    <s v="BOGOTA"/>
    <x v="2"/>
    <n v="15709.5"/>
  </r>
  <r>
    <n v="77680"/>
    <s v="BARRIO FONTANA 4 CIUDADELA LA PROSPERIDAD MADRID"/>
    <n v="1001052273"/>
    <s v="3133370645"/>
    <s v="3133370645"/>
    <s v="3125890924"/>
    <s v="CR 23A 1 60 SUR LC1 FONTANA 4,FONTANA 4 CIUDADELA LA PROSPERIDAD"/>
    <s v="4.7329200"/>
    <s v="-74.2811644"/>
    <s v="CUNDINAMARCA"/>
    <s v="MADRID"/>
    <s v="MADRID"/>
    <n v="25430"/>
    <s v="2025-10-06"/>
    <n v="8"/>
    <s v="BOGOTA"/>
    <x v="2"/>
    <n v="15709.5"/>
  </r>
  <r>
    <n v="77900"/>
    <s v="BARRIO MADRID MADRID 12"/>
    <n v="87062233"/>
    <s v="3003761857"/>
    <s v="3003761857"/>
    <s v="3003761857"/>
    <s v="CR 21 3 SUR 70,MADRID"/>
    <s v="4.7303300"/>
    <s v="-74.2784500"/>
    <s v="CUNDINAMARCA"/>
    <s v="MADRID"/>
    <s v="MADRID"/>
    <n v="25430"/>
    <s v="2025-10-08"/>
    <n v="8"/>
    <s v="BOGOTA"/>
    <x v="2"/>
    <n v="15709.5"/>
  </r>
  <r>
    <n v="79308"/>
    <s v="BARRIO MADRID MADRID 13"/>
    <n v="11413199"/>
    <s v="3108853586"/>
    <s v="3108853586"/>
    <s v="3108853586"/>
    <s v="CL 15 3 41 LC 1,MADRID"/>
    <s v="4.7344957"/>
    <s v="-74.2562598"/>
    <s v="CUNDINAMARCA"/>
    <s v="MADRID"/>
    <s v="MADRID"/>
    <n v="25430"/>
    <s v="2025-10-09"/>
    <n v="8"/>
    <s v="BOGOTA"/>
    <x v="2"/>
    <n v="15709.5"/>
  </r>
  <r>
    <n v="79309"/>
    <s v="BARRIO LA PROSPERIDAD MADRID"/>
    <n v="1007497090"/>
    <s v="3219928830"/>
    <s v="3209570451"/>
    <s v="3219928830"/>
    <s v="CR 23 4 24 SUR,LA PROSPERIDAD"/>
    <s v="4.7307235"/>
    <s v="-74.2806268"/>
    <s v="CUNDINAMARCA"/>
    <s v="MADRID"/>
    <s v="MADRID"/>
    <n v="25430"/>
    <s v="2025-10-06"/>
    <n v="8"/>
    <s v="BOGOTA"/>
    <x v="2"/>
    <n v="15709.5"/>
  </r>
  <r>
    <n v="69577"/>
    <s v="BARRIO PARQUE DE SANTAMARIA MADRID"/>
    <n v="20738965"/>
    <s v="3195597412"/>
    <s v="3195597412"/>
    <s v="3195597412"/>
    <s v="CR 22 A NRO. 9 - 30 SUR BQ 3 AGRU 1 CASA 16 BRR PARQUE DE SANTAMARIA,PARQUE DE SANTAMARIA"/>
    <s v="4.7268491"/>
    <s v="-74.2839357"/>
    <s v="CUNDINAMARCA"/>
    <s v="MADRID"/>
    <s v="MADRID"/>
    <n v="25430"/>
    <s v="2025-10-06"/>
    <n v="8"/>
    <s v="BOGOTA"/>
    <x v="2"/>
    <n v="15709.5"/>
  </r>
  <r>
    <n v="71896"/>
    <s v="MADRID SOCIEGO"/>
    <n v="80771027"/>
    <s v="3142023327"/>
    <s v="3213246956"/>
    <s v="3142023327"/>
    <s v="CL 7 20 17 LC 7,SOCIEGO"/>
    <s v="4.7372539"/>
    <s v="-74.2749377"/>
    <s v="CUNDINAMARCA"/>
    <s v="MADRID"/>
    <s v="MADRID"/>
    <n v="25430"/>
    <s v="2025-10-03"/>
    <n v="8"/>
    <s v="BOGOTA"/>
    <x v="2"/>
    <n v="15709.5"/>
  </r>
  <r>
    <n v="74755"/>
    <s v="BARRIO SAN CARLOS MADRID 3"/>
    <n v="1122676797"/>
    <s v="3146672201"/>
    <s v="3146672201"/>
    <s v="3146672201"/>
    <s v="CR 22 6B 44 SUR SAN CARLOS,SAN CARLOS"/>
    <s v="4.7280471"/>
    <s v="-74.2810079"/>
    <s v="CUNDINAMARCA"/>
    <s v="MADRID"/>
    <s v="MADRID"/>
    <n v="25430"/>
    <s v="2025-10-03"/>
    <n v="8"/>
    <s v="BOGOTA"/>
    <x v="2"/>
    <n v="15709.5"/>
  </r>
  <r>
    <n v="76237"/>
    <s v="BARRIO EL SOSIEGO MADRID MADRID"/>
    <n v="52355191"/>
    <s v="3125184841"/>
    <s v="3125184841"/>
    <s v="3144237810"/>
    <s v="CL  1 S  #21 25 LC 2  BRR  SOSIEGO MADRID"/>
    <s v="4.7321083"/>
    <s v="-74.2780133"/>
    <s v="CUNDINAMARCA"/>
    <s v="MADRID"/>
    <s v="MADRID"/>
    <n v="25430"/>
    <s v="2025-10-09"/>
    <n v="8"/>
    <s v="BOGOTA"/>
    <x v="2"/>
    <n v="15709.5"/>
  </r>
  <r>
    <n v="76094"/>
    <s v="BARRIO EL SOCIEGO MADRID  2"/>
    <n v="16114356"/>
    <s v="3102163580"/>
    <s v="3102163580"/>
    <s v="3144023692"/>
    <s v="CR 21 4 04 IN 6 BRR SOCIEGO,BARRIO EL SOCIEGO"/>
    <s v="4.7341000"/>
    <s v="-74.2763538"/>
    <s v="CUNDINAMARCA"/>
    <s v="MADRID"/>
    <s v="MADRID"/>
    <n v="25430"/>
    <s v="2025-10-03"/>
    <n v="8"/>
    <s v="BOGOTA"/>
    <x v="2"/>
    <n v="15709.5"/>
  </r>
  <r>
    <n v="75668"/>
    <s v="BARRIO SAN PABLO MADRID"/>
    <n v="1031610152"/>
    <s v="3213236352"/>
    <s v="3213236352"/>
    <s v="3133023847"/>
    <s v="CR 2 ESTE N°20 - 27"/>
    <s v="4.7318823"/>
    <s v="-74.2508205"/>
    <s v="CUNDINAMARCA"/>
    <s v="MADRID"/>
    <s v="MADRID"/>
    <n v="25430"/>
    <s v="2025-10-09"/>
    <n v="8"/>
    <s v="BOGOTA"/>
    <x v="2"/>
    <n v="15709.5"/>
  </r>
  <r>
    <n v="45352"/>
    <s v="BARRIO MADRID MADRID 1"/>
    <n v="1000251950"/>
    <s v="8287003"/>
    <s v="3112667972"/>
    <s v="3112667972"/>
    <s v="CL 23 12 50 LC 108,MADRID"/>
    <s v="4.7335375"/>
    <s v="-74.2624115"/>
    <s v="CUNDINAMARCA"/>
    <s v="MADRID"/>
    <s v="MADRID"/>
    <n v="25430"/>
    <s v="2025-10-08"/>
    <n v="16"/>
    <s v="BOGOTA"/>
    <x v="2"/>
    <n v="15709.5"/>
  </r>
  <r>
    <n v="50622"/>
    <s v="BARRIO MADRID MADRID 6"/>
    <n v="52082262"/>
    <s v="0"/>
    <s v="3125230838"/>
    <s v="3125230838"/>
    <s v="CL 7 #1-56 ESTE,MADRID"/>
    <s v="4.7294003"/>
    <s v="-74.2582150"/>
    <s v="CUNDINAMARCA"/>
    <s v="MADRID"/>
    <s v="MADRID"/>
    <n v="25430"/>
    <s v="2025-10-09"/>
    <n v="8"/>
    <s v="BOGOTA"/>
    <x v="2"/>
    <n v="15709.5"/>
  </r>
  <r>
    <n v="63009"/>
    <s v="BARRIO SOCIEGO MADRID 6"/>
    <n v="1007228766"/>
    <s v="0"/>
    <s v="3102361865"/>
    <s v="3102361865"/>
    <s v="CR 22 6 03,SOCIEGO"/>
    <s v="4.7362445"/>
    <s v="-74.2769521"/>
    <s v="CUNDINAMARCA"/>
    <s v="MADRID"/>
    <s v="MADRID"/>
    <n v="25430"/>
    <s v="2025-10-03"/>
    <n v="8"/>
    <s v="BOGOTA"/>
    <x v="2"/>
    <n v="15709.5"/>
  </r>
  <r>
    <n v="67210"/>
    <s v="BARRIO SOCIEGO MADRID 7"/>
    <n v="79189949"/>
    <s v="3103396978"/>
    <s v="3103396978"/>
    <s v="3103396978"/>
    <s v="CR 22 6A 141 LC 1 BRR SOCIEGO"/>
    <s v="4.7378305"/>
    <s v="-74.2761127"/>
    <s v="CUNDINAMARCA"/>
    <s v="MADRID"/>
    <s v="MADRID"/>
    <n v="25430"/>
    <s v="2025-10-03"/>
    <n v="8"/>
    <s v="BOGOTA"/>
    <x v="2"/>
    <n v="15709.5"/>
  </r>
  <r>
    <n v="69166"/>
    <s v="BARRIO CENTRO MADRID 5 "/>
    <n v="52964873"/>
    <s v="0"/>
    <s v="3046809757"/>
    <s v="3012896382"/>
    <s v="CR 24 6 SUR 225 LOCAL 4,CENTRO"/>
    <s v="4.7306756"/>
    <s v="-74.2851677"/>
    <s v="CUNDINAMARCA"/>
    <s v="MADRID"/>
    <s v="MADRID"/>
    <n v="25430"/>
    <s v="2025-10-06"/>
    <n v="8"/>
    <s v="BOGOTA"/>
    <x v="2"/>
    <n v="15709.5"/>
  </r>
  <r>
    <n v="69258"/>
    <s v="BARRIO PARQUES DE SANTA MARIA MADRID"/>
    <n v="1073161903"/>
    <s v="3107174272"/>
    <s v="3107174272"/>
    <s v="3107174272"/>
    <s v="CR 22 A 10 A 14 SUR CA 26,PARQUES DE SANTA MARIA"/>
    <s v="4.7255436"/>
    <s v="-74.2852070"/>
    <s v="CUNDINAMARCA"/>
    <s v="MADRID"/>
    <s v="MADRID"/>
    <n v="25430"/>
    <s v="2025-10-06"/>
    <n v="8"/>
    <s v="BOGOTA"/>
    <x v="2"/>
    <n v="15709.5"/>
  </r>
  <r>
    <n v="10977"/>
    <s v="CONSACA - NARIÑO"/>
    <n v="59177442"/>
    <s v="8560934"/>
    <s v="3218124585"/>
    <s v="3218124585"/>
    <s v=" LA LIBERTAD"/>
    <s v="1.2070061"/>
    <s v="-77.4655390"/>
    <s v="NARIÑO"/>
    <s v="CONSACÁ"/>
    <s v="CONSACÁ"/>
    <n v="52207"/>
    <s v="2025-10-22"/>
    <n v="8"/>
    <s v="PASTO"/>
    <x v="4"/>
    <n v="28277.100000000002"/>
  </r>
  <r>
    <n v="24709"/>
    <s v="LOS HEROES CONSACÁ - NARIÑO"/>
    <n v="27155727"/>
    <s v="3396907"/>
    <s v="3106931618"/>
    <s v="3106931618"/>
    <s v="CA 1 MZ 2 BRR LOS HEROES"/>
    <s v="1.208669"/>
    <s v="-77.468847"/>
    <s v="NARIÑO"/>
    <s v="CONSACÁ"/>
    <s v="CONSACÁ"/>
    <n v="52207"/>
    <s v="2025-10-22"/>
    <n v="8"/>
    <s v="PASTO"/>
    <x v="4"/>
    <n v="28277.100000000002"/>
  </r>
  <r>
    <n v="49061"/>
    <s v="BARRIO LIBERTAD CONSACA"/>
    <n v="27156836"/>
    <s v="3113232469"/>
    <s v="3113232469"/>
    <s v="3113232469"/>
    <s v="CL 2 1 54 BARRIO LIBERTAD,LIBERTAD"/>
    <s v="1.2075000"/>
    <s v="-77.46250000"/>
    <s v="NARIÑO"/>
    <s v="CONSACÁ"/>
    <s v="CONSACÁ"/>
    <n v="52207"/>
    <s v="2025-10-22"/>
    <n v="8"/>
    <s v="PASTO"/>
    <x v="4"/>
    <n v="28277.100000000002"/>
  </r>
  <r>
    <n v="72163"/>
    <s v="BARRIO VEREDA BOMBONA"/>
    <n v="12997069"/>
    <s v="3153211629"/>
    <s v="3167137916"/>
    <s v="3153211629"/>
    <s v="SEPTIMO SECTOR BOMBONA,VEREDA BOMBONA"/>
    <s v="1.1955024"/>
    <s v="-77.4622044"/>
    <s v="NARIÑO"/>
    <s v="CONSACÁ"/>
    <s v="CONSACÁ"/>
    <n v="52207"/>
    <s v="2025-10-23"/>
    <n v="8"/>
    <s v="PASTO"/>
    <x v="4"/>
    <n v="28277.100000000002"/>
  </r>
  <r>
    <n v="78274"/>
    <s v="BARRIO PEDREGAL CHACHAGUI 3"/>
    <n v="1086329958"/>
    <s v="3134609768"/>
    <s v="3134609768"/>
    <s v="3127908059"/>
    <s v="KM 33 BRR PEDREGAL,PEDREGAL"/>
    <s v="1.4037494"/>
    <s v="-77.2862847"/>
    <s v="NARIÑO"/>
    <s v="CHACHAGÜÍ"/>
    <s v="CHACHAGÜÍ"/>
    <n v="52240"/>
    <s v="2025-10-21"/>
    <n v="8"/>
    <s v="PASTO"/>
    <x v="4"/>
    <n v="28277.100000000002"/>
  </r>
  <r>
    <n v="10589"/>
    <s v="BARRIO CENTRO - TUQUERRES"/>
    <n v="13064779"/>
    <s v="7261812"/>
    <s v="3188053701"/>
    <s v="3188053701"/>
    <s v="CR 14 14 08 BR ARRAYAN"/>
    <s v="1.090231"/>
    <s v="-77.619086"/>
    <s v="NARIÑO"/>
    <s v="TÚQUERRES"/>
    <s v="TÚQUERRES"/>
    <n v="52838"/>
    <s v="2025-10-03"/>
    <n v="8"/>
    <s v="PASTO"/>
    <x v="4"/>
    <n v="28277.100000000002"/>
  </r>
  <r>
    <n v="24835"/>
    <s v="BARRIO SANTA ANA - TÚQUERRES"/>
    <n v="36951769"/>
    <s v="7732304"/>
    <s v="3134247813"/>
    <s v="3134247813"/>
    <s v="CL 4 2 32A"/>
    <s v="1.084354"/>
    <s v="-77.557758"/>
    <s v="NARIÑO"/>
    <s v="TÚQUERRES"/>
    <s v="TÚQUERRES"/>
    <n v="52838"/>
    <s v="2025-10-02"/>
    <n v="8"/>
    <s v="PASTO"/>
    <x v="4"/>
    <n v="28277.100000000002"/>
  </r>
  <r>
    <n v="25827"/>
    <s v="   BARRIO CENTRO 2 TUQUERRES   "/>
    <n v="98135889"/>
    <s v="6050962"/>
    <s v="3162319208"/>
    <s v="3162319208"/>
    <s v="CR 14 17 69 BR CENTRO"/>
    <s v="1.0870486"/>
    <s v="-77.6183809"/>
    <s v="NARIÑO"/>
    <s v="TÚQUERRES"/>
    <s v="TÚQUERRES"/>
    <n v="52838"/>
    <s v="2025-10-23"/>
    <n v="8"/>
    <s v="PASTO"/>
    <x v="4"/>
    <n v="28277.100000000002"/>
  </r>
  <r>
    <n v="33004"/>
    <s v="BARRIO SAN NICOLAS TUQUERRES"/>
    <n v="36930714"/>
    <s v="6501485"/>
    <s v="3153366478"/>
    <s v="3153366478"/>
    <s v=" CR 16 MZ A CA 1"/>
    <s v="1.0845706"/>
    <s v="-77.6157006"/>
    <s v="NARIÑO"/>
    <s v="TÚQUERRES"/>
    <s v="TÚQUERRES"/>
    <n v="52838"/>
    <s v="2025-10-23"/>
    <n v="16"/>
    <s v="PASTO"/>
    <x v="4"/>
    <n v="28277.100000000002"/>
  </r>
  <r>
    <n v="36098"/>
    <s v="BARRIO CENTRO TUQUERRES"/>
    <n v="36931686"/>
    <s v="7282535"/>
    <s v="3136746444"/>
    <s v="3176242388"/>
    <s v=" CL 21 13 26"/>
    <s v="1.084935"/>
    <s v="-77.6179533"/>
    <s v="NARIÑO"/>
    <s v="TÚQUERRES"/>
    <s v="TÚQUERRES"/>
    <n v="52838"/>
    <s v="2025-10-08"/>
    <n v="8"/>
    <s v="PASTO"/>
    <x v="4"/>
    <n v="28277.100000000002"/>
  </r>
  <r>
    <n v="37985"/>
    <s v="BARRIO ARRAYAN TUQUERRES"/>
    <n v="1087411326"/>
    <s v="7282879"/>
    <s v="3173948935"/>
    <s v="3173948935"/>
    <s v="cra 14   13 43 arrayan"/>
    <s v="1.08866444"/>
    <s v="-77.619534"/>
    <s v="NARIÑO"/>
    <s v="TÚQUERRES"/>
    <s v="TÚQUERRES"/>
    <n v="52838"/>
    <s v="2025-10-08"/>
    <n v="8"/>
    <s v="PASTO"/>
    <x v="4"/>
    <n v="28277.100000000002"/>
  </r>
  <r>
    <n v="37986"/>
    <s v="BARRIO ARRALLAN TUQUERRES"/>
    <n v="1087408333"/>
    <m/>
    <s v="3122002268"/>
    <s v="3122002268"/>
    <s v=" CL 13 CR 13 02 LC 101 AERALLAN"/>
    <s v="1.0898275"/>
    <s v="-77.6205073"/>
    <s v="NARIÑO"/>
    <s v="TÚQUERRES"/>
    <s v="TÚQUERRES"/>
    <n v="52838"/>
    <s v="2025-10-02"/>
    <n v="8"/>
    <s v="PASTO"/>
    <x v="4"/>
    <n v="28277.100000000002"/>
  </r>
  <r>
    <n v="39708"/>
    <s v="BARRIO CENTRO TUQUERRES 1"/>
    <n v="98391790"/>
    <s v="3217848682"/>
    <s v="3217848682"/>
    <s v="3127352791"/>
    <s v="CR 14 16 44,CENTRO- EL PRADO"/>
    <s v="1.0877684"/>
    <s v="-77.618778"/>
    <s v="NARIÑO"/>
    <s v="TÚQUERRES"/>
    <s v="TÚQUERRES"/>
    <n v="52838"/>
    <s v="2025-10-03"/>
    <n v="8"/>
    <s v="PASTO"/>
    <x v="4"/>
    <n v="28277.100000000002"/>
  </r>
  <r>
    <n v="52534"/>
    <s v="BARRIO RBARRIO RECONTRUCCION TUQUERRESECONTRUCCION TUQUERRES"/>
    <n v="13064727"/>
    <s v="3186006338"/>
    <s v="3157875971"/>
    <s v="3157875971"/>
    <s v="CR 13 B 24 24 BARRIO RECONSTRUCCIÓN,"/>
    <s v="1.08266197222"/>
    <s v="-77.6172103"/>
    <s v="NARIÑO"/>
    <s v="TÚQUERRES"/>
    <s v="TÚQUERRES"/>
    <n v="52838"/>
    <s v="2025-10-03"/>
    <n v="8"/>
    <s v="PASTO"/>
    <x v="4"/>
    <n v="28277.100000000002"/>
  </r>
  <r>
    <n v="57455"/>
    <s v="BARRIO SIMON RODRIGUEZ TUQUERRES"/>
    <n v="1087425882"/>
    <s v="3158132959"/>
    <s v="3176056631"/>
    <s v="3176056631"/>
    <s v="MZ A CASA 1 BARRIO SIMÓN RODRIGUEZ,SIMÓN RODRIGUEZ"/>
    <s v="1.085739"/>
    <s v="-77.618641"/>
    <s v="NARIÑO"/>
    <s v="TÚQUERRES"/>
    <s v="TÚQUERRES"/>
    <n v="52838"/>
    <s v="2025-10-03"/>
    <n v="8"/>
    <s v="PASTO"/>
    <x v="4"/>
    <n v="28277.100000000002"/>
  </r>
  <r>
    <n v="64971"/>
    <s v="BARRIO SAN FERNANDO TUQUERRES 1"/>
    <n v="98135422"/>
    <s v="3167158255"/>
    <s v="3167158255"/>
    <s v="3167158255"/>
    <s v="CR 11 N 21- 04 BR SAN FERNANDO"/>
    <s v="1.0844610"/>
    <s v="-77.6190804"/>
    <s v="NARIÑO"/>
    <s v="TÚQUERRES"/>
    <s v="TÚQUERRES"/>
    <n v="52838"/>
    <s v="2025-10-02"/>
    <n v="8"/>
    <s v="PASTO"/>
    <x v="4"/>
    <n v="28277.100000000002"/>
  </r>
  <r>
    <n v="66924"/>
    <s v="BARRIO VOLADERO TUQUERRES"/>
    <n v="27534699"/>
    <s v="0"/>
    <s v="3106022088"/>
    <s v="3106022088"/>
    <s v="CL 20 CARRERA 20 NO 19 - 119 BARRIO VOLADERO"/>
    <s v="1.0895014"/>
    <s v="-77.6131383"/>
    <s v="NARIÑO"/>
    <s v="TÚQUERRES"/>
    <s v="TÚQUERRES"/>
    <n v="52838"/>
    <s v="2025-10-02"/>
    <n v="8"/>
    <s v="PASTO"/>
    <x v="4"/>
    <n v="28277.100000000002"/>
  </r>
  <r>
    <n v="72490"/>
    <s v="BARRIO BALCONES HERRÁN 1"/>
    <n v="1090387050"/>
    <s v="3102028408"/>
    <s v="3102028408"/>
    <s v="3102028408"/>
    <s v="AV 3 # 3 - 15 LC 1,BALCONES"/>
    <s v="7.5065385"/>
    <s v="-72.4836133"/>
    <s v="NORTE DE SANTANDER"/>
    <s v="HERRÁN"/>
    <s v="HERRÁN"/>
    <n v="54347"/>
    <s v="2025-10-06"/>
    <n v="8"/>
    <s v="CUCUTA"/>
    <x v="3"/>
    <n v="28277.100000000002"/>
  </r>
  <r>
    <n v="78533"/>
    <s v="BARRIO CENTRO LA PLAYA"/>
    <n v="1098667303"/>
    <s v="3124846658"/>
    <s v="3124846658"/>
    <s v="3124846658"/>
    <s v="CR 2 3 43,CENTRO"/>
    <s v="8.213586"/>
    <s v="-73.238085"/>
    <s v="NORTE DE SANTANDER"/>
    <s v="LA PLAYA"/>
    <s v="LA PLAYA"/>
    <n v="54398"/>
    <s v="2025-10-07"/>
    <n v="8"/>
    <s v="CUCUTA"/>
    <x v="3"/>
    <n v="28277.100000000002"/>
  </r>
  <r>
    <n v="49559"/>
    <s v="BARRIO DIVINO NIÑO LABATECA "/>
    <n v="1094662965"/>
    <s v="3183916881"/>
    <s v="3183916881"/>
    <s v="3183916881"/>
    <s v="CL 2 2-44,DIVINO NIÑO"/>
    <s v="7.3003413"/>
    <s v="-72.4948065"/>
    <s v="NORTE DE SANTANDER"/>
    <s v="LABATECA"/>
    <s v="LABATECA"/>
    <n v="54377"/>
    <s v="2025-10-03"/>
    <n v="8"/>
    <s v="CUCUTA"/>
    <x v="3"/>
    <n v="28277.100000000002"/>
  </r>
  <r>
    <n v="60347"/>
    <s v="BARRIO OBRERO LABATECA"/>
    <n v="1126709255"/>
    <s v="0"/>
    <s v="3104824192"/>
    <s v="3104824192"/>
    <s v="CR 9 CON CLL 3 2-83,OBRERO"/>
    <s v="7.297778373201525"/>
    <s v="-72.49743609083573"/>
    <s v="NORTE DE SANTANDER"/>
    <s v="LABATECA"/>
    <s v="LABATECA"/>
    <n v="54377"/>
    <s v="2025-10-03"/>
    <n v="8"/>
    <s v="CUCUTA"/>
    <x v="3"/>
    <n v="28277.100000000002"/>
  </r>
  <r>
    <n v="40649"/>
    <s v="BARRIO CENTRO PAMPLONA 6"/>
    <n v="60256657"/>
    <s v="5680585"/>
    <s v="3202369983"/>
    <s v="3202369983"/>
    <s v="CR 6 6 A 08 CALLE REAL,CENTRO"/>
    <s v="7.3732834"/>
    <s v="-72.6493353"/>
    <s v="NORTE DE SANTANDER"/>
    <s v="PAMPLONA"/>
    <s v="PAMPLONA"/>
    <n v="54518"/>
    <s v="2025-10-08"/>
    <n v="8"/>
    <s v="CUCUTA"/>
    <x v="3"/>
    <n v="28277.100000000002"/>
  </r>
  <r>
    <n v="80953"/>
    <s v="BARRIO LOS CEREZOS PAMPLONA"/>
    <n v="1094242370"/>
    <s v="3103216045"/>
    <s v="3103216045"/>
    <m/>
    <s v="CL 3 8 197,LOS CEREZOS"/>
    <s v="7.3767761"/>
    <s v="-72.6429056"/>
    <s v="NORTE DE SANTANDER"/>
    <s v="PAMPLONA"/>
    <s v="PAMPLONA"/>
    <n v="54518"/>
    <s v="2025-10-28"/>
    <n v="8"/>
    <s v="CUCUTA"/>
    <x v="3"/>
    <n v="28277.100000000002"/>
  </r>
  <r>
    <n v="80954"/>
    <s v="BARRIO SANTO DOMINGO PAMPLONA 2"/>
    <n v="88232324"/>
    <s v="3115328509"/>
    <s v="3115328509"/>
    <s v="3115328509"/>
    <s v="CR 8 4 54,SANTO DOMINGO"/>
    <s v="7.3760063"/>
    <s v="-72.6453763"/>
    <s v="NORTE DE SANTANDER"/>
    <s v="PAMPLONA"/>
    <s v="PAMPLONA"/>
    <n v="54518"/>
    <s v="2025-10-28"/>
    <n v="8"/>
    <s v="CUCUTA"/>
    <x v="3"/>
    <n v="28277.100000000002"/>
  </r>
  <r>
    <n v="79646"/>
    <s v="BARRIO GALAN PAMPLONA 2"/>
    <n v="1094369481"/>
    <s v="3107821487"/>
    <s v="3107821487"/>
    <s v="3107821487"/>
    <s v="CL 1 6 226,GALAN"/>
    <s v="7.3787378"/>
    <s v="-72.6440680"/>
    <s v="NORTE DE SANTANDER"/>
    <s v="PAMPLONA"/>
    <s v="PAMPLONA"/>
    <n v="54518"/>
    <s v="2025-10-28"/>
    <n v="8"/>
    <s v="CUCUTA"/>
    <x v="3"/>
    <n v="28277.100000000002"/>
  </r>
  <r>
    <n v="75347"/>
    <s v="BARRIO CENTRO SINCELEJO 22"/>
    <n v="92534162"/>
    <s v="3013388017"/>
    <s v="3233814408"/>
    <s v="3013388017"/>
    <s v="CL 21 CR 21-42 P 2,CENTRO"/>
    <s v="9.3031493"/>
    <s v="-75.3928778"/>
    <s v="SUCRE"/>
    <s v="SINCELEJO"/>
    <s v="SINCELEJO"/>
    <n v="70001"/>
    <s v="2025-10-29"/>
    <n v="8"/>
    <s v="SINCELEJO"/>
    <x v="1"/>
    <n v="28277.100000000002"/>
  </r>
  <r>
    <n v="76514"/>
    <s v="BARRIO EL SALVADOR SINCELEJO"/>
    <n v="1102831052"/>
    <s v="3042158849"/>
    <s v="3042158849"/>
    <s v="3042158849"/>
    <s v="CL 6 A CR 4 - 10,EL SALVADOR"/>
    <s v="9.3187252"/>
    <s v="-75.4153838"/>
    <s v="SUCRE"/>
    <s v="SINCELEJO"/>
    <s v="SINCELEJO"/>
    <n v="70001"/>
    <s v="2025-10-22"/>
    <n v="8"/>
    <s v="SINCELEJO"/>
    <x v="1"/>
    <n v="28277.100000000002"/>
  </r>
  <r>
    <n v="71756"/>
    <s v="SINCELEJO BOLIVAR"/>
    <n v="1102844480"/>
    <s v="3112510810"/>
    <s v="3112510810"/>
    <s v="3112510810"/>
    <s v="CL 39 3 111 P1 AP 01,BOLIVAR"/>
    <s v="9.2991332"/>
    <s v="-75.4052733"/>
    <s v="SUCRE"/>
    <s v="SINCELEJO"/>
    <s v="SINCELEJO"/>
    <n v="70001"/>
    <s v="2025-10-29"/>
    <n v="16"/>
    <s v="SINCELEJO"/>
    <x v="1"/>
    <n v="28277.100000000002"/>
  </r>
  <r>
    <n v="54273"/>
    <s v="BARRIO EL PROGRESO SINCELEJO 1"/>
    <n v="1102820795"/>
    <s v="3145311844"/>
    <s v="3145311844"/>
    <s v="3023392897"/>
    <s v="CR 19 NO 45 36 LC 2"/>
    <s v="9.3003083"/>
    <s v="-75.4049497"/>
    <s v="SUCRE"/>
    <s v="SINCELEJO"/>
    <s v="SINCELEJO"/>
    <n v="70001"/>
    <s v="2025-10-20"/>
    <n v="16"/>
    <s v="SINCELEJO"/>
    <x v="1"/>
    <n v="28277.100000000002"/>
  </r>
  <r>
    <n v="38885"/>
    <s v="BARRIO CENTRO SINCELEJO 8"/>
    <n v="1018408616"/>
    <m/>
    <s v="3013703134"/>
    <s v="3013703134"/>
    <s v=" CL 20 20 26 LOCAL 102 CENTRO"/>
    <s v="9.3034958"/>
    <s v="-75.3938786"/>
    <s v="SUCRE"/>
    <s v="SINCELEJO"/>
    <s v="SINCELEJO"/>
    <n v="70001"/>
    <s v="2025-10-20"/>
    <n v="16"/>
    <s v="SINCELEJO"/>
    <x v="1"/>
    <n v="28277.100000000002"/>
  </r>
  <r>
    <n v="50138"/>
    <s v="BARRIO SINCELEJO SINCELEJO"/>
    <n v="70256568"/>
    <s v="0"/>
    <s v="3215612711"/>
    <s v="3215612711"/>
    <s v="CL 25 12 E 24,SINCELEJO"/>
    <s v="9.2968001"/>
    <s v="-75.4040677"/>
    <s v="SUCRE"/>
    <s v="SINCELEJO"/>
    <s v="SINCELEJO"/>
    <n v="70001"/>
    <s v="2025-10-17"/>
    <n v="8"/>
    <s v="SINCELEJO"/>
    <x v="1"/>
    <n v="28277.100000000002"/>
  </r>
  <r>
    <n v="39417"/>
    <s v="BARRIO CENTRO SINCELEJO 9"/>
    <n v="1148946474"/>
    <s v="3114125254"/>
    <s v="3003205027"/>
    <s v="3003205027"/>
    <s v=" CL 20 CR 19 47 P 1 LOC. 3 CENTRO"/>
    <s v="9.3035145"/>
    <s v="-75.3948808"/>
    <s v="SUCRE"/>
    <s v="SINCELEJO"/>
    <s v="SINCELEJO"/>
    <n v="70001"/>
    <s v="2025-10-01"/>
    <n v="8"/>
    <s v="SINCELEJO"/>
    <x v="1"/>
    <n v="28277.100000000002"/>
  </r>
  <r>
    <n v="16940"/>
    <s v="OCAÑA IV NORTE DE SANTANDER"/>
    <n v="85462217"/>
    <s v="2110936"/>
    <s v="3183024052"/>
    <s v="3183024052"/>
    <s v=" CL 11  13-26"/>
    <s v="8.23571293"/>
    <s v="-73.35317078"/>
    <s v="NORTE DE SANTANDER"/>
    <s v="OCAÑA"/>
    <s v="OCAÑA"/>
    <n v="54498"/>
    <s v="2025-10-08"/>
    <n v="8"/>
    <s v="CUCUTA"/>
    <x v="3"/>
    <n v="28277.100000000002"/>
  </r>
  <r>
    <n v="26751"/>
    <s v="CIRCUNVALAR OCAÑA - NORTE DE SANTANDER"/>
    <n v="1098629385"/>
    <s v="5691299"/>
    <s v="3158772197"/>
    <s v="3158772197"/>
    <s v=" CR 11  19 188"/>
    <s v="8.2352108"/>
    <s v="-73.342498"/>
    <s v="NORTE DE SANTANDER"/>
    <s v="OCAÑA"/>
    <s v="OCAÑA"/>
    <n v="54498"/>
    <s v="2025-10-03"/>
    <n v="8"/>
    <s v="CUCUTA"/>
    <x v="3"/>
    <n v="28277.100000000002"/>
  </r>
  <r>
    <n v="27897"/>
    <s v="SAN FRANCISCO OCAÑA - NORTE DE SANTANDER"/>
    <n v="37183066"/>
    <s v="3165304"/>
    <s v="3165304925"/>
    <s v="3165304925"/>
    <s v=" CL 11  6 76"/>
    <s v="8.2311730"/>
    <s v="-73.3548742"/>
    <s v="NORTE DE SANTANDER"/>
    <s v="OCAÑA"/>
    <s v="OCAÑA"/>
    <n v="54498"/>
    <s v="2025-10-08"/>
    <n v="16"/>
    <s v="CUCUTA"/>
    <x v="3"/>
    <n v="28277.100000000002"/>
  </r>
  <r>
    <n v="37505"/>
    <s v="BARRIO AVENIDA CIRCUNVALAR OCAÑA"/>
    <n v="37181081"/>
    <s v="5636912"/>
    <s v="3008620773"/>
    <s v="3008620773"/>
    <s v=" CR 11 19 220 LC 2 EDS LA LEONELDA AV CQCUNVALAE"/>
    <s v="8.2347717"/>
    <s v="-73.3420596"/>
    <s v="NORTE DE SANTANDER"/>
    <s v="OCAÑA"/>
    <s v="OCAÑA"/>
    <n v="54498"/>
    <s v="2025-10-01"/>
    <n v="16"/>
    <s v="CUCUTA"/>
    <x v="3"/>
    <n v="28277.100000000002"/>
  </r>
  <r>
    <n v="79816"/>
    <s v="BARRIO MODELO OCAÑA"/>
    <n v="52788878"/>
    <s v="3002181315"/>
    <s v="3002181315"/>
    <m/>
    <s v="CL 5 16 22,MODELO"/>
    <s v="8.2401628"/>
    <s v="-73.3583046"/>
    <s v="NORTE DE SANTANDER"/>
    <s v="OCAÑA"/>
    <s v="OCAÑA"/>
    <n v="54498"/>
    <s v="2025-10-03"/>
    <n v="8"/>
    <s v="CUCUTA"/>
    <x v="3"/>
    <n v="28277.100000000002"/>
  </r>
  <r>
    <n v="79817"/>
    <s v="BARRIO LANDIA OCAÑA 1"/>
    <n v="1007283634"/>
    <s v="3188775938"/>
    <s v="3188775938"/>
    <m/>
    <s v="CL 2 22 05,LANDIA"/>
    <s v="8.2427776"/>
    <s v="-73.3618389"/>
    <s v="NORTE DE SANTANDER"/>
    <s v="OCAÑA"/>
    <s v="OCAÑA"/>
    <n v="54498"/>
    <s v="2025-10-29"/>
    <n v="8"/>
    <s v="CUCUTA"/>
    <x v="3"/>
    <n v="28277.100000000002"/>
  </r>
  <r>
    <n v="80795"/>
    <s v="BARRIO EL LIBANO OCAÑA 1"/>
    <n v="88277528"/>
    <s v="3174122234"/>
    <s v="3174122234"/>
    <s v="3174122234"/>
    <s v="CL 7 55 123,EL LIBANO"/>
    <s v="8.2707951"/>
    <s v="-73.3667452"/>
    <s v="NORTE DE SANTANDER"/>
    <s v="OCAÑA"/>
    <s v="OCAÑA"/>
    <n v="54498"/>
    <s v="2025-10-29"/>
    <n v="8"/>
    <s v="CUCUTA"/>
    <x v="3"/>
    <n v="28277.100000000002"/>
  </r>
  <r>
    <n v="80796"/>
    <s v="BARRIO EL CARMEN OCAÑA 1"/>
    <n v="1007539447"/>
    <s v="3133494305"/>
    <s v="3133494305"/>
    <m/>
    <s v="CR 28 E 11 14,EL CARMEN"/>
    <s v="8.2517318"/>
    <s v="-73.3549760"/>
    <s v="NORTE DE SANTANDER"/>
    <s v="OCAÑA"/>
    <s v="OCAÑA"/>
    <n v="54498"/>
    <s v="2025-10-29"/>
    <n v="8"/>
    <s v="CUCUTA"/>
    <x v="3"/>
    <n v="28277.100000000002"/>
  </r>
  <r>
    <n v="79813"/>
    <s v="BARRIO LA PRIMAVERA OCAÑA  7"/>
    <n v="37336309"/>
    <s v="3132825358"/>
    <s v="3164970885"/>
    <s v="3164970885"/>
    <s v="CL 7 34-18,LA PRIMAVERA"/>
    <s v="8.2598844"/>
    <s v="-73.3592417"/>
    <s v="NORTE DE SANTANDER"/>
    <s v="OCAÑA"/>
    <s v="OCAÑA"/>
    <n v="54498"/>
    <s v="2025-10-28"/>
    <n v="8"/>
    <s v="CUCUTA"/>
    <x v="3"/>
    <n v="28277.100000000002"/>
  </r>
  <r>
    <n v="78551"/>
    <s v="BARRIO AV FRANCISCO FERNÁNDEZ DE CONTRERAS OCAÑA"/>
    <n v="88282592"/>
    <s v="3156000934"/>
    <s v="3176465099"/>
    <s v="3176465099"/>
    <s v="CL 7 30 23,AV FRANCISCO FERNÁNDEZ DE CONTRERAS"/>
    <s v="8.2557852"/>
    <s v="-73.3595589"/>
    <s v="NORTE DE SANTANDER"/>
    <s v="OCAÑA"/>
    <s v="OCAÑA"/>
    <n v="54498"/>
    <s v="2025-10-15"/>
    <n v="8"/>
    <s v="CUCUTA"/>
    <x v="3"/>
    <n v="28277.100000000002"/>
  </r>
  <r>
    <n v="78609"/>
    <s v="BARRIO LA CURUNA OCAÑA"/>
    <n v="37322795"/>
    <s v="3128044522"/>
    <s v="3128044522"/>
    <s v="3128044522"/>
    <s v="CR 7A NRO 23 16 PISO 2,LA CURUNA"/>
    <s v="8.2277927"/>
    <s v="-73.3453215"/>
    <s v="NORTE DE SANTANDER"/>
    <s v="OCAÑA"/>
    <s v="OCAÑA"/>
    <n v="54498"/>
    <s v="2025-10-28"/>
    <n v="8"/>
    <s v="CUCUTA"/>
    <x v="3"/>
    <n v="28277.100000000002"/>
  </r>
  <r>
    <n v="79112"/>
    <s v="BARRIO EL CENTRO OCAÑA 7"/>
    <n v="1090431346"/>
    <s v="3227238515"/>
    <s v="3227238515"/>
    <m/>
    <s v="CR 14 10 83 CC PLAZARRELLA SEGUNDO PISO,EL CENTRO"/>
    <s v="8.2368598"/>
    <s v="-73.3531085"/>
    <s v="NORTE DE SANTANDER"/>
    <s v="OCAÑA"/>
    <s v="OCAÑA"/>
    <n v="54498"/>
    <s v="2025-10-28"/>
    <n v="8"/>
    <s v="CUCUTA"/>
    <x v="3"/>
    <n v="28277.100000000002"/>
  </r>
  <r>
    <n v="79815"/>
    <s v="BARRIO EDIFICIO MIRADORES DE LA COLINA OCAÑA"/>
    <n v="901682800"/>
    <s v="3174352151"/>
    <s v="3174352151"/>
    <m/>
    <s v="CR 1A 40 BL 1 ED,EDIFICIO MIRADORES DE LA COLINA"/>
    <s v="8.2603580"/>
    <s v="-73.3616400"/>
    <s v="NORTE DE SANTANDER"/>
    <s v="OCAÑA"/>
    <s v="OCAÑA"/>
    <n v="54498"/>
    <s v="2025-10-29"/>
    <n v="8"/>
    <s v="CUCUTA"/>
    <x v="3"/>
    <n v="28277.100000000002"/>
  </r>
  <r>
    <n v="72943"/>
    <s v="BARRIO EL RETIRO OCAÑA 1"/>
    <n v="13177180"/>
    <s v="3173720102"/>
    <s v="3002988212"/>
    <s v="3002988212"/>
    <s v="CL 12 NO 25A 51,EL RETIRO"/>
    <s v="8.246488"/>
    <s v="-73.355844"/>
    <s v="NORTE DE SANTANDER"/>
    <s v="OCAÑA"/>
    <s v="OCAÑA"/>
    <n v="54498"/>
    <s v="2025-10-15"/>
    <n v="8"/>
    <s v="CUCUTA"/>
    <x v="3"/>
    <n v="28277.100000000002"/>
  </r>
  <r>
    <n v="71928"/>
    <s v="OCAÑA  LA GLORIA"/>
    <n v="1090988208"/>
    <s v="3124228049"/>
    <s v="3124228049"/>
    <s v="3124228049"/>
    <s v="CL 7 42-53,LA GLORIA"/>
    <s v="8.264882"/>
    <s v="-73.361673"/>
    <s v="NORTE DE SANTANDER"/>
    <s v="OCAÑA"/>
    <s v="OCAÑA"/>
    <n v="54498"/>
    <s v="2025-10-08"/>
    <n v="8"/>
    <s v="CUCUTA"/>
    <x v="3"/>
    <n v="28277.100000000002"/>
  </r>
  <r>
    <n v="74128"/>
    <s v="BARRIO CALLE DEL DULCE NOMBRE OCAÑA"/>
    <n v="1091664950"/>
    <s v="3183751284"/>
    <s v="3150123016"/>
    <s v="3163720126"/>
    <s v="CL 9 12 - 10,CALLE DEL DULCE NOMBRE"/>
    <s v="8.235611"/>
    <s v="-73.3552780"/>
    <s v="NORTE DE SANTANDER"/>
    <s v="OCAÑA"/>
    <s v="OCAÑA"/>
    <n v="54498"/>
    <s v="2025-10-02"/>
    <n v="8"/>
    <s v="CUCUTA"/>
    <x v="3"/>
    <n v="28277.100000000002"/>
  </r>
  <r>
    <n v="72063"/>
    <s v="NORTE DE SANTANDER OCAÑA CENTRO"/>
    <n v="1091671976"/>
    <s v="0"/>
    <s v="3114512476"/>
    <s v="3114512476"/>
    <s v="CL 11 10-42 C.C SANANDRESITO CENTRO LOCAL 83,CENTRO"/>
    <s v="8.2333808"/>
    <s v="-73.3538276"/>
    <s v="NORTE DE SANTANDER"/>
    <s v="OCAÑA"/>
    <s v="OCAÑA"/>
    <n v="54498"/>
    <s v="2025-10-08"/>
    <n v="8"/>
    <s v="CUCUTA"/>
    <x v="3"/>
    <n v="28277.100000000002"/>
  </r>
  <r>
    <n v="75479"/>
    <s v="BARRIO ACOLSURE OCAÑA"/>
    <n v="800020468"/>
    <s v="3188571408"/>
    <s v="3115748598"/>
    <s v="3188571408"/>
    <s v="VIA ACOLSURE SEDE ALGODONAL BRR ACOLSURE,ACOLSURE"/>
    <s v="8.2367838"/>
    <s v="-73.3205548"/>
    <s v="NORTE DE SANTANDER"/>
    <s v="OCAÑA"/>
    <s v="OCAÑA"/>
    <n v="54498"/>
    <s v="2025-10-01"/>
    <n v="8"/>
    <s v="CUCUTA"/>
    <x v="3"/>
    <n v="28277.100000000002"/>
  </r>
  <r>
    <n v="65624"/>
    <s v="BARRIO VEINTE DE JULIO OCAÑA"/>
    <n v="1091673526"/>
    <s v="3214682043"/>
    <s v="3214682043"/>
    <s v="3214682043"/>
    <s v="CL 6 25-38 BR VEINTE DE JULIO"/>
    <s v="8.144481"/>
    <s v="-75.212510"/>
    <s v="NORTE DE SANTANDER"/>
    <s v="OCAÑA"/>
    <s v="OCAÑA"/>
    <n v="54498"/>
    <s v="2025-10-01"/>
    <n v="8"/>
    <s v="CUCUTA"/>
    <x v="3"/>
    <n v="28277.100000000002"/>
  </r>
  <r>
    <n v="70658"/>
    <s v="BARRO LOS ALMENDROS  OCAÑA"/>
    <n v="1004818546"/>
    <s v="3134701645"/>
    <s v="3214065977"/>
    <s v="3134701645"/>
    <s v="CR 7 17-40,LOS ALMENDROS"/>
    <s v="8.2290361"/>
    <s v="-73.3494114"/>
    <s v="NORTE DE SANTANDER"/>
    <s v="OCAÑA"/>
    <s v="OCAÑA"/>
    <n v="54498"/>
    <s v="2025-10-01"/>
    <n v="8"/>
    <s v="CUCUTA"/>
    <x v="3"/>
    <n v="28277.100000000002"/>
  </r>
  <r>
    <n v="70661"/>
    <s v="BARRIO EL CARBON OCAÑA "/>
    <n v="1091671272"/>
    <s v="3142942903"/>
    <s v="3208729925"/>
    <s v="3142942903"/>
    <s v="CR 7 30-86,EL CARBON"/>
    <s v="8.224874"/>
    <s v="-73.338478"/>
    <s v="NORTE DE SANTANDER"/>
    <s v="OCAÑA"/>
    <s v="OCAÑA"/>
    <n v="54498"/>
    <s v="2025-10-02"/>
    <n v="8"/>
    <s v="CUCUTA"/>
    <x v="3"/>
    <n v="28277.100000000002"/>
  </r>
  <r>
    <n v="70662"/>
    <s v="la primavera ocaña 5"/>
    <n v="800245344"/>
    <s v="3023675250"/>
    <s v="3023675250"/>
    <s v="3168305776"/>
    <s v="CR 33 7A-11,LA PRIMAVERA"/>
    <s v="8.2593911"/>
    <s v="-73.3590988"/>
    <s v="NORTE DE SANTANDER"/>
    <s v="OCAÑA"/>
    <s v="OCAÑA"/>
    <n v="54498"/>
    <s v="2025-10-08"/>
    <n v="8"/>
    <s v="CUCUTA"/>
    <x v="3"/>
    <n v="28277.100000000002"/>
  </r>
  <r>
    <n v="70940"/>
    <s v="BARRIO TEJARITO OCAÑA"/>
    <n v="88284755"/>
    <s v="3507614718"/>
    <s v="3507614718"/>
    <s v="3507614718"/>
    <s v="CR 10 5-43,TEJARITO"/>
    <s v="8.2350455"/>
    <s v="-73.3600443"/>
    <s v="NORTE DE SANTANDER"/>
    <s v="OCAÑA"/>
    <s v="OCAÑA"/>
    <n v="54498"/>
    <s v="2025-10-01"/>
    <n v="8"/>
    <s v="CUCUTA"/>
    <x v="3"/>
    <n v="28277.100000000002"/>
  </r>
  <r>
    <n v="71623"/>
    <s v="BARRIO OCAÑA OCAÑA"/>
    <n v="1091671604"/>
    <s v="3163700684"/>
    <s v="3163700684"/>
    <s v="3163700684"/>
    <s v="BIS KDX BL 1-040,OCAÑA"/>
    <s v="8.2376026"/>
    <s v="-73.3560971"/>
    <s v="NORTE DE SANTANDER"/>
    <s v="OCAÑA"/>
    <s v="OCAÑA"/>
    <n v="54498"/>
    <s v="2025-10-03"/>
    <n v="8"/>
    <s v="CUCUTA"/>
    <x v="3"/>
    <n v="28277.100000000002"/>
  </r>
  <r>
    <n v="52423"/>
    <s v="BARRIO SANTA CLARA OCAÑA 3"/>
    <n v="88281711"/>
    <s v="3176878730"/>
    <s v="3176878730"/>
    <s v="3176878730"/>
    <s v="CR 49 NRO 4-07,SANTA CLARA"/>
    <s v="8.2680176"/>
    <s v="-73.3657229"/>
    <s v="NORTE DE SANTANDER"/>
    <s v="OCAÑA"/>
    <s v="OCAÑA"/>
    <n v="54498"/>
    <s v="2025-10-02"/>
    <n v="16"/>
    <s v="CUCUTA"/>
    <x v="3"/>
    <n v="28277.100000000002"/>
  </r>
  <r>
    <n v="56776"/>
    <s v="BARRIO JOSE ANTONIO GALAN OCAÑA 1"/>
    <n v="1091663032"/>
    <s v="3168406088"/>
    <s v="0"/>
    <s v="3168406088"/>
    <s v="CR 49 NRO 51-35,JOSE ANTONIO GALAN"/>
    <s v="8.2688083"/>
    <s v="-73.3662177"/>
    <s v="NORTE DE SANTANDER"/>
    <s v="OCAÑA"/>
    <s v="OCAÑA"/>
    <n v="54498"/>
    <s v="2025-10-03"/>
    <n v="8"/>
    <s v="CUCUTA"/>
    <x v="3"/>
    <n v="28277.100000000002"/>
  </r>
  <r>
    <n v="63296"/>
    <s v="BARRIO SANTA CLARA OCAÑA 4"/>
    <n v="37326606"/>
    <s v="3224678604"/>
    <s v="3202922088"/>
    <s v="3202922088"/>
    <s v="CR 49 CALLE 5 LOCAL 5,SANTA CLARA"/>
    <s v="8.267766"/>
    <s v="-73.364962"/>
    <s v="NORTE DE SANTANDER"/>
    <s v="OCAÑA"/>
    <s v="OCAÑA"/>
    <n v="54498"/>
    <s v="2025-10-03"/>
    <n v="8"/>
    <s v="CUCUTA"/>
    <x v="3"/>
    <n v="28277.100000000002"/>
  </r>
  <r>
    <n v="64459"/>
    <s v="BARRIO LOS OLIVOS OCAÑA"/>
    <n v="1091669455"/>
    <s v="3186458010"/>
    <s v="3186458010"/>
    <s v="3186458010"/>
    <s v=" KDX 386-625,LOS OLIVOS"/>
    <s v="8.227213"/>
    <s v="-73.336616"/>
    <s v="NORTE DE SANTANDER"/>
    <s v="OCAÑA"/>
    <s v="OCAÑA"/>
    <n v="54498"/>
    <s v="2025-10-03"/>
    <n v="8"/>
    <s v="CUCUTA"/>
    <x v="3"/>
    <n v="28277.100000000002"/>
  </r>
  <r>
    <n v="36889"/>
    <s v="BARRIO OCAÑA NORTE DE SANTANDER"/>
    <n v="37334054"/>
    <s v="5694019"/>
    <s v="3176991874"/>
    <s v="3176991874"/>
    <s v=" CL 8 16 55 POR DEDINIR"/>
    <s v="7.0815916"/>
    <s v="-74.7001424"/>
    <s v="NORTE DE SANTANDER"/>
    <s v="OCAÑA"/>
    <s v="OCAÑA"/>
    <n v="54498"/>
    <s v="2025-10-02"/>
    <n v="8"/>
    <s v="CUCUTA"/>
    <x v="3"/>
    <n v="28277.100000000002"/>
  </r>
  <r>
    <n v="40365"/>
    <s v="BARRIO EL CARMEN OCAÑA"/>
    <n v="37332122"/>
    <s v="5612392"/>
    <s v="3186746235"/>
    <s v="3186746235"/>
    <s v="CL 11 A 28 E 103 ,EL CARMEN"/>
    <s v="8.2526337"/>
    <s v="-73.3552971"/>
    <s v="NORTE DE SANTANDER"/>
    <s v="OCAÑA"/>
    <s v="OCAÑA"/>
    <n v="54498"/>
    <s v="2025-10-02"/>
    <n v="16"/>
    <s v="CUCUTA"/>
    <x v="3"/>
    <n v="28277.100000000002"/>
  </r>
  <r>
    <n v="43075"/>
    <s v="BARRIO EL CENTRO OCAÑA 2"/>
    <n v="52388829"/>
    <s v="5626263"/>
    <s v="3163968547"/>
    <s v="3163968547"/>
    <s v="CL 10 14-01 LOCAL 101,EL CENTRO"/>
    <s v="8.2370269"/>
    <s v="-73.3539461"/>
    <s v="NORTE DE SANTANDER"/>
    <s v="OCAÑA"/>
    <s v="OCAÑA"/>
    <n v="54498"/>
    <s v="2025-10-02"/>
    <n v="8"/>
    <s v="CUCUTA"/>
    <x v="3"/>
    <n v="28277.100000000002"/>
  </r>
  <r>
    <n v="43076"/>
    <s v="BARRIO AVENIDA FRANCISCO FERNANDEZ DE CONTRERAS"/>
    <n v="88280150"/>
    <s v="5611459"/>
    <s v="3153736328"/>
    <s v="3153736328"/>
    <s v="CL 7 28-133,AVENIDA FRANCISCO FERNANDEZ DE CONTRERAS"/>
    <s v="8.2517723"/>
    <s v="-73.3587899"/>
    <s v="NORTE DE SANTANDER"/>
    <s v="OCAÑA"/>
    <s v="OCAÑA"/>
    <n v="54498"/>
    <s v="2025-10-01"/>
    <n v="8"/>
    <s v="CUCUTA"/>
    <x v="3"/>
    <n v="28277.100000000002"/>
  </r>
  <r>
    <n v="50734"/>
    <s v="BARRIO TORCOROMA OCAÑA"/>
    <n v="1065572903"/>
    <s v="0"/>
    <s v="3135328269"/>
    <s v="3135328269"/>
    <s v="CR 16 NRO 5A-56,TORCOROMA"/>
    <s v="8.238951"/>
    <s v="-73.35918"/>
    <s v="NORTE DE SANTANDER"/>
    <s v="OCAÑA"/>
    <s v="OCAÑA"/>
    <n v="54498"/>
    <s v="2025-10-03"/>
    <n v="8"/>
    <s v="CUCUTA"/>
    <x v="3"/>
    <n v="28277.100000000002"/>
  </r>
  <r>
    <n v="50889"/>
    <s v="BARRIO CAMILO TORRES OCAÑA"/>
    <n v="36457665"/>
    <s v="0"/>
    <s v="3162953645"/>
    <s v="3162953645"/>
    <s v="CL 3 25-26,CAMILO TORRES"/>
    <s v="8.246253"/>
    <s v="-73.359229"/>
    <s v="NORTE DE SANTANDER"/>
    <s v="OCAÑA"/>
    <s v="OCAÑA"/>
    <n v="54498"/>
    <s v="2025-10-02"/>
    <n v="8"/>
    <s v="CUCUTA"/>
    <x v="3"/>
    <n v="28277.100000000002"/>
  </r>
  <r>
    <n v="31204"/>
    <s v="BARRIO LA HUMILDAD"/>
    <n v="60261725"/>
    <s v="5611452"/>
    <s v="3123042507"/>
    <s v="3123042507"/>
    <s v=" CL 5  3  15 LC 2"/>
    <s v="7.57795934"/>
    <s v="-72.47612174"/>
    <s v="NORTE DE SANTANDER"/>
    <s v="RAGONVALIA"/>
    <s v="RAGONVALIA"/>
    <n v="54599"/>
    <s v="2025-10-06"/>
    <n v="8"/>
    <s v="CUCUTA"/>
    <x v="3"/>
    <n v="28277.100000000002"/>
  </r>
  <r>
    <n v="43077"/>
    <s v="BARRIO CENTRO RAGONVALIA 1"/>
    <n v="88163158"/>
    <m/>
    <s v="3114766998"/>
    <s v="3228368051"/>
    <s v="CL 4 4 40,CENTRO"/>
    <s v="7.5780261"/>
    <s v="-72.4755553"/>
    <s v="NORTE DE SANTANDER"/>
    <s v="RAGONVALIA"/>
    <s v="RAGONVALIA"/>
    <n v="54599"/>
    <s v="2025-10-06"/>
    <n v="8"/>
    <s v="CUCUTA"/>
    <x v="3"/>
    <n v="28277.100000000002"/>
  </r>
  <r>
    <n v="67140"/>
    <s v="BARRIO CENTENARIO RAGONVALIA 1"/>
    <n v="1007307895"/>
    <s v="0"/>
    <s v="3127715681"/>
    <s v="3127715681"/>
    <s v="AV 3 7-90,CENTENARIO"/>
    <s v="7.5776724"/>
    <s v="-72.4783341"/>
    <s v="NORTE DE SANTANDER"/>
    <s v="RAGONVALIA"/>
    <s v="RAGONVALIA"/>
    <n v="54599"/>
    <s v="2025-10-06"/>
    <n v="8"/>
    <s v="CUCUTA"/>
    <x v="3"/>
    <n v="28277.100000000002"/>
  </r>
  <r>
    <n v="18539"/>
    <s v="CENTRO II TOLEDO"/>
    <n v="5493941"/>
    <s v="8532158"/>
    <s v="3123770938"/>
    <s v="3123770938"/>
    <s v=" CR 3 13 71"/>
    <s v="7.3105948"/>
    <s v="-72.4823260"/>
    <s v="NORTE DE SANTANDER"/>
    <s v="TOLEDO"/>
    <s v="TOLEDO"/>
    <n v="54820"/>
    <s v="2025-10-02"/>
    <n v="16"/>
    <s v="CUCUTA"/>
    <x v="3"/>
    <n v="28277.100000000002"/>
  </r>
  <r>
    <n v="10566"/>
    <s v="TOLEDO - NORTE DE SANTANDER"/>
    <n v="27880110"/>
    <s v="5670082"/>
    <s v="3123243529"/>
    <s v="3123243529"/>
    <s v=" CR 5  12-23"/>
    <s v="7.3096738"/>
    <s v="-72.4830532"/>
    <s v="NORTE DE SANTANDER"/>
    <s v="TOLEDO"/>
    <s v="TOLEDO"/>
    <n v="54820"/>
    <s v="2025-10-02"/>
    <n v="8"/>
    <s v="CUCUTA"/>
    <x v="3"/>
    <n v="28277.100000000002"/>
  </r>
  <r>
    <n v="22184"/>
    <s v="CORREGIMIENTO TOLEDO - NORTE DE SANTANDER"/>
    <n v="60364245"/>
    <s v="5680255"/>
    <s v="3125836005"/>
    <s v="3125836005"/>
    <s v=" CR 3  3 82 SAN BERNAEDO DE BATA TOLEDO NORTE DE SANTANDER"/>
    <s v="7.2034183"/>
    <s v="-72.4429114"/>
    <s v="NORTE DE SANTANDER"/>
    <s v="TOLEDO"/>
    <s v="TOLEDO"/>
    <n v="54820"/>
    <s v="2025-10-03"/>
    <n v="16"/>
    <s v="CUCUTA"/>
    <x v="3"/>
    <n v="28277.100000000002"/>
  </r>
  <r>
    <n v="29043"/>
    <s v="BARRIO NAPOLEON TOLEDO"/>
    <n v="27731966"/>
    <s v="5832270"/>
    <s v="3123868038"/>
    <s v="3123868038"/>
    <s v=" KDX 448 CR 6 6 54 60"/>
    <s v="7.3084672"/>
    <s v="-72.4810452"/>
    <s v="NORTE DE SANTANDER"/>
    <s v="TOLEDO"/>
    <s v="TOLEDO"/>
    <n v="54820"/>
    <s v="2025-10-02"/>
    <n v="8"/>
    <s v="CUCUTA"/>
    <x v="3"/>
    <n v="28277.100000000002"/>
  </r>
  <r>
    <n v="43745"/>
    <s v="BARRIO CENTRO EL PROGRESO TOLEDO"/>
    <n v="27877493"/>
    <m/>
    <s v="3147006571"/>
    <s v="3147006571"/>
    <s v="CR 5 12-53,CENTRO EL PROGRESO"/>
    <s v="7.3101215"/>
    <s v="-72.4831083"/>
    <s v="NORTE DE SANTANDER"/>
    <s v="TOLEDO"/>
    <s v="TOLEDO"/>
    <n v="54820"/>
    <s v="2025-10-02"/>
    <n v="8"/>
    <s v="CUCUTA"/>
    <x v="3"/>
    <n v="28277.100000000002"/>
  </r>
  <r>
    <n v="50392"/>
    <s v="BARRIO TOLEDO TOLEDO 1"/>
    <n v="88305745"/>
    <s v="3118184258"/>
    <s v="3123282825"/>
    <s v="3123282825"/>
    <s v="CR 5 15 88 SANTA LUCÍA,TOLEDO"/>
    <s v="7.31278700"/>
    <s v="-72.484002000"/>
    <s v="NORTE DE SANTANDER"/>
    <s v="TOLEDO"/>
    <s v="TOLEDO"/>
    <n v="54820"/>
    <s v="2025-10-02"/>
    <n v="8"/>
    <s v="CUCUTA"/>
    <x v="3"/>
    <n v="28277.100000000002"/>
  </r>
  <r>
    <n v="60351"/>
    <s v="BARRIO SAMORE TOLEDO"/>
    <n v="88160719"/>
    <s v="0"/>
    <s v="3224294901"/>
    <s v="3122753415"/>
    <s v="CL PRINCIPAL SAMORE"/>
    <s v="7.30909"/>
    <s v="-72.4811763"/>
    <s v="NORTE DE SANTANDER"/>
    <s v="TOLEDO"/>
    <s v="TOLEDO"/>
    <n v="54820"/>
    <s v="2025-10-30"/>
    <n v="8"/>
    <s v="CUCUTA"/>
    <x v="3"/>
    <n v="28277.100000000002"/>
  </r>
  <r>
    <n v="79880"/>
    <s v="BARRIO CENTRO SAN BERNARDO DE BATA TOLEDO"/>
    <n v="1094267765"/>
    <s v="3102544886"/>
    <s v="3102544886"/>
    <m/>
    <s v="CR 3 5 36,CENTRO SAN BERNARDO DE BATA"/>
    <s v="7.2050445"/>
    <s v="-72.4423510"/>
    <s v="NORTE DE SANTANDER"/>
    <s v="TOLEDO"/>
    <s v="TOLEDO"/>
    <n v="54820"/>
    <s v="2025-10-31"/>
    <n v="8"/>
    <s v="CUCUTA"/>
    <x v="3"/>
    <n v="28277.100000000002"/>
  </r>
  <r>
    <n v="13860"/>
    <s v="SAN ANDRES DE CUERQUIA II - ANTIOQUIA"/>
    <n v="21991498"/>
    <s v="8618444"/>
    <s v="3104251647"/>
    <s v="3104251647"/>
    <s v="CL  29 80 28"/>
    <s v="6.91513839"/>
    <s v="-75.67422605"/>
    <s v="ANTIOQUIA"/>
    <s v="SAN ANDRÉS DE CUERQUÍA"/>
    <s v="SAN ANDRÉS DE CUERQUÍA"/>
    <n v="5647"/>
    <s v="2025-10-09"/>
    <n v="8"/>
    <s v="MEDELLIN"/>
    <x v="0"/>
    <n v="15709.5"/>
  </r>
  <r>
    <n v="33583"/>
    <s v="BARRIO CALLE DEL COMERCIO SAN ANDRES DE CUERQUIA"/>
    <n v="98462730"/>
    <m/>
    <s v="3216444334"/>
    <s v="3116303330"/>
    <s v=" CL BOYACA"/>
    <s v="6.9149527"/>
    <s v="-75.676348"/>
    <s v="ANTIOQUIA"/>
    <s v="SAN ANDRÉS DE CUERQUÍA"/>
    <s v="SAN ANDRÉS DE CUERQUÍA"/>
    <n v="5647"/>
    <s v="2025-10-08"/>
    <n v="8"/>
    <s v="MEDELLIN"/>
    <x v="0"/>
    <n v="15709.5"/>
  </r>
  <r>
    <n v="36453"/>
    <s v="BARRIO CENTRO GUATEQUE 2"/>
    <n v="46382368"/>
    <s v="7542938"/>
    <s v="3107862503"/>
    <s v="3107862503"/>
    <s v="DG 8 2E - 69 CEN"/>
    <s v="5.721"/>
    <s v="-73.472"/>
    <s v="BOYACÁ"/>
    <s v="GUATEQUE"/>
    <s v="GUATEQUE"/>
    <n v="15322"/>
    <s v="2025-10-30"/>
    <n v="8"/>
    <s v="TUNJA"/>
    <x v="3"/>
    <n v="28277.100000000002"/>
  </r>
  <r>
    <n v="43325"/>
    <s v="BARRIO CENTRO GUATEQUE 5"/>
    <n v="10315821"/>
    <s v="3227467098"/>
    <s v="3142747904"/>
    <s v="3115803670"/>
    <s v="CL 6 6 31,CENTRO"/>
    <s v="5.4116"/>
    <s v="-73.473"/>
    <s v="BOYACÁ"/>
    <s v="GUATEQUE"/>
    <s v="GUATEQUE"/>
    <n v="15322"/>
    <s v="2025-10-30"/>
    <n v="16"/>
    <s v="TUNJA"/>
    <x v="3"/>
    <n v="28277.100000000002"/>
  </r>
  <r>
    <n v="51934"/>
    <s v="BARRIO CENTRO GUATEQUE 6"/>
    <n v="23623700"/>
    <s v="3115778450"/>
    <s v="3115778450"/>
    <s v="3115778450"/>
    <s v="CL 10 8 11,CENTRO"/>
    <s v="5.713"/>
    <s v="-73.474"/>
    <s v="BOYACÁ"/>
    <s v="GUATEQUE"/>
    <s v="GUATEQUE"/>
    <n v="15322"/>
    <s v="2025-10-30"/>
    <n v="8"/>
    <s v="TUNJA"/>
    <x v="3"/>
    <n v="28277.100000000002"/>
  </r>
  <r>
    <n v="51935"/>
    <s v="BARRIO CENTRO GUATEQUE 7"/>
    <n v="24138966"/>
    <s v="3204195332"/>
    <s v="3204195332"/>
    <s v="3204195332"/>
    <s v="CR 7 10 28,CENTRO"/>
    <s v="5.676"/>
    <s v="-73.473"/>
    <s v="BOYACÁ"/>
    <s v="GUATEQUE"/>
    <s v="GUATEQUE"/>
    <n v="15322"/>
    <s v="2025-10-30"/>
    <n v="8"/>
    <s v="TUNJA"/>
    <x v="3"/>
    <n v="28277.100000000002"/>
  </r>
  <r>
    <n v="61415"/>
    <s v="BARRIO CENTRO GUATEQUE 8"/>
    <n v="1049798187"/>
    <s v="3219522827"/>
    <s v="3219522827"/>
    <s v="3219522827"/>
    <s v="CL 11 7 100,CENTRO"/>
    <s v="5.756"/>
    <s v="-73.473"/>
    <s v="BOYACÁ"/>
    <s v="GUATEQUE"/>
    <s v="GUATEQUE"/>
    <n v="15322"/>
    <s v="2025-10-31"/>
    <n v="8"/>
    <s v="TUNJA"/>
    <x v="3"/>
    <n v="28277.100000000002"/>
  </r>
  <r>
    <n v="69879"/>
    <s v="BARRIO LIBERTADOR GUATEQUE"/>
    <n v="4264336"/>
    <s v="3123810551"/>
    <s v="3123810551"/>
    <s v="3156763319"/>
    <s v="CR 4 11 43 LOCAL 1,LIBERTADOR"/>
    <s v="5.774"/>
    <s v="-73.472"/>
    <s v="BOYACÁ"/>
    <s v="GUATEQUE"/>
    <s v="GUATEQUE"/>
    <n v="15322"/>
    <s v="2025-10-31"/>
    <n v="8"/>
    <s v="TUNJA"/>
    <x v="3"/>
    <n v="28277.100000000002"/>
  </r>
  <r>
    <n v="70272"/>
    <s v="BARRIO CENTRO GUATEQUE 9"/>
    <n v="80499828"/>
    <s v="3202549678"/>
    <s v="3202549678"/>
    <s v="3202549678"/>
    <s v="CR 6 8 34,CENTRO"/>
    <s v="5.523"/>
    <s v="-73.473"/>
    <s v="BOYACÁ"/>
    <s v="GUATEQUE"/>
    <s v="GUATEQUE"/>
    <n v="15322"/>
    <s v="2025-10-31"/>
    <n v="8"/>
    <s v="TUNJA"/>
    <x v="3"/>
    <n v="28277.100000000002"/>
  </r>
  <r>
    <n v="75480"/>
    <s v="BARRIO SANTA BARBARA GUATEQUE"/>
    <n v="74280966"/>
    <s v="3125689793"/>
    <s v="3125689793"/>
    <s v="3125689793"/>
    <s v="CL 14 9 115,SANTA BARBARA"/>
    <s v="5.946"/>
    <s v="-73.474"/>
    <s v="BOYACÁ"/>
    <s v="GUATEQUE"/>
    <s v="GUATEQUE"/>
    <n v="15322"/>
    <s v="2025-10-31"/>
    <n v="8"/>
    <s v="TUNJA"/>
    <x v="3"/>
    <n v="28277.100000000002"/>
  </r>
  <r>
    <n v="11142"/>
    <s v="MIRAFLORES - BOYACA"/>
    <n v="23755007"/>
    <s v="2271574"/>
    <s v="3112030904"/>
    <s v="3112030904"/>
    <s v=" CR 6  3-26 MIRAFLORES BOYACA"/>
    <s v="5.1954148"/>
    <s v="-73.1431734"/>
    <s v="BOYACÁ"/>
    <s v="MIRAFLORES"/>
    <s v="MIRAFLORES"/>
    <n v="15455"/>
    <s v="2025-10-28"/>
    <n v="8"/>
    <s v="TUNJA"/>
    <x v="3"/>
    <n v="28277.100000000002"/>
  </r>
  <r>
    <n v="40145"/>
    <s v="BARRIO CENTRO MIRAFLORES 1"/>
    <n v="74375759"/>
    <m/>
    <s v="3128564722"/>
    <s v="3128564722"/>
    <s v="CR 8 4 58 CALLE PEATONAL,CENTRO"/>
    <s v="5.1963"/>
    <s v="-73.144"/>
    <s v="BOYACÁ"/>
    <s v="MIRAFLORES"/>
    <s v="MIRAFLORES"/>
    <n v="15455"/>
    <s v="2025-10-28"/>
    <n v="8"/>
    <s v="TUNJA"/>
    <x v="3"/>
    <n v="28277.100000000002"/>
  </r>
  <r>
    <n v="43978"/>
    <s v="BARRIO CENTRO MIRAFLORES 2"/>
    <n v="79131030"/>
    <s v="3112875050"/>
    <s v="3123776196"/>
    <s v="3123776196"/>
    <s v="CL 6 11 44,CENTRO"/>
    <s v="5.5123998"/>
    <s v="-73.3733706"/>
    <s v="BOYACÁ"/>
    <s v="MIRAFLORES"/>
    <s v="MIRAFLORES"/>
    <n v="15455"/>
    <s v="2025-10-28"/>
    <n v="8"/>
    <s v="TUNJA"/>
    <x v="3"/>
    <n v="28277.100000000002"/>
  </r>
  <r>
    <n v="76018"/>
    <s v="BARRIO EL OCOBO MIRAFLORES"/>
    <n v="1193532827"/>
    <s v="3126493294"/>
    <s v="3208646203"/>
    <s v="3208646203"/>
    <s v="CL 4 10 56,EL OCOBO"/>
    <s v="5.196"/>
    <s v="-73.145"/>
    <s v="BOYACÁ"/>
    <s v="MIRAFLORES"/>
    <s v="MIRAFLORES"/>
    <n v="15455"/>
    <s v="2025-10-28"/>
    <n v="8"/>
    <s v="TUNJA"/>
    <x v="3"/>
    <n v="28277.100000000002"/>
  </r>
  <r>
    <n v="78544"/>
    <s v="BARRIO CAMELLON MIRAFLORES"/>
    <n v="24234404"/>
    <s v="3115897032"/>
    <s v="3115897032"/>
    <s v="3115897032"/>
    <s v="CL 3 5 01,CAMELLON"/>
    <s v="5.1949089"/>
    <s v="-73.1427844"/>
    <s v="BOYACÁ"/>
    <s v="MIRAFLORES"/>
    <s v="MIRAFLORES"/>
    <n v="15455"/>
    <s v="2025-10-28"/>
    <n v="8"/>
    <s v="TUNJA"/>
    <x v="3"/>
    <n v="28277.100000000002"/>
  </r>
  <r>
    <n v="13075"/>
    <s v="BARRIO CADIZ - IBAGUE"/>
    <n v="93356811"/>
    <s v="8223213"/>
    <s v="3178784548"/>
    <s v="3178784548"/>
    <s v=" AV 37  41-93 LC-106 CADIZ"/>
    <s v="4.4361716"/>
    <s v="-75.2174969"/>
    <s v="TOLIMA"/>
    <s v="IBAGUÉ"/>
    <s v="IBAGUÉ"/>
    <n v="73001"/>
    <s v="2025-10-07"/>
    <n v="8"/>
    <s v="IBAGUE"/>
    <x v="5"/>
    <n v="28277.100000000002"/>
  </r>
  <r>
    <n v="80372"/>
    <s v="BARRIO RINCON DE PIEDRA PINTADA IBAGUE 1"/>
    <n v="1110577520"/>
    <s v="3108636018"/>
    <s v="3108636018"/>
    <s v="3108636018"/>
    <s v="CR 7 57 129 LC 2,RINCON DE PIEDRA PINTADA"/>
    <s v="4.4381143"/>
    <s v="-75.2036015"/>
    <s v="TOLIMA"/>
    <s v="IBAGUÉ"/>
    <s v="IBAGUÉ"/>
    <n v="73001"/>
    <s v="2025-10-30"/>
    <n v="8"/>
    <s v="IBAGUE"/>
    <x v="5"/>
    <n v="28277.100000000002"/>
  </r>
  <r>
    <n v="80373"/>
    <s v="BARRIO LA MACARENA IBAGUE 1"/>
    <n v="38212570"/>
    <s v="3233273163"/>
    <s v="3233273163"/>
    <m/>
    <s v="CL 38 4 09 LC 3,MACARENA"/>
    <s v="4.4302906"/>
    <s v="-75.2158396"/>
    <s v="TOLIMA"/>
    <s v="IBAGUÉ"/>
    <s v="IBAGUÉ"/>
    <n v="73001"/>
    <s v="2025-10-30"/>
    <n v="8"/>
    <s v="IBAGUE"/>
    <x v="5"/>
    <n v="28277.100000000002"/>
  </r>
  <r>
    <n v="80155"/>
    <s v="BARRIO JARDIN ALTOLSURE IBAGUE"/>
    <n v="1110503787"/>
    <s v="3003061845"/>
    <s v="3003061845"/>
    <m/>
    <s v="MZ F CA 16,JARDIN ALTOLSURE"/>
    <s v="4.4376660"/>
    <s v="-75.1827701"/>
    <s v="TOLIMA"/>
    <s v="IBAGUÉ"/>
    <s v="IBAGUÉ"/>
    <n v="73001"/>
    <s v="2025-10-30"/>
    <n v="8"/>
    <s v="IBAGUE"/>
    <x v="5"/>
    <n v="28277.100000000002"/>
  </r>
  <r>
    <n v="80821"/>
    <s v="BARRIO SAN SIMON PARTE BAJA IBAGUE 4"/>
    <n v="1110522909"/>
    <s v="3013338973"/>
    <s v="3013338973"/>
    <m/>
    <s v="CL 33 11-35,SAN SIMON PARTE BAJA"/>
    <s v="4.4443189"/>
    <s v="-75.2189290"/>
    <s v="TOLIMA"/>
    <s v="IBAGUÉ"/>
    <s v="IBAGUÉ"/>
    <n v="73001"/>
    <s v="2025-10-30"/>
    <n v="8"/>
    <s v="IBAGUE"/>
    <x v="5"/>
    <n v="28277.100000000002"/>
  </r>
  <r>
    <n v="80273"/>
    <s v="BARRIO CLARETH IBAGUE"/>
    <n v="38360984"/>
    <s v="3118771843"/>
    <s v="3132806093"/>
    <s v="3132806093"/>
    <s v="CR 4 26 04,CLARETH"/>
    <s v="4.4364960"/>
    <s v="-75.2279561"/>
    <s v="TOLIMA"/>
    <s v="IBAGUÉ"/>
    <s v="IBAGUÉ"/>
    <n v="73001"/>
    <s v="2025-10-01"/>
    <n v="8"/>
    <s v="IBAGUE"/>
    <x v="5"/>
    <n v="28277.100000000002"/>
  </r>
  <r>
    <n v="75096"/>
    <s v="BARRIO RICAURTER PARTE BAJA IBAGUE"/>
    <n v="1052406368"/>
    <s v="3170705076"/>
    <s v="3170705076"/>
    <s v="3170705076"/>
    <s v="CR 11 SUR 20 40 RICAURTE PARTE BAJA"/>
    <s v="4.4324343"/>
    <s v="-75.2431547"/>
    <s v="TOLIMA"/>
    <s v="IBAGUÉ"/>
    <s v="IBAGUÉ"/>
    <n v="73001"/>
    <s v="2025-10-01"/>
    <n v="8"/>
    <s v="IBAGUE"/>
    <x v="5"/>
    <n v="28277.100000000002"/>
  </r>
  <r>
    <n v="21022"/>
    <s v="Barrio centro - Mongua "/>
    <n v="74337074"/>
    <s v="7321237"/>
    <s v="3132518804"/>
    <s v="3132518804"/>
    <s v="CR 3  4 14"/>
    <s v="5.7545537"/>
    <s v="-72.7974472"/>
    <s v="BOYACÁ"/>
    <s v="MONGUA"/>
    <s v="MONGUA"/>
    <n v="15464"/>
    <s v="2025-10-30"/>
    <n v="8"/>
    <s v="TUNJA"/>
    <x v="3"/>
    <n v="28277.100000000002"/>
  </r>
  <r>
    <n v="43157"/>
    <s v="BARRIO CENTRO MONGUA"/>
    <n v="23764884"/>
    <s v="3125927375"/>
    <s v="3125927375"/>
    <s v="3125927375"/>
    <s v="CL 5 3-52,CENTRO"/>
    <s v="5.7550091"/>
    <s v="-72.798312"/>
    <s v="BOYACÁ"/>
    <s v="MONGUA"/>
    <s v="MONGUA"/>
    <n v="15464"/>
    <s v="2025-10-30"/>
    <n v="8"/>
    <s v="TUNJA"/>
    <x v="3"/>
    <n v="28277.100000000002"/>
  </r>
  <r>
    <n v="30504"/>
    <s v="BARRIO CENTRO 3 AGUACHICA"/>
    <n v="49661722"/>
    <s v="5661375"/>
    <s v="3126590358"/>
    <s v="3126590358"/>
    <s v=" CL 5 17 15"/>
    <s v="8.3100399"/>
    <s v="-73.6169027"/>
    <s v="CESAR"/>
    <s v="AGUACHICA"/>
    <s v="AGUACHICA"/>
    <n v="20011"/>
    <s v="2025-10-02"/>
    <n v="16"/>
    <s v="VALLEDUPAR"/>
    <x v="1"/>
    <n v="28277.100000000002"/>
  </r>
  <r>
    <n v="34587"/>
    <s v="BARRIO MARIA EUGENIA ALTO AGUACHICA"/>
    <n v="1065892136"/>
    <m/>
    <s v="3157103656"/>
    <s v="3157103656"/>
    <s v="CALLE 4 NORTE 45-36"/>
    <s v="8.3162445"/>
    <s v="-73.5928592"/>
    <s v="CESAR"/>
    <s v="AGUACHICA"/>
    <s v="AGUACHICA"/>
    <n v="20011"/>
    <s v="2025-10-03"/>
    <n v="8"/>
    <s v="VALLEDUPAR"/>
    <x v="1"/>
    <n v="28277.100000000002"/>
  </r>
  <r>
    <n v="36988"/>
    <s v="BARRIO MARIA EUGENIA AGUACHICA 1"/>
    <n v="1065874492"/>
    <m/>
    <s v="3116671145"/>
    <s v="3116671145"/>
    <s v="calle 1 norte 39a 56"/>
    <s v="8.3148999"/>
    <s v="-73.5973315"/>
    <s v="CESAR"/>
    <s v="AGUACHICA"/>
    <s v="AGUACHICA"/>
    <n v="20011"/>
    <s v="2025-10-03"/>
    <n v="8"/>
    <s v="VALLEDUPAR"/>
    <x v="1"/>
    <n v="28277.100000000002"/>
  </r>
  <r>
    <n v="36370"/>
    <s v=" LAS AMERICAS AGUACHICA   1"/>
    <n v="49664947"/>
    <s v="5659300"/>
    <s v="3155754042"/>
    <s v="3155754042"/>
    <s v=" CL 5 21 99"/>
    <s v="8.3100100"/>
    <s v="-73.6128830"/>
    <s v="CESAR"/>
    <s v="AGUACHICA"/>
    <s v="AGUACHICA"/>
    <n v="20011"/>
    <s v="2025-10-02"/>
    <n v="8"/>
    <s v="VALLEDUPAR"/>
    <x v="1"/>
    <n v="28277.100000000002"/>
  </r>
  <r>
    <n v="46882"/>
    <s v="BARRIO LAS AMERICAS AGUACHICA 5"/>
    <n v="49671242"/>
    <s v="3135234536"/>
    <s v="3135234536"/>
    <s v="3135234536"/>
    <s v="CL 5 22 45,LAS AMERICAS"/>
    <s v="8.3100010"/>
    <s v="-73.6123230"/>
    <s v="CESAR"/>
    <s v="AGUACHICA"/>
    <s v="AGUACHICA"/>
    <n v="20011"/>
    <s v="2025-10-03"/>
    <n v="8"/>
    <s v="VALLEDUPAR"/>
    <x v="1"/>
    <n v="28277.100000000002"/>
  </r>
  <r>
    <n v="47383"/>
    <s v="BARRIO MARIA EUGENIA AGUACHICA 3"/>
    <n v="49656124"/>
    <s v="3152155398"/>
    <s v="3187273487"/>
    <s v="3187273487"/>
    <s v="CL 2 32 08,MARIA EUGENIA"/>
    <s v="8.3127860"/>
    <s v="-73.6042400"/>
    <s v="CESAR"/>
    <s v="AGUACHICA"/>
    <s v="AGUACHICA"/>
    <n v="20011"/>
    <s v="2025-10-30"/>
    <n v="16"/>
    <s v="VALLEDUPAR"/>
    <x v="1"/>
    <n v="28277.100000000002"/>
  </r>
  <r>
    <n v="75062"/>
    <s v="BARRIO ALTO PRADO AGUACHICA"/>
    <n v="1003247375"/>
    <s v="3166229546"/>
    <s v="3166229546"/>
    <s v="3166229546"/>
    <s v="CR 33 6 72 ALTO PRADO,ALTO PRADO"/>
    <s v="8.3079300"/>
    <s v="-73.6034620"/>
    <s v="CESAR"/>
    <s v="AGUACHICA"/>
    <s v="AGUACHICA"/>
    <n v="20011"/>
    <s v="2025-10-02"/>
    <n v="8"/>
    <s v="VALLEDUPAR"/>
    <x v="1"/>
    <n v="28277.100000000002"/>
  </r>
  <r>
    <n v="80925"/>
    <s v="BARRIO VRD EL JUNCAL AGUACHICA"/>
    <n v="10021835"/>
    <s v="3108562376"/>
    <s v="3108562376"/>
    <m/>
    <s v="KDX 115 KM 12,VRD EL JUNCAL"/>
    <s v="8.1968299"/>
    <s v="-73.6122422"/>
    <s v="CESAR"/>
    <s v="AGUACHICA"/>
    <s v="AGUACHICA"/>
    <n v="20011"/>
    <s v="2025-10-30"/>
    <n v="8"/>
    <s v="VALLEDUPAR"/>
    <x v="1"/>
    <n v="28277.100000000002"/>
  </r>
  <r>
    <n v="55447"/>
    <s v="BARRIO EL CRUCE AGUACHICA"/>
    <n v="18903633"/>
    <s v="3132859525"/>
    <s v="3132859525"/>
    <s v="3132859525"/>
    <s v="CL 10 NORTE 40 40,EL CRUCE"/>
    <s v="8.3205860"/>
    <s v="-73.5956100"/>
    <s v="CESAR"/>
    <s v="AGUACHICA"/>
    <s v="AGUACHICA"/>
    <n v="20011"/>
    <s v="2025-10-02"/>
    <n v="16"/>
    <s v="VALLEDUPAR"/>
    <x v="1"/>
    <n v="28277.100000000002"/>
  </r>
  <r>
    <n v="58314"/>
    <s v="BARRIO LA MATA AGUACHICA"/>
    <n v="900944447"/>
    <s v="3212307441"/>
    <s v="3212307441"/>
    <s v="3103344239"/>
    <s v="KILÓMETRO 62 250 VIA SAN ALBERTO LA MATA"/>
    <s v="8.2804584"/>
    <s v="-73.6010066"/>
    <s v="CESAR"/>
    <s v="AGUACHICA"/>
    <s v="AGUACHICA"/>
    <n v="20011"/>
    <s v="2025-10-02"/>
    <n v="8"/>
    <s v="VALLEDUPAR"/>
    <x v="1"/>
    <n v="28277.100000000002"/>
  </r>
  <r>
    <n v="61956"/>
    <s v="BARRIO UNION AGUACHICA 1"/>
    <n v="77180066"/>
    <s v="3187360667"/>
    <s v="3003399269"/>
    <s v="3187360667"/>
    <s v="CL 8 31 02"/>
    <s v="8.3070230"/>
    <s v="-73.6044178"/>
    <s v="CESAR"/>
    <s v="AGUACHICA"/>
    <s v="AGUACHICA"/>
    <n v="20011"/>
    <s v="2025-10-03"/>
    <n v="16"/>
    <s v="VALLEDUPAR"/>
    <x v="1"/>
    <n v="28277.100000000002"/>
  </r>
  <r>
    <n v="71108"/>
    <s v="AGUACHICA VILLAMARE"/>
    <n v="1065907780"/>
    <s v="3155421898"/>
    <s v="3155421898"/>
    <s v="3155421898"/>
    <s v="CR 39 3 NORTE 26 - VILLA MARE,VILLA MARE"/>
    <s v="8.3164472"/>
    <s v="-73.5986505"/>
    <s v="CESAR"/>
    <s v="AGUACHICA"/>
    <s v="AGUACHICA"/>
    <n v="20011"/>
    <s v="2025-10-02"/>
    <n v="16"/>
    <s v="VALLEDUPAR"/>
    <x v="1"/>
    <n v="28277.100000000002"/>
  </r>
  <r>
    <n v="71310"/>
    <s v="BARRIO LA SABANITA AGUACHICA "/>
    <n v="1065913466"/>
    <s v="3166467044"/>
    <s v="3166467044"/>
    <s v="3117850948"/>
    <s v="CL 10 NORTE 34-25 - LA SABANITA,LA SABANITA"/>
    <s v="8.3183770"/>
    <s v="-73.6026830"/>
    <s v="CESAR"/>
    <s v="AGUACHICA"/>
    <s v="AGUACHICA"/>
    <n v="20011"/>
    <s v="2025-10-30"/>
    <n v="8"/>
    <s v="VALLEDUPAR"/>
    <x v="1"/>
    <n v="28277.100000000002"/>
  </r>
  <r>
    <n v="71822"/>
    <s v="AGUACHICA CENTRO"/>
    <n v="1091654517"/>
    <s v="3126441003"/>
    <s v="3126441003"/>
    <s v="3126441003"/>
    <s v="CR 26 #4-27"/>
    <s v="8.3109280"/>
    <s v="-73.6093590"/>
    <s v="CESAR"/>
    <s v="AGUACHICA"/>
    <s v="AGUACHICA"/>
    <n v="20011"/>
    <s v="2025-10-30"/>
    <n v="8"/>
    <s v="VALLEDUPAR"/>
    <x v="1"/>
    <n v="28277.100000000002"/>
  </r>
  <r>
    <n v="10894"/>
    <s v="MOMIL - CORDOBA"/>
    <n v="26012601"/>
    <s v="7763018"/>
    <s v="3103526699"/>
    <s v="3103526699"/>
    <s v=" CL 7  12-29"/>
    <s v="9.23727194"/>
    <s v="-75.67757118"/>
    <s v="CÓRDOBA"/>
    <s v="MOMIL"/>
    <s v="MOMIL"/>
    <n v="23464"/>
    <s v="2025-10-15"/>
    <n v="8"/>
    <s v="MONTERIA"/>
    <x v="1"/>
    <n v="15709.5"/>
  </r>
  <r>
    <n v="51171"/>
    <s v="BARRIO SANTANDER MOMIL"/>
    <n v="812008218"/>
    <s v="3126604804"/>
    <s v="3126604804"/>
    <s v="3126604804"/>
    <s v="CL 9 12 80,SANTANDER"/>
    <s v="9.23867833"/>
    <s v="-75.67689694"/>
    <s v="CÓRDOBA"/>
    <s v="MOMIL"/>
    <s v="MOMIL"/>
    <n v="23464"/>
    <s v="2025-10-15"/>
    <n v="8"/>
    <s v="MONTERIA"/>
    <x v="1"/>
    <n v="15709.5"/>
  </r>
  <r>
    <n v="76601"/>
    <s v="BARRIO SANTA LUCIA MOMIL"/>
    <n v="1065376762"/>
    <s v="3226014774"/>
    <s v="3226014774"/>
    <s v="3226014774"/>
    <s v="CL 17 12 A 34,SANTA LUCIA"/>
    <s v="9.244610"/>
    <s v="-75.672868"/>
    <s v="CÓRDOBA"/>
    <s v="MOMIL"/>
    <s v="MOMIL"/>
    <n v="23464"/>
    <s v="2025-10-15"/>
    <n v="8"/>
    <s v="MONTERIA"/>
    <x v="1"/>
    <n v="15709.5"/>
  </r>
  <r>
    <n v="78087"/>
    <s v="BARRIO URBANIZACIÓN JESUS DE NAZARET MOMIL"/>
    <n v="1003214414"/>
    <s v="3145215604"/>
    <s v="3145215604"/>
    <s v="3145215604"/>
    <s v="CL 7 # 17-102 BRR LETICIA"/>
    <s v="9.2408664"/>
    <s v="-75.6815374"/>
    <s v="CÓRDOBA"/>
    <s v="MOMIL"/>
    <s v="MOMIL"/>
    <n v="23464"/>
    <s v="2025-10-15"/>
    <n v="8"/>
    <s v="MONTERIA"/>
    <x v="1"/>
    <n v="15709.5"/>
  </r>
  <r>
    <n v="80896"/>
    <s v="BARRIO SANTA LUCIA MOMIL 1"/>
    <n v="901473044"/>
    <s v="3002574169"/>
    <s v="3017647788"/>
    <s v="3002574169"/>
    <s v="CR 13 CL 19-39,SANTA LUCIA"/>
    <s v="9.2419782"/>
    <s v="-75.7271546"/>
    <s v="CÓRDOBA"/>
    <s v="MOMIL"/>
    <s v="MOMIL"/>
    <n v="23464"/>
    <s v="2025-10-15"/>
    <n v="8"/>
    <s v="MONTERIA"/>
    <x v="1"/>
    <n v="15709.5"/>
  </r>
  <r>
    <n v="44850"/>
    <s v="BARRIO SANTA HELENA BOJACA 1"/>
    <n v="2970317"/>
    <m/>
    <s v="3185118466"/>
    <s v="3118135307"/>
    <s v="CR 10 D 9 33,SANTA HELENA"/>
    <s v="4.7367336"/>
    <s v="-74.3444042"/>
    <s v="CUNDINAMARCA"/>
    <s v="BOJACÁ"/>
    <s v="BOJACÁ"/>
    <n v="25099"/>
    <s v="2025-10-15"/>
    <n v="8"/>
    <s v="BOGOTA"/>
    <x v="2"/>
    <n v="15709.5"/>
  </r>
  <r>
    <n v="45403"/>
    <s v="BARRIO BOJACÁ BOJACÁ"/>
    <n v="74326385"/>
    <s v="1111111"/>
    <s v="3102502353"/>
    <s v="3102502353"/>
    <s v="CR 6 8 20,BOJACÁ"/>
    <s v="4.733873"/>
    <s v="-74.341509"/>
    <s v="CUNDINAMARCA"/>
    <s v="BOJACÁ"/>
    <s v="BOJACÁ"/>
    <n v="25099"/>
    <s v="2025-10-15"/>
    <n v="8"/>
    <s v="BOGOTA"/>
    <x v="2"/>
    <n v="15709.5"/>
  </r>
  <r>
    <n v="52387"/>
    <s v="BARRIO LAS VEGAS BOJACA"/>
    <n v="901151544"/>
    <s v="0"/>
    <s v="3016946153"/>
    <s v="3125415328"/>
    <s v="CR 8 7 11,LAS VEGAS"/>
    <s v="4.7326129"/>
    <s v="-74.3432540"/>
    <s v="CUNDINAMARCA"/>
    <s v="BOJACÁ"/>
    <s v="BOJACÁ"/>
    <n v="25099"/>
    <s v="2025-10-15"/>
    <n v="8"/>
    <s v="BOGOTA"/>
    <x v="2"/>
    <n v="15709.5"/>
  </r>
  <r>
    <n v="61266"/>
    <s v="BARRIO BOJACA BOJACA"/>
    <n v="1073164373"/>
    <s v="0"/>
    <s v="3228238821"/>
    <s v="3228238821"/>
    <s v="CR 6 5 40,BOJACA"/>
    <s v="4.7307989"/>
    <s v="-74.3411683"/>
    <s v="CUNDINAMARCA"/>
    <s v="BOJACÁ"/>
    <s v="BOJACÁ"/>
    <n v="25099"/>
    <s v="2025-10-15"/>
    <n v="16"/>
    <s v="BOGOTA"/>
    <x v="2"/>
    <n v="15709.5"/>
  </r>
  <r>
    <n v="21463"/>
    <s v="BARRIO TIQUIZA - CHÍA"/>
    <n v="19444188"/>
    <s v="8629647"/>
    <s v="3213229463"/>
    <s v="3213229463"/>
    <s v="VRD TIQUIZA SEC 4 ESQS FCA SANTA ROSA"/>
    <s v="4.8742717"/>
    <s v="-74.067005"/>
    <s v="CUNDINAMARCA"/>
    <s v="CHÍA"/>
    <s v="CHÍA"/>
    <n v="25175"/>
    <s v="2025-10-07"/>
    <n v="8"/>
    <s v="BOGOTA"/>
    <x v="2"/>
    <n v="15709.5"/>
  </r>
  <r>
    <n v="50245"/>
    <s v="  BARRIO SANTA LUCIA CHIA   "/>
    <n v="35475945"/>
    <s v="8843718"/>
    <s v="3125441870"/>
    <s v="3125441870"/>
    <s v="CL 4 9-11 SANTA LUCIA CHÍA"/>
    <s v="4.8533867"/>
    <s v="-74.0616365"/>
    <s v="CUNDINAMARCA"/>
    <s v="CHÍA"/>
    <s v="CHÍA"/>
    <n v="25175"/>
    <s v="2025-10-09"/>
    <n v="8"/>
    <s v="BOGOTA"/>
    <x v="2"/>
    <n v="15709.5"/>
  </r>
  <r>
    <n v="50364"/>
    <s v="BARRIO YERBABUENA CHIA"/>
    <n v="3123554"/>
    <s v="3133431829"/>
    <s v="3138431829"/>
    <s v="3138431829"/>
    <s v="AUT NORTE KM 22 CASALOMA,CHÍA"/>
    <s v="4.8607499"/>
    <s v="-74.0121827"/>
    <s v="CUNDINAMARCA"/>
    <s v="CHÍA"/>
    <s v="CHÍA"/>
    <n v="25175"/>
    <s v="2025-10-08"/>
    <n v="8"/>
    <s v="BOGOTA"/>
    <x v="2"/>
    <n v="15709.5"/>
  </r>
  <r>
    <n v="49954"/>
    <s v="BARRIO EL CAIRO CHIA"/>
    <n v="52798822"/>
    <s v="0"/>
    <s v="3102222705"/>
    <s v="3102222705"/>
    <s v="CL 5 1 34.EL CAIRO"/>
    <s v="4.8507098"/>
    <s v="-74.054272"/>
    <s v="CUNDINAMARCA"/>
    <s v="CHÍA"/>
    <s v="CHÍA"/>
    <n v="25175"/>
    <s v="2025-10-10"/>
    <n v="16"/>
    <s v="BOGOTA"/>
    <x v="2"/>
    <n v="15709.5"/>
  </r>
  <r>
    <n v="57534"/>
    <s v="BARRIO CENTRO DE CHIA CHIA"/>
    <n v="860533535"/>
    <s v="3174361133"/>
    <s v="3174361133"/>
    <s v="3174361133"/>
    <s v="CR 12 9 01"/>
    <s v="4.8602318"/>
    <s v="-74.0626169"/>
    <s v="CUNDINAMARCA"/>
    <s v="CHÍA"/>
    <s v="CHÍA"/>
    <n v="25175"/>
    <s v="2025-10-07"/>
    <n v="8"/>
    <s v="BOGOTA"/>
    <x v="2"/>
    <n v="15709.5"/>
  </r>
  <r>
    <n v="66657"/>
    <s v="BARRIO FONQUETA CHIA"/>
    <n v="80497925"/>
    <s v="3124923629"/>
    <s v="3124923629"/>
    <s v="3124923629"/>
    <s v="VRD FONQUETA SEC LA CARLINA"/>
    <s v="4.86062"/>
    <s v="-74.0711045"/>
    <s v="CUNDINAMARCA"/>
    <s v="CHÍA"/>
    <s v="CHÍA"/>
    <n v="25175"/>
    <s v="2025-10-07"/>
    <n v="16"/>
    <s v="BOGOTA"/>
    <x v="2"/>
    <n v="15709.5"/>
  </r>
  <r>
    <n v="77132"/>
    <s v="BARRIO CHILAGOS CHIA"/>
    <n v="1018414438"/>
    <s v="3143234887"/>
    <s v="3143234887"/>
    <s v="3023231785"/>
    <s v="CL 21 7 26,CHILACOS"/>
    <s v="4.8679536"/>
    <s v="-74.0537774"/>
    <s v="CUNDINAMARCA"/>
    <s v="CHÍA"/>
    <s v="CHÍA"/>
    <n v="25175"/>
    <s v="2025-10-09"/>
    <n v="8"/>
    <s v="BOGOTA"/>
    <x v="2"/>
    <n v="15709.5"/>
  </r>
  <r>
    <n v="78315"/>
    <s v="BARRIO PARQUE PRINCIPAL DE CHIA CHIA"/>
    <n v="35198292"/>
    <s v="3216306681"/>
    <s v="3216306681"/>
    <s v="3137266322"/>
    <s v="CL 12 11 08 ,PARQUE PRINCIPAL DE CHIA"/>
    <s v="4.8618943"/>
    <s v="-74.0605489"/>
    <s v="CUNDINAMARCA"/>
    <s v="CHÍA"/>
    <s v="CHÍA"/>
    <n v="25175"/>
    <s v="2025-10-09"/>
    <n v="8"/>
    <s v="BOGOTA"/>
    <x v="2"/>
    <n v="15709.5"/>
  </r>
  <r>
    <n v="77896"/>
    <s v="BARRIO URB. ALFONSO URIBE BADILLO IBAGUE"/>
    <n v="28537458"/>
    <s v="3202184689"/>
    <s v="3202184689"/>
    <s v="3202184689"/>
    <s v="CR 1 74-36,URB. ALFONSO URIBE BADILLO"/>
    <s v="4.433830"/>
    <s v="-75.193289"/>
    <s v="TOLIMA"/>
    <s v="IBAGUÉ"/>
    <s v="IBAGUÉ"/>
    <n v="73001"/>
    <s v="2025-10-27"/>
    <n v="8"/>
    <s v="IBAGUE"/>
    <x v="5"/>
    <n v="28277.100000000002"/>
  </r>
  <r>
    <n v="71037"/>
    <s v="BARRIO URBANIZACION TOPACIO IBAGUE 1"/>
    <n v="14273687"/>
    <s v="3176489186"/>
    <s v="3176489186"/>
    <s v="3176489186"/>
    <s v="MZ 21 CASA 1 LOCAL 2,URBANIZACIÓN TOPACIO"/>
    <s v="4.4371917"/>
    <s v="-75.1628809"/>
    <s v="TOLIMA"/>
    <s v="IBAGUÉ"/>
    <s v="IBAGUÉ"/>
    <n v="73001"/>
    <s v="2025-10-07"/>
    <n v="8"/>
    <s v="IBAGUE"/>
    <x v="5"/>
    <n v="28277.100000000002"/>
  </r>
  <r>
    <n v="71039"/>
    <s v="BARRIO SAN MARTIN IBAGUE "/>
    <n v="1110564180"/>
    <s v="3204422578"/>
    <s v="3204422578"/>
    <s v="3138644135"/>
    <s v="CA 54 PICALEÑA,SAN MARTÍN"/>
    <s v="4.3909767"/>
    <s v="-75.1339256"/>
    <s v="TOLIMA"/>
    <s v="IBAGUÉ"/>
    <s v="IBAGUÉ"/>
    <n v="73001"/>
    <s v="2025-10-01"/>
    <n v="8"/>
    <s v="IBAGUE"/>
    <x v="5"/>
    <n v="28277.100000000002"/>
  </r>
  <r>
    <n v="72071"/>
    <s v="BARRIO EL SALADO IBAGUE TOLIMA "/>
    <n v="1107974252"/>
    <s v="3187376213"/>
    <s v="3187376213"/>
    <s v="3187376213"/>
    <s v="CR 10 # 10-44-34-32-30 LOCAL 1 ,EL SALADO"/>
    <s v="4.4495702"/>
    <s v="-75.1448351"/>
    <s v="TOLIMA"/>
    <s v="IBAGUÉ"/>
    <s v="IBAGUÉ"/>
    <n v="73001"/>
    <s v="2025-10-07"/>
    <n v="8"/>
    <s v="IBAGUE"/>
    <x v="5"/>
    <n v="28277.100000000002"/>
  </r>
  <r>
    <n v="71845"/>
    <s v="IBAGUE EL CARMEN"/>
    <n v="65763439"/>
    <s v="3238283052"/>
    <s v="3238283052"/>
    <s v="3238283052"/>
    <s v="CR 6 # 21 - 56,EL CARMEN"/>
    <s v="4.442312"/>
    <s v="-75.230435 "/>
    <s v="TOLIMA"/>
    <s v="IBAGUÉ"/>
    <s v="IBAGUÉ"/>
    <n v="73001"/>
    <s v="2025-10-03"/>
    <n v="8"/>
    <s v="IBAGUE"/>
    <x v="5"/>
    <n v="28277.100000000002"/>
  </r>
  <r>
    <n v="72513"/>
    <s v="BARRIO ESTACION IBAGUE  1"/>
    <n v="98538522"/>
    <s v="3214099543"/>
    <s v="3214099543"/>
    <s v="3214099543"/>
    <s v="AV FERROCARRIL #  24 - 121 BRR HIPODROMO"/>
    <s v="4.4369344"/>
    <s v="-75.2290292"/>
    <s v="TOLIMA"/>
    <s v="IBAGUÉ"/>
    <s v="IBAGUÉ"/>
    <n v="73001"/>
    <s v="2025-10-03"/>
    <n v="8"/>
    <s v="IBAGUE"/>
    <x v="5"/>
    <n v="28277.100000000002"/>
  </r>
  <r>
    <n v="64179"/>
    <s v="BARRIO ARBOLEDA CAMPESTRE IBAGUE 1"/>
    <n v="38364776"/>
    <s v="0"/>
    <s v="3202441023"/>
    <s v="3202441023"/>
    <s v="CL 156 SUR # 111-21 CONJUNTO ALMENDRAS TO 23 AP 104,ARBOLEDA CAMPESTRE"/>
    <s v="4.39094214"/>
    <s v="-75.1397909"/>
    <s v="TOLIMA"/>
    <s v="IBAGUÉ"/>
    <s v="IBAGUÉ"/>
    <n v="73001"/>
    <s v="2025-10-01"/>
    <n v="8"/>
    <s v="IBAGUE"/>
    <x v="5"/>
    <n v="28277.100000000002"/>
  </r>
  <r>
    <n v="64855"/>
    <s v="BARRIO GALARZA IBAGUE"/>
    <n v="55175556"/>
    <s v="0"/>
    <s v="3214587174"/>
    <s v="3214587174"/>
    <s v="MZ 13 CASA 11,BRR GALARZA"/>
    <s v="4.4287279"/>
    <s v="-75.2372274"/>
    <s v="TOLIMA"/>
    <s v="IBAGUÉ"/>
    <s v="IBAGUÉ"/>
    <n v="73001"/>
    <s v="2025-10-03"/>
    <n v="8"/>
    <s v="IBAGUE"/>
    <x v="5"/>
    <n v="28277.100000000002"/>
  </r>
  <r>
    <n v="65317"/>
    <s v="BARRIO EL SALADO IBAGUE 11"/>
    <n v="48574596"/>
    <s v="0"/>
    <s v="3154989416"/>
    <s v="3154989416"/>
    <s v="CR 8 E # 143 - 03,EL SALADO"/>
    <s v="4.4478350"/>
    <s v="-75.1460196"/>
    <s v="TOLIMA"/>
    <s v="IBAGUÉ"/>
    <s v="IBAGUÉ"/>
    <n v="73001"/>
    <s v="2025-10-20"/>
    <n v="8"/>
    <s v="IBAGUE"/>
    <x v="5"/>
    <n v="28277.100000000002"/>
  </r>
  <r>
    <n v="60366"/>
    <s v="BARRIO URBANIZACION MODELIA II IBAGUE"/>
    <n v="38360544"/>
    <s v="0"/>
    <s v="3124355078"/>
    <s v="3124355078"/>
    <s v="MZ 118 CASA 13,URBANIZACIÓN MODELIA II"/>
    <s v="4.449414"/>
    <s v="-75.136437"/>
    <s v="TOLIMA"/>
    <s v="IBAGUÉ"/>
    <s v="IBAGUÉ"/>
    <n v="73001"/>
    <s v="2025-10-07"/>
    <n v="8"/>
    <s v="IBAGUE"/>
    <x v="5"/>
    <n v="28277.100000000002"/>
  </r>
  <r>
    <n v="61461"/>
    <s v="BARRIO CENTRO IBAGUE 35"/>
    <n v="28951165"/>
    <s v="0"/>
    <s v="3144099593"/>
    <s v="3144099593"/>
    <s v="CR 5 # 12-10 LOCAL 103 B CENTRO"/>
    <s v="4.4450468"/>
    <s v="-75.2394971"/>
    <s v="TOLIMA"/>
    <s v="IBAGUÉ"/>
    <s v="IBAGUÉ"/>
    <n v="73001"/>
    <s v="2025-10-02"/>
    <n v="8"/>
    <s v="IBAGUE"/>
    <x v="5"/>
    <n v="28277.100000000002"/>
  </r>
  <r>
    <n v="59170"/>
    <s v="BARRIO EL CARMEN IBAGUE 7"/>
    <n v="93369224"/>
    <s v="0"/>
    <s v="3214555734"/>
    <s v="3214555734"/>
    <s v="CL 42 4C 09 ESQ BRR LA MACARENA"/>
    <s v="4.4345958"/>
    <s v="-75.2129643"/>
    <s v="TOLIMA"/>
    <s v="IBAGUÉ"/>
    <s v="IBAGUÉ"/>
    <n v="73001"/>
    <s v="2025-10-02"/>
    <n v="8"/>
    <s v="IBAGUE"/>
    <x v="5"/>
    <n v="28277.100000000002"/>
  </r>
  <r>
    <n v="66080"/>
    <s v="BARRIO CERCA DE PIEDRA CHIA"/>
    <n v="20401104"/>
    <s v="0"/>
    <s v="3229112013"/>
    <s v="3229112013"/>
    <s v="VRD CERCA DE PIEDRA. SEC SANTA BÁRBARA"/>
    <s v="4.8533029"/>
    <s v="-74.075523"/>
    <s v="CUNDINAMARCA"/>
    <s v="CHÍA"/>
    <s v="CHÍA"/>
    <n v="25175"/>
    <s v="2025-10-06"/>
    <n v="8"/>
    <s v="BOGOTA"/>
    <x v="2"/>
    <n v="15709.5"/>
  </r>
  <r>
    <n v="69981"/>
    <s v="BARRIO SECTOR LA IGLESIA CHIA"/>
    <n v="53910941"/>
    <s v="3115375134"/>
    <s v="3209422037"/>
    <s v="3115375134"/>
    <s v="VRD FAGUA SEC LA IGLESIA"/>
    <s v="4.895299444"/>
    <s v="-74.05689833"/>
    <s v="CUNDINAMARCA"/>
    <s v="CHÍA"/>
    <s v="CHÍA"/>
    <n v="25175"/>
    <s v="2025-10-07"/>
    <n v="8"/>
    <s v="BOGOTA"/>
    <x v="2"/>
    <n v="15709.5"/>
  </r>
  <r>
    <n v="69312"/>
    <s v="BARRIO VEREDA LA BALSA CHIA 1"/>
    <n v="50996375"/>
    <s v="3102943962"/>
    <s v="3136823023"/>
    <s v="3136823023"/>
    <s v="CR 10 1A 50 LC 19 VRD LA BALSA"/>
    <s v="4.8510425"/>
    <s v="-74.063051111"/>
    <s v="CUNDINAMARCA"/>
    <s v="CHÍA"/>
    <s v="CHÍA"/>
    <n v="25175"/>
    <s v="2025-10-08"/>
    <n v="8"/>
    <s v="BOGOTA"/>
    <x v="2"/>
    <n v="15709.5"/>
  </r>
  <r>
    <n v="75254"/>
    <s v="BARRIO CENTRO LAURA VICUÑA CHIA"/>
    <n v="74321824"/>
    <s v="0"/>
    <s v="3185162079"/>
    <s v="3144532759"/>
    <s v="CL 12 7-14 BRR LAURA VICUÑA"/>
    <s v="4.8604169"/>
    <s v="-74.0570758"/>
    <s v="CUNDINAMARCA"/>
    <s v="CHÍA"/>
    <s v="CHÍA"/>
    <n v="25175"/>
    <s v="2025-10-09"/>
    <n v="8"/>
    <s v="BOGOTA"/>
    <x v="2"/>
    <n v="15709.5"/>
  </r>
  <r>
    <n v="77130"/>
    <s v="BARRIO VRD TIQUIZA CHÍA"/>
    <n v="1020750619"/>
    <s v="3102799882"/>
    <s v="3102799882"/>
    <s v="3142390142"/>
    <s v="VDA TIQUIZA SEC 4 ESQUINAS"/>
    <s v="4.8748037"/>
    <s v="-74.0662244"/>
    <s v="CUNDINAMARCA"/>
    <s v="CHÍA"/>
    <s v="CHÍA"/>
    <n v="25175"/>
    <s v="2025-10-06"/>
    <n v="8"/>
    <s v="BOGOTA"/>
    <x v="2"/>
    <n v="15709.5"/>
  </r>
  <r>
    <n v="31395"/>
    <s v="BARRIO PRIMAVERA "/>
    <n v="5278155"/>
    <s v="6684741"/>
    <s v="3147371997"/>
    <s v="3147892293"/>
    <s v=" CL 3 CR 3 ESQ CA 32  PRIMERA "/>
    <s v="1.2990654"/>
    <s v="-77.4055324"/>
    <s v="NARIÑO"/>
    <s v="LA FLORIDA"/>
    <s v="LA FLORIDA"/>
    <n v="52381"/>
    <s v="2025-10-01"/>
    <n v="8"/>
    <s v="PASTO"/>
    <x v="4"/>
    <n v="28277.100000000002"/>
  </r>
  <r>
    <n v="31897"/>
    <s v="BARRIO EL BOSQUE  LA FLORIDA"/>
    <n v="1086018115"/>
    <s v="6575227"/>
    <s v="3206455720"/>
    <s v="3206455720"/>
    <s v=" CL 2 CA 8  EL BOSQUE"/>
    <s v="1.2991931"/>
    <s v="-77.406595"/>
    <s v="NARIÑO"/>
    <s v="LA FLORIDA"/>
    <s v="LA FLORIDA"/>
    <n v="52381"/>
    <s v="2025-10-01"/>
    <n v="8"/>
    <s v="PASTO"/>
    <x v="4"/>
    <n v="28277.100000000002"/>
  </r>
  <r>
    <n v="58675"/>
    <s v="BARRIO TUNJA GRANDE LA FLORIDA"/>
    <n v="98215477"/>
    <s v="3227367394"/>
    <s v="3218442620"/>
    <s v="3218442620"/>
    <s v="CORREGIMIENTO TUNJA GRANDE CALLE PRINCIPAL CASA 63,TUNJA GRANDE"/>
    <s v="1.3546177"/>
    <s v="-77.3201235"/>
    <s v="NARIÑO"/>
    <s v="LA FLORIDA"/>
    <s v="LA FLORIDA"/>
    <n v="52381"/>
    <s v="2025-10-22"/>
    <n v="8"/>
    <s v="PASTO"/>
    <x v="4"/>
    <n v="28277.100000000002"/>
  </r>
  <r>
    <n v="22931"/>
    <s v="BARRIO CALLE PRINCIPAL - SAN LORENZO"/>
    <n v="27442938"/>
    <s v="7209031"/>
    <s v="3226069203"/>
    <s v="3226069203"/>
    <s v=" CL PRINCIPAL SAN LORENZO SAN LORENZO NAEIÑO"/>
    <s v="1.5023180"/>
    <s v="-77.2153993"/>
    <s v="NARIÑO"/>
    <s v="SAN LORENZO"/>
    <s v="SAN LORENZO"/>
    <n v="52687"/>
    <s v="2025-10-06"/>
    <n v="8"/>
    <s v="PASTO"/>
    <x v="4"/>
    <n v="28277.100000000002"/>
  </r>
  <r>
    <n v="40916"/>
    <s v="  BARRIO VILLA CATALINA SAN LORENZO   "/>
    <n v="1089484087"/>
    <m/>
    <s v="3146460137"/>
    <s v="3146460137"/>
    <s v="CL SECUNDARIA BRR VILLA CATALINA,VILLA CATALINA"/>
    <s v="1.59571111"/>
    <s v="-77.18722"/>
    <s v="NARIÑO"/>
    <s v="SAN LORENZO"/>
    <s v="SAN LORENZO"/>
    <n v="52687"/>
    <s v="2025-10-06"/>
    <n v="8"/>
    <s v="PASTO"/>
    <x v="4"/>
    <n v="28277.100000000002"/>
  </r>
  <r>
    <n v="59846"/>
    <s v="BARRIO FATIMA SAN LORENZO"/>
    <n v="1086923694"/>
    <s v="321 6724396"/>
    <s v="3216724396"/>
    <s v="3113625824"/>
    <s v="CR 4TA CASA 169"/>
    <s v="1.50342611111"/>
    <s v="-77.21502055"/>
    <s v="NARIÑO"/>
    <s v="SAN LORENZO"/>
    <s v="SAN LORENZO"/>
    <n v="52687"/>
    <s v="2025-10-06"/>
    <n v="8"/>
    <s v="PASTO"/>
    <x v="4"/>
    <n v="28277.100000000002"/>
  </r>
  <r>
    <n v="68165"/>
    <s v="BARRIO CORREGIMIENTO DEL CARMEN SAN LORENZO"/>
    <n v="1086924160"/>
    <s v="0"/>
    <s v="3126546185"/>
    <s v="3126546185"/>
    <s v="CL PRINCIPAL CRR DEL CARMEN ,CORREGIMIENTO DEL CARMEN"/>
    <s v="1.5924344"/>
    <s v="-77.1904825"/>
    <s v="NARIÑO"/>
    <s v="SAN LORENZO"/>
    <s v="SAN LORENZO"/>
    <n v="52687"/>
    <s v="2025-10-06"/>
    <n v="8"/>
    <s v="PASTO"/>
    <x v="4"/>
    <n v="28277.100000000002"/>
  </r>
  <r>
    <n v="76099"/>
    <s v="BARRIO PALERMO SAN LORENZO 1"/>
    <n v="27444384"/>
    <s v="3113625824"/>
    <s v="3113625824"/>
    <s v="3113625824"/>
    <s v="BRR PALERMO CA 96 DIV 1"/>
    <s v="1.502879"/>
    <s v="-77.216298"/>
    <s v="NARIÑO"/>
    <s v="SAN LORENZO"/>
    <s v="SAN LORENZO"/>
    <n v="52687"/>
    <s v="2025-10-06"/>
    <n v="8"/>
    <s v="PASTO"/>
    <x v="4"/>
    <n v="28277.100000000002"/>
  </r>
  <r>
    <n v="76558"/>
    <s v="BARRIO COREA SAN LORENZO"/>
    <n v="1086923297"/>
    <s v="3122575776"/>
    <s v="3122575776"/>
    <s v="3122575776"/>
    <s v="BRR CORREA,COREA"/>
    <s v="1.5018593"/>
    <s v="-77.2153604"/>
    <s v="NARIÑO"/>
    <s v="SAN LORENZO"/>
    <s v="SAN LORENZO"/>
    <n v="52687"/>
    <s v="2025-10-06"/>
    <n v="8"/>
    <s v="PASTO"/>
    <x v="4"/>
    <n v="28277.100000000002"/>
  </r>
  <r>
    <n v="24137"/>
    <s v="BARRIO CENTRO III - LA TEBAIDA"/>
    <n v="9807692"/>
    <s v="7540453"/>
    <s v="3222230014"/>
    <s v="3222230014"/>
    <s v=" CR 10 8 23 LC 5"/>
    <s v="4.4513510"/>
    <s v="-75.7850330"/>
    <s v="QUINDÍO"/>
    <s v="LA TEBAIDA"/>
    <s v="LA TEBAIDA"/>
    <n v="63401"/>
    <s v="2025-10-22"/>
    <n v="8"/>
    <s v="PEREIRA"/>
    <x v="6"/>
    <n v="15709.5"/>
  </r>
  <r>
    <n v="28176"/>
    <s v="BARRIO LA TEBAITA ARMENIA QUINDIO"/>
    <n v="24333965"/>
    <s v="5700937"/>
    <s v="3207546813"/>
    <s v="3207546813"/>
    <s v="CR 8 12-09 LC 1"/>
    <s v="4.45207942"/>
    <s v="-75.78869967"/>
    <s v="QUINDÍO"/>
    <s v="LA TEBAIDA"/>
    <s v="LA TEBAIDA"/>
    <n v="63401"/>
    <s v="2025-10-22"/>
    <n v="8"/>
    <s v="PEREIRA"/>
    <x v="6"/>
    <n v="15709.5"/>
  </r>
  <r>
    <n v="74223"/>
    <s v="BARRIO LA ESTACION LA TEBAIDA 1"/>
    <n v="1114786531"/>
    <s v="3153014065"/>
    <s v="3108848983"/>
    <s v="3153014065"/>
    <s v="BRR LA ESTACION MZ B CA 5 LC 2,LA ESTANCIA"/>
    <s v="4.4551620"/>
    <s v="-75.7933123"/>
    <s v="QUINDÍO"/>
    <s v="LA TEBAIDA"/>
    <s v="LA TEBAIDA"/>
    <n v="63401"/>
    <s v="2025-10-22"/>
    <n v="8"/>
    <s v="PEREIRA"/>
    <x v="6"/>
    <n v="15709.5"/>
  </r>
  <r>
    <n v="76314"/>
    <s v="BARRIO CANTARITO LA  TEBAIDA"/>
    <n v="41954064"/>
    <s v="3185791242"/>
    <s v="3004932344"/>
    <s v="3185791242"/>
    <s v="BRR CANTARITO MZ K1 CA 2 P 2,CANTARITO"/>
    <s v="4.4513482"/>
    <s v="-75.7814965"/>
    <s v="QUINDÍO"/>
    <s v="LA TEBAIDA"/>
    <s v="LA TEBAIDA"/>
    <n v="63401"/>
    <s v="2025-10-23"/>
    <n v="8"/>
    <s v="PEREIRA"/>
    <x v="6"/>
    <n v="15709.5"/>
  </r>
  <r>
    <n v="10023"/>
    <s v="PIJAO - QUINDIO"/>
    <n v="7548050"/>
    <s v="7544423"/>
    <s v="3122974256"/>
    <s v="3122974256"/>
    <s v=" CR 5 12-29"/>
    <s v="4.3336080"/>
    <s v="-75.7043761"/>
    <s v="QUINDÍO"/>
    <s v="PIJAO"/>
    <s v="PIJAO"/>
    <n v="63548"/>
    <s v="2025-10-27"/>
    <n v="8"/>
    <s v="PEREIRA"/>
    <x v="6"/>
    <n v="15709.5"/>
  </r>
  <r>
    <n v="46040"/>
    <s v="BARRIO PIJAO QUINDIO"/>
    <n v="41937476"/>
    <m/>
    <s v="3158383681"/>
    <s v="3158583681"/>
    <s v="CL 11 4 46,."/>
    <s v="4.3345166"/>
    <s v="-75.7039505"/>
    <s v="QUINDÍO"/>
    <s v="PIJAO"/>
    <s v="PIJAO"/>
    <n v="63548"/>
    <s v="2025-10-27"/>
    <n v="8"/>
    <s v="PEREIRA"/>
    <x v="6"/>
    <n v="15709.5"/>
  </r>
  <r>
    <n v="74551"/>
    <s v="BARRIO GAITAN _x0009_SABANA DE TORRES"/>
    <n v="1101202822"/>
    <s v="317 2450930"/>
    <s v="3172450930"/>
    <s v="3172450930"/>
    <s v="CR 11 10 04 GAITAN,GAITAN"/>
    <s v="7.397867"/>
    <s v="-73.493669"/>
    <s v="SANTANDER"/>
    <s v="SABANA DE TORRES"/>
    <s v="SABANA DE TORRES"/>
    <n v="68655"/>
    <s v="2025-10-15"/>
    <n v="8"/>
    <s v="BUCARAMANGA"/>
    <x v="3"/>
    <n v="15709.5"/>
  </r>
  <r>
    <n v="70546"/>
    <s v="BARRIO ARGELIA SABANA DE TORRES"/>
    <n v="37843458"/>
    <s v="3107635167"/>
    <s v="3107635167"/>
    <s v="3133709260"/>
    <s v="CL 14 15 06 LOCAL 1 ARGELIA,ARGELIA"/>
    <s v="7.394011"/>
    <s v="-73.496079"/>
    <s v="SANTANDER"/>
    <s v="SABANA DE TORRES"/>
    <s v="SABANA DE TORRES"/>
    <n v="68655"/>
    <s v="2025-10-16"/>
    <n v="16"/>
    <s v="BUCARAMANGA"/>
    <x v="3"/>
    <n v="15709.5"/>
  </r>
  <r>
    <n v="65634"/>
    <s v="BARRIO GAITAN SABANA DE TORRES"/>
    <n v="91003741"/>
    <s v="3164932184"/>
    <s v="3164932184"/>
    <s v="3107635167"/>
    <s v="CR 11 11 63 GAITAN,GAITAN"/>
    <s v="7.396425"/>
    <s v="-73.493331"/>
    <s v="SANTANDER"/>
    <s v="SABANA DE TORRES"/>
    <s v="SABANA DE TORRES"/>
    <n v="68655"/>
    <s v="2025-10-15"/>
    <n v="8"/>
    <s v="BUCARAMANGA"/>
    <x v="3"/>
    <n v="15709.5"/>
  </r>
  <r>
    <n v="62187"/>
    <s v="BARRIO CENTRO SABANA DE TORRES 2"/>
    <n v="91487956"/>
    <s v="3176407782"/>
    <s v="3176407782"/>
    <s v="3174370974"/>
    <s v="CR 11 10 121"/>
    <s v="7.397662"/>
    <s v="-73.493443"/>
    <s v="SANTANDER"/>
    <s v="SABANA DE TORRES"/>
    <s v="SABANA DE TORRES"/>
    <n v="68655"/>
    <s v="2025-10-15"/>
    <n v="8"/>
    <s v="BUCARAMANGA"/>
    <x v="3"/>
    <n v="15709.5"/>
  </r>
  <r>
    <n v="58943"/>
    <s v="BARRIO 20 DE JULIO SABANA DE TORRES 2"/>
    <n v="1098715025"/>
    <s v="3173644362"/>
    <s v="3173644362"/>
    <s v="3173644362"/>
    <s v="CL 16 12 21/25,20 DE JULIO"/>
    <s v="7.393043"/>
    <s v="-73.493920"/>
    <s v="SANTANDER"/>
    <s v="SABANA DE TORRES"/>
    <s v="SABANA DE TORRES"/>
    <n v="68655"/>
    <s v="2025-10-16"/>
    <n v="16"/>
    <s v="BUCARAMANGA"/>
    <x v="3"/>
    <n v="15709.5"/>
  </r>
  <r>
    <n v="55329"/>
    <s v="BARRIO PROGRESO SABANA DE TORRES 1"/>
    <n v="900810882"/>
    <s v="3112244898"/>
    <s v="3112244899"/>
    <s v="3112244898"/>
    <s v="CL 16 22 64,PROGRESO"/>
    <s v="7.391237"/>
    <s v="-73.502806"/>
    <s v="SANTANDER"/>
    <s v="SABANA DE TORRES"/>
    <s v="SABANA DE TORRES"/>
    <n v="68655"/>
    <s v="2025-10-16"/>
    <n v="8"/>
    <s v="BUCARAMANGA"/>
    <x v="3"/>
    <n v="15709.5"/>
  </r>
  <r>
    <n v="34228"/>
    <s v="BARRIO LA GOMEZ SABANA DE TORRE"/>
    <n v="94192875"/>
    <m/>
    <s v="3185478527"/>
    <s v="3185478527"/>
    <s v=" CENTRO POBLADO LA GOMEZ"/>
    <s v="7.3883456"/>
    <s v="-73.5488194"/>
    <s v="SANTANDER"/>
    <s v="SABANA DE TORRES"/>
    <s v="SABANA DE TORRES"/>
    <n v="68655"/>
    <s v="2025-10-16"/>
    <n v="8"/>
    <s v="BUCARAMANGA"/>
    <x v="3"/>
    <n v="15709.5"/>
  </r>
  <r>
    <n v="30397"/>
    <s v="BARRIO CARVAJAL  I"/>
    <n v="63532309"/>
    <s v="6050962"/>
    <s v="3177003877"/>
    <s v="3177003877"/>
    <s v=" CR 9 13 47"/>
    <s v="7.396068"/>
    <s v="-73.491024"/>
    <s v="SANTANDER"/>
    <s v="SABANA DE TORRES"/>
    <s v="SABANA DE TORRES"/>
    <n v="68655"/>
    <s v="2025-10-16"/>
    <n v="16"/>
    <s v="BUCARAMANGA"/>
    <x v="3"/>
    <n v="15709.5"/>
  </r>
  <r>
    <n v="14432"/>
    <s v="BARRIO CENTRO SABANA DE TORRES"/>
    <n v="900611171"/>
    <s v="6293258"/>
    <s v="3166913537"/>
    <s v="3166913537"/>
    <s v=" CR 11  13-06 PISO 1 SABANA DE TOS SABANA DE TOS SANTANDER"/>
    <s v="7.39596347"/>
    <s v="-73.49614828"/>
    <s v="SANTANDER"/>
    <s v="SABANA DE TORRES"/>
    <s v="SABANA DE TORRES"/>
    <n v="68655"/>
    <s v="2025-10-15"/>
    <n v="8"/>
    <s v="BUCARAMANGA"/>
    <x v="3"/>
    <n v="15709.5"/>
  </r>
  <r>
    <n v="10838"/>
    <s v="VILLANUEVA - SANTANDER"/>
    <n v="91289564"/>
    <s v="7166373 - 3125845996"/>
    <s v="3125845996"/>
    <s v="3125845996"/>
    <s v=" CR 14  14-64"/>
    <s v="6.672691"/>
    <s v="-73.174854"/>
    <s v="SANTANDER"/>
    <s v="VILLANUEVA"/>
    <s v="VILLANUEVA"/>
    <n v="68872"/>
    <s v="2025-10-22"/>
    <n v="8"/>
    <s v="BUCARAMANGA"/>
    <x v="3"/>
    <n v="15709.5"/>
  </r>
  <r>
    <n v="61882"/>
    <s v="BARRIO BUENOS AIRES VILLANUEVA"/>
    <n v="37897797"/>
    <s v="3112508397"/>
    <s v="3112508397"/>
    <s v="3112508397"/>
    <s v="CR 14 18 17 PARQUEADERO MONTALLANTAS"/>
    <s v="6.675472"/>
    <s v="-73.173262"/>
    <s v="SANTANDER"/>
    <s v="VILLANUEVA"/>
    <s v="VILLANUEVA"/>
    <n v="68872"/>
    <s v="2025-10-22"/>
    <n v="8"/>
    <s v="BUCARAMANGA"/>
    <x v="3"/>
    <n v="15709.5"/>
  </r>
  <r>
    <n v="58350"/>
    <s v="BARRIO DELICIAS DE LOURDES VILLA CARO"/>
    <n v="88289991"/>
    <s v="3115706439"/>
    <s v="3115706439"/>
    <s v="3115706439"/>
    <s v=" K NO DX 56 1,BRR DELICIAS DE LOURDES"/>
    <s v="7.9148246"/>
    <s v="-72.9730163"/>
    <s v="NORTE DE SANTANDER"/>
    <s v="VILLA CARO"/>
    <s v="VILLA CARO"/>
    <n v="54871"/>
    <s v="2025-10-08"/>
    <n v="8"/>
    <s v="CUCUTA"/>
    <x v="3"/>
    <n v="28277.100000000002"/>
  </r>
  <r>
    <n v="63805"/>
    <s v="BARRIO CENTRO VILLA CARO"/>
    <n v="1091858018"/>
    <s v="3112486523"/>
    <s v="3112486523"/>
    <s v="3112486523"/>
    <s v="KDX 136-1-A- CENTRO"/>
    <s v="7.9153555"/>
    <s v="-72.9714241"/>
    <s v="NORTE DE SANTANDER"/>
    <s v="VILLA CARO"/>
    <s v="VILLA CARO"/>
    <n v="54871"/>
    <s v="2025-10-08"/>
    <n v="8"/>
    <s v="CUCUTA"/>
    <x v="3"/>
    <n v="28277.100000000002"/>
  </r>
  <r>
    <n v="79155"/>
    <s v="BARRIO URB TRAPICHES VILLA DEL ROSARIO"/>
    <n v="1004913470"/>
    <s v="3144717526"/>
    <s v="3144717526"/>
    <m/>
    <s v="CL 11 NRO 2A-14 ,URB TRAPICHES"/>
    <s v="7.8646931"/>
    <s v="-72.4757234"/>
    <s v="NORTE DE SANTANDER"/>
    <s v="VILLA DEL ROSARIO"/>
    <s v="VILLA DEL ROSARIO"/>
    <n v="54874"/>
    <s v="2025-10-29"/>
    <n v="8"/>
    <s v="CUCUTA"/>
    <x v="3"/>
    <n v="28277.100000000002"/>
  </r>
  <r>
    <n v="80549"/>
    <s v="BARRIO TRAPICHES VILLA DEL ROSARIO"/>
    <n v="1126709687"/>
    <s v="3229231901"/>
    <s v="3229231901"/>
    <m/>
    <s v="CL 10 CRA 4 Y 5 LC 1,TRAPICHES"/>
    <s v="7.8621052"/>
    <s v="-72.4764318"/>
    <s v="NORTE DE SANTANDER"/>
    <s v="VILLA DEL ROSARIO"/>
    <s v="VILLA DEL ROSARIO"/>
    <n v="54874"/>
    <s v="2025-10-29"/>
    <n v="8"/>
    <s v="CUCUTA"/>
    <x v="3"/>
    <n v="28277.100000000002"/>
  </r>
  <r>
    <n v="79426"/>
    <s v="BARRIO LA PALMITA VILLA ROSARIO"/>
    <n v="88189515"/>
    <s v="3138737620"/>
    <s v="3138737620"/>
    <s v="3138737620"/>
    <s v="CL 17 NRO 12-70,LA PALMITA"/>
    <s v="7.8233724"/>
    <s v="-72.4772529"/>
    <s v="NORTE DE SANTANDER"/>
    <s v="VILLA DEL ROSARIO"/>
    <s v="VILLA DEL ROSARIO"/>
    <n v="54874"/>
    <s v="2025-10-29"/>
    <n v="8"/>
    <s v="CUCUTA"/>
    <x v="3"/>
    <n v="28277.100000000002"/>
  </r>
  <r>
    <n v="80076"/>
    <s v="BARRIO TRAPICHES VILLA  DEL ROSARIO"/>
    <n v="1098710425"/>
    <s v="3013131455"/>
    <s v="3013131455"/>
    <m/>
    <s v="CL 9 B NRO 2-194,TRAPICHES"/>
    <s v="7.8619199"/>
    <s v="-72.4761056"/>
    <s v="NORTE DE SANTANDER"/>
    <s v="VILLA DEL ROSARIO"/>
    <s v="VILLA DEL ROSARIO"/>
    <n v="54874"/>
    <s v="2025-10-29"/>
    <n v="8"/>
    <s v="CUCUTA"/>
    <x v="3"/>
    <n v="28277.100000000002"/>
  </r>
  <r>
    <n v="70287"/>
    <s v="BARRIO ANTONIO NARIÑO VILLA DEL ROSARIO  3"/>
    <n v="1092351711"/>
    <s v="3123103799"/>
    <s v="3118283277"/>
    <s v="3156682745"/>
    <s v="CR 11 # 6 - 55,ANTONIO NARIÑO"/>
    <s v="7.842874"/>
    <s v="-72.473233"/>
    <s v="NORTE DE SANTANDER"/>
    <s v="VILLA DEL ROSARIO"/>
    <s v="VILLA DEL ROSARIO"/>
    <n v="54874"/>
    <s v="2025-10-14"/>
    <n v="8"/>
    <s v="CUCUTA"/>
    <x v="3"/>
    <n v="28277.100000000002"/>
  </r>
  <r>
    <n v="55082"/>
    <s v="BARRIO URBANIZACION VILLA CAFE IBAGUE"/>
    <n v="28540012"/>
    <s v="0"/>
    <s v="3219289490"/>
    <s v="3219289490"/>
    <s v="MZ 22 CASA 6 ETAPA 2 URBANIZACIÓN VILLA CAFÉ"/>
    <s v="4.4274449"/>
    <s v="-75.1890972"/>
    <s v="TOLIMA"/>
    <s v="IBAGUÉ"/>
    <s v="IBAGUÉ"/>
    <n v="73001"/>
    <s v="2025-10-02"/>
    <n v="8"/>
    <s v="IBAGUE"/>
    <x v="5"/>
    <n v="28277.100000000002"/>
  </r>
  <r>
    <n v="39709"/>
    <s v="BARRIO ESTACION IBAGUE"/>
    <n v="65727937"/>
    <m/>
    <s v="3006839598"/>
    <s v="3006839598"/>
    <s v="CL 23 NUMERO 3 - 123,ESTACION"/>
    <s v="4.438017"/>
    <s v=" -75.230929 "/>
    <s v="TOLIMA"/>
    <s v="IBAGUÉ"/>
    <s v="IBAGUÉ"/>
    <n v="73001"/>
    <s v="2025-10-02"/>
    <n v="8"/>
    <s v="IBAGUE"/>
    <x v="5"/>
    <n v="28277.100000000002"/>
  </r>
  <r>
    <n v="50515"/>
    <s v="BARRIO JARDIN SANTANDER IBAGUE"/>
    <n v="52749316"/>
    <s v="0"/>
    <s v="3203641871"/>
    <s v="3203641871"/>
    <s v="MZ 8 CASA 30,JARDIN SANTANDER"/>
    <s v="4.4383046"/>
    <s v="-75.1743420"/>
    <s v="TOLIMA"/>
    <s v="IBAGUÉ"/>
    <s v="IBAGUÉ"/>
    <n v="73001"/>
    <s v="2025-10-20"/>
    <n v="8"/>
    <s v="IBAGUE"/>
    <x v="5"/>
    <n v="28277.100000000002"/>
  </r>
  <r>
    <n v="31917"/>
    <s v="BARRIO AV PRINCIPAL  SAN PEDRO"/>
    <n v="92186640"/>
    <s v="2911180"/>
    <s v="3042931231"/>
    <s v="3126123110"/>
    <s v=" CR 9  23 18"/>
    <s v="9.4009993"/>
    <s v="-75.0623263"/>
    <s v="SUCRE"/>
    <s v="SAN PEDRO"/>
    <s v="SAN PEDRO"/>
    <n v="70717"/>
    <s v="2025-10-28"/>
    <n v="8"/>
    <s v="SINCELEJO"/>
    <x v="1"/>
    <n v="28277.100000000002"/>
  </r>
  <r>
    <n v="39931"/>
    <s v="BARRIO SAN MARTIN SAN PEDRO 1"/>
    <n v="1104011371"/>
    <s v="3046500995"/>
    <s v="3046500995"/>
    <s v="3007700855"/>
    <s v="CR 9 CLL 21B 28,SAN MARTIN"/>
    <s v="9.3995643"/>
    <s v="-75.0627094"/>
    <s v="SUCRE"/>
    <s v="SAN PEDRO"/>
    <s v="SAN PEDRO"/>
    <n v="70717"/>
    <s v="2025-10-28"/>
    <n v="16"/>
    <s v="SINCELEJO"/>
    <x v="1"/>
    <n v="28277.100000000002"/>
  </r>
  <r>
    <n v="79683"/>
    <s v="BARRIO SAN MARTIN SAN PEDRO  2"/>
    <n v="1104018012"/>
    <s v="3148744532"/>
    <s v="3148744532"/>
    <s v="3148744532"/>
    <s v="CR 8 19 10 AP 02,SAN MARTIN"/>
    <s v="9.3977594"/>
    <s v="-75.0631684"/>
    <s v="SUCRE"/>
    <s v="SAN PEDRO"/>
    <s v="SAN PEDRO"/>
    <n v="70717"/>
    <s v="2025-10-28"/>
    <n v="8"/>
    <s v="SINCELEJO"/>
    <x v="1"/>
    <n v="28277.100000000002"/>
  </r>
  <r>
    <n v="48767"/>
    <s v="BARRIO SECTOR LA PLAZA DE MERCADO AMBALEMA"/>
    <n v="65710551"/>
    <s v="0"/>
    <s v="3167714233"/>
    <s v="3167714233"/>
    <s v="CR 4 LOCAL 123,SECTOR LA PLAZA DE MERCADO"/>
    <s v="4.7813026"/>
    <s v="-74.7640221"/>
    <s v="TOLIMA"/>
    <s v="AMBALEMA"/>
    <s v="AMBALEMA"/>
    <n v="73030"/>
    <s v="2025-10-14"/>
    <n v="8"/>
    <s v="IBAGUE"/>
    <x v="5"/>
    <n v="28277.100000000002"/>
  </r>
  <r>
    <n v="58563"/>
    <s v="BARRIO EL ALTO AMBALEMA 1"/>
    <n v="1106714422"/>
    <s v="0"/>
    <s v="3175722162"/>
    <s v="3175622172"/>
    <s v="CL 8 # 14 -75"/>
    <s v="4.783970"/>
    <s v="-74.771604"/>
    <s v="TOLIMA"/>
    <s v="AMBALEMA"/>
    <s v="AMBALEMA"/>
    <n v="73030"/>
    <s v="2025-10-14"/>
    <n v="8"/>
    <s v="IBAGUE"/>
    <x v="5"/>
    <n v="28277.100000000002"/>
  </r>
  <r>
    <n v="73383"/>
    <s v="BARRIO CENTRO AMBALEMA 2"/>
    <n v="1110520642"/>
    <s v="3154832943"/>
    <s v="3154832943"/>
    <s v="3154832943"/>
    <s v="CL 9 4 08,CENTRO"/>
    <s v="4.781165"/>
    <s v="-74.764455 "/>
    <s v="TOLIMA"/>
    <s v="AMBALEMA"/>
    <s v="AMBALEMA"/>
    <n v="73030"/>
    <s v="2025-10-14"/>
    <n v="8"/>
    <s v="IBAGUE"/>
    <x v="5"/>
    <n v="28277.100000000002"/>
  </r>
  <r>
    <n v="12282"/>
    <s v="BARRIO LA FORTALEZA"/>
    <n v="94428043"/>
    <s v="3340623"/>
    <s v="3002873963"/>
    <s v="3002873963"/>
    <s v=" CL 32  29B-34 LA FORTALEZA"/>
    <s v="3.4266363"/>
    <s v="-76.5118482"/>
    <s v="VALLE DEL CAUCA"/>
    <s v="CALI"/>
    <s v="SANTIAGO DE CALI"/>
    <n v="76001"/>
    <s v="2025-10-17"/>
    <n v="16"/>
    <s v="CALI"/>
    <x v="4"/>
    <n v="15709.5"/>
  </r>
  <r>
    <n v="80122"/>
    <s v="BARRIO ANDRES SANIN CALI 4"/>
    <n v="66976796"/>
    <s v="3188198285"/>
    <s v="3188198285"/>
    <m/>
    <s v="CL 72 B 9 31,ANDRES SANIN"/>
    <s v="3.4491730"/>
    <s v="-76.4845801"/>
    <s v="VALLE DEL CAUCA"/>
    <s v="CALI"/>
    <s v="SANTIAGO DE CALI"/>
    <n v="76001"/>
    <s v="2025-10-14"/>
    <n v="8"/>
    <s v="CALI"/>
    <x v="4"/>
    <n v="15709.5"/>
  </r>
  <r>
    <n v="80124"/>
    <s v="BARRIO POBLADO 1 CALI 2"/>
    <n v="1005894331"/>
    <s v="3153440112"/>
    <s v="3147638972"/>
    <s v="3147638972"/>
    <s v="- CR 31 43 - 26,POBLADO 1"/>
    <s v="3.4179225"/>
    <s v="-76.4993784"/>
    <s v="VALLE DEL CAUCA"/>
    <s v="CALI"/>
    <s v="SANTIAGO DE CALI"/>
    <n v="76001"/>
    <s v="2025-10-17"/>
    <n v="8"/>
    <s v="CALI"/>
    <x v="4"/>
    <n v="15709.5"/>
  </r>
  <r>
    <n v="80724"/>
    <s v="BARRIO CIUDADELA DEL RIO CALI 2"/>
    <n v="6100355"/>
    <s v="3145896508"/>
    <s v="3145896508"/>
    <m/>
    <s v="-CL 120 Q 24 06,CIUDADELA DEL RIO"/>
    <s v="3.4258359"/>
    <s v="-76.4643644"/>
    <s v="VALLE DEL CAUCA"/>
    <s v="CALI"/>
    <s v="SANTIAGO DE CALI"/>
    <n v="76001"/>
    <s v="2025-10-29"/>
    <n v="8"/>
    <s v="CALI"/>
    <x v="4"/>
    <n v="15709.5"/>
  </r>
  <r>
    <n v="79991"/>
    <s v="BARRIO LOS GUADUALES CALI"/>
    <n v="1143931451"/>
    <s v="3218897494"/>
    <s v="3218897494"/>
    <s v="3002333283"/>
    <s v="CR 8 NORTE 71 04,LOS GUADUALES"/>
    <s v="3.4893084"/>
    <s v="-76.5004962"/>
    <s v="VALLE DEL CAUCA"/>
    <s v="CALI"/>
    <s v="SANTIAGO DE CALI"/>
    <n v="76001"/>
    <s v="2025-10-29"/>
    <n v="8"/>
    <s v="CALI"/>
    <x v="4"/>
    <n v="15709.5"/>
  </r>
  <r>
    <n v="80872"/>
    <s v="BARRIO  EL INGENIO CALI"/>
    <n v="901707034"/>
    <s v="3137625242"/>
    <s v="3137625242"/>
    <m/>
    <s v="CL 16 85A 35 LC 103 ED EUSKADY,EL INGENIO"/>
    <s v="3.3814731"/>
    <s v="-76.5286098"/>
    <s v="VALLE DEL CAUCA"/>
    <s v="CALI"/>
    <s v="SANTIAGO DE CALI"/>
    <n v="76001"/>
    <s v="2025-10-29"/>
    <n v="8"/>
    <s v="CALI"/>
    <x v="4"/>
    <n v="15709.5"/>
  </r>
  <r>
    <n v="79618"/>
    <s v="BARRIO ALTOS DE SANTA ELENA CALI"/>
    <n v="1118305672"/>
    <s v="3143538823"/>
    <s v="3143538823"/>
    <s v="3143538823"/>
    <s v="CR 100 B OESTE 1 30 LC 102,ALTOS DE SANTA ELENA"/>
    <s v="3.3683347"/>
    <s v="-76.5551611"/>
    <s v="VALLE DEL CAUCA"/>
    <s v="CALI"/>
    <s v="SANTIAGO DE CALI"/>
    <n v="76001"/>
    <s v="2025-10-30"/>
    <n v="8"/>
    <s v="CALI"/>
    <x v="4"/>
    <n v="15709.5"/>
  </r>
  <r>
    <n v="81062"/>
    <s v="BARRIO LOURDES CALI"/>
    <n v="1144056112"/>
    <s v="3228286099"/>
    <s v="3228286099"/>
    <m/>
    <s v="CL 1 71 25 LC 01,LOURDES"/>
    <s v="3.3918148"/>
    <s v="-76.5565580"/>
    <s v="VALLE DEL CAUCA"/>
    <s v="CALI"/>
    <s v="SANTIAGO DE CALI"/>
    <n v="76001"/>
    <s v="2025-10-30"/>
    <n v="8"/>
    <s v="CALI"/>
    <x v="4"/>
    <n v="15709.5"/>
  </r>
  <r>
    <n v="79987"/>
    <s v="BARRIO SAN CARLOS CALI 2"/>
    <n v="1108559429"/>
    <s v="3207419690"/>
    <s v="3113124163"/>
    <s v="3113124163"/>
    <s v="CL 29 32 17,SAN CARLOS"/>
    <s v="3.4248281"/>
    <s v="-76.5154311"/>
    <s v="VALLE DEL CAUCA"/>
    <s v="CALI"/>
    <s v="SANTIAGO DE CALI"/>
    <n v="76001"/>
    <s v="2025-10-07"/>
    <n v="8"/>
    <s v="CALI"/>
    <x v="4"/>
    <n v="15709.5"/>
  </r>
  <r>
    <n v="79755"/>
    <s v="BARRIO NUEVA TEQUENDAMA CALI  1"/>
    <n v="1006429296"/>
    <s v="3178484797"/>
    <s v="3178484797"/>
    <s v="3178484797"/>
    <s v="CL 8 B 45 08,NUEVA TEQUENDAMA"/>
    <s v="3.4148569"/>
    <s v="-76.5418641"/>
    <s v="VALLE DEL CAUCA"/>
    <s v="CALI"/>
    <s v="SANTIAGO DE CALI"/>
    <n v="76001"/>
    <s v="2025-10-30"/>
    <n v="8"/>
    <s v="CALI"/>
    <x v="4"/>
    <n v="15709.5"/>
  </r>
  <r>
    <n v="79360"/>
    <s v="BARRIO LAS CEIBAS CALI  4"/>
    <n v="1144099807"/>
    <s v="3168447774"/>
    <s v="3023644307"/>
    <s v="3168447774"/>
    <s v="CL 68 7 J 04,LAS CEIBAS"/>
    <s v="3.4582651"/>
    <s v="-76.4858161"/>
    <s v="VALLE DEL CAUCA"/>
    <s v="CALI"/>
    <s v="SANTIAGO DE CALI"/>
    <n v="76001"/>
    <s v="2025-10-29"/>
    <n v="8"/>
    <s v="CALI"/>
    <x v="4"/>
    <n v="15709.5"/>
  </r>
  <r>
    <n v="79362"/>
    <s v="BARRIO SAN LUIS CALI 5"/>
    <n v="66902281"/>
    <s v="3155300160"/>
    <s v="3118368229"/>
    <s v="3118368229"/>
    <s v="CR 1 A 14 71 04 ,SAN LUIS"/>
    <s v="3.4801792"/>
    <s v="-76.4873646"/>
    <s v="VALLE DEL CAUCA"/>
    <s v="CALI"/>
    <s v="SANTIAGO DE CALI"/>
    <n v="76001"/>
    <s v="2025-10-21"/>
    <n v="8"/>
    <s v="CALI"/>
    <x v="4"/>
    <n v="15709.5"/>
  </r>
  <r>
    <n v="79364"/>
    <s v="BARRIO CIUDAD JARDIN CALI 3"/>
    <n v="901701773"/>
    <s v="3153436683"/>
    <s v="3187872393"/>
    <s v="3153436683"/>
    <s v="CR 86 # 38 111 LC 11"/>
    <s v="3.3793589"/>
    <s v="-76.5210753"/>
    <s v="VALLE DEL CAUCA"/>
    <s v="CALI"/>
    <s v="SANTIAGO DE CALI"/>
    <n v="76001"/>
    <s v="2025-10-27"/>
    <n v="8"/>
    <s v="CALI"/>
    <x v="4"/>
    <n v="15709.5"/>
  </r>
  <r>
    <n v="51686"/>
    <s v="BARRIO PARQUE SALGAR 1"/>
    <n v="21977843"/>
    <s v="8442982"/>
    <s v="3135938283"/>
    <s v="3135938283"/>
    <s v="CR 31 31 30,PARQUE"/>
    <s v="5.9640044"/>
    <s v="-75.9797620"/>
    <s v="ANTIOQUIA"/>
    <s v="SALGAR"/>
    <s v="SALGAR"/>
    <n v="5642"/>
    <s v="2025-10-08"/>
    <n v="8"/>
    <s v="MEDELLIN"/>
    <x v="0"/>
    <n v="15709.5"/>
  </r>
  <r>
    <n v="57360"/>
    <s v="BARRIO CALLE PRINCIPAL SALGAR"/>
    <n v="1039758858"/>
    <s v="8443224"/>
    <s v="3113615202"/>
    <s v="3113615202"/>
    <s v="CL 30 12 90"/>
    <s v="5.964136"/>
    <s v="-75.963961"/>
    <s v="ANTIOQUIA"/>
    <s v="SALGAR"/>
    <s v="SALGAR"/>
    <n v="5642"/>
    <s v="2025-10-08"/>
    <n v="8"/>
    <s v="MEDELLIN"/>
    <x v="0"/>
    <n v="15709.5"/>
  </r>
  <r>
    <n v="24501"/>
    <s v="BARRIO PARQUE - SAN JERÓNIMO"/>
    <n v="22004635"/>
    <s v="8580294"/>
    <s v="3136818304"/>
    <s v="3136818304"/>
    <s v=" CR 10 21 18"/>
    <s v="6.4432414"/>
    <s v="-75.7279248"/>
    <s v="ANTIOQUIA"/>
    <s v="SAN JERÓNIMO"/>
    <s v="SAN JERÓNIMO"/>
    <n v="5656"/>
    <s v="2025-10-01"/>
    <n v="16"/>
    <s v="MEDELLIN"/>
    <x v="0"/>
    <n v="15709.5"/>
  </r>
  <r>
    <n v="68763"/>
    <s v="SAN JERONIMO SAN JERONIMO"/>
    <n v="900598095"/>
    <s v="0"/>
    <s v="3113121176"/>
    <s v="3206907823"/>
    <s v="VRD KM27 LLANOS DE SAN JUAN,SAN JERONIMO"/>
    <s v="6.3947345"/>
    <s v="-75.720736"/>
    <s v="ANTIOQUIA"/>
    <s v="SAN JERÓNIMO"/>
    <s v="SAN JERÓNIMO"/>
    <n v="5656"/>
    <s v="2025-10-01"/>
    <n v="8"/>
    <s v="MEDELLIN"/>
    <x v="0"/>
    <n v="15709.5"/>
  </r>
  <r>
    <n v="58492"/>
    <s v="BARRIO SAN JUAN ORIENTAL SAN JUAN DE URABA"/>
    <n v="1037478456"/>
    <s v="8212073"/>
    <s v="3183258445"/>
    <s v="3183258445"/>
    <s v="CL 20 15 81"/>
    <s v="8.7599861"/>
    <s v="-76.526917"/>
    <s v="ANTIOQUIA"/>
    <s v="SAN JUAN DE URABÁ"/>
    <s v="SAN JUAN DE URABÁ"/>
    <n v="5659"/>
    <s v="2025-10-02"/>
    <n v="8"/>
    <s v="MONTERIA"/>
    <x v="1"/>
    <n v="15709.5"/>
  </r>
  <r>
    <n v="60801"/>
    <s v="BARRIO CENTRO SAN JUAN DE URABA 4"/>
    <n v="70529580"/>
    <s v="3104694539"/>
    <s v="3116267196"/>
    <s v="3104694539"/>
    <s v="CL 19 21 56 A 21 104"/>
    <s v="8.760185"/>
    <s v="-76.529002"/>
    <s v="ANTIOQUIA"/>
    <s v="SAN JUAN DE URABÁ"/>
    <s v="SAN JUAN DE URABÁ"/>
    <n v="5659"/>
    <s v="2025-10-01"/>
    <n v="8"/>
    <s v="MONTERIA"/>
    <x v="1"/>
    <n v="15709.5"/>
  </r>
  <r>
    <n v="60802"/>
    <s v="BARRIO CENTRO SAN JUAN DE URABA 3"/>
    <n v="900527409"/>
    <s v="3113089337"/>
    <s v="3113089337"/>
    <s v="3113089337"/>
    <s v="CR 20 17 03,CENTRO"/>
    <s v="8.75684093"/>
    <s v="-76.5294411"/>
    <s v="ANTIOQUIA"/>
    <s v="SAN JUAN DE URABÁ"/>
    <s v="SAN JUAN DE URABÁ"/>
    <n v="5659"/>
    <s v="2025-10-01"/>
    <n v="8"/>
    <s v="MONTERIA"/>
    <x v="1"/>
    <n v="15709.5"/>
  </r>
  <r>
    <n v="64515"/>
    <s v="BARRIO LA FLORESTA SAN JUAN DE URABA"/>
    <n v="71937080"/>
    <s v="3116095640"/>
    <s v="3116095640"/>
    <s v="3116095640"/>
    <s v="CL 23 CRA 20 ESQ,BRR LA FLORESTA"/>
    <s v="8.7623730"/>
    <s v="-76.5272289"/>
    <s v="ANTIOQUIA"/>
    <s v="SAN JUAN DE URABÁ"/>
    <s v="SAN JUAN DE URABÁ"/>
    <n v="5659"/>
    <s v="2025-10-02"/>
    <n v="8"/>
    <s v="MONTERIA"/>
    <x v="1"/>
    <n v="15709.5"/>
  </r>
  <r>
    <n v="66553"/>
    <s v="BARRIO VILLA VIKINGO SAN JUAN DE URABA"/>
    <n v="1017228062"/>
    <s v="3117784570"/>
    <s v="3117784570"/>
    <s v="3117784570"/>
    <s v="CL 07 BRR VILLA VIKINGO,VILLA VIKINGO"/>
    <s v="8.7598868"/>
    <s v="-76.5372707"/>
    <s v="ANTIOQUIA"/>
    <s v="SAN JUAN DE URABÁ"/>
    <s v="SAN JUAN DE URABÁ"/>
    <n v="5659"/>
    <s v="2025-10-02"/>
    <n v="8"/>
    <s v="MONTERIA"/>
    <x v="1"/>
    <n v="15709.5"/>
  </r>
  <r>
    <n v="66554"/>
    <s v="BARRIO VIKINGO SAN JUAN DE URABA"/>
    <n v="78031771"/>
    <s v="3106411039"/>
    <s v="3106411039"/>
    <s v="3106411039"/>
    <s v="CR 22 CL 16 VIKINGO"/>
    <s v="8.7594606"/>
    <s v="-76.5310460"/>
    <s v="ANTIOQUIA"/>
    <s v="SAN JUAN DE URABÁ"/>
    <s v="SAN JUAN DE URABÁ"/>
    <n v="5659"/>
    <s v="2025-10-02"/>
    <n v="16"/>
    <s v="MONTERIA"/>
    <x v="1"/>
    <n v="15709.5"/>
  </r>
  <r>
    <n v="70139"/>
    <s v="BARRIO LAURELES SAN JUAN DE URABA"/>
    <n v="43823832"/>
    <s v="3215010431"/>
    <s v="3215010431"/>
    <s v="3215010431"/>
    <s v="CR 22 18 35,LAURELES"/>
    <s v="8.760187"/>
    <s v="-76.530352"/>
    <s v="ANTIOQUIA"/>
    <s v="SAN JUAN DE URABÁ"/>
    <s v="SAN JUAN DE URABÁ"/>
    <n v="5659"/>
    <s v="2025-10-02"/>
    <n v="8"/>
    <s v="MONTERIA"/>
    <x v="1"/>
    <n v="15709.5"/>
  </r>
  <r>
    <n v="53847"/>
    <s v="BARRIO LIBERTADORES CUBARA"/>
    <n v="1115739491"/>
    <s v="3209439077"/>
    <s v="3214981187"/>
    <s v="3209439077"/>
    <s v="CR 4 NO.2-55,BRR LIBERTADORES"/>
    <s v="7.00071"/>
    <s v="-72.10904"/>
    <s v="BOYACÁ"/>
    <s v="CUBARÁ"/>
    <s v="CUBARÁ"/>
    <n v="15223"/>
    <s v="2025-10-30"/>
    <n v="8"/>
    <s v="BUCARAMANGA"/>
    <x v="3"/>
    <n v="15709.5"/>
  </r>
  <r>
    <n v="71305"/>
    <s v="BARRIO VILLAS DEL COLEGIO  CUBARA"/>
    <n v="1032365030"/>
    <s v="3132399831"/>
    <s v="3132399831"/>
    <s v="3132525531"/>
    <s v="EN LT20 MZ C VILLAS DEL COLEGIO,VILLAS DEL COLEGIO"/>
    <s v="7.0015950"/>
    <s v="-72.1067383"/>
    <s v="BOYACÁ"/>
    <s v="CUBARÁ"/>
    <s v="CUBARÁ"/>
    <n v="15223"/>
    <s v="2025-10-30"/>
    <n v="8"/>
    <s v="BUCARAMANGA"/>
    <x v="3"/>
    <n v="15709.5"/>
  </r>
  <r>
    <n v="22784"/>
    <s v="BARRIO CENTRO XIV - DUITAMA"/>
    <n v="46668462"/>
    <s v="7602666"/>
    <s v="3112381074"/>
    <s v="3112381074"/>
    <s v=" CR 17 13 00 ESQ"/>
    <s v="5.82566841"/>
    <s v="-73.03483585"/>
    <s v="BOYACÁ"/>
    <s v="DUITAMA"/>
    <s v="DUITAMA"/>
    <n v="15238"/>
    <s v="2025-10-01"/>
    <n v="16"/>
    <s v="TUNJA"/>
    <x v="3"/>
    <n v="28277.100000000002"/>
  </r>
  <r>
    <n v="22890"/>
    <s v="BARRIO SAN JUAN BOSCO - DUITAMA"/>
    <n v="46673655"/>
    <s v="6840342"/>
    <s v="3114817039"/>
    <s v="3114817039"/>
    <s v=" CL 21 26 20"/>
    <s v="5.8228669"/>
    <s v="-73.0251110"/>
    <s v="BOYACÁ"/>
    <s v="DUITAMA"/>
    <s v="DUITAMA"/>
    <n v="15238"/>
    <s v="2025-10-01"/>
    <n v="16"/>
    <s v="TUNJA"/>
    <x v="3"/>
    <n v="28277.100000000002"/>
  </r>
  <r>
    <n v="43840"/>
    <s v="BARRIO CENTRO IBAGUE 18"/>
    <n v="900077448"/>
    <s v="2631805"/>
    <s v="3173720367"/>
    <s v="3173720367"/>
    <s v="CL 1 # 15- 75,CENTRO"/>
    <s v="4.4401694"/>
    <s v="-75.2390366"/>
    <s v="TOLIMA"/>
    <s v="IBAGUÉ"/>
    <s v="IBAGUÉ"/>
    <n v="73001"/>
    <s v="2025-10-02"/>
    <n v="8"/>
    <s v="IBAGUE"/>
    <x v="5"/>
    <n v="28277.100000000002"/>
  </r>
  <r>
    <n v="20586"/>
    <s v="BARRIO HIPODROMO II IBAGUE"/>
    <n v="79777691"/>
    <s v="2701047"/>
    <s v="3158997098"/>
    <s v="3158997098"/>
    <s v=" CR 5 27 14"/>
    <s v="4.439881"/>
    <s v="-75.225159 "/>
    <s v="TOLIMA"/>
    <s v="IBAGUÉ"/>
    <s v="IBAGUÉ"/>
    <n v="73001"/>
    <s v="2025-10-20"/>
    <n v="8"/>
    <s v="IBAGUE"/>
    <x v="5"/>
    <n v="28277.100000000002"/>
  </r>
  <r>
    <n v="24564"/>
    <s v="BARRIO _x0009_EL PEDREGAL - IBAGUÉ"/>
    <n v="1108120221"/>
    <s v="6314341"/>
    <s v="3214782108"/>
    <s v="3214782108"/>
    <s v=" MZ C CA 11"/>
    <s v="4.446094"/>
    <s v="-75.186916"/>
    <s v="TOLIMA"/>
    <s v="IBAGUÉ"/>
    <s v="IBAGUÉ"/>
    <n v="73001"/>
    <s v="2025-10-20"/>
    <n v="8"/>
    <s v="IBAGUE"/>
    <x v="5"/>
    <n v="28277.100000000002"/>
  </r>
  <r>
    <n v="35774"/>
    <s v="BARRIO CENTRO NUNCHIA"/>
    <n v="1116690174"/>
    <m/>
    <s v="3143134790"/>
    <s v="3143134790"/>
    <s v="carrera 5   No. 6   91"/>
    <s v="5.6373917"/>
    <s v="-72.1948245"/>
    <s v="CASANARE"/>
    <s v="NUNCHÍA"/>
    <s v="NUNCHÍA"/>
    <n v="85225"/>
    <s v="2025-10-24"/>
    <n v="8"/>
    <s v="YOPAL"/>
    <x v="5"/>
    <n v="28277.100000000002"/>
  </r>
  <r>
    <n v="61693"/>
    <s v="BARRIO CENTRO NUNCHIA 2"/>
    <n v="47442558"/>
    <s v="0"/>
    <s v="3125872406"/>
    <s v="3125872406"/>
    <s v="CL 4 4 24"/>
    <s v="5.38090024"/>
    <s v="-72.11450528"/>
    <s v="CASANARE"/>
    <s v="NUNCHÍA"/>
    <s v="NUNCHÍA"/>
    <n v="85225"/>
    <s v="2025-10-24"/>
    <n v="8"/>
    <s v="YOPAL"/>
    <x v="5"/>
    <n v="28277.100000000002"/>
  </r>
  <r>
    <n v="70787"/>
    <s v="VDA LA YOPALOSA"/>
    <n v="844004922"/>
    <s v="3118451727"/>
    <s v="3118451727"/>
    <s v="3118451727"/>
    <s v="VRD LA YOPALOSA,VD LA YOPALOSA"/>
    <s v="5.5174217"/>
    <s v="-72.2142913"/>
    <s v="CASANARE"/>
    <s v="NUNCHÍA"/>
    <s v="NUNCHÍA"/>
    <n v="85225"/>
    <s v="2025-10-24"/>
    <n v="8"/>
    <s v="YOPAL"/>
    <x v="5"/>
    <n v="28277.100000000002"/>
  </r>
  <r>
    <n v="17185"/>
    <s v="PAZ DE ARIPORO III CASANARE"/>
    <n v="51561806"/>
    <s v="6373597"/>
    <s v="3115132129"/>
    <s v="3115132129"/>
    <s v=" CL 10  9-23"/>
    <s v="5.8815488"/>
    <s v="-71.8937026"/>
    <s v="CASANARE"/>
    <s v="PAZ DE ARIPORO"/>
    <s v="PAZ DE ARIPORO"/>
    <n v="85250"/>
    <s v="2025-10-15"/>
    <n v="16"/>
    <s v="YOPAL"/>
    <x v="5"/>
    <n v="28277.100000000002"/>
  </r>
  <r>
    <n v="29988"/>
    <s v="LA FRAGUA PAZ DE ARIPORO - CASANARE"/>
    <n v="23791944"/>
    <s v="3185583"/>
    <s v="3185583711"/>
    <s v="3185583711"/>
    <s v=" CR 10  21 11"/>
    <s v="5.8903705"/>
    <s v="-71.8894334"/>
    <s v="CASANARE"/>
    <s v="PAZ DE ARIPORO"/>
    <s v="PAZ DE ARIPORO"/>
    <n v="85250"/>
    <s v="2025-10-15"/>
    <n v="16"/>
    <s v="YOPAL"/>
    <x v="5"/>
    <n v="28277.100000000002"/>
  </r>
  <r>
    <n v="45145"/>
    <s v="BARRIO CENTRO PAZ DE ARIPORO 6"/>
    <n v="7366335"/>
    <m/>
    <s v="3213739157"/>
    <s v="3213739157"/>
    <s v="Calle 16  4-27"/>
    <s v="5.8838663"/>
    <s v="-71.8875166"/>
    <s v="CASANARE"/>
    <s v="PAZ DE ARIPORO"/>
    <s v="PAZ DE ARIPORO"/>
    <n v="85250"/>
    <s v="2025-10-15"/>
    <n v="8"/>
    <s v="YOPAL"/>
    <x v="5"/>
    <n v="28277.100000000002"/>
  </r>
  <r>
    <n v="51629"/>
    <s v="BARRIO EL PROGRESO PAZ DE ARIPORO"/>
    <n v="24243709"/>
    <s v="0"/>
    <s v="3124431683"/>
    <s v="3232814552"/>
    <s v="Calle 1ra # 10 59 Barrio el Progreso"/>
    <s v="5.8754649"/>
    <s v="-71.8985762"/>
    <s v="CASANARE"/>
    <s v="PAZ DE ARIPORO"/>
    <s v="PAZ DE ARIPORO"/>
    <n v="85250"/>
    <s v="2025-10-15"/>
    <n v="8"/>
    <s v="YOPAL"/>
    <x v="5"/>
    <n v="28277.100000000002"/>
  </r>
  <r>
    <n v="54706"/>
    <s v="BARRIO CENTRO PAZ DE ARIPORO 9"/>
    <n v="1115862430"/>
    <s v="0"/>
    <s v="3137850344"/>
    <s v="3137850344"/>
    <s v="CR 3 15 - 39,"/>
    <s v="5.885313888"/>
    <s v="-71.88981361"/>
    <s v="CASANARE"/>
    <s v="PAZ DE ARIPORO"/>
    <s v="PAZ DE ARIPORO"/>
    <n v="85250"/>
    <s v="2025-10-16"/>
    <n v="16"/>
    <s v="YOPAL"/>
    <x v="5"/>
    <n v="28277.100000000002"/>
  </r>
  <r>
    <n v="53384"/>
    <s v="BARRIO CENTRO PAZ DE ARIPORO 8"/>
    <n v="47395502"/>
    <s v="0"/>
    <s v="3123783191"/>
    <s v="3123783191"/>
    <s v="CL 9 # 9 - 33  BRR EL CENTRO"/>
    <s v="5.8808651"/>
    <s v="-71.8941290"/>
    <s v="CASANARE"/>
    <s v="PAZ DE ARIPORO"/>
    <s v="PAZ DE ARIPORO"/>
    <n v="85250"/>
    <s v="2025-10-15"/>
    <n v="16"/>
    <s v="YOPAL"/>
    <x v="5"/>
    <n v="28277.100000000002"/>
  </r>
  <r>
    <n v="76907"/>
    <s v="BARRIO 20 DE JULIO PAZ DE ARIPORO 1"/>
    <n v="1115858390"/>
    <s v="3134938526"/>
    <s v="3134938526"/>
    <s v="3134938526"/>
    <s v="CL 9 17 - 50,20 DE JULIO"/>
    <s v="5.8832747"/>
    <s v="-71.9004604"/>
    <s v="CASANARE"/>
    <s v="PAZ DE ARIPORO"/>
    <s v="PAZ DE ARIPORO"/>
    <n v="85250"/>
    <s v="2025-10-17"/>
    <n v="8"/>
    <s v="YOPAL"/>
    <x v="5"/>
    <n v="28277.100000000002"/>
  </r>
  <r>
    <n v="78555"/>
    <s v="BARRIO VEINTE DE JULIO PAZ DE ARIPORO"/>
    <n v="1115858246"/>
    <s v="3202284114"/>
    <s v="3202284114"/>
    <s v="3202284114"/>
    <s v="CR 11 9 77,VEINTE DE JULIO"/>
    <s v="5.8822210"/>
    <s v="-71.8950849"/>
    <s v="CASANARE"/>
    <s v="PAZ DE ARIPORO"/>
    <s v="PAZ DE ARIPORO"/>
    <n v="85250"/>
    <s v="2025-10-16"/>
    <n v="8"/>
    <s v="YOPAL"/>
    <x v="5"/>
    <n v="28277.100000000002"/>
  </r>
  <r>
    <n v="63168"/>
    <s v="BARRIO LAS VILLAS PAZ DE ARIPORO 1"/>
    <n v="23791644"/>
    <s v="3208562612"/>
    <s v="3208839826"/>
    <s v="3154357008"/>
    <s v="CL 5 9 - 69"/>
    <s v="5.8777426"/>
    <s v="-71.8961056"/>
    <s v="CASANARE"/>
    <s v="PAZ DE ARIPORO"/>
    <s v="PAZ DE ARIPORO"/>
    <n v="85250"/>
    <s v="2025-10-16"/>
    <n v="8"/>
    <s v="YOPAL"/>
    <x v="5"/>
    <n v="28277.100000000002"/>
  </r>
  <r>
    <n v="65569"/>
    <s v="BARRIO EL PROGRESO PAZ DE ARIPORO 1"/>
    <n v="79349148"/>
    <s v="0"/>
    <s v="3114941575"/>
    <s v="3114941575"/>
    <s v="CL 2 SUR 8A 18,EL PROGRESO"/>
    <s v="5.873990"/>
    <s v="-71.897547"/>
    <s v="CASANARE"/>
    <s v="PAZ DE ARIPORO"/>
    <s v="PAZ DE ARIPORO"/>
    <n v="85250"/>
    <s v="2025-10-16"/>
    <n v="8"/>
    <s v="YOPAL"/>
    <x v="5"/>
    <n v="28277.100000000002"/>
  </r>
  <r>
    <n v="75905"/>
    <s v="BARRIO MERECURE PAZ DE ARIPORO"/>
    <n v="1115854190"/>
    <s v="3142657725"/>
    <s v="3142657725"/>
    <s v="3142657725"/>
    <s v="CR 10 ESTE 4 - 88,MERECURE"/>
    <s v="5.8701183"/>
    <s v="-71.8836052"/>
    <s v="CASANARE"/>
    <s v="PAZ DE ARIPORO"/>
    <s v="PAZ DE ARIPORO"/>
    <n v="85250"/>
    <s v="2025-10-17"/>
    <n v="8"/>
    <s v="YOPAL"/>
    <x v="5"/>
    <n v="28277.100000000002"/>
  </r>
  <r>
    <n v="76906"/>
    <s v="BARRIO 20 DE JULIO PAZ DE ARIPORO"/>
    <n v="52021479"/>
    <s v="3134654715"/>
    <s v="3134654715"/>
    <s v="3134654715"/>
    <s v="CR 19 9 28,20 DE JULIO"/>
    <s v="5.8835885"/>
    <s v="-71.9012039"/>
    <s v="CASANARE"/>
    <s v="PAZ DE ARIPORO"/>
    <s v="PAZ DE ARIPORO"/>
    <n v="85250"/>
    <s v="2025-10-17"/>
    <n v="8"/>
    <s v="YOPAL"/>
    <x v="5"/>
    <n v="28277.100000000002"/>
  </r>
  <r>
    <n v="79617"/>
    <s v="BARRIO AGUA BLANCA CALI"/>
    <n v="1070948500"/>
    <s v="3166150270"/>
    <s v="3166150270"/>
    <s v="3166150270"/>
    <s v="CR 24 A 25 25,AGUA BLANCA"/>
    <s v="3.4353441"/>
    <s v="-76.5189716"/>
    <s v="VALLE DEL CAUCA"/>
    <s v="CALI"/>
    <s v="SANTIAGO DE CALI"/>
    <n v="76001"/>
    <s v="2025-10-22"/>
    <n v="8"/>
    <s v="CALI"/>
    <x v="4"/>
    <n v="15709.5"/>
  </r>
  <r>
    <n v="79177"/>
    <s v="BARRIO LA BASE CALI"/>
    <n v="67042094"/>
    <s v="3207186002"/>
    <s v="3016614381"/>
    <s v="3207186002"/>
    <s v="CL 57 8B 44 LC 02,LA BASE"/>
    <s v="3.4510280"/>
    <s v="-76.4951052"/>
    <s v="VALLE DEL CAUCA"/>
    <s v="CALI"/>
    <s v="SANTIAGO DE CALI"/>
    <n v="76001"/>
    <s v="2025-10-30"/>
    <n v="8"/>
    <s v="CALI"/>
    <x v="4"/>
    <n v="15709.5"/>
  </r>
  <r>
    <n v="79358"/>
    <s v="BARRIO LAS GRANJAS CALI 1"/>
    <n v="38640971"/>
    <s v="3156598132"/>
    <s v="3154230773"/>
    <s v="3156598132"/>
    <s v="CR 44 16 05 LC 4,LAS GRANJAS"/>
    <s v="3.4122824"/>
    <s v="-76.5249728"/>
    <s v="VALLE DEL CAUCA"/>
    <s v="CALI"/>
    <s v="SANTIAGO DE CALI"/>
    <n v="76001"/>
    <s v="2025-10-31"/>
    <n v="8"/>
    <s v="CALI"/>
    <x v="4"/>
    <n v="15709.5"/>
  </r>
  <r>
    <n v="78268"/>
    <s v="BARRIO ALFONSO BONILLA ARAGON CALI  4"/>
    <n v="67014457"/>
    <s v="3238736390"/>
    <s v="3238736388"/>
    <s v="3238736390"/>
    <s v="KR 27 96 18,ALFONSO BONILLA ARAGON"/>
    <s v="3.4185349"/>
    <s v="-76.4791199"/>
    <s v="VALLE DEL CAUCA"/>
    <s v="CALI"/>
    <s v="SANTIAGO DE CALI"/>
    <n v="76001"/>
    <s v="2025-10-30"/>
    <n v="8"/>
    <s v="CALI"/>
    <x v="4"/>
    <n v="15709.5"/>
  </r>
  <r>
    <n v="72250"/>
    <s v="BARRIO SEVILLA DUITAMA BOYACA"/>
    <n v="1120740392"/>
    <s v="3108797877"/>
    <s v="3108797877"/>
    <s v="3108797877"/>
    <s v="CR 38 NO.14A-05,SEVILLA"/>
    <s v="5.8098633"/>
    <s v="-73.0247858"/>
    <s v="BOYACÁ"/>
    <s v="DUITAMA"/>
    <s v="DUITAMA"/>
    <n v="15238"/>
    <s v="2025-10-07"/>
    <n v="8"/>
    <s v="TUNJA"/>
    <x v="3"/>
    <n v="28277.100000000002"/>
  </r>
  <r>
    <n v="61812"/>
    <s v="BARRIO SOLANO DUITAMA 4"/>
    <n v="1052394928"/>
    <s v="3203626928"/>
    <s v="3203626928"/>
    <s v="3203199676"/>
    <s v="CL 20 A NO.12-32 LOCAL 137 PASAJE COMERCIAL SOLANO"/>
    <s v="5.8319948"/>
    <s v="-73.0316051"/>
    <s v="BOYACÁ"/>
    <s v="DUITAMA"/>
    <s v="DUITAMA"/>
    <n v="15238"/>
    <s v="2025-10-01"/>
    <n v="8"/>
    <s v="TUNJA"/>
    <x v="3"/>
    <n v="28277.100000000002"/>
  </r>
  <r>
    <n v="58854"/>
    <s v="BARRIO LA ESPERANZA DUITAMA 1"/>
    <n v="1216724230"/>
    <s v="3043756669"/>
    <s v="3043756669"/>
    <s v="3043756669"/>
    <s v="CR 35 NO.9-27 LOCAL 1,LA ESPERANZA"/>
    <s v="5.811296"/>
    <s v="-73.029602"/>
    <s v="BOYACÁ"/>
    <s v="DUITAMA"/>
    <s v="DUITAMA"/>
    <n v="15238"/>
    <s v="2025-10-01"/>
    <n v="8"/>
    <s v="TUNJA"/>
    <x v="3"/>
    <n v="28277.100000000002"/>
  </r>
  <r>
    <n v="46030"/>
    <s v="BARRIO CENTRO DUITAMA 13"/>
    <n v="80033077"/>
    <s v="7617069"/>
    <s v="3013338014"/>
    <s v="3013338014"/>
    <s v="CL 15 NO.12-63,CENTRO"/>
    <s v="5.8296548"/>
    <s v="-73.0353385"/>
    <s v="BOYACÁ"/>
    <s v="DUITAMA"/>
    <s v="DUITAMA"/>
    <n v="15238"/>
    <s v="2025-10-01"/>
    <n v="8"/>
    <s v="TUNJA"/>
    <x v="3"/>
    <n v="28277.100000000002"/>
  </r>
  <r>
    <n v="34182"/>
    <s v="BARRIO BOYACA DUITAMA 1"/>
    <n v="74377455"/>
    <s v="7650904"/>
    <s v="3014574911"/>
    <s v="3204430854"/>
    <s v=" CL 4 10 64"/>
    <s v="5.8257050"/>
    <s v="-73.0435266"/>
    <s v="BOYACÁ"/>
    <s v="DUITAMA"/>
    <s v="DUITAMA"/>
    <n v="15238"/>
    <s v="2025-10-01"/>
    <n v="8"/>
    <s v="TUNJA"/>
    <x v="3"/>
    <n v="28277.100000000002"/>
  </r>
  <r>
    <n v="24116"/>
    <s v="CENTRO GUAYATA - BOYACA"/>
    <n v="1010192178"/>
    <s v="3145373"/>
    <s v="3108151511"/>
    <s v="3108151511"/>
    <s v=" CR 5  4 07"/>
    <s v="4.96488"/>
    <s v="-73.4908"/>
    <s v="BOYACÁ"/>
    <s v="GUAYATÁ"/>
    <s v="GUAYATÁ"/>
    <n v="15325"/>
    <s v="2025-10-31"/>
    <n v="16"/>
    <s v="TUNJA"/>
    <x v="3"/>
    <n v="28277.100000000002"/>
  </r>
  <r>
    <n v="30761"/>
    <s v="BARRIO CENTRO 4 "/>
    <n v="1053558365"/>
    <s v="6962410"/>
    <s v="3106286094"/>
    <s v="3106286094"/>
    <s v="CR 2 7  22"/>
    <s v="5.385"/>
    <s v="-73.633"/>
    <s v="BOYACÁ"/>
    <s v="JENESANO"/>
    <s v="JENESANO"/>
    <n v="15367"/>
    <s v="2025-10-27"/>
    <n v="8"/>
    <s v="TUNJA"/>
    <x v="3"/>
    <n v="28277.100000000002"/>
  </r>
  <r>
    <n v="52923"/>
    <s v="BARRIO CENTRO JENESANO 1"/>
    <n v="24221786"/>
    <s v="3214671929"/>
    <s v="3214671929"/>
    <s v="3214671929"/>
    <s v="CR 2 9 04"/>
    <s v="5.386"/>
    <s v="-73.363"/>
    <s v="BOYACÁ"/>
    <s v="JENESANO"/>
    <s v="JENESANO"/>
    <n v="15367"/>
    <s v="2025-10-27"/>
    <n v="8"/>
    <s v="TUNJA"/>
    <x v="3"/>
    <n v="28277.100000000002"/>
  </r>
  <r>
    <n v="39482"/>
    <s v="BARRIO SAN ANTONIO MONGUI"/>
    <n v="1054120065"/>
    <s v="3143003630"/>
    <s v="3143003630"/>
    <s v="3114889084"/>
    <s v="CR 2 N  3 36"/>
    <s v="5.7212957"/>
    <s v="-72.8485782"/>
    <s v="BOYACÁ"/>
    <s v="MONGUÍ"/>
    <s v="MONGUÍ"/>
    <n v="15466"/>
    <s v="2025-10-27"/>
    <n v="8"/>
    <s v="TUNJA"/>
    <x v="3"/>
    <n v="28277.100000000002"/>
  </r>
  <r>
    <n v="43158"/>
    <s v="BARRIO CENTRO MONGUI 2"/>
    <n v="23770362"/>
    <s v="3228150852"/>
    <s v="3143172141"/>
    <s v="3143172141"/>
    <s v="CR 3 5-44,CENTRO"/>
    <s v="5.72292"/>
    <s v="-72.8488536"/>
    <s v="BOYACÁ"/>
    <s v="MONGUÍ"/>
    <s v="MONGUÍ"/>
    <n v="15466"/>
    <s v="2025-10-27"/>
    <n v="8"/>
    <s v="TUNJA"/>
    <x v="3"/>
    <n v="28277.100000000002"/>
  </r>
  <r>
    <n v="75895"/>
    <s v="BARRIO DIVINA MISERICORDIA MONGUI"/>
    <n v="1054121439"/>
    <s v="3213980835"/>
    <s v="3213980835"/>
    <s v="3213980835"/>
    <s v="CR 4 NO.5-75,DIVINA MISERICORDIA"/>
    <s v="5.7234469"/>
    <s v="-72.8496054"/>
    <s v="BOYACÁ"/>
    <s v="MONGUÍ"/>
    <s v="MONGUÍ"/>
    <n v="15466"/>
    <s v="2025-10-27"/>
    <n v="8"/>
    <s v="TUNJA"/>
    <x v="3"/>
    <n v="28277.100000000002"/>
  </r>
  <r>
    <n v="15428"/>
    <s v="BARRIO LA COLMENA - PATILLAL"/>
    <n v="49778852"/>
    <s v="5832060"/>
    <s v="3104098708"/>
    <s v="3104098708"/>
    <s v=" CL 4  6-38 LA COLMENA CORR PATILLAL"/>
    <s v="10.46732"/>
    <s v="-73.25379"/>
    <s v="CESAR"/>
    <s v="VALLEDUPAR"/>
    <s v="VALLEDUPAR"/>
    <n v="20001"/>
    <s v="2025-10-10"/>
    <n v="8"/>
    <s v="VALLEDUPAR"/>
    <x v="1"/>
    <n v="28277.100000000002"/>
  </r>
  <r>
    <n v="80974"/>
    <s v="BARRIO CENTRO VALLEDUPAR 32"/>
    <n v="901577429"/>
    <s v="3018609046"/>
    <s v="3246854447"/>
    <s v="3246854447"/>
    <s v="CL 17 8 05,CENTRO"/>
    <s v="10.4734417"/>
    <s v="-73.2448617"/>
    <s v="CESAR"/>
    <s v="VALLEDUPAR"/>
    <s v="VALLEDUPAR"/>
    <n v="20001"/>
    <s v="2025-10-28"/>
    <n v="8"/>
    <s v="VALLEDUPAR"/>
    <x v="1"/>
    <n v="28277.100000000002"/>
  </r>
  <r>
    <n v="80070"/>
    <s v="BARRIO DIVINO NIÑO VALLEDUPAR"/>
    <n v="1003266512"/>
    <s v="3015485147"/>
    <s v="3053855202"/>
    <s v="3053855202"/>
    <s v="CL 7A 38 16,DIVINO NIÑO"/>
    <s v="10.4722978"/>
    <s v="-73.2774668"/>
    <s v="CESAR"/>
    <s v="VALLEDUPAR"/>
    <s v="VALLEDUPAR"/>
    <n v="20001"/>
    <s v="2025-10-29"/>
    <n v="8"/>
    <s v="VALLEDUPAR"/>
    <x v="1"/>
    <n v="28277.100000000002"/>
  </r>
  <r>
    <n v="80071"/>
    <s v="BRR SAN MARTIN VALLEDUPAR"/>
    <n v="52142989"/>
    <s v="3153763927"/>
    <s v="3153763927"/>
    <m/>
    <s v="CL 34 18D 83 BRR SAN MARTIN,BRR SAN MARTIN"/>
    <s v="10.4541403"/>
    <s v="-73.2495425"/>
    <s v="CESAR"/>
    <s v="VALLEDUPAR"/>
    <s v="VALLEDUPAR"/>
    <n v="20001"/>
    <s v="2025-10-29"/>
    <n v="8"/>
    <s v="VALLEDUPAR"/>
    <x v="1"/>
    <n v="28277.100000000002"/>
  </r>
  <r>
    <n v="81179"/>
    <s v="BARRIO DOCE DE OCTUBRE VALLEDUPAR 5"/>
    <n v="1064113351"/>
    <s v="3205527170"/>
    <s v="3102384717"/>
    <s v="3102384717"/>
    <s v="CR 12A 36 139,DOCE DE OCTUBRE"/>
    <s v="10.4505567"/>
    <s v="-73.2434867"/>
    <s v="CESAR"/>
    <s v="VALLEDUPAR"/>
    <s v="VALLEDUPAR"/>
    <n v="20001"/>
    <s v="2025-10-29"/>
    <n v="8"/>
    <s v="VALLEDUPAR"/>
    <x v="1"/>
    <n v="28277.100000000002"/>
  </r>
  <r>
    <n v="80195"/>
    <s v="BARRIO 5 DE NOVIEMBRE VALLEDUPAR 1"/>
    <n v="53011354"/>
    <s v="3024894990"/>
    <s v="3024894990"/>
    <m/>
    <s v="CR 7 A 23 165,5 DE NOVIEMBRE"/>
    <s v="10.4604014"/>
    <s v="-73.2430304"/>
    <s v="CESAR"/>
    <s v="VALLEDUPAR"/>
    <s v="VALLEDUPAR"/>
    <n v="20001"/>
    <s v="2025-10-29"/>
    <n v="8"/>
    <s v="VALLEDUPAR"/>
    <x v="1"/>
    <n v="28277.100000000002"/>
  </r>
  <r>
    <n v="77716"/>
    <s v="BARRIO DOCE DE OCTUBRE VALLEDUPAR  4"/>
    <n v="77091010"/>
    <s v="3215316323"/>
    <s v="3042066999"/>
    <s v="3042066999"/>
    <s v="CR 14 39 50,DOCE DE OCTUBRE"/>
    <s v="10.4496969"/>
    <s v="-73.24456802"/>
    <s v="CESAR"/>
    <s v="VALLEDUPAR"/>
    <s v="VALLEDUPAR"/>
    <n v="20001"/>
    <s v="2025-10-28"/>
    <n v="8"/>
    <s v="VALLEDUPAR"/>
    <x v="1"/>
    <n v="28277.100000000002"/>
  </r>
  <r>
    <n v="78396"/>
    <s v="BARRIO EL CARMEN VALLEDUPAR 4"/>
    <n v="71116360"/>
    <s v="3243966051"/>
    <s v="3022804960"/>
    <s v="3022804960"/>
    <s v="CL 5 NRO. 3 79 CGT MARIANGOLA,EL CARMEN"/>
    <s v="10.4870160"/>
    <s v="-73.2634221"/>
    <s v="CESAR"/>
    <s v="VALLEDUPAR"/>
    <s v="VALLEDUPAR"/>
    <n v="20001"/>
    <s v="2025-10-15"/>
    <n v="8"/>
    <s v="VALLEDUPAR"/>
    <x v="1"/>
    <n v="28277.100000000002"/>
  </r>
  <r>
    <n v="79805"/>
    <s v="BARRIO MAREIGUA VALLEDUPAR 2"/>
    <n v="1098801099"/>
    <s v="3167578224"/>
    <s v="3167578224"/>
    <s v="3153989296"/>
    <s v="CR 27 56 25,MAREIGUA"/>
    <s v="10.4375480"/>
    <s v="-73.2559593"/>
    <s v="CESAR"/>
    <s v="VALLEDUPAR"/>
    <s v="VALLEDUPAR"/>
    <n v="20001"/>
    <s v="2025-10-28"/>
    <n v="8"/>
    <s v="VALLEDUPAR"/>
    <x v="1"/>
    <n v="28277.100000000002"/>
  </r>
  <r>
    <n v="76357"/>
    <s v="BARRIO CENTRO VALLEDUPAR 30"/>
    <n v="37887105"/>
    <s v="3106016087"/>
    <s v="3103665443"/>
    <s v="3106608945"/>
    <s v="CR 9 19 94 BRR CENTRO,CENTRO"/>
    <s v="10.47096478"/>
    <s v="-73.24385584"/>
    <s v="CESAR"/>
    <s v="VALLEDUPAR"/>
    <s v="VALLEDUPAR"/>
    <n v="20001"/>
    <s v="2025-10-29"/>
    <n v="8"/>
    <s v="VALLEDUPAR"/>
    <x v="1"/>
    <n v="28277.100000000002"/>
  </r>
  <r>
    <n v="71407"/>
    <s v="VALLEDUPAR ROSARIO NORTE II"/>
    <n v="55303432"/>
    <s v="3002839002"/>
    <s v="3002839002"/>
    <s v="3008000335"/>
    <s v="CL 3N 23C 192,ROSARIO NORTE II"/>
    <s v="10.4903540"/>
    <s v="-73.2766642"/>
    <s v="CESAR"/>
    <s v="VALLEDUPAR"/>
    <s v="VALLEDUPAR"/>
    <n v="20001"/>
    <s v="2025-10-20"/>
    <n v="8"/>
    <s v="VALLEDUPAR"/>
    <x v="1"/>
    <n v="28277.100000000002"/>
  </r>
  <r>
    <n v="76048"/>
    <s v="BARRIO LA ROCAS VALLUDUPAR"/>
    <n v="1003235043"/>
    <s v="3022947984"/>
    <s v="3022947984"/>
    <s v="3022947984"/>
    <s v="CR 41 NRO . 2 28,LA ROCAS"/>
    <s v="10.48479576"/>
    <s v="-73.28292947"/>
    <s v="CESAR"/>
    <s v="VALLEDUPAR"/>
    <s v="VALLEDUPAR"/>
    <n v="20001"/>
    <s v="2025-10-28"/>
    <n v="8"/>
    <s v="VALLEDUPAR"/>
    <x v="1"/>
    <n v="28277.100000000002"/>
  </r>
  <r>
    <n v="76908"/>
    <s v="BARRIO BELLA VISTA PAZ DE ARIPORO"/>
    <n v="1006558758"/>
    <s v="3209475488"/>
    <s v="3209475488"/>
    <s v="3209475488"/>
    <s v="CL 16 12 36,BELLA VISTA"/>
    <s v="5.8874512"/>
    <s v="-71.8934463"/>
    <s v="CASANARE"/>
    <s v="PAZ DE ARIPORO"/>
    <s v="PAZ DE ARIPORO"/>
    <n v="85250"/>
    <s v="2025-10-16"/>
    <n v="8"/>
    <s v="YOPAL"/>
    <x v="5"/>
    <n v="28277.100000000002"/>
  </r>
  <r>
    <n v="76905"/>
    <s v="BARRIO BUENOS AIRES PAZ DE ARIPORO 2"/>
    <n v="7166600"/>
    <s v="3208318818"/>
    <s v="3229195374"/>
    <s v="3229195374"/>
    <s v="CR 8 11 50,BUENOS AIRES"/>
    <s v="5.8823821"/>
    <s v="-71.8919912"/>
    <s v="CASANARE"/>
    <s v="PAZ DE ARIPORO"/>
    <s v="PAZ DE ARIPORO"/>
    <n v="85250"/>
    <s v="2025-10-17"/>
    <n v="8"/>
    <s v="YOPAL"/>
    <x v="5"/>
    <n v="28277.100000000002"/>
  </r>
  <r>
    <n v="16926"/>
    <s v="CENTRO PORE CASANARE"/>
    <n v="74862528"/>
    <s v="7324429"/>
    <s v="3144148054"/>
    <s v="3144148054"/>
    <s v=" CL 4  17-35 CENTRO"/>
    <s v="5.7280513"/>
    <s v="-71.9968748"/>
    <s v="CASANARE"/>
    <s v="PORE"/>
    <s v="PORE"/>
    <n v="85263"/>
    <s v="2025-10-14"/>
    <n v="16"/>
    <s v="YOPAL"/>
    <x v="5"/>
    <n v="28277.100000000002"/>
  </r>
  <r>
    <n v="76970"/>
    <s v="BARRIO LA LIBERTAD PORE 1"/>
    <n v="8732805"/>
    <s v="3213195881"/>
    <s v="3182845128"/>
    <s v="3182845128"/>
    <s v="CR 19 03 - 76,LA LIBERTAD"/>
    <s v="5.7288135"/>
    <s v="-71.9980650"/>
    <s v="CASANARE"/>
    <s v="PORE"/>
    <s v="PORE"/>
    <n v="85263"/>
    <s v="2025-10-14"/>
    <n v="8"/>
    <s v="YOPAL"/>
    <x v="5"/>
    <n v="28277.100000000002"/>
  </r>
  <r>
    <n v="76913"/>
    <s v="BARRIO LOS LIBERTADORES PORE"/>
    <n v="23791722"/>
    <s v="3233977898"/>
    <s v="3233977898"/>
    <s v="3233977898"/>
    <s v="CR 17 4 - 44,LOS LIBERTADORES"/>
    <s v="5.7284766"/>
    <s v="-71.9962892"/>
    <s v="CASANARE"/>
    <s v="PORE"/>
    <s v="PORE"/>
    <n v="85263"/>
    <s v="2025-10-14"/>
    <n v="8"/>
    <s v="YOPAL"/>
    <x v="5"/>
    <n v="28277.100000000002"/>
  </r>
  <r>
    <n v="27455"/>
    <s v="BARRIO CENTRO - TRINIDAD"/>
    <n v="1116664527"/>
    <s v="2100687"/>
    <s v="3124887137"/>
    <s v="3124887137"/>
    <s v=" CR 4 5 60"/>
    <s v="5.4073497"/>
    <s v="-71.6621502"/>
    <s v="CASANARE"/>
    <s v="TRINIDAD"/>
    <s v="TRINIDAD"/>
    <n v="85430"/>
    <s v="2025-10-03"/>
    <n v="16"/>
    <s v="YOPAL"/>
    <x v="5"/>
    <n v="28277.100000000002"/>
  </r>
  <r>
    <n v="48289"/>
    <s v="BARRIO CENTRO TRINIDAD 2"/>
    <n v="74866401"/>
    <s v="0"/>
    <s v="3115386517"/>
    <s v="3115651706"/>
    <s v="TV 8 5 30,CENTRO"/>
    <s v="5.409993"/>
    <s v="-71.6620712"/>
    <s v="CASANARE"/>
    <s v="TRINIDAD"/>
    <s v="TRINIDAD"/>
    <n v="85430"/>
    <s v="2025-10-03"/>
    <n v="8"/>
    <s v="YOPAL"/>
    <x v="5"/>
    <n v="28277.100000000002"/>
  </r>
  <r>
    <n v="56930"/>
    <s v="BARRIO CENTRO TRINIDAD 3"/>
    <n v="1094247048"/>
    <s v="0"/>
    <s v="3118497286"/>
    <s v="3118497286"/>
    <s v="CL 10 8 - 23,"/>
    <s v="5.4122981"/>
    <s v="-71.6603716"/>
    <s v="CASANARE"/>
    <s v="TRINIDAD"/>
    <s v="TRINIDAD"/>
    <n v="85430"/>
    <s v="2025-10-03"/>
    <n v="8"/>
    <s v="YOPAL"/>
    <x v="5"/>
    <n v="28277.100000000002"/>
  </r>
  <r>
    <n v="58971"/>
    <s v="BARRIO VILLA VICTORIA TRINIDAD"/>
    <n v="46377692"/>
    <s v="0"/>
    <s v="3204261583"/>
    <s v="3204261583"/>
    <s v="MZ A LOTE 05 ESQUINA,VILLA VICTORIA"/>
    <s v="5.4077975"/>
    <s v="-71.6613672"/>
    <s v="CASANARE"/>
    <s v="TRINIDAD"/>
    <s v="TRINIDAD"/>
    <n v="85430"/>
    <s v="2025-10-06"/>
    <n v="8"/>
    <s v="YOPAL"/>
    <x v="5"/>
    <n v="28277.100000000002"/>
  </r>
  <r>
    <n v="64318"/>
    <s v="BARRIO SANTO DOMINGO TRINIDAD"/>
    <n v="1116664715"/>
    <s v="0"/>
    <s v="3204088649"/>
    <s v="3204088649"/>
    <s v="CL 2 4 - 08,SANTO DOMINGO"/>
    <s v="5.32400929369032"/>
    <s v="-72.4035409279168"/>
    <s v="CASANARE"/>
    <s v="TRINIDAD"/>
    <s v="TRINIDAD"/>
    <n v="85430"/>
    <s v="2025-10-06"/>
    <n v="8"/>
    <s v="YOPAL"/>
    <x v="5"/>
    <n v="28277.100000000002"/>
  </r>
  <r>
    <n v="71773"/>
    <s v="BARRIO CENTRO TRINIDAD 6"/>
    <n v="1116668695"/>
    <s v="3133668637"/>
    <s v="3103409348"/>
    <s v="3133668637"/>
    <s v="CR 5 6 47,CENTRO"/>
    <s v="5.4081688"/>
    <s v="-71.6617364"/>
    <s v="CASANARE"/>
    <s v="TRINIDAD"/>
    <s v="TRINIDAD"/>
    <n v="85430"/>
    <s v="2025-10-06"/>
    <n v="8"/>
    <s v="YOPAL"/>
    <x v="5"/>
    <n v="28277.100000000002"/>
  </r>
  <r>
    <n v="78201"/>
    <s v="BARRIO LAS FERIAS TRINIDAD"/>
    <n v="1006450355"/>
    <s v="3232169276"/>
    <s v="3232169276"/>
    <s v="3232169276"/>
    <s v="CL 5 5 37,LAS FERIAS"/>
    <s v="5.4074400"/>
    <s v="-71.6606850"/>
    <s v="CASANARE"/>
    <s v="TRINIDAD"/>
    <s v="TRINIDAD"/>
    <n v="85430"/>
    <s v="2025-10-06"/>
    <n v="8"/>
    <s v="YOPAL"/>
    <x v="5"/>
    <n v="28277.100000000002"/>
  </r>
  <r>
    <n v="74007"/>
    <s v="BARRIO EL CARMEN SAN FRANCISCO"/>
    <n v="1120218196"/>
    <s v="3183474767"/>
    <s v="3183474767"/>
    <s v="3146726931"/>
    <s v="CR 8 5 6 - EL CARMEN,EL CARMEN"/>
    <s v="1.1752177"/>
    <s v="-76.8823688"/>
    <s v="PUTUMAYO"/>
    <s v="SAN FRANCISCO"/>
    <s v="SAN FRANCISCO"/>
    <n v="86755"/>
    <s v="2025-10-24"/>
    <n v="8"/>
    <s v="PASTO"/>
    <x v="4"/>
    <n v="28277.100000000002"/>
  </r>
  <r>
    <n v="27561"/>
    <s v="12 DE OCTUBRE CAREPA I - ANTIOQUIA"/>
    <n v="43143554"/>
    <m/>
    <s v="3006530140"/>
    <s v="3006530140"/>
    <s v=" CL 83  71 02"/>
    <s v="7.7595604"/>
    <s v="-76.6548924"/>
    <s v="ANTIOQUIA"/>
    <s v="CAREPA"/>
    <s v="CAREPA"/>
    <n v="5147"/>
    <s v="2025-10-17"/>
    <n v="16"/>
    <s v="APARTADO"/>
    <x v="0"/>
    <n v="28277.100000000002"/>
  </r>
  <r>
    <n v="62823"/>
    <s v="BARRIO CAREPA CAREPA"/>
    <n v="901387796"/>
    <s v="3232321438"/>
    <s v="3147792174"/>
    <s v="3147792174"/>
    <s v="CR 65 B 79 23 BRR SAN MARINO,CAREPA"/>
    <s v="7.7556086"/>
    <s v="-76.6505287"/>
    <s v="ANTIOQUIA"/>
    <s v="CAREPA"/>
    <s v="CAREPA"/>
    <n v="5147"/>
    <s v="2025-10-17"/>
    <n v="8"/>
    <s v="APARTADO"/>
    <x v="0"/>
    <n v="28277.100000000002"/>
  </r>
  <r>
    <n v="27118"/>
    <s v="PARQUE PRINCIPAL CONCORDIA - ANTIOQUIA"/>
    <n v="21674542"/>
    <s v="8447464"/>
    <s v="3506868345"/>
    <s v="3506868345"/>
    <s v="CR 20 # 21 02"/>
    <s v="6.046649"/>
    <s v="-75.908337"/>
    <s v="ANTIOQUIA"/>
    <s v="CONCORDIA"/>
    <s v="CONCORDIA"/>
    <n v="5209"/>
    <s v="2025-10-07"/>
    <n v="8"/>
    <s v="MEDELLIN"/>
    <x v="0"/>
    <n v="15709.5"/>
  </r>
  <r>
    <n v="56738"/>
    <s v="BARRIO PARQUE PRINCIPAL CONCORDIA"/>
    <n v="901246216"/>
    <s v="0"/>
    <s v="3147755894"/>
    <s v="3147755894"/>
    <s v="CARRERA 20 19 61"/>
    <s v="6.0459927"/>
    <s v="-75.9076993"/>
    <s v="ANTIOQUIA"/>
    <s v="CONCORDIA"/>
    <s v="CONCORDIA"/>
    <n v="5209"/>
    <s v="2025-10-06"/>
    <n v="8"/>
    <s v="MEDELLIN"/>
    <x v="0"/>
    <n v="15709.5"/>
  </r>
  <r>
    <n v="68251"/>
    <s v="CENTRO CONCORDIA "/>
    <n v="1038768054"/>
    <s v="3004281166"/>
    <s v="3004281166"/>
    <s v="3046105929"/>
    <s v="CL 18 20 20,CENTRO"/>
    <s v="6.045147"/>
    <s v="-75.906793"/>
    <s v="ANTIOQUIA"/>
    <s v="CONCORDIA"/>
    <s v="CONCORDIA"/>
    <n v="5209"/>
    <s v="2025-10-06"/>
    <n v="8"/>
    <s v="MEDELLIN"/>
    <x v="0"/>
    <n v="15709.5"/>
  </r>
  <r>
    <n v="23625"/>
    <s v="BARRIO NUEVO - ENVIGADO"/>
    <n v="71174294"/>
    <s v="3335685"/>
    <s v="3002068308"/>
    <s v="3002068308"/>
    <s v=" CR 24 F 40 SUR 134"/>
    <s v="6.1501606"/>
    <s v="-75.5793352"/>
    <s v="ANTIOQUIA"/>
    <s v="ENVIGADO"/>
    <s v="ENVIGADO"/>
    <n v="5266"/>
    <s v="2025-10-30"/>
    <n v="8"/>
    <s v="MEDELLIN"/>
    <x v="0"/>
    <n v="15709.5"/>
  </r>
  <r>
    <n v="67112"/>
    <s v="BARRIO URBANIZACION TAIRONA VALLEDUPAR"/>
    <n v="1065637463"/>
    <s v="3127840975"/>
    <s v="3227422073"/>
    <s v="3126532075"/>
    <s v="MZ 63 CASA 32,URBANIZACIÓN TAIRONA"/>
    <s v="10.4691373"/>
    <s v="-73.2861395"/>
    <s v="CESAR"/>
    <s v="VALLEDUPAR"/>
    <s v="VALLEDUPAR"/>
    <n v="20001"/>
    <s v="2025-10-20"/>
    <n v="16"/>
    <s v="VALLEDUPAR"/>
    <x v="1"/>
    <n v="28277.100000000002"/>
  </r>
  <r>
    <n v="57226"/>
    <s v="BARRIO PANAMA VALLEDUPAR 1"/>
    <n v="1065578989"/>
    <s v="3012094845"/>
    <s v="3012094845"/>
    <s v="3012094845"/>
    <s v="CR 5A 44 34,BRR PANAMA"/>
    <s v="10.450709"/>
    <s v="-73.232485"/>
    <s v="CESAR"/>
    <s v="VALLEDUPAR"/>
    <s v="VALLEDUPAR"/>
    <n v="20001"/>
    <s v="2025-10-29"/>
    <n v="16"/>
    <s v="VALLEDUPAR"/>
    <x v="1"/>
    <n v="28277.100000000002"/>
  </r>
  <r>
    <n v="43426"/>
    <s v="BARRIO NUEVA ESPERANZA VALLEDUPAR 1"/>
    <n v="1124022625"/>
    <s v="5620298"/>
    <s v="3016200188"/>
    <s v="3046302523"/>
    <s v="CL 6  24 04"/>
    <s v="10.46706589"/>
    <s v="-73.29092555"/>
    <s v="CESAR"/>
    <s v="VALLEDUPAR"/>
    <s v="VALLEDUPAR"/>
    <n v="20001"/>
    <s v="2025-10-14"/>
    <n v="8"/>
    <s v="VALLEDUPAR"/>
    <x v="1"/>
    <n v="28277.100000000002"/>
  </r>
  <r>
    <n v="49874"/>
    <s v="BARRIO CENTRO VALLEDUPAR 23"/>
    <n v="901068077"/>
    <s v="3175761555"/>
    <s v="3175761555"/>
    <s v="3175761555"/>
    <s v=" CRR DE ATANQUEZ,BRR EL CENTRO"/>
    <s v="10.697684"/>
    <s v="-73.353267"/>
    <s v="CESAR"/>
    <s v="VALLEDUPAR"/>
    <s v="VALLEDUPAR"/>
    <n v="20001"/>
    <s v="2025-10-17"/>
    <n v="8"/>
    <s v="VALLEDUPAR"/>
    <x v="1"/>
    <n v="28277.100000000002"/>
  </r>
  <r>
    <n v="50879"/>
    <s v="BARRIO EL CARMEN VALLEDUPAR 2"/>
    <n v="900381538"/>
    <s v="3012160576"/>
    <s v="3002302242"/>
    <s v="3046586605"/>
    <s v="CL 18B 7 27 BARRIO EL CARMEN,EL CARMEN"/>
    <s v="10.4724218"/>
    <s v="-73.2430700"/>
    <s v="CESAR"/>
    <s v="VALLEDUPAR"/>
    <s v="VALLEDUPAR"/>
    <n v="20001"/>
    <s v="2025-10-07"/>
    <n v="8"/>
    <s v="VALLEDUPAR"/>
    <x v="1"/>
    <n v="28277.100000000002"/>
  </r>
  <r>
    <n v="37796"/>
    <s v="BARRIO CNETRO LORICA"/>
    <n v="78075087"/>
    <m/>
    <s v="3217071744"/>
    <s v="3217071744"/>
    <s v="CRA 19 # 4 23 PISO 1"/>
    <s v="9.228315"/>
    <s v="-75.817965"/>
    <s v="CÓRDOBA"/>
    <s v="LORICA"/>
    <s v="SANTA CRUZ DE LORICA"/>
    <n v="23417"/>
    <s v="2025-10-08"/>
    <n v="8"/>
    <s v="MONTERIA"/>
    <x v="1"/>
    <n v="15709.5"/>
  </r>
  <r>
    <n v="53841"/>
    <s v="BARRIO LA ESPERANZA LORICA"/>
    <n v="78076126"/>
    <s v="3107328725"/>
    <s v="3107328725"/>
    <s v="3107328725"/>
    <s v="cra 25 B # 16-47 barrio san pedro"/>
    <s v="9.2376398"/>
    <s v="-75.8136245"/>
    <s v="CÓRDOBA"/>
    <s v="LORICA"/>
    <s v="SANTA CRUZ DE LORICA"/>
    <n v="23417"/>
    <s v="2025-10-24"/>
    <n v="8"/>
    <s v="MONTERIA"/>
    <x v="1"/>
    <n v="15709.5"/>
  </r>
  <r>
    <n v="59132"/>
    <s v="BARRIO LOS ANDES VIA A COVEÑAS LORICA"/>
    <n v="34985812"/>
    <s v="3107171831"/>
    <s v="3107171831"/>
    <s v="3107171831"/>
    <s v="CR 25 CALLE  26,BRR LOS ANDES VÍA A COVEÑAS"/>
    <s v="9.2514994"/>
    <s v="-75.8129163"/>
    <s v="CÓRDOBA"/>
    <s v="LORICA"/>
    <s v="SANTA CRUZ DE LORICA"/>
    <n v="23417"/>
    <s v="2025-10-08"/>
    <n v="8"/>
    <s v="MONTERIA"/>
    <x v="1"/>
    <n v="15709.5"/>
  </r>
  <r>
    <n v="53177"/>
    <s v="BARRIO CORREGIMENTO CASTILLERAL LORICA"/>
    <n v="1063163143"/>
    <s v="3234655706"/>
    <s v="3042087593"/>
    <s v="3042087593"/>
    <s v="CORREGIMIENTO CASTILLERAL"/>
    <s v="9.123151"/>
    <s v="-75.875123"/>
    <s v="CÓRDOBA"/>
    <s v="LORICA"/>
    <s v="SANTA CRUZ DE LORICA"/>
    <n v="23417"/>
    <s v="2025-10-08"/>
    <n v="8"/>
    <s v="MONTERIA"/>
    <x v="1"/>
    <n v="15709.5"/>
  </r>
  <r>
    <n v="77626"/>
    <s v="BARRIO CAMPO ALEGRE LORICA 1"/>
    <n v="1003358845"/>
    <s v="3217078116"/>
    <s v="3217078116"/>
    <s v="3217078116"/>
    <s v="CL 31 26 11 LC 02,CAMPO ALEGRE"/>
    <s v="9.254176"/>
    <s v="-75.813810"/>
    <s v="CÓRDOBA"/>
    <s v="LORICA"/>
    <s v="SANTA CRUZ DE LORICA"/>
    <n v="23417"/>
    <s v="2025-10-09"/>
    <n v="8"/>
    <s v="MONTERIA"/>
    <x v="1"/>
    <n v="15709.5"/>
  </r>
  <r>
    <n v="78875"/>
    <s v="BARRIO CENTRO LORICA 3"/>
    <n v="1010151840"/>
    <s v="3227655647"/>
    <s v="3227655647"/>
    <s v="3227655647"/>
    <s v="CL 1 A 16 A 44 P1 LC 01,CENTRO"/>
    <s v="9.2265143"/>
    <s v="-75.8194835"/>
    <s v="CÓRDOBA"/>
    <s v="LORICA"/>
    <s v="SANTA CRUZ DE LORICA"/>
    <n v="23417"/>
    <s v="2025-10-29"/>
    <n v="8"/>
    <s v="MONTERIA"/>
    <x v="1"/>
    <n v="15709.5"/>
  </r>
  <r>
    <n v="80531"/>
    <s v="BARRIO BAJO KENNEDY LORICA"/>
    <n v="1193540462"/>
    <s v="3104661300"/>
    <s v="3104661300"/>
    <m/>
    <s v="CL 12 19 45,BAJO KENNEDY"/>
    <s v="9.2344217"/>
    <s v="-75.8165594"/>
    <s v="CÓRDOBA"/>
    <s v="LORICA"/>
    <s v="SANTA CRUZ DE LORICA"/>
    <n v="23417"/>
    <s v="2025-10-24"/>
    <n v="8"/>
    <s v="MONTERIA"/>
    <x v="1"/>
    <n v="15709.5"/>
  </r>
  <r>
    <n v="80279"/>
    <s v="BARRIO SAN ANTERITO RURAL LORICA"/>
    <n v="50864538"/>
    <s v="3215042702"/>
    <s v="3215042702"/>
    <s v="3215042702"/>
    <s v="CL 2 CR 3-229,SAN ANTERITO RURAL"/>
    <s v="9.1577797"/>
    <s v="-76.1027173"/>
    <s v="CÓRDOBA"/>
    <s v="LORICA"/>
    <s v="SANTA CRUZ DE LORICA"/>
    <n v="23417"/>
    <s v="2025-10-29"/>
    <n v="8"/>
    <s v="MONTERIA"/>
    <x v="1"/>
    <n v="15709.5"/>
  </r>
  <r>
    <n v="80822"/>
    <s v="BARRIO SAN MIGUEL LORICA"/>
    <n v="1065374358"/>
    <s v="3106230724"/>
    <s v="3106230724"/>
    <s v="3106230724"/>
    <s v="CR 25 21 10,SAN MIGUEL"/>
    <s v="9.2417698"/>
    <s v="-75.8130408"/>
    <s v="CÓRDOBA"/>
    <s v="LORICA"/>
    <s v="SANTA CRUZ DE LORICA"/>
    <n v="23417"/>
    <s v="2025-10-24"/>
    <n v="8"/>
    <s v="MONTERIA"/>
    <x v="1"/>
    <n v="15709.5"/>
  </r>
  <r>
    <n v="81081"/>
    <s v="BARRIO NAVIDAD LORICA"/>
    <n v="30666442"/>
    <s v="3012820903"/>
    <s v="3118313651"/>
    <s v="3118313651"/>
    <s v="CR 14 A 2 75,NAVIDAD"/>
    <s v="9.2284629"/>
    <s v="-75.8207958"/>
    <s v="CÓRDOBA"/>
    <s v="LORICA"/>
    <s v="SANTA CRUZ DE LORICA"/>
    <n v="23417"/>
    <s v="2025-10-29"/>
    <n v="8"/>
    <s v="MONTERIA"/>
    <x v="1"/>
    <n v="15709.5"/>
  </r>
  <r>
    <n v="56758"/>
    <s v="BARRIO ALTO KENNEDY LORICA 1"/>
    <n v="1102806925"/>
    <s v="3107379080"/>
    <s v="3107379080"/>
    <s v="3107379080"/>
    <s v="CR 21 A 17B 64 LOCAL 3"/>
    <s v="9.2385762"/>
    <s v="-75.8138563"/>
    <s v="CÓRDOBA"/>
    <s v="LORICA"/>
    <s v="SANTA CRUZ DE LORICA"/>
    <n v="23417"/>
    <s v="2025-10-08"/>
    <n v="8"/>
    <s v="MONTERIA"/>
    <x v="1"/>
    <n v="15709.5"/>
  </r>
  <r>
    <n v="61046"/>
    <s v="BARRIO KENNEDDY LORICA"/>
    <n v="1063153375"/>
    <s v="3232869098"/>
    <s v="3232869098"/>
    <s v="3006982400"/>
    <s v="CR 25 16-18 LOCAL 2,KENNEDY"/>
    <s v="9.236744"/>
    <s v="-75.813848"/>
    <s v="CÓRDOBA"/>
    <s v="LORICA"/>
    <s v="SANTA CRUZ DE LORICA"/>
    <n v="23417"/>
    <s v="2025-10-09"/>
    <n v="8"/>
    <s v="MONTERIA"/>
    <x v="1"/>
    <n v="15709.5"/>
  </r>
  <r>
    <n v="74467"/>
    <s v="BARRIO ALTO KENNEDY LORICA 1"/>
    <n v="1065377337"/>
    <s v="3148656025"/>
    <s v="3148656025"/>
    <s v="3148656025"/>
    <s v="CR 25 19 169,ALTO KENNEDY"/>
    <s v="9.2398721"/>
    <s v="-75.8134288"/>
    <s v="CÓRDOBA"/>
    <s v="LORICA"/>
    <s v="SANTA CRUZ DE LORICA"/>
    <n v="23417"/>
    <s v="2025-10-09"/>
    <n v="8"/>
    <s v="MONTERIA"/>
    <x v="1"/>
    <n v="15709.5"/>
  </r>
  <r>
    <n v="77545"/>
    <s v="BARRIO CORREGIMIENTO MATA DE CAÑA LORICA"/>
    <n v="1003344568"/>
    <s v="3014113115"/>
    <s v="3014113115"/>
    <s v="3014113115"/>
    <s v="CR 3 4 57,CORREGIMIENTO MATA DE CAÑA"/>
    <s v="9.074477"/>
    <s v="-75.826961"/>
    <s v="CÓRDOBA"/>
    <s v="LORICA"/>
    <s v="SANTA CRUZ DE LORICA"/>
    <n v="23417"/>
    <s v="2025-10-09"/>
    <n v="8"/>
    <s v="MONTERIA"/>
    <x v="1"/>
    <n v="15709.5"/>
  </r>
  <r>
    <n v="76950"/>
    <s v="BARRIO 12 DE OCTUBRE CALI 2"/>
    <n v="66986469"/>
    <s v="3206904801"/>
    <s v="3245760144"/>
    <s v="3148057545"/>
    <s v="CL 52 28 E 03 12 DE OCTUBRE"/>
    <s v="3.4279925"/>
    <s v="-76.5019841"/>
    <s v="VALLE DEL CAUCA"/>
    <s v="CALI"/>
    <s v="SANTIAGO DE CALI"/>
    <n v="76001"/>
    <s v="2025-10-30"/>
    <n v="8"/>
    <s v="CALI"/>
    <x v="4"/>
    <n v="15709.5"/>
  </r>
  <r>
    <n v="75683"/>
    <s v="BARRIO MARIANO RAMOS CALI 6"/>
    <n v="1006995508"/>
    <s v="3138208687"/>
    <s v="3153383560"/>
    <s v="3138208687"/>
    <s v="CL 42 48 06,MARIANO RAMOS"/>
    <s v="3.4035640"/>
    <s v="-76.5175627"/>
    <s v="VALLE DEL CAUCA"/>
    <s v="CALI"/>
    <s v="SANTIAGO DE CALI"/>
    <n v="76001"/>
    <s v="2025-10-27"/>
    <n v="16"/>
    <s v="CALI"/>
    <x v="4"/>
    <n v="15709.5"/>
  </r>
  <r>
    <n v="76059"/>
    <s v="BARRIO PUEBLO PANCE CALI"/>
    <n v="1144190627"/>
    <s v="3177595227"/>
    <s v="3153498786"/>
    <s v="3177595227"/>
    <s v="VIA PRINCIPAL LA CASTELLANA PUEBLO PANCE FRENTE IPS PUESTO SALUD"/>
    <s v="3.3299"/>
    <s v="-76.63479"/>
    <s v="VALLE DEL CAUCA"/>
    <s v="CALI"/>
    <s v="SANTIAGO DE CALI"/>
    <n v="76001"/>
    <s v="2025-10-30"/>
    <n v="8"/>
    <s v="CALI"/>
    <x v="4"/>
    <n v="15709.5"/>
  </r>
  <r>
    <n v="75114"/>
    <s v="BARRIO CIUDADELA DEL RIO CALI"/>
    <n v="1006180702"/>
    <s v="3154072317"/>
    <s v="3154072317"/>
    <s v="3154072317"/>
    <s v="CR 26 I 3 95 05 LC 1,CIUDADELA DEL RIO"/>
    <s v="3.4259826"/>
    <s v="-76.4758221"/>
    <s v="VALLE DEL CAUCA"/>
    <s v="CALI"/>
    <s v="SANTIAGO DE CALI"/>
    <n v="76001"/>
    <s v="2025-10-30"/>
    <n v="8"/>
    <s v="CALI"/>
    <x v="4"/>
    <n v="15709.5"/>
  </r>
  <r>
    <n v="75472"/>
    <s v="BARRIO BAJOS CIUDAD CORDOBA CALI"/>
    <n v="31956857"/>
    <s v="0"/>
    <s v="3104305286"/>
    <s v="3104305286"/>
    <s v="CR 44 55 28,BAJOS CIUDAD CORDOBA"/>
    <s v="3.3979251"/>
    <s v="-76.5055734"/>
    <s v="VALLE DEL CAUCA"/>
    <s v="CALI"/>
    <s v="SANTIAGO DE CALI"/>
    <n v="76001"/>
    <s v="2025-10-24"/>
    <n v="8"/>
    <s v="CALI"/>
    <x v="4"/>
    <n v="15709.5"/>
  </r>
  <r>
    <n v="75494"/>
    <s v="BARRIO DESEPAZ INVICALI CALI"/>
    <n v="1076321221"/>
    <s v="0"/>
    <s v="3104250035"/>
    <s v="3104250035"/>
    <s v="CR 26 B BIS 123 08 DESEPAZ"/>
    <s v="3.4224845"/>
    <s v="-76.4637868"/>
    <s v="VALLE DEL CAUCA"/>
    <s v="CALI"/>
    <s v="SANTIAGO DE CALI"/>
    <n v="76001"/>
    <s v="2025-10-06"/>
    <n v="8"/>
    <s v="CALI"/>
    <x v="4"/>
    <n v="15709.5"/>
  </r>
  <r>
    <n v="23395"/>
    <s v="LA VICTORIA,CUN - EL COLEGIO"/>
    <n v="20633548"/>
    <s v="8664161"/>
    <s v="3138909088"/>
    <s v="3138909088"/>
    <s v=" CR 2 4 24 ISP LA VICTORIA"/>
    <s v="4.58050924"/>
    <s v="-74.43788456"/>
    <s v="CUNDINAMARCA"/>
    <s v="EL COLEGIO"/>
    <s v="EL COLEGIO"/>
    <n v="25245"/>
    <s v="2025-10-16"/>
    <n v="8"/>
    <s v="BOGOTA"/>
    <x v="2"/>
    <n v="15709.5"/>
  </r>
  <r>
    <n v="23939"/>
    <s v="BARRIO SANTA RITA - FACATATIVÁ"/>
    <n v="11438233"/>
    <s v="8903694"/>
    <s v="3103023752"/>
    <s v="3103023752"/>
    <s v=" CR 5 8 09"/>
    <s v="4.81382695"/>
    <s v="-74.35503723"/>
    <s v="CUNDINAMARCA"/>
    <s v="FACATATIVÁ"/>
    <s v="FACATATIVÁ"/>
    <n v="25269"/>
    <s v="2025-10-20"/>
    <n v="8"/>
    <s v="BOGOTA"/>
    <x v="2"/>
    <n v="15709.5"/>
  </r>
  <r>
    <n v="24125"/>
    <s v="BARRIO LOS MOLINOS - FACATATIVÁ"/>
    <n v="35520573"/>
    <s v="7827405"/>
    <s v="3123934858"/>
    <s v="3123934858"/>
    <s v=" CR 2 16 20"/>
    <s v="4.8173886"/>
    <s v="-74.3625193"/>
    <s v="CUNDINAMARCA"/>
    <s v="FACATATIVÁ"/>
    <s v="FACATATIVÁ"/>
    <n v="25269"/>
    <s v="2025-10-20"/>
    <n v="8"/>
    <s v="BOGOTA"/>
    <x v="2"/>
    <n v="15709.5"/>
  </r>
  <r>
    <n v="40078"/>
    <s v="BARRIO CHAPINERO FACATATIVA"/>
    <n v="21153517"/>
    <s v="3138181898"/>
    <s v="3138181898"/>
    <s v="3138181898"/>
    <s v="CL 5 5 141,CHAPINERO"/>
    <s v="4.8125104"/>
    <s v="-74.3514925"/>
    <s v="CUNDINAMARCA"/>
    <s v="FACATATIVÁ"/>
    <s v="FACATATIVÁ"/>
    <n v="25269"/>
    <s v="2025-10-20"/>
    <n v="8"/>
    <s v="BOGOTA"/>
    <x v="2"/>
    <n v="15709.5"/>
  </r>
  <r>
    <n v="46744"/>
    <s v="BARRIO BRAZILIA FACATATIVA"/>
    <n v="79370395"/>
    <s v="1111111"/>
    <s v="3188377395"/>
    <s v="3188377395"/>
    <s v="CR 2 19 29,BRAZILIA"/>
    <s v="4.8188097"/>
    <s v="-74.365772"/>
    <s v="CUNDINAMARCA"/>
    <s v="FACATATIVÁ"/>
    <s v="FACATATIVÁ"/>
    <n v="25269"/>
    <s v="2025-10-20"/>
    <n v="8"/>
    <s v="BOGOTA"/>
    <x v="2"/>
    <n v="15709.5"/>
  </r>
  <r>
    <n v="78250"/>
    <s v="BARRIO CENTRO FACATATIVA FACATATIVA 2"/>
    <n v="2000020506"/>
    <s v="3006431231"/>
    <s v="3006431231"/>
    <s v="3006431231"/>
    <s v="CL 4 3 35 CENTRO,CENTRO FACATATIVA"/>
    <s v="4.8097084"/>
    <s v="-74.352364"/>
    <s v="CUNDINAMARCA"/>
    <s v="FACATATIVÁ"/>
    <s v="FACATATIVÁ"/>
    <n v="25269"/>
    <s v="2025-10-10"/>
    <n v="8"/>
    <s v="BOGOTA"/>
    <x v="2"/>
    <n v="15709.5"/>
  </r>
  <r>
    <n v="69881"/>
    <s v="BARRIO CRUCE EL ROSAL FACATATIVA"/>
    <n v="24873746"/>
    <s v="3225269110"/>
    <s v="3209880529"/>
    <s v="3225269110"/>
    <s v="KM 21 AUT BOGOTÁ MEDELLÍN CRUCE EL ROSAL ESTACIÓN TEXACO"/>
    <s v="4.8503342"/>
    <s v="-74.2738526"/>
    <s v="CUNDINAMARCA"/>
    <s v="FACATATIVÁ"/>
    <s v="FACATATIVÁ"/>
    <n v="25269"/>
    <s v="2025-10-17"/>
    <n v="8"/>
    <s v="BOGOTA"/>
    <x v="2"/>
    <n v="15709.5"/>
  </r>
  <r>
    <n v="71825"/>
    <s v="BARRIO CARTAGENITACARTAGENITA CARTAGENITA"/>
    <n v="1070974482"/>
    <s v="3144185622"/>
    <s v="3144185622"/>
    <s v="3144185622"/>
    <s v="CRA 1 B SUR N 25 B ESTE 27,CARTAGENITA"/>
    <s v="4.7869163"/>
    <s v="-74.3335615"/>
    <s v="CUNDINAMARCA"/>
    <s v="FACATATIVÁ"/>
    <s v="FACATATIVÁ"/>
    <n v="25269"/>
    <s v="2025-10-09"/>
    <n v="8"/>
    <s v="BOGOTA"/>
    <x v="2"/>
    <n v="15709.5"/>
  </r>
  <r>
    <n v="69758"/>
    <s v="BARRIO LA ARBOLEDA FACATATIVA 4"/>
    <n v="1072592894"/>
    <s v="3125693353"/>
    <s v="3125693353"/>
    <s v="3125693353"/>
    <s v="CL 2 A ESTE 8 39,LA ARBOLEDA"/>
    <s v="4.8100589"/>
    <s v="-74.3444628"/>
    <s v="CUNDINAMARCA"/>
    <s v="FACATATIVÁ"/>
    <s v="FACATATIVÁ"/>
    <n v="25269"/>
    <s v="2025-10-10"/>
    <n v="8"/>
    <s v="BOGOTA"/>
    <x v="2"/>
    <n v="15709.5"/>
  </r>
  <r>
    <n v="75492"/>
    <s v="BARRIO PRADO MANABLANCA FACATATIVA"/>
    <n v="1003533565"/>
    <s v="0"/>
    <s v="3042013322"/>
    <s v="3102718460"/>
    <s v="CL 19 SUR 1 A ESTE 28.PRADO MANABLANCA"/>
    <s v="4.7909446"/>
    <s v="-74.3384838"/>
    <s v="CUNDINAMARCA"/>
    <s v="FACATATIVÁ"/>
    <s v="FACATATIVÁ"/>
    <n v="25269"/>
    <s v="2025-10-27"/>
    <n v="8"/>
    <s v="BOGOTA"/>
    <x v="2"/>
    <n v="15709.5"/>
  </r>
  <r>
    <n v="74751"/>
    <s v="BARRIO PORTAL DE MARIA"/>
    <n v="1003558024"/>
    <s v="3214654303"/>
    <s v="3214654303"/>
    <s v="3214654303"/>
    <s v="TV 12 6 A - 31 SM K MZ 2 CA 8,PORTAL DE MARIA"/>
    <s v="4.8125477"/>
    <s v="-74.3388580"/>
    <s v="CUNDINAMARCA"/>
    <s v="FACATATIVÁ"/>
    <s v="FACATATIVÁ"/>
    <n v="25269"/>
    <s v="2025-10-27"/>
    <n v="8"/>
    <s v="BOGOTA"/>
    <x v="2"/>
    <n v="15709.5"/>
  </r>
  <r>
    <n v="57236"/>
    <s v="BARRIO EL BOSQUE FACATATIVA 1"/>
    <n v="35520103"/>
    <s v="3046497874"/>
    <s v="3125235151"/>
    <s v="3125235151"/>
    <s v="CL 5 14 A 54,EL BOSQUE"/>
    <s v="4.8192655"/>
    <s v="-74.3484628"/>
    <s v="CUNDINAMARCA"/>
    <s v="FACATATIVÁ"/>
    <s v="FACATATIVÁ"/>
    <n v="25269"/>
    <s v="2025-10-10"/>
    <n v="8"/>
    <s v="BOGOTA"/>
    <x v="2"/>
    <n v="15709.5"/>
  </r>
  <r>
    <n v="66285"/>
    <s v="BARRIO EL BOSQUE FACATATIVA 2"/>
    <n v="1070952907"/>
    <s v="0"/>
    <s v="3204330560"/>
    <s v="3204330560"/>
    <s v="CL 5 14 B 54 EL BOSQUE"/>
    <s v="4.8200412"/>
    <s v="-74.3482512"/>
    <s v="CUNDINAMARCA"/>
    <s v="FACATATIVÁ"/>
    <s v="FACATATIVÁ"/>
    <n v="25269"/>
    <s v="2025-10-10"/>
    <n v="16"/>
    <s v="BOGOTA"/>
    <x v="2"/>
    <n v="15709.5"/>
  </r>
  <r>
    <n v="69570"/>
    <s v="BARRIO FACATATIVÁ CUNDINAMARCA"/>
    <n v="1020806908"/>
    <s v="3107789362"/>
    <s v="3107789362"/>
    <s v="3107789362"/>
    <s v="CR 10 11 A 51,COPIHUE"/>
    <s v="4.8195621"/>
    <s v="-74.3545411"/>
    <s v="CUNDINAMARCA"/>
    <s v="FACATATIVÁ"/>
    <s v="FACATATIVÁ"/>
    <n v="25269"/>
    <s v="2025-10-27"/>
    <n v="8"/>
    <s v="BOGOTA"/>
    <x v="2"/>
    <n v="15709.5"/>
  </r>
  <r>
    <n v="69571"/>
    <s v="BARRIO LA ARBOLEDA FACATATIVA 3"/>
    <n v="3213237"/>
    <s v="3233977006"/>
    <s v="3223674409"/>
    <s v="3233977006"/>
    <s v="CL 3 A ESTE 8 75,LA ARBOLEDA"/>
    <s v="4.8093432"/>
    <s v="-74.3432722"/>
    <s v="CUNDINAMARCA"/>
    <s v="FACATATIVÁ"/>
    <s v="FACATATIVÁ"/>
    <n v="25269"/>
    <s v="2025-10-10"/>
    <n v="8"/>
    <s v="BOGOTA"/>
    <x v="2"/>
    <n v="15709.5"/>
  </r>
  <r>
    <n v="51305"/>
    <s v="BARRIO CENTRO REMOLINO"/>
    <n v="85050641"/>
    <s v="3015928719"/>
    <s v="0"/>
    <s v="3015928719"/>
    <s v="CL 6 4 434 REMOLINO - MAGDALENA,CENTRO"/>
    <s v="10.703280"/>
    <s v="-74.71621563"/>
    <s v="MAGDALENA"/>
    <s v="REMOLINO"/>
    <s v="REMOLINO"/>
    <n v="47605"/>
    <s v="2025-10-30"/>
    <n v="8"/>
    <s v="BARRANQUILLA"/>
    <x v="1"/>
    <n v="15709.5"/>
  </r>
  <r>
    <n v="29422"/>
    <s v="BARRIO CENTRICO PUERTO LÓPEZ"/>
    <n v="17332557"/>
    <s v="6636595"/>
    <s v="3016320893"/>
    <s v="3016320893"/>
    <s v=" CR 8  6 35 FRENTE AL TALLER DE MOTOS VENTAERON  GAITAN"/>
    <s v="4.0856960"/>
    <s v="-72.9566933"/>
    <s v="META"/>
    <s v="PUERTO LÓPEZ"/>
    <s v="PUERTO LÓPEZ"/>
    <n v="50573"/>
    <s v="2025-10-28"/>
    <n v="8"/>
    <s v="VILLAVICENCIO"/>
    <x v="5"/>
    <n v="28277.100000000002"/>
  </r>
  <r>
    <n v="57128"/>
    <s v="BARRIO MENEGUA PUERTO LOPEZ 1"/>
    <n v="1121833760"/>
    <s v="3115915746"/>
    <s v="3107577522"/>
    <s v="3107577522"/>
    <s v="CR 16 N 7 -64,BRR MENEGUA"/>
    <s v="4.087075"/>
    <s v="-72.963975"/>
    <s v="META"/>
    <s v="PUERTO LÓPEZ"/>
    <s v="PUERTO LÓPEZ"/>
    <n v="50573"/>
    <s v="2025-10-28"/>
    <n v="8"/>
    <s v="VILLAVICENCIO"/>
    <x v="5"/>
    <n v="28277.100000000002"/>
  </r>
  <r>
    <n v="54885"/>
    <s v="BARRIO GAITAN PUERTO LOPEZ 1"/>
    <n v="1061706277"/>
    <s v="3205723432"/>
    <s v="3205723432"/>
    <s v="3205723432"/>
    <s v="CL 8 6 25,GAITAN"/>
    <s v="4.0873347"/>
    <s v="-72.9551386"/>
    <s v="META"/>
    <s v="PUERTO LÓPEZ"/>
    <s v="PUERTO LÓPEZ"/>
    <n v="50573"/>
    <s v="2025-10-28"/>
    <n v="8"/>
    <s v="VILLAVICENCIO"/>
    <x v="5"/>
    <n v="28277.100000000002"/>
  </r>
  <r>
    <n v="58414"/>
    <s v="BARRIO SANTA ISABEL PUERTO LOPEZ"/>
    <n v="1120871111"/>
    <s v="3102220238"/>
    <s v="3102220238"/>
    <s v="3102220238"/>
    <s v="CR 10 MANZANA E CASA 86 BARRIO SANTA ISABEL"/>
    <s v="4.0905060"/>
    <s v="-72.9600785"/>
    <s v="META"/>
    <s v="PUERTO LÓPEZ"/>
    <s v="PUERTO LÓPEZ"/>
    <n v="50573"/>
    <s v="2025-10-28"/>
    <n v="8"/>
    <s v="VILLAVICENCIO"/>
    <x v="5"/>
    <n v="28277.100000000002"/>
  </r>
  <r>
    <n v="65612"/>
    <s v="BARRIO POLICARPA PUERTO LOPEZ 1"/>
    <n v="900477932"/>
    <s v="3134678662"/>
    <s v="3134678662"/>
    <s v="3204672454"/>
    <s v="CARRERA 8 N 6 - 115,POLICARPA"/>
    <s v="4.086199"/>
    <s v="-72.956706"/>
    <s v="META"/>
    <s v="PUERTO LÓPEZ"/>
    <s v="PUERTO LÓPEZ"/>
    <n v="50573"/>
    <s v="2025-10-29"/>
    <n v="8"/>
    <s v="VILLAVICENCIO"/>
    <x v="5"/>
    <n v="28277.100000000002"/>
  </r>
  <r>
    <n v="70227"/>
    <s v="BARRIO POLICARPA PUERTO LOPEZ 2"/>
    <n v="40366197"/>
    <s v="3232886988"/>
    <s v="3105794717"/>
    <s v="3144425785"/>
    <s v="CL 6 NO 12 - 45 - POLICARPA,POLICARPA"/>
    <s v="4.084310"/>
    <s v="-72.961082"/>
    <s v="META"/>
    <s v="PUERTO LÓPEZ"/>
    <s v="PUERTO LÓPEZ"/>
    <n v="50573"/>
    <s v="2025-10-29"/>
    <n v="8"/>
    <s v="VILLAVICENCIO"/>
    <x v="5"/>
    <n v="28277.100000000002"/>
  </r>
  <r>
    <n v="71485"/>
    <s v="BARRIO JARDIN META"/>
    <n v="17388048"/>
    <s v="3505392178"/>
    <s v="3123561727"/>
    <s v="3208347712"/>
    <s v="CR 11 N 6 - 47 BRR JARDÍN - CIUDAD JARDÍN,JARDÍN"/>
    <s v="4.085524"/>
    <s v="-72.959267"/>
    <s v="META"/>
    <s v="PUERTO LÓPEZ"/>
    <s v="PUERTO LÓPEZ"/>
    <n v="50573"/>
    <s v="2025-10-29"/>
    <n v="8"/>
    <s v="VILLAVICENCIO"/>
    <x v="5"/>
    <n v="28277.100000000002"/>
  </r>
  <r>
    <n v="80563"/>
    <s v="BARRIO LA SABANA PUERTO LOPEZ"/>
    <n v="1119888590"/>
    <s v="3209740565"/>
    <s v="3209740565"/>
    <s v="3144436479"/>
    <s v="VRD REMOLINO BRR LA SÁBANA,LA SABANA"/>
    <s v="4.2800376"/>
    <s v="-72.6179694"/>
    <s v="META"/>
    <s v="PUERTO LÓPEZ"/>
    <s v="PUERTO LÓPEZ"/>
    <n v="50573"/>
    <s v="2025-10-29"/>
    <n v="8"/>
    <s v="VILLAVICENCIO"/>
    <x v="5"/>
    <n v="28277.100000000002"/>
  </r>
  <r>
    <n v="78360"/>
    <s v="BARRIO JUANA SOFIA PUERTO LOPEZ  1"/>
    <n v="1116275521"/>
    <s v="3115710980"/>
    <s v="3213867321"/>
    <s v="3213867321"/>
    <s v="MZ I CS 1 URB JUANA SOFIA LC 104,JUANA SOFIA"/>
    <s v="4.094802"/>
    <s v="-72.955324"/>
    <s v="META"/>
    <s v="PUERTO LÓPEZ"/>
    <s v="PUERTO LÓPEZ"/>
    <n v="50573"/>
    <s v="2025-10-29"/>
    <n v="8"/>
    <s v="VILLAVICENCIO"/>
    <x v="5"/>
    <n v="28277.100000000002"/>
  </r>
  <r>
    <n v="50594"/>
    <s v="BARRIO BALCONES DE COFREM RESTREPO"/>
    <n v="86048243"/>
    <s v="0"/>
    <s v="3134485745"/>
    <s v="3134485745"/>
    <s v="CL 6 SUR NO. 1 C - 27 CONJUNTO BALCONES PLAZA II LOCAL 3,BALCONES DE COFREM"/>
    <s v="4.2513784"/>
    <s v="-73.5676226"/>
    <s v="META"/>
    <s v="RESTREPO"/>
    <s v="RESTREPO"/>
    <n v="50606"/>
    <s v="2025-10-24"/>
    <n v="8"/>
    <s v="VILLAVICENCIO"/>
    <x v="5"/>
    <n v="28277.100000000002"/>
  </r>
  <r>
    <n v="65559"/>
    <s v="BARRIO BALCONES DEL LLANO RESTREPO 1"/>
    <n v="1122646176"/>
    <s v="3124464916"/>
    <s v="3124464916"/>
    <s v="3144783592"/>
    <s v="MZ B CS 4 BALCONES DEL LLANO - BALCONES DEL LLANO,BALCONES DEL LLANO"/>
    <s v="4.2546854"/>
    <s v="-73.5710277"/>
    <s v="META"/>
    <s v="RESTREPO"/>
    <s v="RESTREPO"/>
    <n v="50606"/>
    <s v="2025-10-24"/>
    <n v="8"/>
    <s v="VILLAVICENCIO"/>
    <x v="5"/>
    <n v="28277.100000000002"/>
  </r>
  <r>
    <n v="69676"/>
    <s v="BARRIO CENTRO RESTREPO META 4"/>
    <n v="1119891735"/>
    <s v="3057676339"/>
    <s v="3057676339"/>
    <s v="3124314836"/>
    <s v="CR 6 8 25 LOCAL 102 CENTRO - CENTRO RESTREPO META"/>
    <s v="4.262267"/>
    <s v="-73.565047"/>
    <s v="META"/>
    <s v="RESTREPO"/>
    <s v="RESTREPO"/>
    <n v="50606"/>
    <s v="2025-10-24"/>
    <n v="8"/>
    <s v="VILLAVICENCIO"/>
    <x v="5"/>
    <n v="28277.100000000002"/>
  </r>
  <r>
    <n v="74800"/>
    <s v="BARRIO MARIANO RAMOS CALI 5"/>
    <n v="1107058797"/>
    <s v="3116158166"/>
    <s v="3116158166"/>
    <s v="3116158166"/>
    <s v="CR 46 37 16,MARIANO RAMOS"/>
    <s v="3.4089372"/>
    <s v="-76.5177018"/>
    <s v="VALLE DEL CAUCA"/>
    <s v="CALI"/>
    <s v="SANTIAGO DE CALI"/>
    <n v="76001"/>
    <s v="2025-10-17"/>
    <n v="8"/>
    <s v="CALI"/>
    <x v="4"/>
    <n v="15709.5"/>
  </r>
  <r>
    <n v="73708"/>
    <s v="BARRIO REPUBLICA DE ISRAEL  CALI"/>
    <n v="1130668935"/>
    <s v="3178133802"/>
    <s v="3178133802"/>
    <s v="3178133802"/>
    <s v="KR 46 #43-37,REPUBLICA DE ISRAEL"/>
    <s v="3.4050656"/>
    <s v="-76.5136412"/>
    <s v="VALLE DEL CAUCA"/>
    <s v="CALI"/>
    <s v="SANTIAGO DE CALI"/>
    <n v="76001"/>
    <s v="2025-10-31"/>
    <n v="8"/>
    <s v="CALI"/>
    <x v="4"/>
    <n v="15709.5"/>
  </r>
  <r>
    <n v="72974"/>
    <s v="VALLE DEL LILI CALI 8"/>
    <n v="16886440"/>
    <s v="3158788917"/>
    <s v="3158788917"/>
    <s v="3158788917"/>
    <s v="CR 97 A 42 141,VALLE DEL LILI"/>
    <s v="3.3717217"/>
    <s v="-76.5190350"/>
    <s v="VALLE DEL CAUCA"/>
    <s v="CALI"/>
    <s v="SANTIAGO DE CALI"/>
    <n v="76001"/>
    <s v="2025-10-17"/>
    <n v="8"/>
    <s v="CALI"/>
    <x v="4"/>
    <n v="15709.5"/>
  </r>
  <r>
    <n v="72975"/>
    <s v="BARRIO MARROQUIN CALI 3"/>
    <n v="31954307"/>
    <s v="3162529064"/>
    <s v="3162529064"/>
    <s v="3162529064"/>
    <s v="CR 26 P6 103- 04 MARROQUIN"/>
    <s v="3.4239567"/>
    <s v="-76.4774767"/>
    <s v="VALLE DEL CAUCA"/>
    <s v="CALI"/>
    <s v="SANTIAGO DE CALI"/>
    <n v="76001"/>
    <s v="2025-10-06"/>
    <n v="8"/>
    <s v="CALI"/>
    <x v="4"/>
    <n v="15709.5"/>
  </r>
  <r>
    <n v="71766"/>
    <s v="CALI SUCRE "/>
    <n v="1193129733"/>
    <s v="3162331149"/>
    <s v="3162331149"/>
    <s v="3162331149"/>
    <s v="CALLE 22 A N. 11 B 35,SUCRE"/>
    <s v="3.4476912"/>
    <s v="-76.5206268"/>
    <s v="VALLE DEL CAUCA"/>
    <s v="CALI"/>
    <s v="SANTIAGO DE CALI"/>
    <n v="76001"/>
    <s v="2025-10-27"/>
    <n v="16"/>
    <s v="CALI"/>
    <x v="4"/>
    <n v="15709.5"/>
  </r>
  <r>
    <n v="72921"/>
    <s v="CALI CAPRI 1"/>
    <n v="1144201735"/>
    <s v="3103155190"/>
    <s v="3103155190"/>
    <s v="3233618846"/>
    <s v="CR 80 11 A 51 OF 418 CC SAN ANDRESITO DEL SUR,CAPRI"/>
    <s v="3.3871532"/>
    <s v="-76.5393176"/>
    <s v="VALLE DEL CAUCA"/>
    <s v="CALI"/>
    <s v="SANTIAGO DE CALI"/>
    <n v="76001"/>
    <s v="2025-10-21"/>
    <n v="8"/>
    <s v="CALI"/>
    <x v="4"/>
    <n v="15709.5"/>
  </r>
  <r>
    <n v="72518"/>
    <s v="VALLE DEL CAUCA CALI 2"/>
    <n v="901504669"/>
    <s v="3145484314"/>
    <s v="3145484314"/>
    <s v="3145484314"/>
    <s v="AV 5 #23 D NORTE- 123 LC 22 Y LC 23 AVENIDA 5 N 23 D 125 DEL CENTRO COMERCIAL DEL NORTE,SAN VICENTE"/>
    <s v="3.4670181"/>
    <s v="-76.5269975"/>
    <s v="VALLE DEL CAUCA"/>
    <s v="CALI"/>
    <s v="SANTIAGO DE CALI"/>
    <n v="76001"/>
    <s v="2025-10-21"/>
    <n v="8"/>
    <s v="CALI"/>
    <x v="4"/>
    <n v="15709.5"/>
  </r>
  <r>
    <n v="70355"/>
    <s v="BARRIO EL BOSQUE CALI "/>
    <n v="29975735"/>
    <s v="3147233839"/>
    <s v="3147233839"/>
    <s v="3147233839"/>
    <s v="CLL 52 C NTE # 8 1 -23,EL BOSQUE"/>
    <s v="3.4899501"/>
    <s v="-76.5341796"/>
    <s v="VALLE DEL CAUCA"/>
    <s v="CALI"/>
    <s v="SANTIAGO DE CALI"/>
    <n v="76001"/>
    <s v="2025-10-16"/>
    <n v="8"/>
    <s v="CALI"/>
    <x v="4"/>
    <n v="15709.5"/>
  </r>
  <r>
    <n v="70688"/>
    <s v="BRISAS DEL LIMONAR CALI"/>
    <n v="1144027646"/>
    <s v="3426855"/>
    <s v="3178287020"/>
    <s v="3178287020"/>
    <s v="KR 61 # 26 - 53,BRISAS DEL LIMONAR"/>
    <s v="3.4003018"/>
    <s v="-76.5215576"/>
    <s v="VALLE DEL CAUCA"/>
    <s v="CALI"/>
    <s v="SANTIAGO DE CALI"/>
    <n v="76001"/>
    <s v="2025-10-27"/>
    <n v="8"/>
    <s v="CALI"/>
    <x v="4"/>
    <n v="15709.5"/>
  </r>
  <r>
    <n v="68305"/>
    <s v="CANTON PICHINCHA"/>
    <n v="94516827"/>
    <s v="3136069184"/>
    <s v="3136069184"/>
    <s v="3225406048"/>
    <s v="CL 5 # 83 - 00,CANTON PICHINCHA"/>
    <s v="3.38261138"/>
    <s v="-76.54660305"/>
    <s v="VALLE DEL CAUCA"/>
    <s v="CALI"/>
    <s v="SANTIAGO DE CALI"/>
    <n v="76001"/>
    <s v="2025-10-10"/>
    <n v="8"/>
    <s v="CALI"/>
    <x v="4"/>
    <n v="15709.5"/>
  </r>
  <r>
    <n v="69854"/>
    <s v="BARRIO SAN PEDRO CALI 9"/>
    <n v="16935117"/>
    <s v="3045868740"/>
    <s v="3045868740"/>
    <s v="3045868740"/>
    <s v="CR 4 # 13 - 62,SAN PEDRO"/>
    <s v="3.4530693"/>
    <s v="-76.5308677 "/>
    <s v="VALLE DEL CAUCA"/>
    <s v="CALI"/>
    <s v="SANTIAGO DE CALI"/>
    <n v="76001"/>
    <s v="2025-10-06"/>
    <n v="8"/>
    <s v="CALI"/>
    <x v="4"/>
    <n v="15709.5"/>
  </r>
  <r>
    <n v="66775"/>
    <s v="BARRIO TEQUENDAMA CALI 3"/>
    <n v="901340411"/>
    <s v="0"/>
    <s v="0"/>
    <s v="3175697111"/>
    <s v="AV ROOSEVELT 42- 90,TEQUENDAMA"/>
    <s v="3.4190500"/>
    <s v="-76.5430883"/>
    <s v="VALLE DEL CAUCA"/>
    <s v="CALI"/>
    <s v="SANTIAGO DE CALI"/>
    <n v="76001"/>
    <s v="2025-10-06"/>
    <n v="8"/>
    <s v="CALI"/>
    <x v="4"/>
    <n v="15709.5"/>
  </r>
  <r>
    <n v="67225"/>
    <s v="BARRIO SANTO DOMINGO CALI 2"/>
    <n v="66960521"/>
    <s v="0"/>
    <s v="3103978682"/>
    <s v="3103978682"/>
    <s v="KR 48 A # 13 B - 10,SANTO DOMINGO"/>
    <s v="3.40991555"/>
    <s v="-76.53188555"/>
    <s v="VALLE DEL CAUCA"/>
    <s v="CALI"/>
    <s v="SANTIAGO DE CALI"/>
    <n v="76001"/>
    <s v="2025-10-06"/>
    <n v="8"/>
    <s v="CALI"/>
    <x v="4"/>
    <n v="15709.5"/>
  </r>
  <r>
    <n v="65806"/>
    <s v="BARRIO BELISARIO BETANCOURT CALI"/>
    <n v="1130682818"/>
    <s v="0"/>
    <s v="3147814442"/>
    <s v="3146098589"/>
    <s v="DG 72 C # 2 83,BELISARIO BETANCOURT"/>
    <s v="3.4337377"/>
    <s v="-76.4894645"/>
    <s v="VALLE DEL CAUCA"/>
    <s v="CALI"/>
    <s v="SANTIAGO DE CALI"/>
    <n v="76001"/>
    <s v="2025-10-15"/>
    <n v="8"/>
    <s v="CALI"/>
    <x v="4"/>
    <n v="15709.5"/>
  </r>
  <r>
    <n v="67537"/>
    <s v="BARRIO PANAMERICANO CALI 1"/>
    <n v="38643144"/>
    <s v="0"/>
    <s v="3222406636"/>
    <s v="3222406636"/>
    <s v="CL 12 # 47 -31,PANAMERICANO"/>
    <s v="3.412565000"/>
    <s v="-76.5354552777"/>
    <s v="VALLE DEL CAUCA"/>
    <s v="CALI"/>
    <s v="SANTIAGO DE CALI"/>
    <n v="76001"/>
    <s v="2025-10-22"/>
    <n v="8"/>
    <s v="CALI"/>
    <x v="4"/>
    <n v="15709.5"/>
  </r>
  <r>
    <n v="63819"/>
    <s v="BARRIO VERSALLES CALI 5"/>
    <n v="14621382"/>
    <s v="3849900"/>
    <s v="3162846215"/>
    <s v="3162846215"/>
    <s v="AV 3 # 21 NORTE - 14"/>
    <s v="3.4609027"/>
    <s v="-76.5270785"/>
    <s v="VALLE DEL CAUCA"/>
    <s v="CALI"/>
    <s v="SANTIAGO DE CALI"/>
    <n v="76001"/>
    <s v="2025-10-16"/>
    <n v="8"/>
    <s v="CALI"/>
    <x v="4"/>
    <n v="15709.5"/>
  </r>
  <r>
    <n v="76280"/>
    <s v="BARRIO CENTRO RESTREPO 5"/>
    <n v="901229453"/>
    <s v="3116083254"/>
    <s v="3228906646"/>
    <s v="3228906646"/>
    <s v="CR 6 N 9 38,CENTRO"/>
    <s v="4.262978"/>
    <s v="-73.564050"/>
    <s v="META"/>
    <s v="RESTREPO"/>
    <s v="RESTREPO"/>
    <n v="50606"/>
    <s v="2025-10-24"/>
    <n v="8"/>
    <s v="VILLAVICENCIO"/>
    <x v="5"/>
    <n v="28277.100000000002"/>
  </r>
  <r>
    <n v="30932"/>
    <s v="BARRIO _x0009_SAN CARLOS"/>
    <n v="1085917122"/>
    <s v="7264687"/>
    <s v="3164832451"/>
    <s v="3164832451"/>
    <s v=" CR 1  17 07  NIÑO DIOS"/>
    <s v="1.5997284"/>
    <s v="-77.1317307"/>
    <s v="NARIÑO"/>
    <s v="LA UNIÓN"/>
    <s v="LA UNIÓN"/>
    <n v="52399"/>
    <s v="2025-10-29"/>
    <n v="16"/>
    <s v="PASTO"/>
    <x v="4"/>
    <n v="28277.100000000002"/>
  </r>
  <r>
    <n v="38621"/>
    <s v="BARRIO NIÑO DIOS LA UNION"/>
    <n v="1061718039"/>
    <m/>
    <s v="3106549865"/>
    <s v="3106549865"/>
    <s v=" CR 1 15 47 NIÑO DIOS"/>
    <s v="1.603362"/>
    <s v="-77.132531"/>
    <s v="NARIÑO"/>
    <s v="LA UNIÓN"/>
    <s v="LA UNIÓN"/>
    <n v="52399"/>
    <s v="2025-10-29"/>
    <n v="8"/>
    <s v="PASTO"/>
    <x v="4"/>
    <n v="28277.100000000002"/>
  </r>
  <r>
    <n v="41288"/>
    <s v="BARRIO NIÑO DIOS LA UNION 1"/>
    <n v="52830787"/>
    <m/>
    <s v="3132082740"/>
    <s v="3132082740"/>
    <s v="CR 1 17 21 BR NIÑO DIOS"/>
    <s v="1.605447"/>
    <s v="-77.132255"/>
    <s v="NARIÑO"/>
    <s v="LA UNIÓN"/>
    <s v="LA UNIÓN"/>
    <n v="52399"/>
    <s v="2025-10-29"/>
    <n v="8"/>
    <s v="PASTO"/>
    <x v="4"/>
    <n v="28277.100000000002"/>
  </r>
  <r>
    <n v="47755"/>
    <s v="BARRIO LA PALMITA LA UNION"/>
    <n v="29112187"/>
    <s v="3202504803"/>
    <s v="3202504803"/>
    <s v="3202504803"/>
    <s v="CR 1 CALLE 11 CASA 6 13 BARRIO LA PALMITA"/>
    <s v="1.5983236"/>
    <s v="-77.1300033"/>
    <s v="NARIÑO"/>
    <s v="LA UNIÓN"/>
    <s v="LA UNIÓN"/>
    <n v="52399"/>
    <s v="2025-10-29"/>
    <n v="8"/>
    <s v="PASTO"/>
    <x v="4"/>
    <n v="28277.100000000002"/>
  </r>
  <r>
    <n v="49968"/>
    <s v="BARRIO CUATRO DE JUNIO LA UNION"/>
    <n v="15817337"/>
    <s v="3127060264"/>
    <s v="3127060264"/>
    <s v="3127060264"/>
    <s v="BARRIO CUATRO DE JUNIO"/>
    <s v="1.5880863"/>
    <s v="-77.1326608"/>
    <s v="NARIÑO"/>
    <s v="LA UNIÓN"/>
    <s v="LA UNIÓN"/>
    <n v="52399"/>
    <s v="2025-10-30"/>
    <n v="8"/>
    <s v="PASTO"/>
    <x v="4"/>
    <n v="28277.100000000002"/>
  </r>
  <r>
    <n v="66241"/>
    <s v="BARRIO EDUARDO SANTOS LA UNION 2"/>
    <n v="1089484341"/>
    <s v="0"/>
    <s v="3147460781"/>
    <s v="3233949575"/>
    <s v="BRR EDUARDO SANTOS CL 18 10 18,EDUARDO SANTOS"/>
    <s v="1.6005251"/>
    <s v="-77.131240"/>
    <s v="NARIÑO"/>
    <s v="LA UNIÓN"/>
    <s v="LA UNIÓN"/>
    <n v="52399"/>
    <s v="2025-10-30"/>
    <n v="8"/>
    <s v="PASTO"/>
    <x v="4"/>
    <n v="28277.100000000002"/>
  </r>
  <r>
    <n v="74008"/>
    <s v="BARRIO NIÑO DIOS LA UNION  3"/>
    <n v="1081595294"/>
    <s v="3116784044"/>
    <s v="3116784044"/>
    <s v="3137568743"/>
    <s v="CR 1 N - 13 - 55 BRR NIÑO DIOS,NIÑO DIOS"/>
    <s v="1.6012180"/>
    <s v="-77.1326137"/>
    <s v="NARIÑO"/>
    <s v="LA UNIÓN"/>
    <s v="LA UNIÓN"/>
    <n v="52399"/>
    <s v="2025-10-30"/>
    <n v="8"/>
    <s v="PASTO"/>
    <x v="4"/>
    <n v="28277.100000000002"/>
  </r>
  <r>
    <n v="74272"/>
    <s v="BARRIO NIÑO DIO LA UNION"/>
    <n v="27249449"/>
    <s v="3160416030"/>
    <s v="3160416030"/>
    <s v="3164832451"/>
    <s v="CR 1 NO. 17 - 57 BRR NIÑO DIOS,NIÑO DIOS"/>
    <s v="1.6020582"/>
    <s v="-77.1325496"/>
    <s v="NARIÑO"/>
    <s v="LA UNIÓN"/>
    <s v="LA UNIÓN"/>
    <n v="52399"/>
    <s v="2025-10-29"/>
    <n v="8"/>
    <s v="PASTO"/>
    <x v="4"/>
    <n v="28277.100000000002"/>
  </r>
  <r>
    <n v="79215"/>
    <s v="BARRIO SAN ANTONIO LA UNION"/>
    <n v="15815261"/>
    <s v="3232865409"/>
    <s v="3232865409"/>
    <s v="3217726640"/>
    <s v="CR 1 10 32 BRR SAN ANTONIO,SAN ANTONIO"/>
    <s v="1.5459957"/>
    <s v="-77.1172244"/>
    <s v="NARIÑO"/>
    <s v="LA UNIÓN"/>
    <s v="LA UNIÓN"/>
    <n v="52399"/>
    <s v="2025-10-30"/>
    <n v="8"/>
    <s v="PASTO"/>
    <x v="4"/>
    <n v="28277.100000000002"/>
  </r>
  <r>
    <n v="80379"/>
    <s v="BARRIO LAS AMERICAS LA UNION 1"/>
    <n v="1089483866"/>
    <s v="3117282258"/>
    <s v="3117282258"/>
    <m/>
    <s v="BRR LAS AMERICAS,LAS AMÉRICAS"/>
    <s v="1.6045051"/>
    <s v="-77.1301589"/>
    <s v="NARIÑO"/>
    <s v="LA UNIÓN"/>
    <s v="LA UNIÓN"/>
    <n v="52399"/>
    <s v="2025-10-30"/>
    <n v="8"/>
    <s v="PASTO"/>
    <x v="4"/>
    <n v="28277.100000000002"/>
  </r>
  <r>
    <n v="32012"/>
    <s v="BARRIO CRISTO REY DE LINARES  LINARES"/>
    <n v="1087047473"/>
    <s v="4294596"/>
    <s v="3113754773"/>
    <s v="3113754773"/>
    <s v=" CR 4 04 05"/>
    <s v="1.35122"/>
    <s v="-77.523623"/>
    <s v="NARIÑO"/>
    <s v="LINARES"/>
    <s v="LINARES"/>
    <n v="52411"/>
    <s v="2025-10-09"/>
    <n v="8"/>
    <s v="PASTO"/>
    <x v="4"/>
    <n v="28277.100000000002"/>
  </r>
  <r>
    <n v="47568"/>
    <s v="BARRIO CORREGIMIENTO DE TABILES LINARES"/>
    <n v="27304275"/>
    <s v="3137675414"/>
    <s v="3137675414"/>
    <s v="3137675414"/>
    <s v="CORREGIMIENTO DE TABILES,CORREGIMIENTO DE TABILES"/>
    <s v="1.3938731"/>
    <s v="-77.5460067"/>
    <s v="NARIÑO"/>
    <s v="LINARES"/>
    <s v="LINARES"/>
    <n v="52411"/>
    <s v="2025-10-10"/>
    <n v="8"/>
    <s v="PASTO"/>
    <x v="4"/>
    <n v="28277.100000000002"/>
  </r>
  <r>
    <n v="50777"/>
    <s v="BARRIO SECTOR SAGRADA FAMILIA LINARES"/>
    <n v="59807096"/>
    <s v="3176989246"/>
    <s v="3176989246"/>
    <s v="3176989246"/>
    <s v="CL 4 3 73 SECTOR SAGRADA FAMILIA,SECTOR SAGRADA FAMILIA"/>
    <s v="1.350933"/>
    <s v="-77.52387"/>
    <s v="NARIÑO"/>
    <s v="LINARES"/>
    <s v="LINARES"/>
    <n v="52411"/>
    <s v="2025-10-10"/>
    <n v="8"/>
    <s v="PASTO"/>
    <x v="4"/>
    <n v="28277.100000000002"/>
  </r>
  <r>
    <n v="60589"/>
    <s v="BARRIO FATIMA LINARES"/>
    <n v="59806842"/>
    <s v="0"/>
    <s v="3155382010"/>
    <s v="3155382010"/>
    <s v="CALLE PRINCIPAL,FATIMA"/>
    <s v="1.350933"/>
    <s v="-77.52387"/>
    <s v="NARIÑO"/>
    <s v="LINARES"/>
    <s v="LINARES"/>
    <n v="52411"/>
    <s v="2025-10-09"/>
    <n v="8"/>
    <s v="PASTO"/>
    <x v="4"/>
    <n v="28277.100000000002"/>
  </r>
  <r>
    <n v="65895"/>
    <s v="BARRIO FATIMA LINARES 2"/>
    <n v="98145736"/>
    <s v="0"/>
    <s v="3158314738"/>
    <s v="3217690978"/>
    <s v="CR 5 NO. 4 - 12 LOCAL PRIMER PISO,FATIMA"/>
    <s v="1.351373"/>
    <s v="-77.524124"/>
    <s v="NARIÑO"/>
    <s v="LINARES"/>
    <s v="LINARES"/>
    <n v="52411"/>
    <s v="2025-10-09"/>
    <n v="8"/>
    <s v="PASTO"/>
    <x v="4"/>
    <n v="28277.100000000002"/>
  </r>
  <r>
    <n v="10988"/>
    <s v="SAN BERNARDO - NARIÑO"/>
    <n v="87301359"/>
    <s v="8265109"/>
    <s v="3113926023"/>
    <s v="3113926023"/>
    <s v=" SANTACRUZ"/>
    <s v="1.5164872"/>
    <s v="-77.0451125"/>
    <s v="NARIÑO"/>
    <s v="SAN BERNARDO"/>
    <s v="SAN BERNARDO"/>
    <n v="52685"/>
    <s v="2025-10-06"/>
    <n v="8"/>
    <s v="PASTO"/>
    <x v="4"/>
    <n v="28277.100000000002"/>
  </r>
  <r>
    <n v="37337"/>
    <s v="BARRIO LA PLAYA SAN BERNARDO"/>
    <n v="59589579"/>
    <s v="3105899948"/>
    <s v="3124854989"/>
    <s v="3124854989"/>
    <s v=" CR 2 1 BIS 66 LA PLAYA LA PLAYA"/>
    <s v="1.5162781"/>
    <s v="-77.0459364"/>
    <s v="NARIÑO"/>
    <s v="SAN BERNARDO"/>
    <s v="SAN BERNARDO"/>
    <n v="52685"/>
    <s v="2025-10-06"/>
    <n v="8"/>
    <s v="PASTO"/>
    <x v="4"/>
    <n v="28277.100000000002"/>
  </r>
  <r>
    <n v="40417"/>
    <s v="  BARRIO CENTRO SAN BERNARDO NARIÑO   "/>
    <n v="27097580"/>
    <s v="3504638144"/>
    <s v="3504638144"/>
    <s v="3504638144"/>
    <s v="CR 2 1 60,CENTRO"/>
    <s v="1.516311"/>
    <s v="-77.0456"/>
    <s v="NARIÑO"/>
    <s v="SAN BERNARDO"/>
    <s v="SAN BERNARDO"/>
    <n v="52685"/>
    <s v="2025-10-06"/>
    <n v="8"/>
    <s v="PASTO"/>
    <x v="4"/>
    <n v="28277.100000000002"/>
  </r>
  <r>
    <n v="10995"/>
    <s v="SAPUYES - NARIÑO"/>
    <n v="27460849"/>
    <s v="8273005"/>
    <s v="3113065208"/>
    <s v="3113065208"/>
    <s v=" LA ESPERANZA CORREGIMIENTO EL ESPINO NO HAY NOMENCLATURA"/>
    <s v="1.037342"/>
    <s v="-77.62119"/>
    <s v="NARIÑO"/>
    <s v="SAPUYES"/>
    <s v="EL ESPINO"/>
    <n v="52720"/>
    <s v="2025-10-23"/>
    <n v="8"/>
    <s v="PASTO"/>
    <x v="4"/>
    <n v="28277.100000000002"/>
  </r>
  <r>
    <n v="30800"/>
    <s v="BARRIO _x0009_SAN RAFAEL "/>
    <n v="27487471"/>
    <s v="8381834"/>
    <s v="3127950621"/>
    <s v="3127950621"/>
    <s v=" ED SAN GRA IEL PLAZA  SAN RAFAEL"/>
    <s v="1.0945013"/>
    <s v="-77.3935303"/>
    <s v="NARIÑO"/>
    <s v="TANGUA"/>
    <s v="TANGUA"/>
    <n v="52788"/>
    <s v="2025-10-02"/>
    <n v="8"/>
    <s v="PASTO"/>
    <x v="4"/>
    <n v="28277.100000000002"/>
  </r>
  <r>
    <n v="79955"/>
    <s v="BARRIO SAN RAFAEL TANGUA 1"/>
    <n v="1193033113"/>
    <s v="3157295115"/>
    <s v="3157295113"/>
    <s v="3157295113"/>
    <s v="BRR SAN RAFAEL N 05 - 03,SAN RAFAEL"/>
    <s v="1.0947790"/>
    <s v="-77.3942354"/>
    <s v="NARIÑO"/>
    <s v="TANGUA"/>
    <s v="TANGUA"/>
    <n v="52788"/>
    <s v="2025-10-15"/>
    <n v="8"/>
    <s v="PASTO"/>
    <x v="4"/>
    <n v="28277.100000000002"/>
  </r>
  <r>
    <n v="24094"/>
    <s v="BARRIO CENTRO V - FILANDIA"/>
    <n v="24660191"/>
    <s v="3133333"/>
    <s v="3137670328"/>
    <s v="3137670328"/>
    <s v=" CR 6 7 15 LC 1 CENTRO"/>
    <s v="4.6753718"/>
    <s v="-75.6577536"/>
    <s v="QUINDÍO"/>
    <s v="FILANDIA"/>
    <s v="FILANDIA"/>
    <n v="63272"/>
    <s v="2025-10-24"/>
    <n v="16"/>
    <s v="PEREIRA"/>
    <x v="6"/>
    <n v="15709.5"/>
  </r>
  <r>
    <n v="67220"/>
    <s v="BARRIO CENTRO FILANDIA 8"/>
    <n v="8541192"/>
    <s v="3128735593"/>
    <s v="3128735593"/>
    <s v="3128735593"/>
    <s v="CR 5  5-49"/>
    <s v="4.674285"/>
    <s v="-75.658333"/>
    <s v="QUINDÍO"/>
    <s v="FILANDIA"/>
    <s v="FILANDIA"/>
    <n v="63272"/>
    <s v="2025-10-24"/>
    <n v="8"/>
    <s v="PEREIRA"/>
    <x v="6"/>
    <n v="15709.5"/>
  </r>
  <r>
    <n v="74423"/>
    <s v="BARRIO CENTRO FILANDIA  10"/>
    <n v="24659808"/>
    <s v="3117224946"/>
    <s v="3117224946"/>
    <s v="3117224946"/>
    <s v="CR 5 4 68 ESQ,CENTRO"/>
    <s v="4.6737840"/>
    <s v="-75.6589699"/>
    <s v="QUINDÍO"/>
    <s v="FILANDIA"/>
    <s v="FILANDIA"/>
    <n v="63272"/>
    <s v="2025-10-24"/>
    <n v="8"/>
    <s v="PEREIRA"/>
    <x v="6"/>
    <n v="15709.5"/>
  </r>
  <r>
    <n v="77740"/>
    <s v="BARRIO CENTRO FILANDIA 12"/>
    <n v="1096646399"/>
    <s v="3233772946"/>
    <s v="3206289915"/>
    <s v="3193380248"/>
    <s v="CL 6 4 28,CENTRO"/>
    <s v="4.6741427"/>
    <s v="-75.6579097"/>
    <s v="QUINDÍO"/>
    <s v="FILANDIA"/>
    <s v="FILANDIA"/>
    <n v="63272"/>
    <s v="2025-10-24"/>
    <n v="8"/>
    <s v="PEREIRA"/>
    <x v="6"/>
    <n v="15709.5"/>
  </r>
  <r>
    <n v="29198"/>
    <s v="BARRIO CENTRO 2 SOCORRO"/>
    <n v="91112347"/>
    <s v="6140770"/>
    <s v="3005010259"/>
    <s v="3005010259"/>
    <s v=" CL 12 8 79"/>
    <s v="6.4676190"/>
    <s v="-73.2584670"/>
    <s v="SANTANDER"/>
    <s v="SOCORRO"/>
    <s v="SOCORRO"/>
    <n v="68755"/>
    <s v="2025-10-16"/>
    <n v="8"/>
    <s v="BUCARAMANGA"/>
    <x v="3"/>
    <n v="15709.5"/>
  </r>
  <r>
    <n v="34231"/>
    <s v="BARRIO CHIQUINQUIRA SOCORRO"/>
    <n v="37943946"/>
    <m/>
    <s v="3178398673"/>
    <s v="3178398673"/>
    <s v=" CR 13 9 65"/>
    <s v="6.466490"/>
    <s v="-73.2618180"/>
    <s v="SANTANDER"/>
    <s v="SOCORRO"/>
    <s v="SOCORRO"/>
    <n v="68755"/>
    <s v="2025-10-16"/>
    <n v="16"/>
    <s v="BUCARAMANGA"/>
    <x v="3"/>
    <n v="15709.5"/>
  </r>
  <r>
    <n v="48405"/>
    <s v="BARRIO UNIVERSITARIO SOCORRO 1"/>
    <n v="63498031"/>
    <s v="7275526"/>
    <s v="3163295190"/>
    <s v="3152957477"/>
    <s v="CR 13 4 11,UNIVERSITARIO"/>
    <s v="6.4634900"/>
    <s v="-73.2625190"/>
    <s v="SANTANDER"/>
    <s v="SOCORRO"/>
    <s v="SOCORRO"/>
    <n v="68755"/>
    <s v="2025-10-17"/>
    <n v="8"/>
    <s v="BUCARAMANGA"/>
    <x v="3"/>
    <n v="15709.5"/>
  </r>
  <r>
    <n v="57134"/>
    <s v="BARRIO PORTAL DE SARAVITA SOCORRO 1"/>
    <n v="1053875375"/>
    <s v="3132902289"/>
    <s v="3132902289"/>
    <s v="3132902289"/>
    <s v="CL 12 # 15 - 23 BRR CENTRO"/>
    <s v="6.4685620"/>
    <s v="-73.2623870"/>
    <s v="SANTANDER"/>
    <s v="SOCORRO"/>
    <s v="SOCORRO"/>
    <n v="68755"/>
    <s v="2025-10-17"/>
    <n v="8"/>
    <s v="BUCARAMANGA"/>
    <x v="3"/>
    <n v="15709.5"/>
  </r>
  <r>
    <n v="55326"/>
    <s v="BARRIO NUEVA FERIA SOCORRO"/>
    <n v="91107652"/>
    <s v="7273511"/>
    <s v="3187122492"/>
    <s v="3187122492"/>
    <s v="CL 2 14 103,BRR NUEVA FERIA"/>
    <s v="6.4621950"/>
    <s v="-73.2641380"/>
    <s v="SANTANDER"/>
    <s v="SOCORRO"/>
    <s v="SOCORRO"/>
    <n v="68755"/>
    <s v="2025-10-17"/>
    <n v="8"/>
    <s v="BUCARAMANGA"/>
    <x v="3"/>
    <n v="15709.5"/>
  </r>
  <r>
    <n v="54899"/>
    <s v="BARRIO CENTRO SOCORRO 4"/>
    <n v="37948700"/>
    <s v="3212783391"/>
    <s v="3213292318"/>
    <s v="3213292318"/>
    <s v="CR 8 28 B 09,"/>
    <s v="6.4774320"/>
    <s v="-73.2569040"/>
    <s v="SANTANDER"/>
    <s v="SOCORRO"/>
    <s v="SOCORRO"/>
    <n v="68755"/>
    <s v="2025-10-16"/>
    <n v="8"/>
    <s v="BUCARAMANGA"/>
    <x v="3"/>
    <n v="15709.5"/>
  </r>
  <r>
    <n v="80916"/>
    <s v="BARRIO SOCORRO SOCORRO 2"/>
    <n v="1007673738"/>
    <s v="3224339825"/>
    <s v="3224339825"/>
    <m/>
    <s v="CR 6 A # 24 - 05 SOCORRO SANTANDER,SOCORRO"/>
    <s v="6.4743185"/>
    <s v="-73.2551118"/>
    <s v="SANTANDER"/>
    <s v="SOCORRO"/>
    <s v="SOCORRO"/>
    <n v="68755"/>
    <s v="2025-10-28"/>
    <n v="8"/>
    <s v="BUCARAMANGA"/>
    <x v="3"/>
    <n v="15709.5"/>
  </r>
  <r>
    <n v="62120"/>
    <s v="BARRIO COMUNEROS SOCORRO"/>
    <n v="37943413"/>
    <s v="3173763644"/>
    <s v="0"/>
    <s v="3173763644"/>
    <s v="CR 20 11 03,BRR COMUNEROS"/>
    <s v="6.4686050"/>
    <s v="-73.2654730"/>
    <s v="SANTANDER"/>
    <s v="SOCORRO"/>
    <s v="SOCORRO"/>
    <n v="68755"/>
    <s v="2025-10-28"/>
    <n v="8"/>
    <s v="BUCARAMANGA"/>
    <x v="3"/>
    <n v="15709.5"/>
  </r>
  <r>
    <n v="66328"/>
    <s v="BARRIO LA PRESENTACION SOCORRO"/>
    <n v="804011727"/>
    <s v="3165859316"/>
    <s v="0"/>
    <s v="3165859316"/>
    <s v="CR 12 12 48,LA PRESENTACIÓN"/>
    <s v="6.4681160"/>
    <s v="-73.2603330"/>
    <s v="SANTANDER"/>
    <s v="SOCORRO"/>
    <s v="SOCORRO"/>
    <n v="68755"/>
    <s v="2025-10-17"/>
    <n v="8"/>
    <s v="BUCARAMANGA"/>
    <x v="3"/>
    <n v="15709.5"/>
  </r>
  <r>
    <n v="64302"/>
    <s v="BARRIO VILLA DEL PRADO SOCORRO"/>
    <n v="37897533"/>
    <s v="3153539025"/>
    <s v="3153539025"/>
    <s v="3153539025"/>
    <s v="cll 10sur #9-66 Villa del prado"/>
    <s v="6.4536760"/>
    <s v="-73.2648170"/>
    <s v="SANTANDER"/>
    <s v="SOCORRO"/>
    <s v="SOCORRO"/>
    <n v="68755"/>
    <s v="2025-10-17"/>
    <n v="8"/>
    <s v="BUCARAMANGA"/>
    <x v="3"/>
    <n v="15709.5"/>
  </r>
  <r>
    <n v="37707"/>
    <s v="BARRIO EL DORADO ENVIGADO"/>
    <n v="1037641496"/>
    <s v="2705455"/>
    <s v="3242435350"/>
    <s v="3017775757"/>
    <s v=" CR 41 40 SUR 19 EL DORADO"/>
    <s v="6.16669444"/>
    <s v="-75.588107"/>
    <s v="ANTIOQUIA"/>
    <s v="ENVIGADO"/>
    <s v="ENVIGADO"/>
    <n v="5266"/>
    <s v="2025-10-30"/>
    <n v="8"/>
    <s v="MEDELLIN"/>
    <x v="0"/>
    <n v="15709.5"/>
  </r>
  <r>
    <n v="30572"/>
    <s v="BARRIO PARQUE 3 ENVIGADO"/>
    <n v="900993270"/>
    <s v="4797355"/>
    <s v="3122826238"/>
    <s v="3122826238"/>
    <s v=" CL 36 SUR 40 73"/>
    <s v="6.1704352"/>
    <s v="-75.5855890"/>
    <s v="ANTIOQUIA"/>
    <s v="ENVIGADO"/>
    <s v="ENVIGADO"/>
    <n v="5266"/>
    <s v="2025-10-30"/>
    <n v="8"/>
    <s v="MEDELLIN"/>
    <x v="0"/>
    <n v="15709.5"/>
  </r>
  <r>
    <n v="12610"/>
    <s v="VEREDA MANGA ARRIBA- GIRARDOTA"/>
    <n v="70110642"/>
    <s v="2894749"/>
    <s v="3122392568"/>
    <s v="3122392568"/>
    <s v=" VRD MANGA ARRIBA GIRARDOTA"/>
    <s v="6.3634987"/>
    <s v="-75.4569113"/>
    <s v="ANTIOQUIA"/>
    <s v="GIRARDOTA"/>
    <s v="GIRARDOTA"/>
    <n v="5308"/>
    <s v="2025-10-01"/>
    <n v="8"/>
    <s v="MEDELLIN"/>
    <x v="0"/>
    <n v="15709.5"/>
  </r>
  <r>
    <n v="15129"/>
    <s v="BARRIO CENTRO IV GIRARDOTA"/>
    <n v="43009533"/>
    <s v="3660096"/>
    <s v="3105068815"/>
    <s v="3105068815"/>
    <s v=" CL 7  16-60"/>
    <s v="6.3780003"/>
    <s v="-75.4470423"/>
    <s v="ANTIOQUIA"/>
    <s v="GIRARDOTA"/>
    <s v="GIRARDOTA"/>
    <n v="5308"/>
    <s v="2025-10-02"/>
    <n v="8"/>
    <s v="MEDELLIN"/>
    <x v="0"/>
    <n v="15709.5"/>
  </r>
  <r>
    <n v="66933"/>
    <s v="BARRIO LA NUEVA FERIA SOCORRO 1"/>
    <n v="1099204842"/>
    <s v="3118782582"/>
    <s v="3118782582"/>
    <s v="3118782582"/>
    <s v="CR 13 1 62,LA NUEVA FERIA"/>
    <s v="6.274074"/>
    <s v="-73.1547783"/>
    <s v="SANTANDER"/>
    <s v="SOCORRO"/>
    <s v="SOCORRO"/>
    <n v="68755"/>
    <s v="2025-10-28"/>
    <n v="8"/>
    <s v="BUCARAMANGA"/>
    <x v="3"/>
    <n v="15709.5"/>
  </r>
  <r>
    <n v="71358"/>
    <s v="BARRIO MIRADORES DE SANTA CECILIA SOCORRO"/>
    <n v="13703303"/>
    <s v="3125005460"/>
    <s v="3125005460"/>
    <s v="3125005460"/>
    <s v="CR 8 SUR7 08,MIRADORES DE SANTA CECILIA"/>
    <s v="6.4555580"/>
    <s v="-73.2639990"/>
    <s v="SANTANDER"/>
    <s v="SOCORRO"/>
    <s v="SOCORRO"/>
    <n v="68755"/>
    <s v="2025-10-28"/>
    <n v="8"/>
    <s v="BUCARAMANGA"/>
    <x v="3"/>
    <n v="15709.5"/>
  </r>
  <r>
    <n v="70672"/>
    <s v="VILLA MERCED"/>
    <n v="1101694846"/>
    <s v="3213105199"/>
    <s v="3213105199"/>
    <s v="3213105199"/>
    <s v="CL 8 SUR7 77,VILLA MERCED"/>
    <s v="6.4559880"/>
    <s v="-73.2618660"/>
    <s v="SANTANDER"/>
    <s v="SOCORRO"/>
    <s v="SOCORRO"/>
    <n v="68755"/>
    <s v="2025-10-28"/>
    <n v="8"/>
    <s v="BUCARAMANGA"/>
    <x v="3"/>
    <n v="15709.5"/>
  </r>
  <r>
    <n v="17953"/>
    <s v="BARRIO CENTRO VENADILLO"/>
    <n v="7705771"/>
    <s v="2841864"/>
    <s v="3203008379"/>
    <s v="3203008379"/>
    <s v=" CL 2  4-56 CENTRO"/>
    <s v="4.7226334"/>
    <s v="-74.9265257"/>
    <s v="TOLIMA"/>
    <s v="VENADILLO"/>
    <s v="VENADILLO"/>
    <n v="73861"/>
    <s v="2025-10-14"/>
    <n v="8"/>
    <s v="IBAGUE"/>
    <x v="5"/>
    <n v="28277.100000000002"/>
  </r>
  <r>
    <n v="38334"/>
    <s v="BARRIO LORENZO URUEÑA VENADILLO"/>
    <n v="6024471"/>
    <m/>
    <s v="3115170495"/>
    <s v="3115170495"/>
    <s v=" CR 5  3 03 LORENZO URUEÑA"/>
    <s v="4.721807"/>
    <s v="-74.926774"/>
    <s v="TOLIMA"/>
    <s v="VENADILLO"/>
    <s v="VENADILLO"/>
    <n v="73861"/>
    <s v="2025-10-14"/>
    <n v="16"/>
    <s v="IBAGUE"/>
    <x v="5"/>
    <n v="28277.100000000002"/>
  </r>
  <r>
    <n v="66448"/>
    <s v="BARRIO SANTA BARBARA VENADILLO 4"/>
    <n v="1022360989"/>
    <s v="0"/>
    <s v="3144056619"/>
    <s v="3144056619"/>
    <s v="CL 6 # 5 81 BRR SANTA BARBARA"/>
    <s v="4.71902611240737"/>
    <s v="-74.9278745628596"/>
    <s v="TOLIMA"/>
    <s v="VENADILLO"/>
    <s v="VENADILLO"/>
    <n v="73861"/>
    <s v="2025-10-14"/>
    <n v="8"/>
    <s v="IBAGUE"/>
    <x v="5"/>
    <n v="28277.100000000002"/>
  </r>
  <r>
    <n v="76983"/>
    <s v="BARRIO SANTA BARBARA VENADILLO  5"/>
    <n v="1106484983"/>
    <s v="3105577281"/>
    <s v="3105577281"/>
    <s v="3105577281"/>
    <s v="CL 6 7-40,SANTA BARBARA"/>
    <s v="4.7194540"/>
    <s v="-74.9296354"/>
    <s v="TOLIMA"/>
    <s v="VENADILLO"/>
    <s v="VENADILLO"/>
    <n v="73861"/>
    <s v="2025-10-14"/>
    <n v="8"/>
    <s v="IBAGUE"/>
    <x v="5"/>
    <n v="28277.100000000002"/>
  </r>
  <r>
    <n v="11696"/>
    <s v="ALCALA - VALLE DEL CAUCA"/>
    <n v="22020143"/>
    <s v="5721552"/>
    <s v="3174352970"/>
    <s v="3174352970"/>
    <s v=" CL 5  8-30"/>
    <s v="4.6748395"/>
    <s v="-75.7821563"/>
    <s v="VALLE DEL CAUCA"/>
    <s v="ALCALÁ"/>
    <s v="ALCALÁ"/>
    <n v="76020"/>
    <s v="2025-10-28"/>
    <n v="16"/>
    <s v="PEREIRA"/>
    <x v="6"/>
    <n v="15709.5"/>
  </r>
  <r>
    <n v="14691"/>
    <s v="BARRIO CENTRO ALCALA"/>
    <n v="29135945"/>
    <s v="2003239"/>
    <s v="3216429708"/>
    <s v="3216429708"/>
    <s v=" CL 5  8-11 CENTRO LA VALLE DEL CAUCA"/>
    <s v="4.6746766"/>
    <s v="-75.7819984"/>
    <s v="VALLE DEL CAUCA"/>
    <s v="ALCALÁ"/>
    <s v="ALCALÁ"/>
    <n v="76020"/>
    <s v="2025-10-28"/>
    <n v="8"/>
    <s v="PEREIRA"/>
    <x v="6"/>
    <n v="15709.5"/>
  </r>
  <r>
    <n v="32033"/>
    <s v="BARRIO PORVENIR ALCALÁ"/>
    <n v="94192974"/>
    <s v="6294759"/>
    <s v="3226575224"/>
    <s v="3005366535"/>
    <s v=" CR 4 6 04"/>
    <s v="4.67339871"/>
    <s v="-75.77803397"/>
    <s v="VALLE DEL CAUCA"/>
    <s v="ALCALÁ"/>
    <s v="ALCALÁ"/>
    <n v="76020"/>
    <s v="2025-10-28"/>
    <n v="8"/>
    <s v="PEREIRA"/>
    <x v="6"/>
    <n v="15709.5"/>
  </r>
  <r>
    <n v="57408"/>
    <s v="BARRIO CENTRO ALCALA 1"/>
    <n v="6111676"/>
    <s v="3168242096"/>
    <s v="3164455541"/>
    <s v="3164455541"/>
    <s v="CR 4 6 10,"/>
    <s v="4.674697222222200"/>
    <s v="-75.778146111111000"/>
    <s v="VALLE DEL CAUCA"/>
    <s v="ALCALÁ"/>
    <s v="ALCALÁ"/>
    <n v="76020"/>
    <s v="2025-10-28"/>
    <n v="8"/>
    <s v="PEREIRA"/>
    <x v="6"/>
    <n v="15709.5"/>
  </r>
  <r>
    <n v="76756"/>
    <s v="BARRIO CENTRO ALCALA 3"/>
    <n v="25153245"/>
    <s v="3178808032"/>
    <s v="3105159471"/>
    <s v="3172907670"/>
    <s v="CL 5 4 33,CENTRO"/>
    <s v="4.6739868"/>
    <s v="-75.7785036"/>
    <s v="VALLE DEL CAUCA"/>
    <s v="ALCALÁ"/>
    <s v="ALCALÁ"/>
    <n v="76020"/>
    <s v="2025-10-28"/>
    <n v="8"/>
    <s v="PEREIRA"/>
    <x v="6"/>
    <n v="15709.5"/>
  </r>
  <r>
    <n v="80863"/>
    <s v="BARRIO LA PLAZUELA ALCALA"/>
    <n v="1114401108"/>
    <s v="3125618966"/>
    <s v="3125618966"/>
    <s v="3125618966"/>
    <s v="CL 4 11 59 BRR LA PLAZUELA ,LA PLAZUELA"/>
    <s v="4.6746381"/>
    <s v="-75.7847671"/>
    <s v="VALLE DEL CAUCA"/>
    <s v="ALCALÁ"/>
    <s v="ALCALÁ"/>
    <n v="76020"/>
    <s v="2025-10-28"/>
    <n v="8"/>
    <s v="PEREIRA"/>
    <x v="6"/>
    <n v="15709.5"/>
  </r>
  <r>
    <n v="26192"/>
    <s v="BARRIO LAS FERIAS SEVILLA"/>
    <n v="6466463"/>
    <s v="2190486"/>
    <s v="3178513072"/>
    <s v="3178513072"/>
    <s v=" CR 52 A 59 617"/>
    <s v="4.2766400"/>
    <s v="-75.9355717"/>
    <s v="VALLE DEL CAUCA"/>
    <s v="SEVILLA"/>
    <s v="SEVILLA"/>
    <n v="76736"/>
    <s v="2025-10-30"/>
    <n v="8"/>
    <s v="PEREIRA"/>
    <x v="6"/>
    <n v="15709.5"/>
  </r>
  <r>
    <n v="23894"/>
    <s v="BARRIO CENTRO VI - SEVILLA"/>
    <n v="29817593"/>
    <s v="2859604"/>
    <s v="3163670705"/>
    <s v="3163670705"/>
    <s v=" CL 52 49 57"/>
    <s v="4.2656233"/>
    <s v="-75.9336517"/>
    <s v="VALLE DEL CAUCA"/>
    <s v="SEVILLA"/>
    <s v="SEVILLA"/>
    <n v="76736"/>
    <s v="2025-10-16"/>
    <n v="8"/>
    <s v="PEREIRA"/>
    <x v="6"/>
    <n v="15709.5"/>
  </r>
  <r>
    <n v="75119"/>
    <s v="BARRIO CENTRO SEVILLA  10"/>
    <n v="94281559"/>
    <s v="3233535358"/>
    <s v="3232990225"/>
    <s v="3233535358"/>
    <s v="CR 47 54 75,CENTRO"/>
    <s v="4.2677791"/>
    <s v="-75.9313188"/>
    <s v="VALLE DEL CAUCA"/>
    <s v="SEVILLA"/>
    <s v="SEVILLA"/>
    <n v="76736"/>
    <s v="2025-10-30"/>
    <n v="8"/>
    <s v="PEREIRA"/>
    <x v="6"/>
    <n v="15709.5"/>
  </r>
  <r>
    <n v="76356"/>
    <s v="BARRIO CENTRO SEVILLA 12"/>
    <n v="60367793"/>
    <s v="3187285861"/>
    <s v="3187285861"/>
    <s v="3187285861"/>
    <s v="CR 51 53 71,CENTRO"/>
    <s v="4.2672061"/>
    <s v="-75.9346398"/>
    <s v="VALLE DEL CAUCA"/>
    <s v="SEVILLA"/>
    <s v="SEVILLA"/>
    <n v="76736"/>
    <s v="2025-10-16"/>
    <n v="8"/>
    <s v="PEREIRA"/>
    <x v="6"/>
    <n v="15709.5"/>
  </r>
  <r>
    <n v="75678"/>
    <s v="BARRIO CENTRO SEVILLA 11 "/>
    <n v="94280493"/>
    <s v="3217767264"/>
    <s v="3127758816"/>
    <s v="3217767264"/>
    <s v="CR 51 48 56,CENTRO"/>
    <s v="4.2630280"/>
    <s v="-75.9348569"/>
    <s v="VALLE DEL CAUCA"/>
    <s v="SEVILLA"/>
    <s v="SEVILLA"/>
    <n v="76736"/>
    <s v="2025-10-30"/>
    <n v="8"/>
    <s v="PEREIRA"/>
    <x v="6"/>
    <n v="15709.5"/>
  </r>
  <r>
    <n v="76513"/>
    <s v="BARRIO CENTRO SEVILLA 13"/>
    <n v="901685215"/>
    <s v="3164821408"/>
    <s v="3164821408"/>
    <s v="3164821408"/>
    <s v="CR 51 57 05,CENTRO"/>
    <s v="4.2697717"/>
    <s v="-75.9344117"/>
    <s v="VALLE DEL CAUCA"/>
    <s v="SEVILLA"/>
    <s v="SEVILLA"/>
    <n v="76736"/>
    <s v="2025-10-29"/>
    <n v="8"/>
    <s v="PEREIRA"/>
    <x v="6"/>
    <n v="15709.5"/>
  </r>
  <r>
    <n v="66832"/>
    <s v="BARRIO MARCO FIDEL SUREZ SEVILLA"/>
    <n v="1054922742"/>
    <s v="3502310649"/>
    <s v="3502310649"/>
    <s v="3502310649"/>
    <s v="CR 49  61 - 46 BR LA PUYANA"/>
    <s v="4.2738719"/>
    <s v="-75.9329542"/>
    <s v="VALLE DEL CAUCA"/>
    <s v="SEVILLA"/>
    <s v="SEVILLA"/>
    <n v="76736"/>
    <s v="2025-10-16"/>
    <n v="8"/>
    <s v="PEREIRA"/>
    <x v="6"/>
    <n v="15709.5"/>
  </r>
  <r>
    <n v="67228"/>
    <s v="BARRIO CENTRO SEVILLA 8"/>
    <n v="80131390"/>
    <s v="3124812882"/>
    <s v="3124812882"/>
    <s v="3124812882"/>
    <s v="CR 48 60 - 67 BR / PUYANA"/>
    <s v="4.272585"/>
    <s v="-75.9318519"/>
    <s v="VALLE DEL CAUCA"/>
    <s v="SEVILLA"/>
    <s v="SEVILLA"/>
    <n v="76736"/>
    <s v="2025-10-29"/>
    <n v="8"/>
    <s v="PEREIRA"/>
    <x v="6"/>
    <n v="15709.5"/>
  </r>
  <r>
    <n v="69069"/>
    <s v="BARRIO CENTRO SEVILLA 9"/>
    <n v="1113302917"/>
    <s v="0"/>
    <s v="3104302524"/>
    <s v="3104302524"/>
    <s v="CALLE 53 NRO 49 - 40,CENTRO"/>
    <s v="4.2664518"/>
    <s v="-75.9334167"/>
    <s v="VALLE DEL CAUCA"/>
    <s v="SEVILLA"/>
    <s v="SEVILLA"/>
    <n v="76736"/>
    <s v="2025-10-29"/>
    <n v="8"/>
    <s v="PEREIRA"/>
    <x v="6"/>
    <n v="15709.5"/>
  </r>
  <r>
    <n v="49228"/>
    <s v="BARRIO CENTRO SEVILLA 5"/>
    <n v="1115185651"/>
    <s v="2190137"/>
    <s v="3102795143"/>
    <s v="3102795113"/>
    <s v="CR 50 CALLE 53 ESQUINA,CENTRO"/>
    <s v="4.2665235"/>
    <s v="-75.9338270"/>
    <s v="VALLE DEL CAUCA"/>
    <s v="SEVILLA"/>
    <s v="SEVILLA"/>
    <n v="76736"/>
    <s v="2025-10-16"/>
    <n v="8"/>
    <s v="PEREIRA"/>
    <x v="6"/>
    <n v="15709.5"/>
  </r>
  <r>
    <n v="38317"/>
    <s v="BARRIO EL CARMEN SEVILLA"/>
    <n v="29815792"/>
    <s v="2197680"/>
    <s v="3116263455"/>
    <s v="3116263455"/>
    <s v=" CL 55 51 50 EL CRMEN"/>
    <s v="4.2682533"/>
    <s v="-75.9350833"/>
    <s v="VALLE DEL CAUCA"/>
    <s v="SEVILLA"/>
    <s v="SEVILLA"/>
    <n v="76736"/>
    <s v="2025-10-30"/>
    <n v="16"/>
    <s v="PEREIRA"/>
    <x v="6"/>
    <n v="15709.5"/>
  </r>
  <r>
    <n v="33537"/>
    <s v="BARRIO CENTRO SEVILLA 1"/>
    <n v="1113310218"/>
    <s v="2192330"/>
    <s v="3046269534"/>
    <s v="3046269534"/>
    <s v=" CR 48 52 69"/>
    <s v="4.2661931"/>
    <s v="-75.9322574"/>
    <s v="VALLE DEL CAUCA"/>
    <s v="SEVILLA"/>
    <s v="SEVILLA"/>
    <n v="76736"/>
    <s v="2025-10-29"/>
    <n v="8"/>
    <s v="PEREIRA"/>
    <x v="6"/>
    <n v="15709.5"/>
  </r>
  <r>
    <n v="49683"/>
    <s v="BARRIO CENTRO SEVILLA 6"/>
    <n v="29832482"/>
    <s v="0"/>
    <s v="3166785950"/>
    <s v="3166785950"/>
    <s v="CR 50 # 51 - 34 LOCAL 2,CENTRO"/>
    <s v="4.2652319"/>
    <s v="-75.9338743"/>
    <s v="VALLE DEL CAUCA"/>
    <s v="SEVILLA"/>
    <s v="SEVILLA"/>
    <n v="76736"/>
    <s v="2025-10-16"/>
    <n v="16"/>
    <s v="PEREIRA"/>
    <x v="6"/>
    <n v="15709.5"/>
  </r>
  <r>
    <n v="49446"/>
    <s v="BARRIO CENTRO TAMARA 1"/>
    <n v="53016155"/>
    <s v="0"/>
    <s v="3123907435"/>
    <s v="3123907435"/>
    <s v="CR 9 5 14,CENTRO"/>
    <s v="5.829735"/>
    <s v="-72.1630401"/>
    <s v="CASANARE"/>
    <s v="TÁMARA"/>
    <s v="TÁMARA"/>
    <n v="85400"/>
    <s v="2025-10-08"/>
    <n v="8"/>
    <s v="YOPAL"/>
    <x v="5"/>
    <n v="28277.100000000002"/>
  </r>
  <r>
    <n v="74489"/>
    <s v="BARRIO CENTRO TAMARA 3"/>
    <n v="1051316039"/>
    <s v="3123123805"/>
    <s v="3123123805"/>
    <s v="3123123805"/>
    <s v="CL 2 5 - 07,CENTRO"/>
    <s v="5.8302264"/>
    <s v="-72.1632463"/>
    <s v="CASANARE"/>
    <s v="TÁMARA"/>
    <s v="TÁMARA"/>
    <n v="85400"/>
    <s v="2025-10-08"/>
    <n v="8"/>
    <s v="YOPAL"/>
    <x v="5"/>
    <n v="28277.100000000002"/>
  </r>
  <r>
    <n v="63170"/>
    <s v="BARRIO CENTRO TAMARA 2"/>
    <n v="1119667254"/>
    <s v="0"/>
    <s v="3102470333"/>
    <s v="3102470333"/>
    <s v="CLL 5 # 19 15"/>
    <s v="5.8295536"/>
    <s v="-72.1632982"/>
    <s v="CASANARE"/>
    <s v="TÁMARA"/>
    <s v="TÁMARA"/>
    <n v="85400"/>
    <s v="2025-10-08"/>
    <n v="8"/>
    <s v="YOPAL"/>
    <x v="5"/>
    <n v="28277.100000000002"/>
  </r>
  <r>
    <n v="31093"/>
    <s v="BARRIO EL CEDRO "/>
    <n v="900437268"/>
    <s v="4260797"/>
    <s v="3104165491"/>
    <s v="3104165491"/>
    <s v=" CL 16 20 21  EL CEDRO"/>
    <s v="1.20579098"/>
    <s v="-76.92378776"/>
    <s v="PUTUMAYO"/>
    <s v="SIBUNDOY"/>
    <s v="SIBUNDOY"/>
    <n v="86749"/>
    <s v="2025-10-24"/>
    <n v="8"/>
    <s v="PASTO"/>
    <x v="4"/>
    <n v="28277.100000000002"/>
  </r>
  <r>
    <n v="40451"/>
    <s v="BARRIO LIBERTAD SIBUNDOY"/>
    <n v="1122783714"/>
    <s v="3168414738"/>
    <s v="3175476578"/>
    <s v="3125476578"/>
    <s v="CL 16 14 66,LIBERTAD"/>
    <s v="1.2027491"/>
    <s v="-76.9164"/>
    <s v="PUTUMAYO"/>
    <s v="SIBUNDOY"/>
    <s v="SIBUNDOY"/>
    <n v="86749"/>
    <s v="2025-10-24"/>
    <n v="16"/>
    <s v="PASTO"/>
    <x v="4"/>
    <n v="28277.100000000002"/>
  </r>
  <r>
    <n v="41720"/>
    <s v="BARRIO OCCIDENTAL SIBUNDOY"/>
    <n v="1122782919"/>
    <s v="3206882256"/>
    <s v="3206882256"/>
    <s v="3206882256"/>
    <s v="CL 16 17 60 BARRIO OCCIDENTAL,OCCIDENTAL"/>
    <s v="1.204435"/>
    <s v="-76.9191513"/>
    <s v="PUTUMAYO"/>
    <s v="SIBUNDOY"/>
    <s v="SIBUNDOY"/>
    <n v="86749"/>
    <s v="2025-10-24"/>
    <n v="8"/>
    <s v="PASTO"/>
    <x v="4"/>
    <n v="28277.100000000002"/>
  </r>
  <r>
    <n v="80984"/>
    <s v="BARRIO ENCISO LLANADITAS MEDELLIN"/>
    <n v="1002942070"/>
    <s v="3207983279"/>
    <s v="3207983279"/>
    <m/>
    <s v="CR 21 58 43,ENCISO LLANADITAS"/>
    <s v="6.2517483"/>
    <s v="-75.5432050"/>
    <s v="ANTIOQUIA"/>
    <s v="MEDELLÍN"/>
    <s v="MEDELLÍN"/>
    <n v="5001"/>
    <s v="2025-10-30"/>
    <n v="8"/>
    <s v="MEDELLIN"/>
    <x v="0"/>
    <n v="15709.5"/>
  </r>
  <r>
    <n v="80986"/>
    <s v="BARRIO BELEN MEDELLIN 18"/>
    <n v="901942475"/>
    <s v="3205317461"/>
    <s v="3205317461"/>
    <m/>
    <s v="CR 75 20 66,BELEN"/>
    <s v="6.2248813"/>
    <s v="-75.5962105"/>
    <s v="ANTIOQUIA"/>
    <s v="MEDELLÍN"/>
    <s v="MEDELLÍN"/>
    <n v="5001"/>
    <s v="2025-10-14"/>
    <n v="16"/>
    <s v="MEDELLIN"/>
    <x v="0"/>
    <n v="15709.5"/>
  </r>
  <r>
    <n v="80987"/>
    <s v="BARRIO PRADITO MEDELLIN 6"/>
    <n v="98518656"/>
    <s v="3053164544"/>
    <s v="3053164544"/>
    <m/>
    <s v="DG 60E 41B SUR 09,PRADITO"/>
    <s v="6.1838241"/>
    <s v="-75.6420426"/>
    <s v="ANTIOQUIA"/>
    <s v="MEDELLÍN"/>
    <s v="MEDELLÍN"/>
    <n v="5001"/>
    <s v="2025-10-30"/>
    <n v="8"/>
    <s v="MEDELLIN"/>
    <x v="0"/>
    <n v="15709.5"/>
  </r>
  <r>
    <n v="80708"/>
    <s v="BARRIO GUAYABAL MEDELLIN 14"/>
    <n v="1017132525"/>
    <s v="3503575353"/>
    <s v="3503575353"/>
    <s v="3503575353"/>
    <s v="CL 20 54 18,GUAYABAL"/>
    <s v="6.2220581"/>
    <s v="-75.5816967"/>
    <s v="ANTIOQUIA"/>
    <s v="MEDELLÍN"/>
    <s v="MEDELLÍN"/>
    <n v="5001"/>
    <s v="2025-10-30"/>
    <n v="8"/>
    <s v="MEDELLIN"/>
    <x v="0"/>
    <n v="15709.5"/>
  </r>
  <r>
    <n v="80763"/>
    <s v="BARRIO BELEN MEDELLIN 17"/>
    <n v="901220587"/>
    <s v="3008527574"/>
    <s v="3008527574"/>
    <s v="3008527574"/>
    <s v="CR 58 A 29 65,BELEN"/>
    <s v="6.2301416"/>
    <s v="-75.5819155"/>
    <s v="ANTIOQUIA"/>
    <s v="MEDELLÍN"/>
    <s v="MEDELLÍN"/>
    <n v="5001"/>
    <s v="2025-10-30"/>
    <n v="8"/>
    <s v="MEDELLIN"/>
    <x v="0"/>
    <n v="15709.5"/>
  </r>
  <r>
    <n v="79963"/>
    <s v="BARRIO BELEN SAN BERNARDO MEDELLIN 5"/>
    <n v="1017137879"/>
    <s v="3184932607"/>
    <s v="3184932607"/>
    <s v="3184932607"/>
    <s v="CALLE 23 76 18 ,BELEN SAN BERNARDO"/>
    <s v="6.2263020"/>
    <s v="-75.5970030"/>
    <s v="ANTIOQUIA"/>
    <s v="MEDELLÍN"/>
    <s v="MEDELLÍN"/>
    <n v="5001"/>
    <s v="2025-10-14"/>
    <n v="8"/>
    <s v="MEDELLIN"/>
    <x v="0"/>
    <n v="15709.5"/>
  </r>
  <r>
    <n v="80819"/>
    <s v="BARRIO CHAGUALO MEDELLIN 4"/>
    <n v="1017158291"/>
    <s v="3218288836"/>
    <s v="3218288836"/>
    <s v="3218288836"/>
    <s v="CR 55A 61 42,CHAGUALO"/>
    <s v="6.2607551"/>
    <s v="-75.5695395"/>
    <s v="ANTIOQUIA"/>
    <s v="MEDELLÍN"/>
    <s v="MEDELLÍN"/>
    <n v="5001"/>
    <s v="2025-10-28"/>
    <n v="8"/>
    <s v="MEDELLIN"/>
    <x v="0"/>
    <n v="15709.5"/>
  </r>
  <r>
    <n v="80553"/>
    <s v="BARRIO BELEN RINCON MEDELLIN 1"/>
    <n v="71774803"/>
    <s v="3102615317"/>
    <s v="3102615317"/>
    <s v="3102615317"/>
    <s v="CR 78 A 3 5,BELEN RINCON"/>
    <s v="6.2136216"/>
    <s v="-75.6015695"/>
    <s v="ANTIOQUIA"/>
    <s v="MEDELLÍN"/>
    <s v="MEDELLÍN"/>
    <n v="5001"/>
    <s v="2025-10-10"/>
    <n v="8"/>
    <s v="MEDELLIN"/>
    <x v="0"/>
    <n v="15709.5"/>
  </r>
  <r>
    <n v="81109"/>
    <s v="BARRIO ROBLEDO VILLA FLORA MEDELLIN 5"/>
    <n v="43817176"/>
    <s v="3104536769"/>
    <s v="3104536769"/>
    <m/>
    <s v="CL 76 C C 86 5 ,ROBLEDO VILLA FLORA"/>
    <s v="6.2808950"/>
    <s v="-75.5923250"/>
    <s v="ANTIOQUIA"/>
    <s v="MEDELLÍN"/>
    <s v="MEDELLÍN"/>
    <n v="5001"/>
    <s v="2025-10-30"/>
    <n v="8"/>
    <s v="MEDELLIN"/>
    <x v="0"/>
    <n v="15709.5"/>
  </r>
  <r>
    <n v="79668"/>
    <s v="BARRIO CAMPO VALDEZ MEDELLIN MEDELLIN"/>
    <n v="1018374276"/>
    <s v="3508675102"/>
    <s v="3508675102"/>
    <m/>
    <s v="CR 49 85 C 62,CAMPO VALDEZ MEDELLÍN"/>
    <s v="6.2789365"/>
    <s v="-75.5569831"/>
    <s v="ANTIOQUIA"/>
    <s v="MEDELLÍN"/>
    <s v="MEDELLÍN"/>
    <n v="5001"/>
    <s v="2025-10-17"/>
    <n v="8"/>
    <s v="MEDELLIN"/>
    <x v="0"/>
    <n v="15709.5"/>
  </r>
  <r>
    <n v="78403"/>
    <s v="BARRIO SAN JUAN MEDELLIN  1"/>
    <n v="1015066453"/>
    <s v="3107131018"/>
    <s v="3054609786"/>
    <s v="3054609786"/>
    <s v="CL 44 72 95 SAN JUAN,SAN JUAN"/>
    <s v="6.2495754"/>
    <s v="-75.5921719"/>
    <s v="ANTIOQUIA"/>
    <s v="MEDELLÍN"/>
    <s v="MEDELLÍN"/>
    <n v="5001"/>
    <s v="2025-10-27"/>
    <n v="8"/>
    <s v="MEDELLIN"/>
    <x v="0"/>
    <n v="15709.5"/>
  </r>
  <r>
    <n v="79165"/>
    <s v="BARRIO VILLA HERMOSA MEDELLIN 5"/>
    <n v="71370386"/>
    <s v="3023068464"/>
    <s v="3023068464"/>
    <s v="3023068464"/>
    <s v="CR 40 65 AA 22,VILLA HERMOSA"/>
    <s v="6.2577965"/>
    <s v="-75.5530958"/>
    <s v="ANTIOQUIA"/>
    <s v="MEDELLÍN"/>
    <s v="MEDELLÍN"/>
    <n v="5001"/>
    <s v="2025-10-30"/>
    <n v="8"/>
    <s v="MEDELLIN"/>
    <x v="0"/>
    <n v="15709.5"/>
  </r>
  <r>
    <n v="80087"/>
    <s v="BARRIO BELEN MEDELLIN 15"/>
    <n v="71383603"/>
    <s v="3224123406"/>
    <s v="3218141046"/>
    <s v="3218141046"/>
    <s v="CL 31 A 75 15,BELEN"/>
    <s v="6.2334910"/>
    <s v="-75.5956040"/>
    <s v="ANTIOQUIA"/>
    <s v="MEDELLÍN"/>
    <s v="MEDELLÍN"/>
    <n v="5001"/>
    <s v="2025-10-23"/>
    <n v="8"/>
    <s v="MEDELLIN"/>
    <x v="0"/>
    <n v="15709.5"/>
  </r>
  <r>
    <n v="79433"/>
    <s v="BARRIO TRINIDAD MEDELLIN  8"/>
    <n v="901290066"/>
    <s v="3042910820"/>
    <s v="3042910820"/>
    <s v="3042910820"/>
    <s v="CL 28 56 31,BARRIO TRISTE"/>
    <s v="6.2282172"/>
    <s v="-75.5811603"/>
    <s v="ANTIOQUIA"/>
    <s v="MEDELLÍN"/>
    <s v="MEDELLÍN"/>
    <n v="5001"/>
    <s v="2025-10-27"/>
    <n v="8"/>
    <s v="MEDELLIN"/>
    <x v="0"/>
    <n v="15709.5"/>
  </r>
  <r>
    <n v="79522"/>
    <s v="BARRIO MANRIQUE JARDIN  MEDELLIN"/>
    <n v="901742602"/>
    <s v="3136445452"/>
    <s v="3136445452"/>
    <m/>
    <s v="CRA 39 81 90 ,MANRIQUE JARDIN"/>
    <s v="6.2735109"/>
    <s v="-75.5484357"/>
    <s v="ANTIOQUIA"/>
    <s v="MEDELLÍN"/>
    <s v="MEDELLÍN"/>
    <n v="5001"/>
    <s v="2025-10-17"/>
    <n v="16"/>
    <s v="MEDELLIN"/>
    <x v="0"/>
    <n v="15709.5"/>
  </r>
  <r>
    <n v="79333"/>
    <s v="BARRIO SAN ANTONIO DE PRADO MEDELLIN 3"/>
    <n v="1000661686"/>
    <s v="3042913996"/>
    <s v="3042913996"/>
    <s v="3042913996"/>
    <s v="CR 78 A 52 AS 21,SAN ANTONIO DE PRADO"/>
    <s v="6.1749892"/>
    <s v="-75.6562552"/>
    <s v="ANTIOQUIA"/>
    <s v="MEDELLÍN"/>
    <s v="MEDELLÍN"/>
    <n v="5001"/>
    <s v="2025-10-10"/>
    <n v="8"/>
    <s v="MEDELLIN"/>
    <x v="0"/>
    <n v="15709.5"/>
  </r>
  <r>
    <n v="61999"/>
    <s v="BARRIO SAN FERNANDO CALI 3"/>
    <n v="16642668"/>
    <s v="3482218"/>
    <s v="3122593863"/>
    <s v="3122593863"/>
    <s v="CL 5 B 1 NRO 36 - 10 LC 06"/>
    <s v="3.4300529"/>
    <s v="-76.5422143"/>
    <s v="VALLE DEL CAUCA"/>
    <s v="CALI"/>
    <s v="SANTIAGO DE CALI"/>
    <n v="76001"/>
    <s v="2025-10-22"/>
    <n v="8"/>
    <s v="CALI"/>
    <x v="4"/>
    <n v="15709.5"/>
  </r>
  <r>
    <n v="57312"/>
    <s v="BARRIO REPUBLICA DE ISRAEL CALI"/>
    <n v="1130679742"/>
    <s v="4823657"/>
    <s v="3165852396"/>
    <s v="3165852396"/>
    <s v="CL 43 # 43 A - 36,"/>
    <s v="3.4067586"/>
    <s v="-76.5124823"/>
    <s v="VALLE DEL CAUCA"/>
    <s v="CALI"/>
    <s v="SANTIAGO DE CALI"/>
    <n v="76001"/>
    <s v="2025-10-24"/>
    <n v="8"/>
    <s v="CALI"/>
    <x v="4"/>
    <n v="15709.5"/>
  </r>
  <r>
    <n v="56432"/>
    <s v="BARRIO CIUDAD 2000 CALI 4"/>
    <n v="1006169873"/>
    <s v="0"/>
    <s v="3044430166"/>
    <s v="3168026403"/>
    <s v="CL 42 67 16"/>
    <s v="3.3956303"/>
    <s v="-76.5179854"/>
    <s v="VALLE DEL CAUCA"/>
    <s v="CALI"/>
    <s v="SANTIAGO DE CALI"/>
    <n v="76001"/>
    <s v="2025-10-27"/>
    <n v="16"/>
    <s v="CALI"/>
    <x v="4"/>
    <n v="15709.5"/>
  </r>
  <r>
    <n v="51205"/>
    <s v="BARRIO BRETAÑA CALI 4"/>
    <n v="35474113"/>
    <s v="3797029"/>
    <s v="3154995727"/>
    <s v="3154995727"/>
    <s v="CR 23 C 9 B 41 LC 1,BRETAÑA"/>
    <s v="3.43511"/>
    <s v="-76.53367"/>
    <s v="VALLE DEL CAUCA"/>
    <s v="CALI"/>
    <s v="SANTIAGO DE CALI"/>
    <n v="76001"/>
    <s v="2025-10-22"/>
    <n v="8"/>
    <s v="CALI"/>
    <x v="4"/>
    <n v="15709.5"/>
  </r>
  <r>
    <n v="52028"/>
    <s v="BARRIO LA UNION CALI 3"/>
    <n v="66903180"/>
    <s v="3760384"/>
    <s v="3158574566"/>
    <s v="3158574566"/>
    <s v="CRA 41 B 45 84,LA UNION"/>
    <s v="3.409662"/>
    <s v="-76.5055812"/>
    <s v="VALLE DEL CAUCA"/>
    <s v="CALI"/>
    <s v="SANTIAGO DE CALI"/>
    <n v="76001"/>
    <s v="2025-10-24"/>
    <n v="16"/>
    <s v="CALI"/>
    <x v="4"/>
    <n v="15709.5"/>
  </r>
  <r>
    <n v="32567"/>
    <s v="BARRIO SAN RAFAEL GIRARDOTA"/>
    <n v="32102708"/>
    <s v="2893235"/>
    <s v="3143513365"/>
    <s v="3143513365"/>
    <s v=" CR 20 7 79"/>
    <s v="6.378916388888"/>
    <s v="-75.4488755555"/>
    <s v="ANTIOQUIA"/>
    <s v="GIRARDOTA"/>
    <s v="GIRARDOTA"/>
    <n v="5308"/>
    <s v="2025-10-08"/>
    <n v="8"/>
    <s v="MEDELLIN"/>
    <x v="0"/>
    <n v="15709.5"/>
  </r>
  <r>
    <n v="79627"/>
    <s v="BARRIO SANTA ANA GIRARDOTA 1"/>
    <n v="901916077"/>
    <s v="3122488319"/>
    <s v="3122488319"/>
    <s v="3122488319"/>
    <s v="CL 10 10 114,SANTA ANA"/>
    <s v="6.3724742"/>
    <s v="-75.4460312"/>
    <s v="ANTIOQUIA"/>
    <s v="GIRARDOTA"/>
    <s v="GIRARDOTA"/>
    <n v="5308"/>
    <s v="2025-10-01"/>
    <n v="8"/>
    <s v="MEDELLIN"/>
    <x v="0"/>
    <n v="15709.5"/>
  </r>
  <r>
    <n v="57357"/>
    <s v="BARRIO HOSPITAL GIRARDOTA"/>
    <n v="1035855613"/>
    <s v="3305328"/>
    <s v="3217037107"/>
    <s v="3217037107"/>
    <s v="CR 17 A 12 33,HOSPITAL"/>
    <s v="6.3754232"/>
    <s v="-75.4507835"/>
    <s v="ANTIOQUIA"/>
    <s v="GIRARDOTA"/>
    <s v="GIRARDOTA"/>
    <n v="5308"/>
    <s v="2025-10-02"/>
    <n v="8"/>
    <s v="MEDELLIN"/>
    <x v="0"/>
    <n v="15709.5"/>
  </r>
  <r>
    <n v="59812"/>
    <s v="BARRIO AURELIO MEJIA GIRARDOTA 2"/>
    <n v="901401140"/>
    <s v="5577601"/>
    <s v="3182407267"/>
    <s v="3182407267"/>
    <s v="CR 14 1 155 LC 101"/>
    <s v="6.378316"/>
    <s v="-75.441788"/>
    <s v="ANTIOQUIA"/>
    <s v="GIRARDOTA"/>
    <s v="GIRARDOTA"/>
    <n v="5308"/>
    <s v="2025-10-08"/>
    <n v="8"/>
    <s v="MEDELLIN"/>
    <x v="0"/>
    <n v="15709.5"/>
  </r>
  <r>
    <n v="62873"/>
    <s v="BARRIO PARQUE PRINCIPAL GIRARDOTA 1"/>
    <n v="22217713"/>
    <s v="3132925673"/>
    <s v="3132925673"/>
    <s v="3132925673"/>
    <s v="CR  18 7 - 18"/>
    <s v="6.3788161"/>
    <s v="-75.4478300"/>
    <s v="ANTIOQUIA"/>
    <s v="GIRARDOTA"/>
    <s v="GIRARDOTA"/>
    <n v="5308"/>
    <s v="2025-10-02"/>
    <n v="8"/>
    <s v="MEDELLIN"/>
    <x v="0"/>
    <n v="15709.5"/>
  </r>
  <r>
    <n v="73797"/>
    <s v="BARRIO LA FERIA GIRARDOTA"/>
    <n v="70330266"/>
    <s v="3015964018"/>
    <s v="3001045407"/>
    <s v="3015964018"/>
    <s v="CL 10 12 07,LA FERRERIA"/>
    <s v="6.3731378"/>
    <s v="-75.4468437"/>
    <s v="ANTIOQUIA"/>
    <s v="GIRARDOTA"/>
    <s v="GIRARDOTA"/>
    <n v="5308"/>
    <s v="2025-10-01"/>
    <n v="8"/>
    <s v="MEDELLIN"/>
    <x v="0"/>
    <n v="15709.5"/>
  </r>
  <r>
    <n v="38652"/>
    <s v="BARRIO LA NUEVA GIRARDOTA 2"/>
    <n v="1007306284"/>
    <s v="2982888"/>
    <s v="3154820761"/>
    <s v="3154820761"/>
    <s v=" CR 18 9 126 LA NUEVA"/>
    <s v="6.377178"/>
    <s v="-75.44978"/>
    <s v="ANTIOQUIA"/>
    <s v="GIRARDOTA"/>
    <s v="GIRARDOTA"/>
    <n v="5308"/>
    <s v="2025-10-02"/>
    <n v="8"/>
    <s v="MEDELLIN"/>
    <x v="0"/>
    <n v="15709.5"/>
  </r>
  <r>
    <n v="46215"/>
    <s v="BARRIO PARQUE GIRARDOTA 2"/>
    <n v="39214436"/>
    <m/>
    <s v="3508125689"/>
    <s v="3508125689"/>
    <s v="CL 6 15 60,PARQUE"/>
    <s v="6.3779641"/>
    <s v="-75.445845"/>
    <s v="ANTIOQUIA"/>
    <s v="GIRARDOTA"/>
    <s v="GIRARDOTA"/>
    <n v="5308"/>
    <s v="2025-10-02"/>
    <n v="8"/>
    <s v="MEDELLIN"/>
    <x v="0"/>
    <n v="15709.5"/>
  </r>
  <r>
    <n v="47098"/>
    <s v="BARRIO GIRARDOTA GIRARDOTA 2"/>
    <n v="901379268"/>
    <s v="3205439974"/>
    <s v="3205439974"/>
    <s v="3148653662"/>
    <s v="CL 10 16 72,GIRARDOTA"/>
    <s v="6.3766000"/>
    <s v="-75.4491357"/>
    <s v="ANTIOQUIA"/>
    <s v="GIRARDOTA"/>
    <s v="GIRARDOTA"/>
    <n v="5308"/>
    <s v="2025-10-01"/>
    <n v="8"/>
    <s v="MEDELLIN"/>
    <x v="0"/>
    <n v="15709.5"/>
  </r>
  <r>
    <n v="42260"/>
    <s v="BARRIO GIRARDOTA GIRARDOTA 1"/>
    <n v="1232593533"/>
    <s v="3208010"/>
    <s v="3136213668"/>
    <s v="3136213668"/>
    <s v="AUT AUTOPISTA NORTE - KILÓMETRO 23,GIRARDOTA"/>
    <s v="6.39691"/>
    <s v="-75.43786"/>
    <s v="ANTIOQUIA"/>
    <s v="GIRARDOTA"/>
    <s v="GIRARDOTA"/>
    <n v="5308"/>
    <s v="2025-10-08"/>
    <n v="8"/>
    <s v="MEDELLIN"/>
    <x v="0"/>
    <n v="15709.5"/>
  </r>
  <r>
    <n v="48751"/>
    <s v="BARRIO VEREDA SAN DIEGO CABILDO GIRARDOTA "/>
    <n v="39358164"/>
    <s v="3504734886"/>
    <s v="3504734886"/>
    <s v="3504734886"/>
    <s v="VRD SAN DIEGO CABILOS"/>
    <s v="6.390720"/>
    <s v="-75.426469"/>
    <s v="ANTIOQUIA"/>
    <s v="GIRARDOTA"/>
    <s v="GIRARDOTA"/>
    <n v="5308"/>
    <s v="2025-10-08"/>
    <n v="8"/>
    <s v="MEDELLIN"/>
    <x v="0"/>
    <n v="15709.5"/>
  </r>
  <r>
    <n v="63891"/>
    <s v="BARRIO CENTRO SABOYA 3"/>
    <n v="1053334669"/>
    <s v="3213700150"/>
    <s v="3213700150"/>
    <s v="3213700150"/>
    <s v="CL 7 5 21,CENTRO"/>
    <s v="5.6965091"/>
    <s v="-73.7621081"/>
    <s v="BOYACÁ"/>
    <s v="SABOYÁ"/>
    <s v="SABOYÁ"/>
    <n v="15632"/>
    <s v="2025-10-24"/>
    <n v="8"/>
    <s v="TUNJA"/>
    <x v="3"/>
    <n v="28277.100000000002"/>
  </r>
  <r>
    <n v="68265"/>
    <s v="CENTRO SABOYA BOYACA"/>
    <n v="7321407"/>
    <s v="3114873421"/>
    <s v="3114873421"/>
    <s v="3114873421"/>
    <s v="CL 7 9 02,CENTRO"/>
    <s v="5.6982463"/>
    <s v="-73.7657528"/>
    <s v="BOYACÁ"/>
    <s v="SABOYÁ"/>
    <s v="SABOYÁ"/>
    <n v="15632"/>
    <s v="2025-10-24"/>
    <n v="8"/>
    <s v="TUNJA"/>
    <x v="3"/>
    <n v="28277.100000000002"/>
  </r>
  <r>
    <n v="71187"/>
    <s v="BARRIO CENTRO SABOYA 4"/>
    <n v="51826723"/>
    <s v="3124559611"/>
    <s v="3124559611"/>
    <s v="3124559611"/>
    <s v="CR 9 6 28,CENTRO"/>
    <s v="5.6978345"/>
    <s v="-73.7658704"/>
    <s v="BOYACÁ"/>
    <s v="SABOYÁ"/>
    <s v="SABOYÁ"/>
    <n v="15632"/>
    <s v="2025-10-24"/>
    <n v="8"/>
    <s v="TUNJA"/>
    <x v="3"/>
    <n v="28277.100000000002"/>
  </r>
  <r>
    <n v="40857"/>
    <s v="BARRIO CENTRO SANTA ROSA DE VITERBO 1"/>
    <n v="24049479"/>
    <s v="7860372"/>
    <s v="3203432432"/>
    <s v="3203432432"/>
    <s v="CR 4 No 7-76 Centro"/>
    <s v="5.8738329"/>
    <s v="-72.9819664"/>
    <s v="BOYACÁ"/>
    <s v="SANTA ROSA DE VITERBO"/>
    <s v="SANTA ROSA DE VITERBO"/>
    <n v="15693"/>
    <s v="2025-10-20"/>
    <n v="8"/>
    <s v="TUNJA"/>
    <x v="3"/>
    <n v="28277.100000000002"/>
  </r>
  <r>
    <n v="66134"/>
    <s v="BARRIO CENTRO SANTA ROSA DE VITERBO 8"/>
    <n v="1052398907"/>
    <s v="3124598862"/>
    <s v="3124598862"/>
    <s v="3124584574"/>
    <s v="CL 8 NO.3-83 BRR CENTRO"/>
    <s v="5.8739202"/>
    <s v="-72.9818799"/>
    <s v="BOYACÁ"/>
    <s v="SANTA ROSA DE VITERBO"/>
    <s v="SANTA ROSA DE VITERBO"/>
    <n v="15693"/>
    <s v="2025-10-20"/>
    <n v="8"/>
    <s v="TUNJA"/>
    <x v="3"/>
    <n v="28277.100000000002"/>
  </r>
  <r>
    <n v="41102"/>
    <s v="BARRIO SEC SIDERURGICA SOTAQUIRA"/>
    <n v="1056572623"/>
    <m/>
    <s v="3014685008"/>
    <s v="3014685008"/>
    <s v="KM 27 VIA TUNJA PAIPA SEC SIDERÚRGICA,SEC SIDERÚRGICA"/>
    <s v="5.7250950"/>
    <s v="-73.2233935"/>
    <s v="BOYACÁ"/>
    <s v="SOTAQUIRÁ"/>
    <s v="SOTAQUIRÁ"/>
    <n v="15763"/>
    <s v="2025-10-14"/>
    <n v="8"/>
    <s v="TUNJA"/>
    <x v="3"/>
    <n v="28277.100000000002"/>
  </r>
  <r>
    <n v="66398"/>
    <s v="BARRIO VEREDA CORTADERO CHIQUITA SOTAQUIRA"/>
    <n v="40048356"/>
    <s v="3114605228"/>
    <s v="3114605228"/>
    <s v="3112978330"/>
    <s v="VRD CORTADERO CHIQUITA,VEREDA CORTADERO CHIQUITA"/>
    <s v="5.719597"/>
    <s v="-73.271813"/>
    <s v="BOYACÁ"/>
    <s v="SOTAQUIRÁ"/>
    <s v="SOTAQUIRÁ"/>
    <n v="15763"/>
    <s v="2025-10-14"/>
    <n v="8"/>
    <s v="TUNJA"/>
    <x v="3"/>
    <n v="28277.100000000002"/>
  </r>
  <r>
    <n v="13993"/>
    <s v="TIBASOSA II BOYACA"/>
    <n v="11187230"/>
    <s v="7793635"/>
    <s v="3212096997"/>
    <s v="3212096997"/>
    <s v=" CL 3  5-72"/>
    <s v="5.74702855"/>
    <s v="-72.99915758"/>
    <s v="BOYACÁ"/>
    <s v="TIBASOSA"/>
    <s v="TIBASOSA"/>
    <n v="15806"/>
    <s v="2025-10-09"/>
    <n v="8"/>
    <s v="TUNJA"/>
    <x v="3"/>
    <n v="28277.100000000002"/>
  </r>
  <r>
    <n v="28984"/>
    <s v="BARRIO CENTRO TIBASOSA"/>
    <n v="901072518"/>
    <s v="7773814"/>
    <s v="3134112500"/>
    <s v="3134112500"/>
    <s v="CL 3 6 - 06"/>
    <s v="5.747124"/>
    <s v="-72.9993"/>
    <s v="BOYACÁ"/>
    <s v="TIBASOSA"/>
    <s v="TIBASOSA"/>
    <n v="15806"/>
    <s v="2025-10-09"/>
    <n v="8"/>
    <s v="TUNJA"/>
    <x v="3"/>
    <n v="28277.100000000002"/>
  </r>
  <r>
    <n v="32585"/>
    <s v="BARRIO CENTRO TIBASOSA 1"/>
    <n v="46378612"/>
    <s v="6450054"/>
    <s v="3112819600"/>
    <s v="3218078083"/>
    <s v=" CR 9 3 82  CENTRO"/>
    <s v="5.7460168"/>
    <s v="-73.0032161"/>
    <s v="BOYACÁ"/>
    <s v="TIBASOSA"/>
    <s v="TIBASOSA"/>
    <n v="15806"/>
    <s v="2025-10-09"/>
    <n v="8"/>
    <s v="TUNJA"/>
    <x v="3"/>
    <n v="28277.100000000002"/>
  </r>
  <r>
    <n v="29530"/>
    <s v="BARRIO VDA PATROCINIO TIBASOSA"/>
    <n v="46383960"/>
    <s v="6660945"/>
    <s v="3118205832"/>
    <s v="3118205832"/>
    <s v=" VRD PATROCINIO"/>
    <s v="5.7283213"/>
    <s v="-72.9480868"/>
    <s v="BOYACÁ"/>
    <s v="TIBASOSA"/>
    <s v="TIBASOSA"/>
    <n v="15806"/>
    <s v="2025-10-09"/>
    <n v="8"/>
    <s v="TUNJA"/>
    <x v="3"/>
    <n v="28277.100000000002"/>
  </r>
  <r>
    <n v="14769"/>
    <s v="TOCA III BOYACA"/>
    <n v="900440825"/>
    <s v="3520604"/>
    <s v="3125869555"/>
    <s v="3125869555"/>
    <s v=" CR 10  4-59"/>
    <s v="5.5661985"/>
    <s v="-73.1854427"/>
    <s v="BOYACÁ"/>
    <s v="TOCA"/>
    <s v="TOCA"/>
    <n v="15814"/>
    <s v="2025-10-28"/>
    <n v="16"/>
    <s v="TUNJA"/>
    <x v="3"/>
    <n v="28277.100000000002"/>
  </r>
  <r>
    <n v="65985"/>
    <s v="BARRIO SECTOR LA AVENIDA TOCA"/>
    <n v="1052407131"/>
    <s v="3134316964"/>
    <s v="3134007543"/>
    <s v="3134007543"/>
    <s v="CR 9 NO.6-29,SECTOR LA AVENIDA"/>
    <s v="5.5662260"/>
    <s v="-73.1839491"/>
    <s v="BOYACÁ"/>
    <s v="TOCA"/>
    <s v="TOCA"/>
    <n v="15814"/>
    <s v="2025-10-28"/>
    <n v="8"/>
    <s v="TUNJA"/>
    <x v="3"/>
    <n v="28277.100000000002"/>
  </r>
  <r>
    <n v="66708"/>
    <s v="BARRIO PABLO SEXTO TOCA 2"/>
    <n v="1056930421"/>
    <s v="3214414759"/>
    <s v="3214414759"/>
    <s v="3203461118"/>
    <s v="CR 8 NO.6-36,PABLO SEXTO"/>
    <s v="5.5653257"/>
    <s v="-73.1833702"/>
    <s v="BOYACÁ"/>
    <s v="TOCA"/>
    <s v="TOCA"/>
    <n v="15814"/>
    <s v="2025-10-28"/>
    <n v="8"/>
    <s v="TUNJA"/>
    <x v="3"/>
    <n v="28277.100000000002"/>
  </r>
  <r>
    <n v="19597"/>
    <s v="TOPAGA II BOYACA"/>
    <n v="46375754"/>
    <s v="7890377"/>
    <s v="3125507247"/>
    <s v="3138853310"/>
    <s v=" CL 5 3 45"/>
    <s v="5.7685595"/>
    <s v="-72.8319595"/>
    <s v="BOYACÁ"/>
    <s v="TÓPAGA"/>
    <s v="TÓPAGA"/>
    <n v="15820"/>
    <s v="2025-10-30"/>
    <n v="8"/>
    <s v="TUNJA"/>
    <x v="3"/>
    <n v="28277.100000000002"/>
  </r>
  <r>
    <n v="52000"/>
    <s v="BARRIO CENTRO TOPAGA 1"/>
    <n v="46373458"/>
    <s v="3102094508"/>
    <s v="3102094508"/>
    <s v="3102094508"/>
    <s v="CR 4 NO.3-75,CENTRO"/>
    <s v="5.7678409"/>
    <s v="-72.8325667"/>
    <s v="BOYACÁ"/>
    <s v="TÓPAGA"/>
    <s v="TÓPAGA"/>
    <n v="15820"/>
    <s v="2025-10-30"/>
    <n v="8"/>
    <s v="TUNJA"/>
    <x v="3"/>
    <n v="28277.100000000002"/>
  </r>
  <r>
    <n v="10249"/>
    <s v="PLAZA DE MERCADO MANIZALES"/>
    <n v="30302551"/>
    <s v="8826347"/>
    <s v="3107384848"/>
    <s v="3107384848"/>
    <s v=" CL 21  16-25"/>
    <s v="5.0713027"/>
    <s v="-75.5183910"/>
    <s v="CALDAS"/>
    <s v="MANIZALES"/>
    <s v="MANIZALES"/>
    <n v="17001"/>
    <s v="2025-10-17"/>
    <n v="16"/>
    <s v="MANIZALES"/>
    <x v="6"/>
    <n v="28277.100000000002"/>
  </r>
  <r>
    <n v="16970"/>
    <s v="BARRIO NEVADO MANIZALES"/>
    <n v="30336254"/>
    <s v="8826181"/>
    <s v="3113491436"/>
    <s v="3113491436"/>
    <s v=" CL 27  32B-06"/>
    <s v="5.0611064"/>
    <s v="-75.5139324"/>
    <s v="CALDAS"/>
    <s v="MANIZALES"/>
    <s v="MANIZALES"/>
    <n v="17001"/>
    <s v="2025-10-17"/>
    <n v="8"/>
    <s v="MANIZALES"/>
    <x v="6"/>
    <n v="28277.100000000002"/>
  </r>
  <r>
    <n v="78540"/>
    <s v="BARRIO EL PALMAR MANIZALES"/>
    <n v="1053808936"/>
    <s v="3017063734"/>
    <s v="3017063734"/>
    <s v="3017063734"/>
    <s v="CR 31 E 42 - 05 - EL PALMAR,EL PALMAR"/>
    <s v="5.0618295"/>
    <s v="-75.5068950"/>
    <s v="CALDAS"/>
    <s v="MANIZALES"/>
    <s v="MANIZALES"/>
    <n v="17001"/>
    <s v="2025-10-06"/>
    <n v="8"/>
    <s v="MANIZALES"/>
    <x v="6"/>
    <n v="28277.100000000002"/>
  </r>
  <r>
    <n v="80791"/>
    <s v="BARRIO CERVANTES MANIZALES 3"/>
    <n v="30230671"/>
    <s v="3184744693"/>
    <s v="3184744693"/>
    <s v="3184744693"/>
    <s v="CL 37 27 93 CERVANTES ,CERVANTES"/>
    <s v="5.0635731"/>
    <s v="-75.5090849"/>
    <s v="CALDAS"/>
    <s v="MANIZALES"/>
    <s v="MANIZALES"/>
    <n v="17001"/>
    <s v="2025-10-28"/>
    <n v="8"/>
    <s v="MANIZALES"/>
    <x v="6"/>
    <n v="28277.100000000002"/>
  </r>
  <r>
    <n v="80949"/>
    <s v="BARRIO NEVADO MANIZALES 2"/>
    <n v="10270516"/>
    <s v="3136841606"/>
    <s v="3136841606"/>
    <m/>
    <s v="CL 26B 31 48 - NEVADO,NEVADO"/>
    <s v="5.0614700"/>
    <s v="-75.5143267"/>
    <s v="CALDAS"/>
    <s v="MANIZALES"/>
    <s v="MANIZALES"/>
    <n v="17001"/>
    <s v="2025-10-30"/>
    <n v="8"/>
    <s v="MANIZALES"/>
    <x v="6"/>
    <n v="28277.100000000002"/>
  </r>
  <r>
    <n v="77047"/>
    <s v="BARRIO LA PRADERA MEDELLIN 2 "/>
    <n v="71382809"/>
    <s v="3146018876"/>
    <s v="3146018876"/>
    <s v="3146018876"/>
    <s v="CR 96 49 5 LA PRADERA"/>
    <s v="6.2613528"/>
    <s v="-75.6097185"/>
    <s v="ANTIOQUIA"/>
    <s v="MEDELLÍN"/>
    <s v="MEDELLÍN"/>
    <n v="5001"/>
    <s v="2025-10-31"/>
    <n v="8"/>
    <s v="MEDELLIN"/>
    <x v="0"/>
    <n v="15709.5"/>
  </r>
  <r>
    <n v="78170"/>
    <s v="BARRIO PRADO MEDELLIN MEDELLIN"/>
    <n v="1234988144"/>
    <s v="3114753067"/>
    <s v="3114573067"/>
    <s v="3114573067"/>
    <s v="CR 53 57 40,PRADO MEDELLIN"/>
    <s v="6.2568916"/>
    <s v="-75.5688298"/>
    <s v="ANTIOQUIA"/>
    <s v="MEDELLÍN"/>
    <s v="MEDELLÍN"/>
    <n v="5001"/>
    <s v="2025-10-24"/>
    <n v="8"/>
    <s v="MEDELLIN"/>
    <x v="0"/>
    <n v="15709.5"/>
  </r>
  <r>
    <n v="74712"/>
    <s v="BARRIO SAN JAVIER MEDELLIN  9"/>
    <n v="43524594"/>
    <s v="3015677823"/>
    <s v="3015677823"/>
    <s v="3015677823"/>
    <s v="CR 95 49E 76,SAN JAVIER"/>
    <s v="6.2637092"/>
    <s v="-75.6060518"/>
    <s v="ANTIOQUIA"/>
    <s v="MEDELLÍN"/>
    <s v="MEDELLÍN"/>
    <n v="5001"/>
    <s v="2025-10-31"/>
    <n v="8"/>
    <s v="MEDELLIN"/>
    <x v="0"/>
    <n v="15709.5"/>
  </r>
  <r>
    <n v="72012"/>
    <s v="BARRIO BELEN BUENA VISTA MEDELLIN 2"/>
    <n v="1152446077"/>
    <s v="3127342285"/>
    <s v="434028099"/>
    <s v="3127426853"/>
    <s v="CARRERA 88 CALLE 19 A 100,BELEN BUENA VISTA"/>
    <s v="6.2238298"/>
    <s v="-75.6100889"/>
    <s v="ANTIOQUIA"/>
    <s v="MEDELLÍN"/>
    <s v="MEDELLÍN"/>
    <n v="5001"/>
    <s v="2025-10-14"/>
    <n v="16"/>
    <s v="MEDELLIN"/>
    <x v="0"/>
    <n v="15709.5"/>
  </r>
  <r>
    <n v="71798"/>
    <s v="MEDELLIN BELEN LAS PLAYAS"/>
    <n v="1036934347"/>
    <s v="4483652"/>
    <s v="3014054370"/>
    <s v="3175799656"/>
    <s v="CARRERA 72 13 A 04,BELEN LAS PLAYAS"/>
    <s v="6.2204711"/>
    <s v="-75.5945673"/>
    <s v="ANTIOQUIA"/>
    <s v="MEDELLÍN"/>
    <s v="MEDELLÍN"/>
    <n v="5001"/>
    <s v="2025-10-23"/>
    <n v="8"/>
    <s v="MEDELLIN"/>
    <x v="0"/>
    <n v="15709.5"/>
  </r>
  <r>
    <n v="73500"/>
    <s v="BARRIO SANTA MONICA MEDELLIN  4"/>
    <n v="43588210"/>
    <s v="3205783235"/>
    <s v="3205783235"/>
    <s v="3205783235"/>
    <s v="CL 40 # 90 - 17 1 PI"/>
    <s v="6.2506981"/>
    <s v="-75.6097205"/>
    <s v="ANTIOQUIA"/>
    <s v="MEDELLÍN"/>
    <s v="MEDELLÍN"/>
    <n v="5001"/>
    <s v="2025-10-07"/>
    <n v="8"/>
    <s v="MEDELLIN"/>
    <x v="0"/>
    <n v="15709.5"/>
  </r>
  <r>
    <n v="77359"/>
    <s v="BARRIO ARRAYANES MANIZALES"/>
    <n v="30309700"/>
    <s v="3172830460"/>
    <s v="3172830460"/>
    <s v="3178788513"/>
    <s v="CL 37 A 32 A 69 - ARRAYANES,ARRAYANES"/>
    <s v="5.0610156"/>
    <s v="-75.5098724"/>
    <s v="CALDAS"/>
    <s v="MANIZALES"/>
    <s v="MANIZALES"/>
    <n v="17001"/>
    <s v="2025-10-01"/>
    <n v="8"/>
    <s v="MANIZALES"/>
    <x v="6"/>
    <n v="28277.100000000002"/>
  </r>
  <r>
    <n v="79191"/>
    <s v="BARRIO VEREDA ALTO BONITO MANIZALES"/>
    <n v="75079351"/>
    <s v="3105174945"/>
    <s v="3105174945"/>
    <s v="3105174945"/>
    <s v="KM 8 VIA NEIRA VRD ALTO BONITO,VEREDA ALTO BONITO"/>
    <s v="5.1251389"/>
    <s v="-75.5050521"/>
    <s v="CALDAS"/>
    <s v="MANIZALES"/>
    <s v="MANIZALES"/>
    <n v="17001"/>
    <s v="2025-10-28"/>
    <n v="8"/>
    <s v="MANIZALES"/>
    <x v="6"/>
    <n v="28277.100000000002"/>
  </r>
  <r>
    <n v="79311"/>
    <s v="BARRIO PALERMO MANIZALES  6"/>
    <n v="1053875885"/>
    <s v="3114060765"/>
    <s v="3114060765"/>
    <s v="3114060765"/>
    <s v="CR 25 68 95 LC 1 PALERMO,PALERMO"/>
    <s v="5.0524715"/>
    <s v="-75.4883069"/>
    <s v="CALDAS"/>
    <s v="MANIZALES"/>
    <s v="MANIZALES"/>
    <n v="17001"/>
    <s v="2025-10-09"/>
    <n v="8"/>
    <s v="MANIZALES"/>
    <x v="6"/>
    <n v="28277.100000000002"/>
  </r>
  <r>
    <n v="80163"/>
    <s v="BARRIO FATIMA MANIZALES 7"/>
    <n v="1053787710"/>
    <s v="3127808526"/>
    <s v="3127808526"/>
    <m/>
    <s v="CL 67 31 34 FATIMA ,FATIMA"/>
    <s v="5.0527965"/>
    <s v="-75.4954867"/>
    <s v="CALDAS"/>
    <s v="MANIZALES"/>
    <s v="MANIZALES"/>
    <n v="17001"/>
    <s v="2025-10-15"/>
    <n v="8"/>
    <s v="MANIZALES"/>
    <x v="6"/>
    <n v="28277.100000000002"/>
  </r>
  <r>
    <n v="80164"/>
    <s v="BARRIO ALTA SUIZA MANIZALES 7"/>
    <n v="75100844"/>
    <s v="3148096509"/>
    <s v="3218192223"/>
    <s v="3148096509"/>
    <s v="CR 19 70 22 LC 3 - ALTA SUIZA,ALTA SUIZA"/>
    <s v="5.0536924"/>
    <s v="-75.4817642"/>
    <s v="CALDAS"/>
    <s v="MANIZALES"/>
    <s v="MANIZALES"/>
    <n v="17001"/>
    <s v="2025-10-17"/>
    <n v="8"/>
    <s v="MANIZALES"/>
    <x v="6"/>
    <n v="28277.100000000002"/>
  </r>
  <r>
    <n v="77548"/>
    <s v="BARRIO LINARES MANIZALES 4"/>
    <n v="1053847309"/>
    <s v="0"/>
    <s v="3243689737"/>
    <s v="3243689737"/>
    <s v="CR 25 32 - 37 - LINARES,LINARES"/>
    <s v="5.0661554"/>
    <s v="-75.5107241"/>
    <s v="CALDAS"/>
    <s v="MANIZALES"/>
    <s v="MANIZALES"/>
    <n v="17001"/>
    <s v="2025-10-02"/>
    <n v="8"/>
    <s v="MANIZALES"/>
    <x v="6"/>
    <n v="28277.100000000002"/>
  </r>
  <r>
    <n v="80381"/>
    <s v="BARRIO SAN CAYETANO MANIZALES 3"/>
    <n v="1193078543"/>
    <s v="3016399060"/>
    <s v="3016399060"/>
    <m/>
    <s v="CR 13 E 48 E 77 SAN CAYETANO,SAN CAYETANO"/>
    <s v="5.0725195"/>
    <s v="-75.4935724"/>
    <s v="CALDAS"/>
    <s v="MANIZALES"/>
    <s v="MANIZALES"/>
    <n v="17001"/>
    <s v="2025-10-28"/>
    <n v="8"/>
    <s v="MANIZALES"/>
    <x v="6"/>
    <n v="28277.100000000002"/>
  </r>
  <r>
    <n v="80454"/>
    <s v="BARRIO FATIMA MANIZALES 8"/>
    <n v="60343900"/>
    <s v="3122883116"/>
    <s v="3122883116"/>
    <m/>
    <s v="CL 68 35 A 40 FATIMA,FATIMA"/>
    <s v="5.0505936"/>
    <s v="-75.4996101"/>
    <s v="CALDAS"/>
    <s v="MANIZALES"/>
    <s v="MANIZALES"/>
    <n v="17001"/>
    <s v="2025-10-03"/>
    <n v="8"/>
    <s v="MANIZALES"/>
    <x v="6"/>
    <n v="28277.100000000002"/>
  </r>
  <r>
    <n v="81144"/>
    <s v="BARRIO CENTRO MANIZALES 27"/>
    <n v="1033647556"/>
    <s v="3105164104"/>
    <s v="3105164104"/>
    <s v="3105164104"/>
    <s v="CL 27 19 57 LC 2 CENTRO,CENTRO"/>
    <s v="5.0692263"/>
    <s v="-75.5143690"/>
    <s v="CALDAS"/>
    <s v="MANIZALES"/>
    <s v="MANIZALES"/>
    <n v="17001"/>
    <s v="2025-10-30"/>
    <n v="8"/>
    <s v="MANIZALES"/>
    <x v="6"/>
    <n v="28277.100000000002"/>
  </r>
  <r>
    <n v="81145"/>
    <s v="BARRIO LOS CAMBULOS MANEIZALES"/>
    <n v="1053839831"/>
    <s v="3013147227"/>
    <s v="3013147227"/>
    <m/>
    <s v="CR 43 66A 8 LC 8 LOS CAMBULOS,LOS CAMBULOS"/>
    <s v="5.0470717"/>
    <s v="-75.5056600"/>
    <s v="CALDAS"/>
    <s v="MANIZALES"/>
    <s v="MANIZALES"/>
    <n v="17001"/>
    <s v="2025-10-30"/>
    <n v="8"/>
    <s v="MANIZALES"/>
    <x v="6"/>
    <n v="28277.100000000002"/>
  </r>
  <r>
    <n v="74908"/>
    <s v="BARRIO ARBOLEDA MANIZALES 1"/>
    <n v="30320418"/>
    <s v="3146291429"/>
    <s v="3146291429"/>
    <s v="3146291429"/>
    <s v="CL 53 25 A 18 - ARBOLEDA,ARBOLEDA"/>
    <s v="5.0623125"/>
    <s v="-75.4970111"/>
    <s v="CALDAS"/>
    <s v="MANIZALES"/>
    <s v="MANIZALES"/>
    <n v="17001"/>
    <s v="2025-10-01"/>
    <n v="8"/>
    <s v="MANIZALES"/>
    <x v="6"/>
    <n v="28277.100000000002"/>
  </r>
  <r>
    <n v="76461"/>
    <s v="BARRIO GUAMAL MANIZALES 3"/>
    <n v="1053784988"/>
    <s v="3116045205"/>
    <s v="3116045205"/>
    <s v="3116045205"/>
    <s v="CL 51 36 01 - GUAMAL,GUAMAL"/>
    <s v="5.0542724"/>
    <s v="-75.5094826"/>
    <s v="CALDAS"/>
    <s v="MANIZALES"/>
    <s v="MANIZALES"/>
    <n v="17001"/>
    <s v="2025-10-01"/>
    <n v="8"/>
    <s v="MANIZALES"/>
    <x v="6"/>
    <n v="28277.100000000002"/>
  </r>
  <r>
    <n v="71003"/>
    <s v="MANIZALES PIO VII"/>
    <n v="24341783"/>
    <s v="3148831560"/>
    <s v="3148831560"/>
    <s v="3148831560"/>
    <s v="CR 37 65 20 -PIO XII,PIO VII"/>
    <s v="5.0510570"/>
    <s v="-75.5020909"/>
    <s v="CALDAS"/>
    <s v="MANIZALES"/>
    <s v="MANIZALES"/>
    <n v="17001"/>
    <s v="2025-10-03"/>
    <n v="8"/>
    <s v="MANIZALES"/>
    <x v="6"/>
    <n v="28277.100000000002"/>
  </r>
  <r>
    <n v="75783"/>
    <s v="BARRIO LA FUENTE MANIZALES 1"/>
    <n v="10285680"/>
    <s v="3147695012"/>
    <s v="3217899392"/>
    <s v="3217899392"/>
    <s v="CL 48 36A 68 FUENTE,LA FUENTE"/>
    <s v="5.0583022"/>
    <s v="-75.5095777"/>
    <s v="CALDAS"/>
    <s v="MANIZALES"/>
    <s v="MANIZALES"/>
    <n v="17001"/>
    <s v="2025-10-01"/>
    <n v="8"/>
    <s v="MANIZALES"/>
    <x v="6"/>
    <n v="28277.100000000002"/>
  </r>
  <r>
    <n v="77202"/>
    <s v="BARRIO ENEA MANIZALES 9"/>
    <n v="75094796"/>
    <s v="3157274164"/>
    <s v="3157274164"/>
    <s v="3157274164"/>
    <s v="CR 36 97 B 08 LC 01 - ENEA,ENEA"/>
    <s v="5.0312853"/>
    <s v="-75.4672775"/>
    <s v="CALDAS"/>
    <s v="MANIZALES"/>
    <s v="MANIZALES"/>
    <n v="17001"/>
    <s v="2025-10-06"/>
    <n v="8"/>
    <s v="MANIZALES"/>
    <x v="6"/>
    <n v="28277.100000000002"/>
  </r>
  <r>
    <n v="75659"/>
    <s v="BARRIO COLINAS MANIZALES"/>
    <n v="1060648884"/>
    <s v="3502516635"/>
    <s v="3147698453"/>
    <s v="3147698453"/>
    <s v="CL 65 E 41 03 - COLINAS,COLINAS"/>
    <s v="5.0495219"/>
    <s v="-75.5038261"/>
    <s v="CALDAS"/>
    <s v="MANIZALES"/>
    <s v="MANIZALES"/>
    <n v="17001"/>
    <s v="2025-10-06"/>
    <n v="8"/>
    <s v="MANIZALES"/>
    <x v="6"/>
    <n v="28277.100000000002"/>
  </r>
  <r>
    <n v="73600"/>
    <s v="BARRIO VELEZ MANIZALES 2   "/>
    <n v="75099318"/>
    <s v="3219189036"/>
    <s v="3225194973"/>
    <s v="3219189036"/>
    <s v="CR 24 41 81- VÉLEZ"/>
    <s v="5.0651275"/>
    <s v="-75.5042877"/>
    <s v="CALDAS"/>
    <s v="MANIZALES"/>
    <s v="MANIZALES"/>
    <n v="17001"/>
    <s v="2025-10-02"/>
    <n v="8"/>
    <s v="MANIZALES"/>
    <x v="6"/>
    <n v="28277.100000000002"/>
  </r>
  <r>
    <n v="73602"/>
    <s v="BARRIO VDA SAN PEREGRINO MANIZALES"/>
    <n v="1118282960"/>
    <s v="3127971218"/>
    <s v="3127971218"/>
    <s v="3148783883"/>
    <s v="VRD SAN PEREGRINO SEC EL BOSQUE CA 3"/>
    <s v="5.058696"/>
    <s v="-75.5728803"/>
    <s v="CALDAS"/>
    <s v="MANIZALES"/>
    <s v="MANIZALES"/>
    <n v="17001"/>
    <s v="2025-10-22"/>
    <n v="8"/>
    <s v="MANIZALES"/>
    <x v="6"/>
    <n v="28277.100000000002"/>
  </r>
  <r>
    <n v="68884"/>
    <s v="BARRIO VILLA NUEVA MANIZALES"/>
    <n v="1053822884"/>
    <s v="3218325122"/>
    <s v="3218325122"/>
    <s v="3216910181"/>
    <s v="CR 27 37 A 63,VILLA NUEVA"/>
    <s v="5.0639759"/>
    <s v="-75.5080573"/>
    <s v="CALDAS"/>
    <s v="MANIZALES"/>
    <s v="MANIZALES"/>
    <n v="17001"/>
    <s v="2025-10-02"/>
    <n v="8"/>
    <s v="MANIZALES"/>
    <x v="6"/>
    <n v="28277.100000000002"/>
  </r>
  <r>
    <n v="68804"/>
    <s v="EL NEVADO MANIZALES"/>
    <n v="1053834410"/>
    <s v="3043757826"/>
    <s v="3043757826"/>
    <s v="3147418890"/>
    <s v="CL 26 34 B 01,EL NEVADO"/>
    <s v="5.059840"/>
    <s v="-75.514578"/>
    <s v="CALDAS"/>
    <s v="MANIZALES"/>
    <s v="MANIZALES"/>
    <n v="17001"/>
    <s v="2025-10-17"/>
    <n v="8"/>
    <s v="MANIZALES"/>
    <x v="6"/>
    <n v="28277.100000000002"/>
  </r>
  <r>
    <n v="69021"/>
    <s v="BARRIO FANNY GONZALEZ MANIZALES 1"/>
    <n v="30233188"/>
    <s v="0"/>
    <s v="3233832860"/>
    <s v="3233832860"/>
    <s v="CALLE 45 B # 11 - 15 - FANNY GONZALEZ,FANNY GONZALEZ"/>
    <s v="5.072859"/>
    <s v="-75.5011315"/>
    <s v="CALDAS"/>
    <s v="MANIZALES"/>
    <s v="MANIZALES"/>
    <n v="17001"/>
    <s v="2025-10-21"/>
    <n v="8"/>
    <s v="MANIZALES"/>
    <x v="6"/>
    <n v="28277.100000000002"/>
  </r>
  <r>
    <n v="69374"/>
    <s v="BARRIO FATINA MANIZALES COALDES"/>
    <n v="24334210"/>
    <s v="311693486"/>
    <s v="3116933835"/>
    <s v="3116933835"/>
    <s v="CL 69 #34- 86 FATIMA,FATIMA"/>
    <s v="5.050702"/>
    <s v="-75.498734"/>
    <s v="CALDAS"/>
    <s v="MANIZALES"/>
    <s v="MANIZALES"/>
    <n v="17001"/>
    <s v="2025-10-03"/>
    <n v="8"/>
    <s v="MANIZALES"/>
    <x v="6"/>
    <n v="28277.100000000002"/>
  </r>
  <r>
    <n v="56186"/>
    <s v="BARRIO CENTRO MANIZALES 17"/>
    <n v="890806001"/>
    <s v="8879680"/>
    <s v="3225717672"/>
    <s v="3225717672"/>
    <s v="CR 9  19 - 03,"/>
    <s v="5.076704"/>
    <s v="-75.519223"/>
    <s v="CALDAS"/>
    <s v="MANIZALES"/>
    <s v="MANIZALES"/>
    <n v="17001"/>
    <s v="2025-10-21"/>
    <n v="8"/>
    <s v="MANIZALES"/>
    <x v="6"/>
    <n v="28277.100000000002"/>
  </r>
  <r>
    <n v="63078"/>
    <s v="BARRIO TOSCANA MANIZALES 1"/>
    <n v="30395845"/>
    <s v="0"/>
    <s v="3145920176"/>
    <s v="3145920176"/>
    <s v="CL 64 NRO 17 - 24 -TOSCANA"/>
    <s v="5.0598508"/>
    <s v="-75.4829523"/>
    <s v="CALDAS"/>
    <s v="MANIZALES"/>
    <s v="MANIZALES"/>
    <n v="17001"/>
    <s v="2025-10-15"/>
    <n v="8"/>
    <s v="MANIZALES"/>
    <x v="6"/>
    <n v="28277.100000000002"/>
  </r>
  <r>
    <n v="66515"/>
    <s v="BARRIO QUEBRADA DE VELEZ MAINZALES"/>
    <n v="25159438"/>
    <s v="0"/>
    <s v="3105961825"/>
    <s v="3122386287"/>
    <s v="VRD LA CABAÑA PEAJE QUIEBRA DE VELEZ"/>
    <s v="5.0942991"/>
    <s v="-75.5559688"/>
    <s v="CALDAS"/>
    <s v="MANIZALES"/>
    <s v="MANIZALES"/>
    <n v="17001"/>
    <s v="2025-10-15"/>
    <n v="8"/>
    <s v="MANIZALES"/>
    <x v="6"/>
    <n v="28277.100000000002"/>
  </r>
  <r>
    <n v="66558"/>
    <s v="BARRIO ARBOLEDA MANIZALES"/>
    <n v="75066291"/>
    <s v="0"/>
    <s v="3128054418"/>
    <s v="3128054418"/>
    <s v="CR 25 A 53 A 34 LCL 2 - ARBOLEDA"/>
    <s v="5.061312"/>
    <s v="-75.496663"/>
    <s v="CALDAS"/>
    <s v="MANIZALES"/>
    <s v="MANIZALES"/>
    <n v="17001"/>
    <s v="2025-10-01"/>
    <n v="8"/>
    <s v="MANIZALES"/>
    <x v="6"/>
    <n v="28277.100000000002"/>
  </r>
  <r>
    <n v="59121"/>
    <s v="BARRIO SAN JOAQUIN MANIZALES 1"/>
    <n v="12559811"/>
    <s v="6068790121"/>
    <s v="3113120578"/>
    <s v="3113120578"/>
    <s v="CR 27 # 22 - 02 PISO 1"/>
    <s v="5.0645117"/>
    <s v="-75.5175067"/>
    <s v="CALDAS"/>
    <s v="MANIZALES"/>
    <s v="MANIZALES"/>
    <n v="17001"/>
    <s v="2025-10-17"/>
    <n v="8"/>
    <s v="MANIZALES"/>
    <x v="6"/>
    <n v="28277.100000000002"/>
  </r>
  <r>
    <n v="57783"/>
    <s v="BARRIO SULTANA MANIZALES 1"/>
    <n v="75071276"/>
    <s v="6068737200"/>
    <s v="3123865726"/>
    <s v="3123865726"/>
    <s v="CL 65 B - 10 - 166"/>
    <s v="5.0605505"/>
    <s v="-75.4757231"/>
    <s v="CALDAS"/>
    <s v="MANIZALES"/>
    <s v="MANIZALES"/>
    <n v="17001"/>
    <s v="2025-10-15"/>
    <n v="8"/>
    <s v="MANIZALES"/>
    <x v="6"/>
    <n v="28277.100000000002"/>
  </r>
  <r>
    <n v="50348"/>
    <s v="BARRIO PALERMO MANIZALES 3"/>
    <n v="1053870934"/>
    <s v="8877367"/>
    <s v="3218377072"/>
    <s v="3218377072"/>
    <s v="CL 68 26 A 22,PALERMO"/>
    <s v="5.0523322"/>
    <s v="-75.488653"/>
    <s v="CALDAS"/>
    <s v="MANIZALES"/>
    <s v="MANIZALES"/>
    <n v="17001"/>
    <s v="2025-10-09"/>
    <n v="8"/>
    <s v="MANIZALES"/>
    <x v="6"/>
    <n v="28277.100000000002"/>
  </r>
  <r>
    <n v="45002"/>
    <s v="BARRIO CENTRO MANIZALES 10"/>
    <n v="901365564"/>
    <s v="8825651"/>
    <s v="3233860507"/>
    <s v="3233860507"/>
    <s v="CL 30 N 19 24"/>
    <s v="5.0697363"/>
    <s v="-75.5126151"/>
    <s v="CALDAS"/>
    <s v="MANIZALES"/>
    <s v="MANIZALES"/>
    <n v="17001"/>
    <s v="2025-10-21"/>
    <n v="8"/>
    <s v="MANIZALES"/>
    <x v="6"/>
    <n v="28277.100000000002"/>
  </r>
  <r>
    <n v="42268"/>
    <s v="BARRIO MALABAR ALTO MANIZALES"/>
    <n v="30319581"/>
    <s v="3104119605"/>
    <s v="3104119605"/>
    <s v="3104119605"/>
    <s v="CL 67 A 40 16,MALABAR ALTO"/>
    <s v="5.0474299"/>
    <s v="-75.5024402"/>
    <s v="CALDAS"/>
    <s v="MANIZALES"/>
    <s v="MANIZALES"/>
    <n v="17001"/>
    <s v="2025-10-17"/>
    <n v="16"/>
    <s v="MANIZALES"/>
    <x v="6"/>
    <n v="28277.100000000002"/>
  </r>
  <r>
    <n v="45899"/>
    <s v="BARRIO LLERAS MANIZALES 1"/>
    <n v="75004286"/>
    <m/>
    <s v="3002720463"/>
    <s v="3002720463"/>
    <s v="CR 25 47 21 LC 1,LLERAS"/>
    <s v="5.0637048"/>
    <s v="-75.5005768"/>
    <s v="CALDAS"/>
    <s v="MANIZALES"/>
    <s v="MANIZALES"/>
    <n v="17001"/>
    <s v="2025-10-07"/>
    <n v="8"/>
    <s v="MANIZALES"/>
    <x v="6"/>
    <n v="28277.100000000002"/>
  </r>
  <r>
    <n v="49198"/>
    <s v="BARRIO ARANJUEZ MANIZALES"/>
    <n v="1053767651"/>
    <s v="8916857"/>
    <s v="3146874567"/>
    <s v="3117605786"/>
    <s v="CR 40 B 73 50 ,ARANJUEZ"/>
    <s v="5.0413914"/>
    <s v="-75.4973549"/>
    <s v="CALDAS"/>
    <s v="MANIZALES"/>
    <s v="MANIZALES"/>
    <n v="17001"/>
    <s v="2025-10-06"/>
    <n v="8"/>
    <s v="MANIZALES"/>
    <x v="6"/>
    <n v="28277.100000000002"/>
  </r>
  <r>
    <n v="50020"/>
    <s v="BARRIO CENTRO MANIZALAES"/>
    <n v="75098228"/>
    <s v="0"/>
    <s v="3108286144"/>
    <s v="3108286144"/>
    <s v="CR 18 19 37 L7 CC SAN ANDRESITO,CENTRO"/>
    <s v="5.0704721"/>
    <s v="-75.5194743"/>
    <s v="CALDAS"/>
    <s v="MANIZALES"/>
    <s v="MANIZALES"/>
    <n v="17001"/>
    <s v="2025-10-07"/>
    <n v="8"/>
    <s v="MANIZALES"/>
    <x v="6"/>
    <n v="28277.100000000002"/>
  </r>
  <r>
    <n v="39701"/>
    <s v="BARRIO MANIZALES CALDAS 1"/>
    <n v="30284410"/>
    <s v="8825176"/>
    <s v="3117099625"/>
    <s v="3206958066"/>
    <s v="CL 21 17 31,SIN INFORMACIÓN"/>
    <s v="5.0707252"/>
    <s v="-75.5183624"/>
    <s v="CALDAS"/>
    <s v="MANIZALES"/>
    <s v="MANIZALES"/>
    <n v="17001"/>
    <s v="2025-10-17"/>
    <n v="16"/>
    <s v="MANIZALES"/>
    <x v="6"/>
    <n v="28277.100000000002"/>
  </r>
  <r>
    <n v="41646"/>
    <s v="BARRIO CENTRO MANIZALES 8"/>
    <n v="1059810943"/>
    <m/>
    <s v="3206141596"/>
    <s v="3206141596"/>
    <s v="CR 23 30 30 CENTRO"/>
    <s v="5.0673049"/>
    <s v="-75.5120217"/>
    <s v="CALDAS"/>
    <s v="MANIZALES"/>
    <s v="MANIZALES"/>
    <n v="17001"/>
    <s v="2025-10-21"/>
    <n v="8"/>
    <s v="MANIZALES"/>
    <x v="6"/>
    <n v="28277.100000000002"/>
  </r>
  <r>
    <n v="40071"/>
    <s v="BARRIO EL PORVENIR MANIZALES"/>
    <n v="25224127"/>
    <s v="8768048"/>
    <s v="3206983137"/>
    <s v="3207149401"/>
    <s v="CL 53 8 C 102,EL PORVENIR"/>
    <s v="5.0711129"/>
    <s v="-75.4897153"/>
    <s v="CALDAS"/>
    <s v="MANIZALES"/>
    <s v="MANIZALES"/>
    <n v="17001"/>
    <s v="2025-10-07"/>
    <n v="8"/>
    <s v="MANIZALES"/>
    <x v="6"/>
    <n v="28277.100000000002"/>
  </r>
  <r>
    <n v="43032"/>
    <s v="BARRIO FATIMA MANIZALES 2"/>
    <n v="24870272"/>
    <m/>
    <s v="3108497213"/>
    <s v="3108497213"/>
    <s v="CL 61 A 32 B 47 ,FATIMA"/>
    <s v="5.0547714"/>
    <s v="-75.4982834"/>
    <s v="CALDAS"/>
    <s v="MANIZALES"/>
    <s v="MANIZALES"/>
    <n v="17001"/>
    <s v="2025-10-03"/>
    <n v="8"/>
    <s v="MANIZALES"/>
    <x v="6"/>
    <n v="28277.100000000002"/>
  </r>
  <r>
    <n v="31690"/>
    <s v="BARRIO SULTANA 2 MANIZALES"/>
    <n v="1053779126"/>
    <s v="8914747"/>
    <s v="3113420182"/>
    <s v="3134126965"/>
    <s v=" CL 67  11 20"/>
    <s v="5.0593531"/>
    <s v="-75.4753056"/>
    <s v="CALDAS"/>
    <s v="MANIZALES"/>
    <s v="MANIZALES"/>
    <n v="17001"/>
    <s v="2025-10-09"/>
    <n v="8"/>
    <s v="MANIZALES"/>
    <x v="6"/>
    <n v="28277.100000000002"/>
  </r>
  <r>
    <n v="31691"/>
    <s v="BARRIO BAJO TABLAZO MANIZALES"/>
    <n v="75090891"/>
    <s v="3526999"/>
    <s v="3103847204"/>
    <s v="3103847204"/>
    <s v="VRD BAJO TABLAZO CORREDOR AGROTURISTICO FRENTE A ISA CA 063"/>
    <s v="5.0315449"/>
    <s v="-75.5385874"/>
    <s v="CALDAS"/>
    <s v="MANIZALES"/>
    <s v="MANIZALES"/>
    <n v="17001"/>
    <s v="2025-10-15"/>
    <n v="8"/>
    <s v="MANIZALES"/>
    <x v="6"/>
    <n v="28277.100000000002"/>
  </r>
  <r>
    <n v="38138"/>
    <s v="BARRIO LIBORIO MANIZALES 1"/>
    <n v="900886225"/>
    <s v="8843704"/>
    <s v="3168929002"/>
    <s v="3154599966"/>
    <s v=" CL 21 10 55 LC 4 LIBORIO"/>
    <s v="5.0752410"/>
    <s v="-75.5184912"/>
    <s v="CALDAS"/>
    <s v="MANIZALES"/>
    <s v="MANIZALES"/>
    <n v="17001"/>
    <s v="2025-10-07"/>
    <n v="8"/>
    <s v="MANIZALES"/>
    <x v="6"/>
    <n v="28277.100000000002"/>
  </r>
  <r>
    <n v="26809"/>
    <s v="BARRIO MILAN MANIZALES "/>
    <n v="900297528"/>
    <s v="8868873"/>
    <s v="3122954251"/>
    <s v="3122954251"/>
    <s v=" CR 23 74 55"/>
    <s v="5.04680218"/>
    <s v="-75.48253525"/>
    <s v="CALDAS"/>
    <s v="MANIZALES"/>
    <s v="MANIZALES"/>
    <n v="17001"/>
    <s v="2025-10-28"/>
    <n v="8"/>
    <s v="MANIZALES"/>
    <x v="6"/>
    <n v="28277.100000000002"/>
  </r>
  <r>
    <n v="32078"/>
    <s v="BARRIO SULTANA  3 MANIZALES"/>
    <n v="901151158"/>
    <s v="8911030"/>
    <s v="3148902408"/>
    <s v="3148902408"/>
    <s v="CL 69 10 75"/>
    <s v="5.061396666"/>
    <s v="-75.5257"/>
    <s v="CALDAS"/>
    <s v="MANIZALES"/>
    <s v="MANIZALES"/>
    <n v="17001"/>
    <s v="2025-10-28"/>
    <n v="8"/>
    <s v="MANIZALES"/>
    <x v="6"/>
    <n v="28277.100000000002"/>
  </r>
  <r>
    <n v="29399"/>
    <s v="BARRIO ALTO TABLAZO MANIZALES"/>
    <n v="30319021"/>
    <s v="7852162"/>
    <s v="3122688699"/>
    <s v="3122688699"/>
    <s v=" VRD ALTO TABLAZO CS  35"/>
    <s v="5.04181833"/>
    <s v="-75.534070"/>
    <s v="CALDAS"/>
    <s v="MANIZALES"/>
    <s v="MANIZALES"/>
    <n v="17001"/>
    <s v="2025-10-09"/>
    <n v="8"/>
    <s v="MANIZALES"/>
    <x v="6"/>
    <n v="28277.100000000002"/>
  </r>
  <r>
    <n v="24756"/>
    <s v="BARRIO MALTERIA - MANIZALES"/>
    <n v="900458857"/>
    <s v="8742110"/>
    <s v="3154918659"/>
    <s v="3154918659"/>
    <s v=" KM 13 VIA AL MAGDALENA ENSEGUIDA ESTACION TERPEL"/>
    <s v="5.0382345"/>
    <s v="-75.4459137"/>
    <s v="CALDAS"/>
    <s v="MANIZALES"/>
    <s v="MANIZALES"/>
    <n v="17001"/>
    <s v="2025-10-06"/>
    <n v="8"/>
    <s v="MANIZALES"/>
    <x v="6"/>
    <n v="28277.100000000002"/>
  </r>
  <r>
    <n v="22160"/>
    <s v="BARRIO ARBOLEDA II - MANIZALES"/>
    <n v="900710114"/>
    <s v="8852528"/>
    <s v="3137790176"/>
    <s v="3137790176"/>
    <s v=" CR 23 53 08"/>
    <s v="5.06322584"/>
    <s v="-75.49570595"/>
    <s v="CALDAS"/>
    <s v="MANIZALES"/>
    <s v="MANIZALES"/>
    <n v="17001"/>
    <s v="2025-10-21"/>
    <n v="8"/>
    <s v="MANIZALES"/>
    <x v="6"/>
    <n v="28277.100000000002"/>
  </r>
  <r>
    <n v="27241"/>
    <s v="BARRIO EL CARIBE II - MANIZALES"/>
    <n v="5478576"/>
    <s v="8760002"/>
    <s v="3103981335"/>
    <s v="3103981335"/>
    <s v=" CL 47B 11 A 15"/>
    <s v="5.0738798"/>
    <s v="-75.4973296"/>
    <s v="CALDAS"/>
    <s v="MANIZALES"/>
    <s v="MANIZALES"/>
    <n v="17001"/>
    <s v="2025-10-17"/>
    <n v="16"/>
    <s v="MANIZALES"/>
    <x v="6"/>
    <n v="28277.100000000002"/>
  </r>
  <r>
    <n v="25942"/>
    <s v="BARRIO CENTRO 3 MANIZALES"/>
    <n v="800206234"/>
    <s v="8847300"/>
    <s v="3117196601"/>
    <s v="3117196601"/>
    <s v="CR 23 35 15"/>
    <s v="5.06762364"/>
    <s v="-75.50807711"/>
    <s v="CALDAS"/>
    <s v="MANIZALES"/>
    <s v="MANIZALES"/>
    <n v="17001"/>
    <s v="2025-10-30"/>
    <n v="8"/>
    <s v="MANIZALES"/>
    <x v="6"/>
    <n v="28277.100000000002"/>
  </r>
  <r>
    <n v="19694"/>
    <s v="BARRIO EL CABLE IV MANIZALES"/>
    <n v="79799932"/>
    <s v="8815500"/>
    <s v="3147847945"/>
    <s v="3147847945"/>
    <s v=" CR 23 65 51 LC 2"/>
    <s v="5.05572416"/>
    <s v="-75.48553217"/>
    <s v="CALDAS"/>
    <s v="MANIZALES"/>
    <s v="MANIZALES"/>
    <n v="17001"/>
    <s v="2025-10-09"/>
    <n v="8"/>
    <s v="MANIZALES"/>
    <x v="6"/>
    <n v="28277.100000000002"/>
  </r>
  <r>
    <n v="19208"/>
    <s v="BARRIO FATIMA KENNEDY MANIZALES"/>
    <n v="75107197"/>
    <s v="8913482"/>
    <s v="3154583766"/>
    <s v="3154583766"/>
    <s v=" CL 65  35 146 MANIZALES MANIZALES CALDAS"/>
    <s v="5.05154682"/>
    <s v="-75.50087548"/>
    <s v="CALDAS"/>
    <s v="MANIZALES"/>
    <s v="MANIZALES"/>
    <n v="17001"/>
    <s v="2025-10-03"/>
    <n v="8"/>
    <s v="MANIZALES"/>
    <x v="6"/>
    <n v="28277.100000000002"/>
  </r>
  <r>
    <n v="16913"/>
    <s v="BARRIO CENTRO BUENOS AIRES"/>
    <n v="76336795"/>
    <s v="8466544"/>
    <s v="3186967571"/>
    <s v="3186967571"/>
    <s v=" CL 6  1-63 CENTRO"/>
    <s v="3.0167059"/>
    <s v="-76.6420266"/>
    <s v="CAUCA"/>
    <s v="BUENOS AIRES"/>
    <s v="BUENOS AIRES"/>
    <n v="19110"/>
    <s v="2025-10-14"/>
    <n v="8"/>
    <s v="CALI"/>
    <x v="4"/>
    <n v="15709.5"/>
  </r>
  <r>
    <n v="37308"/>
    <s v="BARRIO CENTRO BUENOS AIRES 1"/>
    <n v="1130671216"/>
    <m/>
    <s v="3138889753"/>
    <s v="3138889753"/>
    <s v=" CL PRINCIPAL CENTRO"/>
    <s v="3.0163703"/>
    <s v="-76.6423494"/>
    <s v="CAUCA"/>
    <s v="BUENOS AIRES"/>
    <s v="BUENOS AIRES"/>
    <n v="19110"/>
    <s v="2025-10-14"/>
    <n v="16"/>
    <s v="CALI"/>
    <x v="4"/>
    <n v="15709.5"/>
  </r>
  <r>
    <n v="69560"/>
    <s v="BARRIO VDA MUNCHIQUE BUENOS AIRES"/>
    <n v="1060361679"/>
    <s v="3207395485"/>
    <s v="3207395485"/>
    <s v="3207395485"/>
    <s v="VRD MUNCHIQUE,VDA MUNCHIQUE"/>
    <s v="2.9789648"/>
    <s v="-76.6692381"/>
    <s v="CAUCA"/>
    <s v="BUENOS AIRES"/>
    <s v="BUENOS AIRES"/>
    <n v="19110"/>
    <s v="2025-10-14"/>
    <n v="8"/>
    <s v="CALI"/>
    <x v="4"/>
    <n v="15709.5"/>
  </r>
  <r>
    <n v="46250"/>
    <s v="BARRIO TRONCAL CALI"/>
    <n v="1144172851"/>
    <m/>
    <s v="3178195855"/>
    <s v="3185836709"/>
    <s v="CL 44 11 G 12,TRONCAL"/>
    <s v="3.4486595"/>
    <s v="-76.5041484"/>
    <s v="VALLE DEL CAUCA"/>
    <s v="CALI"/>
    <s v="SANTIAGO DE CALI"/>
    <n v="76001"/>
    <s v="2025-10-27"/>
    <n v="8"/>
    <s v="CALI"/>
    <x v="4"/>
    <n v="15709.5"/>
  </r>
  <r>
    <n v="47763"/>
    <s v="BARRIO MARROQUIN 2 CALI 2"/>
    <n v="1151954656"/>
    <s v="3709770"/>
    <s v="3016072582"/>
    <s v="3016072582"/>
    <s v="CL 26 P 73 A 07,MARROQUIN 2"/>
    <s v="3.42601555"/>
    <s v="-76.483558055"/>
    <s v="VALLE DEL CAUCA"/>
    <s v="CALI"/>
    <s v="SANTIAGO DE CALI"/>
    <n v="76001"/>
    <s v="2025-10-17"/>
    <n v="8"/>
    <s v="CALI"/>
    <x v="4"/>
    <n v="15709.5"/>
  </r>
  <r>
    <n v="42239"/>
    <s v="BARRIO LOS CHORROS CALI 1"/>
    <n v="40077429"/>
    <m/>
    <s v="3117405311"/>
    <s v="3117405311"/>
    <s v="CL 2 A OESTE 70 A 05 LC 101"/>
    <s v="3.3921902"/>
    <s v="-76.5578178"/>
    <s v="VALLE DEL CAUCA"/>
    <s v="CALI"/>
    <s v="SANTIAGO DE CALI"/>
    <n v="76001"/>
    <s v="2025-10-31"/>
    <n v="16"/>
    <s v="CALI"/>
    <x v="4"/>
    <n v="15709.5"/>
  </r>
  <r>
    <n v="46140"/>
    <s v="BARRIO PRADOS DEL SUR CALI 1"/>
    <n v="805013107"/>
    <m/>
    <s v="3155094008"/>
    <s v="3155094008"/>
    <s v="CR 78 A 2 05,PRADOS DEL SUR"/>
    <s v="3.3874480"/>
    <s v="-76.5516920"/>
    <s v="VALLE DEL CAUCA"/>
    <s v="CALI"/>
    <s v="SANTIAGO DE CALI"/>
    <n v="76001"/>
    <s v="2025-10-21"/>
    <n v="8"/>
    <s v="CALI"/>
    <x v="4"/>
    <n v="15709.5"/>
  </r>
  <r>
    <n v="44023"/>
    <s v="BARRIO MARROQUIN 2 CALI 1"/>
    <n v="31322990"/>
    <s v="3703086"/>
    <s v="3178105461"/>
    <s v="3178105461"/>
    <s v="CR 26G 12  73 04 ESQUINA MARROQUIN 2"/>
    <s v="3.4313406"/>
    <s v="-76.4835669"/>
    <s v="VALLE DEL CAUCA"/>
    <s v="CALI"/>
    <s v="SANTIAGO DE CALI"/>
    <n v="76001"/>
    <s v="2025-10-24"/>
    <n v="16"/>
    <s v="CALI"/>
    <x v="4"/>
    <n v="15709.5"/>
  </r>
  <r>
    <n v="41146"/>
    <s v="BARRIO MAYAPAN CALI 1"/>
    <n v="901235591"/>
    <s v="5554437"/>
    <s v="3143874179"/>
    <s v="3143874179"/>
    <s v="CR 82 5 257,MAYAPAN"/>
    <s v="3.3840637"/>
    <s v="-76.5417457"/>
    <s v="VALLE DEL CAUCA"/>
    <s v="CALI"/>
    <s v="SANTIAGO DE CALI"/>
    <n v="76001"/>
    <s v="2025-10-31"/>
    <n v="8"/>
    <s v="CALI"/>
    <x v="4"/>
    <n v="15709.5"/>
  </r>
  <r>
    <n v="42237"/>
    <s v="BARRIO CIUDAD CORDOBA RESERVADO CALI 1"/>
    <n v="1087026040"/>
    <s v="3104409310"/>
    <s v="3104409310"/>
    <s v="3104409310"/>
    <s v="CL 55 A 47 C 84 CIUDAD CORDOBA RESERVADO"/>
    <s v="3.3947966"/>
    <s v="-76.5091043"/>
    <s v="VALLE DEL CAUCA"/>
    <s v="CALI"/>
    <s v="SANTIAGO DE CALI"/>
    <n v="76001"/>
    <s v="2025-10-17"/>
    <n v="16"/>
    <s v="CALI"/>
    <x v="4"/>
    <n v="15709.5"/>
  </r>
  <r>
    <n v="35652"/>
    <s v="BARRIO LA FLORA CALI 1"/>
    <n v="94512640"/>
    <s v="3709834"/>
    <s v="3207051591"/>
    <s v="3143596226"/>
    <s v="AV 3E N 62-90 ESQ"/>
    <s v="3.4910505"/>
    <s v="-76.5157387"/>
    <s v="VALLE DEL CAUCA"/>
    <s v="CALI"/>
    <s v="SANTIAGO DE CALI"/>
    <n v="76001"/>
    <s v="2025-10-21"/>
    <n v="8"/>
    <s v="CALI"/>
    <x v="4"/>
    <n v="15709.5"/>
  </r>
  <r>
    <n v="36123"/>
    <s v="BARRIO PAMPALINDA CALI"/>
    <n v="67002900"/>
    <s v="5135108"/>
    <s v="3216120540"/>
    <s v="3216120540"/>
    <s v=" CR 62 2 A 197 LC 101"/>
    <s v="3.4046611"/>
    <s v="-76.5499770"/>
    <s v="VALLE DEL CAUCA"/>
    <s v="CALI"/>
    <s v="SANTIAGO DE CALI"/>
    <n v="76001"/>
    <s v="2025-10-21"/>
    <n v="8"/>
    <s v="CALI"/>
    <x v="4"/>
    <n v="15709.5"/>
  </r>
  <r>
    <n v="34501"/>
    <s v="BARRIO FLORALIA CALI"/>
    <n v="1107071799"/>
    <m/>
    <s v="3127898532"/>
    <s v="3127898532"/>
    <s v=" CR 4 NORTE 72 G 18 CE PATUCA"/>
    <s v="3.49425972"/>
    <s v="-76.4945944"/>
    <s v="VALLE DEL CAUCA"/>
    <s v="CALI"/>
    <s v="SANTIAGO DE CALI"/>
    <n v="76001"/>
    <s v="2025-10-17"/>
    <n v="16"/>
    <s v="CALI"/>
    <x v="4"/>
    <n v="15709.5"/>
  </r>
  <r>
    <n v="31422"/>
    <s v="BARRIO FELIDIA"/>
    <n v="16915864"/>
    <s v="7001003"/>
    <s v="3172794182"/>
    <s v="3148895147"/>
    <s v="VRD C FELIDIA CA 61"/>
    <s v="3.46786"/>
    <s v="-76.63063"/>
    <s v="VALLE DEL CAUCA"/>
    <s v="CALI"/>
    <s v="SANTIAGO DE CALI"/>
    <n v="76001"/>
    <s v="2025-10-27"/>
    <n v="8"/>
    <s v="CALI"/>
    <x v="4"/>
    <n v="15709.5"/>
  </r>
  <r>
    <n v="28329"/>
    <s v="BARRIO OLAYA HERRERA CALI"/>
    <n v="16110629"/>
    <s v="3771925"/>
    <s v="3116056146"/>
    <s v="3116056146"/>
    <s v="CR 5N  51N - 31"/>
    <s v="3.4775605"/>
    <s v="-76.5068074"/>
    <s v="VALLE DEL CAUCA"/>
    <s v="CALI"/>
    <s v="SANTIAGO DE CALI"/>
    <n v="76001"/>
    <s v="2025-10-21"/>
    <n v="16"/>
    <s v="CALI"/>
    <x v="4"/>
    <n v="15709.5"/>
  </r>
  <r>
    <n v="29355"/>
    <s v="BARRIO GUAYACANES CALI"/>
    <n v="34571710"/>
    <s v="3481658"/>
    <s v="3103723585"/>
    <s v="3103723585"/>
    <s v=" CR 2 69 02"/>
    <s v="3.47232571"/>
    <s v="-76.48771674"/>
    <s v="VALLE DEL CAUCA"/>
    <s v="CALI"/>
    <s v="SANTIAGO DE CALI"/>
    <n v="76001"/>
    <s v="2025-10-17"/>
    <n v="8"/>
    <s v="CALI"/>
    <x v="4"/>
    <n v="15709.5"/>
  </r>
  <r>
    <n v="17629"/>
    <s v="BARRIO LOS CHORROS II CALI"/>
    <n v="38667235"/>
    <s v="3236051"/>
    <s v="3103746471"/>
    <s v="3103746471"/>
    <s v=" CL 4 OESTE  74 G-86 LOS CHORROS"/>
    <s v="3.3891874"/>
    <s v="-76.5616476"/>
    <s v="VALLE DEL CAUCA"/>
    <s v="CALI"/>
    <s v="SANTIAGO DE CALI"/>
    <n v="76001"/>
    <s v="2025-10-30"/>
    <n v="16"/>
    <s v="CALI"/>
    <x v="4"/>
    <n v="15709.5"/>
  </r>
  <r>
    <n v="22966"/>
    <s v="BARRIO ULPIANO LLOREDA - CALI"/>
    <n v="12200145"/>
    <s v="4837042"/>
    <s v="3115263280"/>
    <s v="3115263280"/>
    <s v=" CL 70 26 27"/>
    <s v="3.4381499"/>
    <s v="-76.4932802"/>
    <s v="VALLE DEL CAUCA"/>
    <s v="CALI"/>
    <s v="SANTIAGO DE CALI"/>
    <n v="76001"/>
    <s v="2025-10-30"/>
    <n v="8"/>
    <s v="CALI"/>
    <x v="4"/>
    <n v="15709.5"/>
  </r>
  <r>
    <n v="27090"/>
    <s v="BARRIO GRANADA 2  CALI"/>
    <n v="30732700"/>
    <s v="6953774"/>
    <s v="3146164066"/>
    <s v="3146164066"/>
    <s v="CL 16 NORTE  9AN - 70"/>
    <s v="3.4616709"/>
    <s v="-76.5346186"/>
    <s v="VALLE DEL CAUCA"/>
    <s v="CALI"/>
    <s v="SANTIAGO DE CALI"/>
    <n v="76001"/>
    <s v="2025-10-16"/>
    <n v="8"/>
    <s v="CALI"/>
    <x v="4"/>
    <n v="15709.5"/>
  </r>
  <r>
    <n v="24403"/>
    <s v="BARRIO POPULAR V - CALI"/>
    <n v="16788764"/>
    <s v="2690114"/>
    <s v="3127469599"/>
    <s v="3127469599"/>
    <s v="CL 48 NORTE  5N - 80"/>
    <s v="3.476027"/>
    <s v="-76.5090559"/>
    <s v="VALLE DEL CAUCA"/>
    <s v="CALI"/>
    <s v="SANTIAGO DE CALI"/>
    <n v="76001"/>
    <s v="2025-10-14"/>
    <n v="8"/>
    <s v="CALI"/>
    <x v="4"/>
    <n v="15709.5"/>
  </r>
  <r>
    <n v="22201"/>
    <s v="BARRIO TEQUENDAMA X - CALI"/>
    <n v="31287479"/>
    <s v="3908898"/>
    <s v="3155426907"/>
    <s v="3155426907"/>
    <s v="CRR 41 n 5 A 05"/>
    <s v="3.42340671"/>
    <s v="-76.5461692"/>
    <s v="VALLE DEL CAUCA"/>
    <s v="CALI"/>
    <s v="SANTIAGO DE CALI"/>
    <n v="76001"/>
    <s v="2025-10-22"/>
    <n v="8"/>
    <s v="CALI"/>
    <x v="4"/>
    <n v="15709.5"/>
  </r>
  <r>
    <n v="22518"/>
    <s v="BARRIO VILLA DEL PRADO - CALI"/>
    <n v="16928219"/>
    <s v="4394018"/>
    <s v="3106583652"/>
    <s v="3106583652"/>
    <s v=" CR 4 C 60 51"/>
    <s v="3.46673686"/>
    <s v="-76.4926247"/>
    <s v="VALLE DEL CAUCA"/>
    <s v="CALI"/>
    <s v="SANTIAGO DE CALI"/>
    <n v="76001"/>
    <s v="2025-10-14"/>
    <n v="8"/>
    <s v="CALI"/>
    <x v="4"/>
    <n v="15709.5"/>
  </r>
  <r>
    <n v="35045"/>
    <s v="BARRIO SAN LUIS DE PALENQUE CENTRO"/>
    <n v="1118536429"/>
    <m/>
    <s v="3138962603"/>
    <s v="3138962603"/>
    <s v=" CL 3  4A-24"/>
    <s v="5.420282"/>
    <s v="-71.730861"/>
    <s v="CASANARE"/>
    <s v="SAN LUIS DE PALENQUE"/>
    <s v="SAN LUIS DE PALENQUE"/>
    <n v="85325"/>
    <s v="2025-10-02"/>
    <n v="8"/>
    <s v="YOPAL"/>
    <x v="5"/>
    <n v="28277.100000000002"/>
  </r>
  <r>
    <n v="58969"/>
    <s v="BARRIO GAITAN SAN LUIS DE PALENQUE"/>
    <n v="901444012"/>
    <s v="0"/>
    <s v="3208908845"/>
    <s v="3208908845"/>
    <s v="CL 4 8 - 70 ESQUINA,GAITAN"/>
    <s v="5.25149664"/>
    <s v="-71.43592248"/>
    <s v="CASANARE"/>
    <s v="SAN LUIS DE PALENQUE"/>
    <s v="SAN LUIS DE PALENQUE"/>
    <n v="85325"/>
    <s v="2025-10-02"/>
    <n v="8"/>
    <s v="YOPAL"/>
    <x v="5"/>
    <n v="28277.100000000002"/>
  </r>
  <r>
    <n v="74239"/>
    <s v="BARRIO CENTRO SAN LUIS DE PALANQUE"/>
    <n v="1118540243"/>
    <s v="302 7230123"/>
    <s v="3027230123"/>
    <s v="3208577291"/>
    <s v="CL 2 5 18,CENTRO"/>
    <s v="5.4225816"/>
    <s v="-71.7305107"/>
    <s v="CASANARE"/>
    <s v="SAN LUIS DE PALENQUE"/>
    <s v="SAN LUIS DE PALENQUE"/>
    <n v="85325"/>
    <s v="2025-10-02"/>
    <n v="8"/>
    <s v="YOPAL"/>
    <x v="5"/>
    <n v="28277.100000000002"/>
  </r>
  <r>
    <n v="78197"/>
    <s v="BARRIO LOS ESTEROS SAN LUIS DE PALENQUE"/>
    <n v="23937802"/>
    <s v="3143505664"/>
    <s v="3143505664"/>
    <s v="3143505664"/>
    <s v="CR 9 A 3 53,LOS ESTEROS"/>
    <s v="5.4207275"/>
    <s v="-71.7341149"/>
    <s v="CASANARE"/>
    <s v="SAN LUIS DE PALENQUE"/>
    <s v="SAN LUIS DE PALENQUE"/>
    <n v="85325"/>
    <s v="2025-10-02"/>
    <n v="8"/>
    <s v="YOPAL"/>
    <x v="5"/>
    <n v="28277.100000000002"/>
  </r>
  <r>
    <n v="24758"/>
    <s v="CENTRO VILLANUEVA I - CASANARE"/>
    <n v="3276637"/>
    <s v="6242520"/>
    <s v="3142168191"/>
    <s v="3142168191"/>
    <s v="CR 11 #  11-15 BRR CENTRO"/>
    <s v="4.6116885"/>
    <s v="-72.9284946"/>
    <s v="CASANARE"/>
    <s v="VILLANUEVA"/>
    <s v="VILLANUEVA"/>
    <n v="85440"/>
    <s v="2025-10-22"/>
    <n v="8"/>
    <s v="VILLAVICENCIO"/>
    <x v="5"/>
    <n v="28277.100000000002"/>
  </r>
  <r>
    <n v="25224"/>
    <s v="PARAISO VILLANUEVA - CASANARE"/>
    <n v="52852312"/>
    <s v="3203086"/>
    <s v="3203086468"/>
    <s v="3203086468"/>
    <s v="CL 7 NO 2 08 - PARAISO 2"/>
    <s v="4.6032424"/>
    <s v="-72.9252750"/>
    <s v="CASANARE"/>
    <s v="VILLANUEVA"/>
    <s v="VILLANUEVA"/>
    <n v="85440"/>
    <s v="2025-10-23"/>
    <n v="16"/>
    <s v="VILLAVICENCIO"/>
    <x v="5"/>
    <n v="28277.100000000002"/>
  </r>
  <r>
    <n v="50409"/>
    <s v="BARRIO FUNDADORES VILLANUEVA 1"/>
    <n v="39948184"/>
    <s v="0"/>
    <s v="3103183299"/>
    <s v="3103183299"/>
    <s v="CR 12 10 59,FUNDADORES"/>
    <s v="4.6118510"/>
    <s v="-72.9295140"/>
    <s v="CASANARE"/>
    <s v="VILLANUEVA"/>
    <s v="VILLANUEVA"/>
    <n v="85440"/>
    <s v="2025-10-23"/>
    <n v="16"/>
    <s v="VILLAVICENCIO"/>
    <x v="5"/>
    <n v="28277.100000000002"/>
  </r>
  <r>
    <n v="70952"/>
    <s v="BARRIO CENTRO VILLANUEVA 8"/>
    <n v="31540895"/>
    <s v="3214541323"/>
    <s v="3214541323"/>
    <s v="3214541323"/>
    <s v="CR 12 15 66,CENTRO"/>
    <s v="4.6152394"/>
    <s v="-72.9266452"/>
    <s v="CASANARE"/>
    <s v="VILLANUEVA"/>
    <s v="VILLANUEVA"/>
    <n v="85440"/>
    <s v="2025-10-23"/>
    <n v="8"/>
    <s v="VILLAVICENCIO"/>
    <x v="5"/>
    <n v="28277.100000000002"/>
  </r>
  <r>
    <n v="70791"/>
    <s v="BARRIO FUNDADORES VILLANUEVA  3"/>
    <n v="52219446"/>
    <s v="3137046710"/>
    <s v="3137046710"/>
    <s v="3137046710"/>
    <s v="CR 10 7 26,FUNDADORES"/>
    <s v="4.6083745"/>
    <s v="-72.9298316"/>
    <s v="CASANARE"/>
    <s v="VILLANUEVA"/>
    <s v="VILLANUEVA"/>
    <n v="85440"/>
    <s v="2025-10-23"/>
    <n v="8"/>
    <s v="VILLAVICENCIO"/>
    <x v="5"/>
    <n v="28277.100000000002"/>
  </r>
  <r>
    <n v="74296"/>
    <s v="BARRIO FUNDADORES VILLANUEVA 4"/>
    <n v="31016301"/>
    <s v="3223201574"/>
    <s v="3223381166"/>
    <s v="3223201574"/>
    <s v="CR 13 10 59,FUNDADORES"/>
    <s v="4.6123311"/>
    <s v="-72.9300439"/>
    <s v="CASANARE"/>
    <s v="VILLANUEVA"/>
    <s v="VILLANUEVA"/>
    <n v="85440"/>
    <s v="2025-10-23"/>
    <n v="8"/>
    <s v="VILLAVICENCIO"/>
    <x v="5"/>
    <n v="28277.100000000002"/>
  </r>
  <r>
    <n v="76925"/>
    <s v="BARRIO PARAISO 1 VILLANUEVA"/>
    <n v="39950781"/>
    <s v="3134586858"/>
    <s v="3134586858"/>
    <s v="3134586858"/>
    <s v="CR 5 8 - 16,PARAISO 1"/>
    <s v="4.6061036"/>
    <s v="-72.9259329"/>
    <s v="CASANARE"/>
    <s v="VILLANUEVA"/>
    <s v="VILLANUEVA"/>
    <n v="85440"/>
    <s v="2025-10-23"/>
    <n v="8"/>
    <s v="VILLAVICENCIO"/>
    <x v="5"/>
    <n v="28277.100000000002"/>
  </r>
  <r>
    <n v="78122"/>
    <s v="BARRIO CENTRO VILLANUEVA 9"/>
    <n v="1121853117"/>
    <s v="3006268995"/>
    <s v="3006268995"/>
    <s v="3006268995"/>
    <s v="CL 12 13 21,CENTRO"/>
    <s v="4.6119815"/>
    <s v="-72.9293025"/>
    <s v="CASANARE"/>
    <s v="VILLANUEVA"/>
    <s v="VILLANUEVA"/>
    <n v="85440"/>
    <s v="2025-10-22"/>
    <n v="8"/>
    <s v="VILLAVICENCIO"/>
    <x v="5"/>
    <n v="28277.100000000002"/>
  </r>
  <r>
    <n v="80652"/>
    <s v="BARRIO EL LAUREL BOGOTA 1"/>
    <n v="1022360788"/>
    <s v="3168058941"/>
    <s v="3174423464"/>
    <s v="3174423464"/>
    <s v="CR 70 68 A - 03,EL LAUREL"/>
    <s v="4.6799149"/>
    <s v="-74.0943541"/>
    <s v="CUNDINAMARCA"/>
    <s v="BOGOTÁ"/>
    <s v="BOGOTÁ"/>
    <n v="11001"/>
    <s v="2025-10-29"/>
    <n v="8"/>
    <s v="BOGOTA"/>
    <x v="2"/>
    <n v="15709.5"/>
  </r>
  <r>
    <n v="80654"/>
    <s v="BARRIO SAMPER MENDOZA BOGOTA 3"/>
    <n v="29825299"/>
    <s v="3205374867"/>
    <s v="3205374867"/>
    <m/>
    <s v="CR 22 22 B 24 LC 2,SAMPER MENDOZA"/>
    <s v="4.6177985"/>
    <s v="-74.0807630"/>
    <s v="CUNDINAMARCA"/>
    <s v="BOGOTÁ"/>
    <s v="BOGOTÁ"/>
    <n v="11001"/>
    <s v="2025-10-28"/>
    <n v="8"/>
    <s v="BOGOTA"/>
    <x v="2"/>
    <n v="15709.5"/>
  </r>
  <r>
    <n v="80655"/>
    <s v="BARRIO PRADERA BOGOTA"/>
    <n v="24019506"/>
    <s v="3206810206"/>
    <s v="3206810206"/>
    <m/>
    <s v="CL 4 G 65 A - 14 LC 102,PRADERA"/>
    <s v="4.6265450"/>
    <s v="-74.1207800"/>
    <s v="CUNDINAMARCA"/>
    <s v="BOGOTÁ"/>
    <s v="BOGOTÁ"/>
    <n v="11001"/>
    <s v="2025-10-30"/>
    <n v="8"/>
    <s v="BOGOTA"/>
    <x v="2"/>
    <n v="15709.5"/>
  </r>
  <r>
    <n v="80656"/>
    <s v="BARRIO EL POA BOGOTA 2"/>
    <n v="1233902818"/>
    <s v="3133658954"/>
    <s v="3133658954"/>
    <m/>
    <s v="CR 101 147 21 LC 152,EL POA"/>
    <s v="4.7443678"/>
    <s v="-74.0919548"/>
    <s v="CUNDINAMARCA"/>
    <s v="BOGOTÁ"/>
    <s v="BOGOTÁ"/>
    <n v="11001"/>
    <s v="2025-10-30"/>
    <n v="8"/>
    <s v="BOGOTA"/>
    <x v="2"/>
    <n v="15709.5"/>
  </r>
  <r>
    <n v="80657"/>
    <s v="BARRIO GUACAMAYAS BOGOTA 3"/>
    <n v="53047858"/>
    <s v="3212264887"/>
    <s v="3212264887"/>
    <m/>
    <s v="CL 40A SUR 0 10 ESTE LC 1,GUACAMAYAS"/>
    <s v="4.5520416"/>
    <s v="-74.0976450"/>
    <s v="CUNDINAMARCA"/>
    <s v="BOGOTÁ"/>
    <s v="BOGOTÁ"/>
    <n v="11001"/>
    <s v="2025-10-30"/>
    <n v="8"/>
    <s v="BOGOTA"/>
    <x v="2"/>
    <n v="15709.5"/>
  </r>
  <r>
    <n v="80118"/>
    <s v="BARRIO SAN FRANCISCO BOGOTA 14"/>
    <n v="19492189"/>
    <s v="3114473062"/>
    <s v="3142399624"/>
    <s v="3142399224 "/>
    <s v="CL 62 19C 37 SUR LC 101,SAN FRANCISCO"/>
    <s v="4.5617070"/>
    <s v="-74.1430090"/>
    <s v="CUNDINAMARCA"/>
    <s v="BOGOTÁ"/>
    <s v="BOGOTÁ"/>
    <n v="11001"/>
    <s v="2025-10-14"/>
    <n v="8"/>
    <s v="BOGOTA"/>
    <x v="2"/>
    <n v="15709.5"/>
  </r>
  <r>
    <n v="80238"/>
    <s v="BARRIO JERUSALEN BOGOTA 4"/>
    <n v="1022366894"/>
    <s v="3046066893"/>
    <s v="3046066893"/>
    <m/>
    <s v="CL 72 SUR 47 B 06,JERUSALEN"/>
    <s v="4.5732107"/>
    <s v="-74.1621625"/>
    <s v="CUNDINAMARCA"/>
    <s v="BOGOTÁ"/>
    <s v="BOGOTÁ"/>
    <n v="11001"/>
    <s v="2025-10-30"/>
    <n v="8"/>
    <s v="BOGOTA"/>
    <x v="2"/>
    <n v="15709.5"/>
  </r>
  <r>
    <n v="80240"/>
    <s v="BARRIO CARLET BOGOTA"/>
    <n v="37275742"/>
    <s v="3147486071"/>
    <s v="3147486071"/>
    <m/>
    <s v="CR 27 SUR 42 19 ,CALRET"/>
    <s v="4.5835613"/>
    <s v="-74.1258167"/>
    <s v="CUNDINAMARCA"/>
    <s v="BOGOTÁ"/>
    <s v="BOGOTÁ"/>
    <n v="11001"/>
    <s v="2025-10-30"/>
    <n v="8"/>
    <s v="BOGOTA"/>
    <x v="2"/>
    <n v="15709.5"/>
  </r>
  <r>
    <n v="80353"/>
    <s v="BARRIO LA PAZ BOGOTA 2"/>
    <n v="1007381029"/>
    <s v="3143908051"/>
    <s v="3143908051"/>
    <m/>
    <s v="CR 4B 50A SUR 21,LA PAZ"/>
    <s v="4.5452059"/>
    <s v="-74.1128265"/>
    <s v="CUNDINAMARCA"/>
    <s v="BOGOTÁ"/>
    <s v="BOGOTÁ"/>
    <n v="11001"/>
    <s v="2025-10-30"/>
    <n v="8"/>
    <s v="BOGOTA"/>
    <x v="2"/>
    <n v="15709.5"/>
  </r>
  <r>
    <n v="81189"/>
    <s v="BARRIO ALFONSO LOPEZ 6 BOGOTA"/>
    <n v="1023872781"/>
    <s v="3135494664"/>
    <s v="3135494664"/>
    <m/>
    <s v="CR 7 ESTE 90 42 SUR,ALFONSO LOPEZ"/>
    <s v="4.4989443"/>
    <s v="-74.1014989"/>
    <s v="CUNDINAMARCA"/>
    <s v="BOGOTÁ"/>
    <s v="BOGOTÁ"/>
    <n v="11001"/>
    <s v="2025-10-06"/>
    <n v="8"/>
    <s v="BOGOTA"/>
    <x v="2"/>
    <n v="15709.5"/>
  </r>
  <r>
    <n v="81190"/>
    <s v="BARRIO CAÑAVERALEJO BOGOTA 1"/>
    <n v="52219696"/>
    <s v="3158378981"/>
    <s v="3158378981"/>
    <m/>
    <s v="CL 56 F SUR 105 A 09,CAÑAVERALEJO"/>
    <s v="4.6430247"/>
    <s v="-74.1958226"/>
    <s v="CUNDINAMARCA"/>
    <s v="BOGOTÁ"/>
    <s v="BOGOTÁ"/>
    <n v="11001"/>
    <s v="2025-10-20"/>
    <n v="8"/>
    <s v="BOGOTA"/>
    <x v="2"/>
    <n v="15709.5"/>
  </r>
  <r>
    <n v="61263"/>
    <s v="BARRIO SANTA TERESITA MERCADERES CAUCA MERCADERES"/>
    <n v="901445178"/>
    <s v="0"/>
    <s v="3505344088"/>
    <s v="3505344088"/>
    <s v="Calle 3 #1 52 Barrio Puerto Limon"/>
    <s v="1.8014099"/>
    <s v="-77.1663543"/>
    <s v="CAUCA"/>
    <s v="MERCADERES"/>
    <s v="MERCADERES"/>
    <n v="19450"/>
    <s v="2025-10-24"/>
    <n v="8"/>
    <s v="CALI"/>
    <x v="4"/>
    <n v="15709.5"/>
  </r>
  <r>
    <n v="11447"/>
    <s v="LA MATA - CESAR"/>
    <n v="13357545"/>
    <s v="8789536"/>
    <s v="3045940105"/>
    <s v="3045940105"/>
    <s v=" CL CENTRAL LA MATA"/>
    <s v="8.6118614"/>
    <s v="-73.6342641"/>
    <s v="CESAR"/>
    <s v="LA GLORIA"/>
    <s v="LA GLORIA"/>
    <n v="20383"/>
    <s v="2025-10-07"/>
    <n v="8"/>
    <s v="VALLEDUPAR"/>
    <x v="1"/>
    <n v="28277.100000000002"/>
  </r>
  <r>
    <n v="11416"/>
    <s v="LA GLORIA - CESAR"/>
    <n v="13372048"/>
    <s v="5683283"/>
    <s v="3132935005"/>
    <s v="3132935005"/>
    <s v=" CL 2  4-14"/>
    <s v="8.6186790"/>
    <s v="-73.8045700"/>
    <s v="CESAR"/>
    <s v="LA GLORIA"/>
    <s v="LA GLORIA"/>
    <n v="20383"/>
    <s v="2025-10-06"/>
    <n v="16"/>
    <s v="VALLEDUPAR"/>
    <x v="1"/>
    <n v="28277.100000000002"/>
  </r>
  <r>
    <n v="17302"/>
    <s v="CENTRO LA GLORIA CESAR"/>
    <n v="77180631"/>
    <s v="5683283"/>
    <s v="3205004639"/>
    <s v="3205004639"/>
    <s v=" CL 5  3-11"/>
    <s v="8.6181620"/>
    <s v="-73.8033750"/>
    <s v="CESAR"/>
    <s v="LA GLORIA"/>
    <s v="LA GLORIA"/>
    <n v="20383"/>
    <s v="2025-10-06"/>
    <n v="16"/>
    <s v="VALLEDUPAR"/>
    <x v="1"/>
    <n v="28277.100000000002"/>
  </r>
  <r>
    <n v="75732"/>
    <s v="BARRIO SIMANAÑA LA GLORIA"/>
    <n v="1062912349"/>
    <s v="3023025760"/>
    <s v="3023025760"/>
    <s v="3135277294"/>
    <s v="CL 3 2 20 CRR SIMAÑA - LAS PALMAS,SIMAÑA"/>
    <s v="8.6114730"/>
    <s v="-73.7325090"/>
    <s v="CESAR"/>
    <s v="LA GLORIA"/>
    <s v="LA GLORIA"/>
    <n v="20383"/>
    <s v="2025-10-06"/>
    <n v="8"/>
    <s v="VALLEDUPAR"/>
    <x v="1"/>
    <n v="28277.100000000002"/>
  </r>
  <r>
    <n v="42378"/>
    <s v="BARRIO LA MATA LA GLORIA CESAR 1"/>
    <n v="901263134"/>
    <s v="5656656"/>
    <s v="3106303471"/>
    <s v="3106303471"/>
    <s v="LA MATA CALLE CENTRAL,LA MATA"/>
    <s v="8.6119358"/>
    <s v="-73.6350733"/>
    <s v="CESAR"/>
    <s v="LA GLORIA"/>
    <s v="LA GLORIA"/>
    <n v="20383"/>
    <s v="2025-10-07"/>
    <n v="8"/>
    <s v="VALLEDUPAR"/>
    <x v="1"/>
    <n v="28277.100000000002"/>
  </r>
  <r>
    <n v="63899"/>
    <s v="BARRIO CORREGIMIENTO LA MATA LA GLORIA 1"/>
    <n v="1065889347"/>
    <s v="3102612159"/>
    <s v="3122105805"/>
    <s v="3102612159"/>
    <s v="CR 3 # 1B - 44 BR AYACUCHO"/>
    <s v="8.6001853"/>
    <s v="-73.5868634"/>
    <s v="CESAR"/>
    <s v="LA GLORIA"/>
    <s v="LA GLORIA"/>
    <n v="20383"/>
    <s v="2025-10-07"/>
    <n v="8"/>
    <s v="VALLEDUPAR"/>
    <x v="1"/>
    <n v="28277.100000000002"/>
  </r>
  <r>
    <n v="16946"/>
    <s v="PAILITAS II CESAR"/>
    <n v="77009698"/>
    <s v="8553431"/>
    <s v="3213061691"/>
    <s v="3213061691"/>
    <s v="CR 5 B 7 56"/>
    <s v="8.9592601"/>
    <s v="-73.6224663"/>
    <s v="CESAR"/>
    <s v="PAILITAS"/>
    <s v="PAILITAS"/>
    <n v="20517"/>
    <s v="2025-10-31"/>
    <n v="8"/>
    <s v="VALLEDUPAR"/>
    <x v="1"/>
    <n v="28277.100000000002"/>
  </r>
  <r>
    <n v="62746"/>
    <s v="BARRIO COREGIMIENTO LAS VEGAS PAILITAS"/>
    <n v="77141798"/>
    <s v="3142301082"/>
    <s v="3008498834"/>
    <s v="3142301082"/>
    <s v="CL 1 2 56 CORREGIMIENTO LAS VEGAS,CORREGIMIENTO LAS VEGAS"/>
    <s v="9.0790560"/>
    <s v="-73.6508430"/>
    <s v="CESAR"/>
    <s v="PAILITAS"/>
    <s v="PAILITAS"/>
    <n v="20517"/>
    <s v="2025-10-31"/>
    <n v="8"/>
    <s v="VALLEDUPAR"/>
    <x v="1"/>
    <n v="28277.100000000002"/>
  </r>
  <r>
    <n v="12410"/>
    <s v="LA PAZ III - CESAR"/>
    <n v="77037530"/>
    <s v="5770986"/>
    <s v="3002402085"/>
    <s v="3002402085"/>
    <s v=" CL 6  5A-25 LC-1 Y 2 "/>
    <s v="10.3839717"/>
    <s v="-73.1695650"/>
    <s v="CESAR"/>
    <s v="LA PAZ"/>
    <s v="ROBLES"/>
    <n v="20621"/>
    <s v="2025-10-21"/>
    <n v="8"/>
    <s v="VALLEDUPAR"/>
    <x v="1"/>
    <n v="28277.100000000002"/>
  </r>
  <r>
    <n v="63274"/>
    <s v="BARRIO LA PAZ JORGE ELIECER GAITAN"/>
    <n v="64725702"/>
    <s v="3016658092"/>
    <s v="3008372005"/>
    <s v="3008372005"/>
    <s v="CR 2 4 63,BRR JORGE ELIECER GAITAN"/>
    <s v="10.38497456"/>
    <s v="-73.1783788"/>
    <s v="CESAR"/>
    <s v="LA PAZ"/>
    <s v="ROBLES"/>
    <n v="20621"/>
    <s v="2025-10-21"/>
    <n v="8"/>
    <s v="VALLEDUPAR"/>
    <x v="1"/>
    <n v="28277.100000000002"/>
  </r>
  <r>
    <n v="71109"/>
    <s v="SAN MARTIN EL CENTRO"/>
    <n v="1065898696"/>
    <s v="3188969041"/>
    <s v="3188969041"/>
    <s v="3188969041"/>
    <s v="CL 15 7 45 BARRIO EL CENTRO - EL CENTRO,EL CENTRO"/>
    <s v="8.0023474"/>
    <s v="-73.5123535"/>
    <s v="CESAR"/>
    <s v="SAN MARTÍN"/>
    <s v="SAN MARTÍN"/>
    <n v="20770"/>
    <s v="2025-10-01"/>
    <n v="8"/>
    <s v="BUCARAMANGA"/>
    <x v="3"/>
    <n v="15709.5"/>
  </r>
  <r>
    <n v="61361"/>
    <s v="BARRIO CENTRO SAN MARTIN 5"/>
    <n v="30504337"/>
    <s v="3164308685"/>
    <s v="3164308685"/>
    <s v="3164308685"/>
    <s v="CL 14 8 A 91,CENTRO"/>
    <s v="8.0035430"/>
    <s v="-73.5113610"/>
    <s v="CESAR"/>
    <s v="SAN MARTÍN"/>
    <s v="SAN MARTÍN"/>
    <n v="20770"/>
    <s v="2025-10-01"/>
    <n v="8"/>
    <s v="BUCARAMANGA"/>
    <x v="3"/>
    <n v="15709.5"/>
  </r>
  <r>
    <n v="29923"/>
    <s v="BARRIO CENTRO - SAN MARTÍN "/>
    <n v="13516444"/>
    <s v="3666417"/>
    <s v="3166207949"/>
    <s v="3166207949"/>
    <s v=" KR 7 Nº 14 26"/>
    <s v="8.00240405"/>
    <s v="-73.51308902"/>
    <s v="CESAR"/>
    <s v="SAN MARTÍN"/>
    <s v="SAN MARTÍN"/>
    <n v="20770"/>
    <s v="2025-10-01"/>
    <n v="16"/>
    <s v="BUCARAMANGA"/>
    <x v="3"/>
    <n v="15709.5"/>
  </r>
  <r>
    <n v="18132"/>
    <s v="20 DE JULIO I PUERTO LIBERTADOR"/>
    <n v="25988827"/>
    <s v="7725516"/>
    <s v="3217738970"/>
    <s v="3217738970"/>
    <s v=" PAR PRINCIPAL PTO LIBERTADOR"/>
    <s v="7.89282"/>
    <s v="-75.67159"/>
    <s v="CÓRDOBA"/>
    <s v="PUERTO LIBERTADOR"/>
    <s v="PUERTO LIBERTADOR"/>
    <n v="23580"/>
    <s v="2025-10-21"/>
    <n v="8"/>
    <s v="MONTERIA"/>
    <x v="1"/>
    <n v="15709.5"/>
  </r>
  <r>
    <n v="65790"/>
    <s v="ARRIO EL PROGRESO PUERTO LIBERTADOR"/>
    <n v="1063357747"/>
    <s v="3218113344"/>
    <s v="3218113344"/>
    <s v="3218113344"/>
    <s v="CR 9 11 6 APTO 2,EL PROGRESO"/>
    <s v="7.889306"/>
    <s v="-75.671783"/>
    <s v="CÓRDOBA"/>
    <s v="PUERTO LIBERTADOR"/>
    <s v="PUERTO LIBERTADOR"/>
    <n v="23580"/>
    <s v="2025-10-21"/>
    <n v="8"/>
    <s v="MONTERIA"/>
    <x v="1"/>
    <n v="15709.5"/>
  </r>
  <r>
    <n v="71199"/>
    <s v="BARRIO LAS CRUCES PUERTO LIBERTADOR 1"/>
    <n v="30571488"/>
    <s v="3116937518"/>
    <s v="3116937518"/>
    <s v="3116937518"/>
    <s v="CL 8 CRA 10,LAS CRUCES"/>
    <s v="7.8915135"/>
    <s v="-75.6703273"/>
    <s v="CÓRDOBA"/>
    <s v="PUERTO LIBERTADOR"/>
    <s v="PUERTO LIBERTADOR"/>
    <n v="23580"/>
    <s v="2025-10-21"/>
    <n v="8"/>
    <s v="MONTERIA"/>
    <x v="1"/>
    <n v="15709.5"/>
  </r>
  <r>
    <n v="71200"/>
    <s v="BARRIO CENTRO PUERTO LIBERTADOR"/>
    <n v="1066724007"/>
    <s v="3217810124"/>
    <s v="3217810124"/>
    <s v="3217810124"/>
    <s v="CR 9 11 40,CENTRO"/>
    <s v="7.888873"/>
    <s v="-75.672180"/>
    <s v="CÓRDOBA"/>
    <s v="PUERTO LIBERTADOR"/>
    <s v="PUERTO LIBERTADOR"/>
    <n v="23580"/>
    <s v="2025-10-21"/>
    <n v="8"/>
    <s v="MONTERIA"/>
    <x v="1"/>
    <n v="15709.5"/>
  </r>
  <r>
    <n v="71201"/>
    <s v="BARRIO VEREDA MINA EL ALACRAN PUERTO LIBERTADOR"/>
    <n v="1069483578"/>
    <s v="3136815983"/>
    <s v="3136815983"/>
    <s v="3136815983"/>
    <s v="VEREDA MINA EL ALACRAN,VEREDA MINA EL ALACRAN"/>
    <s v="7.7385945"/>
    <s v="-75.7334772"/>
    <s v="CÓRDOBA"/>
    <s v="PUERTO LIBERTADOR"/>
    <s v="PUERTO LIBERTADOR"/>
    <n v="23580"/>
    <s v="2025-10-22"/>
    <n v="8"/>
    <s v="MONTERIA"/>
    <x v="1"/>
    <n v="15709.5"/>
  </r>
  <r>
    <n v="76156"/>
    <s v="BARRIO GGT RIO VERDE  PUERTO LIBERTADOR"/>
    <n v="98650158"/>
    <s v="3235004998"/>
    <s v="3105351282"/>
    <s v="3105351282"/>
    <s v="CR 3 9 15 CGT RIO VERDE,CGT RIO VERDE"/>
    <s v="7.7368767"/>
    <s v="-75.6874494"/>
    <s v="CÓRDOBA"/>
    <s v="PUERTO LIBERTADOR"/>
    <s v="PUERTO LIBERTADOR"/>
    <n v="23580"/>
    <s v="2025-10-22"/>
    <n v="8"/>
    <s v="MONTERIA"/>
    <x v="1"/>
    <n v="15709.5"/>
  </r>
  <r>
    <n v="41657"/>
    <s v="BARRIO CENTRO PURISIMA DE LA CONCEPCION 1"/>
    <n v="1067403736"/>
    <s v="3012761895"/>
    <s v="3004241421"/>
    <s v="3004241421"/>
    <s v="CL 5 7 06,CENTRO"/>
    <s v="9.2358883"/>
    <s v="-75.7221889"/>
    <s v="CÓRDOBA"/>
    <s v="PURÍSIMA DE LA CONCEPCIÓN"/>
    <s v="PURÍSIMA DE LA CONCEPCIÓN"/>
    <n v="23586"/>
    <s v="2025-10-15"/>
    <n v="8"/>
    <s v="MONTERIA"/>
    <x v="1"/>
    <n v="15709.5"/>
  </r>
  <r>
    <n v="75899"/>
    <s v="BARRIO JUAN XIII PURISIMA DE LA CONCEPCION "/>
    <n v="1067400422"/>
    <s v="3233454008"/>
    <s v="3233454008"/>
    <s v="3233454008"/>
    <s v="CL 7 3 14,JUAN XIII"/>
    <s v="9.2386823"/>
    <s v="-75.7200572"/>
    <s v="CÓRDOBA"/>
    <s v="PURÍSIMA DE LA CONCEPCIÓN"/>
    <s v="PURÍSIMA DE LA CONCEPCIÓN"/>
    <n v="23586"/>
    <s v="2025-10-15"/>
    <n v="8"/>
    <s v="MONTERIA"/>
    <x v="1"/>
    <n v="15709.5"/>
  </r>
  <r>
    <n v="30344"/>
    <s v="BARRIO ANILLO VIAL SAHAGUN"/>
    <n v="30578416"/>
    <s v="7776620"/>
    <s v="3014189791"/>
    <s v="3014189791"/>
    <s v=" CL 19 9 50"/>
    <s v="8.9514874"/>
    <s v="-75.4424764"/>
    <s v="CÓRDOBA"/>
    <s v="SAHAGÚN"/>
    <s v="SAHAGÚN"/>
    <n v="23660"/>
    <s v="2025-10-02"/>
    <n v="8"/>
    <s v="MONTERIA"/>
    <x v="1"/>
    <n v="15709.5"/>
  </r>
  <r>
    <n v="36867"/>
    <s v="BARRIO SAHAGUN CORDOBA"/>
    <n v="52703888"/>
    <m/>
    <s v="3116506170"/>
    <s v="3116506170"/>
    <s v=" CL 2 CR 2 200 CL PRINCIPAL POR DEDINIR"/>
    <s v="8.7399883"/>
    <s v="-75.4976244"/>
    <s v="CÓRDOBA"/>
    <s v="SAHAGÚN"/>
    <s v="SAHAGÚN"/>
    <n v="23660"/>
    <s v="2025-10-02"/>
    <n v="16"/>
    <s v="MONTERIA"/>
    <x v="1"/>
    <n v="15709.5"/>
  </r>
  <r>
    <n v="57695"/>
    <s v="BARRIO CORREGIMIENTO COLOMBOY SAHAGUN"/>
    <n v="1067857608"/>
    <s v="3103641660"/>
    <s v="3103641660"/>
    <s v="3103641660"/>
    <s v="CALLE PRINCIPAL CORREGIMIENTO COLOMBOY"/>
    <s v="8.7403560"/>
    <s v="-75.4973921"/>
    <s v="CÓRDOBA"/>
    <s v="SAHAGÚN"/>
    <s v="SAHAGÚN"/>
    <n v="23660"/>
    <s v="2025-10-02"/>
    <n v="8"/>
    <s v="MONTERIA"/>
    <x v="1"/>
    <n v="15709.5"/>
  </r>
  <r>
    <n v="66233"/>
    <s v="BARRIO OTRO SAHAGUN 1"/>
    <n v="1047402587"/>
    <s v="3008623512"/>
    <s v="0"/>
    <s v="3117586401"/>
    <s v="CR 4 CALLE  2-79 VEREDA EL CRUCERO,OTRO"/>
    <s v="8.37525576"/>
    <s v="-75.23500208"/>
    <s v="CÓRDOBA"/>
    <s v="SAHAGÚN"/>
    <s v="SAHAGÚN"/>
    <n v="23660"/>
    <s v="2025-10-02"/>
    <n v="8"/>
    <s v="MONTERIA"/>
    <x v="1"/>
    <n v="15709.5"/>
  </r>
  <r>
    <n v="31563"/>
    <s v="BARRIO GACHANCIPA 3 GACHANCIPA"/>
    <n v="20577143"/>
    <s v="8578533"/>
    <s v="3138533630"/>
    <s v="3138533630"/>
    <s v=" CR 3 3 49"/>
    <s v="4.99073557"/>
    <s v="-73.87277008"/>
    <s v="CUNDINAMARCA"/>
    <s v="GACHANCIPÁ"/>
    <s v="GACHANCIPÁ"/>
    <n v="25295"/>
    <s v="2025-10-21"/>
    <n v="8"/>
    <s v="BOGOTA"/>
    <x v="2"/>
    <n v="15709.5"/>
  </r>
  <r>
    <n v="59039"/>
    <s v="BARRIO CENTRO GACHANCIPA 5"/>
    <n v="20576240"/>
    <s v="0"/>
    <s v="3124736989"/>
    <s v="3124736989"/>
    <s v="CR 3 5 47,CENTRO"/>
    <s v="4.992309"/>
    <s v="-73.871516"/>
    <s v="CUNDINAMARCA"/>
    <s v="GACHANCIPÁ"/>
    <s v="GACHANCIPÁ"/>
    <n v="25295"/>
    <s v="2025-10-21"/>
    <n v="8"/>
    <s v="BOGOTA"/>
    <x v="2"/>
    <n v="15709.5"/>
  </r>
  <r>
    <n v="59668"/>
    <s v="BARRIO CENTRO GACHANCIPA 6"/>
    <n v="1075672163"/>
    <s v="0"/>
    <s v="3006907613"/>
    <s v="3006807613"/>
    <s v="CR  3 N   4  32"/>
    <s v="4.99021"/>
    <s v="-73.872630"/>
    <s v="CUNDINAMARCA"/>
    <s v="GACHANCIPÁ"/>
    <s v="GACHANCIPÁ"/>
    <n v="25295"/>
    <s v="2025-10-22"/>
    <n v="8"/>
    <s v="BOGOTA"/>
    <x v="2"/>
    <n v="15709.5"/>
  </r>
  <r>
    <n v="60563"/>
    <s v="BARRIO EL BELEN GACHANCIPA"/>
    <n v="901469286"/>
    <s v="0"/>
    <s v="3167441986"/>
    <s v="3167441986"/>
    <s v="CARRERA 5 SUR 3-64 BARRIO BELEN"/>
    <s v="4.9879469"/>
    <s v="-73.8767912"/>
    <s v="CUNDINAMARCA"/>
    <s v="GACHANCIPÁ"/>
    <s v="GACHANCIPÁ"/>
    <n v="25295"/>
    <s v="2025-10-22"/>
    <n v="8"/>
    <s v="BOGOTA"/>
    <x v="2"/>
    <n v="15709.5"/>
  </r>
  <r>
    <n v="75257"/>
    <s v="BARRIO SAN JORGE GACHANCIPA"/>
    <n v="901684351"/>
    <s v="3023877743"/>
    <s v="3015205805"/>
    <s v="3023877743"/>
    <s v="CR 3 1 89 BRR SAN JORGE,SAN JORGE"/>
    <s v="4.9887291"/>
    <s v="-73.8744036"/>
    <s v="CUNDINAMARCA"/>
    <s v="GACHANCIPÁ"/>
    <s v="GACHANCIPÁ"/>
    <n v="25295"/>
    <s v="2025-10-22"/>
    <n v="8"/>
    <s v="BOGOTA"/>
    <x v="2"/>
    <n v="15709.5"/>
  </r>
  <r>
    <n v="10162"/>
    <s v="GUASCA - CUNDINAMARCA"/>
    <n v="4123198"/>
    <s v="8593094"/>
    <s v="3185170524"/>
    <s v="3185170524"/>
    <s v=" CR 3  5-09"/>
    <s v="4.8673652"/>
    <s v="-73.8766602"/>
    <s v="CUNDINAMARCA"/>
    <s v="GUASCA"/>
    <s v="GUASCA"/>
    <n v="25322"/>
    <s v="2025-10-22"/>
    <n v="16"/>
    <s v="BOGOTA"/>
    <x v="2"/>
    <n v="15709.5"/>
  </r>
  <r>
    <n v="27582"/>
    <s v="BARRIO CENTRO - GUASCA"/>
    <n v="20646076"/>
    <s v="5840817"/>
    <s v="3115768980"/>
    <s v="3115768980"/>
    <s v=" CL 1 2 07"/>
    <s v="4.8640350"/>
    <s v="-73.8779292"/>
    <s v="CUNDINAMARCA"/>
    <s v="GUASCA"/>
    <s v="GUASCA"/>
    <n v="25322"/>
    <s v="2025-10-22"/>
    <n v="8"/>
    <s v="BOGOTA"/>
    <x v="2"/>
    <n v="15709.5"/>
  </r>
  <r>
    <n v="31566"/>
    <s v="BARRIO GUASCA 2  GUASCA"/>
    <n v="20645815"/>
    <s v="8573551"/>
    <s v="3115656911"/>
    <s v="3115656911"/>
    <s v=" CR 2 4 56"/>
    <s v="4.8664369"/>
    <s v="-73.8762151"/>
    <s v="CUNDINAMARCA"/>
    <s v="GUASCA"/>
    <s v="GUASCA"/>
    <n v="25322"/>
    <s v="2025-10-22"/>
    <n v="8"/>
    <s v="BOGOTA"/>
    <x v="2"/>
    <n v="15709.5"/>
  </r>
  <r>
    <n v="63988"/>
    <s v="BARRIO CENTRO GUASCA 2"/>
    <n v="1069306315"/>
    <s v="0"/>
    <s v="3107611454"/>
    <s v="3107611454"/>
    <s v="CL 5 N 4 -19,CENTRO"/>
    <s v="4.8676699"/>
    <s v="-73.8773983"/>
    <s v="CUNDINAMARCA"/>
    <s v="GUASCA"/>
    <s v="GUASCA"/>
    <n v="25322"/>
    <s v="2025-10-21"/>
    <n v="8"/>
    <s v="BOGOTA"/>
    <x v="2"/>
    <n v="15709.5"/>
  </r>
  <r>
    <n v="68888"/>
    <s v="BARRIO PAR PRINCIPAL GUASCA  GUASCA"/>
    <n v="20645638"/>
    <s v="0"/>
    <s v="3214706777"/>
    <s v="3214706777"/>
    <s v="CR 3 # 3-70,PARQUE PRINCIPAL GUASCA"/>
    <s v="4.8665261"/>
    <s v="-73.8773176"/>
    <s v="CUNDINAMARCA"/>
    <s v="GUASCA"/>
    <s v="GUASCA"/>
    <n v="25322"/>
    <s v="2025-10-21"/>
    <n v="8"/>
    <s v="BOGOTA"/>
    <x v="2"/>
    <n v="15709.5"/>
  </r>
  <r>
    <n v="77623"/>
    <s v="BARRIO VERDAD VILLA CAROLINA GUASCA"/>
    <n v="1075877575"/>
    <s v="3204636866"/>
    <s v="3204636866"/>
    <s v="3203305948"/>
    <s v="VRD EL SALITRE.VERDAD VILLA CAROLINA"/>
    <s v="4.8199286"/>
    <s v="-73.9345223"/>
    <s v="CUNDINAMARCA"/>
    <s v="GUASCA"/>
    <s v="GUASCA"/>
    <n v="25322"/>
    <s v="2025-10-21"/>
    <n v="8"/>
    <s v="BOGOTA"/>
    <x v="2"/>
    <n v="15709.5"/>
  </r>
  <r>
    <n v="29018"/>
    <s v="BARRIO AMBORCO PALERMO"/>
    <n v="891190000"/>
    <s v="8528732"/>
    <s v="3125238461"/>
    <s v="3125238461"/>
    <s v=" CL 33 6 P 100"/>
    <s v="2.9492738"/>
    <s v="-75.3114312"/>
    <s v="HUILA"/>
    <s v="PALERMO"/>
    <s v="PALERMO"/>
    <n v="41524"/>
    <s v="2025-10-02"/>
    <n v="8"/>
    <s v="NEIVA"/>
    <x v="5"/>
    <n v="28277.100000000002"/>
  </r>
  <r>
    <n v="30368"/>
    <s v="BARRIO SANTA BÁRBARA - PALERMO"/>
    <n v="900577381"/>
    <s v="6049696"/>
    <s v="3102124155"/>
    <s v="3102124155"/>
    <s v=" CR 7 43 A 05"/>
    <s v="2.958606"/>
    <s v="-75.3109558"/>
    <s v="HUILA"/>
    <s v="PALERMO"/>
    <s v="PALERMO"/>
    <n v="41524"/>
    <s v="2025-10-02"/>
    <n v="8"/>
    <s v="NEIVA"/>
    <x v="5"/>
    <n v="28277.100000000002"/>
  </r>
  <r>
    <n v="53190"/>
    <s v="BARRIO PIRAMIDES PALERMO"/>
    <n v="83235574"/>
    <s v="3115324471"/>
    <s v="3115324471"/>
    <s v="3115324471"/>
    <s v="CALLE 11 A  15-45 PIRAMIDES"/>
    <s v="2.8923621"/>
    <s v="-75.4383551"/>
    <s v="HUILA"/>
    <s v="PALERMO"/>
    <s v="PALERMO"/>
    <n v="41524"/>
    <s v="2025-10-07"/>
    <n v="8"/>
    <s v="NEIVA"/>
    <x v="5"/>
    <n v="28277.100000000002"/>
  </r>
  <r>
    <n v="65232"/>
    <s v="BARRIO EL JUNCAL PALERMO 1"/>
    <n v="52301754"/>
    <s v="3157758934"/>
    <s v="3225120164"/>
    <s v="3102143240"/>
    <s v="CR 2 2 A 25,EL JUNCAL"/>
    <s v="2.824504"/>
    <s v="-75.325663"/>
    <s v="HUILA"/>
    <s v="PALERMO"/>
    <s v="PALERMO"/>
    <n v="41524"/>
    <s v="2025-10-02"/>
    <n v="8"/>
    <s v="NEIVA"/>
    <x v="5"/>
    <n v="28277.100000000002"/>
  </r>
  <r>
    <n v="73274"/>
    <s v="BARRIO FATIMA PALERMO "/>
    <n v="83235654"/>
    <s v="3115873361"/>
    <s v="3115873361"/>
    <s v="3115873361"/>
    <s v="CR 5 9- 75,FATIMA"/>
    <s v="2.8879215"/>
    <s v="-75.4324024"/>
    <s v="HUILA"/>
    <s v="PALERMO"/>
    <s v="PALERMO"/>
    <n v="41524"/>
    <s v="2025-10-02"/>
    <n v="8"/>
    <s v="NEIVA"/>
    <x v="5"/>
    <n v="28277.100000000002"/>
  </r>
  <r>
    <n v="76464"/>
    <s v="BARRIO LA CORUÑA DE VERDEZ PALERMO"/>
    <n v="1075222038"/>
    <s v="3148650026"/>
    <s v="3148650026"/>
    <s v="3188087206"/>
    <s v="CR 11 43-27 AV LO AE 15 LO 2,LA CORUÑA DE VERDEZ"/>
    <s v="2.9586126"/>
    <s v="-75.3077648"/>
    <s v="HUILA"/>
    <s v="PALERMO"/>
    <s v="PALERMO"/>
    <n v="41524"/>
    <s v="2025-10-02"/>
    <n v="8"/>
    <s v="NEIVA"/>
    <x v="5"/>
    <n v="28277.100000000002"/>
  </r>
  <r>
    <n v="73275"/>
    <s v="BARRIO CENTRO RIVERA 7 "/>
    <n v="1081155948"/>
    <s v="3022407382"/>
    <s v="3022407382"/>
    <s v="3022407382"/>
    <s v="CL 4 8 05,CENTRO"/>
    <s v="2.778486"/>
    <s v="-75.258350"/>
    <s v="HUILA"/>
    <s v="RIVERA"/>
    <s v="RIVERA"/>
    <n v="41615"/>
    <s v="2025-10-07"/>
    <n v="8"/>
    <s v="NEIVA"/>
    <x v="5"/>
    <n v="28277.100000000002"/>
  </r>
  <r>
    <n v="20719"/>
    <s v="CENTRO TESALIA - HUILA"/>
    <n v="83254439"/>
    <s v="3266714"/>
    <s v="3158164124"/>
    <s v="3158164124"/>
    <s v=" CL 7  7 16"/>
    <s v="2.389670"/>
    <s v="-75.54512"/>
    <s v="HUILA"/>
    <s v="TESALIA"/>
    <s v="TESALIA"/>
    <n v="41797"/>
    <s v="2025-10-21"/>
    <n v="8"/>
    <s v="NEIVA"/>
    <x v="5"/>
    <n v="28277.100000000002"/>
  </r>
  <r>
    <n v="29955"/>
    <s v="TORRESITAS TESALIA - HUILA"/>
    <n v="83253998"/>
    <s v="3173484"/>
    <s v="3173484780"/>
    <s v="3173484780"/>
    <s v=" CL 6  10 84"/>
    <s v="2.487874"/>
    <s v="-75.732159"/>
    <s v="HUILA"/>
    <s v="TESALIA"/>
    <s v="TESALIA"/>
    <n v="41797"/>
    <s v="2025-10-21"/>
    <n v="8"/>
    <s v="NEIVA"/>
    <x v="5"/>
    <n v="28277.100000000002"/>
  </r>
  <r>
    <n v="34295"/>
    <s v="BARRIO LOS PINOS TESALIA"/>
    <n v="83254327"/>
    <m/>
    <s v="3167469902"/>
    <s v="3167469902"/>
    <s v=" CL 3 A 6 44"/>
    <s v="2.4843392"/>
    <s v="-75.730093"/>
    <s v="HUILA"/>
    <s v="TESALIA"/>
    <s v="TESALIA"/>
    <n v="41797"/>
    <s v="2025-10-21"/>
    <n v="8"/>
    <s v="NEIVA"/>
    <x v="5"/>
    <n v="28277.100000000002"/>
  </r>
  <r>
    <n v="57057"/>
    <s v="BARRIO ALAMOS TESALIA"/>
    <n v="83042995"/>
    <s v="0"/>
    <s v="3160859109"/>
    <s v="3164957857"/>
    <s v="CR 11 A 1 B 53,Alamos"/>
    <s v="2.683167"/>
    <s v="-75.324432"/>
    <s v="HUILA"/>
    <s v="TESALIA"/>
    <s v="TESALIA"/>
    <n v="41797"/>
    <s v="2025-10-21"/>
    <n v="8"/>
    <s v="NEIVA"/>
    <x v="5"/>
    <n v="28277.100000000002"/>
  </r>
  <r>
    <n v="58905"/>
    <s v="BARRIO POBLADO PACARNI TESALIA"/>
    <n v="1030536300"/>
    <s v="0"/>
    <s v="3156018877"/>
    <s v="3156018877"/>
    <s v="CL 7 7 60"/>
    <s v="2.609084"/>
    <s v="-75.698317"/>
    <s v="HUILA"/>
    <s v="TESALIA"/>
    <s v="TESALIA"/>
    <n v="41797"/>
    <s v="2025-10-21"/>
    <n v="8"/>
    <s v="NEIVA"/>
    <x v="5"/>
    <n v="28277.100000000002"/>
  </r>
  <r>
    <n v="29980"/>
    <s v="CENTRO TELLO II - HUILA"/>
    <n v="83243170"/>
    <s v="7223821"/>
    <s v="3202029606"/>
    <s v="3202029606"/>
    <s v=" CL 4  3 07"/>
    <s v="2.6693758"/>
    <s v="-75.1369311"/>
    <s v="HUILA"/>
    <s v="TELLO"/>
    <s v="TELLO"/>
    <n v="41799"/>
    <s v="2025-10-09"/>
    <n v="16"/>
    <s v="NEIVA"/>
    <x v="5"/>
    <n v="28277.100000000002"/>
  </r>
  <r>
    <n v="31482"/>
    <s v="BARRIO CENTRO 3"/>
    <n v="51576930"/>
    <s v="8372697"/>
    <s v="3102321435"/>
    <s v="3102321435"/>
    <s v=" CL 3 3 46 ESQ PAR PRINCIPAL"/>
    <s v="3.0466621"/>
    <s v="-75.0176377"/>
    <s v="HUILA"/>
    <s v="TELLO"/>
    <s v="TELLO"/>
    <n v="41799"/>
    <s v="2025-10-09"/>
    <n v="8"/>
    <s v="NEIVA"/>
    <x v="5"/>
    <n v="28277.100000000002"/>
  </r>
  <r>
    <n v="53976"/>
    <s v="BARRIO LA PORTADA TELLO"/>
    <n v="83242763"/>
    <s v="0"/>
    <s v="3114662510"/>
    <s v="3114662510"/>
    <s v="CL 4 6 29,"/>
    <s v="3.0688147"/>
    <s v="-75.1387338"/>
    <s v="HUILA"/>
    <s v="TELLO"/>
    <s v="TELLO"/>
    <n v="41799"/>
    <s v="2025-10-09"/>
    <n v="8"/>
    <s v="NEIVA"/>
    <x v="5"/>
    <n v="28277.100000000002"/>
  </r>
  <r>
    <n v="16887"/>
    <s v="BARRIO VILLANUEVA IV LA GUAJIRA"/>
    <n v="1122397669"/>
    <s v="7772066"/>
    <s v="3178725845"/>
    <s v="3178725845"/>
    <s v=" CL 15  10-02 CENTRO"/>
    <s v="10.6070575"/>
    <s v="-72.9822061"/>
    <s v="LA GUAJIRA"/>
    <s v="VILLANUEVA"/>
    <s v="VILLANUEVA"/>
    <n v="44874"/>
    <s v="2025-10-09"/>
    <n v="8"/>
    <s v="VALLEDUPAR"/>
    <x v="1"/>
    <n v="28277.100000000002"/>
  </r>
  <r>
    <n v="41679"/>
    <s v="BARRIO CENTRO VILLANUEVA 1"/>
    <n v="17976170"/>
    <s v="3006526319"/>
    <s v="3006526319"/>
    <s v="3006526319"/>
    <s v="CL 14 CR 11 - 128 LAS DELICIAS"/>
    <s v="10.6085622"/>
    <s v="-72.9801435"/>
    <s v="LA GUAJIRA"/>
    <s v="VILLANUEVA"/>
    <s v="VILLANUEVA"/>
    <n v="44874"/>
    <s v="2025-10-09"/>
    <n v="8"/>
    <s v="VALLEDUPAR"/>
    <x v="1"/>
    <n v="28277.100000000002"/>
  </r>
  <r>
    <n v="81191"/>
    <s v="BARRIO BILBAO BOGOTA 7"/>
    <n v="80819695"/>
    <s v="3144210801"/>
    <s v="3144210801"/>
    <m/>
    <s v="CL 143B 149C 11,BILBAO"/>
    <s v="4.7526756"/>
    <s v="-74.1199959"/>
    <s v="CUNDINAMARCA"/>
    <s v="BOGOTÁ"/>
    <s v="BOGOTÁ"/>
    <n v="11001"/>
    <s v="2025-10-15"/>
    <n v="8"/>
    <s v="BOGOTA"/>
    <x v="2"/>
    <n v="15709.5"/>
  </r>
  <r>
    <n v="80345"/>
    <s v="BARRIO BELLA SUIZA BOGOTA 1"/>
    <n v="1000493363"/>
    <s v="3168190722"/>
    <s v="3168190722"/>
    <m/>
    <s v="CL 127 B 7 69 LC 3,BELLA SUIZA"/>
    <s v="4.7046367"/>
    <s v="-74.0291300"/>
    <s v="CUNDINAMARCA"/>
    <s v="BOGOTÁ"/>
    <s v="BOGOTÁ"/>
    <n v="11001"/>
    <s v="2025-10-30"/>
    <n v="8"/>
    <s v="BOGOTA"/>
    <x v="2"/>
    <n v="15709.5"/>
  </r>
  <r>
    <n v="80348"/>
    <s v="BARRIO LAS MARGARITAS BOGOTA 5"/>
    <n v="9433696"/>
    <s v="3046389627"/>
    <s v="3046389627"/>
    <m/>
    <s v="CL 150 18 04 LC 1,LAS MARGARITAS"/>
    <s v="4.7316286"/>
    <s v="-74.0438287"/>
    <s v="CUNDINAMARCA"/>
    <s v="BOGOTÁ"/>
    <s v="BOGOTÁ"/>
    <n v="11001"/>
    <s v="2025-10-03"/>
    <n v="8"/>
    <s v="BOGOTA"/>
    <x v="2"/>
    <n v="15709.5"/>
  </r>
  <r>
    <n v="80352"/>
    <s v="BARRIO PRADO VERANIEGO BOGOTA 10"/>
    <n v="52729000"/>
    <s v="3046070028"/>
    <s v="3046070028"/>
    <m/>
    <s v="CR 52 127D 26 LC 2,PRADO VERANIEGO"/>
    <s v="4.7124932"/>
    <s v="-74.0589983"/>
    <s v="CUNDINAMARCA"/>
    <s v="BOGOTÁ"/>
    <s v="BOGOTÁ"/>
    <n v="11001"/>
    <s v="2025-10-30"/>
    <n v="8"/>
    <s v="BOGOTA"/>
    <x v="2"/>
    <n v="15709.5"/>
  </r>
  <r>
    <n v="80773"/>
    <s v="BARRIO EL TESORO BOGOTA 5"/>
    <n v="1030559175"/>
    <s v="3204091043"/>
    <s v="3204091043"/>
    <m/>
    <s v="CL 79 BIS B SUR 18J 03 ,EL TESORO"/>
    <s v="4.5388506"/>
    <s v="-74.1490083"/>
    <s v="CUNDINAMARCA"/>
    <s v="BOGOTÁ"/>
    <s v="BOGOTÁ"/>
    <n v="11001"/>
    <s v="2025-10-14"/>
    <n v="8"/>
    <s v="BOGOTA"/>
    <x v="2"/>
    <n v="15709.5"/>
  </r>
  <r>
    <n v="79608"/>
    <s v="BARRIO ARBONIZADORA ALTA BOGOTA 1"/>
    <n v="1025529601"/>
    <s v="3202010553"/>
    <s v="3202010553"/>
    <s v="3212616753"/>
    <s v="CR 42 SUR 71 51,ARBONIZADORA ALTA"/>
    <s v="4.5686021"/>
    <s v="-74.1615956"/>
    <s v="CUNDINAMARCA"/>
    <s v="BOGOTÁ"/>
    <s v="BOGOTÁ"/>
    <n v="11001"/>
    <s v="2025-10-01"/>
    <n v="8"/>
    <s v="BOGOTA"/>
    <x v="2"/>
    <n v="15709.5"/>
  </r>
  <r>
    <n v="79741"/>
    <s v="BARRIO EL PORVENIR BOGOTA"/>
    <n v="1012400877"/>
    <s v="3138339348"/>
    <s v="3138339348"/>
    <s v="3138339348"/>
    <s v="CL 60 SUR 87 B 43 ,EL PORVENIR"/>
    <s v="4.6226680"/>
    <s v="-74.1892195"/>
    <s v="CUNDINAMARCA"/>
    <s v="BOGOTÁ"/>
    <s v="BOGOTÁ"/>
    <n v="11001"/>
    <s v="2025-10-30"/>
    <n v="8"/>
    <s v="BOGOTA"/>
    <x v="2"/>
    <n v="15709.5"/>
  </r>
  <r>
    <n v="79744"/>
    <s v="BARRIO FLORENCIA BOGOTA 1"/>
    <n v="4104700"/>
    <s v="3229557418"/>
    <s v="3229557418"/>
    <s v="3229557418"/>
    <s v="CL 75 89A 02 ,FLORENCIA"/>
    <s v="4.7008700"/>
    <s v="-74.1063800"/>
    <s v="CUNDINAMARCA"/>
    <s v="BOGOTÁ"/>
    <s v="BOGOTÁ"/>
    <n v="11001"/>
    <s v="2025-10-07"/>
    <n v="8"/>
    <s v="BOGOTA"/>
    <x v="2"/>
    <n v="15709.5"/>
  </r>
  <r>
    <n v="79747"/>
    <s v="BARRIO BOSA RECREO VILAS DE VISCALLA BOGOTA"/>
    <n v="53130240"/>
    <s v="3143063440"/>
    <s v="3143063440"/>
    <s v="3143063440"/>
    <s v="CR 98B 73 85 SUR LT 7 CA 174,BOSA RECREO VILAS DE VISCALLA"/>
    <s v="4.6319237"/>
    <s v="-74.2064245"/>
    <s v="CUNDINAMARCA"/>
    <s v="BOGOTÁ"/>
    <s v="BOGOTÁ"/>
    <n v="11001"/>
    <s v="2025-10-30"/>
    <n v="8"/>
    <s v="BOGOTA"/>
    <x v="2"/>
    <n v="15709.5"/>
  </r>
  <r>
    <n v="79933"/>
    <s v="BARRIO PARAISO BOGOTA 7"/>
    <n v="1062399523"/>
    <s v="3204097459"/>
    <s v="3113684566"/>
    <s v="3113684566"/>
    <s v="CL 71 G 27 B 32 SUR,PARAISO"/>
    <s v="4.5513653"/>
    <s v="-74.1598764"/>
    <s v="CUNDINAMARCA"/>
    <s v="BOGOTÁ"/>
    <s v="BOGOTÁ"/>
    <n v="11001"/>
    <s v="2025-10-03"/>
    <n v="8"/>
    <s v="BOGOTA"/>
    <x v="2"/>
    <n v="15709.5"/>
  </r>
  <r>
    <n v="80577"/>
    <s v="BARRIO 12 DE OCTUBRE BOGOTA 2"/>
    <n v="1019105192"/>
    <s v="3204265361"/>
    <s v="3228888210"/>
    <s v="3222030417"/>
    <s v="CL 73 50 37,12 DE OCTUBRE"/>
    <s v="4.6690878"/>
    <s v="-74.0736915"/>
    <s v="CUNDINAMARCA"/>
    <s v="BOGOTÁ"/>
    <s v="BOGOTÁ"/>
    <n v="11001"/>
    <s v="2025-10-30"/>
    <n v="16"/>
    <s v="BOGOTA"/>
    <x v="2"/>
    <n v="15709.5"/>
  </r>
  <r>
    <n v="80580"/>
    <s v="BARRIO 7 DE AGOSTO BOGOTA 9"/>
    <n v="1020764060"/>
    <s v="3112359115"/>
    <s v="3112359115"/>
    <s v="3142052570"/>
    <s v="CR 27 B BIS 64 A - 49,7 DE AGOSTO"/>
    <s v="4.6583646"/>
    <s v="-74.0741903"/>
    <s v="CUNDINAMARCA"/>
    <s v="BOGOTÁ"/>
    <s v="BOGOTÁ"/>
    <n v="11001"/>
    <s v="2025-10-30"/>
    <n v="8"/>
    <s v="BOGOTA"/>
    <x v="2"/>
    <n v="15709.5"/>
  </r>
  <r>
    <n v="80581"/>
    <s v="BARRIO PARQUES DE BOGOTA CONJUNTO RESIDENCIAL LOS ROBLES BOGOTA"/>
    <n v="1038436027"/>
    <s v="3058672460"/>
    <s v="3058672460"/>
    <m/>
    <s v="CL 83 SUR 94 - 89,PARQUES DE BOGOTA CONJUNTO RESIDENCIAL LOS ROBLES"/>
    <s v="4.6274685"/>
    <s v="-74.2103175"/>
    <s v="CUNDINAMARCA"/>
    <s v="BOGOTÁ"/>
    <s v="BOGOTÁ"/>
    <n v="11001"/>
    <s v="2025-10-30"/>
    <n v="8"/>
    <s v="BOGOTA"/>
    <x v="2"/>
    <n v="15709.5"/>
  </r>
  <r>
    <n v="78946"/>
    <s v="BARRUI CIUDAD MONTES BOGOTA"/>
    <n v="1001300511"/>
    <s v="3123121795"/>
    <s v="3025909357"/>
    <s v="3123121795"/>
    <s v="AC 8 SUR 40 33 LC 2,CIUDAD MONTES"/>
    <s v="4.6060480"/>
    <s v="-74.1156994"/>
    <s v="CUNDINAMARCA"/>
    <s v="BOGOTÁ"/>
    <s v="BOGOTÁ"/>
    <n v="11001"/>
    <s v="2025-10-01"/>
    <n v="8"/>
    <s v="BOGOTA"/>
    <x v="2"/>
    <n v="15709.5"/>
  </r>
  <r>
    <n v="79043"/>
    <s v="BARRIO LA CABAÑA BOGOTA"/>
    <n v="1030701843"/>
    <s v="3192259081"/>
    <s v="3102193212"/>
    <s v="3192259081"/>
    <s v="CL 57C SUR 90B 86,LA CABAÑA"/>
    <s v="4.6315602"/>
    <s v="-74.1914182"/>
    <s v="CUNDINAMARCA"/>
    <s v="BOGOTÁ"/>
    <s v="BOGOTÁ"/>
    <n v="11001"/>
    <s v="2025-10-10"/>
    <n v="8"/>
    <s v="BOGOTA"/>
    <x v="2"/>
    <n v="15709.5"/>
  </r>
  <r>
    <n v="79349"/>
    <s v="BARRIO SANTA TERESA BOGOTA  1"/>
    <n v="52698318"/>
    <s v="3178594981"/>
    <s v="3178594981"/>
    <s v="3178594981"/>
    <s v="CL 166 8 F - 93 P 2 Y 3,SANTA TERESA"/>
    <s v="4.7438992"/>
    <s v="-74.0292987"/>
    <s v="CUNDINAMARCA"/>
    <s v="BOGOTÁ"/>
    <s v="BOGOTÁ"/>
    <n v="11001"/>
    <s v="2025-10-27"/>
    <n v="8"/>
    <s v="BOGOTA"/>
    <x v="2"/>
    <n v="15709.5"/>
  </r>
  <r>
    <n v="79352"/>
    <s v="BARRIO LA PEPITA BOGOTA 5"/>
    <n v="52523923"/>
    <s v="3105509386"/>
    <s v="3105509386"/>
    <s v="3105509386"/>
    <s v="CR 19 A 8A 36 LC 001 CC SEUL CENTER,LA PEPITA"/>
    <s v="4.6038403"/>
    <s v="-74.0878823"/>
    <s v="CUNDINAMARCA"/>
    <s v="BOGOTÁ"/>
    <s v="BOGOTÁ"/>
    <n v="11001"/>
    <s v="2025-10-03"/>
    <n v="8"/>
    <s v="BOGOTA"/>
    <x v="2"/>
    <n v="15709.5"/>
  </r>
  <r>
    <n v="72543"/>
    <s v="BARRIO ARANJUEZ MEDELLIN 19"/>
    <n v="1214718731"/>
    <s v="3206678963"/>
    <s v="3206678963"/>
    <s v="3206678963"/>
    <s v="CALLE 95 50 C 43,ARANJUEZ"/>
    <s v="6.2873410"/>
    <s v="-75.5600564"/>
    <s v="ANTIOQUIA"/>
    <s v="MEDELLÍN"/>
    <s v="MEDELLÍN"/>
    <n v="5001"/>
    <s v="2025-10-29"/>
    <n v="8"/>
    <s v="MEDELLIN"/>
    <x v="0"/>
    <n v="15709.5"/>
  </r>
  <r>
    <n v="69009"/>
    <s v="BARRIO  BELALCAZAR MEDELLIN"/>
    <n v="52434637"/>
    <s v="6045037689"/>
    <s v="3107029334"/>
    <s v="3107029334"/>
    <s v="CR 64 A 103 08,BELALCAZAR"/>
    <s v="6.2967773"/>
    <s v="-75.5660277"/>
    <s v="ANTIOQUIA"/>
    <s v="MEDELLÍN"/>
    <s v="MEDELLÍN"/>
    <n v="5001"/>
    <s v="2025-10-17"/>
    <n v="16"/>
    <s v="MEDELLIN"/>
    <x v="0"/>
    <n v="15709.5"/>
  </r>
  <r>
    <n v="68655"/>
    <s v="BARRIO PRADO CENTRO MEDELLIN  8"/>
    <n v="1128471830"/>
    <m/>
    <s v="3016562649"/>
    <s v="3016562649"/>
    <s v="CR 51 54 19,PRADO CENTRO"/>
    <s v="6.2543453"/>
    <s v="-75.5673875"/>
    <s v="ANTIOQUIA"/>
    <s v="MEDELLÍN"/>
    <s v="MEDELLÍN"/>
    <n v="5001"/>
    <s v="2025-10-24"/>
    <n v="8"/>
    <s v="MEDELLIN"/>
    <x v="0"/>
    <n v="15709.5"/>
  </r>
  <r>
    <n v="68504"/>
    <s v="LA AMERICA MEDELLIN 13"/>
    <n v="901109860"/>
    <s v="0"/>
    <s v="3023730631"/>
    <s v="3046404756"/>
    <s v="cra 68A #45 02"/>
    <s v="6.2508718"/>
    <s v="-75.5866964"/>
    <s v="ANTIOQUIA"/>
    <s v="MEDELLÍN"/>
    <s v="MEDELLÍN"/>
    <n v="5001"/>
    <s v="2025-10-31"/>
    <n v="8"/>
    <s v="MEDELLIN"/>
    <x v="0"/>
    <n v="15709.5"/>
  </r>
  <r>
    <n v="67413"/>
    <s v="BARRIO QUINTA LINDA BUENOS AIRES MEDELLIN"/>
    <n v="1017278767"/>
    <s v="0"/>
    <s v="3136888112"/>
    <s v="3136888112"/>
    <s v="CL 35 # 15 B 27,QUINTA LINDA BUENOS AIRES"/>
    <s v="6.2281845"/>
    <s v="-75.5449865"/>
    <s v="ANTIOQUIA"/>
    <s v="MEDELLÍN"/>
    <s v="MEDELLÍN"/>
    <n v="5001"/>
    <s v="2025-10-28"/>
    <n v="8"/>
    <s v="MEDELLIN"/>
    <x v="0"/>
    <n v="15709.5"/>
  </r>
  <r>
    <n v="79983"/>
    <s v="BARRIO BOSA CENTRO BOGOTA  6"/>
    <n v="41702776"/>
    <s v="3138577682"/>
    <s v="3138577682"/>
    <m/>
    <s v="CL 63 SUR 80 C 13 LC 1,BOSA CENTRO"/>
    <s v="4.6086035"/>
    <s v="-74.1844294"/>
    <s v="CUNDINAMARCA"/>
    <s v="BOGOTÁ"/>
    <s v="BOGOTÁ"/>
    <n v="11001"/>
    <s v="2025-10-30"/>
    <n v="8"/>
    <s v="BOGOTA"/>
    <x v="2"/>
    <n v="15709.5"/>
  </r>
  <r>
    <n v="79977"/>
    <s v="BARRIO SAN DIEGO BOGOTA"/>
    <n v="1012380630"/>
    <s v="3124758172"/>
    <s v="3124758172"/>
    <s v="3203931465"/>
    <s v="CRA 13 28 15 LC 52,SAN DIEGO"/>
    <s v="4.6162010"/>
    <s v="-74.0707819"/>
    <s v="CUNDINAMARCA"/>
    <s v="BOGOTÁ"/>
    <s v="BOGOTÁ"/>
    <n v="11001"/>
    <s v="2025-10-30"/>
    <n v="8"/>
    <s v="BOGOTA"/>
    <x v="2"/>
    <n v="15709.5"/>
  </r>
  <r>
    <n v="79347"/>
    <s v="BARRIO PONTEVEDRA BOGOTA 3"/>
    <n v="901800554"/>
    <s v="3208700355"/>
    <s v="3208700355"/>
    <s v="3208700355"/>
    <s v="CL 95 71 87 LC 4,PONTEVEDRA"/>
    <s v="4.6968103"/>
    <s v="-74.0837525"/>
    <s v="CUNDINAMARCA"/>
    <s v="BOGOTÁ"/>
    <s v="BOGOTÁ"/>
    <n v="11001"/>
    <s v="2025-10-30"/>
    <n v="8"/>
    <s v="BOGOTA"/>
    <x v="2"/>
    <n v="15709.5"/>
  </r>
  <r>
    <n v="79285"/>
    <s v="BARRIO BARRANCAS BOGOTA 12"/>
    <n v="1000952301"/>
    <s v="3214180209"/>
    <s v="3043861906"/>
    <s v="3214180209"/>
    <s v="CL 155 7D 29,BARRANCAS"/>
    <s v="4.7307825"/>
    <s v="-74.0269708"/>
    <s v="CUNDINAMARCA"/>
    <s v="BOGOTÁ"/>
    <s v="BOGOTÁ"/>
    <n v="11001"/>
    <s v="2025-10-30"/>
    <n v="8"/>
    <s v="BOGOTA"/>
    <x v="2"/>
    <n v="15709.5"/>
  </r>
  <r>
    <n v="79286"/>
    <s v="BARRIO SAN BERNANDINO POTRERITOS BOGOTA"/>
    <n v="1026272845"/>
    <s v="3002342524"/>
    <s v="3104889147"/>
    <s v="3002342524"/>
    <s v="CR 88 F 75 A 58 SUR LC 1,SAN BERNANDINO POTRERITOS"/>
    <s v="4.6216410"/>
    <s v="-74.2041842"/>
    <s v="CUNDINAMARCA"/>
    <s v="BOGOTÁ"/>
    <s v="BOGOTÁ"/>
    <n v="11001"/>
    <s v="2025-10-30"/>
    <n v="8"/>
    <s v="BOGOTA"/>
    <x v="2"/>
    <n v="15709.5"/>
  </r>
  <r>
    <n v="79348"/>
    <s v="BARRIO CAMPIÑA BOGOTA 2"/>
    <n v="1032464453"/>
    <s v="3204167350"/>
    <s v="3204167350"/>
    <s v="3204167350"/>
    <s v="CL 136 91 14 LC 101,CAMPIÑA"/>
    <s v="4.7346603"/>
    <s v="-74.0858204"/>
    <s v="CUNDINAMARCA"/>
    <s v="BOGOTÁ"/>
    <s v="BOGOTÁ"/>
    <n v="11001"/>
    <s v="2025-10-30"/>
    <n v="8"/>
    <s v="BOGOTA"/>
    <x v="2"/>
    <n v="15709.5"/>
  </r>
  <r>
    <n v="79280"/>
    <s v="BARRIO LA GAITANA BOGOTA 3"/>
    <n v="52396658"/>
    <s v="3002093014"/>
    <s v="3146773591"/>
    <s v="3002093014"/>
    <s v="CL 132D 126A 39 ,LA GAITANA"/>
    <s v="4.7415833"/>
    <s v="-74.1108500"/>
    <s v="CUNDINAMARCA"/>
    <s v="BOGOTÁ"/>
    <s v="BOGOTÁ"/>
    <n v="11001"/>
    <s v="2025-10-06"/>
    <n v="8"/>
    <s v="BOGOTA"/>
    <x v="2"/>
    <n v="15709.5"/>
  </r>
  <r>
    <n v="79346"/>
    <s v="BARRIO CHAPINERO BOGOTA 29"/>
    <n v="79894716"/>
    <s v="3054216625"/>
    <s v="3132165181"/>
    <s v="3054216625"/>
    <s v="CL 44 # 8-83,CHAPINERO"/>
    <s v="4.6313587"/>
    <s v="-74.0663046"/>
    <s v="CUNDINAMARCA"/>
    <s v="BOGOTÁ"/>
    <s v="BOGOTÁ"/>
    <n v="11001"/>
    <s v="2025-10-03"/>
    <n v="8"/>
    <s v="BOGOTA"/>
    <x v="2"/>
    <n v="15709.5"/>
  </r>
  <r>
    <n v="79284"/>
    <s v="BARRIO _x0009_VILLAS DEL PROGRESO BOGOTA"/>
    <n v="80735778"/>
    <s v="3105671290"/>
    <s v="3105671290"/>
    <s v="3105671290"/>
    <s v="CL 71 SUR 89 23 LC 2,VILLAS DEL PROGRESO"/>
    <s v="4.6255384"/>
    <s v="-74.1992582"/>
    <s v="CUNDINAMARCA"/>
    <s v="BOGOTÁ"/>
    <s v="BOGOTÁ"/>
    <n v="11001"/>
    <s v="2025-10-29"/>
    <n v="8"/>
    <s v="BOGOTA"/>
    <x v="2"/>
    <n v="15709.5"/>
  </r>
  <r>
    <n v="77600"/>
    <s v="BARRIO LA SOLEDAD BOGOTA 4"/>
    <n v="1000520294"/>
    <s v="3046583395"/>
    <s v="3046583395"/>
    <s v="3138535111"/>
    <s v="CL 75 A 86 85,LA SOLEDAD"/>
    <s v="4.7003190"/>
    <s v="-74.1042008"/>
    <s v="CUNDINAMARCA"/>
    <s v="BOGOTÁ"/>
    <s v="BOGOTÁ"/>
    <n v="11001"/>
    <s v="2025-10-07"/>
    <n v="8"/>
    <s v="BOGOTA"/>
    <x v="2"/>
    <n v="15709.5"/>
  </r>
  <r>
    <n v="79536"/>
    <s v="BARRIO EL LISTON BOGOTA 1"/>
    <n v="1000587317"/>
    <s v="3057722131"/>
    <s v="3057722131"/>
    <m/>
    <s v="CL 24 SUR 06 57,EL LISTON"/>
    <s v="4.5711770"/>
    <s v="-74.0937388"/>
    <s v="CUNDINAMARCA"/>
    <s v="BOGOTÁ"/>
    <s v="BOGOTÁ"/>
    <n v="11001"/>
    <s v="2025-10-30"/>
    <n v="8"/>
    <s v="BOGOTA"/>
    <x v="2"/>
    <n v="15709.5"/>
  </r>
  <r>
    <n v="79538"/>
    <s v="BARRIO ALAMOS BOGOTA 11"/>
    <n v="1007354549"/>
    <s v="3154556026"/>
    <s v="3142458622"/>
    <s v="3142458622"/>
    <s v="CL 64 G 98 A 29,ALAMOS"/>
    <s v="4.6957380"/>
    <s v="-74.1223101"/>
    <s v="CUNDINAMARCA"/>
    <s v="BOGOTÁ"/>
    <s v="BOGOTÁ"/>
    <n v="11001"/>
    <s v="2025-10-30"/>
    <n v="8"/>
    <s v="BOGOTA"/>
    <x v="2"/>
    <n v="15709.5"/>
  </r>
  <r>
    <n v="79600"/>
    <s v="BARRIO BOSA VILLA ANI BOGOTA"/>
    <n v="1012413634"/>
    <s v="3137176947"/>
    <s v="3203671757"/>
    <s v="3203671757"/>
    <s v="DG 73 B SUR 78 I 09,BOSA VILLA ANI"/>
    <s v="4.6057510"/>
    <s v="-74.1999087"/>
    <s v="CUNDINAMARCA"/>
    <s v="BOGOTÁ"/>
    <s v="BOGOTÁ"/>
    <n v="11001"/>
    <s v="2025-10-16"/>
    <n v="8"/>
    <s v="BOGOTA"/>
    <x v="2"/>
    <n v="15709.5"/>
  </r>
  <r>
    <n v="79611"/>
    <s v="BARRIO SAN FRANCISCO BOGOTA 13"/>
    <n v="1026268271"/>
    <s v="3175316018"/>
    <s v="3175316018"/>
    <s v="3175316018"/>
    <s v="DG 62 SUR 20 A 42 SAN FRANCISCO,SAN FRANCISCO"/>
    <s v="4.5649119"/>
    <s v="-74.1424012"/>
    <s v="CUNDINAMARCA"/>
    <s v="BOGOTÁ"/>
    <s v="BOGOTÁ"/>
    <n v="11001"/>
    <s v="2025-10-30"/>
    <n v="8"/>
    <s v="BOGOTA"/>
    <x v="2"/>
    <n v="15709.5"/>
  </r>
  <r>
    <n v="79612"/>
    <s v="BARRIO CASTILLA BOGOTA 23"/>
    <n v="1070327930"/>
    <s v="3246837552"/>
    <s v="3246837552"/>
    <s v="3246837552"/>
    <s v="CR 80 7 D 26 LC 2,CASTILLA"/>
    <s v="4.6398700"/>
    <s v="-74.1458324"/>
    <s v="CUNDINAMARCA"/>
    <s v="BOGOTÁ"/>
    <s v="BOGOTÁ"/>
    <n v="11001"/>
    <s v="2025-10-01"/>
    <n v="8"/>
    <s v="BOGOTA"/>
    <x v="2"/>
    <n v="15709.5"/>
  </r>
  <r>
    <n v="79541"/>
    <s v="BARRIO BOSA SAN PEDRO BOGOTA 2"/>
    <n v="79326302"/>
    <s v="3132173185"/>
    <s v="3228859566"/>
    <s v="3228859566"/>
    <s v="CR 87 C 68 B 04 UR,BOSA SAN PEDRO"/>
    <s v="4.6217877"/>
    <s v="-74.1933672"/>
    <s v="CUNDINAMARCA"/>
    <s v="BOGOTÁ"/>
    <s v="BOGOTÁ"/>
    <n v="11001"/>
    <s v="2025-10-28"/>
    <n v="8"/>
    <s v="BOGOTA"/>
    <x v="2"/>
    <n v="15709.5"/>
  </r>
  <r>
    <n v="79543"/>
    <s v="BARRIO PATIO BONITO BOGOTA 28"/>
    <n v="80804878"/>
    <s v="3023203230"/>
    <s v="3023203230"/>
    <s v="3023203230"/>
    <s v="CL 35 B SUR 87 G 34 LC 1,PATIO BONITO"/>
    <s v="4.6388081"/>
    <s v="-74.1643864"/>
    <s v="CUNDINAMARCA"/>
    <s v="BOGOTÁ"/>
    <s v="BOGOTÁ"/>
    <n v="11001"/>
    <s v="2025-10-27"/>
    <n v="8"/>
    <s v="BOGOTA"/>
    <x v="2"/>
    <n v="15709.5"/>
  </r>
  <r>
    <n v="79533"/>
    <s v="BARRIO SANTANDERSITO BOGOTA 1"/>
    <n v="80874635"/>
    <s v="3106786663"/>
    <s v="3106786663"/>
    <m/>
    <s v="DG 182 19 87 IN 4 MJ 1,SANTANDERSITO"/>
    <s v="4.7587210"/>
    <s v="-74.0417134"/>
    <s v="CUNDINAMARCA"/>
    <s v="BOGOTÁ"/>
    <s v="BOGOTÁ"/>
    <n v="11001"/>
    <s v="2025-10-30"/>
    <n v="8"/>
    <s v="BOGOTA"/>
    <x v="2"/>
    <n v="15709.5"/>
  </r>
  <r>
    <n v="78342"/>
    <s v="BARRIO VILLA MARIA SEGUNDO SECTOR BOGOTA 1"/>
    <n v="1019017009"/>
    <s v="3133191183"/>
    <s v="3133191183"/>
    <s v="3044329258"/>
    <s v="CR 109 136 A 13 LC 1,VILLA MARIA SEGUNDO SECTOR"/>
    <s v="4.7409257"/>
    <s v="-74.1014899"/>
    <s v="CUNDINAMARCA"/>
    <s v="BOGOTÁ"/>
    <s v="BOGOTÁ"/>
    <n v="11001"/>
    <s v="2025-10-01"/>
    <n v="8"/>
    <s v="BOGOTA"/>
    <x v="2"/>
    <n v="15709.5"/>
  </r>
  <r>
    <n v="79525"/>
    <s v="BARRIO PALERMO BOGOTA 3"/>
    <n v="1061476"/>
    <s v="3138656485"/>
    <s v="3138656485"/>
    <m/>
    <s v="CL 45 15 14 LC 2,PALERMO"/>
    <s v="4.6328638"/>
    <s v="-74.0688689"/>
    <s v="CUNDINAMARCA"/>
    <s v="BOGOTÁ"/>
    <s v="BOGOTÁ"/>
    <n v="11001"/>
    <s v="2025-10-03"/>
    <n v="8"/>
    <s v="BOGOTA"/>
    <x v="2"/>
    <n v="15709.5"/>
  </r>
  <r>
    <n v="79526"/>
    <s v="BARRIO SAN BENITO BOGOTA 5"/>
    <n v="11388399"/>
    <s v="3132826060"/>
    <s v="3132826060"/>
    <s v="3132826060"/>
    <s v="CL 57 SUR 18 A 03 ,SAN BENITO"/>
    <s v="4.5646314"/>
    <s v="-74.1333405"/>
    <s v="CUNDINAMARCA"/>
    <s v="BOGOTÁ"/>
    <s v="BOGOTÁ"/>
    <n v="11001"/>
    <s v="2025-10-15"/>
    <n v="8"/>
    <s v="BOGOTA"/>
    <x v="2"/>
    <n v="15709.5"/>
  </r>
  <r>
    <n v="79527"/>
    <s v="BARRIO ALFONSO LOPEZ GALERIAS BOGOTA"/>
    <n v="28680022"/>
    <s v="3162467676"/>
    <s v="3123826843"/>
    <s v="3123826843"/>
    <s v="CL 49 24 14,ALFONSO LOPEZ GALERÍAS"/>
    <s v="4.6378598"/>
    <s v="-74.0748022"/>
    <s v="CUNDINAMARCA"/>
    <s v="BOGOTÁ"/>
    <s v="BOGOTÁ"/>
    <n v="11001"/>
    <s v="2025-10-03"/>
    <n v="8"/>
    <s v="BOGOTA"/>
    <x v="2"/>
    <n v="15709.5"/>
  </r>
  <r>
    <n v="79530"/>
    <s v="BARRIO PINAR BOGOTA 2"/>
    <n v="52148677"/>
    <s v="3016079963"/>
    <s v="3016079963"/>
    <s v="3016079963"/>
    <s v="CR 101 A 152 A 30 CA 148,PINAR"/>
    <s v="4.7508392"/>
    <s v="-74.0894838"/>
    <s v="CUNDINAMARCA"/>
    <s v="BOGOTÁ"/>
    <s v="BOGOTÁ"/>
    <n v="11001"/>
    <s v="2025-10-30"/>
    <n v="8"/>
    <s v="BOGOTA"/>
    <x v="2"/>
    <n v="15709.5"/>
  </r>
  <r>
    <n v="78792"/>
    <s v="BARRIO SAN ANTONIO BOGOTA 10"/>
    <n v="1013585192"/>
    <s v="3228105963"/>
    <s v="3123716056"/>
    <s v="3228105963"/>
    <s v="CL 3 SUR 19 07 LC 102,SAN ANTONIO"/>
    <s v="4.5925757"/>
    <s v="-74.0950834"/>
    <s v="CUNDINAMARCA"/>
    <s v="BOGOTÁ"/>
    <s v="BOGOTÁ"/>
    <n v="11001"/>
    <s v="2025-10-17"/>
    <n v="8"/>
    <s v="BOGOTA"/>
    <x v="2"/>
    <n v="15709.5"/>
  </r>
  <r>
    <n v="78790"/>
    <s v="BARRIOS UNIDOS BOGOTA 4"/>
    <n v="1019033131"/>
    <s v="3138167539"/>
    <s v="3007610072"/>
    <s v="3138167539"/>
    <s v="CL 68 53 10,BARRIOS UNIDOS"/>
    <s v="4.6663511"/>
    <s v="-74.0780929"/>
    <s v="CUNDINAMARCA"/>
    <s v="BOGOTÁ"/>
    <s v="BOGOTÁ"/>
    <n v="11001"/>
    <s v="2025-10-29"/>
    <n v="8"/>
    <s v="BOGOTA"/>
    <x v="2"/>
    <n v="15709.5"/>
  </r>
  <r>
    <n v="78789"/>
    <s v="BARRIO PUNTE ARANDA BOGOTA"/>
    <n v="53073548"/>
    <s v="3132290961"/>
    <s v="3165517771"/>
    <s v="3132290961"/>
    <s v="CL 15 55 - 35,PUNTE ARANDA"/>
    <s v="4.6314368"/>
    <s v="-74.1088456"/>
    <s v="CUNDINAMARCA"/>
    <s v="BOGOTÁ"/>
    <s v="BOGOTÁ"/>
    <n v="11001"/>
    <s v="2025-10-10"/>
    <n v="8"/>
    <s v="BOGOTA"/>
    <x v="2"/>
    <n v="15709.5"/>
  </r>
  <r>
    <n v="76934"/>
    <s v="BARRIO BOSA CENTRO BOGOTA 5"/>
    <n v="6111186"/>
    <s v="3185062227"/>
    <s v="3147816986"/>
    <s v="3147816986"/>
    <s v="CL 63 SUR 80 A 18 LC 11 12"/>
    <s v="4.6082866"/>
    <s v="-74.1837585"/>
    <s v="CUNDINAMARCA"/>
    <s v="BOGOTÁ"/>
    <s v="BOGOTÁ"/>
    <n v="11001"/>
    <s v="2025-10-17"/>
    <n v="8"/>
    <s v="BOGOTA"/>
    <x v="2"/>
    <n v="15709.5"/>
  </r>
  <r>
    <n v="77001"/>
    <s v="BARRIO SAN RAFAEL BOGOTA 9"/>
    <n v="39573150"/>
    <s v="3209895888"/>
    <s v="3114863722"/>
    <s v="3114863722"/>
    <s v="CR 53 C 5 - 75,SAN RAFAEL"/>
    <s v="4.6219700"/>
    <s v="-74.1132832"/>
    <s v="CUNDINAMARCA"/>
    <s v="BOGOTÁ"/>
    <s v="BOGOTÁ"/>
    <n v="11001"/>
    <s v="2025-10-14"/>
    <n v="8"/>
    <s v="BOGOTA"/>
    <x v="2"/>
    <n v="15709.5"/>
  </r>
  <r>
    <n v="77121"/>
    <s v="BARRIO VILLA CLAUDIA"/>
    <n v="79747774"/>
    <s v="3166024848"/>
    <s v="3166024848"/>
    <s v="3167409085"/>
    <s v="CR 69A 24 SUR 07 ,VILLA CLAUDIA"/>
    <s v="4.6146451"/>
    <s v="-74.1331547"/>
    <s v="CUNDINAMARCA"/>
    <s v="BOGOTÁ"/>
    <s v="BOGOTÁ"/>
    <n v="11001"/>
    <s v="2025-10-09"/>
    <n v="8"/>
    <s v="BOGOTA"/>
    <x v="2"/>
    <n v="15709.5"/>
  </r>
  <r>
    <n v="77338"/>
    <s v="BARRIO GAITANA BOGOTA  3"/>
    <n v="1233904891"/>
    <s v="3214506811"/>
    <s v="3214506811"/>
    <m/>
    <s v="CR 126 A 136 A 23,GAITANA"/>
    <s v="4.7435898"/>
    <s v="-74.1082921"/>
    <s v="CUNDINAMARCA"/>
    <s v="BOGOTÁ"/>
    <s v="BOGOTÁ"/>
    <n v="11001"/>
    <s v="2025-10-02"/>
    <n v="8"/>
    <s v="BOGOTA"/>
    <x v="2"/>
    <n v="15709.5"/>
  </r>
  <r>
    <n v="76931"/>
    <s v="BARRIO BOSA LA INDEPENDENCIA BOGOTA"/>
    <n v="23376220"/>
    <s v="3195340315"/>
    <s v="3195340315"/>
    <s v="3506465166"/>
    <s v="CL 70 SUR 87 I - 23,BOSA LA INDEPENDENCIA"/>
    <s v="4.6219572"/>
    <s v="-74.1965254"/>
    <s v="CUNDINAMARCA"/>
    <s v="BOGOTÁ"/>
    <s v="BOGOTÁ"/>
    <n v="11001"/>
    <s v="2025-10-09"/>
    <n v="8"/>
    <s v="BOGOTA"/>
    <x v="2"/>
    <n v="15709.5"/>
  </r>
  <r>
    <n v="76932"/>
    <s v="BARRIO BOSA EL DIAMANTE BOGOTA"/>
    <n v="79996717"/>
    <s v="3023185874"/>
    <s v="3023185874"/>
    <s v="3115869703"/>
    <s v="CL 68 B SUR 88 25,BOSA EL DIAMANTE"/>
    <s v="4.6242031"/>
    <s v="-74.1952981"/>
    <s v="CUNDINAMARCA"/>
    <s v="BOGOTÁ"/>
    <s v="BOGOTÁ"/>
    <n v="11001"/>
    <s v="2025-10-08"/>
    <n v="8"/>
    <s v="BOGOTA"/>
    <x v="2"/>
    <n v="15709.5"/>
  </r>
  <r>
    <n v="76653"/>
    <s v="BARRIO CENTRO FONTIBON BOGOTA"/>
    <n v="39759935"/>
    <s v="3124862633"/>
    <s v="3124862633"/>
    <s v="3124862633"/>
    <s v="CL 20 97 A 35,CENTRO FONTIBON"/>
    <s v="4.6736363"/>
    <s v="-74.1417551"/>
    <s v="CUNDINAMARCA"/>
    <s v="BOGOTÁ"/>
    <s v="BOGOTÁ"/>
    <n v="11001"/>
    <s v="2025-10-01"/>
    <n v="8"/>
    <s v="BOGOTA"/>
    <x v="2"/>
    <n v="15709.5"/>
  </r>
  <r>
    <n v="76792"/>
    <s v="BARRIO NORMANDIA BOGOTA 7"/>
    <n v="80802982"/>
    <s v="3193427758"/>
    <s v="3193427758"/>
    <s v="3142390142"/>
    <s v="CR 73 A 47 18 LC 9,NORMANDÍA"/>
    <s v="4.6694333"/>
    <s v="-74.1127633"/>
    <s v="CUNDINAMARCA"/>
    <s v="BOGOTÁ"/>
    <s v="BOGOTÁ"/>
    <n v="11001"/>
    <s v="2025-10-06"/>
    <n v="8"/>
    <s v="BOGOTA"/>
    <x v="2"/>
    <n v="15709.5"/>
  </r>
  <r>
    <n v="76496"/>
    <s v="BARRIO EL CARMEN BOGOTA 7"/>
    <n v="1007582553"/>
    <s v="3138431620"/>
    <s v="3209865858"/>
    <s v="3209865858"/>
    <s v="CL 47B SUR 31 25,EL CARMEN"/>
    <s v="4.5852949"/>
    <s v="-74.1311970"/>
    <s v="CUNDINAMARCA"/>
    <s v="BOGOTÁ"/>
    <s v="BOGOTÁ"/>
    <n v="11001"/>
    <s v="2025-10-08"/>
    <n v="8"/>
    <s v="BOGOTA"/>
    <x v="2"/>
    <n v="15709.5"/>
  </r>
  <r>
    <n v="74973"/>
    <s v="BARRIO PORVENIR BOSA BOGOTA"/>
    <n v="53047621"/>
    <s v="3003709981"/>
    <s v="3003709981"/>
    <s v="3003709981"/>
    <s v="CL 50 SUR 93 D 97 LC2.PORVENIR BOSA"/>
    <s v="4.6392344"/>
    <s v="-74.1843917"/>
    <s v="CUNDINAMARCA"/>
    <s v="BOGOTÁ"/>
    <s v="BOGOTÁ"/>
    <n v="11001"/>
    <s v="2025-10-09"/>
    <n v="8"/>
    <s v="BOGOTA"/>
    <x v="2"/>
    <n v="15709.5"/>
  </r>
  <r>
    <n v="75126"/>
    <s v="BARRIO ALPES BOGOTA 3"/>
    <n v="1117961031"/>
    <s v="3236754866"/>
    <s v="3236754866"/>
    <s v="3236754866"/>
    <s v="CR 25 A 76 09 SUR.ALPES"/>
    <s v="4.541105"/>
    <s v="-74.155459"/>
    <s v="CUNDINAMARCA"/>
    <s v="BOGOTÁ"/>
    <s v="BOGOTÁ"/>
    <n v="11001"/>
    <s v="2025-10-03"/>
    <n v="8"/>
    <s v="BOGOTA"/>
    <x v="2"/>
    <n v="15709.5"/>
  </r>
  <r>
    <n v="75127"/>
    <s v="BARRIO BOSA MARGARITAS BOGOTA 4"/>
    <n v="1049412889"/>
    <s v="3225700454"/>
    <s v="3222570454"/>
    <s v="3222570454"/>
    <s v="CR 91 SUR69 C 15,BOSA MARGARITAS"/>
    <s v="4.6275734"/>
    <s v="-74.1984562"/>
    <s v="CUNDINAMARCA"/>
    <s v="BOGOTÁ"/>
    <s v="BOGOTÁ"/>
    <n v="11001"/>
    <s v="2025-10-28"/>
    <n v="8"/>
    <s v="BOGOTA"/>
    <x v="2"/>
    <n v="15709.5"/>
  </r>
  <r>
    <n v="76081"/>
    <s v="BARRIO CASTILLO BAVARIA  BOGOTA"/>
    <n v="20976619"/>
    <s v="3505250985"/>
    <s v="3505250985"/>
    <s v="3505210271"/>
    <s v="CL 7 C BIS 72 B 10 LC 3,CASTILLO BAVARIA"/>
    <s v="4.6365295"/>
    <s v="-74.1395942"/>
    <s v="CUNDINAMARCA"/>
    <s v="BOGOTÁ"/>
    <s v="BOGOTÁ"/>
    <n v="11001"/>
    <s v="2025-10-01"/>
    <n v="8"/>
    <s v="BOGOTA"/>
    <x v="2"/>
    <n v="15709.5"/>
  </r>
  <r>
    <n v="75911"/>
    <s v="BARRIO EL RECUERDO BOGOTA 2"/>
    <n v="52151697"/>
    <s v="3134876394"/>
    <s v="3134876394"/>
    <s v="3118534631"/>
    <s v="CL 25 39 12,EL RECUERDO"/>
    <s v="4.6317258"/>
    <s v="-74.0895370"/>
    <s v="CUNDINAMARCA"/>
    <s v="BOGOTÁ"/>
    <s v="BOGOTÁ"/>
    <n v="11001"/>
    <s v="2025-10-10"/>
    <n v="8"/>
    <s v="BOGOTA"/>
    <x v="2"/>
    <n v="15709.5"/>
  </r>
  <r>
    <n v="74969"/>
    <s v="BARRIO MURILLO TORO BOGOTA 1"/>
    <n v="1007463439"/>
    <s v="3228187380"/>
    <s v="3228187380"/>
    <s v="3228187380"/>
    <s v="CL 35 SUR 26D 18.MURILLO TORO"/>
    <s v="4.5868685"/>
    <s v="-74.1184684"/>
    <s v="CUNDINAMARCA"/>
    <s v="BOGOTÁ"/>
    <s v="BOGOTÁ"/>
    <n v="11001"/>
    <s v="2025-10-07"/>
    <n v="8"/>
    <s v="BOGOTA"/>
    <x v="2"/>
    <n v="15709.5"/>
  </r>
  <r>
    <n v="75124"/>
    <s v="BARRIO PARAISO BOGOTA  6"/>
    <n v="1032442595"/>
    <s v="3124851979"/>
    <s v="3124851979"/>
    <s v="3124851979"/>
    <s v="CR 27 K 71 K 45 SUR,PARAISO"/>
    <s v="4.5501133"/>
    <s v="-74.1626783"/>
    <s v="CUNDINAMARCA"/>
    <s v="BOGOTÁ"/>
    <s v="BOGOTÁ"/>
    <n v="11001"/>
    <s v="2025-10-03"/>
    <n v="8"/>
    <s v="BOGOTA"/>
    <x v="2"/>
    <n v="15709.5"/>
  </r>
  <r>
    <n v="75717"/>
    <s v="BARRIO SUBA NARANJOS BOGOTA"/>
    <n v="74322530"/>
    <s v="3112208685"/>
    <s v="3223884321"/>
    <s v="3106744094"/>
    <s v="CR 89 130D 80 BL 1 LC 137"/>
    <s v="4.7281381"/>
    <s v="-74.0872288"/>
    <s v="CUNDINAMARCA"/>
    <s v="BOGOTÁ"/>
    <s v="BOGOTÁ"/>
    <n v="11001"/>
    <s v="2025-10-06"/>
    <n v="8"/>
    <s v="BOGOTA"/>
    <x v="2"/>
    <n v="15709.5"/>
  </r>
  <r>
    <n v="75803"/>
    <s v="BARRIO BOSA PORVENIR BOGOTA 10"/>
    <n v="65500491"/>
    <s v="3222884263"/>
    <s v="3116179285"/>
    <s v="3116179285"/>
    <s v="CR 91 D 50 A 58 SUR"/>
    <s v="4.6358788"/>
    <s v="-74.1833569"/>
    <s v="CUNDINAMARCA"/>
    <s v="BOGOTÁ"/>
    <s v="BOGOTÁ"/>
    <n v="11001"/>
    <s v="2025-10-10"/>
    <n v="8"/>
    <s v="BOGOTA"/>
    <x v="2"/>
    <n v="15709.5"/>
  </r>
  <r>
    <n v="74397"/>
    <s v="BARRIO BONANZA BOGOTA 6"/>
    <n v="1016070230"/>
    <s v="3138373159"/>
    <s v="3138373129"/>
    <s v="3138373159"/>
    <s v="CR 71 79A 92,BONANZA"/>
    <s v="4.6937417"/>
    <s v="-74.0880132"/>
    <s v="CUNDINAMARCA"/>
    <s v="BOGOTÁ"/>
    <s v="BOGOTÁ"/>
    <n v="11001"/>
    <s v="2025-10-06"/>
    <n v="8"/>
    <s v="BOGOTA"/>
    <x v="2"/>
    <n v="15709.5"/>
  </r>
  <r>
    <n v="75297"/>
    <s v="BARRIO ORTEZAL BOGOTA 1"/>
    <n v="1030629508"/>
    <s v="3053530691"/>
    <s v="3144155225"/>
    <s v="3204779359"/>
    <s v="AK 36 23 53 LC 1,ORTEZAL"/>
    <s v="4.6242339"/>
    <s v="-74.0926120"/>
    <s v="CUNDINAMARCA"/>
    <s v="BOGOTÁ"/>
    <s v="BOGOTÁ"/>
    <n v="11001"/>
    <s v="2025-10-10"/>
    <n v="8"/>
    <s v="BOGOTA"/>
    <x v="2"/>
    <n v="15709.5"/>
  </r>
  <r>
    <n v="75298"/>
    <s v="BARRIO EL PINO BOGOTA"/>
    <n v="1019040359"/>
    <s v="3112080939"/>
    <s v="3112080939"/>
    <s v="3112080939"/>
    <s v="CR 103 C 150 C 03,EL PINO"/>
    <s v="4.7496491"/>
    <s v="-74.0933573"/>
    <s v="CUNDINAMARCA"/>
    <s v="BOGOTÁ"/>
    <s v="BOGOTÁ"/>
    <n v="11001"/>
    <s v="2025-10-15"/>
    <n v="8"/>
    <s v="BOGOTA"/>
    <x v="2"/>
    <n v="15709.5"/>
  </r>
  <r>
    <n v="75482"/>
    <s v="BARRIO CAMELIA BOGOTA 3"/>
    <n v="1030618544"/>
    <s v="3007150321"/>
    <s v="3227326940"/>
    <s v="3222223587"/>
    <s v="CR 53C BIS 2A 95 LC 1,CAMELIA"/>
    <s v="4.6164764"/>
    <s v="-74.1183138"/>
    <s v="CUNDINAMARCA"/>
    <s v="BOGOTÁ"/>
    <s v="BOGOTÁ"/>
    <n v="11001"/>
    <s v="2025-10-03"/>
    <n v="8"/>
    <s v="BOGOTA"/>
    <x v="2"/>
    <n v="15709.5"/>
  </r>
  <r>
    <n v="74388"/>
    <s v="BARRIO PALO BLANCO BOGOTA 1"/>
    <n v="79567919"/>
    <s v="3102478457"/>
    <s v="3102478457"/>
    <s v="3102478457"/>
    <s v="CR 70G 71 - 43,PALO BLANCO"/>
    <s v="4.6841206"/>
    <s v="-74.0940961"/>
    <s v="CUNDINAMARCA"/>
    <s v="BOGOTÁ"/>
    <s v="BOGOTÁ"/>
    <n v="11001"/>
    <s v="2025-10-06"/>
    <n v="8"/>
    <s v="BOGOTA"/>
    <x v="2"/>
    <n v="15709.5"/>
  </r>
  <r>
    <n v="75525"/>
    <s v="BARRIO SABANAS DEL DORADO  BOGOTA"/>
    <n v="1000938855"/>
    <s v="3115324076"/>
    <s v="3115324076"/>
    <s v="3115324076"/>
    <s v="CR 121 63 B 23,SABANAS DEL DORADO"/>
    <s v="4.7122971"/>
    <s v="-74.1441935"/>
    <s v="CUNDINAMARCA"/>
    <s v="BOGOTÁ"/>
    <s v="BOGOTÁ"/>
    <n v="11001"/>
    <s v="2025-10-14"/>
    <n v="8"/>
    <s v="BOGOTA"/>
    <x v="2"/>
    <n v="15709.5"/>
  </r>
  <r>
    <n v="72329"/>
    <s v="BARRIO LAS MARGARITAS BOGOTA 4"/>
    <n v="52022077"/>
    <s v="3175298785"/>
    <s v="3175298785"/>
    <s v="3175298785"/>
    <s v="CL 48 SUR 86 41 IN 525.LAS MARGARITAS"/>
    <s v="4.626899"/>
    <s v="-74.176916"/>
    <s v="CUNDINAMARCA"/>
    <s v="BOGOTÁ"/>
    <s v="BOGOTÁ"/>
    <n v="11001"/>
    <s v="2025-10-09"/>
    <n v="8"/>
    <s v="BOGOTA"/>
    <x v="2"/>
    <n v="15709.5"/>
  </r>
  <r>
    <n v="72343"/>
    <s v="BARRIO INGLES BOGOTA 4"/>
    <n v="41755652"/>
    <s v="3124664278"/>
    <s v="3124664278"/>
    <s v="3124664278"/>
    <s v="CL 41 SUR 53 - 25.INGLES"/>
    <s v="4.5992097"/>
    <s v="-74.1345988"/>
    <s v="CUNDINAMARCA"/>
    <s v="BOGOTÁ"/>
    <s v="BOGOTÁ"/>
    <n v="11001"/>
    <s v="2025-10-08"/>
    <n v="8"/>
    <s v="BOGOTA"/>
    <x v="2"/>
    <n v="15709.5"/>
  </r>
  <r>
    <n v="74888"/>
    <s v="BARRIO BOSA LA ESPERANZA BOGOTA 5"/>
    <n v="1030567222"/>
    <s v="3196868319"/>
    <s v="3192507659"/>
    <s v="3192507659"/>
    <s v="CR 79 A 78 - 55 SUR LC 12.BOSA LA ESPERANZA"/>
    <s v="4.6101217"/>
    <s v="-74.2049079"/>
    <s v="CUNDINAMARCA"/>
    <s v="BOGOTÁ"/>
    <s v="BOGOTÁ"/>
    <n v="11001"/>
    <s v="2025-10-16"/>
    <n v="8"/>
    <s v="BOGOTA"/>
    <x v="2"/>
    <n v="15709.5"/>
  </r>
  <r>
    <n v="74929"/>
    <s v="BARRIO SANTA ISABEL BOGOTA 7"/>
    <n v="80218731"/>
    <s v="3125947095"/>
    <s v="3125947095"/>
    <s v="3125947095"/>
    <s v="AC 3 26 - 43,SANTA ISABEL"/>
    <s v="4.6007796"/>
    <s v="-74.0969529"/>
    <s v="CUNDINAMARCA"/>
    <s v="BOGOTÁ"/>
    <s v="BOGOTÁ"/>
    <n v="11001"/>
    <s v="2025-10-01"/>
    <n v="8"/>
    <s v="BOGOTA"/>
    <x v="2"/>
    <n v="15709.5"/>
  </r>
  <r>
    <n v="74949"/>
    <s v="BARRIO FONTIBON REFUGIO BOGOTA 3"/>
    <n v="35536261"/>
    <s v="3224816264"/>
    <s v="3224816264"/>
    <s v="3224816264"/>
    <s v="CR 120 23 09"/>
    <s v="4.6923702"/>
    <s v="-74.1499866"/>
    <s v="CUNDINAMARCA"/>
    <s v="BOGOTÁ"/>
    <s v="BOGOTÁ"/>
    <n v="11001"/>
    <s v="2025-10-20"/>
    <n v="8"/>
    <s v="BOGOTA"/>
    <x v="2"/>
    <n v="15709.5"/>
  </r>
  <r>
    <n v="71156"/>
    <s v="BARRIOLA GAITANA BOGOTA"/>
    <n v="17322638"/>
    <s v="3161333312"/>
    <s v="3107814519"/>
    <s v="3161333312"/>
    <s v="CARRERA 109 B 140 A 16,BARRIO LA GAITANA"/>
    <s v="4.7446862"/>
    <s v="-74.1003426"/>
    <s v="CUNDINAMARCA"/>
    <s v="BOGOTÁ"/>
    <s v="BOGOTÁ"/>
    <n v="11001"/>
    <s v="2025-10-15"/>
    <n v="8"/>
    <s v="BOGOTA"/>
    <x v="2"/>
    <n v="15709.5"/>
  </r>
  <r>
    <n v="71159"/>
    <s v="BOGOTA CENTRO 1"/>
    <n v="51590522"/>
    <s v="3204188722"/>
    <s v="3209749837"/>
    <s v="3204188722"/>
    <s v="CR 13 NO. 13-47 P 1,CENTRO"/>
    <s v="4.6036219"/>
    <s v="-74.0787722"/>
    <s v="CUNDINAMARCA"/>
    <s v="BOGOTÁ"/>
    <s v="BOGOTÁ"/>
    <n v="11001"/>
    <s v="2025-10-28"/>
    <n v="8"/>
    <s v="BOGOTA"/>
    <x v="2"/>
    <n v="15709.5"/>
  </r>
  <r>
    <n v="71168"/>
    <s v="BOGOTA BOSA PIAMONTE "/>
    <n v="1012336342"/>
    <s v="3204196028"/>
    <s v="3133378138"/>
    <s v="3204196028"/>
    <s v="CALLE 68A SUR 79B 55,BOSA PIAMONTE"/>
    <s v="4.6053357"/>
    <s v="-74.1898211"/>
    <s v="CUNDINAMARCA"/>
    <s v="BOGOTÁ"/>
    <s v="BOGOTÁ"/>
    <n v="11001"/>
    <s v="2025-10-07"/>
    <n v="8"/>
    <s v="BOGOTA"/>
    <x v="2"/>
    <n v="15709.5"/>
  </r>
  <r>
    <n v="74885"/>
    <s v="BARRIO ALAMEDA BOGOTA  3"/>
    <n v="19437927"/>
    <s v="3206921454"/>
    <s v="3212363759"/>
    <s v="3212363759"/>
    <s v="CR 96B 17 33 LC 2,ALAMEDA"/>
    <s v="4.6673567"/>
    <s v="-74.1411932"/>
    <s v="CUNDINAMARCA"/>
    <s v="BOGOTÁ"/>
    <s v="BOGOTÁ"/>
    <n v="11001"/>
    <s v="2025-10-01"/>
    <n v="8"/>
    <s v="BOGOTA"/>
    <x v="2"/>
    <n v="15709.5"/>
  </r>
  <r>
    <n v="74886"/>
    <s v="BARRIO SANTA BARBARA BOGOTA  13"/>
    <n v="1071163376"/>
    <s v="3213024687"/>
    <s v="3213024687"/>
    <s v="3213024687"/>
    <s v="CR 15 118 - 37,SANTA BARBARA"/>
    <s v="4.6978266"/>
    <s v="-74.0433321"/>
    <s v="CUNDINAMARCA"/>
    <s v="BOGOTÁ"/>
    <s v="BOGOTÁ"/>
    <n v="11001"/>
    <s v="2025-10-03"/>
    <n v="8"/>
    <s v="BOGOTA"/>
    <x v="2"/>
    <n v="15709.5"/>
  </r>
  <r>
    <n v="73750"/>
    <s v="BARRIO BOSA PORVENIR BOGOTA 9"/>
    <n v="1003395689"/>
    <s v="6019346369"/>
    <s v="3212303559"/>
    <s v="3212303559"/>
    <s v="CR 90 49 D SUR 49.BOSA PORVENIR"/>
    <s v="4.6342297"/>
    <s v="-74.1822628"/>
    <s v="CUNDINAMARCA"/>
    <s v="BOGOTÁ"/>
    <s v="BOGOTÁ"/>
    <n v="11001"/>
    <s v="2025-10-10"/>
    <n v="8"/>
    <s v="BOGOTA"/>
    <x v="2"/>
    <n v="15709.5"/>
  </r>
  <r>
    <n v="73751"/>
    <s v="BARRIO CASTILLA BOGOTA 20"/>
    <n v="1067731582"/>
    <s v="3027492898"/>
    <s v="3027492898"/>
    <s v="3224748028"/>
    <s v="CR 73 B - 7 B - 93,CASTILLA"/>
    <s v="4.6364297"/>
    <s v="-74.1403209"/>
    <s v="CUNDINAMARCA"/>
    <s v="BOGOTÁ"/>
    <s v="BOGOTÁ"/>
    <n v="11001"/>
    <s v="2025-10-01"/>
    <n v="8"/>
    <s v="BOGOTA"/>
    <x v="2"/>
    <n v="15709.5"/>
  </r>
  <r>
    <n v="73759"/>
    <s v="BARRIO OLAYA BOGOTA 7"/>
    <n v="1013639046"/>
    <s v="3011651644"/>
    <s v="3223120148"/>
    <s v="3223120148"/>
    <s v="CL 28 SUR 19 30.OLAYA"/>
    <s v="4.5799962"/>
    <s v="-74.1085277"/>
    <s v="CUNDINAMARCA"/>
    <s v="BOGOTÁ"/>
    <s v="BOGOTÁ"/>
    <n v="11001"/>
    <s v="2025-10-07"/>
    <n v="8"/>
    <s v="BOGOTA"/>
    <x v="2"/>
    <n v="15709.5"/>
  </r>
  <r>
    <n v="74520"/>
    <s v="BARRIO PARAISO BOGOTA 5"/>
    <n v="52741936"/>
    <s v="3046437607"/>
    <s v="3046437607"/>
    <s v="3046437607"/>
    <s v="CR 27 B 71 K 18 SUR LC 2,PARAISO"/>
    <s v="4.5494267"/>
    <s v="-74.1601370"/>
    <s v="CUNDINAMARCA"/>
    <s v="BOGOTÁ"/>
    <s v="BOGOTÁ"/>
    <n v="11001"/>
    <s v="2025-10-03"/>
    <n v="8"/>
    <s v="BOGOTA"/>
    <x v="2"/>
    <n v="15709.5"/>
  </r>
  <r>
    <n v="54259"/>
    <s v="BARRIO LAS DELICIAS VILLANUEVA"/>
    <n v="1121327154"/>
    <s v="3014489332"/>
    <s v="3017507531"/>
    <s v="3014489332"/>
    <s v="CR 15 # 6 - 45 BRR LAS DELICIAS"/>
    <s v="10.6075873"/>
    <s v="-72.9746691"/>
    <s v="LA GUAJIRA"/>
    <s v="VILLANUEVA"/>
    <s v="VILLANUEVA"/>
    <n v="44874"/>
    <s v="2025-10-09"/>
    <n v="8"/>
    <s v="VALLEDUPAR"/>
    <x v="1"/>
    <n v="28277.100000000002"/>
  </r>
  <r>
    <n v="61209"/>
    <s v="BARRIO LA LUCHA SANTA MARTA 1"/>
    <n v="1063952495"/>
    <s v="0"/>
    <s v="3004137500"/>
    <s v="3004137500"/>
    <s v="CR 20 D 36-44 BR LA LUCHA"/>
    <s v="11.216636"/>
    <s v="-74.191322"/>
    <s v="MAGDALENA"/>
    <s v="SANTA MARTA"/>
    <s v="SANTA MARTA"/>
    <n v="47001"/>
    <s v="2025-10-29"/>
    <n v="8"/>
    <s v="SANTA MARTA"/>
    <x v="1"/>
    <n v="28277.100000000002"/>
  </r>
  <r>
    <n v="64841"/>
    <s v="BARRIO SANTA CRUZ SANTA MARTA 2"/>
    <n v="1083034460"/>
    <s v="0"/>
    <s v="3014191336"/>
    <s v="3163092910"/>
    <s v="CRA 29 NRO 42 - 37 1ERA BG DONADO"/>
    <s v="11.2136878"/>
    <s v="-74.1820449"/>
    <s v="MAGDALENA"/>
    <s v="SANTA MARTA"/>
    <s v="SANTA MARTA"/>
    <n v="47001"/>
    <s v="2025-10-29"/>
    <n v="8"/>
    <s v="SANTA MARTA"/>
    <x v="1"/>
    <n v="28277.100000000002"/>
  </r>
  <r>
    <n v="74511"/>
    <s v="BARRIO MODELO NORTE BOGOTA 1"/>
    <n v="1018465556"/>
    <s v="3003083268"/>
    <s v="3003083268"/>
    <s v="3003083268"/>
    <s v="CR 67 # 167 - 61"/>
    <s v="4.7519802"/>
    <s v="-74.0644503"/>
    <s v="CUNDINAMARCA"/>
    <s v="BOGOTÁ"/>
    <s v="BOGOTÁ"/>
    <n v="11001"/>
    <s v="2025-10-30"/>
    <n v="8"/>
    <s v="BOGOTA"/>
    <x v="2"/>
    <n v="15709.5"/>
  </r>
  <r>
    <n v="74517"/>
    <s v="BARRIO EL OLIVO BOGOTA 1"/>
    <n v="1000589295"/>
    <s v="3186788145"/>
    <s v="3125859760"/>
    <s v="3125859760"/>
    <s v="CR 80 I 42 42 CASA SUR,EL OLIVO"/>
    <s v="4.6251447"/>
    <s v="-74.1645118"/>
    <s v="CUNDINAMARCA"/>
    <s v="BOGOTÁ"/>
    <s v="BOGOTÁ"/>
    <n v="11001"/>
    <s v="2025-10-01"/>
    <n v="8"/>
    <s v="BOGOTA"/>
    <x v="2"/>
    <n v="15709.5"/>
  </r>
  <r>
    <n v="73512"/>
    <s v="BARRIO SAN CARLOS BOGOTA 9"/>
    <n v="1013691496"/>
    <s v="3016539047"/>
    <s v="3143070402"/>
    <s v="3016539047"/>
    <s v="DG 40 SUR 34 39,SAN CARLOS"/>
    <s v="4.5897736"/>
    <s v="-74.1245955"/>
    <s v="CUNDINAMARCA"/>
    <s v="BOGOTÁ"/>
    <s v="BOGOTÁ"/>
    <n v="11001"/>
    <s v="2025-10-15"/>
    <n v="8"/>
    <s v="BOGOTA"/>
    <x v="2"/>
    <n v="15709.5"/>
  </r>
  <r>
    <n v="72006"/>
    <s v="CUNDINAMARCA BOGOTA 4"/>
    <n v="52020814"/>
    <s v="3142520936"/>
    <s v="3142520936"/>
    <s v="3142520936"/>
    <s v="CALLE 38 C SUR # 92 - 32,PATIO BONITO"/>
    <s v="4.6430691"/>
    <s v="-74.1705275"/>
    <s v="CUNDINAMARCA"/>
    <s v="BOGOTÁ"/>
    <s v="BOGOTÁ"/>
    <n v="11001"/>
    <s v="2025-10-15"/>
    <n v="8"/>
    <s v="BOGOTA"/>
    <x v="2"/>
    <n v="15709.5"/>
  </r>
  <r>
    <n v="71998"/>
    <s v="BOGOTÁ - SAN CARLOS"/>
    <n v="52270269"/>
    <s v="3208141339"/>
    <s v="3208141339"/>
    <s v="3208141339"/>
    <s v="CR 18 53 15 SUR.SAN CARLOS"/>
    <s v="4.5663226"/>
    <s v="-74.1294754"/>
    <s v="CUNDINAMARCA"/>
    <s v="BOGOTÁ"/>
    <s v="BOGOTÁ"/>
    <n v="11001"/>
    <s v="2025-10-07"/>
    <n v="8"/>
    <s v="BOGOTA"/>
    <x v="2"/>
    <n v="15709.5"/>
  </r>
  <r>
    <n v="73464"/>
    <s v="BARRIO LAS ORQUIDEAS BOGOTA 4"/>
    <n v="1041970276"/>
    <s v="3054255998"/>
    <s v="3054255998"/>
    <s v="3054255998"/>
    <s v="AK 19 160 A 47 LC 103,LAS ORQUIDEAS"/>
    <s v="4.7405049"/>
    <s v="-74.0430564"/>
    <s v="CUNDINAMARCA"/>
    <s v="BOGOTÁ"/>
    <s v="BOGOTÁ"/>
    <n v="11001"/>
    <s v="2025-10-03"/>
    <n v="8"/>
    <s v="BOGOTA"/>
    <x v="2"/>
    <n v="15709.5"/>
  </r>
  <r>
    <n v="72742"/>
    <s v="BARRIO MODELIA BOGOTA 5"/>
    <n v="1022443076"/>
    <s v="3212957534"/>
    <s v="3212957534"/>
    <s v="3212957534"/>
    <s v="AV CALLE 24 # 82 - 16,MODELIA"/>
    <s v="4.6694489"/>
    <s v="-74.1228480"/>
    <s v="CUNDINAMARCA"/>
    <s v="BOGOTÁ"/>
    <s v="BOGOTÁ"/>
    <n v="11001"/>
    <s v="2025-10-02"/>
    <n v="8"/>
    <s v="BOGOTA"/>
    <x v="2"/>
    <n v="15709.5"/>
  </r>
  <r>
    <n v="71856"/>
    <s v="BARRIO LAS NIEVES BOGOTA 3"/>
    <n v="64571326"/>
    <s v="3143325868"/>
    <s v="3143325868"/>
    <s v="3143325868"/>
    <s v="CR 9 # 21 33 LC 104,LAS NIEVES"/>
    <s v="4.6083728"/>
    <s v="-74.0724889"/>
    <s v="CUNDINAMARCA"/>
    <s v="BOGOTÁ"/>
    <s v="BOGOTÁ"/>
    <n v="11001"/>
    <s v="2025-10-03"/>
    <n v="8"/>
    <s v="BOGOTA"/>
    <x v="2"/>
    <n v="15709.5"/>
  </r>
  <r>
    <n v="71988"/>
    <s v="BOGOTA LOS PERODISTAS"/>
    <n v="52905174"/>
    <s v="3118077376"/>
    <s v="3118077376"/>
    <s v="3118077376"/>
    <s v="TV 78 I BIS A # 41 F 69 SUR,LOS PERIODISTAS"/>
    <s v="4.6177633"/>
    <s v="-74.1598345"/>
    <s v="CUNDINAMARCA"/>
    <s v="BOGOTÁ"/>
    <s v="BOGOTÁ"/>
    <n v="11001"/>
    <s v="2025-10-02"/>
    <n v="8"/>
    <s v="BOGOTA"/>
    <x v="2"/>
    <n v="15709.5"/>
  </r>
  <r>
    <n v="71418"/>
    <s v="BARRIO LOMITAS BOGOTA"/>
    <n v="3214436"/>
    <s v="3134378963"/>
    <s v="3134378963"/>
    <s v="3134378963"/>
    <s v="KM 5 VIA CODITO BAR LOMITAS,LOMITAS"/>
    <s v="4.758895"/>
    <s v="-74.01557"/>
    <s v="CUNDINAMARCA"/>
    <s v="BOGOTÁ"/>
    <s v="BOGOTÁ"/>
    <n v="11001"/>
    <s v="2025-10-01"/>
    <n v="8"/>
    <s v="BOGOTA"/>
    <x v="2"/>
    <n v="15709.5"/>
  </r>
  <r>
    <n v="72541"/>
    <s v="DELICIAS  BOGOTA CUNDINAMARCA"/>
    <n v="79834320"/>
    <s v="3015452466"/>
    <s v="3015452466"/>
    <s v="3015452466"/>
    <s v="CALLE 45 A SUR 58 30,DELICIAS"/>
    <s v="4.5956143"/>
    <s v="-74.1442844"/>
    <s v="CUNDINAMARCA"/>
    <s v="BOGOTÁ"/>
    <s v="BOGOTÁ"/>
    <n v="11001"/>
    <s v="2025-10-27"/>
    <n v="8"/>
    <s v="BOGOTA"/>
    <x v="2"/>
    <n v="15709.5"/>
  </r>
  <r>
    <n v="56906"/>
    <s v="BARRIO MANRIQUE MEDELLIN  22"/>
    <n v="1020415841"/>
    <s v="2129812"/>
    <s v="3005279929"/>
    <s v="3005279929"/>
    <s v="CL 85 46 10,MANRIQUE"/>
    <s v="6.2773327"/>
    <s v="-75.5544913"/>
    <s v="ANTIOQUIA"/>
    <s v="MEDELLÍN"/>
    <s v="MEDELLÍN"/>
    <n v="5001"/>
    <s v="2025-10-29"/>
    <n v="16"/>
    <s v="MEDELLIN"/>
    <x v="0"/>
    <n v="15709.5"/>
  </r>
  <r>
    <n v="57038"/>
    <s v="BARRIO PERPETUO SOCORRO MEDELLIN"/>
    <n v="71719822"/>
    <s v="0"/>
    <s v="3103894629"/>
    <s v="3116045595"/>
    <s v="CR 53 34 37"/>
    <s v="6.2367114"/>
    <s v="-75.5752684"/>
    <s v="ANTIOQUIA"/>
    <s v="MEDELLÍN"/>
    <s v="MEDELLÍN"/>
    <n v="5001"/>
    <s v="2025-10-17"/>
    <n v="16"/>
    <s v="MEDELLIN"/>
    <x v="0"/>
    <n v="15709.5"/>
  </r>
  <r>
    <n v="51506"/>
    <s v="BARRIO SAN DIEGO MEDELLIN 2"/>
    <n v="43049899"/>
    <s v="3578937"/>
    <s v="3113210948"/>
    <s v="3127762923"/>
    <s v="CL 39 A 43 A 11"/>
    <s v="6.238203"/>
    <s v="-75.567412"/>
    <s v="ANTIOQUIA"/>
    <s v="MEDELLÍN"/>
    <s v="MEDELLÍN"/>
    <n v="5001"/>
    <s v="2025-10-30"/>
    <n v="8"/>
    <s v="MEDELLIN"/>
    <x v="0"/>
    <n v="15709.5"/>
  </r>
  <r>
    <n v="53696"/>
    <s v="BARRIO SANDIEGO MEDELLIN 1"/>
    <n v="901304335"/>
    <s v="0"/>
    <s v="3023322475"/>
    <s v="3023322475"/>
    <s v="CL 37 44 11"/>
    <s v="6.23658"/>
    <s v="-75.569909"/>
    <s v="ANTIOQUIA"/>
    <s v="MEDELLÍN"/>
    <s v="MEDELLÍN"/>
    <n v="5001"/>
    <s v="2025-10-30"/>
    <n v="8"/>
    <s v="MEDELLIN"/>
    <x v="0"/>
    <n v="15709.5"/>
  </r>
  <r>
    <n v="71163"/>
    <s v="BARRIO RICAURTE BOGOTA 10"/>
    <n v="1070622582"/>
    <s v="3223096511"/>
    <s v="3223096511"/>
    <s v="3223096511"/>
    <s v="CARRERA 28 10 34,RICAURTE"/>
    <s v="4.6093014"/>
    <s v="-74.0930986"/>
    <s v="CUNDINAMARCA"/>
    <s v="BOGOTÁ"/>
    <s v="BOGOTÁ"/>
    <n v="11001"/>
    <s v="2025-10-06"/>
    <n v="8"/>
    <s v="BOGOTA"/>
    <x v="2"/>
    <n v="15709.5"/>
  </r>
  <r>
    <n v="72344"/>
    <s v="BARRIO LA FAENA ENGATIVA  BOGOTA"/>
    <n v="1053558412"/>
    <s v="3134489748"/>
    <s v="3144489748"/>
    <s v="3144489748"/>
    <s v="CARRERA 121#70-15,LA FAENA ENGATIVA"/>
    <s v="4.7167309"/>
    <s v="-74.1371720"/>
    <s v="CUNDINAMARCA"/>
    <s v="BOGOTÁ"/>
    <s v="BOGOTÁ"/>
    <n v="11001"/>
    <s v="2025-10-17"/>
    <n v="8"/>
    <s v="BOGOTA"/>
    <x v="2"/>
    <n v="15709.5"/>
  </r>
  <r>
    <n v="72528"/>
    <s v="SUPERMERCADO Y CIGARRERIA LA 11 Y ALGO MAS"/>
    <n v="23532877"/>
    <s v="3138177587"/>
    <s v="3138177587"/>
    <s v="3138177587"/>
    <s v="DIAGONAL 15B #104 46 CASA 11 COMPOSTELA 2,PUEBLO NUEVO"/>
    <s v="4.6700343"/>
    <s v="-74.1541139"/>
    <s v="CUNDINAMARCA"/>
    <s v="BOGOTÁ"/>
    <s v="BOGOTÁ"/>
    <n v="11001"/>
    <s v="2025-10-27"/>
    <n v="16"/>
    <s v="BOGOTA"/>
    <x v="2"/>
    <n v="15709.5"/>
  </r>
  <r>
    <n v="69752"/>
    <s v="BARRIO ATALAYAS BOSA BOGOTA"/>
    <n v="80230250"/>
    <s v="3004968316"/>
    <s v="3004968316"/>
    <s v="3004968316"/>
    <s v="CL 61 A SUR 99C - 31.ATALAYAS BOSA"/>
    <s v="4.6374016"/>
    <s v="-74.1987083"/>
    <s v="CUNDINAMARCA"/>
    <s v="BOGOTÁ"/>
    <s v="BOGOTÁ"/>
    <n v="11001"/>
    <s v="2025-10-07"/>
    <n v="8"/>
    <s v="BOGOTA"/>
    <x v="2"/>
    <n v="15709.5"/>
  </r>
  <r>
    <n v="70960"/>
    <s v="BARRIO CARVAJAL BOGOTA 15"/>
    <n v="80751741"/>
    <s v="3115821127"/>
    <s v="3115821127"/>
    <s v="3115821127"/>
    <s v="CR 71A NO 8-17 SUR LC 1,CARVAJAL"/>
    <s v="4.6171043"/>
    <s v="-74.1355283"/>
    <s v="CUNDINAMARCA"/>
    <s v="BOGOTÁ"/>
    <s v="BOGOTÁ"/>
    <n v="11001"/>
    <s v="2025-10-10"/>
    <n v="8"/>
    <s v="BOGOTA"/>
    <x v="2"/>
    <n v="15709.5"/>
  </r>
  <r>
    <n v="68743"/>
    <s v="TESORO BOGOTA5"/>
    <n v="9975523"/>
    <s v="0"/>
    <s v="0"/>
    <s v="3013578320"/>
    <s v="DG 77 A SUR18 F 37,TESORO"/>
    <s v="4.5393826"/>
    <s v="-74.1467132"/>
    <s v="CUNDINAMARCA"/>
    <s v="BOGOTÁ"/>
    <s v="BOGOTÁ"/>
    <n v="11001"/>
    <s v="2025-10-06"/>
    <n v="8"/>
    <s v="BOGOTA"/>
    <x v="2"/>
    <n v="15709.5"/>
  </r>
  <r>
    <n v="68744"/>
    <s v="ROMA  11"/>
    <n v="52361542"/>
    <s v="0"/>
    <s v="3114581479"/>
    <s v="3114581479"/>
    <s v="CL 57 A SUR 78 J 16.ROMA"/>
    <s v="4.609425"/>
    <s v="-74.173265"/>
    <s v="CUNDINAMARCA"/>
    <s v="BOGOTÁ"/>
    <s v="BOGOTÁ"/>
    <n v="11001"/>
    <s v="2025-10-14"/>
    <n v="8"/>
    <s v="BOGOTA"/>
    <x v="2"/>
    <n v="15709.5"/>
  </r>
  <r>
    <n v="68745"/>
    <s v="LA CECILIA"/>
    <n v="52365078"/>
    <s v="0"/>
    <s v="0"/>
    <s v="3114553261"/>
    <s v="CL 57C SUR 77K 59.LA CECILIA"/>
    <s v="4.606842"/>
    <s v="-74.172595"/>
    <s v="CUNDINAMARCA"/>
    <s v="BOGOTÁ"/>
    <s v="BOGOTÁ"/>
    <n v="11001"/>
    <s v="2025-10-14"/>
    <n v="8"/>
    <s v="BOGOTA"/>
    <x v="2"/>
    <n v="15709.5"/>
  </r>
  <r>
    <n v="69653"/>
    <s v="BARRIO CHICALA BOGOTA"/>
    <n v="1030620664"/>
    <s v="3203167256"/>
    <s v="3203167256"/>
    <s v="3203167256"/>
    <s v="CARRERA 87 D # 54 A 29 SUR,CHICALA"/>
    <s v="4.6262812"/>
    <s v="-74.1829851"/>
    <s v="CUNDINAMARCA"/>
    <s v="BOGOTÁ"/>
    <s v="BOGOTÁ"/>
    <n v="11001"/>
    <s v="2025-10-22"/>
    <n v="8"/>
    <s v="BOGOTA"/>
    <x v="2"/>
    <n v="15709.5"/>
  </r>
  <r>
    <n v="68184"/>
    <s v="FONTIBON BOGOTA CUNDINAMARCA"/>
    <n v="1000136480"/>
    <s v="0"/>
    <s v="3045676480"/>
    <s v="3195394558"/>
    <s v="CR 98 A 15 A 80 BL 3 APT 103"/>
    <s v="4.6662809"/>
    <s v="-74.1525412"/>
    <s v="CUNDINAMARCA"/>
    <s v="BOGOTÁ"/>
    <s v="BOGOTÁ"/>
    <n v="11001"/>
    <s v="2025-10-01"/>
    <n v="8"/>
    <s v="BOGOTA"/>
    <x v="2"/>
    <n v="15709.5"/>
  </r>
  <r>
    <n v="69485"/>
    <s v="BARRIO RECREO B BOGOTA"/>
    <n v="79962044"/>
    <s v="3192242562"/>
    <s v="3192242562"/>
    <s v="3192242562"/>
    <s v="CRA 93 D 72 -47 SUR CASA 29,RECREO B"/>
    <s v="4.6290487"/>
    <s v="-74.2028105"/>
    <s v="CUNDINAMARCA"/>
    <s v="BOGOTÁ"/>
    <s v="BOGOTÁ"/>
    <n v="11001"/>
    <s v="2025-10-29"/>
    <n v="8"/>
    <s v="BOGOTA"/>
    <x v="2"/>
    <n v="15709.5"/>
  </r>
  <r>
    <n v="70343"/>
    <s v="BARRIO ALCALA BOGOTA 1"/>
    <n v="53080325"/>
    <s v="3142061230"/>
    <s v="3142061230"/>
    <s v="3142061230"/>
    <s v="CL 28 SUR 51D 04 LC 2A,ALCALA"/>
    <s v="4.6041910"/>
    <s v="-74.1254350"/>
    <s v="CUNDINAMARCA"/>
    <s v="BOGOTÁ"/>
    <s v="BOGOTÁ"/>
    <n v="11001"/>
    <s v="2025-10-17"/>
    <n v="8"/>
    <s v="BOGOTA"/>
    <x v="2"/>
    <n v="15709.5"/>
  </r>
  <r>
    <n v="70341"/>
    <s v="BARRIO MANUELA BELTRAN BOGOTA 2"/>
    <n v="1073629144"/>
    <s v="6012178305"/>
    <s v="3013554042"/>
    <s v="3013554042"/>
    <s v="CR 44 D 69 D 91 SUR.MANUELA BELTRAN"/>
    <s v="4.5712315"/>
    <s v="-74.1577171"/>
    <s v="CUNDINAMARCA"/>
    <s v="BOGOTÁ"/>
    <s v="BOGOTÁ"/>
    <n v="11001"/>
    <s v="2025-10-01"/>
    <n v="8"/>
    <s v="BOGOTA"/>
    <x v="2"/>
    <n v="15709.5"/>
  </r>
  <r>
    <n v="50250"/>
    <s v="BARRIO LAS CANARIAS SANTA MARTA"/>
    <n v="900544283"/>
    <s v="4378874"/>
    <s v="3002975605"/>
    <s v="3002975605"/>
    <s v="CL 45 29H1-25 TO 1 LC 3,CONJ CANARIAS"/>
    <s v="11.2226659"/>
    <s v="-74.1774901"/>
    <s v="MAGDALENA"/>
    <s v="SANTA MARTA"/>
    <s v="SANTA MARTA"/>
    <n v="47001"/>
    <s v="2025-10-29"/>
    <n v="8"/>
    <s v="SANTA MARTA"/>
    <x v="1"/>
    <n v="28277.100000000002"/>
  </r>
  <r>
    <n v="33143"/>
    <s v="BARRIO RINCON DE SANTA CRUZ SANTA MARTA"/>
    <n v="85164326"/>
    <s v="4239530"/>
    <s v="3154123988"/>
    <s v="3154123988"/>
    <s v=" CR 26B  47 B 25 RIN DE SANTA CRUZ"/>
    <s v="11.208203"/>
    <s v="-74.185982"/>
    <s v="MAGDALENA"/>
    <s v="SANTA MARTA"/>
    <s v="SANTA MARTA"/>
    <n v="47001"/>
    <s v="2025-10-29"/>
    <n v="8"/>
    <s v="SANTA MARTA"/>
    <x v="1"/>
    <n v="28277.100000000002"/>
  </r>
  <r>
    <n v="30108"/>
    <s v="BARRIO ALBAN NARIÑO"/>
    <n v="27097050"/>
    <s v="6664141"/>
    <s v="3137124228"/>
    <s v="3137124228"/>
    <s v="CR 3 3 52 BRR SUR ALBAN"/>
    <s v="1.474387"/>
    <s v="-77.081993"/>
    <s v="NARIÑO"/>
    <s v="ALBÁN"/>
    <s v="SAN JOSÉ"/>
    <n v="52019"/>
    <s v="2025-10-06"/>
    <n v="8"/>
    <s v="PASTO"/>
    <x v="4"/>
    <n v="28277.100000000002"/>
  </r>
  <r>
    <n v="59516"/>
    <s v="BARRIO CALLE PRINCIPAL ALBAN"/>
    <n v="1081593593"/>
    <s v="3162787858"/>
    <s v="3161600005"/>
    <s v="3161600005"/>
    <s v="CL PRINCIPAL LC 2 BR SUR ALBAN"/>
    <s v="1.474168"/>
    <s v="-77.081653"/>
    <s v="NARIÑO"/>
    <s v="ALBÁN"/>
    <s v="SAN JOSÉ"/>
    <n v="52019"/>
    <s v="2025-10-06"/>
    <n v="8"/>
    <s v="PASTO"/>
    <x v="4"/>
    <n v="28277.100000000002"/>
  </r>
  <r>
    <n v="51428"/>
    <s v="BARRIO EL CENTRO ALDANA"/>
    <n v="1082104930"/>
    <s v="3167846930"/>
    <s v="3167846930"/>
    <s v="3163542004"/>
    <s v="CR 5 16 24 BARRIO EL CENTRO,EL CENTRO"/>
    <s v="0.88148555555"/>
    <s v="-77.7002752777"/>
    <s v="NARIÑO"/>
    <s v="ALDANA"/>
    <s v="ALDANA"/>
    <n v="52022"/>
    <s v="2025-10-14"/>
    <n v="8"/>
    <s v="PASTO"/>
    <x v="4"/>
    <n v="28277.100000000002"/>
  </r>
  <r>
    <n v="10193"/>
    <s v="BELEN - NARIÑO"/>
    <n v="98358360"/>
    <s v="7440194"/>
    <s v="3137670387"/>
    <s v="3137670387"/>
    <s v="BRR SAN JOSE OBRERO CR 3 2 74"/>
    <s v="1.594503"/>
    <s v="-77.016718"/>
    <s v="NARIÑO"/>
    <s v="BELÉN"/>
    <s v="BELÉN"/>
    <n v="52083"/>
    <s v="2025-10-07"/>
    <n v="8"/>
    <s v="PASTO"/>
    <x v="4"/>
    <n v="28277.100000000002"/>
  </r>
  <r>
    <n v="35110"/>
    <s v="BARRIO BOLIVAR BELEN"/>
    <n v="27279953"/>
    <m/>
    <s v="3104274129"/>
    <s v="3104274129"/>
    <s v=" CR 2  2 23 FRENTE A LA POLICIA"/>
    <s v="1.5949733"/>
    <s v="-77.017410"/>
    <s v="NARIÑO"/>
    <s v="BELÉN"/>
    <s v="BELÉN"/>
    <n v="52083"/>
    <s v="2025-10-07"/>
    <n v="8"/>
    <s v="PASTO"/>
    <x v="4"/>
    <n v="28277.100000000002"/>
  </r>
  <r>
    <n v="64002"/>
    <s v="BARRIO SAN JOSE OBRERO BELEN"/>
    <n v="1083812876"/>
    <s v="0"/>
    <s v="3117003311"/>
    <s v="3117003311"/>
    <s v="CARRERA 3 NO. 2 - 82 BARRIO SAN JOSE OBRERO,SAN JOSE OBRERO"/>
    <s v="1.5949200"/>
    <s v="-77.0159011"/>
    <s v="NARIÑO"/>
    <s v="BELÉN"/>
    <s v="BELÉN"/>
    <n v="52083"/>
    <s v="2025-10-08"/>
    <n v="8"/>
    <s v="PASTO"/>
    <x v="4"/>
    <n v="28277.100000000002"/>
  </r>
  <r>
    <n v="63797"/>
    <s v="BARRIO CORREGIMIENTO DE SANTA ROSA BELEN"/>
    <n v="1004415150"/>
    <s v="0"/>
    <s v="3126555478"/>
    <s v="3126555478"/>
    <s v="BRR LOS ESTUDIANTES CS 18"/>
    <s v="1.624303"/>
    <s v="-77.066709"/>
    <s v="NARIÑO"/>
    <s v="BELÉN"/>
    <s v="BELÉN"/>
    <n v="52083"/>
    <s v="2025-10-08"/>
    <n v="8"/>
    <s v="PASTO"/>
    <x v="4"/>
    <n v="28277.100000000002"/>
  </r>
  <r>
    <n v="76576"/>
    <s v="BARRIO VEINTE DE JULIO BELEN"/>
    <n v="1083812276"/>
    <s v="3137670387"/>
    <s v="3128956340"/>
    <s v="3128956340"/>
    <s v="CR 1 3 38 ,VEINTE DE JULIO"/>
    <s v="1.5961686"/>
    <s v="-77.0168425"/>
    <s v="NARIÑO"/>
    <s v="BELÉN"/>
    <s v="BELÉN"/>
    <n v="52083"/>
    <s v="2025-10-07"/>
    <n v="8"/>
    <s v="PASTO"/>
    <x v="4"/>
    <n v="28277.100000000002"/>
  </r>
  <r>
    <n v="41929"/>
    <s v="BARRIO PORVENIR CUASPUD"/>
    <n v="1087617551"/>
    <s v="3185663356"/>
    <s v="3154516155"/>
    <s v="3154516155"/>
    <s v="CR 4 5 28 BR PORVENIR"/>
    <s v="0.864449"/>
    <s v="-77.726517"/>
    <s v="NARIÑO"/>
    <s v="CUASPÚD"/>
    <s v="CARLOSAMA"/>
    <n v="52224"/>
    <s v="2025-10-14"/>
    <n v="8"/>
    <s v="PASTO"/>
    <x v="4"/>
    <n v="28277.100000000002"/>
  </r>
  <r>
    <n v="26704"/>
    <s v="BARRIO EL COMERCIO EL TAMBO"/>
    <n v="1086358694"/>
    <s v="4216825"/>
    <s v="3207750575"/>
    <s v="3207750575"/>
    <s v=" CR 10  3 32  COLON"/>
    <s v="1.4102815"/>
    <s v="-77.3945571"/>
    <s v="NARIÑO"/>
    <s v="EL TAMBO"/>
    <s v="EL TAMBO"/>
    <n v="52260"/>
    <s v="2025-10-01"/>
    <n v="16"/>
    <s v="PASTO"/>
    <x v="4"/>
    <n v="28277.100000000002"/>
  </r>
  <r>
    <n v="51951"/>
    <s v="BARRIO EL ROSARIO EL TAMBO 2"/>
    <n v="1004743005"/>
    <s v="3214821367"/>
    <s v="3214821367"/>
    <s v="3117618581"/>
    <s v="CL 2 12 02 BARRIO EL ROSARIO,EL ROSARIO"/>
    <s v="1.4102291"/>
    <s v="-77.3965989"/>
    <s v="NARIÑO"/>
    <s v="EL TAMBO"/>
    <s v="EL TAMBO"/>
    <n v="52260"/>
    <s v="2025-10-01"/>
    <n v="8"/>
    <s v="PASTO"/>
    <x v="4"/>
    <n v="28277.100000000002"/>
  </r>
  <r>
    <n v="62114"/>
    <s v="BARRIO EL COMERCIO EL TAMBO 1"/>
    <n v="1085253642"/>
    <s v="3155752562"/>
    <s v="3153724357"/>
    <s v="3192983462"/>
    <s v="CALLE 3 NRO 06- 38"/>
    <s v="1.4103300"/>
    <s v="-77.3953610"/>
    <s v="NARIÑO"/>
    <s v="EL TAMBO"/>
    <s v="EL TAMBO"/>
    <n v="52260"/>
    <s v="2025-10-01"/>
    <n v="8"/>
    <s v="PASTO"/>
    <x v="4"/>
    <n v="28277.100000000002"/>
  </r>
  <r>
    <n v="36003"/>
    <s v="BARRIO CENTRO MUTISCUA"/>
    <n v="1094808374"/>
    <m/>
    <s v="3214590883"/>
    <s v="3214590883"/>
    <s v=" CR 2 7 19 LC 2"/>
    <s v="7.3010744"/>
    <s v="-72.74699"/>
    <s v="NORTE DE SANTANDER"/>
    <s v="MUTISCUA"/>
    <s v="MUTISCUA"/>
    <n v="54480"/>
    <s v="2025-10-09"/>
    <n v="8"/>
    <s v="CUCUTA"/>
    <x v="3"/>
    <n v="28277.100000000002"/>
  </r>
  <r>
    <n v="67139"/>
    <s v="BARRIO CENTRO MUTISCUA 1"/>
    <n v="1094808078"/>
    <m/>
    <s v="3107840075"/>
    <s v="3107840075"/>
    <s v="CL 7 2-13,CENTRO"/>
    <s v="7.3006612"/>
    <s v="-72.7466666"/>
    <s v="NORTE DE SANTANDER"/>
    <s v="MUTISCUA"/>
    <s v="MUTISCUA"/>
    <n v="54480"/>
    <s v="2025-10-09"/>
    <n v="8"/>
    <s v="CUCUTA"/>
    <x v="3"/>
    <n v="28277.100000000002"/>
  </r>
  <r>
    <n v="41823"/>
    <s v="BARRIO LA UNION PUERTO SANTANDER"/>
    <n v="40027682"/>
    <m/>
    <s v="3156715784"/>
    <s v="3156715784"/>
    <s v="CR 4 0 41,LA UNION"/>
    <s v="8.361323"/>
    <s v="-72.408389"/>
    <s v="NORTE DE SANTANDER"/>
    <s v="PUERTO SANTANDER"/>
    <s v="PUERTO SANTANDER"/>
    <n v="54553"/>
    <s v="2025-10-03"/>
    <n v="8"/>
    <s v="CUCUTA"/>
    <x v="3"/>
    <n v="28277.100000000002"/>
  </r>
  <r>
    <n v="80539"/>
    <s v="BARRIO LA PUNTA PUERTO SANTANDER   2"/>
    <n v="1004825437"/>
    <s v="3181094953"/>
    <s v="3181094953"/>
    <m/>
    <s v="CR 4 5-186,LA PUNTA"/>
    <s v="8.3621712"/>
    <s v="-72.4098205"/>
    <s v="NORTE DE SANTANDER"/>
    <s v="PUERTO SANTANDER"/>
    <s v="PUERTO SANTANDER"/>
    <n v="54553"/>
    <s v="2025-10-29"/>
    <n v="8"/>
    <s v="CUCUTA"/>
    <x v="3"/>
    <n v="28277.100000000002"/>
  </r>
  <r>
    <n v="77288"/>
    <s v="BARRIO BERTRANIA PUERTO SANTANDER"/>
    <n v="1094832702"/>
    <s v="3154858163"/>
    <s v="3154858163"/>
    <s v="3154858163"/>
    <s v="MZ F LT7 A NOA,BERTRANIA"/>
    <s v="8.359738"/>
    <s v="-72.413166"/>
    <s v="NORTE DE SANTANDER"/>
    <s v="PUERTO SANTANDER"/>
    <s v="PUERTO SANTANDER"/>
    <n v="54553"/>
    <s v="2025-10-03"/>
    <n v="8"/>
    <s v="CUCUTA"/>
    <x v="3"/>
    <n v="28277.100000000002"/>
  </r>
  <r>
    <n v="78911"/>
    <s v="BARRIO CENTRO PUERTO SANTANDER 5"/>
    <n v="60447579"/>
    <s v="3205730458"/>
    <s v="3205730458"/>
    <m/>
    <s v="CR 3 NRO 2-27,CENTRO"/>
    <s v="8.3641247"/>
    <s v="-72.4060663"/>
    <s v="NORTE DE SANTANDER"/>
    <s v="PUERTO SANTANDER"/>
    <s v="PUERTO SANTANDER"/>
    <n v="54553"/>
    <s v="2025-10-29"/>
    <n v="8"/>
    <s v="CUCUTA"/>
    <x v="3"/>
    <n v="28277.100000000002"/>
  </r>
  <r>
    <n v="17993"/>
    <s v="CENTRO SALAZAR - NORTE DE SANTANDER"/>
    <n v="27806942"/>
    <s v="7540665"/>
    <s v="3115489600"/>
    <s v="3115489600"/>
    <s v=" CL 3  7-30"/>
    <s v="7.7741187"/>
    <s v="-72.8127890"/>
    <s v="NORTE DE SANTANDER"/>
    <s v="SALAZAR"/>
    <s v="SALAZAR DE LAS PALMAS"/>
    <n v="54660"/>
    <s v="2025-10-01"/>
    <n v="8"/>
    <s v="CUCUTA"/>
    <x v="3"/>
    <n v="28277.100000000002"/>
  </r>
  <r>
    <n v="65991"/>
    <s v="BARRIO CORREGIMIENTO CARMEN DE NAZARETH FUERA DEL MUNICIPIO SALAZAR"/>
    <n v="1090407888"/>
    <s v="3204112456"/>
    <s v="3123744213"/>
    <s v="3123744213"/>
    <s v=" NOA E PEREZ K - 36,CORREGIMIENTO CARMEN DE NAZARETH FUERA DEL MUNICIP"/>
    <s v="7.855643"/>
    <s v="-72.887764"/>
    <s v="NORTE DE SANTANDER"/>
    <s v="SALAZAR"/>
    <s v="SALAZAR DE LAS PALMAS"/>
    <n v="54660"/>
    <s v="2025-10-08"/>
    <n v="8"/>
    <s v="CUCUTA"/>
    <x v="3"/>
    <n v="28277.100000000002"/>
  </r>
  <r>
    <n v="71929"/>
    <s v="SALAZAR CHAPINERO"/>
    <n v="1093886652"/>
    <s v="3142339596"/>
    <s v="3142339596"/>
    <s v="3142339596"/>
    <s v="CR 4 NRO 4-12,CHAPINERO"/>
    <s v="7.7739275"/>
    <s v="-72.8117315"/>
    <s v="NORTE DE SANTANDER"/>
    <s v="SALAZAR"/>
    <s v="SALAZAR DE LAS PALMAS"/>
    <n v="54660"/>
    <s v="2025-10-01"/>
    <n v="8"/>
    <s v="CUCUTA"/>
    <x v="3"/>
    <n v="28277.100000000002"/>
  </r>
  <r>
    <n v="47524"/>
    <s v="BARRIO BELLO ORIENTE MEDELLIN"/>
    <n v="43989778"/>
    <s v="0"/>
    <s v="3014708326"/>
    <s v="3014708326"/>
    <s v="CR 23 B 84 B 181"/>
    <s v="6.278335"/>
    <s v="-75.53856658"/>
    <s v="ANTIOQUIA"/>
    <s v="MEDELLÍN"/>
    <s v="MEDELLÍN"/>
    <n v="5001"/>
    <s v="2025-10-30"/>
    <n v="8"/>
    <s v="MEDELLIN"/>
    <x v="0"/>
    <n v="15709.5"/>
  </r>
  <r>
    <n v="47724"/>
    <s v="BARRIO ROBLEDO BELLO HORIZONTE MEDELLIN 2"/>
    <n v="70812351"/>
    <s v="4210195"/>
    <s v="3146196540"/>
    <s v="3146196540"/>
    <s v="CR 82 77 CC 63,ROBLEDO BELLO HORIZONTE"/>
    <s v="6.2813006"/>
    <s v="-75.5871512"/>
    <s v="ANTIOQUIA"/>
    <s v="MEDELLÍN"/>
    <s v="MEDELLÍN"/>
    <n v="5001"/>
    <s v="2025-10-07"/>
    <n v="8"/>
    <s v="MEDELLIN"/>
    <x v="0"/>
    <n v="15709.5"/>
  </r>
  <r>
    <n v="80621"/>
    <s v="BARRIO CENTRO SALAZAR 1"/>
    <n v="27806761"/>
    <s v="3183083413"/>
    <s v="3183083413"/>
    <s v="3183083413"/>
    <s v="CL 3 NRO 5-28,CENTRO"/>
    <s v="7.7737390"/>
    <s v="-72.8126063"/>
    <s v="NORTE DE SANTANDER"/>
    <s v="SALAZAR"/>
    <s v="SALAZAR DE LAS PALMAS"/>
    <n v="54660"/>
    <s v="2025-10-30"/>
    <n v="8"/>
    <s v="CUCUTA"/>
    <x v="3"/>
    <n v="28277.100000000002"/>
  </r>
  <r>
    <n v="12280"/>
    <s v="SILOS"/>
    <n v="60262182"/>
    <s v="5676125"/>
    <s v="3132406718"/>
    <s v="3132406718"/>
    <s v=" CENTRO  5-34"/>
    <s v="7.2044684"/>
    <s v="-72.7571112"/>
    <s v="NORTE DE SANTANDER"/>
    <s v="SILOS"/>
    <s v="SILOS"/>
    <n v="54743"/>
    <s v="2025-10-09"/>
    <n v="8"/>
    <s v="CUCUTA"/>
    <x v="3"/>
    <n v="28277.100000000002"/>
  </r>
  <r>
    <n v="33496"/>
    <s v="BARRIO CENTRO SILOS"/>
    <n v="19085987"/>
    <m/>
    <s v="3105815589"/>
    <s v="3105815589"/>
    <s v=" CL PRINCIPAL CENTRO SILOS"/>
    <s v="7.2056734"/>
    <s v="-72.7567182"/>
    <s v="NORTE DE SANTANDER"/>
    <s v="SILOS"/>
    <s v="SILOS"/>
    <n v="54743"/>
    <s v="2025-10-09"/>
    <n v="8"/>
    <s v="CUCUTA"/>
    <x v="3"/>
    <n v="28277.100000000002"/>
  </r>
  <r>
    <n v="43078"/>
    <s v="BARRIO LA LAGUNA SILOS"/>
    <n v="1094241492"/>
    <m/>
    <s v="3209289081"/>
    <s v="3209289081"/>
    <s v="CENTRO POBLADO LA LAGUNA,LA LAGUNA"/>
    <s v="7.2537683"/>
    <s v="-72.7604351"/>
    <s v="NORTE DE SANTANDER"/>
    <s v="SILOS"/>
    <s v="SILOS"/>
    <n v="54743"/>
    <s v="2025-10-09"/>
    <n v="8"/>
    <s v="CUCUTA"/>
    <x v="3"/>
    <n v="28277.100000000002"/>
  </r>
  <r>
    <n v="61518"/>
    <s v="BARRIO EL SILENCIO SILOS"/>
    <n v="1098732493"/>
    <s v="0"/>
    <s v="3228489407"/>
    <s v="3228489407"/>
    <s v="BR EL SILENCIO CENTRO POBLADO BABEGA"/>
    <s v="7.204080083333300"/>
    <s v="-72.757217388889000"/>
    <s v="NORTE DE SANTANDER"/>
    <s v="SILOS"/>
    <s v="SILOS"/>
    <n v="54743"/>
    <s v="2025-10-09"/>
    <n v="8"/>
    <s v="CUCUTA"/>
    <x v="3"/>
    <n v="28277.100000000002"/>
  </r>
  <r>
    <n v="78891"/>
    <s v="BARRIO RINCON SILOS"/>
    <n v="60259141"/>
    <s v="3118253247"/>
    <s v="3118253247"/>
    <s v="3118253247"/>
    <s v="VRD CENTRO POBLADO LOS RINCON ,RINCON"/>
    <s v="7.1984750"/>
    <s v="-72.7124263"/>
    <s v="NORTE DE SANTANDER"/>
    <s v="SILOS"/>
    <s v="SILOS"/>
    <n v="54743"/>
    <s v="2025-10-28"/>
    <n v="8"/>
    <s v="CUCUTA"/>
    <x v="3"/>
    <n v="28277.100000000002"/>
  </r>
  <r>
    <n v="10614"/>
    <s v="PUEBLO TAPAO"/>
    <n v="9735573"/>
    <s v="3087364"/>
    <s v="3146319241"/>
    <s v="3146319241"/>
    <s v="KR 4  # 13-03 LC 1 PUEBLO TAPA "/>
    <s v="4.5350004"/>
    <s v="-75.6756888"/>
    <s v="QUINDÍO"/>
    <s v="ARMENIA"/>
    <s v="ARMENIA"/>
    <n v="63001"/>
    <s v="2025-10-01"/>
    <n v="16"/>
    <s v="PEREIRA"/>
    <x v="6"/>
    <n v="15709.5"/>
  </r>
  <r>
    <n v="79524"/>
    <s v="BARRIO ORO NEGRO ARMENIA 2"/>
    <n v="1094972610"/>
    <s v="3175365614"/>
    <s v="3175365614"/>
    <m/>
    <s v="CR 14 CL 46N 49 ISLA 1 MALL ZN ORO,ORO NEGRO"/>
    <s v="4.5748798"/>
    <s v="-75.6448418"/>
    <s v="QUINDÍO"/>
    <s v="ARMENIA"/>
    <s v="ARMENIA"/>
    <n v="63001"/>
    <s v="2025-10-20"/>
    <n v="8"/>
    <s v="PEREIRA"/>
    <x v="6"/>
    <n v="15709.5"/>
  </r>
  <r>
    <n v="81184"/>
    <s v="BARRIO ESMERALDA ARMENIA"/>
    <n v="24815597"/>
    <s v="3232311240"/>
    <s v="3232311240"/>
    <s v="3232311240"/>
    <s v="BRR ESMERALDA MZ 1 CA 6,ESMERALDA"/>
    <s v="4.5295150"/>
    <s v="-75.7073833"/>
    <s v="QUINDÍO"/>
    <s v="ARMENIA"/>
    <s v="ARMENIA"/>
    <n v="63001"/>
    <s v="2025-10-20"/>
    <n v="8"/>
    <s v="PEREIRA"/>
    <x v="6"/>
    <n v="15709.5"/>
  </r>
  <r>
    <n v="79275"/>
    <s v="BARRIO LA CASTILLA ARMENIA"/>
    <n v="1000457922"/>
    <s v="3126030034"/>
    <s v="3126030034"/>
    <s v="3126030034"/>
    <s v="CR 11A 52 109 BRR LA CASTILLA,LA CASTILLA"/>
    <s v="4.5135236"/>
    <s v="-75.6890261"/>
    <s v="QUINDÍO"/>
    <s v="ARMENIA"/>
    <s v="ARMENIA"/>
    <n v="63001"/>
    <s v="2025-10-31"/>
    <n v="8"/>
    <s v="PEREIRA"/>
    <x v="6"/>
    <n v="15709.5"/>
  </r>
  <r>
    <n v="76928"/>
    <s v="BARRIO SAN JOSE ARMENIA"/>
    <n v="1094915272"/>
    <s v="3006424523"/>
    <s v="3006424523"/>
    <s v="3006424523"/>
    <s v="CL 21  24-77 BRR SAN JOSÉ"/>
    <s v="4.5401044"/>
    <s v="-75.6803384"/>
    <s v="QUINDÍO"/>
    <s v="ARMENIA"/>
    <s v="ARMENIA"/>
    <n v="63001"/>
    <s v="2025-10-01"/>
    <n v="16"/>
    <s v="PEREIRA"/>
    <x v="6"/>
    <n v="15709.5"/>
  </r>
  <r>
    <n v="68176"/>
    <s v="BOSA CARBONELL 2"/>
    <n v="52758441"/>
    <s v="4760814"/>
    <s v="3153412649"/>
    <s v="3114742202"/>
    <s v="CR 80 m 71c-34 BRR bosa los naranjos"/>
    <s v="4.6086235"/>
    <s v="-74.1953716"/>
    <s v="CUNDINAMARCA"/>
    <s v="BOGOTÁ"/>
    <s v="BOGOTÁ"/>
    <n v="11001"/>
    <s v="2025-10-16"/>
    <n v="8"/>
    <s v="BOGOTA"/>
    <x v="2"/>
    <n v="15709.5"/>
  </r>
  <r>
    <n v="68179"/>
    <s v="EL PARAISO BOGOTA 1 "/>
    <n v="53153256"/>
    <s v="6016368044"/>
    <s v="3213883144"/>
    <s v="3213883144"/>
    <s v="CL 71 I SUR 27 G 15.EL PARAISO"/>
    <s v="4.550718"/>
    <s v="-74.161202"/>
    <s v="CUNDINAMARCA"/>
    <s v="BOGOTÁ"/>
    <s v="BOGOTÁ"/>
    <n v="11001"/>
    <s v="2025-10-03"/>
    <n v="8"/>
    <s v="BOGOTA"/>
    <x v="2"/>
    <n v="15709.5"/>
  </r>
  <r>
    <n v="68978"/>
    <s v="BARRIO BOSA LA ASUCENA BOGOTA"/>
    <n v="1030606486"/>
    <m/>
    <s v="3232097450"/>
    <s v="3176935702"/>
    <s v="CALLE 65 H 77 I 15 SUR ,BOSA LA ASUCENA"/>
    <s v="4.5976180"/>
    <s v="-74.1855074"/>
    <s v="CUNDINAMARCA"/>
    <s v="BOGOTÁ"/>
    <s v="BOGOTÁ"/>
    <n v="11001"/>
    <s v="2025-10-07"/>
    <n v="8"/>
    <s v="BOGOTA"/>
    <x v="2"/>
    <n v="15709.5"/>
  </r>
  <r>
    <n v="70333"/>
    <s v="BARRIO SALAZAR GOMEZ BOGOTA 4"/>
    <n v="1010007330"/>
    <s v="3143921125"/>
    <s v="3016453397"/>
    <s v="3143921125"/>
    <s v="CR 66 A 9 A 92 LOCAL 4,SALAZAR GOMEZ"/>
    <s v="4.6317049"/>
    <s v="-74.1195858"/>
    <s v="CUNDINAMARCA"/>
    <s v="BOGOTÁ"/>
    <s v="BOGOTÁ"/>
    <n v="11001"/>
    <s v="2025-10-09"/>
    <n v="8"/>
    <s v="BOGOTA"/>
    <x v="2"/>
    <n v="15709.5"/>
  </r>
  <r>
    <n v="70334"/>
    <s v="BARRIO  VEREBAL BOGOTA"/>
    <n v="1020766619"/>
    <s v="3103355911"/>
    <s v="3182820340"/>
    <s v="3103355911"/>
    <s v="CL 187 15 88,VERBENAL"/>
    <s v="4.764457"/>
    <s v="-74.0360008"/>
    <s v="CUNDINAMARCA"/>
    <s v="BOGOTÁ"/>
    <s v="BOGOTÁ"/>
    <n v="11001"/>
    <s v="2025-10-03"/>
    <n v="8"/>
    <s v="BOGOTA"/>
    <x v="2"/>
    <n v="15709.5"/>
  </r>
  <r>
    <n v="67842"/>
    <s v="BARRIO BOSA SAN PEDRO II BOGOTA"/>
    <n v="21113690"/>
    <s v="3214270782"/>
    <s v="3122659375"/>
    <s v="3122659375"/>
    <s v="CR 87 B BIS 63 A SUR 82.BOSA SAN PEDRO II"/>
    <s v="4.6215243"/>
    <s v="-74.1924793"/>
    <s v="CUNDINAMARCA"/>
    <s v="BOGOTÁ"/>
    <s v="BOGOTÁ"/>
    <n v="11001"/>
    <s v="2025-10-17"/>
    <n v="16"/>
    <s v="BOGOTA"/>
    <x v="2"/>
    <n v="15709.5"/>
  </r>
  <r>
    <n v="68846"/>
    <s v="BARRIO BOSA ARGELIA BOGOTA"/>
    <n v="53135238"/>
    <s v="0"/>
    <s v="3212255560"/>
    <s v="3212255560"/>
    <s v="CRA 81 I # 58 K 19 SUR,BOSA ARGELIA"/>
    <s v="4.614935"/>
    <s v="-74.183437"/>
    <s v="CUNDINAMARCA"/>
    <s v="BOGOTÁ"/>
    <s v="BOGOTÁ"/>
    <n v="11001"/>
    <s v="2025-10-14"/>
    <n v="8"/>
    <s v="BOGOTA"/>
    <x v="2"/>
    <n v="15709.5"/>
  </r>
  <r>
    <n v="68901"/>
    <s v="BARRIO SANTA ISABEL BOGOTA 6"/>
    <n v="79420032"/>
    <s v="5974617"/>
    <s v="0"/>
    <s v="3154598975"/>
    <s v="AC 3 24 29,SANTA ISABEL"/>
    <s v="4.599484"/>
    <s v="-74.095201"/>
    <s v="CUNDINAMARCA"/>
    <s v="BOGOTÁ"/>
    <s v="BOGOTÁ"/>
    <n v="11001"/>
    <s v="2025-10-01"/>
    <n v="8"/>
    <s v="BOGOTA"/>
    <x v="2"/>
    <n v="15709.5"/>
  </r>
  <r>
    <n v="68852"/>
    <s v="BARRIO VILLA INES BOGOTA"/>
    <n v="1013600996"/>
    <s v="0"/>
    <s v="3142462132"/>
    <s v="3142462132"/>
    <s v="CALLE 2 B # 40 - 08,VILLA INES"/>
    <s v="4.6101068"/>
    <s v="-74.1126233"/>
    <s v="CUNDINAMARCA"/>
    <s v="BOGOTÁ"/>
    <s v="BOGOTÁ"/>
    <n v="11001"/>
    <s v="2025-10-01"/>
    <n v="8"/>
    <s v="BOGOTA"/>
    <x v="2"/>
    <n v="15709.5"/>
  </r>
  <r>
    <n v="69911"/>
    <s v="BARRIO BOSA LAURELES BOGOTA 3"/>
    <n v="1007645718"/>
    <s v="3223812078"/>
    <s v="3223812078"/>
    <s v="3202918563"/>
    <s v="CR 79 A 78 SUR 70 MANZANA 1 F INTERIOR 10 LOCAL 1.BOSA LAURELES"/>
    <s v="4.6105119"/>
    <s v="-74.2067402"/>
    <s v="CUNDINAMARCA"/>
    <s v="BOGOTÁ"/>
    <s v="BOGOTÁ"/>
    <n v="11001"/>
    <s v="2025-10-10"/>
    <n v="8"/>
    <s v="BOGOTA"/>
    <x v="2"/>
    <n v="15709.5"/>
  </r>
  <r>
    <n v="68746"/>
    <s v="BARRIO BOSA PORVENIR"/>
    <n v="65825033"/>
    <s v="0"/>
    <s v="3041465416"/>
    <s v="3041465416"/>
    <s v="CR 100 56 F 15 SUR CAMINOS DE PORVENIR 5 CA E24.BOSA PORVENIR"/>
    <s v="4.6403672"/>
    <s v="-74.1934757"/>
    <s v="CUNDINAMARCA"/>
    <s v="BOGOTÁ"/>
    <s v="BOGOTÁ"/>
    <n v="11001"/>
    <s v="2025-10-09"/>
    <n v="8"/>
    <s v="BOGOTA"/>
    <x v="2"/>
    <n v="15709.5"/>
  </r>
  <r>
    <n v="68677"/>
    <s v="BARRIO CENTRO BOGOTA  43"/>
    <n v="1057588552"/>
    <s v="0"/>
    <s v="3226863985"/>
    <s v="3226863985"/>
    <s v="CL  10  # 12 - 04  LC 305 CE La Gran Esquina"/>
    <s v="4.6004057"/>
    <s v="-74.0804275"/>
    <s v="CUNDINAMARCA"/>
    <s v="BOGOTÁ"/>
    <s v="BOGOTÁ"/>
    <n v="11001"/>
    <s v="2025-10-14"/>
    <n v="8"/>
    <s v="BOGOTA"/>
    <x v="2"/>
    <n v="15709.5"/>
  </r>
  <r>
    <n v="74221"/>
    <s v="BARRIO CENTRO ARMENIA 23"/>
    <n v="4419021"/>
    <s v="3105385377"/>
    <s v="3133302647"/>
    <s v="3105385377"/>
    <s v="CR 20 17 53 LC 8,CENTRO"/>
    <s v="4.5371389"/>
    <s v="-75.6747055"/>
    <s v="QUINDÍO"/>
    <s v="ARMENIA"/>
    <s v="ARMENIA"/>
    <n v="63001"/>
    <s v="2025-10-01"/>
    <n v="8"/>
    <s v="PEREIRA"/>
    <x v="6"/>
    <n v="15709.5"/>
  </r>
  <r>
    <n v="74222"/>
    <s v="BARRIO LA CABAÑA ARMENIA 2"/>
    <n v="1094915822"/>
    <s v="3218447062"/>
    <s v="3218447062"/>
    <s v="3218447062"/>
    <s v="CR 21 10 17,LA CABAÑA"/>
    <s v="4.5407800"/>
    <s v="-75.6712050"/>
    <s v="QUINDÍO"/>
    <s v="ARMENIA"/>
    <s v="ARMENIA"/>
    <n v="63001"/>
    <s v="2025-10-01"/>
    <n v="8"/>
    <s v="PEREIRA"/>
    <x v="6"/>
    <n v="15709.5"/>
  </r>
  <r>
    <n v="74477"/>
    <s v="BARRIO QUINTAS DE LA MARINA ARMENIA"/>
    <n v="1094950195"/>
    <s v="3012936150"/>
    <s v="3207027609"/>
    <s v="3104709380"/>
    <s v="CR 54 A 30-35 ED KOA LC 1, BR QUINTAS DE LA MARINA"/>
    <s v="4.527505"/>
    <s v="-75.709035"/>
    <s v="QUINDÍO"/>
    <s v="ARMENIA"/>
    <s v="ARMENIA"/>
    <n v="63001"/>
    <s v="2025-10-21"/>
    <n v="8"/>
    <s v="PEREIRA"/>
    <x v="6"/>
    <n v="15709.5"/>
  </r>
  <r>
    <n v="67674"/>
    <s v="BARRIO LAS COLINAS ARMENIA"/>
    <n v="89007900"/>
    <s v="0"/>
    <s v="3114353356"/>
    <s v="3114353356"/>
    <s v="MZ 2 SEC 8 CA 58 COLINAS,LAS COLINAS"/>
    <s v="4.5333830"/>
    <s v="-75.7110330"/>
    <s v="QUINDÍO"/>
    <s v="ARMENIA"/>
    <s v="ARMENIA"/>
    <n v="63001"/>
    <s v="2025-10-31"/>
    <n v="8"/>
    <s v="PEREIRA"/>
    <x v="6"/>
    <n v="15709.5"/>
  </r>
  <r>
    <n v="45678"/>
    <s v="BARRIO YULIMA ARMENIA "/>
    <n v="30351466"/>
    <m/>
    <s v="3146846638"/>
    <s v="3146846638"/>
    <s v="YULIMA 3 BLQ 7 LC 11,YULIMA"/>
    <s v="4.5508269"/>
    <s v="-75.6702119"/>
    <s v="QUINDÍO"/>
    <s v="ARMENIA"/>
    <s v="ARMENIA"/>
    <n v="63001"/>
    <s v="2025-10-20"/>
    <n v="8"/>
    <s v="PEREIRA"/>
    <x v="6"/>
    <n v="15709.5"/>
  </r>
  <r>
    <n v="31072"/>
    <s v="BARRIO MALL PARAISO"/>
    <n v="901146159"/>
    <s v="7496471"/>
    <s v="3122551593"/>
    <s v="3122551593"/>
    <s v=" KM 10 VIA ARMENIA AE EL EDEN"/>
    <s v="4.4704251"/>
    <s v="-75.7644011"/>
    <s v="QUINDÍO"/>
    <s v="ARMENIA"/>
    <s v="ARMENIA"/>
    <n v="63001"/>
    <s v="2025-10-22"/>
    <n v="8"/>
    <s v="PEREIRA"/>
    <x v="6"/>
    <n v="15709.5"/>
  </r>
  <r>
    <n v="33499"/>
    <s v="BARRIO LA FACHADA ARMENIA"/>
    <n v="66727687"/>
    <s v="7488682"/>
    <s v="3167182634"/>
    <s v="3167182634"/>
    <s v=" MZ 4 CA 3  LA FACHADA"/>
    <s v="4.5190929"/>
    <s v="-75.7100977"/>
    <s v="QUINDÍO"/>
    <s v="ARMENIA"/>
    <s v="ARMENIA"/>
    <n v="63001"/>
    <s v="2025-10-21"/>
    <n v="16"/>
    <s v="PEREIRA"/>
    <x v="6"/>
    <n v="15709.5"/>
  </r>
  <r>
    <n v="39924"/>
    <s v="BARRIO LA CABAÑA ARMENIA"/>
    <n v="41946814"/>
    <m/>
    <s v="3014196142"/>
    <s v="3014196142"/>
    <s v="CL 8 20 80,LA CABAÑA"/>
    <s v="4.5422296"/>
    <s v="-75.6699426"/>
    <s v="QUINDÍO"/>
    <s v="ARMENIA"/>
    <s v="ARMENIA"/>
    <n v="63001"/>
    <s v="2025-10-20"/>
    <n v="16"/>
    <s v="PEREIRA"/>
    <x v="6"/>
    <n v="15709.5"/>
  </r>
  <r>
    <n v="27813"/>
    <s v="PROVIDENCIA ARMENIA - QUINDIO"/>
    <n v="30306100"/>
    <s v="5783150"/>
    <s v="3104200026"/>
    <s v="3104200026"/>
    <s v=" CL 10 NORTE 18 36 TO 3 LC 3"/>
    <s v="4.55053922"/>
    <s v="-75.66234317"/>
    <s v="QUINDÍO"/>
    <s v="ARMENIA"/>
    <s v="ARMENIA"/>
    <n v="63001"/>
    <s v="2025-10-01"/>
    <n v="8"/>
    <s v="PEREIRA"/>
    <x v="6"/>
    <n v="15709.5"/>
  </r>
  <r>
    <n v="12718"/>
    <s v="PARQUE PRINCIPAL - BETULIA "/>
    <n v="71051048"/>
    <s v="8570037"/>
    <s v="3105379262"/>
    <s v="3105379262"/>
    <s v=" CR 20  20-36 PAR PRINCIPAL"/>
    <s v="6.1136683"/>
    <s v="-75.9843232"/>
    <s v="ANTIOQUIA"/>
    <s v="BETULIA"/>
    <s v="BETULIA"/>
    <n v="5093"/>
    <s v="2025-10-07"/>
    <n v="16"/>
    <s v="MEDELLIN"/>
    <x v="0"/>
    <n v="15709.5"/>
  </r>
  <r>
    <n v="15151"/>
    <s v="BETULIA III ANTIOQUIA"/>
    <n v="71050769"/>
    <s v="8436121"/>
    <s v="3117341356"/>
    <s v="3117341356"/>
    <s v="CL 20 20 07"/>
    <s v="6.113052"/>
    <s v="-75.9844759"/>
    <s v="ANTIOQUIA"/>
    <s v="BETULIA"/>
    <s v="BETULIA"/>
    <n v="5093"/>
    <s v="2025-10-07"/>
    <n v="8"/>
    <s v="MEDELLIN"/>
    <x v="0"/>
    <n v="15709.5"/>
  </r>
  <r>
    <n v="48256"/>
    <s v="BARRIO PARQUE BETULIA"/>
    <n v="71050405"/>
    <s v="0"/>
    <s v="3504879438"/>
    <s v="3504879438"/>
    <s v="CORREGIMIENTO ALTAMITA CL 10 8 13, SECTOR SANTA TERESA"/>
    <s v="6.2186350"/>
    <s v="-75.9482314"/>
    <s v="ANTIOQUIA"/>
    <s v="BETULIA"/>
    <s v="BETULIA"/>
    <n v="5093"/>
    <s v="2025-10-08"/>
    <n v="8"/>
    <s v="MEDELLIN"/>
    <x v="0"/>
    <n v="15709.5"/>
  </r>
  <r>
    <n v="68541"/>
    <s v="BOSA ESTACION 3"/>
    <n v="26598178"/>
    <s v="3005609657"/>
    <s v="3202364890"/>
    <s v="3228820449"/>
    <s v="CL 64 SUR 77 G 36.BOSA ESTACION"/>
    <s v="4.5976467"/>
    <s v="-74.1798350"/>
    <s v="CUNDINAMARCA"/>
    <s v="BOGOTÁ"/>
    <s v="BOGOTÁ"/>
    <n v="11001"/>
    <s v="2025-10-17"/>
    <n v="16"/>
    <s v="BOGOTA"/>
    <x v="2"/>
    <n v="15709.5"/>
  </r>
  <r>
    <n v="66461"/>
    <s v="BARRIO BOSA LA PAZ BOGOTA 3"/>
    <n v="1022383795"/>
    <s v="3212176993"/>
    <s v="3213917381"/>
    <s v="3213917381"/>
    <s v="CR 82 H 62 67 SUR,BOSA LA PAZ"/>
    <s v="4.615696"/>
    <s v="-74.188640"/>
    <s v="CUNDINAMARCA"/>
    <s v="BOGOTÁ"/>
    <s v="BOGOTÁ"/>
    <n v="11001"/>
    <s v="2025-10-28"/>
    <n v="8"/>
    <s v="BOGOTA"/>
    <x v="2"/>
    <n v="15709.5"/>
  </r>
  <r>
    <n v="65925"/>
    <s v="BARRIO EL RECREO BOGOTA 2"/>
    <n v="52855459"/>
    <s v="0"/>
    <s v="3145185280"/>
    <s v="3145185280"/>
    <s v="CL 80 BIS SUR94 80 TORRE 1 APTO 104,EL RECREO"/>
    <s v="4.628159"/>
    <s v="-74.208614"/>
    <s v="CUNDINAMARCA"/>
    <s v="BOGOTÁ"/>
    <s v="BOGOTÁ"/>
    <n v="11001"/>
    <s v="2025-10-09"/>
    <n v="8"/>
    <s v="BOGOTA"/>
    <x v="2"/>
    <n v="15709.5"/>
  </r>
  <r>
    <n v="66112"/>
    <s v="BARRIO SAN VICENTE FERRER BOGOTA 5"/>
    <n v="1110539880"/>
    <s v="30006005987"/>
    <s v="3144696517"/>
    <s v="3144696517"/>
    <s v="CL 54 A SUR 33 A - 52.SAN VICENTE FERRER"/>
    <s v="4.583159"/>
    <s v="-74.141184"/>
    <s v="CUNDINAMARCA"/>
    <s v="BOGOTÁ"/>
    <s v="BOGOTÁ"/>
    <n v="11001"/>
    <s v="2025-10-30"/>
    <n v="8"/>
    <s v="BOGOTA"/>
    <x v="2"/>
    <n v="15709.5"/>
  </r>
  <r>
    <n v="66734"/>
    <s v="BARRIO SANTA ROSITA BOGOTA 4"/>
    <n v="74362628"/>
    <s v="0"/>
    <s v="3215045595"/>
    <s v="3142940713"/>
    <s v="CR 91 A # 75 - 09"/>
    <s v="4.7022479"/>
    <s v="-74.1081703"/>
    <s v="CUNDINAMARCA"/>
    <s v="BOGOTÁ"/>
    <s v="BOGOTÁ"/>
    <n v="11001"/>
    <s v="2025-10-17"/>
    <n v="16"/>
    <s v="BOGOTA"/>
    <x v="2"/>
    <n v="15709.5"/>
  </r>
  <r>
    <n v="66961"/>
    <s v="BARRIO KENNEDY GRAN COLOMBIANO BOGOTA"/>
    <n v="1000832558"/>
    <s v="3002683028"/>
    <s v="3187882808"/>
    <s v="3187889375"/>
    <s v="CL 42A SUR 79 27.KENNEDY GRAN COLOMBIANO"/>
    <s v="4.620046"/>
    <s v="-74.16164"/>
    <s v="CUNDINAMARCA"/>
    <s v="BOGOTÁ"/>
    <s v="BOGOTÁ"/>
    <n v="11001"/>
    <s v="2025-10-02"/>
    <n v="8"/>
    <s v="BOGOTA"/>
    <x v="2"/>
    <n v="15709.5"/>
  </r>
  <r>
    <n v="66846"/>
    <s v="BARRIO BOSA ATALAYAS BOGOTA 4"/>
    <n v="98384366"/>
    <s v="3132281348"/>
    <s v="3202906808"/>
    <s v="3202906808"/>
    <s v="CR 98 A 61 B 09 SUR,BOSA ATALAYAS"/>
    <s v="4.635395"/>
    <s v="-74.197938"/>
    <s v="CUNDINAMARCA"/>
    <s v="BOGOTÁ"/>
    <s v="BOGOTÁ"/>
    <n v="11001"/>
    <s v="2025-10-22"/>
    <n v="8"/>
    <s v="BOGOTA"/>
    <x v="2"/>
    <n v="15709.5"/>
  </r>
  <r>
    <n v="66733"/>
    <s v="BARRIO BOSA BRASIL II SECTOR BOGOTA"/>
    <n v="1015996526"/>
    <s v="3165118231"/>
    <s v="3156807014"/>
    <s v="3156807014"/>
    <s v="CR 88 I 54 D 13 SUR.BOSA BRASIL II SECTOR"/>
    <s v="4.630238"/>
    <s v="-74.186229"/>
    <s v="CUNDINAMARCA"/>
    <s v="BOGOTÁ"/>
    <s v="BOGOTÁ"/>
    <n v="11001"/>
    <s v="2025-10-22"/>
    <n v="8"/>
    <s v="BOGOTA"/>
    <x v="2"/>
    <n v="15709.5"/>
  </r>
  <r>
    <n v="64033"/>
    <s v="BARRIO BOSA PORVENIR BOGOTA 8"/>
    <n v="1073248390"/>
    <s v="3116369465"/>
    <s v="3116369465"/>
    <s v="3116369465"/>
    <s v="CL 54 C SUR 97 - 20 LC 2.BOSA PORVENIR"/>
    <s v="4.6385289"/>
    <s v="-74.1893134"/>
    <s v="CUNDINAMARCA"/>
    <s v="BOGOTÁ"/>
    <s v="BOGOTÁ"/>
    <n v="11001"/>
    <s v="2025-10-10"/>
    <n v="8"/>
    <s v="BOGOTA"/>
    <x v="2"/>
    <n v="15709.5"/>
  </r>
  <r>
    <n v="64118"/>
    <s v="BARRIO BOSA LAURELES BOGOTA 2"/>
    <n v="1110060864"/>
    <s v="3134444748"/>
    <s v="3134444748"/>
    <s v="3134444748"/>
    <s v="CR 80 J 73 F - 72 SUR.BOSA LAURELES"/>
    <s v="4.6086797"/>
    <s v="-74.2006299"/>
    <s v="CUNDINAMARCA"/>
    <s v="BOGOTÁ"/>
    <s v="BOGOTÁ"/>
    <n v="11001"/>
    <s v="2025-10-17"/>
    <n v="16"/>
    <s v="BOGOTA"/>
    <x v="2"/>
    <n v="15709.5"/>
  </r>
  <r>
    <n v="65396"/>
    <s v="BARRIO UNIR BOGOTA 3"/>
    <n v="6001176"/>
    <s v="3103348889"/>
    <s v="3103348889"/>
    <s v="3103348889"/>
    <s v="CL 77 119 C 07"/>
    <s v="4.7204566"/>
    <s v="-74.1316865"/>
    <s v="CUNDINAMARCA"/>
    <s v="BOGOTÁ"/>
    <s v="BOGOTÁ"/>
    <n v="11001"/>
    <s v="2025-10-17"/>
    <n v="8"/>
    <s v="BOGOTA"/>
    <x v="2"/>
    <n v="15709.5"/>
  </r>
  <r>
    <n v="66602"/>
    <s v="BARRIO MODELIA CAPELLANIA BOGOTA"/>
    <n v="51968129"/>
    <s v="0"/>
    <s v="3004955229"/>
    <s v="3004955229"/>
    <s v="CR 86 22 F 15"/>
    <s v="4.66900060"/>
    <s v="-74.1284013"/>
    <s v="CUNDINAMARCA"/>
    <s v="BOGOTÁ"/>
    <s v="BOGOTÁ"/>
    <n v="11001"/>
    <s v="2025-10-02"/>
    <n v="8"/>
    <s v="BOGOTA"/>
    <x v="2"/>
    <n v="15709.5"/>
  </r>
  <r>
    <n v="63952"/>
    <s v="BARRIO LA ESPERANZA BOGOTA 3"/>
    <n v="901365293"/>
    <s v="0"/>
    <s v="3508379349"/>
    <s v="3134810422"/>
    <s v="CL 19 A NO. 113 A 16"/>
    <s v="4.6837446"/>
    <s v="-74.1510958"/>
    <s v="CUNDINAMARCA"/>
    <s v="BOGOTÁ"/>
    <s v="BOGOTÁ"/>
    <n v="11001"/>
    <s v="2025-10-27"/>
    <n v="8"/>
    <s v="BOGOTA"/>
    <x v="2"/>
    <n v="15709.5"/>
  </r>
  <r>
    <n v="63841"/>
    <s v="BARRIO ARBORIZADORA ALTA BOGOTA 5"/>
    <n v="39757608"/>
    <s v="0"/>
    <s v="3114610325"/>
    <s v="3114610325"/>
    <s v="CL 75 A SUR 34 - 05.ARBORIZADORA ALTA"/>
    <s v="4.564541"/>
    <s v="-74.167284"/>
    <s v="CUNDINAMARCA"/>
    <s v="BOGOTÁ"/>
    <s v="BOGOTÁ"/>
    <n v="11001"/>
    <s v="2025-10-01"/>
    <n v="8"/>
    <s v="BOGOTA"/>
    <x v="2"/>
    <n v="15709.5"/>
  </r>
  <r>
    <n v="66117"/>
    <s v="BARRIO PRADO VERANIEGO BOGOTA 8"/>
    <n v="88251880"/>
    <s v="0"/>
    <s v="3187044785"/>
    <s v="3187044785"/>
    <s v="CL 131 47 64"/>
    <s v="4.717664"/>
    <s v="-74.055546"/>
    <s v="CUNDINAMARCA"/>
    <s v="BOGOTÁ"/>
    <s v="BOGOTÁ"/>
    <n v="11001"/>
    <s v="2025-10-17"/>
    <n v="16"/>
    <s v="BOGOTA"/>
    <x v="2"/>
    <n v="15709.5"/>
  </r>
  <r>
    <n v="66348"/>
    <s v="BARRIO RECREO DE LOS FRAILES BOGOTA"/>
    <n v="80097482"/>
    <s v="6016637560"/>
    <s v="3118956595"/>
    <s v="3118956595"/>
    <s v="CL 123 A 53 B 85,RECREO DE LOS FRAILES"/>
    <s v="4.7054008"/>
    <s v="-74.06302222"/>
    <s v="CUNDINAMARCA"/>
    <s v="BOGOTÁ"/>
    <s v="BOGOTÁ"/>
    <n v="11001"/>
    <s v="2025-10-06"/>
    <n v="8"/>
    <s v="BOGOTA"/>
    <x v="2"/>
    <n v="15709.5"/>
  </r>
  <r>
    <n v="64819"/>
    <s v="BARRIO LAS MARGARITAS KENNEDY BOGOTA"/>
    <n v="51732595"/>
    <s v="0"/>
    <s v="3005605185"/>
    <s v="3005605185"/>
    <s v="CR 87 D 48 03 SUR CA 21.LAS MARGARITAS KENNEDY"/>
    <s v="4.630738"/>
    <s v="-74.175687"/>
    <s v="CUNDINAMARCA"/>
    <s v="BOGOTÁ"/>
    <s v="BOGOTÁ"/>
    <n v="11001"/>
    <s v="2025-10-09"/>
    <n v="8"/>
    <s v="BOGOTA"/>
    <x v="2"/>
    <n v="15709.5"/>
  </r>
  <r>
    <n v="62419"/>
    <s v="BARRIO BOSA PABLO SEXTO BOGOTABARRIO BOSA PABLO SEXTO BOGOTA"/>
    <n v="79635607"/>
    <s v="0"/>
    <s v="0"/>
    <s v="3107504000"/>
    <s v="CL 69 B 77 I 36 SUR,BOSA PABLO SEXTO"/>
    <s v="4.5988134"/>
    <s v="-74.1905777"/>
    <s v="CUNDINAMARCA"/>
    <s v="BOGOTÁ"/>
    <s v="BOGOTÁ"/>
    <n v="11001"/>
    <s v="2025-10-21"/>
    <n v="8"/>
    <s v="BOGOTA"/>
    <x v="2"/>
    <n v="15709.5"/>
  </r>
  <r>
    <n v="63727"/>
    <s v="BARRIO VILLA MAYOR BOGOTA 3"/>
    <n v="79760948"/>
    <s v="0"/>
    <s v="3115024715"/>
    <s v="3115024715"/>
    <s v="CL 37 BIS S NO. 33 A - 38"/>
    <s v="4.5907291"/>
    <s v="-74.1209736"/>
    <s v="CUNDINAMARCA"/>
    <s v="BOGOTÁ"/>
    <s v="BOGOTÁ"/>
    <n v="11001"/>
    <s v="2025-10-30"/>
    <n v="8"/>
    <s v="BOGOTA"/>
    <x v="2"/>
    <n v="15709.5"/>
  </r>
  <r>
    <n v="63311"/>
    <s v="BARRIO PASEO DE LAS AMERICAS BOGOTA"/>
    <n v="41601800"/>
    <s v="3103429736"/>
    <s v="3112299558"/>
    <s v="3112299558"/>
    <s v="CLL 6 A # 75 - 10 LOCAL 128"/>
    <s v="4.6319205"/>
    <s v="-74.1442669"/>
    <s v="CUNDINAMARCA"/>
    <s v="BOGOTÁ"/>
    <s v="BOGOTÁ"/>
    <n v="11001"/>
    <s v="2025-10-15"/>
    <n v="8"/>
    <s v="BOGOTA"/>
    <x v="2"/>
    <n v="15709.5"/>
  </r>
  <r>
    <n v="63479"/>
    <s v="BARRIO SANTA ISABEL BOGOTA 5"/>
    <n v="80137371"/>
    <s v="0"/>
    <s v="3115782052"/>
    <s v="3115782052"/>
    <s v="CL 2 27 A -25"/>
    <s v="4.60001"/>
    <s v="-74.09979"/>
    <s v="CUNDINAMARCA"/>
    <s v="BOGOTÁ"/>
    <s v="BOGOTÁ"/>
    <n v="11001"/>
    <s v="2025-10-01"/>
    <n v="8"/>
    <s v="BOGOTA"/>
    <x v="2"/>
    <n v="15709.5"/>
  </r>
  <r>
    <n v="64625"/>
    <s v="BARRIO VILLA GLORIA"/>
    <n v="1001315109"/>
    <s v="3102748990"/>
    <s v="3102748990"/>
    <s v="3118223762"/>
    <s v="CR 18 L 69 L 10 SUR"/>
    <s v="4.5528274"/>
    <s v="-74.1517332"/>
    <s v="CUNDINAMARCA"/>
    <s v="BOGOTÁ"/>
    <s v="BOGOTÁ"/>
    <n v="11001"/>
    <s v="2025-10-02"/>
    <n v="8"/>
    <s v="BOGOTA"/>
    <x v="2"/>
    <n v="15709.5"/>
  </r>
  <r>
    <n v="62218"/>
    <s v="BARRIO GUSTAVO RESTREPO BOGOTA"/>
    <n v="1001270596"/>
    <s v="3213270908"/>
    <s v="3213270908"/>
    <s v="3117361616"/>
    <s v="CL 27 SUR 12 K 25"/>
    <s v="4.5782581"/>
    <s v="-74.1062128"/>
    <s v="CUNDINAMARCA"/>
    <s v="BOGOTÁ"/>
    <s v="BOGOTÁ"/>
    <n v="11001"/>
    <s v="2025-10-07"/>
    <n v="8"/>
    <s v="BOGOTA"/>
    <x v="2"/>
    <n v="15709.5"/>
  </r>
  <r>
    <n v="62352"/>
    <s v="BARRIO BOSQUE CALDERON BOGOTA"/>
    <n v="51841039"/>
    <s v="3012373367"/>
    <s v="3012373367"/>
    <s v="3012373367"/>
    <s v="CL 57 # 4B ESTE - 42,BOSQUE CALDERON"/>
    <s v="4.6396704"/>
    <s v="-74.0535230"/>
    <s v="CUNDINAMARCA"/>
    <s v="BOGOTÁ"/>
    <s v="BOGOTÁ"/>
    <n v="11001"/>
    <s v="2025-10-06"/>
    <n v="8"/>
    <s v="BOGOTA"/>
    <x v="2"/>
    <n v="15709.5"/>
  </r>
  <r>
    <n v="62541"/>
    <s v="BARRIO CHAPINERO BOGOTA 25"/>
    <n v="80243882"/>
    <s v="0"/>
    <s v="3168190722"/>
    <s v="3168190722"/>
    <s v="CL 62# 4 -42,CHAPINERO"/>
    <s v="4.6463363"/>
    <s v="-74.0588406"/>
    <s v="CUNDINAMARCA"/>
    <s v="BOGOTÁ"/>
    <s v="BOGOTÁ"/>
    <n v="11001"/>
    <s v="2025-10-06"/>
    <n v="8"/>
    <s v="BOGOTA"/>
    <x v="2"/>
    <n v="15709.5"/>
  </r>
  <r>
    <n v="61286"/>
    <s v="BARRIO BOHIOS FONTIBON BOGOTA "/>
    <n v="51847786"/>
    <s v="3223534092"/>
    <s v="3223534092"/>
    <s v="3223534092"/>
    <s v="CL 17 F # 120 - 23"/>
    <s v="4.6871439"/>
    <s v="-74.1560501"/>
    <s v="CUNDINAMARCA"/>
    <s v="BOGOTÁ"/>
    <s v="BOGOTÁ"/>
    <n v="11001"/>
    <s v="2025-10-28"/>
    <n v="8"/>
    <s v="BOGOTA"/>
    <x v="2"/>
    <n v="15709.5"/>
  </r>
  <r>
    <n v="61294"/>
    <s v="BARRIO BOSA LIBERTAD BOGOTA 4"/>
    <n v="1077849756"/>
    <s v="3133404113"/>
    <s v="3133404113"/>
    <s v="3133404113"/>
    <s v="CR 87 K 61 - 12 SUR.BOSA LIBERTAD"/>
    <s v="4.6246250"/>
    <s v="-74.1909292"/>
    <s v="CUNDINAMARCA"/>
    <s v="BOGOTÁ"/>
    <s v="BOGOTÁ"/>
    <n v="11001"/>
    <s v="2025-10-10"/>
    <n v="8"/>
    <s v="BOGOTA"/>
    <x v="2"/>
    <n v="15709.5"/>
  </r>
  <r>
    <n v="61062"/>
    <s v="BARRIO BOSA SAN DIEGO BOGOTA"/>
    <n v="23764899"/>
    <s v="0"/>
    <s v="3103335349"/>
    <s v="3103335349"/>
    <s v="CALLE 80 SUR # 77 G - 55 CASA INT 211,BOSA SAN DIEGO"/>
    <s v="4.609685"/>
    <s v="-74.210855"/>
    <s v="CUNDINAMARCA"/>
    <s v="BOGOTÁ"/>
    <s v="BOGOTÁ"/>
    <n v="11001"/>
    <s v="2025-10-30"/>
    <n v="8"/>
    <s v="BOGOTA"/>
    <x v="2"/>
    <n v="15709.5"/>
  </r>
  <r>
    <n v="62051"/>
    <s v="BARRIO ATALAYAS BOGOTA 1"/>
    <n v="52824407"/>
    <s v="0"/>
    <s v="3246861803"/>
    <s v="3246861803"/>
    <s v="CL 61 A SUR NO. 94 A - 13"/>
    <s v="4.632576"/>
    <s v="-74.195939"/>
    <s v="CUNDINAMARCA"/>
    <s v="BOGOTÁ"/>
    <s v="BOGOTÁ"/>
    <n v="11001"/>
    <s v="2025-10-17"/>
    <n v="8"/>
    <s v="BOGOTA"/>
    <x v="2"/>
    <n v="15709.5"/>
  </r>
  <r>
    <n v="43004"/>
    <s v="BARRIO ARANJUEZ MEDELLIN 6"/>
    <n v="71641944"/>
    <s v="5886807"/>
    <s v="3145135924"/>
    <s v="3175135761"/>
    <s v="CR 50 AA 87 19,ARANJUEZ"/>
    <s v="6.2800003"/>
    <s v="-75.5590384"/>
    <s v="ANTIOQUIA"/>
    <s v="MEDELLÍN"/>
    <s v="MEDELLÍN"/>
    <n v="5001"/>
    <s v="2025-10-29"/>
    <n v="8"/>
    <s v="MEDELLIN"/>
    <x v="0"/>
    <n v="15709.5"/>
  </r>
  <r>
    <n v="38921"/>
    <s v="BARRIO CENTRO MEDELLIN 36"/>
    <n v="1020424140"/>
    <s v="2366707"/>
    <s v="3113927653"/>
    <s v="3113927653"/>
    <s v=" CL 46 53 26 LOCAL 138 CENTRO"/>
    <s v="6.2480362"/>
    <s v="-75.5717732"/>
    <s v="ANTIOQUIA"/>
    <s v="MEDELLÍN"/>
    <s v="MEDELLÍN"/>
    <n v="5001"/>
    <s v="2025-10-28"/>
    <n v="8"/>
    <s v="MEDELLIN"/>
    <x v="0"/>
    <n v="15709.5"/>
  </r>
  <r>
    <n v="41277"/>
    <s v="BARRIO PLAZA DE FLORES MEDELLIN 3"/>
    <n v="1147950933"/>
    <s v="2847518"/>
    <s v="3153999862"/>
    <s v="3183803258"/>
    <s v="CR 39 49 16"/>
    <s v="6.2448"/>
    <s v="-75.5602033"/>
    <s v="ANTIOQUIA"/>
    <s v="MEDELLÍN"/>
    <s v="MEDELLÍN"/>
    <n v="5001"/>
    <s v="2025-10-28"/>
    <n v="8"/>
    <s v="MEDELLIN"/>
    <x v="0"/>
    <n v="15709.5"/>
  </r>
  <r>
    <n v="42637"/>
    <s v="BARRIO REAL LAS VEGAS POBLADO"/>
    <n v="43002119"/>
    <m/>
    <s v="3174407332"/>
    <s v="3174407332"/>
    <s v="CR 48 N 7-151"/>
    <s v="6.2112760"/>
    <s v="-75.5772780"/>
    <s v="ANTIOQUIA"/>
    <s v="MEDELLÍN"/>
    <s v="MEDELLÍN"/>
    <n v="5001"/>
    <s v="2025-10-30"/>
    <n v="8"/>
    <s v="MEDELLIN"/>
    <x v="0"/>
    <n v="15709.5"/>
  </r>
  <r>
    <n v="29144"/>
    <s v="BARRIO SAN VICENTE 3 ANTIOQUIA"/>
    <n v="1038408716"/>
    <s v="8332233"/>
    <s v="3013218505"/>
    <s v="3013218505"/>
    <s v="CL 34 26B - 22"/>
    <s v="6.2809897"/>
    <s v="-75.3328531"/>
    <s v="ANTIOQUIA"/>
    <s v="SAN VICENTE FERRER"/>
    <s v="SAN VICENTE"/>
    <n v="5674"/>
    <s v="2025-10-06"/>
    <n v="16"/>
    <s v="MEDELLIN"/>
    <x v="0"/>
    <n v="15709.5"/>
  </r>
  <r>
    <n v="49937"/>
    <s v="BARRIO SAN VICENTE SAN VICENTE FERRER 1"/>
    <n v="900414652"/>
    <s v="8544241"/>
    <s v="3148437833"/>
    <s v="3148437833"/>
    <s v="CR 34 A 27 - 41"/>
    <s v="6.282502"/>
    <s v="-75.334179"/>
    <s v="ANTIOQUIA"/>
    <s v="SAN VICENTE FERRER"/>
    <s v="SAN VICENTE"/>
    <n v="5674"/>
    <s v="2025-10-06"/>
    <n v="8"/>
    <s v="MEDELLIN"/>
    <x v="0"/>
    <n v="15709.5"/>
  </r>
  <r>
    <n v="66871"/>
    <s v="BARRIO CENTRO SAN VICENTE FERRER "/>
    <n v="1041326183"/>
    <s v="0"/>
    <s v="3192071608"/>
    <s v="3192071608"/>
    <s v="CR 34 CL 32 19"/>
    <s v="6.2814989"/>
    <s v="-75.3336026"/>
    <s v="ANTIOQUIA"/>
    <s v="SAN VICENTE FERRER"/>
    <s v="SAN VICENTE"/>
    <n v="5674"/>
    <s v="2025-10-06"/>
    <n v="8"/>
    <s v="MEDELLIN"/>
    <x v="0"/>
    <n v="15709.5"/>
  </r>
  <r>
    <n v="77474"/>
    <s v="BARRIO LA VIRGEN SAN VICENTE DE FERRER"/>
    <n v="70138161"/>
    <s v="3217327817"/>
    <s v="3217327817"/>
    <s v="3217327817"/>
    <s v="DG 34 26 C 28 SEC LA VIRGEN,LA VIRGEN"/>
    <s v="6.2812464"/>
    <s v="-75.3332067"/>
    <s v="ANTIOQUIA"/>
    <s v="SAN VICENTE FERRER"/>
    <s v="SAN VICENTE"/>
    <n v="5674"/>
    <s v="2025-10-06"/>
    <n v="8"/>
    <s v="MEDELLIN"/>
    <x v="0"/>
    <n v="15709.5"/>
  </r>
  <r>
    <n v="79320"/>
    <s v="BARRIO SAN VICENTE FERRER SAN VICENTE FERRER"/>
    <n v="1045507807"/>
    <s v="3238112809"/>
    <s v="3238112809"/>
    <s v="3238112809"/>
    <s v="POBLADO LOS PLANES VRD LAS HOJAS,SAN VICENTE DE FERRER"/>
    <s v="6.2293107"/>
    <s v="-75.3318081"/>
    <s v="ANTIOQUIA"/>
    <s v="SAN VICENTE FERRER"/>
    <s v="SAN VICENTE"/>
    <n v="5674"/>
    <s v="2025-10-06"/>
    <n v="8"/>
    <s v="MEDELLIN"/>
    <x v="0"/>
    <n v="15709.5"/>
  </r>
  <r>
    <n v="10659"/>
    <s v="PALERMO - ANTIOQUIA"/>
    <n v="70853054"/>
    <s v="8486208"/>
    <s v="3165809576"/>
    <s v="3165809576"/>
    <s v="CL SANTA TERESA 11-36"/>
    <s v="5.7330149"/>
    <s v="-75.6960629"/>
    <s v="ANTIOQUIA"/>
    <s v="TÁMESIS"/>
    <s v="TÁMESIS"/>
    <n v="5789"/>
    <s v="2025-10-02"/>
    <n v="8"/>
    <s v="MEDELLIN"/>
    <x v="0"/>
    <n v="15709.5"/>
  </r>
  <r>
    <n v="27754"/>
    <s v="BARRIO PARQUE TAMESIS"/>
    <n v="900720810"/>
    <s v="8494699"/>
    <s v="3154342084"/>
    <s v="3154342084"/>
    <s v="cra 11 # 11-44"/>
    <s v="5.6635306"/>
    <s v="-75.7136769"/>
    <s v="ANTIOQUIA"/>
    <s v="TÁMESIS"/>
    <s v="TÁMESIS"/>
    <n v="5789"/>
    <s v="2025-10-02"/>
    <n v="8"/>
    <s v="MEDELLIN"/>
    <x v="0"/>
    <n v="15709.5"/>
  </r>
  <r>
    <n v="31283"/>
    <s v="BARRIO TÁMESIS "/>
    <n v="11796040"/>
    <s v="8494146"/>
    <s v="3117192864"/>
    <s v="3117192864"/>
    <s v=" CL 13 14 42"/>
    <s v="5.6648776"/>
    <s v="-75.7165313"/>
    <s v="ANTIOQUIA"/>
    <s v="TÁMESIS"/>
    <s v="TÁMESIS"/>
    <n v="5789"/>
    <s v="2025-10-03"/>
    <n v="8"/>
    <s v="MEDELLIN"/>
    <x v="0"/>
    <n v="15709.5"/>
  </r>
  <r>
    <n v="60299"/>
    <s v="BARRIO TAMESIS TAMESIS 1"/>
    <n v="32530141"/>
    <s v="3128026512"/>
    <s v="3128026512"/>
    <s v="3045745628"/>
    <s v="DG 9 13 94,TAMESIS"/>
    <s v="5.665833"/>
    <s v="-75.711721"/>
    <s v="ANTIOQUIA"/>
    <s v="TÁMESIS"/>
    <s v="TÁMESIS"/>
    <n v="5789"/>
    <s v="2025-10-02"/>
    <n v="8"/>
    <s v="MEDELLIN"/>
    <x v="0"/>
    <n v="15709.5"/>
  </r>
  <r>
    <n v="68726"/>
    <s v="BARRIO PARQUE PRINCIPAL TÁMESIS"/>
    <n v="43448923"/>
    <s v="3128297647"/>
    <s v="3116410007"/>
    <s v="3116410007"/>
    <s v="CALLE 11 NO 10 25,PARQUE PRINCIPAL"/>
    <s v="5.6631820"/>
    <s v="-75.7131156"/>
    <s v="ANTIOQUIA"/>
    <s v="TÁMESIS"/>
    <s v="TÁMESIS"/>
    <n v="5789"/>
    <s v="2025-10-02"/>
    <n v="8"/>
    <s v="MEDELLIN"/>
    <x v="0"/>
    <n v="15709.5"/>
  </r>
  <r>
    <n v="48871"/>
    <s v="BARRIO CALLE PRINCIPAL TAMESIS"/>
    <n v="70853830"/>
    <s v="0"/>
    <s v="3196094501"/>
    <s v="3196094501"/>
    <s v="CR 11 14 64,CALLE PRINCIPAL"/>
    <s v="5.6661791"/>
    <s v="-75.7138663"/>
    <s v="ANTIOQUIA"/>
    <s v="TÁMESIS"/>
    <s v="TÁMESIS"/>
    <n v="5789"/>
    <s v="2025-10-03"/>
    <n v="8"/>
    <s v="MEDELLIN"/>
    <x v="0"/>
    <n v="15709.5"/>
  </r>
  <r>
    <n v="57780"/>
    <s v="BARRIO SANTA ANA TAMESIS 2"/>
    <n v="1007321781"/>
    <s v="0"/>
    <s v="3243289107"/>
    <s v="3245872152"/>
    <s v="CR 15 14 17"/>
    <s v="5.6656384"/>
    <s v="-75.7166572"/>
    <s v="ANTIOQUIA"/>
    <s v="TÁMESIS"/>
    <s v="TÁMESIS"/>
    <n v="5789"/>
    <s v="2025-10-03"/>
    <n v="8"/>
    <s v="MEDELLIN"/>
    <x v="0"/>
    <n v="15709.5"/>
  </r>
  <r>
    <n v="49939"/>
    <s v="BARRIO SAN PABLO TAMESIS"/>
    <n v="1045048585"/>
    <s v="0"/>
    <s v="3127673321"/>
    <s v="3127673321"/>
    <s v="CGT SAN PABLO PLAZA PRINCIPAL"/>
    <s v="5.603824"/>
    <s v="-75.682579"/>
    <s v="ANTIOQUIA"/>
    <s v="TÁMESIS"/>
    <s v="TÁMESIS"/>
    <n v="5789"/>
    <s v="2025-10-03"/>
    <n v="8"/>
    <s v="MEDELLIN"/>
    <x v="0"/>
    <n v="15709.5"/>
  </r>
  <r>
    <n v="58299"/>
    <s v="BARRIO PARQUE TAMESIS TAMESIS"/>
    <n v="43448464"/>
    <s v="8495950"/>
    <s v="3148622143"/>
    <s v="3148622143"/>
    <s v="CR 9 10 14"/>
    <s v="5.6627968"/>
    <s v="-75.7121414"/>
    <s v="ANTIOQUIA"/>
    <s v="TÁMESIS"/>
    <s v="TÁMESIS"/>
    <n v="5789"/>
    <s v="2025-10-02"/>
    <n v="16"/>
    <s v="MEDELLIN"/>
    <x v="0"/>
    <n v="15709.5"/>
  </r>
  <r>
    <n v="20839"/>
    <s v="Troncal Via a la Costa - Valdivia"/>
    <n v="15319904"/>
    <s v="8578124"/>
    <s v="3136053308"/>
    <s v="3136053308"/>
    <s v=" CRT VIA  AL MAE LA VTE"/>
    <s v="7.1664082"/>
    <s v="-75.4391633"/>
    <s v="ANTIOQUIA"/>
    <s v="VALDIVIA"/>
    <s v="VALDIVIA"/>
    <n v="5854"/>
    <s v="2025-10-24"/>
    <n v="16"/>
    <s v="MEDELLIN"/>
    <x v="0"/>
    <n v="15709.5"/>
  </r>
  <r>
    <n v="37390"/>
    <s v="BARRIO LIBERTADOR VALDIVIA"/>
    <n v="15297101"/>
    <m/>
    <s v="3148126461"/>
    <s v="3148126461"/>
    <s v=" CL 10 10 13 LIBERTADOR"/>
    <s v="7.165605555"/>
    <s v="-75.4385180"/>
    <s v="ANTIOQUIA"/>
    <s v="VALDIVIA"/>
    <s v="VALDIVIA"/>
    <n v="5854"/>
    <s v="2025-10-24"/>
    <n v="8"/>
    <s v="MEDELLIN"/>
    <x v="0"/>
    <n v="15709.5"/>
  </r>
  <r>
    <n v="38394"/>
    <s v="BARRIO CHACHIRIME VALDIVIA"/>
    <n v="15296807"/>
    <m/>
    <s v="3104515167"/>
    <s v="3147749006"/>
    <s v="VRD CACHIRIME,CHACHIRIME CORR EL PUERTO"/>
    <s v="7.2902882"/>
    <s v="-75.3935371"/>
    <s v="ANTIOQUIA"/>
    <s v="VALDIVIA"/>
    <s v="VALDIVIA"/>
    <n v="5854"/>
    <s v="2025-10-24"/>
    <n v="16"/>
    <s v="MEDELLIN"/>
    <x v="0"/>
    <n v="15709.5"/>
  </r>
  <r>
    <n v="21307"/>
    <s v="CENTRO RIOSUCIO - CALDAS"/>
    <n v="25057708"/>
    <s v="8590771"/>
    <s v="3113219811"/>
    <s v="3113219811"/>
    <s v=" CL 10 7 25"/>
    <s v="5.4212839"/>
    <s v="-75.7025091"/>
    <s v="CALDAS"/>
    <s v="RIOSUCIO"/>
    <s v="RIOSUCIO"/>
    <n v="17614"/>
    <s v="2025-10-31"/>
    <n v="16"/>
    <s v="MANIZALES"/>
    <x v="6"/>
    <n v="28277.100000000002"/>
  </r>
  <r>
    <n v="11021"/>
    <s v="RIOSUCIO - CALDAS"/>
    <n v="15921163"/>
    <s v="8594860"/>
    <s v="3113184707"/>
    <s v="3113184707"/>
    <s v=" CL 7  5-52"/>
    <s v="5.42061807"/>
    <s v="-75.70434393"/>
    <s v="CALDAS"/>
    <s v="RIOSUCIO"/>
    <s v="RIOSUCIO"/>
    <n v="17614"/>
    <s v="2025-10-31"/>
    <n v="8"/>
    <s v="MANIZALES"/>
    <x v="6"/>
    <n v="28277.100000000002"/>
  </r>
  <r>
    <n v="73937"/>
    <s v="BARRIO FUNDADORES RIOSUCIO"/>
    <n v="93131751"/>
    <s v="3105392419"/>
    <s v="3105392419"/>
    <s v="3105392419"/>
    <s v="CR 5 11 104 LC 2 -CENTRO,FUNDADORES"/>
    <s v="5.4234553"/>
    <s v="-75.7035452"/>
    <s v="CALDAS"/>
    <s v="RIOSUCIO"/>
    <s v="RIOSUCIO"/>
    <n v="17614"/>
    <s v="2025-10-31"/>
    <n v="8"/>
    <s v="MANIZALES"/>
    <x v="6"/>
    <n v="28277.100000000002"/>
  </r>
  <r>
    <n v="75672"/>
    <s v="BARRIO RIOSUCIO"/>
    <n v="1059707690"/>
    <s v="3002293786"/>
    <s v="3107474266"/>
    <s v="3002293186"/>
    <s v="CL 10 4 55 - CENTRO,CENTRO"/>
    <s v="5.4221412"/>
    <s v="-75.7041556"/>
    <s v="CALDAS"/>
    <s v="RIOSUCIO"/>
    <s v="RIOSUCIO"/>
    <n v="17614"/>
    <s v="2025-10-31"/>
    <n v="8"/>
    <s v="MANIZALES"/>
    <x v="6"/>
    <n v="28277.100000000002"/>
  </r>
  <r>
    <n v="12649"/>
    <s v="SANTANDER DE QUILICHAO II "/>
    <n v="34593320"/>
    <s v="8292235"/>
    <s v="3207882259"/>
    <s v="3207882259"/>
    <s v=" CL 3  10-35 SANTANDER DE QUILICHAO CAUCA"/>
    <s v="3.0057367"/>
    <s v="-76.4838779"/>
    <s v="CAUCA"/>
    <s v="SANTANDER DE QUILICHAO"/>
    <s v="SANTANDER DE QUILICHAO"/>
    <n v="19698"/>
    <s v="2025-10-24"/>
    <n v="8"/>
    <s v="CALI"/>
    <x v="4"/>
    <n v="15709.5"/>
  </r>
  <r>
    <n v="16808"/>
    <s v="BARRIO ALFONOSO LOPEZ SANTANDER DE QUILICHAO"/>
    <n v="10487968"/>
    <s v="8294920"/>
    <s v="3128083263"/>
    <s v="3128083263"/>
    <s v="CR 13  1-25"/>
    <s v="3.0061323"/>
    <s v="-76.4871138"/>
    <s v="CAUCA"/>
    <s v="SANTANDER DE QUILICHAO"/>
    <s v="SANTANDER DE QUILICHAO"/>
    <n v="19698"/>
    <s v="2025-10-03"/>
    <n v="8"/>
    <s v="CALI"/>
    <x v="4"/>
    <n v="15709.5"/>
  </r>
  <r>
    <n v="26812"/>
    <s v="PARQUE INDUSTRIAL EL PARAISO "/>
    <n v="98366931"/>
    <s v="8294464"/>
    <s v="3108913918"/>
    <s v="3108913918"/>
    <s v="MZ E LT 9 PAR INDUSTRIAL EL PARAISO"/>
    <s v="3.027977"/>
    <s v="-76.496116"/>
    <s v="CAUCA"/>
    <s v="SANTANDER DE QUILICHAO"/>
    <s v="SANTANDER DE QUILICHAO"/>
    <n v="19698"/>
    <s v="2025-10-14"/>
    <n v="8"/>
    <s v="CALI"/>
    <x v="4"/>
    <n v="15709.5"/>
  </r>
  <r>
    <n v="26454"/>
    <s v="BARRIO LOS PINOS - SANTANDER DE QUILICHAO"/>
    <n v="34608445"/>
    <s v="8840484"/>
    <s v="3103863314"/>
    <s v="3103863314"/>
    <s v=" CR 3  2 46 CORREGIMIENTO MONDOMO MUNICIPIO SANTANDER DE QUILICHAO DETRTAMENTO CAU CA"/>
    <s v="3.00247921"/>
    <s v="-76.47702394"/>
    <s v="CAUCA"/>
    <s v="SANTANDER DE QUILICHAO"/>
    <s v="SANTANDER DE QUILICHAO"/>
    <n v="19698"/>
    <s v="2025-10-02"/>
    <n v="16"/>
    <s v="CALI"/>
    <x v="4"/>
    <n v="15709.5"/>
  </r>
  <r>
    <n v="31364"/>
    <s v="BARRIO VEREDA MANDIVA "/>
    <n v="901101794"/>
    <s v="8741909"/>
    <s v="3113327515"/>
    <s v="3113327515"/>
    <s v=" VRD MANDIVA VIA PANAMERICANA KM 7"/>
    <s v="2.9570337"/>
    <s v="-76.5285984"/>
    <s v="CAUCA"/>
    <s v="SANTANDER DE QUILICHAO"/>
    <s v="SANTANDER DE QUILICHAO"/>
    <n v="19698"/>
    <s v="2025-10-02"/>
    <n v="16"/>
    <s v="CALI"/>
    <x v="4"/>
    <n v="15709.5"/>
  </r>
  <r>
    <n v="32449"/>
    <s v="_x0009_BARRIO EL CENTRO SANTANDER DE QUILICHAO 1"/>
    <n v="1113518848"/>
    <s v="8441042"/>
    <s v="3012670748"/>
    <s v="3148367671"/>
    <s v=" CR 11 2 10"/>
    <s v="3.00514750"/>
    <s v="-76.484531944"/>
    <s v="CAUCA"/>
    <s v="SANTANDER DE QUILICHAO"/>
    <s v="SANTANDER DE QUILICHAO"/>
    <n v="19698"/>
    <s v="2025-10-03"/>
    <n v="16"/>
    <s v="CALI"/>
    <x v="4"/>
    <n v="15709.5"/>
  </r>
  <r>
    <n v="79322"/>
    <s v="BARRIO EL CENTRO SANTANDER DE QUILICHAO 4"/>
    <n v="34600844"/>
    <s v="3188310126"/>
    <s v="3188310126"/>
    <s v="3188310126"/>
    <s v="CR 10 3 11 EL CENTRO ,EL CENTRO"/>
    <s v="3.0057277"/>
    <s v="-76.4834758"/>
    <s v="CAUCA"/>
    <s v="SANTANDER DE QUILICHAO"/>
    <s v="SANTANDER DE QUILICHAO"/>
    <n v="19698"/>
    <s v="2025-10-03"/>
    <n v="8"/>
    <s v="CALI"/>
    <x v="4"/>
    <n v="15709.5"/>
  </r>
  <r>
    <n v="78462"/>
    <s v="BARRIO LIBERTADOR SANTANDER DE QUILICHAO 1"/>
    <n v="1144086873"/>
    <s v="3216954968"/>
    <s v="3216954968"/>
    <s v="3216954968"/>
    <s v="C1 14 10-32 BRR LIBERTADOR"/>
    <s v="3.0154718"/>
    <s v="-76.4804778"/>
    <s v="CAUCA"/>
    <s v="SANTANDER DE QUILICHAO"/>
    <s v="SANTANDER DE QUILICHAO"/>
    <n v="19698"/>
    <s v="2025-10-06"/>
    <n v="8"/>
    <s v="CALI"/>
    <x v="4"/>
    <n v="15709.5"/>
  </r>
  <r>
    <n v="59758"/>
    <s v="BARRIO GAITAN BOGOTA 5"/>
    <n v="1049618354"/>
    <s v="2257648"/>
    <s v="3017122106"/>
    <s v="3017122106"/>
    <s v="DG 79 B BIS NO. 56 79,GAITAN"/>
    <s v="4.6781839"/>
    <s v="-74.0740611"/>
    <s v="CUNDINAMARCA"/>
    <s v="BOGOTÁ"/>
    <s v="BOGOTÁ"/>
    <n v="11001"/>
    <s v="2025-10-08"/>
    <n v="8"/>
    <s v="BOGOTA"/>
    <x v="2"/>
    <n v="15709.5"/>
  </r>
  <r>
    <n v="59759"/>
    <s v="BARRIO VILLA MARIA SEGUNDO SECTOR BOGOTA"/>
    <n v="1105054398"/>
    <s v="3133279220"/>
    <s v="3133279220"/>
    <s v="3168888200"/>
    <s v="CALLE 136 A 111 10"/>
    <s v="4.7415225"/>
    <s v="-74.1030707"/>
    <s v="CUNDINAMARCA"/>
    <s v="BOGOTÁ"/>
    <s v="BOGOTÁ"/>
    <n v="11001"/>
    <s v="2025-10-01"/>
    <n v="8"/>
    <s v="BOGOTA"/>
    <x v="2"/>
    <n v="15709.5"/>
  </r>
  <r>
    <n v="59760"/>
    <s v="BARRIO GALAN BOGOTA 8"/>
    <n v="1106364910"/>
    <s v="0"/>
    <s v="0"/>
    <s v="3222411739"/>
    <s v="CL 4 D NO 57 - 07"/>
    <s v="4.6233268"/>
    <s v="-74.1177793"/>
    <s v="CUNDINAMARCA"/>
    <s v="BOGOTÁ"/>
    <s v="BOGOTÁ"/>
    <n v="11001"/>
    <s v="2025-10-03"/>
    <n v="8"/>
    <s v="BOGOTA"/>
    <x v="2"/>
    <n v="15709.5"/>
  </r>
  <r>
    <n v="59894"/>
    <s v="BARRIO CHAPINERO BOGOTA 23"/>
    <n v="79988053"/>
    <s v="3103332422"/>
    <s v="3103332422"/>
    <s v="3103332422"/>
    <s v="CL 49 NO. 13 40"/>
    <s v="4.6363078"/>
    <s v="-74.0662511"/>
    <s v="CUNDINAMARCA"/>
    <s v="BOGOTÁ"/>
    <s v="BOGOTÁ"/>
    <n v="11001"/>
    <s v="2025-10-03"/>
    <n v="8"/>
    <s v="BOGOTA"/>
    <x v="2"/>
    <n v="15709.5"/>
  </r>
  <r>
    <n v="60742"/>
    <s v="BARRIO CIUDAD MONTES BOGOTA 5"/>
    <n v="80005553"/>
    <s v="0"/>
    <s v="3118639344"/>
    <s v="3118639344"/>
    <s v="CL 8 SUR40 B -28,"/>
    <s v="4.606645"/>
    <s v="-74.116446"/>
    <s v="CUNDINAMARCA"/>
    <s v="BOGOTÁ"/>
    <s v="BOGOTÁ"/>
    <n v="11001"/>
    <s v="2025-10-02"/>
    <n v="8"/>
    <s v="BOGOTA"/>
    <x v="2"/>
    <n v="15709.5"/>
  </r>
  <r>
    <n v="60743"/>
    <s v="BARRIO PABLO VI SEGUNDA ETAPA"/>
    <n v="80722829"/>
    <s v="3105520508"/>
    <s v="3105520508"/>
    <s v="3105520508"/>
    <s v="CALLE 57 # 57A - 32 LC 2 BL 67,"/>
    <s v="4.6519240"/>
    <s v="-74.0896239"/>
    <s v="CUNDINAMARCA"/>
    <s v="BOGOTÁ"/>
    <s v="BOGOTÁ"/>
    <n v="11001"/>
    <s v="2025-10-09"/>
    <n v="8"/>
    <s v="BOGOTA"/>
    <x v="2"/>
    <n v="15709.5"/>
  </r>
  <r>
    <n v="62853"/>
    <s v="BARRIO BOSA SAN BERNANDINO BOGOTA"/>
    <n v="39649328"/>
    <s v="0"/>
    <s v="3222304165"/>
    <s v="3222304165"/>
    <s v="CR 87 C NO. 74 - 15 SUR,BOSA SAN BERNANDINO"/>
    <s v="4.6197599"/>
    <s v="-74.2001582"/>
    <s v="CUNDINAMARCA"/>
    <s v="BOGOTÁ"/>
    <s v="BOGOTÁ"/>
    <n v="11001"/>
    <s v="2025-10-17"/>
    <n v="16"/>
    <s v="BOGOTA"/>
    <x v="2"/>
    <n v="15709.5"/>
  </r>
  <r>
    <n v="60622"/>
    <s v="BARRIO BOSA LAURELES BOGOTA"/>
    <n v="1071987287"/>
    <s v="3177614723"/>
    <s v="3177614723"/>
    <s v="3027762733"/>
    <s v="CR 81 73 - 16 SUR"/>
    <s v="4.610557"/>
    <s v="-74.197734"/>
    <s v="CUNDINAMARCA"/>
    <s v="BOGOTÁ"/>
    <s v="BOGOTÁ"/>
    <n v="11001"/>
    <s v="2025-10-16"/>
    <n v="8"/>
    <s v="BOGOTA"/>
    <x v="2"/>
    <n v="15709.5"/>
  </r>
  <r>
    <n v="60739"/>
    <s v="BARRIO QUINTA PAREDES BOGOTA 4"/>
    <n v="1016085893"/>
    <s v="0"/>
    <s v="3214338227"/>
    <s v="3143864855"/>
    <s v="CL 22 BIS 48 34 LOCAL 2,QUINTA PAREDES"/>
    <s v="4.6361805"/>
    <s v="-74.0991374"/>
    <s v="CUNDINAMARCA"/>
    <s v="BOGOTÁ"/>
    <s v="BOGOTÁ"/>
    <n v="11001"/>
    <s v="2025-10-10"/>
    <n v="8"/>
    <s v="BOGOTA"/>
    <x v="2"/>
    <n v="15709.5"/>
  </r>
  <r>
    <n v="59291"/>
    <s v="BARRIO TUNAL BOGOTA 1"/>
    <n v="52123457"/>
    <s v="0"/>
    <s v="3134870627"/>
    <s v="3134870627"/>
    <s v="CR 25 SUR 54 15,TUNAL"/>
    <s v="4.577520861"/>
    <s v="-74.13874052"/>
    <s v="CUNDINAMARCA"/>
    <s v="BOGOTÁ"/>
    <s v="BOGOTÁ"/>
    <n v="11001"/>
    <s v="2025-10-07"/>
    <n v="8"/>
    <s v="BOGOTA"/>
    <x v="2"/>
    <n v="15709.5"/>
  </r>
  <r>
    <n v="59536"/>
    <s v="BARRIO GAITANA BOGOTA"/>
    <n v="1022961739"/>
    <s v="3144900082"/>
    <s v="3144900082"/>
    <s v="3144900082"/>
    <s v="CL 135 B 126 08"/>
    <s v="4.7426400"/>
    <s v="-74.1082000"/>
    <s v="CUNDINAMARCA"/>
    <s v="BOGOTÁ"/>
    <s v="BOGOTÁ"/>
    <n v="11001"/>
    <s v="2025-10-17"/>
    <n v="16"/>
    <s v="BOGOTA"/>
    <x v="2"/>
    <n v="15709.5"/>
  </r>
  <r>
    <n v="60506"/>
    <s v="BARRIO BOSA PIAMONTE 4"/>
    <n v="1010179933"/>
    <s v="0"/>
    <s v="3134114079"/>
    <s v="3134114079"/>
    <s v="TRANSVERSAL 80 H SUR 68 B 46,BOSA PIAMONTE"/>
    <s v="4.60665"/>
    <s v="-74.191024"/>
    <s v="CUNDINAMARCA"/>
    <s v="BOGOTÁ"/>
    <s v="BOGOTÁ"/>
    <n v="11001"/>
    <s v="2025-10-16"/>
    <n v="8"/>
    <s v="BOGOTA"/>
    <x v="2"/>
    <n v="15709.5"/>
  </r>
  <r>
    <n v="60620"/>
    <s v="BARRIO GALAN BOGOTA 9"/>
    <n v="1022392567"/>
    <s v="0"/>
    <s v="3108189442"/>
    <s v="3108189442"/>
    <s v="CL 2 55 19,GALAN"/>
    <s v="4.6162915"/>
    <s v="-74.1222460"/>
    <s v="CUNDINAMARCA"/>
    <s v="BOGOTÁ"/>
    <s v="BOGOTÁ"/>
    <n v="11001"/>
    <s v="2025-10-17"/>
    <n v="8"/>
    <s v="BOGOTA"/>
    <x v="2"/>
    <n v="15709.5"/>
  </r>
  <r>
    <n v="59068"/>
    <s v="BARRIO LA ASUNCION BOGOTA 1"/>
    <n v="79817370"/>
    <s v="3125147553"/>
    <s v="3222173796"/>
    <s v="3112789394"/>
    <s v="CR 31 D 1 H- 17"/>
    <s v="4.6031561"/>
    <s v="-74.1050221"/>
    <s v="CUNDINAMARCA"/>
    <s v="BOGOTÁ"/>
    <s v="BOGOTÁ"/>
    <n v="11001"/>
    <s v="2025-10-02"/>
    <n v="8"/>
    <s v="BOGOTA"/>
    <x v="2"/>
    <n v="15709.5"/>
  </r>
  <r>
    <n v="59908"/>
    <s v="BARRIO CASA BLANCA BOGOTA 7"/>
    <n v="52585077"/>
    <s v="0"/>
    <s v="3134105019"/>
    <s v="3134105019"/>
    <s v="CL 146 F NO. 72 C 18,CASA BLANCA"/>
    <s v="4.7371925"/>
    <s v="-74.0680011"/>
    <s v="CUNDINAMARCA"/>
    <s v="BOGOTÁ"/>
    <s v="BOGOTÁ"/>
    <n v="11001"/>
    <s v="2025-10-14"/>
    <n v="8"/>
    <s v="BOGOTA"/>
    <x v="2"/>
    <n v="15709.5"/>
  </r>
  <r>
    <n v="56878"/>
    <s v="BARRIO BOSA RECREO BOGOTA 6"/>
    <n v="1022355910"/>
    <s v="0"/>
    <s v="3133591406"/>
    <s v="3133591406"/>
    <s v="CRA 98 B N° 69 - 06 SUR IN 17"/>
    <s v="4.6342007"/>
    <s v="-74.2010062"/>
    <s v="CUNDINAMARCA"/>
    <s v="BOGOTÁ"/>
    <s v="BOGOTÁ"/>
    <n v="11001"/>
    <s v="2025-10-17"/>
    <n v="8"/>
    <s v="BOGOTA"/>
    <x v="2"/>
    <n v="15709.5"/>
  </r>
  <r>
    <n v="38429"/>
    <s v="BARRIO CALASANZ MEDELLIN 3"/>
    <n v="21992129"/>
    <s v="4464023"/>
    <s v="3104753829"/>
    <s v="3104753829"/>
    <s v=" CR 81 54 37 CALAZANS"/>
    <s v="6.2688701"/>
    <s v="-75.5967543"/>
    <s v="ANTIOQUIA"/>
    <s v="MEDELLÍN"/>
    <s v="MEDELLÍN"/>
    <n v="5001"/>
    <s v="2025-10-17"/>
    <n v="16"/>
    <s v="MEDELLIN"/>
    <x v="0"/>
    <n v="15709.5"/>
  </r>
  <r>
    <n v="36209"/>
    <s v="BARRIO SAN JULIAN MEDELLIN 1"/>
    <n v="43722014"/>
    <s v="3017535"/>
    <s v="3155467185"/>
    <s v="3175926684"/>
    <s v=" CL 29 41 135"/>
    <s v="6.22676666"/>
    <s v="-75.56832"/>
    <s v="ANTIOQUIA"/>
    <s v="MEDELLÍN"/>
    <s v="MEDELLÍN"/>
    <n v="5001"/>
    <s v="2025-10-30"/>
    <n v="8"/>
    <s v="MEDELLIN"/>
    <x v="0"/>
    <n v="15709.5"/>
  </r>
  <r>
    <n v="36971"/>
    <s v="BARRIO PLAYON MEDELLIN 2"/>
    <n v="1035388017"/>
    <s v="4612440"/>
    <s v="3137658363"/>
    <s v="3137658363"/>
    <s v="CL 125 50 E 36"/>
    <s v="6.3072451"/>
    <s v="-75.5540340"/>
    <s v="ANTIOQUIA"/>
    <s v="MEDELLÍN"/>
    <s v="MEDELLÍN"/>
    <n v="5001"/>
    <s v="2025-10-17"/>
    <n v="16"/>
    <s v="MEDELLIN"/>
    <x v="0"/>
    <n v="15709.5"/>
  </r>
  <r>
    <n v="35151"/>
    <s v="BARRIO BOYACA LAS BRISAS MEDELLIN"/>
    <n v="6017674"/>
    <s v="5805498"/>
    <s v="3103740432"/>
    <s v="3103740432"/>
    <s v="CL 110 64 DD 10"/>
    <s v="6.305387"/>
    <s v="-75.564210"/>
    <s v="ANTIOQUIA"/>
    <s v="MEDELLÍN"/>
    <s v="MEDELLÍN"/>
    <n v="5001"/>
    <s v="2025-10-07"/>
    <n v="8"/>
    <s v="MEDELLIN"/>
    <x v="0"/>
    <n v="15709.5"/>
  </r>
  <r>
    <n v="34520"/>
    <s v="BARRIO POBLADO MEDELLIN 2"/>
    <n v="21779937"/>
    <s v="5884324"/>
    <s v="3105484386"/>
    <s v="3045747176"/>
    <s v=" CL 10 43 C 27"/>
    <s v="6.211128333"/>
    <s v="-75.57229777"/>
    <s v="ANTIOQUIA"/>
    <s v="MEDELLÍN"/>
    <s v="MEDELLÍN"/>
    <n v="5001"/>
    <s v="2025-10-28"/>
    <n v="8"/>
    <s v="MEDELLIN"/>
    <x v="0"/>
    <n v="15709.5"/>
  </r>
  <r>
    <n v="35720"/>
    <s v="BARRIO CENTRO MEDELLIN 17"/>
    <n v="71317310"/>
    <s v="2513117"/>
    <s v="3136607839"/>
    <s v="3136607839"/>
    <s v=" CR 51 A 46 55"/>
    <s v="6.2479569"/>
    <s v="-75.5698238"/>
    <s v="ANTIOQUIA"/>
    <s v="MEDELLÍN"/>
    <s v="MEDELLÍN"/>
    <n v="5001"/>
    <s v="2025-10-30"/>
    <n v="8"/>
    <s v="MEDELLIN"/>
    <x v="0"/>
    <n v="15709.5"/>
  </r>
  <r>
    <n v="34265"/>
    <s v="BARRIO GUAYABAL CRISTO REY "/>
    <n v="1128280052"/>
    <s v="2556370"/>
    <s v="3217865619"/>
    <s v="3122197796"/>
    <s v=" CR 51 5 SUR 26"/>
    <s v="6.2038156"/>
    <s v="-75.5849534"/>
    <s v="ANTIOQUIA"/>
    <s v="MEDELLÍN"/>
    <s v="MEDELLÍN"/>
    <n v="5001"/>
    <s v="2025-10-23"/>
    <n v="8"/>
    <s v="MEDELLIN"/>
    <x v="0"/>
    <n v="15709.5"/>
  </r>
  <r>
    <n v="58983"/>
    <s v="BARRIO SAN VICENTE FERRER BOGOTA 2"/>
    <n v="1012377857"/>
    <s v="0"/>
    <s v="3164942874"/>
    <s v="3164942874"/>
    <s v="CR 27 54 A 06 SUR,SAN VICENTE FERRER"/>
    <s v="4.577806"/>
    <s v="-74.139207"/>
    <s v="CUNDINAMARCA"/>
    <s v="BOGOTÁ"/>
    <s v="BOGOTÁ"/>
    <n v="11001"/>
    <s v="2025-10-17"/>
    <n v="16"/>
    <s v="BOGOTA"/>
    <x v="2"/>
    <n v="15709.5"/>
  </r>
  <r>
    <n v="57571"/>
    <s v="BARRIO SANTA LUCIA BOGOTA 6"/>
    <n v="1031127774"/>
    <s v="4722966"/>
    <s v="3144060855"/>
    <s v="3144060855"/>
    <s v="CR 24 45 A 93 SUR"/>
    <s v="4.578864"/>
    <s v="-74.127474"/>
    <s v="CUNDINAMARCA"/>
    <s v="BOGOTÁ"/>
    <s v="BOGOTÁ"/>
    <n v="11001"/>
    <s v="2025-10-07"/>
    <n v="8"/>
    <s v="BOGOTA"/>
    <x v="2"/>
    <n v="15709.5"/>
  </r>
  <r>
    <n v="57576"/>
    <s v="BARRIO BOSA RECREO BOGOTA 7"/>
    <n v="80796270"/>
    <s v="3115287477"/>
    <s v="3115287477"/>
    <s v="3107963116"/>
    <s v="CL 65 SUR 104-45 CA 540"/>
    <s v="4.6392104"/>
    <s v="-74.2029891"/>
    <s v="CUNDINAMARCA"/>
    <s v="BOGOTÁ"/>
    <s v="BOGOTÁ"/>
    <n v="11001"/>
    <s v="2025-10-08"/>
    <n v="8"/>
    <s v="BOGOTA"/>
    <x v="2"/>
    <n v="15709.5"/>
  </r>
  <r>
    <n v="60374"/>
    <s v="BARRIO VERONA BOGOTA"/>
    <n v="1024531630"/>
    <s v="0"/>
    <s v="3102345243"/>
    <s v="3102345243"/>
    <s v="CL 68A SUR 45 - 11B"/>
    <s v="4.5740474"/>
    <s v="-74.1546188"/>
    <s v="CUNDINAMARCA"/>
    <s v="BOGOTÁ"/>
    <s v="BOGOTÁ"/>
    <n v="11001"/>
    <s v="2025-10-30"/>
    <n v="8"/>
    <s v="BOGOTA"/>
    <x v="2"/>
    <n v="15709.5"/>
  </r>
  <r>
    <n v="57567"/>
    <s v="BARRIO BOSA CIUDADELA EL RECREO BOGOTA"/>
    <n v="28916510"/>
    <s v="3133342737"/>
    <s v="3133342737"/>
    <s v="3133342737"/>
    <s v="CR 99 A 71 - 39 SUR CA 20"/>
    <s v="4.634649"/>
    <s v="-74.203246"/>
    <s v="CUNDINAMARCA"/>
    <s v="BOGOTÁ"/>
    <s v="BOGOTÁ"/>
    <n v="11001"/>
    <s v="2025-10-20"/>
    <n v="8"/>
    <s v="BOGOTA"/>
    <x v="2"/>
    <n v="15709.5"/>
  </r>
  <r>
    <n v="57570"/>
    <s v="BARRIO JERUSALEN BOGOTA 3"/>
    <n v="1024492756"/>
    <s v="3592759"/>
    <s v="3007689199"/>
    <s v="3007689199"/>
    <s v="CL 69 G BIS SUR 45 B -58"/>
    <s v="4.5718751"/>
    <s v="-74.1584723"/>
    <s v="CUNDINAMARCA"/>
    <s v="BOGOTÁ"/>
    <s v="BOGOTÁ"/>
    <n v="11001"/>
    <s v="2025-10-14"/>
    <n v="8"/>
    <s v="BOGOTA"/>
    <x v="2"/>
    <n v="15709.5"/>
  </r>
  <r>
    <n v="59737"/>
    <s v="BARRIO EL TESORO BOGOTA 3"/>
    <n v="20824746"/>
    <s v="0"/>
    <s v="3112430741"/>
    <s v="3132939891"/>
    <s v="CL 78 C 18 C 29 SUR.EL TESORO"/>
    <s v="4.538953"/>
    <s v="-74.145206"/>
    <s v="CUNDINAMARCA"/>
    <s v="BOGOTÁ"/>
    <s v="BOGOTÁ"/>
    <n v="11001"/>
    <s v="2025-10-06"/>
    <n v="8"/>
    <s v="BOGOTA"/>
    <x v="2"/>
    <n v="15709.5"/>
  </r>
  <r>
    <n v="59738"/>
    <s v="BARRIO CENTENARIO BOGOTA 2"/>
    <n v="23646877"/>
    <s v="0"/>
    <s v="3212640371"/>
    <s v="3212640371"/>
    <s v="CR 24 C # 23 SUR 60,CENTENARIO"/>
    <s v="4.5848434"/>
    <s v="-74.1071031"/>
    <s v="CUNDINAMARCA"/>
    <s v="BOGOTÁ"/>
    <s v="BOGOTÁ"/>
    <n v="11001"/>
    <s v="2025-10-07"/>
    <n v="8"/>
    <s v="BOGOTA"/>
    <x v="2"/>
    <n v="15709.5"/>
  </r>
  <r>
    <n v="58378"/>
    <s v="BARRIO CASA GRANDE BOGOTA"/>
    <n v="51998203"/>
    <s v="3138462719"/>
    <s v="3138462719"/>
    <s v="3138462719"/>
    <s v="CL 68 B SUR 69 43 MZ A CA 1.CASA GRANDE"/>
    <s v="4.5829932"/>
    <s v="-74.1597465"/>
    <s v="CUNDINAMARCA"/>
    <s v="BOGOTÁ"/>
    <s v="BOGOTÁ"/>
    <n v="11001"/>
    <s v="2025-10-21"/>
    <n v="8"/>
    <s v="BOGOTA"/>
    <x v="2"/>
    <n v="15709.5"/>
  </r>
  <r>
    <n v="58587"/>
    <s v="BARRIO COLINA BOGOTA 4"/>
    <n v="80090632"/>
    <s v="3217916505"/>
    <s v="3217916505"/>
    <s v="3216716505"/>
    <s v="CR 62 162 A 20"/>
    <s v="4.746472"/>
    <s v="-74.062744"/>
    <s v="CUNDINAMARCA"/>
    <s v="BOGOTÁ"/>
    <s v="BOGOTÁ"/>
    <n v="11001"/>
    <s v="2025-10-01"/>
    <n v="8"/>
    <s v="BOGOTA"/>
    <x v="2"/>
    <n v="15709.5"/>
  </r>
  <r>
    <n v="53386"/>
    <s v="BARRIO PARAISO BOGOTA 3"/>
    <n v="52237366"/>
    <s v="0"/>
    <s v="3135774694"/>
    <s v="3135774694"/>
    <s v="CL 71 P SUR 27 G 03 "/>
    <s v="4.5487571"/>
    <s v="-74.1618321"/>
    <s v="CUNDINAMARCA"/>
    <s v="BOGOTÁ"/>
    <s v="BOGOTÁ"/>
    <n v="11001"/>
    <s v="2025-10-06"/>
    <n v="8"/>
    <s v="BOGOTA"/>
    <x v="2"/>
    <n v="15709.5"/>
  </r>
  <r>
    <n v="53441"/>
    <s v="BARRIO FLORALIA BOGOTA 2"/>
    <n v="53007179"/>
    <s v="5170524"/>
    <s v="3227010643"/>
    <s v="3227010643"/>
    <s v="CR 68G BIS 32 01 SUR"/>
    <s v="4.609305555"/>
    <s v="-74.1338394"/>
    <s v="CUNDINAMARCA"/>
    <s v="BOGOTÁ"/>
    <s v="BOGOTÁ"/>
    <n v="11001"/>
    <s v="2025-10-30"/>
    <n v="8"/>
    <s v="BOGOTA"/>
    <x v="2"/>
    <n v="15709.5"/>
  </r>
  <r>
    <n v="55750"/>
    <s v="BARRIO MARISCAL SUCRE BOGOTA"/>
    <n v="52700998"/>
    <s v="0"/>
    <s v="3005354168"/>
    <s v="3005354168"/>
    <s v="CL 45 A 1C -21"/>
    <s v="4.631398"/>
    <s v="-74.060893"/>
    <s v="CUNDINAMARCA"/>
    <s v="BOGOTÁ"/>
    <s v="BOGOTÁ"/>
    <n v="11001"/>
    <s v="2025-10-03"/>
    <n v="8"/>
    <s v="BOGOTA"/>
    <x v="2"/>
    <n v="15709.5"/>
  </r>
  <r>
    <n v="80625"/>
    <s v="BARRIO BELEN SANTANDER DE QUILICHAO"/>
    <n v="1062317661"/>
    <s v="3502045161"/>
    <s v="3502045161"/>
    <m/>
    <s v="CL 2 C 4 - 35 P I - BELEN,BELEN"/>
    <s v="3.0020805"/>
    <s v="-76.4764257"/>
    <s v="CAUCA"/>
    <s v="SANTANDER DE QUILICHAO"/>
    <s v="SANTANDER DE QUILICHAO"/>
    <n v="19698"/>
    <s v="2025-10-07"/>
    <n v="8"/>
    <s v="CALI"/>
    <x v="4"/>
    <n v="15709.5"/>
  </r>
  <r>
    <n v="76478"/>
    <s v="BARRIO URBANIZACION VILLA SOFIA SANTANDER DE QUILICHAO"/>
    <n v="1144062103"/>
    <s v="3183773623"/>
    <s v="3137497640"/>
    <s v="3137497640"/>
    <s v="CL 17  15- 39 URB VILLA SOFÍA"/>
    <s v="3.0189114"/>
    <s v="-76.4847594"/>
    <s v="CAUCA"/>
    <s v="SANTANDER DE QUILICHAO"/>
    <s v="SANTANDER DE QUILICHAO"/>
    <n v="19698"/>
    <s v="2025-10-09"/>
    <n v="8"/>
    <s v="CALI"/>
    <x v="4"/>
    <n v="15709.5"/>
  </r>
  <r>
    <n v="77704"/>
    <s v="BARRIO SANTA ANITA II SANTANDER DE QUILICHAO"/>
    <n v="10528509"/>
    <s v="3122750464"/>
    <s v="3122750464"/>
    <s v="3218472351"/>
    <s v="CL 5  9  -11 BRR CENTRO"/>
    <s v="3.0069866"/>
    <s v="-76.4821978"/>
    <s v="CAUCA"/>
    <s v="SANTANDER DE QUILICHAO"/>
    <s v="SANTANDER DE QUILICHAO"/>
    <n v="19698"/>
    <s v="2025-10-07"/>
    <n v="8"/>
    <s v="CALI"/>
    <x v="4"/>
    <n v="15709.5"/>
  </r>
  <r>
    <n v="77807"/>
    <s v="BARRIO ALFONSO LOPEZ SANTANDER DE QUILICHAO 1"/>
    <n v="901701660"/>
    <s v="3173611355"/>
    <s v="3128136585"/>
    <s v="3173611355"/>
    <s v="CL 1B 12 98 BRR ALFONSO LOPEZ - ALFONSO LOPEZ,ALFONSO LÓPEZ"/>
    <s v="3.0063563"/>
    <s v="-76.4867974"/>
    <s v="CAUCA"/>
    <s v="SANTANDER DE QUILICHAO"/>
    <s v="SANTANDER DE QUILICHAO"/>
    <n v="19698"/>
    <s v="2025-10-06"/>
    <n v="8"/>
    <s v="CALI"/>
    <x v="4"/>
    <n v="15709.5"/>
  </r>
  <r>
    <n v="74913"/>
    <s v="BARRIO MORALES DUQUE SANTANDER DE QUILICHAO 4"/>
    <n v="1062313141"/>
    <s v="3108913290"/>
    <s v="3137582997"/>
    <s v="3137582997"/>
    <s v="CL 4  14-37 MORALES DUQUE"/>
    <s v="3.0085542"/>
    <s v="-76.4869455"/>
    <s v="CAUCA"/>
    <s v="SANTANDER DE QUILICHAO"/>
    <s v="SANTANDER DE QUILICHAO"/>
    <n v="19698"/>
    <s v="2025-10-10"/>
    <n v="8"/>
    <s v="CALI"/>
    <x v="4"/>
    <n v="15709.5"/>
  </r>
  <r>
    <n v="76208"/>
    <s v="BARRIO EL DORADO SANTANDER DE QUILICHAO 2"/>
    <n v="34601973"/>
    <s v="3113339529"/>
    <s v="3113339529"/>
    <s v="3113339529"/>
    <s v="CL 7  16A - 03"/>
    <s v="3.0111362"/>
    <s v="-76.4874903"/>
    <s v="CAUCA"/>
    <s v="SANTANDER DE QUILICHAO"/>
    <s v="SANTANDER DE QUILICHAO"/>
    <n v="19698"/>
    <s v="2025-10-24"/>
    <n v="16"/>
    <s v="CALI"/>
    <x v="4"/>
    <n v="15709.5"/>
  </r>
  <r>
    <n v="77488"/>
    <s v="BARRIO NUEVA SAMARIA SANTANDER DE QUILICHAO"/>
    <n v="1010096221"/>
    <s v="0"/>
    <s v="3105191728"/>
    <s v="3105191728"/>
    <s v="CR 21 14 - 25 BRR NUEVA SAMARIA"/>
    <s v="3.0187964"/>
    <s v="-76.4886124"/>
    <s v="CAUCA"/>
    <s v="SANTANDER DE QUILICHAO"/>
    <s v="SANTANDER DE QUILICHAO"/>
    <n v="19698"/>
    <s v="2025-10-09"/>
    <n v="8"/>
    <s v="CALI"/>
    <x v="4"/>
    <n v="15709.5"/>
  </r>
  <r>
    <n v="66893"/>
    <s v="BARRIO CENTRO SANTANDER DE QUILICHAO 13"/>
    <n v="1012435235"/>
    <s v="0"/>
    <s v="3243221031"/>
    <s v="3243221031"/>
    <s v="CRA 9  4-66"/>
    <s v="3.0066532"/>
    <s v="-76.4821426"/>
    <s v="CAUCA"/>
    <s v="SANTANDER DE QUILICHAO"/>
    <s v="SANTANDER DE QUILICHAO"/>
    <n v="19698"/>
    <s v="2025-10-03"/>
    <n v="8"/>
    <s v="CALI"/>
    <x v="4"/>
    <n v="15709.5"/>
  </r>
  <r>
    <n v="66796"/>
    <s v="BARRIO GENERAL SANTANDER SANTANDER DE QUILICHAO 1"/>
    <n v="34616921"/>
    <s v="0"/>
    <s v="3216334283"/>
    <s v="3135486651"/>
    <s v="CL 18 CR 9 B 17 59 - GENERAL STDER"/>
    <s v="3.0186707"/>
    <s v="-76.4786744"/>
    <s v="CAUCA"/>
    <s v="SANTANDER DE QUILICHAO"/>
    <s v="SANTANDER DE QUILICHAO"/>
    <n v="19698"/>
    <s v="2025-10-09"/>
    <n v="16"/>
    <s v="CALI"/>
    <x v="4"/>
    <n v="15709.5"/>
  </r>
  <r>
    <n v="73488"/>
    <s v="BARRIO EL ROSARIO SANTANDER DE QUILICHAO"/>
    <n v="34598294"/>
    <s v="3117152422"/>
    <s v="3117152422"/>
    <s v="3117152422"/>
    <s v="CL 1 N 5-35 BRR EL ROSARIO,EL ROSARIO"/>
    <s v="3.0013099"/>
    <s v="-76.4791260"/>
    <s v="CAUCA"/>
    <s v="SANTANDER DE QUILICHAO"/>
    <s v="SANTANDER DE QUILICHAO"/>
    <n v="19698"/>
    <s v="2025-10-09"/>
    <n v="8"/>
    <s v="CALI"/>
    <x v="4"/>
    <n v="15709.5"/>
  </r>
  <r>
    <n v="75523"/>
    <s v="BARRIO LIBERTADORES SANTANDER DE QUILICHAO "/>
    <n v="1085276950"/>
    <s v="0"/>
    <s v="3226668732"/>
    <s v="3226668732"/>
    <s v="CL 15 11 89 BRR LIBERTADOR,LIBERTADORES"/>
    <s v="3.0167578"/>
    <s v="-76.4814335"/>
    <s v="CAUCA"/>
    <s v="SANTANDER DE QUILICHAO"/>
    <s v="SANTANDER DE QUILICHAO"/>
    <n v="19698"/>
    <s v="2025-10-06"/>
    <n v="8"/>
    <s v="CALI"/>
    <x v="4"/>
    <n v="15709.5"/>
  </r>
  <r>
    <n v="75795"/>
    <s v="BARRIO CENTENARIO SANTANDER DE QUILICHAO 3"/>
    <n v="10482407"/>
    <s v="3117322542"/>
    <s v="3207226701"/>
    <s v="3117322542"/>
    <s v="CR 11 8  8-00 CENTENARIO"/>
    <s v="3.0099914"/>
    <s v="-76.4828701"/>
    <s v="CAUCA"/>
    <s v="SANTANDER DE QUILICHAO"/>
    <s v="SANTANDER DE QUILICHAO"/>
    <n v="19698"/>
    <s v="2025-10-24"/>
    <n v="8"/>
    <s v="CALI"/>
    <x v="4"/>
    <n v="15709.5"/>
  </r>
  <r>
    <n v="76480"/>
    <s v="BARRIO CENTENARIO SANTANDER DE QUILICHAO 4"/>
    <n v="1062299712"/>
    <s v="3147523872"/>
    <s v="3147523872"/>
    <s v="3147523872"/>
    <s v="CL 8 11 - 69 BRR CENTENARIO,CENTENARIO"/>
    <s v="3.0100837"/>
    <s v="-76.4835698"/>
    <s v="CAUCA"/>
    <s v="SANTANDER DE QUILICHAO"/>
    <s v="SANTANDER DE QUILICHAO"/>
    <n v="19698"/>
    <s v="2025-10-07"/>
    <n v="8"/>
    <s v="CALI"/>
    <x v="4"/>
    <n v="15709.5"/>
  </r>
  <r>
    <n v="53876"/>
    <s v="BARRIO VILLA COLOMBIA SANTANDER DE QUILICHAO"/>
    <n v="34617104"/>
    <s v="0"/>
    <s v="3136501268"/>
    <s v="3136501268"/>
    <s v="CR 17 CL 14A ESQUINA,"/>
    <s v="3.017254"/>
    <s v="-76.485693"/>
    <s v="CAUCA"/>
    <s v="SANTANDER DE QUILICHAO"/>
    <s v="SANTANDER DE QUILICHAO"/>
    <n v="19698"/>
    <s v="2025-10-09"/>
    <n v="8"/>
    <s v="CALI"/>
    <x v="4"/>
    <n v="15709.5"/>
  </r>
  <r>
    <n v="60070"/>
    <s v="BARRIO BOLIVARIANO SANTANDER DE QUILICHAO 1"/>
    <n v="1107051141"/>
    <s v="0"/>
    <s v="3156611541"/>
    <s v="3156611541"/>
    <s v="CR 11 16 - 25"/>
    <s v="3.0187591"/>
    <s v="-76.4799436"/>
    <s v="CAUCA"/>
    <s v="SANTANDER DE QUILICHAO"/>
    <s v="SANTANDER DE QUILICHAO"/>
    <n v="19698"/>
    <s v="2025-10-06"/>
    <n v="8"/>
    <s v="CALI"/>
    <x v="4"/>
    <n v="15709.5"/>
  </r>
  <r>
    <n v="60719"/>
    <s v="BARRIO EL LLANITO SANTANDER DE QUILICHAO"/>
    <n v="10742479"/>
    <s v="0"/>
    <s v="3162201566"/>
    <s v="3162201566"/>
    <s v="CR PRINCIPAL VDA EL LLANITO.. MUNICIPO SA,EL LLANITO"/>
    <s v="2.9011134"/>
    <s v="-76.5467015"/>
    <s v="CAUCA"/>
    <s v="SANTANDER DE QUILICHAO"/>
    <s v="SANTANDER DE QUILICHAO"/>
    <n v="19698"/>
    <s v="2025-10-14"/>
    <n v="8"/>
    <s v="CALI"/>
    <x v="4"/>
    <n v="15709.5"/>
  </r>
  <r>
    <n v="61431"/>
    <s v="BARRIO NARIÑO SANTANDER DE QUILICHAO "/>
    <n v="1062305932"/>
    <s v="0"/>
    <s v="3177139100"/>
    <s v="3177139100"/>
    <s v="CR 11 NRO 5 SUR 32"/>
    <s v="3.0004852"/>
    <s v="-76.4871621"/>
    <s v="CAUCA"/>
    <s v="SANTANDER DE QUILICHAO"/>
    <s v="SANTANDER DE QUILICHAO"/>
    <n v="19698"/>
    <s v="2025-10-10"/>
    <n v="8"/>
    <s v="CALI"/>
    <x v="4"/>
    <n v="15709.5"/>
  </r>
  <r>
    <n v="65786"/>
    <s v="BARRIO VEREDA SAN PEDRO SECTOR GUALANDAY SANTANDER DE QUILICHAO"/>
    <n v="10495843"/>
    <s v="0"/>
    <s v="3215684686"/>
    <s v="3215684686"/>
    <s v="VDA SAN PEDRO PARCELACION GUALANDAY,VEREDA SAN PEDRO SECTOR GUALANDAY"/>
    <s v="2.9846124"/>
    <s v="-76.4517117"/>
    <s v="CAUCA"/>
    <s v="SANTANDER DE QUILICHAO"/>
    <s v="SANTANDER DE QUILICHAO"/>
    <n v="19698"/>
    <s v="2025-10-10"/>
    <n v="8"/>
    <s v="CALI"/>
    <x v="4"/>
    <n v="15709.5"/>
  </r>
  <r>
    <n v="67026"/>
    <s v="BARRIO NIPORORO SANTANDER DE QUILICHAO 1"/>
    <n v="1062314372"/>
    <s v="0"/>
    <s v="3156278904"/>
    <s v="3156278904"/>
    <s v="CL 7 5B 11 P 1 BRR NIPORORO"/>
    <s v="3.007702"/>
    <s v="-76.477655"/>
    <s v="CAUCA"/>
    <s v="SANTANDER DE QUILICHAO"/>
    <s v="SANTANDER DE QUILICHAO"/>
    <n v="19698"/>
    <s v="2025-10-10"/>
    <n v="8"/>
    <s v="CALI"/>
    <x v="4"/>
    <n v="15709.5"/>
  </r>
  <r>
    <n v="47936"/>
    <s v="BARRIO LIMONAR SANTANDER DE QUILICHAO"/>
    <n v="1062283351"/>
    <s v="0"/>
    <s v="3137199926"/>
    <s v="3137199926"/>
    <s v="CL 14 A 13 56 ,LIMONAR"/>
    <s v="3.0167353"/>
    <s v="-76.4831219"/>
    <s v="CAUCA"/>
    <s v="SANTANDER DE QUILICHAO"/>
    <s v="SANTANDER DE QUILICHAO"/>
    <n v="19698"/>
    <s v="2025-10-10"/>
    <n v="16"/>
    <s v="CALI"/>
    <x v="4"/>
    <n v="15709.5"/>
  </r>
  <r>
    <n v="41104"/>
    <s v="BARRIO LA JOYITA SANTANDER DE QUILICHAO"/>
    <n v="94307087"/>
    <m/>
    <s v="3146504697"/>
    <s v="3146504697"/>
    <s v="CR 14 11. 20,LA JOYITA"/>
    <s v="3.0134518"/>
    <s v="-76.4845119"/>
    <s v="CAUCA"/>
    <s v="SANTANDER DE QUILICHAO"/>
    <s v="SANTANDER DE QUILICHAO"/>
    <n v="19698"/>
    <s v="2025-10-06"/>
    <n v="16"/>
    <s v="CALI"/>
    <x v="4"/>
    <n v="15709.5"/>
  </r>
  <r>
    <n v="43681"/>
    <s v="BARRIO BOLIVARIANO SANTANDER DE QUILICHAO"/>
    <n v="34610216"/>
    <m/>
    <s v="3216918717"/>
    <s v="3226089858"/>
    <s v="EL CRUCERO VDA QUINAMAYO"/>
    <s v="3.018833"/>
    <s v="-76.479854"/>
    <s v="CAUCA"/>
    <s v="SANTANDER DE QUILICHAO"/>
    <s v="SANTANDER DE QUILICHAO"/>
    <n v="19698"/>
    <s v="2025-10-07"/>
    <n v="8"/>
    <s v="CALI"/>
    <x v="4"/>
    <n v="15709.5"/>
  </r>
  <r>
    <n v="47114"/>
    <s v="BARRIO VILLAS DE QUILICHAO SANTANDER DE QUILICHAO"/>
    <n v="34604142"/>
    <s v="0"/>
    <s v="3135906822"/>
    <s v="3135906822"/>
    <s v="CLL 16 N 7 35 BARRIO LOS GUADUALES"/>
    <s v="3.016367"/>
    <s v="-76.47715"/>
    <s v="CAUCA"/>
    <s v="SANTANDER DE QUILICHAO"/>
    <s v="SANTANDER DE QUILICHAO"/>
    <n v="19698"/>
    <s v="2025-10-07"/>
    <n v="16"/>
    <s v="CALI"/>
    <x v="4"/>
    <n v="15709.5"/>
  </r>
  <r>
    <n v="49091"/>
    <s v="BARRIO PANAMERICANO SANTANDER DE QUILICHAO"/>
    <n v="14639650"/>
    <s v="0"/>
    <s v="3178541633"/>
    <s v="3178541633"/>
    <s v="CL 7 12 79,PANAMERICANO"/>
    <s v="3.0097090"/>
    <s v="-76.4848848"/>
    <s v="CAUCA"/>
    <s v="SANTANDER DE QUILICHAO"/>
    <s v="SANTANDER DE QUILICHAO"/>
    <n v="19698"/>
    <s v="2025-10-24"/>
    <n v="8"/>
    <s v="CALI"/>
    <x v="4"/>
    <n v="15709.5"/>
  </r>
  <r>
    <n v="53647"/>
    <s v="BARRIO CENTRO SANTANDER DE QUILICHAO 11"/>
    <n v="1112478077"/>
    <s v="0"/>
    <s v="3136243708"/>
    <s v="3136243708"/>
    <s v="CR 11  3 84 CENTRO"/>
    <s v="3.006363"/>
    <s v="-76.484125"/>
    <s v="CAUCA"/>
    <s v="SANTANDER DE QUILICHAO"/>
    <s v="SANTANDER DE QUILICHAO"/>
    <n v="19698"/>
    <s v="2025-10-24"/>
    <n v="16"/>
    <s v="CALI"/>
    <x v="4"/>
    <n v="15709.5"/>
  </r>
  <r>
    <n v="38064"/>
    <s v="BARRIO EL CAMPIN SUCRE"/>
    <n v="10696832"/>
    <m/>
    <s v="3122956115"/>
    <s v="3122956115"/>
    <s v=" CL 1 5 113 EL CAMPIN"/>
    <s v="2.0383317"/>
    <s v="-76.9256978"/>
    <s v="CAUCA"/>
    <s v="SUCRE"/>
    <s v="SUCRE"/>
    <n v="19785"/>
    <s v="2025-10-22"/>
    <n v="8"/>
    <s v="CALI"/>
    <x v="4"/>
    <n v="15709.5"/>
  </r>
  <r>
    <n v="31044"/>
    <s v="BARRIO _x0009_CENTRO 2"/>
    <n v="92552366"/>
    <s v="4756848"/>
    <s v="3114284983"/>
    <s v="3114284983"/>
    <s v=" CL 19 CR 7 18 LC 1"/>
    <s v="9.1049975"/>
    <s v="-75.3978697"/>
    <s v="CÓRDOBA"/>
    <s v="CHINÚ"/>
    <s v="CHINÚ"/>
    <n v="23182"/>
    <s v="2025-10-06"/>
    <n v="8"/>
    <s v="MONTERIA"/>
    <x v="1"/>
    <n v="15709.5"/>
  </r>
  <r>
    <n v="52383"/>
    <s v="BARRIO CENTRO CHINU 3"/>
    <n v="78674509"/>
    <s v="3012197790"/>
    <s v="3012197790"/>
    <s v="3012197790"/>
    <s v="CL 15 6 63 LOCAL 1,CENTRO"/>
    <s v="9.061298"/>
    <s v="-75.235659"/>
    <s v="CÓRDOBA"/>
    <s v="CHINÚ"/>
    <s v="CHINÚ"/>
    <n v="23182"/>
    <s v="2025-10-06"/>
    <n v="8"/>
    <s v="MONTERIA"/>
    <x v="1"/>
    <n v="15709.5"/>
  </r>
  <r>
    <n v="59258"/>
    <s v="BARRIO VENECIA BOGOTA 11"/>
    <n v="1031126448"/>
    <s v="0"/>
    <s v="3008633347"/>
    <s v="3008633347"/>
    <s v="TRANSVERSAL 44 SUR 52 A 76,VENECIA"/>
    <s v="4.588705"/>
    <s v="-74.140726"/>
    <s v="CUNDINAMARCA"/>
    <s v="BOGOTÁ"/>
    <s v="BOGOTÁ"/>
    <n v="11001"/>
    <s v="2025-10-15"/>
    <n v="8"/>
    <s v="BOGOTA"/>
    <x v="2"/>
    <n v="15709.5"/>
  </r>
  <r>
    <n v="55129"/>
    <s v="BARRIO BOMBEROS KENNEDY BOGOTA"/>
    <n v="79639655"/>
    <s v="4076200"/>
    <s v="3132397282"/>
    <s v="3132397282"/>
    <s v="CL 41 D SUR 78 N 14 "/>
    <s v="4.619848"/>
    <s v="-74.159132"/>
    <s v="CUNDINAMARCA"/>
    <s v="BOGOTÁ"/>
    <s v="BOGOTÁ"/>
    <n v="11001"/>
    <s v="2025-10-02"/>
    <n v="8"/>
    <s v="BOGOTA"/>
    <x v="2"/>
    <n v="15709.5"/>
  </r>
  <r>
    <n v="57631"/>
    <s v="BARRIO TESORITO BOGOTA 1"/>
    <n v="52347001"/>
    <s v="0"/>
    <s v="3204049148"/>
    <s v="3204049148"/>
    <s v="CR 18 H SUR 81 B 21 LC 1"/>
    <s v="4.534836"/>
    <s v="-74.147201"/>
    <s v="CUNDINAMARCA"/>
    <s v="BOGOTÁ"/>
    <s v="BOGOTÁ"/>
    <n v="11001"/>
    <s v="2025-10-06"/>
    <n v="8"/>
    <s v="BOGOTA"/>
    <x v="2"/>
    <n v="15709.5"/>
  </r>
  <r>
    <n v="51544"/>
    <s v="BARRIO BOSA PORVENIR BOGOTA 5"/>
    <n v="52853751"/>
    <s v="0"/>
    <s v="3107528730"/>
    <s v="3107528730"/>
    <s v="CL 52 SUR 93 D 98 LC 6 .BOSA PORVENIR"/>
    <s v="4.638479"/>
    <s v="-74.185807"/>
    <s v="CUNDINAMARCA"/>
    <s v="BOGOTÁ"/>
    <s v="BOGOTÁ"/>
    <n v="11001"/>
    <s v="2025-10-09"/>
    <n v="8"/>
    <s v="BOGOTA"/>
    <x v="2"/>
    <n v="15709.5"/>
  </r>
  <r>
    <n v="51547"/>
    <s v="BARRIO SANTO DOMINGO BOGOTA"/>
    <n v="79823528"/>
    <s v="5789054"/>
    <s v="3107965869"/>
    <s v="3107965869"/>
    <s v="CL 69 A SUR 76 C 32,SANTO DOMINGO"/>
    <s v="4.578133"/>
    <s v="-74.178396"/>
    <s v="CUNDINAMARCA"/>
    <s v="BOGOTÁ"/>
    <s v="BOGOTÁ"/>
    <n v="11001"/>
    <s v="2025-10-17"/>
    <n v="16"/>
    <s v="BOGOTA"/>
    <x v="2"/>
    <n v="15709.5"/>
  </r>
  <r>
    <n v="54163"/>
    <s v="BARRIO BARIO SAN LUIS BOGOTA"/>
    <n v="52717047"/>
    <s v="5201354"/>
    <s v="3132901246"/>
    <s v="3132901246"/>
    <s v="DG 95 6 64  ESTE KM 4  5 VIA LA CALERA"/>
    <s v="4.6660523"/>
    <s v="-74.0226769"/>
    <s v="CUNDINAMARCA"/>
    <s v="BOGOTÁ"/>
    <s v="BOGOTÁ"/>
    <n v="11001"/>
    <s v="2025-10-02"/>
    <n v="8"/>
    <s v="BOGOTA"/>
    <x v="2"/>
    <n v="15709.5"/>
  </r>
  <r>
    <n v="52997"/>
    <s v="BARRIO SAN BENITO BOGOTA 2"/>
    <n v="80742194"/>
    <s v="0"/>
    <s v="3203038987"/>
    <s v="3203038987"/>
    <s v="CL 58 A SUR 18 C 26.SAN BENITO"/>
    <s v="4.564205"/>
    <s v="-74.1352033"/>
    <s v="CUNDINAMARCA"/>
    <s v="BOGOTÁ"/>
    <s v="BOGOTÁ"/>
    <n v="11001"/>
    <s v="2025-10-17"/>
    <n v="8"/>
    <s v="BOGOTA"/>
    <x v="2"/>
    <n v="15709.5"/>
  </r>
  <r>
    <n v="53044"/>
    <s v="BARRIO EL LAGO BOGOTA 2"/>
    <n v="41706831"/>
    <s v="7031386"/>
    <s v="3152528989"/>
    <s v="3152528989"/>
    <s v="CL 76 14 11"/>
    <s v="4.66249416"/>
    <s v="-74.058788888"/>
    <s v="CUNDINAMARCA"/>
    <s v="BOGOTÁ"/>
    <s v="BOGOTÁ"/>
    <n v="11001"/>
    <s v="2025-10-06"/>
    <n v="8"/>
    <s v="BOGOTA"/>
    <x v="2"/>
    <n v="15709.5"/>
  </r>
  <r>
    <n v="53046"/>
    <s v="BARRIO BOSQUE CALDERON TEJADA BOGOTA"/>
    <n v="52966697"/>
    <s v="5433328"/>
    <s v="3208025944"/>
    <s v="3208025944"/>
    <s v="TV 4 B ESTE 58 27"/>
    <s v="4.6395113"/>
    <s v="-74.053547"/>
    <s v="CUNDINAMARCA"/>
    <s v="BOGOTÁ"/>
    <s v="BOGOTÁ"/>
    <n v="11001"/>
    <s v="2025-10-17"/>
    <n v="8"/>
    <s v="BOGOTA"/>
    <x v="2"/>
    <n v="15709.5"/>
  </r>
  <r>
    <n v="53258"/>
    <s v="BARRIO BOSA BETANIA BOGOTA 2"/>
    <n v="1022341102"/>
    <s v="0"/>
    <s v="3142620467"/>
    <s v="3142620467"/>
    <s v="CL 51 SUR 86 C 09 LC 1"/>
    <s v="4.6262423"/>
    <s v="-74.1785453"/>
    <s v="CUNDINAMARCA"/>
    <s v="BOGOTÁ"/>
    <s v="BOGOTÁ"/>
    <n v="11001"/>
    <s v="2025-10-17"/>
    <n v="8"/>
    <s v="BOGOTA"/>
    <x v="2"/>
    <n v="15709.5"/>
  </r>
  <r>
    <n v="51641"/>
    <s v="BARRIO ONCE DE NOVIEMBRE BOGOTA"/>
    <n v="52159806"/>
    <s v="7744187"/>
    <s v="3203946679"/>
    <s v="3203946679"/>
    <s v="CL 76 29 27"/>
    <s v="4.6698895"/>
    <s v="-74.069309"/>
    <s v="CUNDINAMARCA"/>
    <s v="BOGOTÁ"/>
    <s v="BOGOTÁ"/>
    <n v="11001"/>
    <s v="2025-10-08"/>
    <n v="8"/>
    <s v="BOGOTA"/>
    <x v="2"/>
    <n v="15709.5"/>
  </r>
  <r>
    <n v="50849"/>
    <s v="BARRIO OIKOS BOGOTA"/>
    <n v="79741833"/>
    <s v="0"/>
    <s v="3213988574"/>
    <s v="3114520122"/>
    <s v="CARRERA 73 NO. 39 79 SUR,OIKOS"/>
    <s v="4.6142246"/>
    <s v="-74.150359"/>
    <s v="CUNDINAMARCA"/>
    <s v="BOGOTÁ"/>
    <s v="BOGOTÁ"/>
    <n v="11001"/>
    <s v="2025-10-30"/>
    <n v="8"/>
    <s v="BOGOTA"/>
    <x v="2"/>
    <n v="15709.5"/>
  </r>
  <r>
    <n v="50852"/>
    <s v="BARRIO EL ENCANTO BOGOTA"/>
    <n v="1014269414"/>
    <s v="0"/>
    <s v="3222152459"/>
    <s v="3222152459"/>
    <s v="CARRERA 72 A NO. 63 D 49,EL ENCANTO"/>
    <s v="4.676245555"/>
    <s v="-74.1037572"/>
    <s v="CUNDINAMARCA"/>
    <s v="BOGOTÁ"/>
    <s v="BOGOTÁ"/>
    <n v="11001"/>
    <s v="2025-10-27"/>
    <n v="8"/>
    <s v="BOGOTA"/>
    <x v="2"/>
    <n v="15709.5"/>
  </r>
  <r>
    <n v="50936"/>
    <s v="BARRIO SUBA BOGOTA 28"/>
    <n v="53133642"/>
    <s v="3203300664"/>
    <s v="3203300664"/>
    <s v="3203300664"/>
    <s v="CR 124 132 33,SUBA"/>
    <s v="4.7391418"/>
    <s v="-74.1073438"/>
    <s v="CUNDINAMARCA"/>
    <s v="BOGOTÁ"/>
    <s v="BOGOTÁ"/>
    <n v="11001"/>
    <s v="2025-10-02"/>
    <n v="8"/>
    <s v="BOGOTA"/>
    <x v="2"/>
    <n v="15709.5"/>
  </r>
  <r>
    <n v="51328"/>
    <s v="BARRIO EL MUELLE ENGATIVA BOGOTA 1"/>
    <n v="51974474"/>
    <s v="1111111"/>
    <s v="3212068186"/>
    <s v="3212068186"/>
    <s v="CL 68 105 G 03"/>
    <s v="4.7016466"/>
    <s v="-74.1246024"/>
    <s v="CUNDINAMARCA"/>
    <s v="BOGOTÁ"/>
    <s v="BOGOTÁ"/>
    <n v="11001"/>
    <s v="2025-10-17"/>
    <n v="8"/>
    <s v="BOGOTA"/>
    <x v="2"/>
    <n v="15709.5"/>
  </r>
  <r>
    <n v="52658"/>
    <s v="BARRIO QUINTA MUTIS BOGOTA 1"/>
    <n v="52916320"/>
    <s v="7891646"/>
    <s v="3214520963"/>
    <s v="3143445898"/>
    <s v="AK 24 63 13,QUINTA MUTIS"/>
    <s v="4.651338"/>
    <s v="-74.072542"/>
    <s v="CUNDINAMARCA"/>
    <s v="BOGOTÁ"/>
    <s v="BOGOTÁ"/>
    <n v="11001"/>
    <s v="2025-10-29"/>
    <n v="8"/>
    <s v="BOGOTA"/>
    <x v="2"/>
    <n v="15709.5"/>
  </r>
  <r>
    <n v="49977"/>
    <s v="BARRIO OLAYA BOGOTA 3"/>
    <n v="52115363"/>
    <s v="3669742"/>
    <s v="3204934243"/>
    <s v="3057498259"/>
    <s v="CR 20 24 07 SUR,OLAYA"/>
    <s v="4.5829422"/>
    <s v="-74.1059676"/>
    <s v="CUNDINAMARCA"/>
    <s v="BOGOTÁ"/>
    <s v="BOGOTÁ"/>
    <n v="11001"/>
    <s v="2025-10-07"/>
    <n v="8"/>
    <s v="BOGOTA"/>
    <x v="2"/>
    <n v="15709.5"/>
  </r>
  <r>
    <n v="47172"/>
    <s v="BARRIO LA CAPUCHINA BOGOTA 1"/>
    <n v="52360296"/>
    <s v="2826586"/>
    <s v="3219087948"/>
    <s v="3219087948"/>
    <s v="CL 17 NO. 10 24,LA CAPUCHINA"/>
    <s v="4.6054882"/>
    <s v="-74.0752098"/>
    <s v="CUNDINAMARCA"/>
    <s v="BOGOTÁ"/>
    <s v="BOGOTÁ"/>
    <n v="11001"/>
    <s v="2025-10-17"/>
    <n v="16"/>
    <s v="BOGOTA"/>
    <x v="2"/>
    <n v="15709.5"/>
  </r>
  <r>
    <n v="50538"/>
    <s v="BARRIO MUZU BOGOTA 3"/>
    <n v="60267456"/>
    <s v="7164047"/>
    <s v="3013255761"/>
    <s v="3013255761"/>
    <s v="Cr 50 C 40-28 SUR"/>
    <s v="4.5963409"/>
    <s v="-74.1288616"/>
    <s v="CUNDINAMARCA"/>
    <s v="BOGOTÁ"/>
    <s v="BOGOTÁ"/>
    <n v="11001"/>
    <s v="2025-10-08"/>
    <n v="8"/>
    <s v="BOGOTA"/>
    <x v="2"/>
    <n v="15709.5"/>
  </r>
  <r>
    <n v="50051"/>
    <s v="BARRIO PRIMAVERA BOGOTA 3"/>
    <n v="52432917"/>
    <s v="1"/>
    <s v="3202943049"/>
    <s v="3202943049"/>
    <s v="CL 5 B 60 03,PRIMAVERA"/>
    <s v="4.626778055"/>
    <s v="-74.1167191"/>
    <s v="CUNDINAMARCA"/>
    <s v="BOGOTÁ"/>
    <s v="BOGOTÁ"/>
    <n v="11001"/>
    <s v="2025-10-02"/>
    <n v="8"/>
    <s v="BOGOTA"/>
    <x v="2"/>
    <n v="15709.5"/>
  </r>
  <r>
    <n v="51215"/>
    <s v="BARRIO ARABIA BOGOTA"/>
    <n v="1033721290"/>
    <s v="0"/>
    <s v="3209599013"/>
    <s v="3209599013"/>
    <s v="CR 18 G 82 C 15 SUR.ARABIA"/>
    <s v="4.531978"/>
    <s v="-74.146634"/>
    <s v="CUNDINAMARCA"/>
    <s v="BOGOTÁ"/>
    <s v="BOGOTÁ"/>
    <n v="11001"/>
    <s v="2025-10-30"/>
    <n v="8"/>
    <s v="BOGOTA"/>
    <x v="2"/>
    <n v="15709.5"/>
  </r>
  <r>
    <n v="49238"/>
    <s v="BARRIO SAN FRANCISCO BOGOTA"/>
    <n v="52158346"/>
    <s v="4553906"/>
    <s v="3223727315"/>
    <s v="3223727315"/>
    <s v="CR 32 63 44 SUR.SAN FRANCISCO"/>
    <s v="4.5694820"/>
    <s v="-74.1499235"/>
    <s v="CUNDINAMARCA"/>
    <s v="BOGOTÁ"/>
    <s v="BOGOTÁ"/>
    <n v="11001"/>
    <s v="2025-10-02"/>
    <n v="8"/>
    <s v="BOGOTA"/>
    <x v="2"/>
    <n v="15709.5"/>
  </r>
  <r>
    <n v="49994"/>
    <s v="BARRIO PALOQUEMAO BOGOTA 4"/>
    <n v="1026570198"/>
    <s v="1111111"/>
    <s v="3115306008"/>
    <s v="3223092622"/>
    <s v="AV 19 25 04 LOCAL 80 213 PLAZA PALOQUEMAO,PALOQUEMAO"/>
    <s v="4.6175492"/>
    <s v="-74.0839222"/>
    <s v="CUNDINAMARCA"/>
    <s v="BOGOTÁ"/>
    <s v="BOGOTÁ"/>
    <n v="11001"/>
    <s v="2025-10-20"/>
    <n v="8"/>
    <s v="BOGOTA"/>
    <x v="2"/>
    <n v="15709.5"/>
  </r>
  <r>
    <n v="51543"/>
    <s v="BARRIO VILLA SAGRARIO ALAMOS NORTE BOGOTA"/>
    <n v="51908211"/>
    <s v="7353851"/>
    <s v="3115171774"/>
    <s v="3115171774"/>
    <s v="CR 105 F 70 C 24"/>
    <s v="4.705295555"/>
    <s v="-74.121836388"/>
    <s v="CUNDINAMARCA"/>
    <s v="BOGOTÁ"/>
    <s v="BOGOTÁ"/>
    <n v="11001"/>
    <s v="2025-10-14"/>
    <n v="8"/>
    <s v="BOGOTA"/>
    <x v="2"/>
    <n v="15709.5"/>
  </r>
  <r>
    <n v="47804"/>
    <s v="BARRIO BOGOTA BOGOTA 1"/>
    <n v="79311685"/>
    <s v="3172248121"/>
    <s v="3174918849"/>
    <s v="3167686862"/>
    <s v="CL 72 13 47,BOGOTA"/>
    <s v="4.65846166"/>
    <s v="-74.06095944"/>
    <s v="CUNDINAMARCA"/>
    <s v="BOGOTÁ"/>
    <s v="BOGOTÁ"/>
    <n v="11001"/>
    <s v="2025-10-17"/>
    <n v="8"/>
    <s v="BOGOTA"/>
    <x v="2"/>
    <n v="15709.5"/>
  </r>
  <r>
    <n v="47924"/>
    <s v="BARRIO TEUSAQUILLO BOGOTA 7"/>
    <n v="1010172887"/>
    <s v="3202076263"/>
    <s v="3043668590"/>
    <s v="3212652306"/>
    <s v="CR 16 NO. 33 - 34,TEUSAQUILLO"/>
    <s v="4.622123"/>
    <s v="-74.071462"/>
    <s v="CUNDINAMARCA"/>
    <s v="BOGOTÁ"/>
    <s v="BOGOTÁ"/>
    <n v="11001"/>
    <s v="2025-10-09"/>
    <n v="8"/>
    <s v="BOGOTA"/>
    <x v="2"/>
    <n v="15709.5"/>
  </r>
  <r>
    <n v="49237"/>
    <s v="BARRIO BOSA LA AMISTAD BOGOTA"/>
    <n v="52020799"/>
    <s v="3124372074"/>
    <s v="3124372074"/>
    <s v="3124372074"/>
    <s v="CR 78 C 65 F 33 SUR.BOSA LA AMISTAD"/>
    <s v="4.6012532"/>
    <s v="-74.185379"/>
    <s v="CUNDINAMARCA"/>
    <s v="BOGOTÁ"/>
    <s v="BOGOTÁ"/>
    <n v="11001"/>
    <s v="2025-10-15"/>
    <n v="8"/>
    <s v="BOGOTA"/>
    <x v="2"/>
    <n v="15709.5"/>
  </r>
  <r>
    <n v="46937"/>
    <s v="BARRIO FONTIBON BOGOTA 10"/>
    <n v="79853184"/>
    <s v="4130422"/>
    <s v="3212417101"/>
    <s v="3212417101"/>
    <s v="CR 103 A BIS NO. 16 H 39,FONTIBON"/>
    <s v="4.6733967"/>
    <s v="-74.1487517"/>
    <s v="CUNDINAMARCA"/>
    <s v="BOGOTÁ"/>
    <s v="BOGOTÁ"/>
    <n v="11001"/>
    <s v="2025-10-01"/>
    <n v="8"/>
    <s v="BOGOTA"/>
    <x v="2"/>
    <n v="15709.5"/>
  </r>
  <r>
    <n v="48791"/>
    <s v="BARRIO CIUDAD ALSACIA BOGOTA"/>
    <n v="1024511372"/>
    <s v="3106968176"/>
    <s v="3208198545"/>
    <s v="3106968176"/>
    <s v="CL 12 BIS 71 G 03 LC 3.CIUDAD ALSACIA"/>
    <s v="4.6446449"/>
    <s v="-74.130667"/>
    <s v="CUNDINAMARCA"/>
    <s v="BOGOTÁ"/>
    <s v="BOGOTÁ"/>
    <n v="11001"/>
    <s v="2025-10-07"/>
    <n v="8"/>
    <s v="BOGOTA"/>
    <x v="2"/>
    <n v="15709.5"/>
  </r>
  <r>
    <n v="43442"/>
    <s v="BARRIO SANTANDER BOGOTA 4"/>
    <n v="80019500"/>
    <s v="3095566"/>
    <s v="3204880530"/>
    <s v="3204880530"/>
    <s v="CR 27 22 42 SUR.SANTANDER"/>
    <s v="4.5887252"/>
    <s v="-74.1093927"/>
    <s v="CUNDINAMARCA"/>
    <s v="BOGOTÁ"/>
    <s v="BOGOTÁ"/>
    <n v="11001"/>
    <s v="2025-10-08"/>
    <n v="8"/>
    <s v="BOGOTA"/>
    <x v="2"/>
    <n v="15709.5"/>
  </r>
  <r>
    <n v="48568"/>
    <s v="BARRIO ENGATIVA BOGOTA 4"/>
    <n v="96193913"/>
    <s v="3123317044"/>
    <s v="3123317044"/>
    <s v="3123317044"/>
    <s v="DG 77 123 A 88 CASA 98,ENGATIVÁ"/>
    <s v="4.7210802"/>
    <s v="-74.1339615"/>
    <s v="CUNDINAMARCA"/>
    <s v="BOGOTÁ"/>
    <s v="BOGOTÁ"/>
    <n v="11001"/>
    <s v="2025-10-17"/>
    <n v="8"/>
    <s v="BOGOTA"/>
    <x v="2"/>
    <n v="15709.5"/>
  </r>
  <r>
    <n v="49812"/>
    <s v="BARRIO PANORAMA BOGOTA"/>
    <n v="32002276"/>
    <s v="7159117"/>
    <s v="3212151927"/>
    <s v="3212151927"/>
    <s v="TV 42 B  # 69 Sur - 89 Barrio Panorama"/>
    <s v="4.5705365"/>
    <s v="-74.1563561"/>
    <s v="CUNDINAMARCA"/>
    <s v="BOGOTÁ"/>
    <s v="BOGOTÁ"/>
    <n v="11001"/>
    <s v="2025-10-01"/>
    <n v="8"/>
    <s v="BOGOTA"/>
    <x v="2"/>
    <n v="15709.5"/>
  </r>
  <r>
    <n v="43958"/>
    <s v="BARRIO CHAPINERO BOGOTA 15"/>
    <n v="1126427339"/>
    <s v="3229202665"/>
    <s v="3229202665"/>
    <s v="3004013817"/>
    <s v="CL 64 7 55 LC 3"/>
    <s v="4.6489065"/>
    <s v="-74.0600412"/>
    <s v="CUNDINAMARCA"/>
    <s v="BOGOTÁ"/>
    <s v="BOGOTÁ"/>
    <n v="11001"/>
    <s v="2025-10-27"/>
    <n v="8"/>
    <s v="BOGOTA"/>
    <x v="2"/>
    <n v="15709.5"/>
  </r>
  <r>
    <n v="47414"/>
    <s v="BARRIO SUBA BOGOTA 12"/>
    <n v="80758551"/>
    <s v="5387850"/>
    <s v="3208572363"/>
    <s v="3008524715"/>
    <s v="CR 109 137 78,SUBA"/>
    <s v="4.742264"/>
    <s v="-74.100854"/>
    <s v="CUNDINAMARCA"/>
    <s v="BOGOTÁ"/>
    <s v="BOGOTÁ"/>
    <n v="11001"/>
    <s v="2025-10-01"/>
    <n v="8"/>
    <s v="BOGOTA"/>
    <x v="2"/>
    <n v="15709.5"/>
  </r>
  <r>
    <n v="47606"/>
    <s v="BARRIO BOCHICA CENTRAL BOGOTA"/>
    <n v="52448298"/>
    <s v="7322602"/>
    <s v="3046202072"/>
    <s v="3123145379"/>
    <s v="CL 1 F 35 B 11,BOCHICA CENTRAL"/>
    <s v="4.6049034"/>
    <s v="-74.1092126"/>
    <s v="CUNDINAMARCA"/>
    <s v="BOGOTÁ"/>
    <s v="BOGOTÁ"/>
    <n v="11001"/>
    <s v="2025-10-02"/>
    <n v="8"/>
    <s v="BOGOTA"/>
    <x v="2"/>
    <n v="15709.5"/>
  </r>
  <r>
    <n v="47929"/>
    <s v="BARRIO BOSA MARGARITAS BOGOTA 1"/>
    <n v="1026557304"/>
    <s v="3114863010"/>
    <s v="3114863010"/>
    <s v="3114863010"/>
    <s v="CL 48 A SUR 88C - 10 CASA 41.BOSA MARGARITAS"/>
    <s v="4.6325391"/>
    <s v="-74.1777011"/>
    <s v="CUNDINAMARCA"/>
    <s v="BOGOTÁ"/>
    <s v="BOGOTÁ"/>
    <n v="11001"/>
    <s v="2025-10-21"/>
    <n v="8"/>
    <s v="BOGOTA"/>
    <x v="2"/>
    <n v="15709.5"/>
  </r>
  <r>
    <n v="44031"/>
    <s v="BARRIO LIBERTADOR BOGOTA 1"/>
    <n v="52121371"/>
    <s v="3212076998"/>
    <s v="3212076998"/>
    <s v="3212076998"/>
    <s v="CL 31 SUR 26 A 65.LIBERTADOR"/>
    <s v="4.5862775"/>
    <s v="-74.1147321"/>
    <s v="CUNDINAMARCA"/>
    <s v="BOGOTÁ"/>
    <s v="BOGOTÁ"/>
    <n v="11001"/>
    <s v="2025-10-07"/>
    <n v="8"/>
    <s v="BOGOTA"/>
    <x v="2"/>
    <n v="15709.5"/>
  </r>
  <r>
    <n v="46883"/>
    <s v="BARRIO GAITAN BOGOTA 4"/>
    <n v="52080450"/>
    <s v="3133180877"/>
    <s v="3202255330"/>
    <s v="3202255330"/>
    <s v="Diagonal 78 bis 53-16 Local 3"/>
    <s v="4.674799"/>
    <s v="-74.07138"/>
    <s v="CUNDINAMARCA"/>
    <s v="BOGOTÁ"/>
    <s v="BOGOTÁ"/>
    <n v="11001"/>
    <s v="2025-10-08"/>
    <n v="8"/>
    <s v="BOGOTA"/>
    <x v="2"/>
    <n v="15709.5"/>
  </r>
  <r>
    <n v="46884"/>
    <s v="BARRIO KENNEDY BOGOTA 5"/>
    <n v="52826869"/>
    <s v="3138409651"/>
    <s v="3138409651"/>
    <s v="3138409651"/>
    <s v="CL 41 SUR # 78 K - 16,KENNEDY"/>
    <s v="4.6200552"/>
    <s v="-74.1564547"/>
    <s v="CUNDINAMARCA"/>
    <s v="BOGOTÁ"/>
    <s v="BOGOTÁ"/>
    <n v="11001"/>
    <s v="2025-10-02"/>
    <n v="8"/>
    <s v="BOGOTA"/>
    <x v="2"/>
    <n v="15709.5"/>
  </r>
  <r>
    <n v="46602"/>
    <s v="BARRIO EL LIBERTADOR BOGOTA "/>
    <n v="52830225"/>
    <s v="4818170"/>
    <s v="3023368699"/>
    <s v="3023368699"/>
    <s v="CL 32 SUR 24 40,EL LIBERTADOR"/>
    <s v="5.026003"/>
    <s v="-74.0300122"/>
    <s v="CUNDINAMARCA"/>
    <s v="BOGOTÁ"/>
    <s v="BOGOTÁ"/>
    <n v="11001"/>
    <s v="2025-10-17"/>
    <n v="8"/>
    <s v="BOGOTA"/>
    <x v="2"/>
    <n v="15709.5"/>
  </r>
  <r>
    <n v="52891"/>
    <s v="BARRIO SAN JOSE CHINU 2"/>
    <n v="78674091"/>
    <s v="3222135429"/>
    <s v="3222135429"/>
    <s v="3222135429"/>
    <s v="CR 10 A 11 2,SAN JOSE"/>
    <s v="9.064369"/>
    <s v="-75.235079"/>
    <s v="CÓRDOBA"/>
    <s v="CHINÚ"/>
    <s v="CHINÚ"/>
    <n v="23182"/>
    <s v="2025-10-06"/>
    <n v="8"/>
    <s v="MONTERIA"/>
    <x v="1"/>
    <n v="15709.5"/>
  </r>
  <r>
    <n v="58318"/>
    <s v="BARRIO CENTRO CHINU 4"/>
    <n v="73136630"/>
    <s v="3118010137"/>
    <s v="3118010137"/>
    <s v="3118010137"/>
    <s v="CL 15 7 05,CENTRO"/>
    <s v="9.1039474"/>
    <s v="-75.3992252"/>
    <s v="CÓRDOBA"/>
    <s v="CHINÚ"/>
    <s v="CHINÚ"/>
    <n v="23182"/>
    <s v="2025-10-06"/>
    <n v="8"/>
    <s v="MONTERIA"/>
    <x v="1"/>
    <n v="15709.5"/>
  </r>
  <r>
    <n v="63550"/>
    <s v="BARRIO CARRETERA TRONCAL AGUAS VIVAS CHINU"/>
    <n v="15272360"/>
    <s v="3192908707"/>
    <s v="3192908707"/>
    <s v="3233669015"/>
    <s v="CR 10 A 25 A 161,CARRETERA TRONCAL- AGUAS VIVAS"/>
    <s v="9.06569304"/>
    <s v="-75.23455676"/>
    <s v="CÓRDOBA"/>
    <s v="CHINÚ"/>
    <s v="CHINÚ"/>
    <n v="23182"/>
    <s v="2025-10-06"/>
    <n v="8"/>
    <s v="MONTERIA"/>
    <x v="1"/>
    <n v="15709.5"/>
  </r>
  <r>
    <n v="61130"/>
    <s v="BARRIO CORREGIMIENTO EL DESEO CHINU"/>
    <n v="1066184040"/>
    <s v="3113646656"/>
    <s v="3113646656"/>
    <s v="3135015941"/>
    <s v="CL 11 -13 CORREGIMIENTO EL DESEO,CORREGIMIENTO EL DESEO"/>
    <s v="9.0535899"/>
    <s v="-75.2326735"/>
    <s v="CÓRDOBA"/>
    <s v="CHINÚ"/>
    <s v="CHINÚ"/>
    <n v="23182"/>
    <s v="2025-10-06"/>
    <n v="8"/>
    <s v="MONTERIA"/>
    <x v="1"/>
    <n v="15709.5"/>
  </r>
  <r>
    <n v="74414"/>
    <s v="BARRIO  31 DE OCTUBRE   CHINU"/>
    <n v="6618242"/>
    <s v="3008353505"/>
    <s v="3103541161"/>
    <s v="3008353505"/>
    <s v="CL 10 CR 14-8 P 1 APTO 01,31 DE OCTUBRE"/>
    <s v="9.1002327"/>
    <s v="-75.4062283"/>
    <s v="CÓRDOBA"/>
    <s v="CHINÚ"/>
    <s v="CHINÚ"/>
    <n v="23182"/>
    <s v="2025-10-06"/>
    <n v="8"/>
    <s v="MONTERIA"/>
    <x v="1"/>
    <n v="15709.5"/>
  </r>
  <r>
    <n v="77595"/>
    <s v="BARRIO TOLIMA CHINU 1"/>
    <n v="1066186530"/>
    <s v="3014128203"/>
    <s v="3014128203"/>
    <s v="3014128203"/>
    <s v="DG 12 11 A 24,TOLIMA"/>
    <s v="9.103818"/>
    <s v="-75.403715"/>
    <s v="CÓRDOBA"/>
    <s v="CHINÚ"/>
    <s v="CHINÚ"/>
    <n v="23182"/>
    <s v="2025-10-06"/>
    <n v="8"/>
    <s v="MONTERIA"/>
    <x v="1"/>
    <n v="15709.5"/>
  </r>
  <r>
    <n v="78422"/>
    <s v="BARRIO SAN JOSE CHINU  3"/>
    <n v="25911716"/>
    <s v="3163248553"/>
    <s v="3163248553"/>
    <s v="3163248553"/>
    <s v="CR 10 A 23 12,SAN JOSE"/>
    <s v="9.1110098"/>
    <s v="-75.3992737"/>
    <s v="CÓRDOBA"/>
    <s v="CHINÚ"/>
    <s v="CHINÚ"/>
    <n v="23182"/>
    <s v="2025-10-06"/>
    <n v="8"/>
    <s v="MONTERIA"/>
    <x v="1"/>
    <n v="15709.5"/>
  </r>
  <r>
    <n v="67035"/>
    <s v="BARRIO SAN JOSE CIENAGA DE ORO 1"/>
    <n v="901558243"/>
    <s v="3187350141"/>
    <s v="3187350141"/>
    <s v="3012820135"/>
    <s v="CR 12  CL 11-65 C BERASTEGUI,SAN JOSÉ"/>
    <s v="8.8792320"/>
    <s v="-75.7093889"/>
    <s v="CÓRDOBA"/>
    <s v="CIÉNAGA DE ORO"/>
    <s v="CIÉNAGA DE ORO"/>
    <n v="23189"/>
    <s v="2025-10-22"/>
    <n v="8"/>
    <s v="MONTERIA"/>
    <x v="1"/>
    <n v="15709.5"/>
  </r>
  <r>
    <n v="79368"/>
    <s v="BARRIO CGTO BERASTEGUI CIENAGA DE ORO"/>
    <n v="78709429"/>
    <s v="3104370449"/>
    <s v="3104370449"/>
    <s v="3104370449"/>
    <s v="CARRETERA A CIENAGA 1 - 1,CGTO BERASTEGUI"/>
    <s v="8.8828902"/>
    <s v="-75.7061249"/>
    <s v="CÓRDOBA"/>
    <s v="CIÉNAGA DE ORO"/>
    <s v="CIÉNAGA DE ORO"/>
    <n v="23189"/>
    <s v="2025-10-22"/>
    <n v="8"/>
    <s v="MONTERIA"/>
    <x v="1"/>
    <n v="15709.5"/>
  </r>
  <r>
    <n v="75606"/>
    <s v="BARRIO CENTRO SAN JOSE DE URE"/>
    <n v="25998977"/>
    <s v="3008036296"/>
    <s v="3008036296"/>
    <s v="3008036296"/>
    <s v="CR 6 2 60 LC 6,CENTRO"/>
    <s v="7.7878286"/>
    <s v="-75.5360768"/>
    <s v="CÓRDOBA"/>
    <s v="SAN JOSÉ DE URÉ"/>
    <s v="SAN JOSÉ DE URÉ"/>
    <n v="23682"/>
    <s v="2025-10-27"/>
    <n v="8"/>
    <s v="MONTERIA"/>
    <x v="1"/>
    <n v="15709.5"/>
  </r>
  <r>
    <n v="68889"/>
    <s v="INMACULADA NARIÑO"/>
    <n v="11311929"/>
    <s v="0"/>
    <s v="3133030409"/>
    <s v="3133030409"/>
    <s v="CR 4 NO 4 - 40 BRR INMACULADA, INMACULADA"/>
    <s v="4.3976091"/>
    <s v="-74.8286739"/>
    <s v="CUNDINAMARCA"/>
    <s v="NARIÑO"/>
    <s v="NARIÑO"/>
    <n v="25483"/>
    <s v="2025-10-30"/>
    <n v="8"/>
    <s v="BOGOTA"/>
    <x v="2"/>
    <n v="15709.5"/>
  </r>
  <r>
    <n v="24220"/>
    <s v="BARRIO AV COLOMBIA - APULO"/>
    <n v="79138398"/>
    <s v="8388697"/>
    <s v="3106882417"/>
    <s v="3106882417"/>
    <s v=" CR 5 11 104"/>
    <s v="4.5200709"/>
    <s v="-74.5928478"/>
    <s v="CUNDINAMARCA"/>
    <s v="APULO"/>
    <s v="APULO"/>
    <n v="25599"/>
    <s v="2025-10-28"/>
    <n v="8"/>
    <s v="BOGOTA"/>
    <x v="2"/>
    <n v="15709.5"/>
  </r>
  <r>
    <n v="71598"/>
    <s v="BARRIO CENTRO APULO"/>
    <n v="901404531"/>
    <s v="3114593097"/>
    <s v="3114593097"/>
    <s v="3114593097"/>
    <s v="CARRERA 5 NO 13 27 AV. COLOMBIA,CENTRO"/>
    <s v="4.5208763"/>
    <s v="-74.5923722"/>
    <s v="CUNDINAMARCA"/>
    <s v="APULO"/>
    <s v="APULO"/>
    <n v="25599"/>
    <s v="2025-10-28"/>
    <n v="8"/>
    <s v="BOGOTA"/>
    <x v="2"/>
    <n v="15709.5"/>
  </r>
  <r>
    <n v="51530"/>
    <s v="BARRIO SAN FERNANDO SILVANIA"/>
    <n v="1069748656"/>
    <s v="0"/>
    <s v="3124826650"/>
    <s v="3124826650"/>
    <s v="CR 2 12 93,SAN FERNANDO"/>
    <s v="4.407211"/>
    <s v="-74.387455"/>
    <s v="CUNDINAMARCA"/>
    <s v="SILVANIA"/>
    <s v="SILVANIA"/>
    <n v="25743"/>
    <s v="2025-10-22"/>
    <n v="16"/>
    <s v="BOGOTA"/>
    <x v="2"/>
    <n v="15709.5"/>
  </r>
  <r>
    <n v="56840"/>
    <s v="ARRIO CENTRO SILVANIA 5"/>
    <n v="20927515"/>
    <s v="8685372"/>
    <s v="3123125032"/>
    <s v="3123125032"/>
    <s v="CL 9 #5-23"/>
    <s v="4.4030836"/>
    <s v="-74.3867497"/>
    <s v="CUNDINAMARCA"/>
    <s v="SILVANIA"/>
    <s v="SILVANIA"/>
    <n v="25743"/>
    <s v="2025-10-21"/>
    <n v="16"/>
    <s v="BOGOTA"/>
    <x v="2"/>
    <n v="15709.5"/>
  </r>
  <r>
    <n v="59142"/>
    <s v="BARRIO LOS PUENTES SILVANIA SILVANIA"/>
    <n v="1032381058"/>
    <s v="0"/>
    <s v="3006640068"/>
    <s v="3006640068"/>
    <s v="CL 1 A 3 66,LOS PUENTES SILVANIA"/>
    <s v="4.4018301"/>
    <s v="-74.3827978"/>
    <s v="CUNDINAMARCA"/>
    <s v="SILVANIA"/>
    <s v="SILVANIA"/>
    <n v="25743"/>
    <s v="2025-10-22"/>
    <n v="8"/>
    <s v="BOGOTA"/>
    <x v="2"/>
    <n v="15709.5"/>
  </r>
  <r>
    <n v="69314"/>
    <s v="BARRIO KENNEDY SILVANIA"/>
    <n v="20928029"/>
    <s v="3114908230"/>
    <s v="3168041704"/>
    <s v="3114908230"/>
    <s v="CL 10 7 -34"/>
    <s v="4.402915"/>
    <s v="-74.388199"/>
    <s v="CUNDINAMARCA"/>
    <s v="SILVANIA"/>
    <s v="SILVANIA"/>
    <n v="25743"/>
    <s v="2025-10-22"/>
    <n v="8"/>
    <s v="BOGOTA"/>
    <x v="2"/>
    <n v="15709.5"/>
  </r>
  <r>
    <n v="72962"/>
    <s v="CENTRO SILVANIA CUNDINAMARCA"/>
    <n v="1019086697"/>
    <s v="3165322794"/>
    <s v="0"/>
    <s v="3224636095"/>
    <s v="CR 6 # 9-40,CENTRO"/>
    <s v="4.4035755"/>
    <s v="-74.3872847"/>
    <s v="CUNDINAMARCA"/>
    <s v="SILVANIA"/>
    <s v="SILVANIA"/>
    <n v="25743"/>
    <s v="2025-10-21"/>
    <n v="8"/>
    <s v="BOGOTA"/>
    <x v="2"/>
    <n v="15709.5"/>
  </r>
  <r>
    <n v="27034"/>
    <s v="BARRIO CENTRO SUTATAUSA"/>
    <n v="1003622757"/>
    <s v="7810685"/>
    <s v="3123063047"/>
    <s v="3123063047"/>
    <s v=" CR 6 4 68 AV LA REPUBLICA"/>
    <s v="5.2475393"/>
    <s v="-73.8549028"/>
    <s v="CUNDINAMARCA"/>
    <s v="SUTATAUSA"/>
    <s v="SUTATAUSA"/>
    <n v="25781"/>
    <s v="2025-10-22"/>
    <n v="8"/>
    <s v="BOGOTA"/>
    <x v="2"/>
    <n v="15709.5"/>
  </r>
  <r>
    <n v="66293"/>
    <s v="BARRIO CENTENARIO SUTATAUSA"/>
    <n v="35423338"/>
    <s v="0"/>
    <s v="3228575551"/>
    <s v="3112399060"/>
    <s v="CL 5 #5 -55,CENTENARIO"/>
    <s v="5.2478237"/>
    <s v="-73.8542360"/>
    <s v="CUNDINAMARCA"/>
    <s v="SUTATAUSA"/>
    <s v="SUTATAUSA"/>
    <n v="25781"/>
    <s v="2025-10-22"/>
    <n v="8"/>
    <s v="BOGOTA"/>
    <x v="2"/>
    <n v="15709.5"/>
  </r>
  <r>
    <n v="52226"/>
    <s v="BARRIO CENTRO VILLA DE SANDIEGO DE UBATE"/>
    <n v="20865552"/>
    <s v="1111111"/>
    <s v="3138714024"/>
    <s v="3138714024"/>
    <s v="CR 6 5 15 ESQUINA.CENTRO"/>
    <s v="5.305485"/>
    <s v="-73.815344"/>
    <s v="CUNDINAMARCA"/>
    <s v="VILLA DE SAN DIEGO DE UBATÉ"/>
    <s v="VILLA DE SAN DIEGO DE UBATÉ"/>
    <n v="25843"/>
    <s v="2025-10-21"/>
    <n v="16"/>
    <s v="BOGOTA"/>
    <x v="2"/>
    <n v="15709.5"/>
  </r>
  <r>
    <n v="58523"/>
    <s v="BARRIO LA LEGUA UBATE VILLA DE SAN DIEGO DE UBATE"/>
    <n v="39742762"/>
    <s v="6018553856"/>
    <s v="3202393929"/>
    <s v="3202393929"/>
    <s v="CR 5 13 -49.LA LEGUA UBATE"/>
    <s v="5.3107845"/>
    <s v="-73.8100707"/>
    <s v="CUNDINAMARCA"/>
    <s v="VILLA DE SAN DIEGO DE UBATÉ"/>
    <s v="VILLA DE SAN DIEGO DE UBATÉ"/>
    <n v="25843"/>
    <s v="2025-10-21"/>
    <n v="16"/>
    <s v="BOGOTA"/>
    <x v="2"/>
    <n v="15709.5"/>
  </r>
  <r>
    <n v="71478"/>
    <s v="VILLA DE SAN DIEGO DE UBATE NORTE "/>
    <n v="1076660162"/>
    <s v="3124832777"/>
    <s v="3124832777"/>
    <s v="3124832777"/>
    <s v="CL 14 8 77.NORTE-UBATE"/>
    <s v="5.3129889"/>
    <s v="-73.8120364"/>
    <s v="CUNDINAMARCA"/>
    <s v="VILLA DE SAN DIEGO DE UBATÉ"/>
    <s v="VILLA DE SAN DIEGO DE UBATÉ"/>
    <n v="25843"/>
    <s v="2025-10-30"/>
    <n v="8"/>
    <s v="BOGOTA"/>
    <x v="2"/>
    <n v="15709.5"/>
  </r>
  <r>
    <n v="71906"/>
    <s v="VILLA DE SAN DIEGO DE UBATE JUAN JOSE NEIRA "/>
    <n v="1070004235"/>
    <s v="3214606814"/>
    <s v="3214606814"/>
    <s v="3214606814"/>
    <s v="CR 6 10 03.JUAN JOSE NEIRA - 55 UBATE"/>
    <s v="5.309188"/>
    <s v="-73.8126661"/>
    <s v="CUNDINAMARCA"/>
    <s v="VILLA DE SAN DIEGO DE UBATÉ"/>
    <s v="VILLA DE SAN DIEGO DE UBATÉ"/>
    <n v="25843"/>
    <s v="2025-10-30"/>
    <n v="8"/>
    <s v="BOGOTA"/>
    <x v="2"/>
    <n v="15709.5"/>
  </r>
  <r>
    <n v="69799"/>
    <s v="BARRIO LAS MARGARITAS VILLA DE SAN DIEGO DE UBATE"/>
    <n v="20627090"/>
    <s v="3102384598"/>
    <s v="3102384598"/>
    <s v="3102384598"/>
    <s v="CL 16 4 A 10 MANZANA A.LAS MARGARITAS"/>
    <s v="5.3132299"/>
    <s v="-73.8078265"/>
    <s v="CUNDINAMARCA"/>
    <s v="VILLA DE SAN DIEGO DE UBATÉ"/>
    <s v="VILLA DE SAN DIEGO DE UBATÉ"/>
    <n v="25843"/>
    <s v="2025-10-30"/>
    <n v="8"/>
    <s v="BOGOTA"/>
    <x v="2"/>
    <n v="15709.5"/>
  </r>
  <r>
    <n v="71122"/>
    <s v="_x0009_SAN FRANCISCO UBATE"/>
    <n v="79166712"/>
    <s v="3118732462"/>
    <s v="3108095533"/>
    <s v="3118732462"/>
    <s v="CL 6 9- 99.SAN FRANCISCO UBATE"/>
    <s v="5.3091805"/>
    <s v="-73.8181676"/>
    <s v="CUNDINAMARCA"/>
    <s v="VILLA DE SAN DIEGO DE UBATÉ"/>
    <s v="VILLA DE SAN DIEGO DE UBATÉ"/>
    <n v="25843"/>
    <s v="2025-10-30"/>
    <n v="8"/>
    <s v="BOGOTA"/>
    <x v="2"/>
    <n v="15709.5"/>
  </r>
  <r>
    <n v="78846"/>
    <s v="BARRIO LA LEGUA VILLA DE SAN DIEGO DE UBATE 7"/>
    <n v="1057390182"/>
    <s v="3112738402"/>
    <s v="3013348844"/>
    <s v="3112738402"/>
    <s v="CR 5 12-12 LC 1"/>
    <s v="5.3102733"/>
    <s v="-73.8105824"/>
    <s v="CUNDINAMARCA"/>
    <s v="VILLA DE SAN DIEGO DE UBATÉ"/>
    <s v="VILLA DE SAN DIEGO DE UBATÉ"/>
    <n v="25843"/>
    <s v="2025-10-21"/>
    <n v="8"/>
    <s v="BOGOTA"/>
    <x v="2"/>
    <n v="15709.5"/>
  </r>
  <r>
    <n v="27622"/>
    <s v="BARRIO CENTRO 54 - NEIVA"/>
    <n v="52963613"/>
    <s v="8385171"/>
    <s v="3156715358"/>
    <s v="3156715358"/>
    <s v=" CR 11 18 16"/>
    <s v="2.6854228"/>
    <s v="-75.3268675"/>
    <s v="HUILA"/>
    <s v="CAMPOALEGRE"/>
    <s v="CAMPOALEGRE"/>
    <n v="41132"/>
    <s v="2025-10-03"/>
    <n v="16"/>
    <s v="NEIVA"/>
    <x v="5"/>
    <n v="28277.100000000002"/>
  </r>
  <r>
    <n v="28951"/>
    <s v="BARRIO CRISTO REY 5 MEDELLÍN"/>
    <n v="900984718"/>
    <s v="5702559"/>
    <s v="3116661238"/>
    <s v="3116661238"/>
    <s v=" CL 2 SUR 53 91"/>
    <s v="6.20719505"/>
    <s v="-75.5875485"/>
    <s v="ANTIOQUIA"/>
    <s v="MEDELLÍN"/>
    <s v="MEDELLÍN"/>
    <n v="5001"/>
    <s v="2025-10-23"/>
    <n v="8"/>
    <s v="MEDELLIN"/>
    <x v="0"/>
    <n v="15709.5"/>
  </r>
  <r>
    <n v="26560"/>
    <s v="BARRIO AGUACATALA 2 MEDELLIN"/>
    <n v="900453780"/>
    <s v="3132418"/>
    <s v="3136591468"/>
    <s v="3136591468"/>
    <s v=" CR 48 15 SUR 30"/>
    <s v="6.19215177"/>
    <s v="-75.57994666"/>
    <s v="ANTIOQUIA"/>
    <s v="MEDELLÍN"/>
    <s v="MEDELLÍN"/>
    <n v="5001"/>
    <s v="2025-10-27"/>
    <n v="8"/>
    <s v="MEDELLIN"/>
    <x v="0"/>
    <n v="15709.5"/>
  </r>
  <r>
    <n v="21097"/>
    <s v="BARRIO SAN PABLO III - MEDELLIN"/>
    <n v="1036780471"/>
    <s v="5018242"/>
    <s v="3104915384"/>
    <s v="3104915384"/>
    <s v=" CL 17  5381 MEDELLIN ANTIOQUIA"/>
    <s v="6.2204744"/>
    <s v="-75.5819072"/>
    <s v="ANTIOQUIA"/>
    <s v="MEDELLÍN"/>
    <s v="MEDELLÍN"/>
    <n v="5001"/>
    <s v="2025-10-10"/>
    <n v="8"/>
    <s v="MEDELLIN"/>
    <x v="0"/>
    <n v="15709.5"/>
  </r>
  <r>
    <n v="15956"/>
    <s v="BARRIO BELEN II MEDELLIN"/>
    <n v="98522925"/>
    <s v="4441798"/>
    <s v="3126813798"/>
    <s v="3126813798"/>
    <s v=" CR 70  27-83 BELEN"/>
    <s v="6.22964395"/>
    <s v="-75.59176241"/>
    <s v="ANTIOQUIA"/>
    <s v="MEDELLÍN"/>
    <s v="MEDELLÍN"/>
    <n v="5001"/>
    <s v="2025-10-23"/>
    <n v="8"/>
    <s v="MEDELLIN"/>
    <x v="0"/>
    <n v="15709.5"/>
  </r>
  <r>
    <n v="27629"/>
    <s v="BARRIO CENTRO - CAMPOALEGRE"/>
    <n v="4913706"/>
    <s v="8390051"/>
    <s v="3153856767"/>
    <s v="3153856767"/>
    <s v=" CL 12 10 112"/>
    <s v="2.6806221"/>
    <s v="-75.32866277"/>
    <s v="HUILA"/>
    <s v="CAMPOALEGRE"/>
    <s v="CAMPOALEGRE"/>
    <n v="41132"/>
    <s v="2025-10-03"/>
    <n v="8"/>
    <s v="NEIVA"/>
    <x v="5"/>
    <n v="28277.100000000002"/>
  </r>
  <r>
    <n v="35989"/>
    <s v="BARRIO EDUARDO SANTOS CAMPOALEGRE"/>
    <n v="55168582"/>
    <s v="8381049"/>
    <s v="3157522516"/>
    <s v="3157522516"/>
    <s v=" CL 21 11 72"/>
    <s v="2.741615"/>
    <s v="-75.567281"/>
    <s v="HUILA"/>
    <s v="CAMPOALEGRE"/>
    <s v="CAMPOALEGRE"/>
    <n v="41132"/>
    <s v="2025-10-03"/>
    <n v="8"/>
    <s v="NEIVA"/>
    <x v="5"/>
    <n v="28277.100000000002"/>
  </r>
  <r>
    <n v="36090"/>
    <s v="BARRIO CENTRO CAMPOALEGRE"/>
    <n v="12200459"/>
    <s v="8385651"/>
    <s v="3172189133"/>
    <s v="3172189133"/>
    <s v=" CL 18 8 64"/>
    <s v="2.6846321"/>
    <s v="-75.3255256"/>
    <s v="HUILA"/>
    <s v="CAMPOALEGRE"/>
    <s v="CAMPOALEGRE"/>
    <n v="41132"/>
    <s v="2025-10-03"/>
    <n v="16"/>
    <s v="NEIVA"/>
    <x v="5"/>
    <n v="28277.100000000002"/>
  </r>
  <r>
    <n v="55134"/>
    <s v="BARRIO CENTRO CAMPOALEGRE 4"/>
    <n v="39702413"/>
    <s v="3502971081"/>
    <s v="3134547252"/>
    <s v="3502971081"/>
    <s v="CL 17 6 65,CENTRO"/>
    <s v="2.683167"/>
    <s v="-75.324432"/>
    <s v="HUILA"/>
    <s v="CAMPOALEGRE"/>
    <s v="CAMPOALEGRE"/>
    <n v="41132"/>
    <s v="2025-10-14"/>
    <n v="8"/>
    <s v="NEIVA"/>
    <x v="5"/>
    <n v="28277.100000000002"/>
  </r>
  <r>
    <n v="61198"/>
    <s v="BARRIO CENTRO CAMPOALEGRE 5"/>
    <n v="36086865"/>
    <s v="3158675267"/>
    <s v="3158675267"/>
    <s v="3158675267"/>
    <s v="CL 20 8 79 CENTRO"/>
    <s v="2.6858842"/>
    <s v="-75.3248463"/>
    <s v="HUILA"/>
    <s v="CAMPOALEGRE"/>
    <s v="CAMPOALEGRE"/>
    <n v="41132"/>
    <s v="2025-10-06"/>
    <n v="16"/>
    <s v="NEIVA"/>
    <x v="5"/>
    <n v="28277.100000000002"/>
  </r>
  <r>
    <n v="64280"/>
    <s v="BARRIO CENTRO CAMPOALEGRE 7"/>
    <n v="1079186023"/>
    <s v="3227014341"/>
    <s v="3227014341"/>
    <s v="3227014341"/>
    <s v="CL 18 7 48,CENTRO"/>
    <s v="2.266403"/>
    <s v="-75.807655"/>
    <s v="HUILA"/>
    <s v="CAMPOALEGRE"/>
    <s v="CAMPOALEGRE"/>
    <n v="41132"/>
    <s v="2025-10-06"/>
    <n v="8"/>
    <s v="NEIVA"/>
    <x v="5"/>
    <n v="28277.100000000002"/>
  </r>
  <r>
    <n v="70827"/>
    <s v="BARRIO CENTRO CAMPOALEGRE 9"/>
    <n v="36347507"/>
    <s v="3102339290"/>
    <s v="3102339290"/>
    <s v="3102339290"/>
    <s v="CL 19 # 8-49,CENTRO"/>
    <s v="2.6850882"/>
    <s v="-75.3250234"/>
    <s v="HUILA"/>
    <s v="CAMPOALEGRE"/>
    <s v="CAMPOALEGRE"/>
    <n v="41132"/>
    <s v="2025-10-06"/>
    <n v="8"/>
    <s v="NEIVA"/>
    <x v="5"/>
    <n v="28277.100000000002"/>
  </r>
  <r>
    <n v="49961"/>
    <s v="BARRIO UNICENTRO COLOMBIA"/>
    <n v="36068881"/>
    <s v="0"/>
    <s v="3204834231"/>
    <s v="3204834231"/>
    <s v="CR 4 5 83,UNICENTRO"/>
    <s v="3.376147"/>
    <s v="-74.802285"/>
    <s v="HUILA"/>
    <s v="COLOMBIA"/>
    <s v="COLOMBIA"/>
    <n v="41206"/>
    <s v="2025-10-10"/>
    <n v="16"/>
    <s v="NEIVA"/>
    <x v="5"/>
    <n v="28277.100000000002"/>
  </r>
  <r>
    <n v="76705"/>
    <s v="BARRIO CENTRO BARRANCAS 7"/>
    <n v="26989537"/>
    <s v="3188953480"/>
    <s v="3188953480"/>
    <s v="3013944893"/>
    <s v="CR 5 CL 9 2,CENTRO"/>
    <s v="10.95602717"/>
    <s v="-72.78555881"/>
    <s v="LA GUAJIRA"/>
    <s v="BARRANCAS"/>
    <s v="BARRANCAS"/>
    <n v="44078"/>
    <s v="2025-10-08"/>
    <n v="8"/>
    <s v="VALLEDUPAR"/>
    <x v="1"/>
    <n v="28277.100000000002"/>
  </r>
  <r>
    <n v="76089"/>
    <s v="BARRIO CENTRO DISTRACCION"/>
    <n v="1036424842"/>
    <s v="3012604277"/>
    <s v="3012604277"/>
    <s v="3126042186"/>
    <s v="CL 11 CR 14 12,CENTRO"/>
    <s v="10.89733444"/>
    <s v="-72.88688179"/>
    <s v="LA GUAJIRA"/>
    <s v="DISTRACCIÓN"/>
    <s v="DISTRACCIÓN"/>
    <n v="44098"/>
    <s v="2025-10-06"/>
    <n v="16"/>
    <s v="VALLEDUPAR"/>
    <x v="1"/>
    <n v="28277.100000000002"/>
  </r>
  <r>
    <n v="80139"/>
    <s v="BARRIO RINCON GUAPO RINCON GUAPO DISTRACCION"/>
    <n v="1121297306"/>
    <s v="3233924842"/>
    <s v="3148775850"/>
    <s v="3148775850"/>
    <s v="CL 8 19 09,RINCON GUAPO-RINCON GUAPO"/>
    <s v="10.9009305"/>
    <s v="-72.8906304"/>
    <s v="LA GUAJIRA"/>
    <s v="DISTRACCIÓN"/>
    <s v="DISTRACCIÓN"/>
    <n v="44098"/>
    <s v="2025-10-06"/>
    <n v="8"/>
    <s v="VALLEDUPAR"/>
    <x v="1"/>
    <n v="28277.100000000002"/>
  </r>
  <r>
    <n v="19605"/>
    <s v="CENTRO CUBARRAL META"/>
    <n v="17420252"/>
    <s v="4302636"/>
    <s v="3114993722"/>
    <s v="3114993722"/>
    <s v=" CR 10 5 22 26"/>
    <s v="3.7921882"/>
    <s v="-73.8411200"/>
    <s v="META"/>
    <s v="CUBARRAL"/>
    <s v="CUBARRAL"/>
    <n v="50223"/>
    <s v="2025-10-28"/>
    <n v="8"/>
    <s v="VILLAVICENCIO"/>
    <x v="5"/>
    <n v="28277.100000000002"/>
  </r>
  <r>
    <n v="36490"/>
    <s v="BARRIO CENTRO CUBARRAL 2"/>
    <n v="1016057093"/>
    <m/>
    <s v="3132554771"/>
    <s v="3132554771"/>
    <s v=" CL 9 5 A 63"/>
    <s v="3.794245"/>
    <s v="-73.836950"/>
    <s v="META"/>
    <s v="CUBARRAL"/>
    <s v="CUBARRAL"/>
    <n v="50223"/>
    <s v="2025-10-28"/>
    <n v="16"/>
    <s v="VILLAVICENCIO"/>
    <x v="5"/>
    <n v="28277.100000000002"/>
  </r>
  <r>
    <n v="34468"/>
    <s v="BARRIO CENTRO CUBARRAL 1"/>
    <n v="21176241"/>
    <s v="6763330"/>
    <s v="3222164160"/>
    <s v="3222164160"/>
    <s v=" CR 12 5 07"/>
    <s v="3.792174"/>
    <s v="-73.842444"/>
    <s v="META"/>
    <s v="CUBARRAL"/>
    <s v="CUBARRAL"/>
    <n v="50223"/>
    <s v="2025-10-28"/>
    <n v="8"/>
    <s v="VILLAVICENCIO"/>
    <x v="5"/>
    <n v="28277.100000000002"/>
  </r>
  <r>
    <n v="56768"/>
    <s v="BARRIO SAN ALEJO CUBARRAL 1"/>
    <n v="40219374"/>
    <s v="3125187686"/>
    <s v="3125187686"/>
    <s v="3125187686"/>
    <s v="MZ  B LT 1 BRR SAN ALEJO - CEN CUBARRAL META"/>
    <s v="3.7715100"/>
    <s v="-73.7816335"/>
    <s v="META"/>
    <s v="CUBARRAL"/>
    <s v="CUBARRAL"/>
    <n v="50223"/>
    <s v="2025-10-28"/>
    <n v="16"/>
    <s v="VILLAVICENCIO"/>
    <x v="5"/>
    <n v="28277.100000000002"/>
  </r>
  <r>
    <n v="70348"/>
    <s v="BARRIO SANTA LUCIA CUBARRAL"/>
    <n v="1120501537"/>
    <s v="3108645811"/>
    <s v="3108645811"/>
    <s v="3112905529"/>
    <s v="CL 9 5 09 LOCAL 1 SANTA LUCIA,SANTA LUCIA"/>
    <s v="3.794211"/>
    <s v="-73.835965"/>
    <s v="META"/>
    <s v="CUBARRAL"/>
    <s v="CUBARRAL"/>
    <n v="50223"/>
    <s v="2025-10-28"/>
    <n v="16"/>
    <s v="VILLAVICENCIO"/>
    <x v="5"/>
    <n v="28277.100000000002"/>
  </r>
  <r>
    <n v="76342"/>
    <s v="BARRIO CENTRO CUBARRAL 5"/>
    <n v="31037160"/>
    <s v="3223595359"/>
    <s v="3223595359"/>
    <s v="3223595359"/>
    <s v="CL 7 10 12 CENTRO CUBARRAL META,CENTRO"/>
    <s v="3.793227"/>
    <s v="-73.841318"/>
    <s v="META"/>
    <s v="CUBARRAL"/>
    <s v="CUBARRAL"/>
    <n v="50223"/>
    <s v="2025-10-28"/>
    <n v="8"/>
    <s v="VILLAVICENCIO"/>
    <x v="5"/>
    <n v="28277.100000000002"/>
  </r>
  <r>
    <n v="21334"/>
    <s v="NUEVO HORIZONTE OSPINA - NARIÑO"/>
    <n v="27374103"/>
    <s v="4646897"/>
    <s v="3154646897"/>
    <s v="3154646897"/>
    <s v=" CR 3  2 41  NUEVO HORIZONTE DE OSPINA"/>
    <s v="1.0573050"/>
    <s v="-77.5653750"/>
    <s v="NARIÑO"/>
    <s v="OSPINA"/>
    <s v="OSPINA"/>
    <n v="52506"/>
    <s v="2025-10-23"/>
    <n v="8"/>
    <s v="PASTO"/>
    <x v="4"/>
    <n v="28277.100000000002"/>
  </r>
  <r>
    <n v="38293"/>
    <s v="BARRIO CENTRO OSPINA"/>
    <n v="27374083"/>
    <m/>
    <s v="3155941550"/>
    <s v="3152842637"/>
    <s v=" CR 4 3 39 CENTRO"/>
    <s v="1.0587227"/>
    <s v="-77.5658394"/>
    <s v="NARIÑO"/>
    <s v="OSPINA"/>
    <s v="OSPINA"/>
    <n v="52506"/>
    <s v="2025-10-23"/>
    <n v="8"/>
    <s v="PASTO"/>
    <x v="4"/>
    <n v="28277.100000000002"/>
  </r>
  <r>
    <n v="64902"/>
    <s v="BARRIO SAN IGNACIO YACUANQUER "/>
    <n v="1087959539"/>
    <s v="0"/>
    <s v="3504535029"/>
    <s v="3207313984"/>
    <s v="CR 3 7 29 BRR SAN IGNACIO - SAN IGNACIO,SAN IGNACIO"/>
    <s v="1.1164559"/>
    <s v="-77.3998242"/>
    <s v="NARIÑO"/>
    <s v="YACUANQUER"/>
    <s v="YACUANQUER"/>
    <n v="52885"/>
    <s v="2025-10-03"/>
    <n v="16"/>
    <s v="PASTO"/>
    <x v="4"/>
    <n v="28277.100000000002"/>
  </r>
  <r>
    <n v="15003"/>
    <s v="BARRIO CENTRO DURANIA CUCUTA"/>
    <n v="27697344"/>
    <s v="3726853"/>
    <s v="3204920877"/>
    <s v="3204920877"/>
    <s v="AV 2 4  29 KDX 204 LA TROJA"/>
    <s v="7.715306631439737"/>
    <s v="-72.66014521966773"/>
    <s v="NORTE DE SANTANDER"/>
    <s v="DURANIA"/>
    <s v="DURANIA"/>
    <n v="54239"/>
    <s v="2025-10-14"/>
    <n v="8"/>
    <s v="CUCUTA"/>
    <x v="3"/>
    <n v="28277.100000000002"/>
  </r>
  <r>
    <n v="73959"/>
    <s v="BARRIO CENTRO LA CELIA 5"/>
    <n v="1086279352"/>
    <s v="3137189736"/>
    <s v="3137189736"/>
    <s v="3137189736"/>
    <s v="CL 4 NRO 2 - 51 PRIMER PISO,CENTRO"/>
    <s v="5.0038120"/>
    <s v="-76.0029969"/>
    <s v="RISARALDA"/>
    <s v="LA CELIA"/>
    <s v="LA CELIA"/>
    <n v="66383"/>
    <s v="2025-10-27"/>
    <n v="8"/>
    <s v="PEREIRA"/>
    <x v="6"/>
    <n v="15709.5"/>
  </r>
  <r>
    <n v="59521"/>
    <s v="BARRIO CENTRO LA VIRGINIA 6"/>
    <n v="42785354"/>
    <s v="0"/>
    <s v="3146496011"/>
    <s v="3146496011"/>
    <s v="CL 7 6 85 BRR CENTRO"/>
    <s v="4.8948604"/>
    <s v="-75.8828533"/>
    <s v="RISARALDA"/>
    <s v="LA VIRGINIA"/>
    <s v="LA VIRGINIA"/>
    <n v="66400"/>
    <s v="2025-10-30"/>
    <n v="16"/>
    <s v="PEREIRA"/>
    <x v="6"/>
    <n v="15709.5"/>
  </r>
  <r>
    <n v="18338"/>
    <s v="BARRIO CENTRO PUEBLO RICO"/>
    <n v="18603123"/>
    <s v="3663315"/>
    <s v="3122071362"/>
    <s v="3122071362"/>
    <s v="CR 4 8-06 CENTRO"/>
    <s v="5.222824"/>
    <s v="-76.030073"/>
    <s v="RISARALDA"/>
    <s v="PUEBLO RICO"/>
    <s v="PUEBLO RICO"/>
    <n v="66572"/>
    <s v="2025-10-31"/>
    <n v="8"/>
    <s v="PEREIRA"/>
    <x v="6"/>
    <n v="15709.5"/>
  </r>
  <r>
    <n v="32644"/>
    <s v="BARRIO CENTRO PUEBLO RICO 1"/>
    <n v="25001227"/>
    <s v="6501334"/>
    <s v="3135151707"/>
    <s v="3128737578"/>
    <s v=" CR 3 6 30"/>
    <s v="5.2213080"/>
    <s v="-76.0298229"/>
    <s v="RISARALDA"/>
    <s v="PUEBLO RICO"/>
    <s v="PUEBLO RICO"/>
    <n v="66572"/>
    <s v="2025-10-31"/>
    <n v="16"/>
    <s v="PEREIRA"/>
    <x v="6"/>
    <n v="15709.5"/>
  </r>
  <r>
    <n v="47147"/>
    <s v="BARRIO CENTRO PUEBLO RICO 2"/>
    <n v="1093534018"/>
    <s v="0"/>
    <s v="3116326983"/>
    <s v="3116326983"/>
    <s v="CL 7 2 39,CENTRO"/>
    <s v="5.22167055"/>
    <s v="-76.029371111"/>
    <s v="RISARALDA"/>
    <s v="PUEBLO RICO"/>
    <s v="PUEBLO RICO"/>
    <n v="66572"/>
    <s v="2025-10-31"/>
    <n v="8"/>
    <s v="PEREIRA"/>
    <x v="6"/>
    <n v="15709.5"/>
  </r>
  <r>
    <n v="77753"/>
    <s v="BARRIO CENTRO PUEBLO RICO  4"/>
    <n v="901588085"/>
    <s v="3105187528"/>
    <s v="3105187528"/>
    <s v="3113874858"/>
    <s v="CR 3 6 56,CENTRO"/>
    <s v="5.2215078"/>
    <s v="-76.0297530"/>
    <s v="RISARALDA"/>
    <s v="PUEBLO RICO"/>
    <s v="PUEBLO RICO"/>
    <n v="66572"/>
    <s v="2025-10-31"/>
    <n v="8"/>
    <s v="PEREIRA"/>
    <x v="6"/>
    <n v="15709.5"/>
  </r>
  <r>
    <n v="40371"/>
    <s v="BARRIO CENTRO CONFINES"/>
    <n v="5618196"/>
    <s v="3174098670"/>
    <s v="3174098670"/>
    <s v="3174098670"/>
    <s v="CL 4 6 03,CENTRO"/>
    <s v="6.3559006"/>
    <s v="-73.2413789"/>
    <s v="SANTANDER"/>
    <s v="CONFINES"/>
    <s v="CONFINES"/>
    <n v="68209"/>
    <s v="2025-10-29"/>
    <n v="8"/>
    <s v="BUCARAMANGA"/>
    <x v="3"/>
    <n v="15709.5"/>
  </r>
  <r>
    <n v="10290"/>
    <s v="BARRIO COLON"/>
    <n v="900116036"/>
    <s v="2322525"/>
    <s v="3046183109"/>
    <s v="3216415828"/>
    <s v=" CR 48  40-27"/>
    <s v="6.2407189"/>
    <s v="-75.5705354"/>
    <s v="ANTIOQUIA"/>
    <s v="MEDELLÍN"/>
    <s v="MEDELLÍN"/>
    <n v="5001"/>
    <s v="2025-10-24"/>
    <n v="8"/>
    <s v="MEDELLIN"/>
    <x v="0"/>
    <n v="15709.5"/>
  </r>
  <r>
    <n v="28954"/>
    <s v="BARRIO PARQUE BURITICÁ"/>
    <n v="21580823"/>
    <s v="8527053"/>
    <s v="3122516799"/>
    <s v="3122516799"/>
    <s v=" CL 5 9 17 46"/>
    <s v="6.7185252"/>
    <s v="-75.9084017"/>
    <s v="ANTIOQUIA"/>
    <s v="BURITICÁ"/>
    <s v="BURITICÁ"/>
    <n v="5113"/>
    <s v="2025-10-06"/>
    <n v="8"/>
    <s v="MEDELLIN"/>
    <x v="0"/>
    <n v="15709.5"/>
  </r>
  <r>
    <n v="72821"/>
    <s v="BARRIO PARQUE PRINCIPAL BURTICA"/>
    <n v="42939686"/>
    <s v="3103634989"/>
    <s v="3233174789"/>
    <s v="3103634989"/>
    <s v="CALLE 6 5 40,PARQUE PRINCIPAL"/>
    <s v="6.7199103"/>
    <s v="-75.9070168"/>
    <s v="ANTIOQUIA"/>
    <s v="BURITICÁ"/>
    <s v="BURITICÁ"/>
    <n v="5113"/>
    <s v="2025-10-06"/>
    <n v="8"/>
    <s v="MEDELLIN"/>
    <x v="0"/>
    <n v="15709.5"/>
  </r>
  <r>
    <n v="80604"/>
    <s v="BARRIO SABANITAS BURITICA"/>
    <n v="1001619894"/>
    <s v="3104108243"/>
    <s v="3106425942"/>
    <s v="3106425942"/>
    <s v="CR 10 7 11,SABANITAS"/>
    <s v="6.7192367"/>
    <s v="-75.9085249"/>
    <s v="ANTIOQUIA"/>
    <s v="BURITICÁ"/>
    <s v="BURITICÁ"/>
    <n v="5113"/>
    <s v="2025-10-06"/>
    <n v="8"/>
    <s v="MEDELLIN"/>
    <x v="0"/>
    <n v="15709.5"/>
  </r>
  <r>
    <n v="47034"/>
    <s v="BARRIO CAMPAMENTO CAMPAMENTO 1"/>
    <n v="98469016"/>
    <s v="8614151"/>
    <s v="3218161740"/>
    <s v="3218161740"/>
    <s v="CL EL PASO SD ANORI - CAMPAMENTO"/>
    <s v="6.981247"/>
    <s v="-75.299332"/>
    <s v="ANTIOQUIA"/>
    <s v="CAMPAMENTO"/>
    <s v="CAMPAMENTO"/>
    <n v="5134"/>
    <s v="2025-10-16"/>
    <n v="8"/>
    <s v="MEDELLIN"/>
    <x v="0"/>
    <n v="15709.5"/>
  </r>
  <r>
    <n v="53634"/>
    <s v="BARRIO CENTRO CAMPAMENTO"/>
    <n v="32564134"/>
    <s v="0"/>
    <s v="3146883561"/>
    <s v="3146883561"/>
    <s v="CR 11 CHORROS BLANCOS 10-43,"/>
    <s v="6.8075717"/>
    <s v="-75.4903600"/>
    <s v="ANTIOQUIA"/>
    <s v="CAMPAMENTO"/>
    <s v="CAMPAMENTO"/>
    <n v="5134"/>
    <s v="2025-10-16"/>
    <n v="8"/>
    <s v="MEDELLIN"/>
    <x v="0"/>
    <n v="15709.5"/>
  </r>
  <r>
    <n v="68661"/>
    <s v="BARRIO CAMPAMENTO CAMPAMENTO 2"/>
    <n v="1032327463"/>
    <s v="0"/>
    <s v="3128333071"/>
    <s v="3206967799 "/>
    <s v="CARRERA 11 10 82,CAMPAMENTO"/>
    <s v="6.9798231"/>
    <s v="-75.2970304"/>
    <s v="ANTIOQUIA"/>
    <s v="CAMPAMENTO"/>
    <s v="CAMPAMENTO"/>
    <n v="5134"/>
    <s v="2025-10-16"/>
    <n v="8"/>
    <s v="MEDELLIN"/>
    <x v="0"/>
    <n v="15709.5"/>
  </r>
  <r>
    <n v="77434"/>
    <s v="BARRIO CAMPAMENTO CAMPAMENTO 3"/>
    <n v="98701202"/>
    <s v="3136843989"/>
    <s v="3136843989"/>
    <s v="3136843989"/>
    <s v="CR 11 9 03,CAMPAMENTO"/>
    <s v="6.9788947"/>
    <s v="-75.2963843"/>
    <s v="ANTIOQUIA"/>
    <s v="CAMPAMENTO"/>
    <s v="CAMPAMENTO"/>
    <n v="5134"/>
    <s v="2025-10-16"/>
    <n v="8"/>
    <s v="MEDELLIN"/>
    <x v="0"/>
    <n v="15709.5"/>
  </r>
  <r>
    <n v="78372"/>
    <s v="BARRIO CALLE BOLIVAR CAMPAMENTO"/>
    <n v="1020481121"/>
    <s v="3148574084"/>
    <s v="3148574084"/>
    <s v="3148574084"/>
    <s v="CL BOLIVAR 11 - 52,CALLE BOLIVAR"/>
    <s v="6.9796404"/>
    <s v="-75.2974332"/>
    <s v="ANTIOQUIA"/>
    <s v="CAMPAMENTO"/>
    <s v="CAMPAMENTO"/>
    <n v="5134"/>
    <s v="2025-10-16"/>
    <n v="8"/>
    <s v="MEDELLIN"/>
    <x v="0"/>
    <n v="15709.5"/>
  </r>
  <r>
    <n v="38263"/>
    <s v="BARRIO PARQUE PRINCIPAL VALPARAISO"/>
    <n v="98465530"/>
    <s v="8493904"/>
    <s v="3203106544"/>
    <s v="3203106544"/>
    <s v=" CR 10 05 BOLIVAR PQ PRINCIPAL"/>
    <s v="5.6160369"/>
    <s v="-75.62452"/>
    <s v="ANTIOQUIA"/>
    <s v="VALPARAÍSO"/>
    <s v="VALPARAÍSO"/>
    <n v="5856"/>
    <s v="2025-10-16"/>
    <n v="16"/>
    <s v="MEDELLIN"/>
    <x v="0"/>
    <n v="15709.5"/>
  </r>
  <r>
    <n v="36978"/>
    <s v="BARRIO VALPARAISO ANTIOQUIA"/>
    <n v="98466855"/>
    <m/>
    <s v="3105103571"/>
    <s v="3105103571"/>
    <s v=" CR 12 9 56 POR DEDINIR"/>
    <s v="5.6146926"/>
    <s v="-75.6257830"/>
    <s v="ANTIOQUIA"/>
    <s v="VALPARAÍSO"/>
    <s v="VALPARAÍSO"/>
    <n v="5856"/>
    <s v="2025-10-07"/>
    <n v="8"/>
    <s v="MEDELLIN"/>
    <x v="0"/>
    <n v="15709.5"/>
  </r>
  <r>
    <n v="37717"/>
    <s v="BARRIO PARQUE VALPARAISO"/>
    <n v="1041610434"/>
    <m/>
    <s v="3147418588"/>
    <s v="3147418588"/>
    <s v=" CR 9 10 66 CÓRDOBA PQ"/>
    <s v="5.6167836"/>
    <s v="-75.6242713"/>
    <s v="ANTIOQUIA"/>
    <s v="VALPARAÍSO"/>
    <s v="VALPARAÍSO"/>
    <n v="5856"/>
    <s v="2025-10-16"/>
    <n v="8"/>
    <s v="MEDELLIN"/>
    <x v="0"/>
    <n v="15709.5"/>
  </r>
  <r>
    <n v="17989"/>
    <s v="TERMINAL DE TRANSPORTE YARUMAL"/>
    <n v="15329900"/>
    <s v="8538472"/>
    <s v="3142376865"/>
    <s v="3142376865"/>
    <s v=" CL 21  21-40"/>
    <s v="6.96265015"/>
    <s v="-75.41883748"/>
    <s v="ANTIOQUIA"/>
    <s v="YARUMAL"/>
    <s v="YARUMAL"/>
    <n v="5887"/>
    <s v="2025-10-23"/>
    <n v="16"/>
    <s v="MEDELLIN"/>
    <x v="0"/>
    <n v="15709.5"/>
  </r>
  <r>
    <n v="30321"/>
    <s v="BARRIO ESTACION  YARUMAL"/>
    <n v="900586152"/>
    <s v="8537487"/>
    <s v="3146523626"/>
    <s v="3148224772"/>
    <s v=" KM 1 VIA A LA COSTA"/>
    <s v="6.9654581"/>
    <s v="-75.4256747"/>
    <s v="ANTIOQUIA"/>
    <s v="YARUMAL"/>
    <s v="YARUMAL"/>
    <n v="5887"/>
    <s v="2025-10-23"/>
    <n v="8"/>
    <s v="MEDELLIN"/>
    <x v="0"/>
    <n v="15709.5"/>
  </r>
  <r>
    <n v="37479"/>
    <s v="BARRIO CENTRO YARUMAL 1"/>
    <n v="3482737"/>
    <m/>
    <s v="3183337455"/>
    <s v="3192366058"/>
    <s v=" CR 20 16 76 CENTRO"/>
    <s v="6.96162944"/>
    <s v="-75.41558805"/>
    <s v="ANTIOQUIA"/>
    <s v="YARUMAL"/>
    <s v="YARUMAL"/>
    <n v="5887"/>
    <s v="2025-10-24"/>
    <n v="8"/>
    <s v="MEDELLIN"/>
    <x v="0"/>
    <n v="15709.5"/>
  </r>
  <r>
    <n v="57838"/>
    <s v="BARRIO LA ESTACION YARUMAL 1"/>
    <n v="32556120"/>
    <s v="8537615"/>
    <s v="3147834483"/>
    <s v="3147834483"/>
    <s v="CR 20 25 85"/>
    <s v="6.9664537"/>
    <s v="-75.4220173"/>
    <s v="ANTIOQUIA"/>
    <s v="YARUMAL"/>
    <s v="YARUMAL"/>
    <n v="5887"/>
    <s v="2025-10-23"/>
    <n v="8"/>
    <s v="MEDELLIN"/>
    <x v="0"/>
    <n v="15709.5"/>
  </r>
  <r>
    <n v="69543"/>
    <s v="BARRIO CALLE CALIENTE YARUMAL 1"/>
    <n v="1214745421"/>
    <s v="3226141211"/>
    <s v="3226141211"/>
    <s v="3226141211"/>
    <s v="CALLE 21 19 39,CALLE CALIENTE"/>
    <s v="6.9637021"/>
    <s v="-75.4178925"/>
    <s v="ANTIOQUIA"/>
    <s v="YARUMAL"/>
    <s v="YARUMAL"/>
    <n v="5887"/>
    <s v="2025-10-24"/>
    <n v="8"/>
    <s v="MEDELLIN"/>
    <x v="0"/>
    <n v="15709.5"/>
  </r>
  <r>
    <n v="70914"/>
    <s v="BARRIO EL ALTO YARUMAL"/>
    <n v="1037619956"/>
    <s v="3122425697"/>
    <s v="3122425697"/>
    <s v="3122425697"/>
    <s v="CALLE 22 19 69,EL ALTO"/>
    <s v="6.9641887"/>
    <s v="-75.4187645"/>
    <s v="ANTIOQUIA"/>
    <s v="YARUMAL"/>
    <s v="YARUMAL"/>
    <n v="5887"/>
    <s v="2025-10-24"/>
    <n v="8"/>
    <s v="MEDELLIN"/>
    <x v="0"/>
    <n v="15709.5"/>
  </r>
  <r>
    <n v="28916"/>
    <s v="BARRIO RUITOQUE FLORIDABLANCA"/>
    <n v="91012681"/>
    <s v="6381213"/>
    <s v="3185007454"/>
    <s v="3185007467"/>
    <s v=" AU FLORIDABLANCA 205 10"/>
    <s v="7.079277"/>
    <s v="-73.1465789"/>
    <s v="SANTANDER"/>
    <s v="FLORIDABLANCA"/>
    <s v="FLORIDABLANCA"/>
    <n v="68276"/>
    <s v="2025-10-07"/>
    <n v="8"/>
    <s v="BUCARAMANGA"/>
    <x v="3"/>
    <n v="15709.5"/>
  </r>
  <r>
    <n v="80143"/>
    <s v="BARRIO CAÑAVERAL PANAMERICANO FLORIDABLANCA"/>
    <n v="91512408"/>
    <s v="3137333077"/>
    <s v="3137333077"/>
    <m/>
    <s v="DG 36 # 34 - 135 CASA 1 CONJUNTO TOWN HOUSE CAÑAVERAL PANAMERICANO,CAÑAVERAL PANAMERICANO"/>
    <s v="7.0700224"/>
    <s v="-73.1010739"/>
    <s v="SANTANDER"/>
    <s v="FLORIDABLANCA"/>
    <s v="FLORIDABLANCA"/>
    <n v="68276"/>
    <s v="2025-10-29"/>
    <n v="8"/>
    <s v="BUCARAMANGA"/>
    <x v="3"/>
    <n v="15709.5"/>
  </r>
  <r>
    <n v="80144"/>
    <s v="BARRIO FLORIDABLANCA FLORIDABLANCA 1"/>
    <n v="1095834820"/>
    <s v="3108572213"/>
    <s v="3108572213"/>
    <m/>
    <s v="CL 31 23 71,FLORIDABLANCA"/>
    <s v="7.0681449"/>
    <s v="-73.1069715"/>
    <s v="SANTANDER"/>
    <s v="FLORIDABLANCA"/>
    <s v="FLORIDABLANCA"/>
    <n v="68276"/>
    <s v="2025-10-29"/>
    <n v="8"/>
    <s v="BUCARAMANGA"/>
    <x v="3"/>
    <n v="15709.5"/>
  </r>
  <r>
    <n v="80885"/>
    <s v="BARRIO LA ESMERALDA FLORIDABLANCA FLORIDABLANCA"/>
    <n v="1097094850"/>
    <s v="3187479242"/>
    <s v="3187479242"/>
    <m/>
    <s v="CR 58 # 121 - 153 BRR LA ESMERALDA FLORIDABLANCA,LA ESMERALDA FLORIDABLANCA"/>
    <s v="7.0891692"/>
    <s v="-73.0908424"/>
    <s v="SANTANDER"/>
    <s v="FLORIDABLANCA"/>
    <s v="FLORIDABLANCA"/>
    <n v="68276"/>
    <s v="2025-10-29"/>
    <n v="8"/>
    <s v="BUCARAMANGA"/>
    <x v="3"/>
    <n v="15709.5"/>
  </r>
  <r>
    <n v="79085"/>
    <s v="BARRIO CJ TORRES DE SEVILLA FLORIDABLANCA"/>
    <n v="1095808298"/>
    <s v="3154512074"/>
    <s v="3154512074"/>
    <m/>
    <s v="CR 27 # 195 - 125 LC 2 CJ TORRES DE SEVILLA FLORIDABLANCA,CJ TORRES DE SEVILLA"/>
    <s v="7.0636713"/>
    <s v="-73.0946171"/>
    <s v="SANTANDER"/>
    <s v="FLORIDABLANCA"/>
    <s v="FLORIDABLANCA"/>
    <n v="68276"/>
    <s v="2025-10-14"/>
    <n v="8"/>
    <s v="BUCARAMANGA"/>
    <x v="3"/>
    <n v="15709.5"/>
  </r>
  <r>
    <n v="80369"/>
    <s v="BARRIO ZAPAMANGA III ET FLORIDABLANCA"/>
    <n v="63310616"/>
    <s v="3219706225"/>
    <s v="3219706225"/>
    <m/>
    <s v="CR 35 A 116A-30,ZAPAMANGA III ETA"/>
    <s v="7.0881487"/>
    <s v="-73.1010979"/>
    <s v="SANTANDER"/>
    <s v="FLORIDABLANCA"/>
    <s v="FLORIDABLANCA"/>
    <n v="68276"/>
    <s v="2025-10-29"/>
    <n v="8"/>
    <s v="BUCARAMANGA"/>
    <x v="3"/>
    <n v="15709.5"/>
  </r>
  <r>
    <n v="81168"/>
    <s v="BARRIO BELLAVISTA FLORIDABLANCA FLORIDABLACA"/>
    <n v="28438670"/>
    <s v="3204834602"/>
    <s v="3204834602"/>
    <m/>
    <s v="SECTOR C TORRE 10 APARTAMENTO 102 A BARRIO BELLAVISTA FLORIDABLANCA,BELLAVISTA FLORIDABLANCA"/>
    <s v="7.0741570"/>
    <s v="-73.0961796"/>
    <s v="SANTANDER"/>
    <s v="FLORIDABLANCA"/>
    <s v="FLORIDABLANCA"/>
    <n v="68276"/>
    <s v="2025-10-29"/>
    <n v="8"/>
    <s v="BUCARAMANGA"/>
    <x v="3"/>
    <n v="15709.5"/>
  </r>
  <r>
    <n v="74114"/>
    <s v="BARRIO MIRADORES DEL CAMPO FLORIDABLANCA"/>
    <n v="91263519"/>
    <s v="3153705583"/>
    <s v="3153705583"/>
    <s v="3227576026"/>
    <s v="CR 45 MZ E CASA 81 BARRIO MIRADORES DEL CAMPO FLORIDABLANCA,MIRADORES DEL CAMPO"/>
    <s v="7.080206"/>
    <s v="-73.1782523"/>
    <s v="SANTANDER"/>
    <s v="FLORIDABLANCA"/>
    <s v="FLORIDABLANCA"/>
    <n v="68276"/>
    <s v="2025-10-07"/>
    <n v="8"/>
    <s v="BUCARAMANGA"/>
    <x v="3"/>
    <n v="15709.5"/>
  </r>
  <r>
    <n v="46608"/>
    <s v="BARRIO SAN VICENTE FERRER BOGOTA"/>
    <n v="1033696120"/>
    <s v="2048065"/>
    <s v="3142330958"/>
    <s v="3142330958"/>
    <s v="CL 55 SUR 33 98,SAN VICENTE FERRER"/>
    <s v="4.5824633"/>
    <s v="-74.1413230"/>
    <s v="CUNDINAMARCA"/>
    <s v="BOGOTÁ"/>
    <s v="BOGOTÁ"/>
    <n v="11001"/>
    <s v="2025-10-10"/>
    <n v="8"/>
    <s v="BOGOTA"/>
    <x v="2"/>
    <n v="15709.5"/>
  </r>
  <r>
    <n v="43110"/>
    <s v="BARRIO EL RECREO BOGOTA 1"/>
    <n v="35891523"/>
    <s v="3214224155"/>
    <s v="3214224155"/>
    <s v="3214224155"/>
    <s v="CR 104 A BIS SUR 61 A - 59.EL RECREO"/>
    <s v="4.640345"/>
    <s v="-74.2001544"/>
    <s v="CUNDINAMARCA"/>
    <s v="BOGOTÁ"/>
    <s v="BOGOTÁ"/>
    <n v="11001"/>
    <s v="2025-10-10"/>
    <n v="8"/>
    <s v="BOGOTA"/>
    <x v="2"/>
    <n v="15709.5"/>
  </r>
  <r>
    <n v="43114"/>
    <s v="BARRIO SANTANDER BOGOTA 3"/>
    <n v="80055614"/>
    <m/>
    <s v="3103345704"/>
    <s v="3103345704"/>
    <s v="CR 29 D SUR 22 12 - 18. BARRIO SANTANDER"/>
    <s v="4.5935598"/>
    <s v="-74.1123182"/>
    <s v="CUNDINAMARCA"/>
    <s v="BOGOTÁ"/>
    <s v="BOGOTÁ"/>
    <n v="11001"/>
    <s v="2025-10-08"/>
    <n v="8"/>
    <s v="BOGOTA"/>
    <x v="2"/>
    <n v="15709.5"/>
  </r>
  <r>
    <n v="45914"/>
    <s v="BARRIO BOSA PORVENIR BOGOTÁ"/>
    <n v="4211320"/>
    <m/>
    <s v="3124661449"/>
    <s v="3124661449"/>
    <s v="CL 54 C SUR 100-75 CA 41 I-B.BOSA PORVENIR"/>
    <s v="4.642302"/>
    <s v="-74.191407"/>
    <s v="CUNDINAMARCA"/>
    <s v="BOGOTÁ"/>
    <s v="BOGOTÁ"/>
    <n v="11001"/>
    <s v="2025-10-30"/>
    <n v="8"/>
    <s v="BOGOTA"/>
    <x v="2"/>
    <n v="15709.5"/>
  </r>
  <r>
    <n v="45149"/>
    <s v="BARRIO CODITO ESTRELLITA"/>
    <n v="52341493"/>
    <s v="6691637"/>
    <s v="3103081841"/>
    <s v="3103081841"/>
    <s v="CR 4 188 47 LC 2"/>
    <s v="4.7654063"/>
    <s v="-74.0239677"/>
    <s v="CUNDINAMARCA"/>
    <s v="BOGOTÁ"/>
    <s v="BOGOTÁ"/>
    <n v="11001"/>
    <s v="2025-10-17"/>
    <n v="16"/>
    <s v="BOGOTA"/>
    <x v="2"/>
    <n v="15709.5"/>
  </r>
  <r>
    <n v="47161"/>
    <s v="BARRIO TEUSAQUILLO BOGOTA 5"/>
    <n v="79313034"/>
    <s v="3888971"/>
    <s v="3112020642"/>
    <s v="3112020642"/>
    <s v="AV CARACAS NO. 33 - 01,TEUSAQUILLO"/>
    <s v="4.621429"/>
    <s v="-74.07000"/>
    <s v="CUNDINAMARCA"/>
    <s v="BOGOTÁ"/>
    <s v="BOGOTÁ"/>
    <n v="11001"/>
    <s v="2025-10-30"/>
    <n v="8"/>
    <s v="BOGOTA"/>
    <x v="2"/>
    <n v="15709.5"/>
  </r>
  <r>
    <n v="47169"/>
    <s v="BARRIO LA SOLEDAD BOGOTA 2"/>
    <n v="1073381555"/>
    <s v="4774242"/>
    <s v="3216775293"/>
    <s v="3216775293"/>
    <s v="AV 28 39 40.LA SOLEDAD"/>
    <s v="4.6282401"/>
    <s v="-74.077461"/>
    <s v="CUNDINAMARCA"/>
    <s v="BOGOTÁ"/>
    <s v="BOGOTÁ"/>
    <n v="11001"/>
    <s v="2025-10-09"/>
    <n v="8"/>
    <s v="BOGOTA"/>
    <x v="2"/>
    <n v="15709.5"/>
  </r>
  <r>
    <n v="43351"/>
    <s v="BARRIO VILLA CASTILLA BOGOTA"/>
    <n v="1032430701"/>
    <s v="4126797"/>
    <s v="3004859590"/>
    <s v="3004859590"/>
    <s v="CR 80 B NO. 7 A 39,VILLA CASTILLA"/>
    <s v="4.6394469"/>
    <s v="-74.148089"/>
    <s v="CUNDINAMARCA"/>
    <s v="BOGOTÁ"/>
    <s v="BOGOTÁ"/>
    <n v="11001"/>
    <s v="2025-10-01"/>
    <n v="8"/>
    <s v="BOGOTA"/>
    <x v="2"/>
    <n v="15709.5"/>
  </r>
  <r>
    <n v="43228"/>
    <s v="BARRIO QUINTAS DEL RECREO"/>
    <n v="35509816"/>
    <s v="7857565"/>
    <s v="3138861596"/>
    <s v="3138861596"/>
    <s v="CR 93 D 71 - 49 SUR QUINTAS DEL RECREO 1 CA 219"/>
    <s v="4.6292748"/>
    <s v="-74.2018252"/>
    <s v="CUNDINAMARCA"/>
    <s v="BOGOTÁ"/>
    <s v="BOGOTÁ"/>
    <n v="11001"/>
    <s v="2025-10-29"/>
    <n v="8"/>
    <s v="BOGOTA"/>
    <x v="2"/>
    <n v="15709.5"/>
  </r>
  <r>
    <n v="37353"/>
    <s v="BARRIO MUZU BOGOTA 1"/>
    <n v="1024524722"/>
    <s v="7898252"/>
    <s v="3203004808"/>
    <s v="3203004808"/>
    <s v=" CL 38 SUR 51 B 16 MUZU"/>
    <s v="4.5995817"/>
    <s v="-74.1283570"/>
    <s v="CUNDINAMARCA"/>
    <s v="BOGOTÁ"/>
    <s v="BOGOTÁ"/>
    <n v="11001"/>
    <s v="2025-10-08"/>
    <n v="8"/>
    <s v="BOGOTA"/>
    <x v="2"/>
    <n v="15709.5"/>
  </r>
  <r>
    <n v="38319"/>
    <s v="BARRIO VOTO NACIONAL BOGOTA 1"/>
    <n v="30406729"/>
    <s v="4327594"/>
    <s v="3127064568"/>
    <s v="3108259760"/>
    <s v=" CL 1315 61 LC 111 VOTO NACIONAL"/>
    <s v="4.6039021"/>
    <s v="-74.0816648"/>
    <s v="CUNDINAMARCA"/>
    <s v="BOGOTÁ"/>
    <s v="BOGOTÁ"/>
    <n v="11001"/>
    <s v="2025-10-28"/>
    <n v="8"/>
    <s v="BOGOTA"/>
    <x v="2"/>
    <n v="15709.5"/>
  </r>
  <r>
    <n v="39431"/>
    <s v="BARRIO GAITAN BOGOTA 3"/>
    <n v="800223682"/>
    <s v="6300720"/>
    <s v="3133063843"/>
    <s v="3133063843"/>
    <s v=" DG 79 B BIS 56 42 GAITAN"/>
    <s v="4.6773951"/>
    <s v="-74.0736859"/>
    <s v="CUNDINAMARCA"/>
    <s v="BOGOTÁ"/>
    <s v="BOGOTÁ"/>
    <n v="11001"/>
    <s v="2025-10-08"/>
    <n v="8"/>
    <s v="BOGOTA"/>
    <x v="2"/>
    <n v="15709.5"/>
  </r>
  <r>
    <n v="39525"/>
    <s v="BARRIO ARBORIZADORA ALTA BOGOTA"/>
    <n v="74389399"/>
    <s v="7154784"/>
    <s v="3144101223"/>
    <s v="3144101223"/>
    <s v=" CL 73 B NO. 44 15 SUR ARBORIZADORA ALTA"/>
    <s v="4.5692428"/>
    <s v="-74.1638458"/>
    <s v="CUNDINAMARCA"/>
    <s v="BOGOTÁ"/>
    <s v="BOGOTÁ"/>
    <n v="11001"/>
    <s v="2025-10-17"/>
    <n v="16"/>
    <s v="BOGOTA"/>
    <x v="2"/>
    <n v="15709.5"/>
  </r>
  <r>
    <n v="40464"/>
    <s v="BARRIO BOSA CIUD EL RECREO"/>
    <n v="52075712"/>
    <s v="3107980742"/>
    <s v="3107980742"/>
    <s v="3107980742"/>
    <s v="CR 102 72 - 47 SUR.BOSA LA PAZ"/>
    <s v="4.635883"/>
    <s v="-74.205916"/>
    <s v="CUNDINAMARCA"/>
    <s v="BOGOTÁ"/>
    <s v="BOGOTÁ"/>
    <n v="11001"/>
    <s v="2025-10-10"/>
    <n v="8"/>
    <s v="BOGOTA"/>
    <x v="2"/>
    <n v="15709.5"/>
  </r>
  <r>
    <n v="10033"/>
    <s v="PALESTINA - CALDAS"/>
    <n v="10272584"/>
    <s v="8711180"/>
    <s v="3148789890"/>
    <s v="3136557580"/>
    <s v=" CL 7  4-03"/>
    <s v="5.0198157"/>
    <s v="-75.6199402"/>
    <s v="CALDAS"/>
    <s v="PALESTINA"/>
    <s v="PALESTINA"/>
    <n v="17524"/>
    <s v="2025-10-20"/>
    <n v="8"/>
    <s v="MANIZALES"/>
    <x v="6"/>
    <n v="28277.100000000002"/>
  </r>
  <r>
    <n v="31987"/>
    <s v="BAARIO PALESTINA"/>
    <n v="1094906355"/>
    <s v="6050962"/>
    <s v="3123237994"/>
    <s v="3123237994"/>
    <s v="KM 30 VRD SANTAGUEDA VIA MZALES, ALMACEN TODO PISCINAS (EL TRIANGULO)"/>
    <s v="5.0815648"/>
    <s v="-75.6782171"/>
    <s v="CALDAS"/>
    <s v="PALESTINA"/>
    <s v="PALESTINA"/>
    <n v="17524"/>
    <s v="2025-10-20"/>
    <n v="8"/>
    <s v="MANIZALES"/>
    <x v="6"/>
    <n v="28277.100000000002"/>
  </r>
  <r>
    <n v="33704"/>
    <s v="BARRIO CENTRO PALESTINA 1"/>
    <n v="24853424"/>
    <m/>
    <s v="3137078491"/>
    <s v="3145158250"/>
    <s v=" CL 9 9 22"/>
    <s v="5.0206722"/>
    <s v="-75.6224452"/>
    <s v="CALDAS"/>
    <s v="PALESTINA"/>
    <s v="PALESTINA"/>
    <n v="17524"/>
    <s v="2025-10-30"/>
    <n v="8"/>
    <s v="MANIZALES"/>
    <x v="6"/>
    <n v="28277.100000000002"/>
  </r>
  <r>
    <n v="38140"/>
    <s v=" BARRIO CENTRO PALESTINA    3"/>
    <n v="9859600"/>
    <s v="8715034"/>
    <s v="3218125696"/>
    <s v="3137744862"/>
    <s v=" VRD LA ROCHELA VIA PRINCIPAL AEAU CA CENTRO"/>
    <s v="5.0816796"/>
    <s v="-75.6839478"/>
    <s v="CALDAS"/>
    <s v="PALESTINA"/>
    <s v="PALESTINA"/>
    <n v="17524"/>
    <s v="2025-10-30"/>
    <n v="8"/>
    <s v="MANIZALES"/>
    <x v="6"/>
    <n v="28277.100000000002"/>
  </r>
  <r>
    <n v="69895"/>
    <s v="BARRIO ARAUCA PALESTINA 1"/>
    <n v="901389721"/>
    <s v="3017201854"/>
    <s v="0"/>
    <s v="3017201854"/>
    <s v="CR 4 8 35 CORREGIMIENTO ARAUCA,ARAUCA"/>
    <s v="5.1114866"/>
    <s v="-75.7023371"/>
    <s v="CALDAS"/>
    <s v="PALESTINA"/>
    <s v="PALESTINA"/>
    <n v="17524"/>
    <s v="2025-10-20"/>
    <n v="8"/>
    <s v="MANIZALES"/>
    <x v="6"/>
    <n v="28277.100000000002"/>
  </r>
  <r>
    <n v="70369"/>
    <s v="BARRIO CORREGIMIENTO ARAUCA PALESTINA"/>
    <n v="1053834433"/>
    <s v="3122100052"/>
    <s v="0"/>
    <s v="3122100052"/>
    <s v="CL 6 11 - 08 CGT ARAUCA"/>
    <s v="5.1125869"/>
    <s v="-75.7032372"/>
    <s v="CALDAS"/>
    <s v="PALESTINA"/>
    <s v="PALESTINA"/>
    <n v="17524"/>
    <s v="2025-10-30"/>
    <n v="8"/>
    <s v="MANIZALES"/>
    <x v="6"/>
    <n v="28277.100000000002"/>
  </r>
  <r>
    <n v="81103"/>
    <s v="BARRIO ARAUCA PALESTINA 2"/>
    <n v="1075878055"/>
    <s v="3229686523"/>
    <s v="3229686523"/>
    <s v="3229686523"/>
    <s v="CR 4 8 63 ARAUCA,ARAUCA"/>
    <s v="5.1116437"/>
    <s v="-75.7024909"/>
    <s v="CALDAS"/>
    <s v="PALESTINA"/>
    <s v="PALESTINA"/>
    <n v="17524"/>
    <s v="2025-10-20"/>
    <n v="8"/>
    <s v="MANIZALES"/>
    <x v="6"/>
    <n v="28277.100000000002"/>
  </r>
  <r>
    <n v="15645"/>
    <s v="BARRIO CENTRAL EL TAMBO"/>
    <n v="25394973"/>
    <s v="8893333"/>
    <s v="3186401549"/>
    <s v="3186401549"/>
    <s v="CL 2 NRO. 8 - 17"/>
    <s v="2.4504675"/>
    <s v="-76.8118022"/>
    <s v="CAUCA"/>
    <s v="EL TAMBO"/>
    <s v="EL TAMBO"/>
    <n v="19256"/>
    <s v="2025-10-28"/>
    <n v="8"/>
    <s v="CALI"/>
    <x v="4"/>
    <n v="15709.5"/>
  </r>
  <r>
    <n v="15644"/>
    <s v="BARRIO CENTRO EL TAMBO"/>
    <n v="1061687020"/>
    <s v="8329416"/>
    <s v="3104228539"/>
    <s v="3104228539"/>
    <s v=" CL 2  8-17"/>
    <s v="2.45038484"/>
    <s v="-76.811166"/>
    <s v="CAUCA"/>
    <s v="EL TAMBO"/>
    <s v="EL TAMBO"/>
    <n v="19256"/>
    <s v="2025-10-09"/>
    <n v="8"/>
    <s v="CALI"/>
    <x v="4"/>
    <n v="15709.5"/>
  </r>
  <r>
    <n v="66562"/>
    <s v="BARRIO LA CAPILLA EL TAMBO"/>
    <n v="1060875543"/>
    <s v="0"/>
    <s v="3226466689"/>
    <s v="3226466689"/>
    <s v="CR 10 NRO. 2 - 185 BRR LA CAPILLA,LA CAPILLA"/>
    <s v="2.4520055"/>
    <s v="-76.8129803"/>
    <s v="CAUCA"/>
    <s v="EL TAMBO"/>
    <s v="EL TAMBO"/>
    <n v="19256"/>
    <s v="2025-10-28"/>
    <n v="16"/>
    <s v="CALI"/>
    <x v="4"/>
    <n v="15709.5"/>
  </r>
  <r>
    <n v="69308"/>
    <s v="CENTRO EL TAMBO 4"/>
    <n v="41125951"/>
    <s v="0"/>
    <s v="3137411810"/>
    <s v="3162229855"/>
    <s v="CL 2 NRO. 4 - 19 ,CENTRO"/>
    <s v="2.450017"/>
    <s v="-76.807997"/>
    <s v="CAUCA"/>
    <s v="EL TAMBO"/>
    <s v="EL TAMBO"/>
    <n v="19256"/>
    <s v="2025-10-09"/>
    <n v="16"/>
    <s v="CALI"/>
    <x v="4"/>
    <n v="15709.5"/>
  </r>
  <r>
    <n v="79083"/>
    <s v="BARRIO FONDAS EL TAMBO"/>
    <n v="1002921695"/>
    <s v="3225489376"/>
    <s v="3225489376"/>
    <s v="3225489376"/>
    <s v="VILLA DEL MAR FONDAS,FONDAS"/>
    <s v="2.4877734"/>
    <s v="-76.9151480"/>
    <s v="CAUCA"/>
    <s v="EL TAMBO"/>
    <s v="EL TAMBO"/>
    <n v="19256"/>
    <s v="2025-10-27"/>
    <n v="8"/>
    <s v="CALI"/>
    <x v="4"/>
    <n v="15709.5"/>
  </r>
  <r>
    <n v="80449"/>
    <s v="BARRIO LA CONCORDIA EL TAMBO"/>
    <n v="1002797506"/>
    <s v="3157693372"/>
    <s v="3157693372"/>
    <m/>
    <s v="BRR CENTRO CR 4 2 06 LC 1,LA CONCORDIA"/>
    <s v="2.4499955"/>
    <s v="-76.8078400"/>
    <s v="CAUCA"/>
    <s v="EL TAMBO"/>
    <s v="EL TAMBO"/>
    <n v="19256"/>
    <s v="2025-10-27"/>
    <n v="8"/>
    <s v="CALI"/>
    <x v="4"/>
    <n v="15709.5"/>
  </r>
  <r>
    <n v="79938"/>
    <s v="BARRIO CORR PIAGUA EL TAMBO"/>
    <n v="1060869759"/>
    <s v="3207253375"/>
    <s v="3207253375"/>
    <s v="3207253375"/>
    <s v="CGT PIAGUA,CORR PIAGUA"/>
    <s v="2.4394751"/>
    <s v="-76.7760786"/>
    <s v="CAUCA"/>
    <s v="EL TAMBO"/>
    <s v="EL TAMBO"/>
    <n v="19256"/>
    <s v="2025-10-28"/>
    <n v="8"/>
    <s v="CALI"/>
    <x v="4"/>
    <n v="15709.5"/>
  </r>
  <r>
    <n v="76313"/>
    <s v="BARRIO SUR LA SIERRA 2"/>
    <n v="1061689374"/>
    <s v="3219097696"/>
    <s v="3217858404"/>
    <s v="3219097696"/>
    <s v="BRR SUR CL PRINCIPAL,SUR"/>
    <s v="2.1776795"/>
    <s v="-76.7658650"/>
    <s v="CAUCA"/>
    <s v="LA SIERRA"/>
    <s v="LA SIERRA"/>
    <n v="19392"/>
    <s v="2025-10-20"/>
    <n v="8"/>
    <s v="CALI"/>
    <x v="4"/>
    <n v="15709.5"/>
  </r>
  <r>
    <n v="76459"/>
    <s v="BARRIO LA SIERRA LA SIERRA"/>
    <n v="34320930"/>
    <s v="3226788578"/>
    <s v="3148095347"/>
    <s v="3226788578"/>
    <s v="CR 3 4 74 ,LA SIERRA"/>
    <s v="2.1780749"/>
    <s v="-76.763902"/>
    <s v="CAUCA"/>
    <s v="LA SIERRA"/>
    <s v="LA SIERRA"/>
    <n v="19392"/>
    <s v="2025-10-20"/>
    <n v="8"/>
    <s v="CALI"/>
    <x v="4"/>
    <n v="15709.5"/>
  </r>
  <r>
    <n v="15182"/>
    <s v="BARRIO CENTRO SILVIA"/>
    <n v="1130617469"/>
    <s v="2124182"/>
    <s v="3137790664"/>
    <s v="3137790664"/>
    <s v="CR 2 10-76 CENTRO"/>
    <s v="2.6113409"/>
    <s v="-76.378424"/>
    <s v="CAUCA"/>
    <s v="SILVIA"/>
    <s v="SILVIA"/>
    <n v="19743"/>
    <s v="2025-10-15"/>
    <n v="16"/>
    <s v="CALI"/>
    <x v="4"/>
    <n v="15709.5"/>
  </r>
  <r>
    <n v="40149"/>
    <s v="BARRIO CALOTO SILVIA 1"/>
    <n v="79486137"/>
    <m/>
    <s v="3106366593"/>
    <s v="3174395073"/>
    <s v="CR 3 4. 102,CALOTO"/>
    <s v="2.6095525"/>
    <s v="-76.38152"/>
    <s v="CAUCA"/>
    <s v="SILVIA"/>
    <s v="SILVIA"/>
    <n v="19743"/>
    <s v="2025-10-14"/>
    <n v="8"/>
    <s v="CALI"/>
    <x v="4"/>
    <n v="15709.5"/>
  </r>
  <r>
    <n v="53685"/>
    <s v="BARRIO PORVENIR SILVIA"/>
    <n v="1064432718"/>
    <s v="8251198"/>
    <s v="3158020282"/>
    <s v="3158020282"/>
    <s v="CR 2 13 53 ,BRR PORVENIR"/>
    <s v="2.613700"/>
    <s v="-76.376087"/>
    <s v="CAUCA"/>
    <s v="SILVIA"/>
    <s v="SILVIA"/>
    <n v="19743"/>
    <s v="2025-10-14"/>
    <n v="8"/>
    <s v="CALI"/>
    <x v="4"/>
    <n v="15709.5"/>
  </r>
  <r>
    <n v="59127"/>
    <s v="BARRIO EL PORVENIR SILVIA"/>
    <n v="25683027"/>
    <s v="0"/>
    <s v="3177388069"/>
    <s v="3166747265"/>
    <s v="CR 2 11 69,EL PORVENIR"/>
    <s v="2.6124225"/>
    <s v="-76.37709222"/>
    <s v="CAUCA"/>
    <s v="SILVIA"/>
    <s v="SILVIA"/>
    <n v="19743"/>
    <s v="2025-10-14"/>
    <n v="8"/>
    <s v="CALI"/>
    <x v="4"/>
    <n v="15709.5"/>
  </r>
  <r>
    <n v="79798"/>
    <s v="BARRIO SAN JUDAS TIMBIO 1"/>
    <n v="48662569"/>
    <s v="3113102987"/>
    <s v="3113102987"/>
    <s v="3113102987"/>
    <s v="CL 17 21 28,SAN JUDAS"/>
    <s v="2.3532433"/>
    <s v="-76.6858429"/>
    <s v="CAUCA"/>
    <s v="TIMBÍO"/>
    <s v="TIMBÍO"/>
    <n v="19807"/>
    <s v="2025-10-03"/>
    <n v="8"/>
    <s v="CALI"/>
    <x v="4"/>
    <n v="15709.5"/>
  </r>
  <r>
    <n v="79423"/>
    <s v="BARRIO CENTRO TIMBIO 3"/>
    <n v="1063817712"/>
    <s v="3224018009"/>
    <s v="3224018009"/>
    <s v="3224018009"/>
    <s v="CL 18 CR 20 - 23 BRR CENTRO,CENTRO"/>
    <s v="2.3538511"/>
    <s v="-76.6848478"/>
    <s v="CAUCA"/>
    <s v="TIMBÍO"/>
    <s v="TIMBÍO"/>
    <n v="19807"/>
    <s v="2025-10-03"/>
    <n v="8"/>
    <s v="CALI"/>
    <x v="4"/>
    <n v="15709.5"/>
  </r>
  <r>
    <n v="77206"/>
    <s v="BARRIO CENTRO TIMBIO 2"/>
    <n v="76028984"/>
    <s v="3113673206"/>
    <s v="3146476434"/>
    <s v="3113673206"/>
    <s v="CL 18 19 32,CENTRO"/>
    <s v="2.3537823"/>
    <s v="-76.6839719"/>
    <s v="CAUCA"/>
    <s v="TIMBÍO"/>
    <s v="TIMBÍO"/>
    <n v="19807"/>
    <s v="2025-10-03"/>
    <n v="8"/>
    <s v="CALI"/>
    <x v="4"/>
    <n v="15709.5"/>
  </r>
  <r>
    <n v="66022"/>
    <s v="BARRIO BRR SAN JUDAS TIMBIO"/>
    <n v="10296055"/>
    <s v="0"/>
    <s v="3136452255"/>
    <s v="3105542531"/>
    <s v="CL 19 NRO. 24 - 28 BRR SAN JUDAS,BRR SAN JUDAS"/>
    <s v="2.3551539"/>
    <s v="-76.6875382"/>
    <s v="CAUCA"/>
    <s v="TIMBÍO"/>
    <s v="TIMBÍO"/>
    <n v="19807"/>
    <s v="2025-10-23"/>
    <n v="8"/>
    <s v="CALI"/>
    <x v="4"/>
    <n v="15709.5"/>
  </r>
  <r>
    <n v="50878"/>
    <s v="BARRIO CENTRO TIMBIO 1"/>
    <n v="76029518"/>
    <s v="0"/>
    <s v="3135082362"/>
    <s v="3135827709"/>
    <s v="CL 17 # 19 - 67"/>
    <s v="2.3529173"/>
    <s v="-76.6846005"/>
    <s v="CAUCA"/>
    <s v="TIMBÍO"/>
    <s v="TIMBÍO"/>
    <n v="19807"/>
    <s v="2025-10-23"/>
    <n v="16"/>
    <s v="CALI"/>
    <x v="4"/>
    <n v="15709.5"/>
  </r>
  <r>
    <n v="62095"/>
    <s v="BARRIO LA GLORIA CERETE"/>
    <n v="15645958"/>
    <s v="321 8682843"/>
    <s v="3208502706"/>
    <s v="3208502706"/>
    <s v="CR 9 23-55 BR LA GLORIA"/>
    <s v="8.89237"/>
    <s v="-75.785703"/>
    <s v="CÓRDOBA"/>
    <s v="CERETÉ"/>
    <s v="CERETÉ"/>
    <n v="23162"/>
    <s v="2025-10-20"/>
    <n v="16"/>
    <s v="MONTERIA"/>
    <x v="1"/>
    <n v="15709.5"/>
  </r>
  <r>
    <n v="67034"/>
    <s v="BARRIO MATEO GOMEZ CERETE"/>
    <n v="21788723"/>
    <s v="3043470551"/>
    <s v="3043470551"/>
    <s v="3043470551"/>
    <s v="CL 5 2-10,MATEO GÓMEZ"/>
    <s v="8.8455773"/>
    <s v="-75.8314778"/>
    <s v="CÓRDOBA"/>
    <s v="CERETÉ"/>
    <s v="CERETÉ"/>
    <n v="23162"/>
    <s v="2025-10-07"/>
    <n v="8"/>
    <s v="MONTERIA"/>
    <x v="1"/>
    <n v="15709.5"/>
  </r>
  <r>
    <n v="67203"/>
    <s v="BARRIO MARTINEZ CERETE"/>
    <n v="35117689"/>
    <s v="3105058682"/>
    <s v="0"/>
    <s v="3222556889"/>
    <s v="CR 2 CL 1 A 18,MARTINEZ"/>
    <s v="8.8742178"/>
    <s v="-75.7655017"/>
    <s v="CÓRDOBA"/>
    <s v="CERETÉ"/>
    <s v="CERETÉ"/>
    <n v="23162"/>
    <s v="2025-10-20"/>
    <n v="8"/>
    <s v="MONTERIA"/>
    <x v="1"/>
    <n v="15709.5"/>
  </r>
  <r>
    <n v="71526"/>
    <s v="BARRIO CGTO EL RETIRO DE LOS INDIOS"/>
    <n v="78030893"/>
    <s v="3163162893"/>
    <s v="3163162893"/>
    <s v="3163162893"/>
    <s v="DG 3 6 9,CGTO EL RETIRO DE LOS INDIOS"/>
    <s v="8.8570572"/>
    <s v="-75.8193369"/>
    <s v="CÓRDOBA"/>
    <s v="CERETÉ"/>
    <s v="CERETÉ"/>
    <n v="23162"/>
    <s v="2025-10-07"/>
    <n v="8"/>
    <s v="MONTERIA"/>
    <x v="1"/>
    <n v="15709.5"/>
  </r>
  <r>
    <n v="71476"/>
    <s v="BARRIO SANTA TERESA CERETE 2"/>
    <n v="1064986015"/>
    <s v="3024268716"/>
    <s v="3024268716"/>
    <s v="3024268716"/>
    <s v="CR 20 7B 37,SANTA TERESA"/>
    <s v="8.8800914"/>
    <s v="-75.7961735"/>
    <s v="CÓRDOBA"/>
    <s v="CERETÉ"/>
    <s v="CERETÉ"/>
    <n v="23162"/>
    <s v="2025-10-20"/>
    <n v="16"/>
    <s v="MONTERIA"/>
    <x v="1"/>
    <n v="15709.5"/>
  </r>
  <r>
    <n v="74580"/>
    <s v="BARRIO CENTRO CERETE 11"/>
    <n v="1003066351"/>
    <s v="3206064418"/>
    <s v="3206064418"/>
    <s v="3206064418"/>
    <s v="CL 12 9 2 LOCAL 1,CENTRO"/>
    <s v="8.8877312"/>
    <s v="-75.7874986"/>
    <s v="CÓRDOBA"/>
    <s v="CERETÉ"/>
    <s v="CERETÉ"/>
    <n v="23162"/>
    <s v="2025-10-07"/>
    <n v="8"/>
    <s v="MONTERIA"/>
    <x v="1"/>
    <n v="15709.5"/>
  </r>
  <r>
    <n v="76718"/>
    <s v="BARRIO LA ESPERANZA  CERETE"/>
    <n v="1064976479"/>
    <s v="3145389324"/>
    <s v="3145389324"/>
    <s v="3145389324"/>
    <s v="CL 12 12 05,LA ESPERANZA"/>
    <s v="8.886937"/>
    <s v="-75.789102"/>
    <s v="CÓRDOBA"/>
    <s v="CERETÉ"/>
    <s v="CERETÉ"/>
    <n v="23162"/>
    <s v="2025-10-07"/>
    <n v="8"/>
    <s v="MONTERIA"/>
    <x v="1"/>
    <n v="15709.5"/>
  </r>
  <r>
    <n v="79762"/>
    <s v="BARRIO SAN FRANCISCO CERETE"/>
    <n v="35114182"/>
    <s v="3234889796"/>
    <s v="3234889796"/>
    <s v="3234889796"/>
    <s v="CL 8 B 13 109,SAN FRANCISCO"/>
    <s v="Longitud"/>
    <s v="-75.7899991"/>
    <s v="CÓRDOBA"/>
    <s v="CERETÉ"/>
    <s v="CERETÉ"/>
    <n v="23162"/>
    <s v="2025-10-07"/>
    <n v="8"/>
    <s v="MONTERIA"/>
    <x v="1"/>
    <n v="15709.5"/>
  </r>
  <r>
    <n v="79057"/>
    <s v="BARRIO EL PRADO CERETE"/>
    <n v="1032422262"/>
    <s v="3045289887"/>
    <s v="3045289887"/>
    <m/>
    <s v="CL 29 A DG 27-23 BRR EL PRADO,EL PRADO"/>
    <s v="8.8977305"/>
    <s v="-75.7844855"/>
    <s v="CÓRDOBA"/>
    <s v="CERETÉ"/>
    <s v="CERETÉ"/>
    <n v="23162"/>
    <s v="2025-10-29"/>
    <n v="8"/>
    <s v="MONTERIA"/>
    <x v="1"/>
    <n v="15709.5"/>
  </r>
  <r>
    <n v="80253"/>
    <s v="BARRIO CHUCHURUBI CERETE"/>
    <n v="30689231"/>
    <s v="3105656107"/>
    <s v="3105656107"/>
    <s v="3105656107"/>
    <s v="CR 32 16 C 105,CHUCHURUBI"/>
    <s v="8.8966031"/>
    <s v="-75.8101300"/>
    <s v="CÓRDOBA"/>
    <s v="CERETÉ"/>
    <s v="CERETÉ"/>
    <n v="23162"/>
    <s v="2025-10-07"/>
    <n v="8"/>
    <s v="MONTERIA"/>
    <x v="1"/>
    <n v="15709.5"/>
  </r>
  <r>
    <n v="80359"/>
    <s v="BARRIO CORREGIMIENTO RABO LARGO CERTE"/>
    <n v="78032564"/>
    <s v="3137132346"/>
    <s v="3137132346"/>
    <m/>
    <s v="CL 3 CR 5-136,CORREGIMIENTO RABO LARGO"/>
    <s v="8.9520278"/>
    <s v="-75.7433509"/>
    <s v="CÓRDOBA"/>
    <s v="CERETÉ"/>
    <s v="CERETÉ"/>
    <n v="23162"/>
    <s v="2025-10-07"/>
    <n v="8"/>
    <s v="MONTERIA"/>
    <x v="1"/>
    <n v="15709.5"/>
  </r>
  <r>
    <n v="12033"/>
    <s v="SAN CARLOS - CORDOBA"/>
    <n v="78763720"/>
    <s v="8422302"/>
    <s v="3002299555"/>
    <s v="3002299555"/>
    <s v=" CR 3  13-19"/>
    <s v="8.7981702"/>
    <s v="-75.6987451"/>
    <s v="CÓRDOBA"/>
    <s v="SAN CARLOS"/>
    <s v="SAN CARLOS"/>
    <n v="23678"/>
    <s v="2025-10-20"/>
    <n v="8"/>
    <s v="MONTERIA"/>
    <x v="1"/>
    <n v="15709.5"/>
  </r>
  <r>
    <n v="59134"/>
    <s v="BARRIO GUARUMAL SAN CARLOS 1"/>
    <n v="1003588904"/>
    <s v="3013495069"/>
    <s v="3013495069"/>
    <s v="3013495069"/>
    <s v="CR 3 9-23 APTO 01,GUARUMAL"/>
    <s v="8.79571157"/>
    <s v="-75.6992658"/>
    <s v="CÓRDOBA"/>
    <s v="SAN CARLOS"/>
    <s v="SAN CARLOS"/>
    <n v="23678"/>
    <s v="2025-10-20"/>
    <n v="8"/>
    <s v="MONTERIA"/>
    <x v="1"/>
    <n v="15709.5"/>
  </r>
  <r>
    <n v="66283"/>
    <s v="BARRIO SANTA TERESA SAN CARLOS"/>
    <n v="1069490359"/>
    <s v="3105806235"/>
    <s v="3007146027"/>
    <s v="3007146027"/>
    <s v="CR 2 17-27,SANTA TERESA"/>
    <s v="8.802033"/>
    <s v="-75.696175"/>
    <s v="CÓRDOBA"/>
    <s v="SAN CARLOS"/>
    <s v="SAN CARLOS"/>
    <n v="23678"/>
    <s v="2025-10-20"/>
    <n v="8"/>
    <s v="MONTERIA"/>
    <x v="1"/>
    <n v="15709.5"/>
  </r>
  <r>
    <n v="78020"/>
    <s v="BARRIO GUARUMAL SAN CARLOS 3"/>
    <n v="1071354060"/>
    <s v="3107189855"/>
    <s v="3107189855"/>
    <s v="3107189855"/>
    <s v="CR 3 8 51 LOCAL 4,GUARUMAL"/>
    <s v="8.795072"/>
    <s v="-75.699532"/>
    <s v="CÓRDOBA"/>
    <s v="SAN CARLOS"/>
    <s v="SAN CARLOS"/>
    <n v="23678"/>
    <s v="2025-10-20"/>
    <n v="8"/>
    <s v="MONTERIA"/>
    <x v="1"/>
    <n v="15709.5"/>
  </r>
  <r>
    <n v="61134"/>
    <s v="BARRIO OTRO SAN PELAYO"/>
    <n v="7384795"/>
    <s v="3205237287"/>
    <s v="3126259934"/>
    <s v="3106540497"/>
    <s v="CL 6 7-48 BRR Centro"/>
    <s v="8.956576"/>
    <s v="-75.837917"/>
    <s v="CÓRDOBA"/>
    <s v="SAN PELAYO"/>
    <s v="SAN PELAYO"/>
    <n v="23686"/>
    <s v="2025-10-01"/>
    <n v="8"/>
    <s v="MONTERIA"/>
    <x v="1"/>
    <n v="15709.5"/>
  </r>
  <r>
    <n v="64436"/>
    <s v="BARRIO CRISTO REY SAN PELAYO 1"/>
    <n v="50984518"/>
    <s v="0"/>
    <s v="3225917862"/>
    <s v="3225917862"/>
    <s v="CL 7 15-39 ,CRISTO REY"/>
    <s v="8.963828"/>
    <s v="-75.838699"/>
    <s v="CÓRDOBA"/>
    <s v="SAN PELAYO"/>
    <s v="SAN PELAYO"/>
    <n v="23686"/>
    <s v="2025-10-01"/>
    <n v="8"/>
    <s v="MONTERIA"/>
    <x v="1"/>
    <n v="15709.5"/>
  </r>
  <r>
    <n v="67206"/>
    <s v="BARRIO CENTRO SAN PELAYO 5"/>
    <n v="50987357"/>
    <s v="3135943141"/>
    <s v="0"/>
    <s v="3135342702"/>
    <s v="CR 7 6-37,CENTRO"/>
    <s v="8.954257"/>
    <s v="-75.842407"/>
    <s v="CÓRDOBA"/>
    <s v="SAN PELAYO"/>
    <s v="SAN PELAYO"/>
    <n v="23686"/>
    <s v="2025-10-01"/>
    <n v="8"/>
    <s v="MONTERIA"/>
    <x v="1"/>
    <n v="15709.5"/>
  </r>
  <r>
    <n v="65428"/>
    <s v="BARRIO CORREGIMIENTO SAN ISIDRO SAN PELAYO "/>
    <n v="7380074"/>
    <s v="3215690742"/>
    <s v="3145798828"/>
    <s v="3145798828"/>
    <s v="CL 1A CR 1 B - 4 BRR SAN ISIDRO"/>
    <s v="8.978752"/>
    <s v="-75.748341"/>
    <s v="CÓRDOBA"/>
    <s v="SAN PELAYO"/>
    <s v="SAN PELAYO"/>
    <n v="23686"/>
    <s v="2025-10-23"/>
    <n v="8"/>
    <s v="MONTERIA"/>
    <x v="1"/>
    <n v="15709.5"/>
  </r>
  <r>
    <n v="74914"/>
    <s v="BARRIO OTRO SAN PELAYO 2"/>
    <n v="1233344007"/>
    <s v="3233916844"/>
    <s v="5730144077"/>
    <s v="3233916844"/>
    <s v="CL 8 1 123 CGT CARRILLO"/>
    <s v="8.9578594"/>
    <s v="-75.8385721"/>
    <s v="CÓRDOBA"/>
    <s v="SAN PELAYO"/>
    <s v="SAN PELAYO"/>
    <n v="23686"/>
    <s v="2025-10-01"/>
    <n v="8"/>
    <s v="MONTERIA"/>
    <x v="1"/>
    <n v="15709.5"/>
  </r>
  <r>
    <n v="78364"/>
    <s v="BARRIO CORREGIMIENTO PUERTO NUEVO SAN PELAYO"/>
    <n v="1064997381"/>
    <s v="3136978541"/>
    <s v="3136978541"/>
    <s v="3136978541"/>
    <s v="CL 2 2 A 82,CORREGIMIENTO PUERTO NUEVO"/>
    <s v="8.977502"/>
    <s v="-75.795180"/>
    <s v="CÓRDOBA"/>
    <s v="SAN PELAYO"/>
    <s v="SAN PELAYO"/>
    <n v="23686"/>
    <s v="2025-10-01"/>
    <n v="8"/>
    <s v="MONTERIA"/>
    <x v="1"/>
    <n v="15709.5"/>
  </r>
  <r>
    <n v="78392"/>
    <s v="BARRIO CORREGIMIENTO PUERTO NUEVO SAN PELAYO 1"/>
    <n v="1073821702"/>
    <s v="3023021091"/>
    <s v="3023021091"/>
    <s v="3023021091"/>
    <s v="CL 2 3 19 APT 2,CORREGIMIENTO PUERTO NUEVO"/>
    <s v="8.978710"/>
    <s v="-75.795223"/>
    <s v="CÓRDOBA"/>
    <s v="SAN PELAYO"/>
    <s v="SAN PELAYO"/>
    <n v="23686"/>
    <s v="2025-10-01"/>
    <n v="8"/>
    <s v="MONTERIA"/>
    <x v="1"/>
    <n v="15709.5"/>
  </r>
  <r>
    <n v="80400"/>
    <s v="BARRIO LA SANTA SAN PELAYO"/>
    <n v="7378708"/>
    <s v="3114265791"/>
    <s v="3114265791"/>
    <s v="3114265791"/>
    <s v="CL 6 CR 8 A 54,LA SANTA"/>
    <s v="8.9563383"/>
    <s v="-75.8368131"/>
    <s v="CÓRDOBA"/>
    <s v="SAN PELAYO"/>
    <s v="SAN PELAYO"/>
    <n v="23686"/>
    <s v="2025-10-23"/>
    <n v="8"/>
    <s v="MONTERIA"/>
    <x v="1"/>
    <n v="15709.5"/>
  </r>
  <r>
    <n v="19783"/>
    <s v="BARRIO CENTRO II TIERRALTA"/>
    <n v="6843784"/>
    <s v="7687290"/>
    <s v="3003612660"/>
    <s v="3003612660"/>
    <s v=" CR 16 10 06"/>
    <s v="8.17285300"/>
    <s v="-76.05980859"/>
    <s v="CÓRDOBA"/>
    <s v="TIERRALTA"/>
    <s v="TIERRALTA"/>
    <n v="23807"/>
    <s v="2025-10-14"/>
    <n v="8"/>
    <s v="MONTERIA"/>
    <x v="1"/>
    <n v="15709.5"/>
  </r>
  <r>
    <n v="32974"/>
    <s v="BARRIO EL PRADO TIERRALTA"/>
    <n v="78753381"/>
    <s v="7687683"/>
    <s v="3126244249"/>
    <s v="3126244249"/>
    <s v=" CL 3 2 B 17  EL PRADO"/>
    <s v="8.1818666666"/>
    <s v="-76.05057500"/>
    <s v="CÓRDOBA"/>
    <s v="TIERRALTA"/>
    <s v="TIERRALTA"/>
    <n v="23807"/>
    <s v="2025-10-14"/>
    <n v="8"/>
    <s v="MONTERIA"/>
    <x v="1"/>
    <n v="15709.5"/>
  </r>
  <r>
    <n v="57123"/>
    <s v="BARRIO CENTRO TIERRALTA 2"/>
    <n v="1073998847"/>
    <s v="3233919646"/>
    <s v="3233919646"/>
    <s v="3233919646"/>
    <s v="CR 14 5 22 LC 2,CENTRO"/>
    <s v="8.17596521"/>
    <s v="-76.06064945"/>
    <s v="CÓRDOBA"/>
    <s v="TIERRALTA"/>
    <s v="TIERRALTA"/>
    <n v="23807"/>
    <s v="2025-10-14"/>
    <n v="16"/>
    <s v="MONTERIA"/>
    <x v="1"/>
    <n v="15709.5"/>
  </r>
  <r>
    <n v="61829"/>
    <s v="BARRIO CENTRO TIERRALTA 4"/>
    <n v="1003736875"/>
    <s v="3106862816"/>
    <s v="3106862816"/>
    <s v="3106862816"/>
    <s v="CR 16 11 38"/>
    <s v="8.17228569"/>
    <s v="-76.05878121"/>
    <s v="CÓRDOBA"/>
    <s v="TIERRALTA"/>
    <s v="TIERRALTA"/>
    <n v="23807"/>
    <s v="2025-10-14"/>
    <n v="16"/>
    <s v="MONTERIA"/>
    <x v="1"/>
    <n v="15709.5"/>
  </r>
  <r>
    <n v="67740"/>
    <s v="BARRIO ESCOLAR TIERRALTA 4"/>
    <n v="1022445350"/>
    <s v="3157975390"/>
    <s v="3157975390"/>
    <s v="3157975390"/>
    <s v="DG 11 11 22,ESCOLAR"/>
    <s v="8.1725724"/>
    <s v="-76.0572365"/>
    <s v="CÓRDOBA"/>
    <s v="TIERRALTA"/>
    <s v="TIERRALTA"/>
    <n v="23807"/>
    <s v="2025-10-15"/>
    <n v="16"/>
    <s v="MONTERIA"/>
    <x v="1"/>
    <n v="15709.5"/>
  </r>
  <r>
    <n v="76981"/>
    <s v="BARRIO 19 DE MARZO TIERRALTA 2"/>
    <n v="1074001168"/>
    <s v="3014341410"/>
    <s v="3014341410"/>
    <s v="3014341410"/>
    <s v="CR 17 9 60 AP 01,19 DE MARZO"/>
    <s v="8.1724253"/>
    <s v="-76.0610740"/>
    <s v="CÓRDOBA"/>
    <s v="TIERRALTA"/>
    <s v="TIERRALTA"/>
    <n v="23807"/>
    <s v="2025-10-16"/>
    <n v="8"/>
    <s v="MONTERIA"/>
    <x v="1"/>
    <n v="15709.5"/>
  </r>
  <r>
    <n v="77587"/>
    <s v="BARRIO CENTRO TIERRALTA 12"/>
    <n v="1065825739"/>
    <s v="3115034762"/>
    <s v="3113807323"/>
    <s v="3113807323"/>
    <s v="CR 16 DG 12 - 21,CENTRO"/>
    <s v="8.1709045"/>
    <s v="-76.0571197"/>
    <s v="CÓRDOBA"/>
    <s v="TIERRALTA"/>
    <s v="TIERRALTA"/>
    <n v="23807"/>
    <s v="2025-10-17"/>
    <n v="8"/>
    <s v="MONTERIA"/>
    <x v="1"/>
    <n v="15709.5"/>
  </r>
  <r>
    <n v="80411"/>
    <s v="BARRIO EL PRADO TIERRALTA 3"/>
    <n v="901754109"/>
    <s v="3007043161"/>
    <s v="3215150737"/>
    <s v="3215150737"/>
    <s v="CL 3 11 - 06,EL PRADO"/>
    <s v="8.1780779"/>
    <s v="-76.0584364"/>
    <s v="CÓRDOBA"/>
    <s v="TIERRALTA"/>
    <s v="TIERRALTA"/>
    <n v="23807"/>
    <s v="2025-10-17"/>
    <n v="8"/>
    <s v="MONTERIA"/>
    <x v="1"/>
    <n v="15709.5"/>
  </r>
  <r>
    <n v="72149"/>
    <s v="BARRIO CENTRO TIERRALTA 9"/>
    <n v="1074012994"/>
    <s v="3208073678"/>
    <s v="3245705299"/>
    <s v="3208073678"/>
    <s v="DG 11 CRA 11 64 LOC L 01,CENTRO"/>
    <s v="8.1725855"/>
    <s v="-76.0575278"/>
    <s v="CÓRDOBA"/>
    <s v="TIERRALTA"/>
    <s v="TIERRALTA"/>
    <n v="23807"/>
    <s v="2025-10-16"/>
    <n v="8"/>
    <s v="MONTERIA"/>
    <x v="1"/>
    <n v="15709.5"/>
  </r>
  <r>
    <n v="77260"/>
    <s v="BARRIO CGT LOS MORALES TIERRALTA"/>
    <n v="1073984571"/>
    <s v="3008911779"/>
    <s v="3008911779"/>
    <s v="3008911779"/>
    <s v="CL 12 CR 6 - 103,CGT LOS MORALES"/>
    <s v="8.2311540"/>
    <s v="-76.0353831"/>
    <s v="CÓRDOBA"/>
    <s v="TIERRALTA"/>
    <s v="TIERRALTA"/>
    <n v="23807"/>
    <s v="2025-10-16"/>
    <n v="8"/>
    <s v="MONTERIA"/>
    <x v="1"/>
    <n v="15709.5"/>
  </r>
  <r>
    <n v="77261"/>
    <s v="BARRIO CENTRO TIERRALTA 11"/>
    <n v="1074004505"/>
    <s v="3216068570"/>
    <s v="3216068570"/>
    <s v="3216068570"/>
    <s v="CL 10 13 18,CENTRO"/>
    <s v="8.1731164"/>
    <s v="-76.0592223"/>
    <s v="CÓRDOBA"/>
    <s v="TIERRALTA"/>
    <s v="TIERRALTA"/>
    <n v="23807"/>
    <s v="2025-10-17"/>
    <n v="8"/>
    <s v="MONTERIA"/>
    <x v="1"/>
    <n v="15709.5"/>
  </r>
  <r>
    <n v="76616"/>
    <s v="BARRIO ESCOLAR TIERRALTA 5"/>
    <n v="1140897179"/>
    <s v="3225032161"/>
    <s v="3225032161"/>
    <s v="3225032161"/>
    <s v="TV 09 17 52,ESCOLAR"/>
    <s v="8.1712704"/>
    <s v="-76.0546686"/>
    <s v="CÓRDOBA"/>
    <s v="TIERRALTA"/>
    <s v="TIERRALTA"/>
    <n v="23807"/>
    <s v="2025-10-16"/>
    <n v="8"/>
    <s v="MONTERIA"/>
    <x v="1"/>
    <n v="15709.5"/>
  </r>
  <r>
    <n v="78893"/>
    <s v="BARRIO ALFONSO LOPEZ  TIERRALTA"/>
    <n v="26216838"/>
    <s v="3205419990"/>
    <s v="3205419990"/>
    <s v="3205419990 "/>
    <s v="CL 14 18 20,ALFONSO LOPEZ"/>
    <s v="8.1689655"/>
    <s v="-76.0597762"/>
    <s v="CÓRDOBA"/>
    <s v="TIERRALTA"/>
    <s v="TIERRALTA"/>
    <n v="23807"/>
    <s v="2025-10-17"/>
    <n v="8"/>
    <s v="MONTERIA"/>
    <x v="1"/>
    <n v="15709.5"/>
  </r>
  <r>
    <n v="64437"/>
    <s v="BARRIO CENTRO TIERRALTA 5"/>
    <n v="78743281"/>
    <s v="3107442968"/>
    <s v="3107442968"/>
    <s v="3107442968"/>
    <s v="CR 14 4 49,CENTRO"/>
    <s v="8.1763051"/>
    <s v="-76.0606376"/>
    <s v="CÓRDOBA"/>
    <s v="TIERRALTA"/>
    <s v="TIERRALTA"/>
    <n v="23807"/>
    <s v="2025-10-15"/>
    <n v="8"/>
    <s v="MONTERIA"/>
    <x v="1"/>
    <n v="15709.5"/>
  </r>
  <r>
    <n v="65474"/>
    <s v="BARRIO CENTRO TIERRALTA 6"/>
    <n v="1017251445"/>
    <s v="3215559121"/>
    <s v="3215559121"/>
    <s v="3215559121"/>
    <s v="CL 9 14 46,CENTRO"/>
    <s v="8.1734164"/>
    <s v="-76.0603148"/>
    <s v="CÓRDOBA"/>
    <s v="TIERRALTA"/>
    <s v="TIERRALTA"/>
    <n v="23807"/>
    <s v="2025-10-15"/>
    <n v="8"/>
    <s v="MONTERIA"/>
    <x v="1"/>
    <n v="15709.5"/>
  </r>
  <r>
    <n v="66411"/>
    <s v="BARRIO CENTRO TIERRALTA 7"/>
    <n v="1073969928"/>
    <s v="3108313825"/>
    <s v="3124424620"/>
    <s v="3108313825"/>
    <s v="CL 7 12 26,CENTRO"/>
    <s v="8.17431749"/>
    <s v="-76.06011629"/>
    <s v="CÓRDOBA"/>
    <s v="TIERRALTA"/>
    <s v="TIERRALTA"/>
    <n v="23807"/>
    <s v="2025-10-15"/>
    <n v="8"/>
    <s v="MONTERIA"/>
    <x v="1"/>
    <n v="15709.5"/>
  </r>
  <r>
    <n v="71203"/>
    <s v="BARRIO CENTRO TIERRALTA 8"/>
    <n v="72344548"/>
    <s v="3107667818"/>
    <s v="3103654120"/>
    <s v="3107667818"/>
    <s v="CR 15 5 08,CENTRO"/>
    <s v="8.17596"/>
    <s v="-76.0614369"/>
    <s v="CÓRDOBA"/>
    <s v="TIERRALTA"/>
    <s v="TIERRALTA"/>
    <n v="23807"/>
    <s v="2025-10-16"/>
    <n v="8"/>
    <s v="MONTERIA"/>
    <x v="1"/>
    <n v="15709.5"/>
  </r>
  <r>
    <n v="70483"/>
    <s v="BARRIO EL PRADO TIERRALTA 2"/>
    <n v="1067904839"/>
    <s v="3126058418"/>
    <s v="3126058418"/>
    <s v="3126058418"/>
    <s v="CL 5 13 18,EL PRADO"/>
    <s v="8.17666268"/>
    <s v="-76.0600971"/>
    <s v="CÓRDOBA"/>
    <s v="TIERRALTA"/>
    <s v="TIERRALTA"/>
    <n v="23807"/>
    <s v="2025-10-15"/>
    <n v="8"/>
    <s v="MONTERIA"/>
    <x v="1"/>
    <n v="15709.5"/>
  </r>
  <r>
    <n v="33469"/>
    <s v="BARRIO VILLA MARCELA MOSQUERA 1"/>
    <n v="1053322611"/>
    <s v="7555725"/>
    <s v="3102819296"/>
    <s v="3102355002"/>
    <s v=" CR 12 10 42"/>
    <s v="4.71579805"/>
    <s v="-74.22770527"/>
    <s v="CUNDINAMARCA"/>
    <s v="MOSQUERA"/>
    <s v="MOSQUERA"/>
    <n v="25473"/>
    <s v="2025-10-17"/>
    <n v="16"/>
    <s v="BOGOTA"/>
    <x v="2"/>
    <n v="15709.5"/>
  </r>
  <r>
    <n v="48369"/>
    <s v="BARRIO MOSQUERA MOSQUERA 5"/>
    <n v="901203542"/>
    <s v="8943651"/>
    <s v="3219046067"/>
    <s v="3219046067"/>
    <s v="CL 23 13 A 20,MOSQUERA"/>
    <s v="4.7212565"/>
    <s v="-74.2230054"/>
    <s v="CUNDINAMARCA"/>
    <s v="MOSQUERA"/>
    <s v="MOSQUERA"/>
    <n v="25473"/>
    <s v="2025-10-17"/>
    <n v="16"/>
    <s v="BOGOTA"/>
    <x v="2"/>
    <n v="15709.5"/>
  </r>
  <r>
    <n v="53025"/>
    <s v="BARRIO SERREZUELA MOSQUERA"/>
    <n v="39753760"/>
    <s v="8932991"/>
    <s v="3205354892"/>
    <s v="3205354892"/>
    <s v="CL 15 2 30"/>
    <s v="4.7108449"/>
    <s v="-74.2219741"/>
    <s v="CUNDINAMARCA"/>
    <s v="MOSQUERA"/>
    <s v="MOSQUERA"/>
    <n v="25473"/>
    <s v="2025-10-17"/>
    <n v="16"/>
    <s v="BOGOTA"/>
    <x v="2"/>
    <n v="15709.5"/>
  </r>
  <r>
    <n v="52225"/>
    <s v="BARRIO PORVENIR RIO MOSQUERA"/>
    <n v="1069582985"/>
    <s v="3505273261"/>
    <s v="3138563276"/>
    <s v="3138563276"/>
    <s v="CL 14  -3-35 porvenir rio"/>
    <s v="4.6927998"/>
    <s v="-74.1727818"/>
    <s v="CUNDINAMARCA"/>
    <s v="MOSQUERA"/>
    <s v="MOSQUERA"/>
    <n v="25473"/>
    <s v="2025-10-17"/>
    <n v="16"/>
    <s v="BOGOTA"/>
    <x v="2"/>
    <n v="15709.5"/>
  </r>
  <r>
    <n v="58324"/>
    <s v="BARRIO VILLA MARIA I MOSQUERA"/>
    <n v="39759889"/>
    <s v="0"/>
    <s v="3105398988"/>
    <s v="3105398988"/>
    <s v="CL 17 B 2 A 04 BRR VILLA MARIA I"/>
    <s v="4.7120816"/>
    <s v="-74.2206983"/>
    <s v="CUNDINAMARCA"/>
    <s v="MOSQUERA"/>
    <s v="MOSQUERA"/>
    <n v="25473"/>
    <s v="2025-10-02"/>
    <n v="8"/>
    <s v="BOGOTA"/>
    <x v="2"/>
    <n v="15709.5"/>
  </r>
  <r>
    <n v="59697"/>
    <s v="BARRIO MAIPORE MOSQUERA 1"/>
    <n v="51855822"/>
    <s v="8275144"/>
    <s v="3142503688"/>
    <s v="3142503688"/>
    <s v="CL 17 6 E 39 BRR MAIPORE.MAIPORE"/>
    <s v="4.7061005"/>
    <s v="-74.2178143"/>
    <s v="CUNDINAMARCA"/>
    <s v="MOSQUERA"/>
    <s v="MOSQUERA"/>
    <n v="25473"/>
    <s v="2025-10-17"/>
    <n v="8"/>
    <s v="BOGOTA"/>
    <x v="2"/>
    <n v="15709.5"/>
  </r>
  <r>
    <n v="57296"/>
    <s v="BARRIO CONJUNTO TORRES PORTAL DEL PARQUE FLORIDABLANCA"/>
    <n v="63369096"/>
    <s v="3134338946"/>
    <s v="0"/>
    <s v="3134338946"/>
    <s v="CL 197 27 C 89 LOCAL 2,CONJUNTO TORRES PORTAL DEL PARQUE"/>
    <s v="7.0628983"/>
    <s v="-73.0913533"/>
    <s v="SANTANDER"/>
    <s v="FLORIDABLANCA"/>
    <s v="FLORIDABLANCA"/>
    <n v="68276"/>
    <s v="2025-10-07"/>
    <n v="8"/>
    <s v="BUCARAMANGA"/>
    <x v="3"/>
    <n v="15709.5"/>
  </r>
  <r>
    <n v="58559"/>
    <s v="BARRIO LA PAZ FLORIDABLANCA 3"/>
    <n v="63543443"/>
    <s v="6056813"/>
    <s v="3175746850"/>
    <s v="3175746850"/>
    <s v="CR 18 B 201 34,LA PAZ"/>
    <s v="6.98997566"/>
    <s v="-73.5468483"/>
    <s v="SANTANDER"/>
    <s v="FLORIDABLANCA"/>
    <s v="FLORIDABLANCA"/>
    <n v="68276"/>
    <s v="2025-10-23"/>
    <n v="8"/>
    <s v="BUCARAMANGA"/>
    <x v="3"/>
    <n v="15709.5"/>
  </r>
  <r>
    <n v="43211"/>
    <s v="BARRIO PRADOS DEL SUR FLORIDABLANCA"/>
    <n v="30505382"/>
    <s v="6582653"/>
    <s v="3015407511"/>
    <s v="3015407511"/>
    <s v="CR 45 147 A 40,PRADOS DEL SUR"/>
    <s v="7.078411"/>
    <s v="-73.1772216"/>
    <s v="SANTANDER"/>
    <s v="FLORIDABLANCA"/>
    <s v="FLORIDABLANCA"/>
    <n v="68276"/>
    <s v="2025-10-07"/>
    <n v="16"/>
    <s v="BUCARAMANGA"/>
    <x v="3"/>
    <n v="15709.5"/>
  </r>
  <r>
    <n v="42673"/>
    <s v="BARRIO ZONA FRANCA SANTANDER FLORIDABLANCA"/>
    <n v="800142931"/>
    <s v="31652242844"/>
    <s v="3187068513"/>
    <s v="3187068513"/>
    <s v="LC 1 06 EDIFICIO BAHIA CHALA Z.F.S,ZONA FRANCA SANTANDER"/>
    <s v="7.0612455"/>
    <s v="-73.1267621"/>
    <s v="SANTANDER"/>
    <s v="FLORIDABLANCA"/>
    <s v="FLORIDABLANCA"/>
    <n v="68276"/>
    <s v="2025-10-14"/>
    <n v="8"/>
    <s v="BUCARAMANGA"/>
    <x v="3"/>
    <n v="15709.5"/>
  </r>
  <r>
    <n v="62534"/>
    <s v="BARRIO LOS LAURELES LEBRIJA"/>
    <n v="85451018"/>
    <s v="3158256265"/>
    <s v="3158256265"/>
    <s v="3158259892"/>
    <s v="CR 10 9 B 14 EDIFICIO PARIS LOS LAURELES,LOS LAURELES"/>
    <s v="7.112744"/>
    <s v="-73.218715"/>
    <s v="SANTANDER"/>
    <s v="LEBRIJA"/>
    <s v="LEBRIJA"/>
    <n v="68406"/>
    <s v="2025-10-01"/>
    <n v="8"/>
    <s v="BUCARAMANGA"/>
    <x v="3"/>
    <n v="15709.5"/>
  </r>
  <r>
    <n v="71637"/>
    <s v="BARRIO LEBRIJA LEBRIJA 2"/>
    <n v="1098693099"/>
    <s v="3228947228"/>
    <s v="3228947228"/>
    <s v="3005463043"/>
    <s v="CR 4 16 20 LOCAL 204 CONJUNTO CIUDADELA,LEBRIJA"/>
    <s v="7.116770"/>
    <s v="-73.211166"/>
    <s v="SANTANDER"/>
    <s v="LEBRIJA"/>
    <s v="LEBRIJA"/>
    <n v="68406"/>
    <s v="2025-10-01"/>
    <n v="8"/>
    <s v="BUCARAMANGA"/>
    <x v="3"/>
    <n v="15709.5"/>
  </r>
  <r>
    <n v="71843"/>
    <s v="LEBRIJA LA POPA"/>
    <n v="1098687375"/>
    <s v="312 4644047"/>
    <s v="3124644047"/>
    <s v="3160450963"/>
    <s v="CR 5 A 10 85 LA POPA,LA POPA"/>
    <s v="7.1131256"/>
    <s v="-73.2149208"/>
    <s v="SANTANDER"/>
    <s v="LEBRIJA"/>
    <s v="LEBRIJA"/>
    <n v="68406"/>
    <s v="2025-10-01"/>
    <n v="8"/>
    <s v="BUCARAMANGA"/>
    <x v="3"/>
    <n v="15709.5"/>
  </r>
  <r>
    <n v="76733"/>
    <s v="BARRIO FINCA EL PLACER LEBRIJA "/>
    <n v="1098624719"/>
    <s v="3107037273"/>
    <s v="3107037273"/>
    <s v="3107037273"/>
    <s v="VRD LISBOA FINCA EL PLACER ENTRADA SAN VICENTE,FINCA EL PLACER"/>
    <s v="7.148310"/>
    <s v="-73.302694"/>
    <s v="SANTANDER"/>
    <s v="LEBRIJA"/>
    <s v="LEBRIJA"/>
    <n v="68406"/>
    <s v="2025-10-23"/>
    <n v="8"/>
    <s v="BUCARAMANGA"/>
    <x v="3"/>
    <n v="15709.5"/>
  </r>
  <r>
    <n v="63303"/>
    <s v="BARRIO LEBRIJA LEBRIJA"/>
    <n v="901143808"/>
    <s v="3103036092"/>
    <s v="3103036092"/>
    <s v="3123877448"/>
    <s v="CL 8 5 104"/>
    <s v="7.111908"/>
    <s v="-73.215335"/>
    <s v="SANTANDER"/>
    <s v="LEBRIJA"/>
    <s v="LEBRIJA"/>
    <n v="68406"/>
    <s v="2025-10-31"/>
    <n v="8"/>
    <s v="BUCARAMANGA"/>
    <x v="3"/>
    <n v="15709.5"/>
  </r>
  <r>
    <n v="64474"/>
    <s v="BARRIO LEBRIJA LEBRIJA 1"/>
    <n v="1098695183"/>
    <s v="3102073611"/>
    <s v="3102073611"/>
    <s v="3164183870"/>
    <s v="DG 9 7 D 33,LEBRIJA"/>
    <s v="7.1109097"/>
    <s v="-73.2178112"/>
    <s v="SANTANDER"/>
    <s v="LEBRIJA"/>
    <s v="LEBRIJA"/>
    <n v="68406"/>
    <s v="2025-10-01"/>
    <n v="8"/>
    <s v="BUCARAMANGA"/>
    <x v="3"/>
    <n v="15709.5"/>
  </r>
  <r>
    <n v="36891"/>
    <s v="BARRIO PALMAR SANTANDER"/>
    <n v="91112312"/>
    <m/>
    <s v="3203427627"/>
    <s v="3203427627"/>
    <s v=" CR 4 5 25 POR DEDINIR"/>
    <s v="6.538220555"/>
    <s v="-73.2914044"/>
    <s v="SANTANDER"/>
    <s v="PALMAR"/>
    <s v="PALMAR"/>
    <n v="68522"/>
    <s v="2025-10-30"/>
    <n v="8"/>
    <s v="BUCARAMANGA"/>
    <x v="3"/>
    <n v="15709.5"/>
  </r>
  <r>
    <n v="35779"/>
    <s v="BARRIO CHAPINERO BOGOTA 5"/>
    <n v="28632112"/>
    <s v="2483207"/>
    <s v="3124983291"/>
    <s v="3124983291"/>
    <s v=" CR 21 52 A 12"/>
    <s v="4.64114944"/>
    <s v="-74.0720277"/>
    <s v="CUNDINAMARCA"/>
    <s v="BOGOTÁ"/>
    <s v="BOGOTÁ"/>
    <n v="11001"/>
    <s v="2025-10-03"/>
    <n v="8"/>
    <s v="BOGOTA"/>
    <x v="2"/>
    <n v="15709.5"/>
  </r>
  <r>
    <n v="33951"/>
    <s v="BARRIO FONTIBON BOGOTA 1"/>
    <n v="900455366"/>
    <s v="3001536"/>
    <s v="3212045152"/>
    <s v="3212045152"/>
    <s v="AV  CENTENARIO  90 95"/>
    <s v="4.6646198"/>
    <s v="-74.1431873"/>
    <s v="CUNDINAMARCA"/>
    <s v="BOGOTÁ"/>
    <s v="BOGOTÁ"/>
    <n v="11001"/>
    <s v="2025-10-02"/>
    <n v="8"/>
    <s v="BOGOTA"/>
    <x v="2"/>
    <n v="15709.5"/>
  </r>
  <r>
    <n v="34258"/>
    <s v="BARRIO CEDRITOS BOGOTA 3"/>
    <n v="46671401"/>
    <s v="6140334"/>
    <s v="3102329473"/>
    <s v="3102329473"/>
    <s v="AV 19 137 56 LC 210"/>
    <s v="4.7212266"/>
    <s v="-74.0459014"/>
    <s v="CUNDINAMARCA"/>
    <s v="BOGOTÁ"/>
    <s v="BOGOTÁ"/>
    <n v="11001"/>
    <s v="2025-10-03"/>
    <n v="8"/>
    <s v="BOGOTA"/>
    <x v="2"/>
    <n v="15709.5"/>
  </r>
  <r>
    <n v="36847"/>
    <s v="BARRIO SUBA BILBAO BOGOTA 1"/>
    <n v="830134758"/>
    <s v="6870882"/>
    <s v="3016713045"/>
    <s v="3016713045"/>
    <s v=" CR 145 145 46 BQ 2 LC 1 SUBA BILBAO"/>
    <s v="4.7553227"/>
    <s v="-74.1155863"/>
    <s v="CUNDINAMARCA"/>
    <s v="BOGOTÁ"/>
    <s v="BOGOTÁ"/>
    <n v="11001"/>
    <s v="2025-10-27"/>
    <n v="8"/>
    <s v="BOGOTA"/>
    <x v="2"/>
    <n v="15709.5"/>
  </r>
  <r>
    <n v="40096"/>
    <s v="BARRIO SANTA RITA BOGOTA 1"/>
    <n v="51741218"/>
    <s v="9371427"/>
    <s v="3102238925"/>
    <s v="3113060479"/>
    <s v="CR 41 A 32 22 SUR.SANTA RITA"/>
    <s v="4.5990927"/>
    <s v="-74.1233485"/>
    <s v="CUNDINAMARCA"/>
    <s v="BOGOTÁ"/>
    <s v="BOGOTÁ"/>
    <n v="11001"/>
    <s v="2025-10-08"/>
    <n v="8"/>
    <s v="BOGOTA"/>
    <x v="2"/>
    <n v="15709.5"/>
  </r>
  <r>
    <n v="41309"/>
    <s v="BARRIO CNADELARIA CENTRO BOGOTA"/>
    <n v="1022349893"/>
    <s v="2824509"/>
    <s v="3103372265"/>
    <s v="3103372265"/>
    <s v="CR 8 12 B- 67 LC 119"/>
    <s v="4.601239"/>
    <s v="-74.074907"/>
    <s v="CUNDINAMARCA"/>
    <s v="BOGOTÁ"/>
    <s v="BOGOTÁ"/>
    <n v="11001"/>
    <s v="2025-10-06"/>
    <n v="8"/>
    <s v="BOGOTA"/>
    <x v="2"/>
    <n v="15709.5"/>
  </r>
  <r>
    <n v="41312"/>
    <s v="BARRIO QUINTA CAMACHO BOGOTA"/>
    <n v="79471280"/>
    <s v="2498674"/>
    <s v="3142177794"/>
    <s v="3142177794"/>
    <s v="CR 12 71 - 55"/>
    <s v="4.6574466"/>
    <s v="-74.06014"/>
    <s v="CUNDINAMARCA"/>
    <s v="BOGOTÁ"/>
    <s v="BOGOTÁ"/>
    <n v="11001"/>
    <s v="2025-10-06"/>
    <n v="8"/>
    <s v="BOGOTA"/>
    <x v="2"/>
    <n v="15709.5"/>
  </r>
  <r>
    <n v="33954"/>
    <s v="BARRIO ALAMOS BOGOTA 1"/>
    <n v="7690374"/>
    <s v="4309780"/>
    <s v="3108507269"/>
    <s v="3224179068"/>
    <s v=" CL 64 G  90 A 89"/>
    <s v="4.689060833"/>
    <s v="-74.1159794"/>
    <s v="CUNDINAMARCA"/>
    <s v="BOGOTÁ"/>
    <s v="BOGOTÁ"/>
    <n v="11001"/>
    <s v="2025-10-07"/>
    <n v="8"/>
    <s v="BOGOTA"/>
    <x v="2"/>
    <n v="15709.5"/>
  </r>
  <r>
    <n v="36414"/>
    <s v="BARRIO CASTILLA BOGOTA 5"/>
    <n v="900773653"/>
    <s v="3026050"/>
    <s v="3209454019"/>
    <s v="3227916535"/>
    <s v=" AC 8  79C 65"/>
    <s v="4.60576"/>
    <s v="-74.17369"/>
    <s v="CUNDINAMARCA"/>
    <s v="BOGOTÁ"/>
    <s v="BOGOTÁ"/>
    <n v="11001"/>
    <s v="2025-10-07"/>
    <n v="8"/>
    <s v="BOGOTA"/>
    <x v="2"/>
    <n v="15709.5"/>
  </r>
  <r>
    <n v="36528"/>
    <s v="BARRIO MADELENA BOGOTA"/>
    <n v="1024511224"/>
    <s v="4941128"/>
    <s v="3008010564"/>
    <s v="3008010564"/>
    <s v=" CR 65  58 03 SUR LOCAL 4"/>
    <s v="4.5947447"/>
    <s v="-74.156208"/>
    <s v="CUNDINAMARCA"/>
    <s v="BOGOTÁ"/>
    <s v="BOGOTÁ"/>
    <n v="11001"/>
    <s v="2025-10-17"/>
    <n v="16"/>
    <s v="BOGOTA"/>
    <x v="2"/>
    <n v="15709.5"/>
  </r>
  <r>
    <n v="38339"/>
    <s v="BARRIO ALPES BOGOTA 1"/>
    <n v="52226182"/>
    <s v="7924545"/>
    <s v="3118510015"/>
    <s v="3118510015"/>
    <s v=" CR 26  76 A 46 SUR ALPES"/>
    <s v="4.5399716"/>
    <s v="-74.155736"/>
    <s v="CUNDINAMARCA"/>
    <s v="BOGOTÁ"/>
    <s v="BOGOTÁ"/>
    <n v="11001"/>
    <s v="2025-10-02"/>
    <n v="8"/>
    <s v="BOGOTA"/>
    <x v="2"/>
    <n v="15709.5"/>
  </r>
  <r>
    <n v="38516"/>
    <s v="BARRIO CHAPINERO BOGOTA 8"/>
    <n v="52952330"/>
    <s v="2119253"/>
    <s v="3144712913"/>
    <s v="3144712913"/>
    <s v=" CL 64 5 05 CHAPINERO"/>
    <s v="4.64785"/>
    <s v="-74.058638"/>
    <s v="CUNDINAMARCA"/>
    <s v="BOGOTÁ"/>
    <s v="BOGOTÁ"/>
    <n v="11001"/>
    <s v="2025-10-06"/>
    <n v="8"/>
    <s v="BOGOTA"/>
    <x v="2"/>
    <n v="15709.5"/>
  </r>
  <r>
    <n v="35051"/>
    <s v="BARRIO CUNDINAMARCA BOGOTA"/>
    <n v="1022322822"/>
    <s v="2441316"/>
    <s v="3124896423"/>
    <s v="3124896423"/>
    <s v="CL 19 C 32 09"/>
    <s v="4.621333888"/>
    <s v="-74.088622"/>
    <s v="CUNDINAMARCA"/>
    <s v="BOGOTÁ"/>
    <s v="BOGOTÁ"/>
    <n v="11001"/>
    <s v="2025-10-10"/>
    <n v="8"/>
    <s v="BOGOTA"/>
    <x v="2"/>
    <n v="15709.5"/>
  </r>
  <r>
    <n v="76238"/>
    <s v="BARRIO EL TREBOL MOSQUERA 2"/>
    <n v="52663736"/>
    <s v="3195632895"/>
    <s v="3195632895"/>
    <s v="3195632895"/>
    <s v="CR 3E 11 60 MZ 6 I 10 CA 6 LC 1,EL TREBOL"/>
    <s v="4.7073928"/>
    <s v="-74.2217172"/>
    <s v="CUNDINAMARCA"/>
    <s v="MOSQUERA"/>
    <s v="MOSQUERA"/>
    <n v="25473"/>
    <s v="2025-10-01"/>
    <n v="8"/>
    <s v="BOGOTA"/>
    <x v="2"/>
    <n v="15709.5"/>
  </r>
  <r>
    <n v="74370"/>
    <s v="BARRIO VILLA SAJONIA MOSQUERA"/>
    <n v="1033681900"/>
    <s v="3114630664"/>
    <s v="3114630664"/>
    <s v="3114630664"/>
    <s v="CR 13B 10A - 50,VILLA SAJONIA"/>
    <s v="4.7176459"/>
    <s v="-74.2282754"/>
    <s v="CUNDINAMARCA"/>
    <s v="MOSQUERA"/>
    <s v="MOSQUERA"/>
    <n v="25473"/>
    <s v="2025-10-01"/>
    <n v="8"/>
    <s v="BOGOTA"/>
    <x v="2"/>
    <n v="15709.5"/>
  </r>
  <r>
    <n v="75261"/>
    <s v="BARRIO PORVENIR MOSQUERA"/>
    <n v="52082704"/>
    <s v="0"/>
    <s v="3202279138"/>
    <s v="3212451301"/>
    <s v="CL 19 2 40 ESTE BRR PORVENIR,PORVENIR"/>
    <s v="4.7104558"/>
    <s v="-74.2185729"/>
    <s v="CUNDINAMARCA"/>
    <s v="MOSQUERA"/>
    <s v="MOSQUERA"/>
    <n v="25473"/>
    <s v="2025-10-17"/>
    <n v="16"/>
    <s v="BOGOTA"/>
    <x v="2"/>
    <n v="15709.5"/>
  </r>
  <r>
    <n v="78357"/>
    <s v="BARRIO VILLANUEVA MOSQUERA MOSQUERA"/>
    <n v="1001095632"/>
    <s v="3138535111"/>
    <s v="3138535111"/>
    <s v="3138535111"/>
    <s v="CR 3C 19 55 LC2,VILLANUEVA MOSQUERA"/>
    <s v="4.7137612"/>
    <s v="-74.2202098"/>
    <s v="CUNDINAMARCA"/>
    <s v="MOSQUERA"/>
    <s v="MOSQUERA"/>
    <n v="25473"/>
    <s v="2025-10-02"/>
    <n v="8"/>
    <s v="BOGOTA"/>
    <x v="2"/>
    <n v="15709.5"/>
  </r>
  <r>
    <n v="79312"/>
    <s v="BARRIO LA CUMBRE MOSQUERA 1"/>
    <n v="52985309"/>
    <s v="3223428055"/>
    <s v="3223428055"/>
    <s v="3223428055"/>
    <s v="CL 8 8 11 BRR LA CUMBRE,LA CUMBRE"/>
    <s v="4.7113421"/>
    <s v="-74.2294642"/>
    <s v="CUNDINAMARCA"/>
    <s v="MOSQUERA"/>
    <s v="MOSQUERA"/>
    <n v="25473"/>
    <s v="2025-10-17"/>
    <n v="16"/>
    <s v="BOGOTA"/>
    <x v="2"/>
    <n v="15709.5"/>
  </r>
  <r>
    <n v="61050"/>
    <s v="BARRIO 7 TROJES MOSQUERA"/>
    <n v="1073254929"/>
    <s v="0"/>
    <s v="3125254430"/>
    <s v="3125254430"/>
    <s v="CR 18 9 B 39 INTERIOR 1,"/>
    <s v="4.722307"/>
    <s v="-74.231489"/>
    <s v="CUNDINAMARCA"/>
    <s v="MOSQUERA"/>
    <s v="MOSQUERA"/>
    <n v="25473"/>
    <s v="2025-10-17"/>
    <n v="8"/>
    <s v="BOGOTA"/>
    <x v="2"/>
    <n v="15709.5"/>
  </r>
  <r>
    <n v="69578"/>
    <s v="BARRIO CENTRO MOSQUERA 2"/>
    <n v="1073250121"/>
    <s v="3134555556"/>
    <s v="3125167954"/>
    <s v="3134555556"/>
    <s v="CR 3 3 25 LC 2.CENTRO"/>
    <s v="4.7060754"/>
    <s v="-74.2303271"/>
    <s v="CUNDINAMARCA"/>
    <s v="MOSQUERA"/>
    <s v="MOSQUERA"/>
    <n v="25473"/>
    <s v="2025-10-01"/>
    <n v="8"/>
    <s v="BOGOTA"/>
    <x v="2"/>
    <n v="15709.5"/>
  </r>
  <r>
    <n v="71113"/>
    <s v="MOSQUERA VILLA MARCELA"/>
    <n v="1005700420"/>
    <s v="3138426360"/>
    <s v="3114428871"/>
    <s v="3138426360"/>
    <s v="TRANSVERSAL 15 A NO 8 - 119 BARRIO VILLA MARCELA, VILLA MARCELA"/>
    <s v="4.7161198"/>
    <s v="-74.2237318"/>
    <s v="CUNDINAMARCA"/>
    <s v="MOSQUERA"/>
    <s v="MOSQUERA"/>
    <n v="25473"/>
    <s v="2025-10-01"/>
    <n v="8"/>
    <s v="BOGOTA"/>
    <x v="2"/>
    <n v="15709.5"/>
  </r>
  <r>
    <n v="71597"/>
    <s v="BARRIO VILLA MARCELA"/>
    <n v="1109380360"/>
    <s v="3204847654"/>
    <s v="3204847654"/>
    <s v="3204847654"/>
    <s v="CR 10 B  # 10-31"/>
    <s v="4.7148305"/>
    <s v="-74.2271562"/>
    <s v="CUNDINAMARCA"/>
    <s v="MOSQUERA"/>
    <s v="MOSQUERA"/>
    <n v="25473"/>
    <s v="2025-10-02"/>
    <n v="8"/>
    <s v="BOGOTA"/>
    <x v="2"/>
    <n v="15709.5"/>
  </r>
  <r>
    <n v="30238"/>
    <s v="BARRIO SAN RAFAEL - NEMOCÓN "/>
    <n v="11340019"/>
    <s v="7655227"/>
    <s v="3107742761"/>
    <s v="3107742761"/>
    <s v=" CR 6 10 20"/>
    <s v="5.07183114"/>
    <s v="-73.87416098"/>
    <s v="CUNDINAMARCA"/>
    <s v="NEMOCÓN"/>
    <s v="NEMOCÓN"/>
    <n v="25486"/>
    <s v="2025-10-24"/>
    <n v="8"/>
    <s v="BOGOTA"/>
    <x v="2"/>
    <n v="15709.5"/>
  </r>
  <r>
    <n v="39051"/>
    <s v="BARRIO CENTRO NEMOCON 5"/>
    <n v="7124683"/>
    <m/>
    <s v="3115138406"/>
    <s v="3105751149"/>
    <s v=" DG 2 2 35 CENTRO"/>
    <s v="5.0666884"/>
    <s v="-73.8786580"/>
    <s v="CUNDINAMARCA"/>
    <s v="NEMOCÓN"/>
    <s v="NEMOCÓN"/>
    <n v="25486"/>
    <s v="2025-10-24"/>
    <n v="16"/>
    <s v="BOGOTA"/>
    <x v="2"/>
    <n v="15709.5"/>
  </r>
  <r>
    <n v="63013"/>
    <s v="BARRIO CENTRO NEMOCON 8"/>
    <n v="20759692"/>
    <s v="3204298421"/>
    <s v="3204298421"/>
    <s v="3204298421"/>
    <s v="CALLE 2 # 4 44,CENTRO"/>
    <s v="5.066969"/>
    <s v="-73.880696"/>
    <s v="CUNDINAMARCA"/>
    <s v="NEMOCÓN"/>
    <s v="NEMOCÓN"/>
    <n v="25486"/>
    <s v="2025-10-23"/>
    <n v="8"/>
    <s v="BOGOTA"/>
    <x v="2"/>
    <n v="15709.5"/>
  </r>
  <r>
    <n v="61271"/>
    <s v="BARRIO PATIO BONITO NEMOCON 1"/>
    <n v="20760021"/>
    <s v="3214773610"/>
    <s v="3132571708"/>
    <s v="3132571708"/>
    <s v="VRD PATIO BONITO"/>
    <s v="5.129199"/>
    <s v="-73.896682"/>
    <s v="CUNDINAMARCA"/>
    <s v="NEMOCÓN"/>
    <s v="NEMOCÓN"/>
    <n v="25486"/>
    <s v="2025-10-27"/>
    <n v="8"/>
    <s v="BOGOTA"/>
    <x v="2"/>
    <n v="15709.5"/>
  </r>
  <r>
    <n v="63776"/>
    <s v="BARRIO DIVINO NIÑO NEMOCON"/>
    <n v="33702170"/>
    <s v="0"/>
    <s v="3013972640"/>
    <s v="3013972640"/>
    <s v="VEREDA SUSATA SEC DIVINO NIÑO"/>
    <s v="5.0790315"/>
    <s v="-73.8715580"/>
    <s v="CUNDINAMARCA"/>
    <s v="NEMOCÓN"/>
    <s v="NEMOCÓN"/>
    <n v="25486"/>
    <s v="2025-10-23"/>
    <n v="8"/>
    <s v="BOGOTA"/>
    <x v="2"/>
    <n v="15709.5"/>
  </r>
  <r>
    <n v="77411"/>
    <s v="BARRIO _x0009_VEREDA PATIO BONITO NEMOCON"/>
    <n v="1003480144"/>
    <s v="3118293499"/>
    <s v="3102358114"/>
    <s v="3102358114"/>
    <s v="VRD PATIO BONITO"/>
    <s v="5.1315222"/>
    <s v="-73.8966897"/>
    <s v="CUNDINAMARCA"/>
    <s v="NEMOCÓN"/>
    <s v="NEMOCÓN"/>
    <n v="25486"/>
    <s v="2025-10-27"/>
    <n v="8"/>
    <s v="BOGOTA"/>
    <x v="2"/>
    <n v="15709.5"/>
  </r>
  <r>
    <n v="77905"/>
    <s v="BARRIO VILLA LUZ NEMOCON"/>
    <n v="1069099683"/>
    <s v="3219357718"/>
    <s v="3214784063"/>
    <s v="3214784063"/>
    <s v="CL 12A 3 07,VILLA LUZ"/>
    <s v="5.0752385"/>
    <s v="-73.8729201"/>
    <s v="CUNDINAMARCA"/>
    <s v="NEMOCÓN"/>
    <s v="NEMOCÓN"/>
    <n v="25486"/>
    <s v="2025-10-23"/>
    <n v="8"/>
    <s v="BOGOTA"/>
    <x v="2"/>
    <n v="15709.5"/>
  </r>
  <r>
    <n v="25556"/>
    <s v="CENTRO PULI - CUNDINAMARCA"/>
    <n v="35411375"/>
    <s v="8240476"/>
    <s v="3108816741"/>
    <s v="3108816741"/>
    <s v=" CL 3  3 55"/>
    <s v="4.6806926"/>
    <s v="-74.71318989"/>
    <s v="CUNDINAMARCA"/>
    <s v="PULÍ"/>
    <s v="PULÍ"/>
    <n v="25580"/>
    <s v="2025-10-23"/>
    <n v="8"/>
    <s v="BOGOTA"/>
    <x v="2"/>
    <n v="15709.5"/>
  </r>
  <r>
    <n v="54248"/>
    <s v="BARRIO CENTRO PULI"/>
    <n v="20906097"/>
    <s v="0"/>
    <s v="3125475137"/>
    <s v="3125475137"/>
    <s v="CL 4 # 4 - 05 BRR CENTRO"/>
    <s v="4.6825979"/>
    <s v="-74.713599"/>
    <s v="CUNDINAMARCA"/>
    <s v="PULÍ"/>
    <s v="PULÍ"/>
    <n v="25580"/>
    <s v="2025-10-23"/>
    <n v="8"/>
    <s v="BOGOTA"/>
    <x v="2"/>
    <n v="15709.5"/>
  </r>
  <r>
    <n v="16174"/>
    <s v="BARRIO SAN MATEO VII SOACHA"/>
    <n v="41682648"/>
    <s v="7294500"/>
    <s v="3507664531"/>
    <s v="3507664531"/>
    <s v="CR 9 ESTE 38 - 23 CS 102 CON ALELIES"/>
    <s v="4.5819295"/>
    <s v="-74.1928429"/>
    <s v="CUNDINAMARCA"/>
    <s v="SOACHA"/>
    <s v="SOACHA"/>
    <n v="25754"/>
    <s v="2025-10-07"/>
    <n v="8"/>
    <s v="BOGOTA"/>
    <x v="2"/>
    <n v="15709.5"/>
  </r>
  <r>
    <n v="23547"/>
    <s v="BARRIO EL COLMENAR - SOACHA"/>
    <n v="39783475"/>
    <s v="7815553"/>
    <s v="3108196166"/>
    <s v="3108196166"/>
    <s v="CL 10 3 94 BQ 6 AP 101"/>
    <s v="4.5771738"/>
    <s v="-74.2204572"/>
    <s v="CUNDINAMARCA"/>
    <s v="SOACHA"/>
    <s v="SOACHA"/>
    <n v="25754"/>
    <s v="2025-10-03"/>
    <n v="8"/>
    <s v="BOGOTA"/>
    <x v="2"/>
    <n v="15709.5"/>
  </r>
  <r>
    <n v="24983"/>
    <s v="BARRIO COMPARTIR SOACHA - SOACHA"/>
    <n v="52544602"/>
    <s v="7663777"/>
    <s v="3193816824"/>
    <s v="3193816824"/>
    <s v="CR 11D 18B - 21"/>
    <s v="4.569381"/>
    <s v="-74.237923"/>
    <s v="CUNDINAMARCA"/>
    <s v="SOACHA"/>
    <s v="SOACHA"/>
    <n v="25754"/>
    <s v="2025-10-08"/>
    <n v="8"/>
    <s v="BOGOTA"/>
    <x v="2"/>
    <n v="15709.5"/>
  </r>
  <r>
    <n v="28152"/>
    <s v="BARRIO LEON XIII SECTOR 3 SOACHA"/>
    <n v="1012338487"/>
    <s v="9021738"/>
    <s v="3102123466"/>
    <s v="3102123466"/>
    <s v=" TV 12 A 39 A 11"/>
    <s v="4.5925953"/>
    <s v="-74.1990894"/>
    <s v="CUNDINAMARCA"/>
    <s v="SOACHA"/>
    <s v="SOACHA"/>
    <n v="25754"/>
    <s v="2025-10-01"/>
    <n v="8"/>
    <s v="BOGOTA"/>
    <x v="2"/>
    <n v="15709.5"/>
  </r>
  <r>
    <n v="29006"/>
    <s v="BARRIO VILLA SANDRA SOACHA"/>
    <n v="1012353358"/>
    <s v="5973835"/>
    <s v="3142398524"/>
    <s v="3142398524"/>
    <s v="CR 21 C ESTE 43 F 17"/>
    <s v="4.580270"/>
    <s v="-74.187770"/>
    <s v="CUNDINAMARCA"/>
    <s v="SOACHA"/>
    <s v="SOACHA"/>
    <n v="25754"/>
    <s v="2025-10-16"/>
    <n v="8"/>
    <s v="BOGOTA"/>
    <x v="2"/>
    <n v="15709.5"/>
  </r>
  <r>
    <n v="33130"/>
    <s v="BARRIO SOACHA HOGARES SOACHA"/>
    <n v="33222659"/>
    <s v="5172729"/>
    <s v="3204882340"/>
    <s v="3228373501"/>
    <s v=" CL 4C  14 16 TO 24 APAR TAMENTO 102"/>
    <s v="4.586718"/>
    <s v="-74.22712333"/>
    <s v="CUNDINAMARCA"/>
    <s v="SOACHA"/>
    <s v="SOACHA"/>
    <n v="25754"/>
    <s v="2025-10-16"/>
    <n v="8"/>
    <s v="BOGOTA"/>
    <x v="2"/>
    <n v="15709.5"/>
  </r>
  <r>
    <n v="80407"/>
    <s v="BARRIO COMPARTIR SOACHA 12"/>
    <n v="1109387591"/>
    <s v="3218930904"/>
    <s v="3218930904"/>
    <m/>
    <s v="CR 11 18 53 SUR,COMPARTIR"/>
    <s v="4.5681955"/>
    <s v="-74.2375754"/>
    <s v="CUNDINAMARCA"/>
    <s v="SOACHA"/>
    <s v="SOACHA"/>
    <n v="25754"/>
    <s v="2025-10-22"/>
    <n v="8"/>
    <s v="BOGOTA"/>
    <x v="2"/>
    <n v="15709.5"/>
  </r>
  <r>
    <n v="81101"/>
    <s v="BARRIO CIUDADELA SUCRE SOACHA 2"/>
    <n v="53091280"/>
    <s v="3006254470"/>
    <s v="3006254470"/>
    <m/>
    <s v="TV 44 ESTE 36B 15 ,CIUDADELA SUCRE"/>
    <s v="4.5643526"/>
    <s v="-74.1848313"/>
    <s v="CUNDINAMARCA"/>
    <s v="SOACHA"/>
    <s v="SOACHA"/>
    <n v="25754"/>
    <s v="2025-10-30"/>
    <n v="8"/>
    <s v="BOGOTA"/>
    <x v="2"/>
    <n v="15709.5"/>
  </r>
  <r>
    <n v="79793"/>
    <s v="BARRIO SAN NICOLAS SOACHA 7"/>
    <n v="1000020810"/>
    <s v="3133904111"/>
    <s v="3133904111"/>
    <s v="3133904111"/>
    <s v="CR 6F 30B 18 SUR,SAN NICOLAS"/>
    <s v="4.5618259"/>
    <s v="-74.2386761"/>
    <s v="CUNDINAMARCA"/>
    <s v="SOACHA"/>
    <s v="SOACHA"/>
    <n v="25754"/>
    <s v="2025-10-17"/>
    <n v="8"/>
    <s v="BOGOTA"/>
    <x v="2"/>
    <n v="15709.5"/>
  </r>
  <r>
    <n v="79324"/>
    <s v="BARRIO SAN NICOLAS SOACHA  6"/>
    <n v="1000132155"/>
    <s v="3017279179"/>
    <s v="3232217281"/>
    <s v="3017279179"/>
    <s v="CL 40 SUR 7 25,SAN NICOLAS"/>
    <s v="4.5595253"/>
    <s v="-74.2416014"/>
    <s v="CUNDINAMARCA"/>
    <s v="SOACHA"/>
    <s v="SOACHA"/>
    <n v="25754"/>
    <s v="2025-10-09"/>
    <n v="8"/>
    <s v="BOGOTA"/>
    <x v="2"/>
    <n v="15709.5"/>
  </r>
  <r>
    <n v="79325"/>
    <s v="BARRIO SOACHA COMPARTIR SOACHA 9"/>
    <n v="1116852771"/>
    <s v="3204170889"/>
    <s v="3202720616"/>
    <s v="3204170889"/>
    <s v="CL 31 B SUR 13 02,SOACHA COMPARTIR"/>
    <s v="4.5702811"/>
    <s v="-74.2421054"/>
    <s v="CUNDINAMARCA"/>
    <s v="SOACHA"/>
    <s v="SOACHA"/>
    <n v="25754"/>
    <s v="2025-10-08"/>
    <n v="8"/>
    <s v="BOGOTA"/>
    <x v="2"/>
    <n v="15709.5"/>
  </r>
  <r>
    <n v="78111"/>
    <s v="BARRIO EL DANUBIO SOACHA"/>
    <n v="1015466934"/>
    <s v="3108557481"/>
    <s v="3165345522"/>
    <s v="3165345522"/>
    <s v="CR 18Q 10 38,EL DANUBIO"/>
    <s v="4.5906689"/>
    <s v="-74.2246608"/>
    <s v="CUNDINAMARCA"/>
    <s v="SOACHA"/>
    <s v="SOACHA"/>
    <n v="25754"/>
    <s v="2025-10-16"/>
    <n v="8"/>
    <s v="BOGOTA"/>
    <x v="2"/>
    <n v="15709.5"/>
  </r>
  <r>
    <n v="31823"/>
    <s v="BARRIO SANTANDERCITO  BOGOTÁ"/>
    <n v="5632377"/>
    <s v="9098095"/>
    <s v="3144869755"/>
    <s v="3144869755"/>
    <s v=" CR 17 B 181 A 20"/>
    <s v="4.75836037"/>
    <s v="-74.03875024"/>
    <s v="CUNDINAMARCA"/>
    <s v="BOGOTÁ"/>
    <s v="BOGOTÁ"/>
    <n v="11001"/>
    <s v="2025-10-30"/>
    <n v="16"/>
    <s v="BOGOTA"/>
    <x v="2"/>
    <n v="15709.5"/>
  </r>
  <r>
    <n v="33994"/>
    <s v="BARRIO MARLY BOGOTA 1"/>
    <n v="1033722871"/>
    <s v="7677033"/>
    <s v="3202314133"/>
    <s v="3202314133"/>
    <s v="CL 50 14 94"/>
    <s v="4.6376886"/>
    <s v="-74.0677255"/>
    <s v="CUNDINAMARCA"/>
    <s v="BOGOTÁ"/>
    <s v="BOGOTÁ"/>
    <n v="11001"/>
    <s v="2025-10-17"/>
    <n v="8"/>
    <s v="BOGOTA"/>
    <x v="2"/>
    <n v="15709.5"/>
  </r>
  <r>
    <n v="29612"/>
    <s v="BARRIO NIZA 4 BOGOTÁ"/>
    <n v="1015406743"/>
    <s v="5170896"/>
    <s v="3107561868"/>
    <s v="3107561868"/>
    <s v=" CR 58 127 D 69"/>
    <s v="4.71312436"/>
    <s v="-74.07068198"/>
    <s v="CUNDINAMARCA"/>
    <s v="BOGOTÁ"/>
    <s v="BOGOTÁ"/>
    <n v="11001"/>
    <s v="2025-10-06"/>
    <n v="8"/>
    <s v="BOGOTA"/>
    <x v="2"/>
    <n v="15709.5"/>
  </r>
  <r>
    <n v="31757"/>
    <s v="BARRIO SAMPER MENDOZA 3 BOGOTÁ"/>
    <n v="51905183"/>
    <s v="3577280"/>
    <s v="3132696898"/>
    <s v="3208441053"/>
    <s v=" CL 24  26 77"/>
    <s v="4.6216316"/>
    <s v="-74.0805385"/>
    <s v="CUNDINAMARCA"/>
    <s v="BOGOTÁ"/>
    <s v="BOGOTÁ"/>
    <n v="11001"/>
    <s v="2025-10-28"/>
    <n v="8"/>
    <s v="BOGOTA"/>
    <x v="2"/>
    <n v="15709.5"/>
  </r>
  <r>
    <n v="29472"/>
    <s v="BARRIO SANTA ROSITA BOGOTÁ"/>
    <n v="65744127"/>
    <s v="7514248"/>
    <s v="3212139220"/>
    <s v="3212139220"/>
    <s v=" CR 92 A  72A 03"/>
    <s v="4.7000970"/>
    <s v="-74.1110182"/>
    <s v="CUNDINAMARCA"/>
    <s v="BOGOTÁ"/>
    <s v="BOGOTÁ"/>
    <n v="11001"/>
    <s v="2025-10-07"/>
    <n v="8"/>
    <s v="BOGOTA"/>
    <x v="2"/>
    <n v="15709.5"/>
  </r>
  <r>
    <n v="30038"/>
    <s v="BARRIO GARCÉS NAVAS 3 - BOGOTÁ "/>
    <n v="51931008"/>
    <s v="2284573"/>
    <s v="3213379974"/>
    <s v="3213379974"/>
    <s v=" DG 78 C  108 A 04"/>
    <s v="4.7145950"/>
    <s v="-74.1188083"/>
    <s v="CUNDINAMARCA"/>
    <s v="BOGOTÁ"/>
    <s v="BOGOTÁ"/>
    <n v="11001"/>
    <s v="2025-10-14"/>
    <n v="8"/>
    <s v="BOGOTA"/>
    <x v="2"/>
    <n v="15709.5"/>
  </r>
  <r>
    <n v="31244"/>
    <s v="BARRIO LA PEPITA 2"/>
    <n v="5818810"/>
    <s v="4094416"/>
    <s v="3138602337"/>
    <s v="3138602337"/>
    <s v=" CR 22  9A 47"/>
    <s v="4.60609816"/>
    <s v="-74.08956629"/>
    <s v="CUNDINAMARCA"/>
    <s v="BOGOTÁ"/>
    <s v="BOGOTÁ"/>
    <n v="11001"/>
    <s v="2025-10-06"/>
    <n v="8"/>
    <s v="BOGOTA"/>
    <x v="2"/>
    <n v="15709.5"/>
  </r>
  <r>
    <n v="33200"/>
    <s v="BARRIO SAN ANDRESITO BOGOTA"/>
    <n v="79452442"/>
    <s v="3606245"/>
    <s v="3144883746"/>
    <s v="3144883746"/>
    <s v=" CL 9  36 03 LC 164"/>
    <s v="4.614252"/>
    <s v="-74.100731"/>
    <s v="CUNDINAMARCA"/>
    <s v="BOGOTÁ"/>
    <s v="BOGOTÁ"/>
    <n v="11001"/>
    <s v="2025-10-03"/>
    <n v="8"/>
    <s v="BOGOTA"/>
    <x v="2"/>
    <n v="15709.5"/>
  </r>
  <r>
    <n v="29108"/>
    <s v="BARRIO VENECIA 11 BOGOTÁ"/>
    <n v="1075231688"/>
    <s v="5631644"/>
    <s v="3209986931"/>
    <s v="3209986931"/>
    <s v="CR 54 49 20 SUR"/>
    <s v="4.592030"/>
    <s v="-74.141679"/>
    <s v="CUNDINAMARCA"/>
    <s v="BOGOTÁ"/>
    <s v="BOGOTÁ"/>
    <n v="11001"/>
    <s v="2025-10-09"/>
    <n v="8"/>
    <s v="BOGOTA"/>
    <x v="2"/>
    <n v="15709.5"/>
  </r>
  <r>
    <n v="10325"/>
    <s v="JERICO II"/>
    <n v="21830218"/>
    <s v="8525020"/>
    <s v="3148743101"/>
    <s v="3148743101"/>
    <s v=" CR 5  5-36"/>
    <s v="5.7916936"/>
    <s v="-75.7855472"/>
    <s v="ANTIOQUIA"/>
    <s v="JERICÓ"/>
    <s v="JERICÓ"/>
    <n v="5368"/>
    <s v="2025-10-09"/>
    <n v="16"/>
    <s v="MEDELLIN"/>
    <x v="0"/>
    <n v="15709.5"/>
  </r>
  <r>
    <n v="32064"/>
    <s v="BARRIO JERICÓ JERICÓ"/>
    <n v="70002232"/>
    <s v="8524588"/>
    <s v="3134529683"/>
    <s v="3134529683"/>
    <s v="CL 2 11 21"/>
    <s v="5.791344"/>
    <s v="-75.778485"/>
    <s v="ANTIOQUIA"/>
    <s v="JERICÓ"/>
    <s v="JERICÓ"/>
    <n v="5368"/>
    <s v="2025-10-09"/>
    <n v="8"/>
    <s v="MEDELLIN"/>
    <x v="0"/>
    <n v="15709.5"/>
  </r>
  <r>
    <n v="36440"/>
    <s v="BARRIO PARQUE JERICO 1"/>
    <n v="1027885768"/>
    <s v="8523032"/>
    <s v="3234925393"/>
    <s v="3234925393"/>
    <s v=" CR 4 7 24"/>
    <s v="5.7913688"/>
    <s v="-75.78654"/>
    <s v="ANTIOQUIA"/>
    <s v="JERICÓ"/>
    <s v="JERICÓ"/>
    <n v="5368"/>
    <s v="2025-10-08"/>
    <n v="16"/>
    <s v="MEDELLIN"/>
    <x v="0"/>
    <n v="15709.5"/>
  </r>
  <r>
    <n v="35618"/>
    <s v="BARRIO CALLE DEL COMERCIO JERICO 1"/>
    <n v="32259208"/>
    <s v="8523219"/>
    <s v="3146724905"/>
    <s v="3146724905"/>
    <s v=" CR 5 2 142"/>
    <s v="5.7925513"/>
    <s v="-75.78466"/>
    <s v="ANTIOQUIA"/>
    <s v="JERICÓ"/>
    <s v="JERICÓ"/>
    <n v="5368"/>
    <s v="2025-10-09"/>
    <n v="8"/>
    <s v="MEDELLIN"/>
    <x v="0"/>
    <n v="15709.5"/>
  </r>
  <r>
    <n v="36977"/>
    <s v="BARRIO JERICO ANTIOQUIA"/>
    <n v="21833316"/>
    <m/>
    <s v="3148248462"/>
    <s v="3148248462"/>
    <s v=" CR 5 8 41 POR DEDINIR"/>
    <s v="5.7902667"/>
    <s v="-75.7870266"/>
    <s v="ANTIOQUIA"/>
    <s v="JERICÓ"/>
    <s v="JERICÓ"/>
    <n v="5368"/>
    <s v="2025-10-08"/>
    <n v="16"/>
    <s v="MEDELLIN"/>
    <x v="0"/>
    <n v="15709.5"/>
  </r>
  <r>
    <n v="34999"/>
    <s v="BARRIO PARQUE JERICO"/>
    <n v="21832512"/>
    <s v="8523171"/>
    <s v="3113017343"/>
    <s v="3113017343"/>
    <s v="CL 6 4 33 / 4 31"/>
    <s v="5.791759"/>
    <s v="-75.785986"/>
    <s v="ANTIOQUIA"/>
    <s v="JERICÓ"/>
    <s v="JERICÓ"/>
    <n v="5368"/>
    <s v="2025-10-09"/>
    <n v="8"/>
    <s v="MEDELLIN"/>
    <x v="0"/>
    <n v="15709.5"/>
  </r>
  <r>
    <n v="36218"/>
    <s v="BARRIO CENTRO JERICO"/>
    <n v="901016896"/>
    <s v="8525208"/>
    <s v="3205941501"/>
    <s v="3207476496"/>
    <s v=" CR 6 6 47"/>
    <s v="5.790626"/>
    <s v="-75.785587"/>
    <s v="ANTIOQUIA"/>
    <s v="JERICÓ"/>
    <s v="JERICÓ"/>
    <n v="5368"/>
    <s v="2025-10-08"/>
    <n v="8"/>
    <s v="MEDELLIN"/>
    <x v="0"/>
    <n v="15709.5"/>
  </r>
  <r>
    <n v="47922"/>
    <s v="BARRIO PARQUE JERICO 2"/>
    <n v="901377686"/>
    <s v="3"/>
    <s v="3218848962"/>
    <s v="3011757202"/>
    <s v="CR 5 5 51,PARQUE"/>
    <s v="5.7914133"/>
    <s v="-75.785658"/>
    <s v="ANTIOQUIA"/>
    <s v="JERICÓ"/>
    <s v="JERICÓ"/>
    <n v="5368"/>
    <s v="2025-10-09"/>
    <n v="8"/>
    <s v="MEDELLIN"/>
    <x v="0"/>
    <n v="15709.5"/>
  </r>
  <r>
    <n v="27230"/>
    <s v="PEÑOL - ANTIOQUIA 1"/>
    <n v="42844136"/>
    <s v="5815032"/>
    <s v="3217757030"/>
    <s v="3217757030"/>
    <s v="KM 1 VIA PEÑOL MARINILLA"/>
    <s v="6.2225236"/>
    <s v="-75.2487518"/>
    <s v="ANTIOQUIA"/>
    <s v="PEÑOL"/>
    <s v="PEÑOL"/>
    <n v="5541"/>
    <s v="2025-10-09"/>
    <n v="8"/>
    <s v="MEDELLIN"/>
    <x v="0"/>
    <n v="15709.5"/>
  </r>
  <r>
    <n v="75936"/>
    <s v="BARRIO VIA PEÑOL GUATAPE PEÑOL"/>
    <n v="1041231767"/>
    <s v="0"/>
    <s v="3222883073"/>
    <s v="3222883073"/>
    <s v="KM 2 VIA PEÑOL"/>
    <s v="6.217627"/>
    <s v="-75.229340"/>
    <s v="ANTIOQUIA"/>
    <s v="PEÑOL"/>
    <s v="PEÑOL"/>
    <n v="5541"/>
    <s v="2025-10-09"/>
    <n v="8"/>
    <s v="MEDELLIN"/>
    <x v="0"/>
    <n v="15709.5"/>
  </r>
  <r>
    <n v="60927"/>
    <s v="BARRIO BUENOS AIRES ZARAGOZA"/>
    <n v="43896467"/>
    <s v="0"/>
    <s v="3117366500"/>
    <s v="3117366500"/>
    <s v="CRR BUENOS AIRES -BRR CENTRO,BUENOS AIRES"/>
    <s v="7.607373"/>
    <s v="-74.813290"/>
    <s v="ANTIOQUIA"/>
    <s v="ZARAGOZA"/>
    <s v="ZARAGOZA"/>
    <n v="5895"/>
    <s v="2025-10-24"/>
    <n v="8"/>
    <s v="MONTERIA"/>
    <x v="1"/>
    <n v="15709.5"/>
  </r>
  <r>
    <n v="62517"/>
    <s v="BARRIO CENTRO ZARAGOZA 1"/>
    <n v="1003124769"/>
    <s v="3102162145"/>
    <s v="3102162145"/>
    <s v="3102162145"/>
    <s v="CORREGIMIENTO BUENOS AIRES,CENTRO"/>
    <s v="7.60596993"/>
    <s v="-74.81594025"/>
    <s v="ANTIOQUIA"/>
    <s v="ZARAGOZA"/>
    <s v="ZARAGOZA"/>
    <n v="5895"/>
    <s v="2025-10-24"/>
    <n v="8"/>
    <s v="MONTERIA"/>
    <x v="1"/>
    <n v="15709.5"/>
  </r>
  <r>
    <n v="70140"/>
    <s v="BARRIO CALLE BOLIVAR ZARAGOZA"/>
    <n v="1040499975"/>
    <s v="3216574611"/>
    <s v="0"/>
    <s v="3216574611"/>
    <s v="CL BOLIVAR,CALLE BOLIVAR"/>
    <s v="7.491547"/>
    <s v="-74.86924"/>
    <s v="ANTIOQUIA"/>
    <s v="ZARAGOZA"/>
    <s v="ZARAGOZA"/>
    <n v="5895"/>
    <s v="2025-10-23"/>
    <n v="8"/>
    <s v="MONTERIA"/>
    <x v="1"/>
    <n v="15709.5"/>
  </r>
  <r>
    <n v="77490"/>
    <s v="BARRIO CALLE BOLIVAR ZARAGOZA 1"/>
    <n v="22239042"/>
    <s v="3116403102"/>
    <s v="3116403102"/>
    <s v="3116403102"/>
    <s v="CR 39 A 39 A 02,CALLE BOLIVAR"/>
    <s v="7.4929682"/>
    <s v="-74.8672690"/>
    <s v="ANTIOQUIA"/>
    <s v="ZARAGOZA"/>
    <s v="ZARAGOZA"/>
    <n v="5895"/>
    <s v="2025-10-23"/>
    <n v="8"/>
    <s v="MONTERIA"/>
    <x v="1"/>
    <n v="15709.5"/>
  </r>
  <r>
    <n v="39649"/>
    <s v="BARRIO CENTRO POLONUEVO"/>
    <n v="22569656"/>
    <s v="8753637"/>
    <s v="3002596969"/>
    <s v="3002596969"/>
    <s v=" CL 7 11 28 CENTRO"/>
    <s v="10.7777591"/>
    <s v="-74.8527046"/>
    <s v="ATLÁNTICO"/>
    <s v="POLONUEVO"/>
    <s v="POLONUEVO"/>
    <n v="8558"/>
    <s v="2025-10-06"/>
    <n v="8"/>
    <s v="BARRANQUILLA"/>
    <x v="1"/>
    <n v="15709.5"/>
  </r>
  <r>
    <n v="19301"/>
    <s v="GAITAN SABANAGRANDE ATLANTICO"/>
    <n v="22623107"/>
    <s v="5240093"/>
    <s v="3013704142"/>
    <s v="3013704142"/>
    <s v="CR 16  7 - 124 esquina"/>
    <s v="10.9320549"/>
    <s v="-74.76810685"/>
    <s v="ATLÁNTICO"/>
    <s v="SABANAGRANDE"/>
    <s v="SABANAGRANDE"/>
    <n v="8634"/>
    <s v="2025-10-09"/>
    <n v="8"/>
    <s v="BARRANQUILLA"/>
    <x v="1"/>
    <n v="15709.5"/>
  </r>
  <r>
    <n v="28374"/>
    <s v="BARRIO SABANAGRANDE ATLÁNTICO"/>
    <n v="72124442"/>
    <s v="8791625"/>
    <s v="3164545693"/>
    <s v="3164545693"/>
    <s v=" CR 11  10 6 ESQ LC 1"/>
    <s v="10.7918150"/>
    <s v="-74.7567967"/>
    <s v="ATLÁNTICO"/>
    <s v="SABANAGRANDE"/>
    <s v="SABANAGRANDE"/>
    <n v="8634"/>
    <s v="2025-10-09"/>
    <n v="16"/>
    <s v="BARRANQUILLA"/>
    <x v="1"/>
    <n v="15709.5"/>
  </r>
  <r>
    <n v="41820"/>
    <s v="BARRIO CENTRO SABANAGRANDE"/>
    <n v="1042347340"/>
    <s v="3014436315"/>
    <s v="3014436315"/>
    <s v="3007343701"/>
    <s v="CR 6 12 04 LO 1,CENTRO"/>
    <s v="10.7891032"/>
    <s v="-74.7589106"/>
    <s v="ATLÁNTICO"/>
    <s v="SABANAGRANDE"/>
    <s v="SABANAGRANDE"/>
    <n v="8634"/>
    <s v="2025-10-09"/>
    <n v="16"/>
    <s v="BARRANQUILLA"/>
    <x v="1"/>
    <n v="15709.5"/>
  </r>
  <r>
    <n v="46275"/>
    <s v="BARRIO CENTRO SABANAGRANDE 1"/>
    <n v="1042353796"/>
    <s v="3016483452"/>
    <s v="3006084609"/>
    <s v="3006084609"/>
    <s v="CL 16 7 04 SABANAGRANDE,CENTRO"/>
    <s v="10.7898458"/>
    <s v="-74.7645181"/>
    <s v="ATLÁNTICO"/>
    <s v="SABANAGRANDE"/>
    <s v="SABANAGRANDE"/>
    <n v="8634"/>
    <s v="2025-10-09"/>
    <n v="8"/>
    <s v="BARRANQUILLA"/>
    <x v="1"/>
    <n v="15709.5"/>
  </r>
  <r>
    <n v="60052"/>
    <s v="BARRIO CENTRO SABANALARGA"/>
    <n v="901419275"/>
    <s v="3114059646"/>
    <s v="3006340899"/>
    <s v="3006340899"/>
    <s v="CR 6 5 23 SABANAGRANDE,CENTRO"/>
    <s v="10.78872831"/>
    <s v="-74.7578117"/>
    <s v="ATLÁNTICO"/>
    <s v="SABANAGRANDE"/>
    <s v="SABANAGRANDE"/>
    <n v="8634"/>
    <s v="2025-10-10"/>
    <n v="8"/>
    <s v="BARRANQUILLA"/>
    <x v="1"/>
    <n v="15709.5"/>
  </r>
  <r>
    <n v="50106"/>
    <s v="BARRIO CENTRO SABANAGRANDE 3"/>
    <n v="72008836"/>
    <s v="3728698"/>
    <s v="3135172046"/>
    <s v="3135172046"/>
    <s v="CR 7 11 33,CENTRO"/>
    <s v="10.7891397"/>
    <s v="-74.760741"/>
    <s v="ATLÁNTICO"/>
    <s v="SABANAGRANDE"/>
    <s v="SABANAGRANDE"/>
    <n v="8634"/>
    <s v="2025-10-10"/>
    <n v="8"/>
    <s v="BARRANQUILLA"/>
    <x v="1"/>
    <n v="15709.5"/>
  </r>
  <r>
    <n v="68549"/>
    <s v="BARRIO CENTRO SANTO TOMAS  6"/>
    <n v="22646757"/>
    <s v="3006284514"/>
    <s v="3003988677"/>
    <s v="3003988677"/>
    <s v="CR 7 3 30,CENTRO"/>
    <s v="10.788927"/>
    <s v="-74.757696"/>
    <s v="ATLÁNTICO"/>
    <s v="SABANAGRANDE"/>
    <s v="SABANAGRANDE"/>
    <n v="8634"/>
    <s v="2025-10-10"/>
    <n v="8"/>
    <s v="BARRANQUILLA"/>
    <x v="1"/>
    <n v="15709.5"/>
  </r>
  <r>
    <n v="80188"/>
    <s v="BARRIO CENTRO SABANAGRADE"/>
    <n v="1048264805"/>
    <s v="3214152147"/>
    <s v="3214152147"/>
    <m/>
    <s v="CR 63 31 45 CA A,CENTRO"/>
    <s v="10.8123457"/>
    <s v="-74.7715093"/>
    <s v="ATLÁNTICO"/>
    <s v="SABANAGRANDE"/>
    <s v="SABANAGRANDE"/>
    <n v="8634"/>
    <s v="2025-10-24"/>
    <n v="8"/>
    <s v="BARRANQUILLA"/>
    <x v="1"/>
    <n v="15709.5"/>
  </r>
  <r>
    <n v="13407"/>
    <s v="SANTO TOMAS III - ATLANTICO"/>
    <n v="900608870"/>
    <s v="8790076"/>
    <s v="3012477405"/>
    <s v="3012477405"/>
    <s v=" CL 6  10-71 CENTRO SANTO TOMAS"/>
    <s v="10.7586285"/>
    <s v="-74.7545736"/>
    <s v="ATLÁNTICO"/>
    <s v="SANTO TOMÁS"/>
    <s v="SANTO TOMÁS"/>
    <n v="8685"/>
    <s v="2025-10-20"/>
    <n v="8"/>
    <s v="BARRANQUILLA"/>
    <x v="1"/>
    <n v="15709.5"/>
  </r>
  <r>
    <n v="53668"/>
    <s v="BARRIO LA FE SANTO TOMAS"/>
    <n v="1041896114"/>
    <s v="3012851179"/>
    <s v="3012851179"/>
    <s v="3012851179"/>
    <s v="CL 5 5 5,"/>
    <s v="10.93198278"/>
    <s v="-74.76796189"/>
    <s v="ATLÁNTICO"/>
    <s v="SANTO TOMÁS"/>
    <s v="SANTO TOMÁS"/>
    <n v="8685"/>
    <s v="2025-10-20"/>
    <n v="8"/>
    <s v="BARRANQUILLA"/>
    <x v="1"/>
    <n v="15709.5"/>
  </r>
  <r>
    <n v="59350"/>
    <s v="BARRIO EL DORAL SANTO TOMAS"/>
    <n v="72314483"/>
    <s v="3213002982"/>
    <s v="3213002982"/>
    <s v="3213002982"/>
    <s v="CR 5 16 25,EL DORAL"/>
    <s v="10.7502383"/>
    <s v="-74.7619902"/>
    <s v="ATLÁNTICO"/>
    <s v="SANTO TOMÁS"/>
    <s v="SANTO TOMÁS"/>
    <n v="8685"/>
    <s v="2025-10-20"/>
    <n v="8"/>
    <s v="BARRANQUILLA"/>
    <x v="1"/>
    <n v="15709.5"/>
  </r>
  <r>
    <n v="60654"/>
    <s v="BARRIO CENTRO SANTO TOMAS"/>
    <n v="52154887"/>
    <s v="3205664041"/>
    <s v="3205664041"/>
    <s v="3205664041"/>
    <s v="CA 11 11 B 26 PI 1,CENTRO"/>
    <s v="10.7592228"/>
    <s v="-74.7591730"/>
    <s v="ATLÁNTICO"/>
    <s v="SANTO TOMÁS"/>
    <s v="SANTO TOMÁS"/>
    <n v="8685"/>
    <s v="2025-10-20"/>
    <n v="8"/>
    <s v="BARRANQUILLA"/>
    <x v="1"/>
    <n v="15709.5"/>
  </r>
  <r>
    <n v="65674"/>
    <s v="BARRIO CENTRO SANTO TOMAS 3"/>
    <n v="8741024"/>
    <s v="8791125"/>
    <s v="3116577607"/>
    <s v="3116577607"/>
    <s v="CL 8 11 D 05,CENTRO"/>
    <s v="10.763678"/>
    <s v="-74.755938"/>
    <s v="ATLÁNTICO"/>
    <s v="SANTO TOMÁS"/>
    <s v="SANTO TOMÁS"/>
    <n v="8685"/>
    <s v="2025-10-20"/>
    <n v="16"/>
    <s v="BARRANQUILLA"/>
    <x v="1"/>
    <n v="15709.5"/>
  </r>
  <r>
    <n v="70609"/>
    <s v="BARRIO 1 MAYO SANTO TOMAS "/>
    <n v="22674417"/>
    <s v="3164545693"/>
    <s v="0"/>
    <s v="3164545693"/>
    <s v="CL 3 4 86,1 DE MAYO"/>
    <s v="10.931926"/>
    <s v="-74.767947"/>
    <s v="ATLÁNTICO"/>
    <s v="SANTO TOMÁS"/>
    <s v="SANTO TOMÁS"/>
    <n v="8685"/>
    <s v="2025-10-14"/>
    <n v="8"/>
    <s v="BARRANQUILLA"/>
    <x v="1"/>
    <n v="15709.5"/>
  </r>
  <r>
    <n v="71871"/>
    <s v="SANTO TOMAS CENTRO"/>
    <n v="72315699"/>
    <s v="3013739551"/>
    <s v="3013739551"/>
    <s v="3013739551"/>
    <s v="CR 6 N 6-09"/>
    <s v="10.753182"/>
    <s v="-74.755048"/>
    <s v="ATLÁNTICO"/>
    <s v="SANTO TOMÁS"/>
    <s v="SANTO TOMÁS"/>
    <n v="8685"/>
    <s v="2025-10-14"/>
    <n v="8"/>
    <s v="BARRANQUILLA"/>
    <x v="1"/>
    <n v="15709.5"/>
  </r>
  <r>
    <n v="74404"/>
    <s v="BARRIO LUCERO SANTO TOMAS"/>
    <n v="1047338812"/>
    <s v="3222044802"/>
    <s v="3222044802"/>
    <s v="3015529746"/>
    <s v="CR 8 5 12,LUCERO"/>
    <s v="10.755601"/>
    <s v="-74.753792"/>
    <s v="ATLÁNTICO"/>
    <s v="SANTO TOMÁS"/>
    <s v="SANTO TOMÁS"/>
    <n v="8685"/>
    <s v="2025-10-14"/>
    <n v="8"/>
    <s v="BARRANQUILLA"/>
    <x v="1"/>
    <n v="15709.5"/>
  </r>
  <r>
    <n v="80626"/>
    <s v="BARRIO CENTRO SANTO TOMAS 7"/>
    <n v="1005384314"/>
    <s v="3226049690"/>
    <s v="3226049690"/>
    <s v="3226049690"/>
    <s v="CL 8 A 14 25 LC 2,CENTRO"/>
    <s v="10.7635990"/>
    <s v="-74.7563487"/>
    <s v="ATLÁNTICO"/>
    <s v="SANTO TOMÁS"/>
    <s v="SANTO TOMÁS"/>
    <n v="8685"/>
    <s v="2025-10-14"/>
    <n v="8"/>
    <s v="BARRANQUILLA"/>
    <x v="1"/>
    <n v="15709.5"/>
  </r>
  <r>
    <n v="60935"/>
    <s v="BARRIO CENTRO TUBARA 1"/>
    <n v="1001915449"/>
    <s v="3006919656"/>
    <s v="3006919656"/>
    <s v="3006919656"/>
    <s v="CL 2 1 34 TUBARA,CENTRO"/>
    <s v="10.874457"/>
    <s v="-74.974007"/>
    <s v="ATLÁNTICO"/>
    <s v="TUBARÁ"/>
    <s v="TUBARÁ"/>
    <n v="8832"/>
    <s v="2025-10-24"/>
    <n v="8"/>
    <s v="BARRANQUILLA"/>
    <x v="1"/>
    <n v="15709.5"/>
  </r>
  <r>
    <n v="69552"/>
    <s v="BARRIO EL LLANO TUBARA"/>
    <n v="1043933046"/>
    <s v="3022356685"/>
    <s v="3022356685"/>
    <s v="3022356685"/>
    <s v="CL 1 A 5 91 TUBARÁ,EL LLANO"/>
    <s v="10.874730"/>
    <s v="-74.976581"/>
    <s v="ATLÁNTICO"/>
    <s v="TUBARÁ"/>
    <s v="TUBARÁ"/>
    <n v="8832"/>
    <s v="2025-10-24"/>
    <n v="16"/>
    <s v="BARRANQUILLA"/>
    <x v="1"/>
    <n v="15709.5"/>
  </r>
  <r>
    <n v="24895"/>
    <s v="CENTRO CHIQUINQUIRA - BOYACA"/>
    <n v="40030510"/>
    <s v="7263830"/>
    <s v="3163372524"/>
    <s v="3104789724"/>
    <s v="CL 16  7A 46 CENTRO"/>
    <s v="5.6150049"/>
    <s v="-73.8154632"/>
    <s v="BOYACÁ"/>
    <s v="CHIQUINQUIRÁ"/>
    <s v="CHIQUINQUIRÁ"/>
    <n v="15176"/>
    <s v="2025-10-29"/>
    <n v="8"/>
    <s v="TUNJA"/>
    <x v="3"/>
    <n v="28277.100000000002"/>
  </r>
  <r>
    <n v="22279"/>
    <s v="BARRIO CENTRO III - CHIQUINQUIRÁ"/>
    <n v="1053326594"/>
    <s v="7262337"/>
    <s v="3115784166"/>
    <s v="3115784166"/>
    <s v=" CL 17 8 36"/>
    <s v="5.61629227"/>
    <s v="-73.81582559"/>
    <s v="BOYACÁ"/>
    <s v="CHIQUINQUIRÁ"/>
    <s v="CHIQUINQUIRÁ"/>
    <n v="15176"/>
    <s v="2025-10-16"/>
    <n v="16"/>
    <s v="TUNJA"/>
    <x v="3"/>
    <n v="28277.100000000002"/>
  </r>
  <r>
    <n v="10598"/>
    <s v="BARRIO CENTRO - CHIQUINQUIRA"/>
    <n v="23491403"/>
    <s v="7263193"/>
    <s v="3143723240"/>
    <s v="3143723240"/>
    <s v=" CR 8  16-58"/>
    <s v="5.6158154"/>
    <s v="-73.81554243"/>
    <s v="BOYACÁ"/>
    <s v="CHIQUINQUIRÁ"/>
    <s v="CHIQUINQUIRÁ"/>
    <n v="15176"/>
    <s v="2025-10-15"/>
    <n v="8"/>
    <s v="TUNJA"/>
    <x v="3"/>
    <n v="28277.100000000002"/>
  </r>
  <r>
    <n v="33702"/>
    <s v="BARRIO CENTRO CHIQUINQUIRA"/>
    <n v="7311038"/>
    <s v="7263785"/>
    <s v="3014593544"/>
    <s v="3014593544"/>
    <s v="CR 11 N 17 104"/>
    <s v="5.61836785"/>
    <s v="-73.81652946"/>
    <s v="BOYACÁ"/>
    <s v="CHIQUINQUIRÁ"/>
    <s v="CHIQUINQUIRÁ"/>
    <n v="15176"/>
    <s v="2025-10-07"/>
    <n v="8"/>
    <s v="TUNJA"/>
    <x v="3"/>
    <n v="28277.100000000002"/>
  </r>
  <r>
    <n v="33975"/>
    <s v="BARRIO CENTRO CHIQUINQUIRA 1"/>
    <n v="7312388"/>
    <s v="7260455"/>
    <s v="3123502973"/>
    <s v="3105713022"/>
    <s v=" CR 11 16 02"/>
    <s v="5.61723155"/>
    <s v="-73.8174698"/>
    <s v="BOYACÁ"/>
    <s v="CHIQUINQUIRÁ"/>
    <s v="CHIQUINQUIRÁ"/>
    <n v="15176"/>
    <s v="2025-10-07"/>
    <n v="8"/>
    <s v="TUNJA"/>
    <x v="3"/>
    <n v="28277.100000000002"/>
  </r>
  <r>
    <n v="29392"/>
    <s v="BARRIO CENTRO 4 CHIQUINQUIRÁ"/>
    <n v="1110521448"/>
    <s v="7260558"/>
    <s v="3118908125"/>
    <s v="3118908125"/>
    <s v=" CR 9  12-38 LC-2"/>
    <s v="5.61451689"/>
    <s v="-73.81869974"/>
    <s v="BOYACÁ"/>
    <s v="CHIQUINQUIRÁ"/>
    <s v="CHIQUINQUIRÁ"/>
    <n v="15176"/>
    <s v="2025-10-15"/>
    <n v="8"/>
    <s v="TUNJA"/>
    <x v="3"/>
    <n v="28277.100000000002"/>
  </r>
  <r>
    <n v="75335"/>
    <s v="BARRIO PRIMERO CHIQUINQUIRA CHIQUINQUIRA"/>
    <n v="1002526610"/>
    <s v="3223839514"/>
    <s v="3223839514"/>
    <s v="3223839514"/>
    <s v="TO 1 AP 1002 ET 2  JUAN PABLO"/>
    <s v="5.6297584"/>
    <s v="-73.8059260"/>
    <s v="BOYACÁ"/>
    <s v="CHIQUINQUIRÁ"/>
    <s v="CHIQUINQUIRÁ"/>
    <n v="15176"/>
    <s v="2025-10-30"/>
    <n v="8"/>
    <s v="TUNJA"/>
    <x v="3"/>
    <n v="28277.100000000002"/>
  </r>
  <r>
    <n v="79366"/>
    <s v="BARRIO BOYACA ALTO CHIQUINQUIRA 1"/>
    <n v="1022383048"/>
    <s v="3124300627"/>
    <s v="3124300627"/>
    <s v="3124300627"/>
    <s v="CR 10 5 49,BOYACA ALTO"/>
    <s v="5.6132190"/>
    <s v="-73.8240097"/>
    <s v="BOYACÁ"/>
    <s v="CHIQUINQUIRÁ"/>
    <s v="CHIQUINQUIRÁ"/>
    <n v="15176"/>
    <s v="2025-10-16"/>
    <n v="8"/>
    <s v="TUNJA"/>
    <x v="3"/>
    <n v="28277.100000000002"/>
  </r>
  <r>
    <n v="80726"/>
    <s v="BARRIO EL BOSQUE CHIQUINQUIRA 2"/>
    <n v="1053346200"/>
    <s v="3503789746"/>
    <s v="3203789746"/>
    <s v="3203789746"/>
    <s v="CL 4 A 5 29,EL BOSQUE"/>
    <s v="5.6078518"/>
    <s v="-73.8223909"/>
    <s v="BOYACÁ"/>
    <s v="CHIQUINQUIRÁ"/>
    <s v="CHIQUINQUIRÁ"/>
    <n v="15176"/>
    <s v="2025-10-22"/>
    <n v="8"/>
    <s v="TUNJA"/>
    <x v="3"/>
    <n v="28277.100000000002"/>
  </r>
  <r>
    <n v="69859"/>
    <s v="BARRIO LA ESPERANZA CHIQUINQUIRA 1"/>
    <n v="1053325133"/>
    <s v="3107615880"/>
    <s v="3107615880"/>
    <s v="3107615880"/>
    <s v="CL 4 A 3 32,LA ESPERANZA"/>
    <s v="5.60542788"/>
    <s v="-73.82131367"/>
    <s v="BOYACÁ"/>
    <s v="CHIQUINQUIRÁ"/>
    <s v="CHIQUINQUIRÁ"/>
    <n v="15176"/>
    <s v="2025-10-30"/>
    <n v="8"/>
    <s v="TUNJA"/>
    <x v="3"/>
    <n v="28277.100000000002"/>
  </r>
  <r>
    <n v="71304"/>
    <s v="BARRIO BOYACA ALTO  CHIQUINQUIRA"/>
    <n v="1053324560"/>
    <s v="3124946138"/>
    <s v="3124946138"/>
    <s v="3124946138"/>
    <s v="CR 12 A 6 A 06,BOYACÁ ALTO"/>
    <s v="5.61411262"/>
    <s v="-73.82372207"/>
    <s v="BOYACÁ"/>
    <s v="CHIQUINQUIRÁ"/>
    <s v="CHIQUINQUIRÁ"/>
    <n v="15176"/>
    <s v="2025-10-16"/>
    <n v="8"/>
    <s v="TUNJA"/>
    <x v="3"/>
    <n v="28277.100000000002"/>
  </r>
  <r>
    <n v="72569"/>
    <s v="CHIQUINQUIRA BOYACA BAJO"/>
    <n v="1002263953"/>
    <s v="3233626420"/>
    <s v="3233626420"/>
    <s v="3233626420"/>
    <s v="CL 9 9 63,BOYACA BAJO"/>
    <s v="5.61278004"/>
    <s v="-73.82058115"/>
    <s v="BOYACÁ"/>
    <s v="CHIQUINQUIRÁ"/>
    <s v="CHIQUINQUIRÁ"/>
    <n v="15176"/>
    <s v="2025-10-30"/>
    <n v="8"/>
    <s v="TUNJA"/>
    <x v="3"/>
    <n v="28277.100000000002"/>
  </r>
  <r>
    <n v="70921"/>
    <s v="BARRIO LA POLA CHIQUINQUIRA 1"/>
    <n v="1015451874"/>
    <s v="3206614744"/>
    <s v="3206614744"/>
    <s v="3206614744"/>
    <s v="CR 7 # 18-43  CANTA RANA"/>
    <s v="5.6158820"/>
    <s v="-73.8133065"/>
    <s v="BOYACÁ"/>
    <s v="CHIQUINQUIRÁ"/>
    <s v="CHIQUINQUIRÁ"/>
    <n v="15176"/>
    <s v="2025-10-16"/>
    <n v="8"/>
    <s v="TUNJA"/>
    <x v="3"/>
    <n v="28277.100000000002"/>
  </r>
  <r>
    <n v="75048"/>
    <s v="BARRIO GUARIN CHIQUINQUIRA"/>
    <n v="40028935"/>
    <s v="3187272154"/>
    <s v="3187272154"/>
    <s v="3187272154"/>
    <s v="CL 21 8 29,GUARIN"/>
    <s v="5.61994443"/>
    <s v="-73.81269118"/>
    <s v="BOYACÁ"/>
    <s v="CHIQUINQUIRÁ"/>
    <s v="CHIQUINQUIRÁ"/>
    <n v="15176"/>
    <s v="2025-10-22"/>
    <n v="8"/>
    <s v="TUNJA"/>
    <x v="3"/>
    <n v="28277.100000000002"/>
  </r>
  <r>
    <n v="74454"/>
    <s v="BARRIO 20 DE JULIO CHIQUINQUIRA"/>
    <n v="1053345283"/>
    <s v="3219631832"/>
    <s v="3219631832"/>
    <s v="3219446357"/>
    <s v="CR 13 13 45,20 DE JULIO"/>
    <s v="5.6183392"/>
    <s v="-73.8191468"/>
    <s v="BOYACÁ"/>
    <s v="CHIQUINQUIRÁ"/>
    <s v="CHIQUINQUIRÁ"/>
    <n v="15176"/>
    <s v="2025-10-21"/>
    <n v="8"/>
    <s v="TUNJA"/>
    <x v="3"/>
    <n v="28277.100000000002"/>
  </r>
  <r>
    <n v="64068"/>
    <s v="BARRIO LAS FERIAS CHIQUINQUIRA 1"/>
    <n v="7311646"/>
    <s v="3143440894"/>
    <s v="3143440894"/>
    <s v="3143440894"/>
    <s v="CL 10 9 A 97,LAS FERIAS"/>
    <s v="5.6146284"/>
    <s v="-73.8207318"/>
    <s v="BOYACÁ"/>
    <s v="CHIQUINQUIRÁ"/>
    <s v="CHIQUINQUIRÁ"/>
    <n v="15176"/>
    <s v="2025-10-30"/>
    <n v="16"/>
    <s v="TUNJA"/>
    <x v="3"/>
    <n v="28277.100000000002"/>
  </r>
  <r>
    <n v="64995"/>
    <s v="BARRIO CENTRO CHIQUINQUIRA 13"/>
    <n v="1073384325"/>
    <s v="3196811391"/>
    <s v="3196811391"/>
    <s v="3196811391"/>
    <s v="CR 7 16 02 AVENIDA JULIO SALAZAR,CENTRO"/>
    <s v="5.6146443"/>
    <s v="-73.8148272"/>
    <s v="BOYACÁ"/>
    <s v="CHIQUINQUIRÁ"/>
    <s v="CHIQUINQUIRÁ"/>
    <n v="15176"/>
    <s v="2025-10-08"/>
    <n v="8"/>
    <s v="TUNJA"/>
    <x v="3"/>
    <n v="28277.100000000002"/>
  </r>
  <r>
    <n v="66388"/>
    <s v="BARRIO SAN MATEO CHIQUINQUIRA"/>
    <n v="1053328946"/>
    <s v="3226164819"/>
    <s v="3226164819"/>
    <s v="3226164819"/>
    <s v="CL 19 13 57,SAN MATEO"/>
    <s v="5.62053798"/>
    <s v="-73.81738218"/>
    <s v="BOYACÁ"/>
    <s v="CHIQUINQUIRÁ"/>
    <s v="CHIQUINQUIRÁ"/>
    <n v="15176"/>
    <s v="2025-10-30"/>
    <n v="8"/>
    <s v="TUNJA"/>
    <x v="3"/>
    <n v="28277.100000000002"/>
  </r>
  <r>
    <n v="65866"/>
    <s v="BARRIO BELENCITO CHIQUINQUIRA"/>
    <n v="1053338541"/>
    <s v="3216900146"/>
    <s v="0"/>
    <s v="3216900146"/>
    <s v="CL 21 5 A 55,BELENCITO"/>
    <s v="5.61674937"/>
    <s v="-73.81201444"/>
    <s v="BOYACÁ"/>
    <s v="CHIQUINQUIRÁ"/>
    <s v="CHIQUINQUIRÁ"/>
    <n v="15176"/>
    <s v="2025-10-21"/>
    <n v="8"/>
    <s v="TUNJA"/>
    <x v="3"/>
    <n v="28277.100000000002"/>
  </r>
  <r>
    <n v="64414"/>
    <s v="BARRIO CENTRO CHIQUINQUIRA 11"/>
    <n v="46677023"/>
    <s v="3115745283"/>
    <s v="3143610463"/>
    <s v="3115745283"/>
    <s v="CR 9 8 63,CENTRO"/>
    <s v="5.61229139"/>
    <s v="-73.82065584"/>
    <s v="BOYACÁ"/>
    <s v="CHIQUINQUIRÁ"/>
    <s v="CHIQUINQUIRÁ"/>
    <n v="15176"/>
    <s v="2025-10-08"/>
    <n v="8"/>
    <s v="TUNJA"/>
    <x v="3"/>
    <n v="28277.100000000002"/>
  </r>
  <r>
    <n v="70467"/>
    <s v="LAS FERIAS 2"/>
    <n v="7304113"/>
    <s v="3006701949"/>
    <s v="3006701949"/>
    <s v="3006701949"/>
    <s v="CL 11 8 42,LAS FERIAS"/>
    <s v="5.61310753"/>
    <s v="-73.81896871"/>
    <s v="BOYACÁ"/>
    <s v="CHIQUINQUIRÁ"/>
    <s v="CHIQUINQUIRÁ"/>
    <n v="15176"/>
    <s v="2025-10-30"/>
    <n v="8"/>
    <s v="TUNJA"/>
    <x v="3"/>
    <n v="28277.100000000002"/>
  </r>
  <r>
    <n v="57843"/>
    <s v="BARRIO POPULAR CHIQUINQUIRA"/>
    <n v="33703597"/>
    <s v="3202445792"/>
    <s v="3202445792"/>
    <s v="3202445792"/>
    <s v="CL 11  5-66 BRR SANTA MARTHA"/>
    <s v="5.61208103"/>
    <s v="-73.81800756"/>
    <s v="BOYACÁ"/>
    <s v="CHIQUINQUIRÁ"/>
    <s v="CHIQUINQUIRÁ"/>
    <n v="15176"/>
    <s v="2025-10-30"/>
    <n v="8"/>
    <s v="TUNJA"/>
    <x v="3"/>
    <n v="28277.100000000002"/>
  </r>
  <r>
    <n v="53114"/>
    <s v="BARRIO CENTRO CHIQUINQUIRA 7"/>
    <n v="1053324619"/>
    <s v="3134482249"/>
    <s v="3134482249"/>
    <s v="3134482249"/>
    <s v="CR 10 17 103 LOCAL 102"/>
    <s v="5.6177431"/>
    <s v="-73.6177431"/>
    <s v="BOYACÁ"/>
    <s v="CHIQUINQUIRÁ"/>
    <s v="CHIQUINQUIRÁ"/>
    <n v="15176"/>
    <s v="2025-10-15"/>
    <n v="8"/>
    <s v="TUNJA"/>
    <x v="3"/>
    <n v="28277.100000000002"/>
  </r>
  <r>
    <n v="53075"/>
    <s v="BARRIO CENTRO CHIQUINQUIRA 6"/>
    <n v="46678666"/>
    <s v="3006452537"/>
    <s v="3176806775"/>
    <s v="3006452537"/>
    <s v="CR 7 12 99 LOCAL 5"/>
    <s v="5.61304606"/>
    <s v="-73.81701515"/>
    <s v="BOYACÁ"/>
    <s v="CHIQUINQUIRÁ"/>
    <s v="CHIQUINQUIRÁ"/>
    <n v="15176"/>
    <s v="2025-10-08"/>
    <n v="8"/>
    <s v="TUNJA"/>
    <x v="3"/>
    <n v="28277.100000000002"/>
  </r>
  <r>
    <n v="54862"/>
    <s v="BARRIO SUCRE CHIQUINQUIRA"/>
    <n v="46678529"/>
    <s v="3143404520"/>
    <s v="3143404520"/>
    <s v="3143404520"/>
    <s v="CR 4 14 A 23"/>
    <s v="5.61157268"/>
    <s v="-73.81433151"/>
    <s v="BOYACÁ"/>
    <s v="CHIQUINQUIRÁ"/>
    <s v="CHIQUINQUIRÁ"/>
    <n v="15176"/>
    <s v="2025-10-29"/>
    <n v="8"/>
    <s v="TUNJA"/>
    <x v="3"/>
    <n v="28277.100000000002"/>
  </r>
  <r>
    <n v="59683"/>
    <s v="BARRIO CHICO CHIQUINQUIRA"/>
    <n v="7128359"/>
    <s v="3112141145"/>
    <s v="3112141145"/>
    <s v="3103045151"/>
    <s v="CL 15  6-111 Chico"/>
    <s v="5.6149453"/>
    <s v="-73.8159668"/>
    <s v="BOYACÁ"/>
    <s v="CHIQUINQUIRÁ"/>
    <s v="CHIQUINQUIRÁ"/>
    <n v="15176"/>
    <s v="2025-10-21"/>
    <n v="8"/>
    <s v="TUNJA"/>
    <x v="3"/>
    <n v="28277.100000000002"/>
  </r>
  <r>
    <n v="60547"/>
    <s v="BARRIO CENTRO CHIQUINQUIRA 10"/>
    <n v="80845517"/>
    <s v="3142895284"/>
    <s v="3142895284"/>
    <s v="3142895284"/>
    <s v="CR 10 10 101,CENTRO"/>
    <s v="5.6151152"/>
    <s v="-73.8198990"/>
    <s v="BOYACÁ"/>
    <s v="CHIQUINQUIRÁ"/>
    <s v="CHIQUINQUIRÁ"/>
    <n v="15176"/>
    <s v="2025-10-07"/>
    <n v="16"/>
    <s v="TUNJA"/>
    <x v="3"/>
    <n v="28277.100000000002"/>
  </r>
  <r>
    <n v="46397"/>
    <s v="BARRIO CENTRO CHIQUINQUIRA 5"/>
    <n v="1053328990"/>
    <s v="3132255825"/>
    <s v="3132255825"/>
    <s v="3132255825"/>
    <s v="Cra 10 No 13-45 Esquina Barrio Centro"/>
    <s v="5.6158936"/>
    <s v="-73.8180620"/>
    <s v="BOYACÁ"/>
    <s v="CHIQUINQUIRÁ"/>
    <s v="CHIQUINQUIRÁ"/>
    <n v="15176"/>
    <s v="2025-10-08"/>
    <n v="8"/>
    <s v="TUNJA"/>
    <x v="3"/>
    <n v="28277.100000000002"/>
  </r>
  <r>
    <n v="48648"/>
    <s v="BARRIO LA REINA CHIQUINQUIRA"/>
    <n v="1053332989"/>
    <s v="3214482123"/>
    <s v="3214482123"/>
    <s v="3214482123"/>
    <s v="CL 2 7 24,LA REINA"/>
    <s v="5.60568813"/>
    <s v="-73.82695718"/>
    <s v="BOYACÁ"/>
    <s v="CHIQUINQUIRÁ"/>
    <s v="CHIQUINQUIRÁ"/>
    <n v="15176"/>
    <s v="2025-10-29"/>
    <n v="8"/>
    <s v="TUNJA"/>
    <x v="3"/>
    <n v="28277.100000000002"/>
  </r>
  <r>
    <n v="48650"/>
    <s v="BARRIO ANTONIA SANTOS CHIQUINQUIRA 1"/>
    <n v="1053338516"/>
    <s v="3219342253"/>
    <s v="3219342253"/>
    <s v="3125111807"/>
    <s v="CL 30 10 30,ANTONIA SANTOS"/>
    <s v="5.6252586"/>
    <s v="-73.8093624"/>
    <s v="BOYACÁ"/>
    <s v="CHIQUINQUIRÁ"/>
    <s v="CHIQUINQUIRÁ"/>
    <n v="15176"/>
    <s v="2025-10-21"/>
    <n v="16"/>
    <s v="TUNJA"/>
    <x v="3"/>
    <n v="28277.100000000002"/>
  </r>
  <r>
    <n v="51752"/>
    <s v="BARRIO LA POLA CHIQUINQUIRA"/>
    <n v="7320137"/>
    <s v="3144249453"/>
    <s v="3144249453"/>
    <s v="3144249453"/>
    <s v="CL 22 9 35,LA POLA"/>
    <s v="5.6201709"/>
    <s v="-73.8127535"/>
    <s v="BOYACÁ"/>
    <s v="CHIQUINQUIRÁ"/>
    <s v="CHIQUINQUIRÁ"/>
    <n v="15176"/>
    <s v="2025-10-16"/>
    <n v="8"/>
    <s v="TUNJA"/>
    <x v="3"/>
    <n v="28277.100000000002"/>
  </r>
  <r>
    <n v="55135"/>
    <s v="BARRIO CENTRO CHIQUINQUIRA 8"/>
    <n v="1055962925"/>
    <s v="3118908125"/>
    <s v="3118908125"/>
    <s v="3118908125"/>
    <s v="CL 17 9 51 LOCAL A,CENTRO"/>
    <s v="5.61682291"/>
    <s v="-73.81615819"/>
    <s v="BOYACÁ"/>
    <s v="CHIQUINQUIRÁ"/>
    <s v="CHIQUINQUIRÁ"/>
    <n v="15176"/>
    <s v="2025-10-15"/>
    <n v="8"/>
    <s v="TUNJA"/>
    <x v="3"/>
    <n v="28277.100000000002"/>
  </r>
  <r>
    <n v="57782"/>
    <s v="BARRIO LOS SAUCES CHIQUINQUIRA"/>
    <n v="23800253"/>
    <s v="3202475108"/>
    <s v="0"/>
    <s v="3202475108"/>
    <s v="CL 3 A 7 A 15 SUR"/>
    <s v="5.60510499"/>
    <s v="-73.82807585"/>
    <s v="BOYACÁ"/>
    <s v="CHIQUINQUIRÁ"/>
    <s v="CHIQUINQUIRÁ"/>
    <n v="15176"/>
    <s v="2025-10-29"/>
    <n v="8"/>
    <s v="TUNJA"/>
    <x v="3"/>
    <n v="28277.100000000002"/>
  </r>
  <r>
    <n v="36451"/>
    <s v="BARRIO JARDIN DEL NORTE CHIQUINQUIRA"/>
    <n v="1049641546"/>
    <m/>
    <s v="3103024124"/>
    <s v="3144667814"/>
    <s v=" CR 9 17 49"/>
    <s v="5.61680739"/>
    <s v="-73.81524504"/>
    <s v="BOYACÁ"/>
    <s v="CHIQUINQUIRÁ"/>
    <s v="CHIQUINQUIRÁ"/>
    <n v="15176"/>
    <s v="2025-10-22"/>
    <n v="8"/>
    <s v="TUNJA"/>
    <x v="3"/>
    <n v="28277.100000000002"/>
  </r>
  <r>
    <n v="29654"/>
    <s v="BARRIO CENTRO 7 CHIQUINQUIRÁ"/>
    <n v="7312834"/>
    <s v="6670432"/>
    <s v="3134711380"/>
    <s v="3134711380"/>
    <s v=" CL 27 10 21"/>
    <s v="5.62215253"/>
    <s v="-73.81119378"/>
    <s v="BOYACÁ"/>
    <s v="CHIQUINQUIRÁ"/>
    <s v="CHIQUINQUIRÁ"/>
    <n v="15176"/>
    <s v="2025-10-07"/>
    <n v="8"/>
    <s v="TUNJA"/>
    <x v="3"/>
    <n v="28277.100000000002"/>
  </r>
  <r>
    <n v="33108"/>
    <s v="BARRIO BOYACA BAJO CHIQUINQUIRA"/>
    <n v="1019029120"/>
    <s v="7267368"/>
    <s v="3006728264"/>
    <s v="3006728264"/>
    <s v=" CL 10 9 A 43  BOJACA BAJO"/>
    <s v="5.614303333"/>
    <s v="-73.82045"/>
    <s v="BOYACÁ"/>
    <s v="CHIQUINQUIRÁ"/>
    <s v="CHIQUINQUIRÁ"/>
    <n v="15176"/>
    <s v="2025-10-16"/>
    <n v="8"/>
    <s v="TUNJA"/>
    <x v="3"/>
    <n v="28277.100000000002"/>
  </r>
  <r>
    <n v="41544"/>
    <s v="BARRIO CENTRO CHIQUINQUIRA 3"/>
    <n v="46677338"/>
    <m/>
    <s v="3223051997"/>
    <s v="3223051997"/>
    <s v="CR 13 18 71,CENTRO"/>
    <s v="5.61986587"/>
    <s v="-73.81724528"/>
    <s v="BOYACÁ"/>
    <s v="CHIQUINQUIRÁ"/>
    <s v="CHIQUINQUIRÁ"/>
    <n v="15176"/>
    <s v="2025-10-08"/>
    <n v="16"/>
    <s v="TUNJA"/>
    <x v="3"/>
    <n v="28277.100000000002"/>
  </r>
  <r>
    <n v="46395"/>
    <s v="BARRIO EL BOSQUE CHIQUINQUIRA"/>
    <n v="7317435"/>
    <s v="3112662263"/>
    <s v="3112662263"/>
    <s v="3112662263"/>
    <s v="CL 4 A 5 112,EL BOSQUE"/>
    <s v="5.6082545"/>
    <s v="-73.8226253"/>
    <s v="BOYACÁ"/>
    <s v="CHIQUINQUIRÁ"/>
    <s v="CHIQUINQUIRÁ"/>
    <n v="15176"/>
    <s v="2025-10-22"/>
    <n v="8"/>
    <s v="TUNJA"/>
    <x v="3"/>
    <n v="28277.100000000002"/>
  </r>
  <r>
    <n v="26672"/>
    <s v="BARRIO FONTIBON CAPELLANIA BOGOTA"/>
    <n v="79121706"/>
    <s v="2677937"/>
    <s v="3505800832"/>
    <s v="3505800832"/>
    <s v=" CL 22B 91 13"/>
    <s v="4.66991981"/>
    <s v="-74.13235929"/>
    <s v="CUNDINAMARCA"/>
    <s v="BOGOTÁ"/>
    <s v="BOGOTÁ"/>
    <n v="11001"/>
    <s v="2025-10-02"/>
    <n v="8"/>
    <s v="BOGOTA"/>
    <x v="2"/>
    <n v="15709.5"/>
  </r>
  <r>
    <n v="26713"/>
    <s v="BARRIO GAITANA SUBA 4 BOGOTA"/>
    <n v="80757258"/>
    <s v="6895223"/>
    <s v="3167209924"/>
    <s v="3167209924"/>
    <s v=" TV 127 136 A 10"/>
    <s v="4.7443317"/>
    <s v="-74.1095322"/>
    <s v="CUNDINAMARCA"/>
    <s v="BOGOTÁ"/>
    <s v="BOGOTÁ"/>
    <n v="11001"/>
    <s v="2025-10-02"/>
    <n v="8"/>
    <s v="BOGOTA"/>
    <x v="2"/>
    <n v="15709.5"/>
  </r>
  <r>
    <n v="27864"/>
    <s v="BARRIO VENECIA 2 BOGOTA"/>
    <n v="79712260"/>
    <s v="2047651"/>
    <s v="3212328759"/>
    <s v="3212328759"/>
    <s v="CR 54 52 63 SUR"/>
    <s v="4.5886444"/>
    <s v="-74.14202"/>
    <s v="CUNDINAMARCA"/>
    <s v="BOGOTÁ"/>
    <s v="BOGOTÁ"/>
    <n v="11001"/>
    <s v="2025-10-09"/>
    <n v="8"/>
    <s v="BOGOTA"/>
    <x v="2"/>
    <n v="15709.5"/>
  </r>
  <r>
    <n v="27856"/>
    <s v="BARRIO FONTIBON 3  BOGOTA"/>
    <n v="52486777"/>
    <s v="2672076"/>
    <s v="3125287062"/>
    <s v="3125287062"/>
    <s v=" CL 17 103 B 19"/>
    <s v="4.6748784"/>
    <s v="-74.1476165"/>
    <s v="CUNDINAMARCA"/>
    <s v="BOGOTÁ"/>
    <s v="BOGOTÁ"/>
    <n v="11001"/>
    <s v="2025-10-01"/>
    <n v="8"/>
    <s v="BOGOTA"/>
    <x v="2"/>
    <n v="15709.5"/>
  </r>
  <r>
    <n v="31639"/>
    <s v="BARRIO CANDELARIA BOGOTA"/>
    <n v="52038584"/>
    <s v="7176400"/>
    <s v="3115474056"/>
    <s v="3115474056"/>
    <s v=" CL 64 SUR  26 39"/>
    <s v="4.5686309"/>
    <s v="-74.1493235"/>
    <s v="CUNDINAMARCA"/>
    <s v="BOGOTÁ"/>
    <s v="BOGOTÁ"/>
    <n v="11001"/>
    <s v="2025-10-17"/>
    <n v="8"/>
    <s v="BOGOTA"/>
    <x v="2"/>
    <n v="15709.5"/>
  </r>
  <r>
    <n v="32495"/>
    <s v="BARRIO BOSA BOGOTA 1"/>
    <n v="901021815"/>
    <s v="7832704"/>
    <s v="3005796108"/>
    <s v="3005796108"/>
    <s v=" CL 51 SUR  87D 79"/>
    <s v="4.6290924"/>
    <s v="-74.1802709"/>
    <s v="CUNDINAMARCA"/>
    <s v="BOGOTÁ"/>
    <s v="BOGOTÁ"/>
    <n v="11001"/>
    <s v="2025-10-09"/>
    <n v="8"/>
    <s v="BOGOTA"/>
    <x v="2"/>
    <n v="15709.5"/>
  </r>
  <r>
    <n v="30449"/>
    <s v="BARRIO PUENTE ARANDA  BOGOTA "/>
    <n v="79838534"/>
    <s v="4052889"/>
    <s v="3228688889"/>
    <s v="3228688889"/>
    <s v=" CR 53 14 80"/>
    <s v="4.6300196"/>
    <s v="-74.10767052"/>
    <s v="CUNDINAMARCA"/>
    <s v="BOGOTÁ"/>
    <s v="BOGOTÁ"/>
    <n v="11001"/>
    <s v="2025-10-17"/>
    <n v="8"/>
    <s v="BOGOTA"/>
    <x v="2"/>
    <n v="15709.5"/>
  </r>
  <r>
    <n v="28342"/>
    <s v="BARRIO MARRUECOS BOGOTA"/>
    <n v="1024549673"/>
    <s v="3878825"/>
    <s v="3213023724"/>
    <s v="3213023724"/>
    <s v=" CL 49B SUR  5 I BIS 20"/>
    <s v="4.55287534"/>
    <s v="-74.11555442"/>
    <s v="CUNDINAMARCA"/>
    <s v="BOGOTÁ"/>
    <s v="BOGOTÁ"/>
    <n v="11001"/>
    <s v="2025-10-29"/>
    <n v="8"/>
    <s v="BOGOTA"/>
    <x v="2"/>
    <n v="15709.5"/>
  </r>
  <r>
    <n v="29360"/>
    <s v="BARRIO PENSILVANIA BOGOTÁ"/>
    <n v="5658342"/>
    <s v="3880072"/>
    <s v="3134590050"/>
    <s v="3134590050"/>
    <s v=" CR 31 A  6 92"/>
    <s v="4.60878457"/>
    <s v="-74.0986941"/>
    <s v="CUNDINAMARCA"/>
    <s v="BOGOTÁ"/>
    <s v="BOGOTÁ"/>
    <n v="11001"/>
    <s v="2025-10-03"/>
    <n v="8"/>
    <s v="BOGOTA"/>
    <x v="2"/>
    <n v="15709.5"/>
  </r>
  <r>
    <n v="19014"/>
    <s v="BARRIO LUCERO ALTO BOGOTA"/>
    <n v="79641379"/>
    <s v="7910941"/>
    <s v="3242844448"/>
    <s v="3118892066"/>
    <s v=" CR 18 Q 71 B SUR 52"/>
    <s v="4.5449955"/>
    <s v="-74.1509387"/>
    <s v="CUNDINAMARCA"/>
    <s v="BOGOTÁ"/>
    <s v="BOGOTÁ"/>
    <n v="11001"/>
    <s v="2025-10-02"/>
    <n v="8"/>
    <s v="BOGOTA"/>
    <x v="2"/>
    <n v="15709.5"/>
  </r>
  <r>
    <n v="15717"/>
    <s v="BARRIO CASA BLANCA DE SUBA BOGOTA"/>
    <n v="79244532"/>
    <s v="6861667"/>
    <s v="3124023222"/>
    <s v="3124023222"/>
    <s v=" CR 76  146D-03 CS BLANCA DE SUBA"/>
    <s v="4.7384800"/>
    <s v="-74.0740100"/>
    <s v="CUNDINAMARCA"/>
    <s v="BOGOTÁ"/>
    <s v="BOGOTÁ"/>
    <n v="11001"/>
    <s v="2025-10-17"/>
    <n v="8"/>
    <s v="BOGOTA"/>
    <x v="2"/>
    <n v="15709.5"/>
  </r>
  <r>
    <n v="79575"/>
    <s v="BARRIO SAN MATEO COMUNA 5 SOACHA"/>
    <n v="39714682"/>
    <s v="3164831209"/>
    <s v="3164831209"/>
    <m/>
    <s v="CR 3 30 130 BL 7 LC 101,SAN MATEO COMUNA 5"/>
    <s v="4.5847904"/>
    <s v="-74.2037273"/>
    <s v="CUNDINAMARCA"/>
    <s v="SOACHA"/>
    <s v="SOACHA"/>
    <n v="25754"/>
    <s v="2025-10-02"/>
    <n v="8"/>
    <s v="BOGOTA"/>
    <x v="2"/>
    <n v="15709.5"/>
  </r>
  <r>
    <n v="79653"/>
    <s v="BARRIO SAN MATEO SOACHA SOACHA  2"/>
    <n v="1024534047"/>
    <s v="3104442460"/>
    <s v="3104442460"/>
    <m/>
    <s v="CL 30 3 92 ESTE ,SAN MATEO SOACHA"/>
    <s v="4.5816300"/>
    <s v="-74.2040750"/>
    <s v="CUNDINAMARCA"/>
    <s v="SOACHA"/>
    <s v="SOACHA"/>
    <n v="25754"/>
    <s v="2025-10-08"/>
    <n v="8"/>
    <s v="BOGOTA"/>
    <x v="2"/>
    <n v="15709.5"/>
  </r>
  <r>
    <n v="79654"/>
    <s v="BARRIO PRADO VEGAS SOACHA 2"/>
    <n v="1073719379"/>
    <s v="3235837312"/>
    <s v="3204640296"/>
    <s v="3235837312"/>
    <s v="CL 13 A 18 H - 19,PRADO VEGAS"/>
    <s v="4.5900350"/>
    <s v="-74.2200283"/>
    <s v="CUNDINAMARCA"/>
    <s v="SOACHA"/>
    <s v="SOACHA"/>
    <n v="25754"/>
    <s v="2025-10-09"/>
    <n v="8"/>
    <s v="BOGOTA"/>
    <x v="2"/>
    <n v="15709.5"/>
  </r>
  <r>
    <n v="77144"/>
    <s v="BARRIO SAN HUMBERTO SOACHA 1"/>
    <n v="1067715833"/>
    <s v="3028002120"/>
    <s v="3028002120"/>
    <s v="3144237810"/>
    <s v="CL 15 1 A 03 ESTE,SAN HUMBERTO"/>
    <s v="4.577824"/>
    <s v="-74.215178"/>
    <s v="CUNDINAMARCA"/>
    <s v="SOACHA"/>
    <s v="SOACHA"/>
    <n v="25754"/>
    <s v="2025-10-06"/>
    <n v="8"/>
    <s v="BOGOTA"/>
    <x v="2"/>
    <n v="15709.5"/>
  </r>
  <r>
    <n v="77145"/>
    <s v="BARRIO SOACHA SOACHA 13"/>
    <n v="1069282345"/>
    <s v="3103414914"/>
    <s v="3142881548"/>
    <s v="3142881548"/>
    <s v="CL 18 2 C 05 LC 2,SOACHA"/>
    <s v="4.5799446"/>
    <s v="-74.2137383"/>
    <s v="CUNDINAMARCA"/>
    <s v="SOACHA"/>
    <s v="SOACHA"/>
    <n v="25754"/>
    <s v="2025-10-07"/>
    <n v="8"/>
    <s v="BOGOTA"/>
    <x v="2"/>
    <n v="15709.5"/>
  </r>
  <r>
    <n v="77619"/>
    <s v="BARRIO ALTICO SOACHA   2"/>
    <n v="6402761"/>
    <s v="3185566255"/>
    <s v="3185566255"/>
    <s v="3508931309"/>
    <s v="CR 4 10 A 14,ALTICO"/>
    <s v="4.5779471"/>
    <s v="-74.2200005"/>
    <s v="CUNDINAMARCA"/>
    <s v="SOACHA"/>
    <s v="SOACHA"/>
    <n v="25754"/>
    <s v="2025-10-10"/>
    <n v="8"/>
    <s v="BOGOTA"/>
    <x v="2"/>
    <n v="15709.5"/>
  </r>
  <r>
    <n v="77594"/>
    <s v="BARRIO SAN MATEO SOACHA 27"/>
    <n v="1020831372"/>
    <s v="3006278756"/>
    <s v="3006278756"/>
    <s v="3006278756"/>
    <s v="CR 6 A ESTE 30 B 03,SAN MATEO"/>
    <s v="4.5810128"/>
    <s v="-74.2013003"/>
    <s v="CUNDINAMARCA"/>
    <s v="SOACHA"/>
    <s v="SOACHA"/>
    <n v="25754"/>
    <s v="2025-10-02"/>
    <n v="8"/>
    <s v="BOGOTA"/>
    <x v="2"/>
    <n v="15709.5"/>
  </r>
  <r>
    <n v="78568"/>
    <s v="BARRIO SAN NICOLAS SOACHA  5"/>
    <n v="8048459"/>
    <s v="3124827567"/>
    <s v="3124827567"/>
    <s v="3102999372"/>
    <s v="CR 6 D 33 09 SUR,SAN NICOLAS"/>
    <s v="4.5604969"/>
    <s v="-74.2395983"/>
    <s v="CUNDINAMARCA"/>
    <s v="SOACHA"/>
    <s v="SOACHA"/>
    <n v="25754"/>
    <s v="2025-10-09"/>
    <n v="8"/>
    <s v="BOGOTA"/>
    <x v="2"/>
    <n v="15709.5"/>
  </r>
  <r>
    <n v="79417"/>
    <s v="BARRIO NUEVO COLON SOACHA  2"/>
    <n v="52845166"/>
    <s v="3202750350"/>
    <s v="3112923740"/>
    <s v="3202750350"/>
    <s v="CL 44 3F 26 NUEVO COLON QUINTANARES,NUEVO COLON"/>
    <s v="4.5908469"/>
    <s v="-74.1948676"/>
    <s v="CUNDINAMARCA"/>
    <s v="SOACHA"/>
    <s v="SOACHA"/>
    <n v="25754"/>
    <s v="2025-10-01"/>
    <n v="8"/>
    <s v="BOGOTA"/>
    <x v="2"/>
    <n v="15709.5"/>
  </r>
  <r>
    <n v="76429"/>
    <s v="BARRIO QUINTAS DE LA LAGUNA SOACHA 2"/>
    <n v="20794478"/>
    <s v="3142661192"/>
    <s v="3114749804"/>
    <s v="3114749804"/>
    <s v="TV 4 D 5 41 SUR CA 452,QUINTAS DE LA LAGUNA"/>
    <s v="4.5730168"/>
    <s v="-74.2275897"/>
    <s v="CUNDINAMARCA"/>
    <s v="SOACHA"/>
    <s v="SOACHA"/>
    <n v="25754"/>
    <s v="2025-10-10"/>
    <n v="8"/>
    <s v="BOGOTA"/>
    <x v="2"/>
    <n v="15709.5"/>
  </r>
  <r>
    <n v="77705"/>
    <s v="BARRIO SANTA ANOA SOACHA"/>
    <n v="1012463166"/>
    <s v="3228823177"/>
    <s v="3228823177"/>
    <s v="3015427454"/>
    <s v="CL 21 C SUR 15 B - 47,SANTA ANA"/>
    <s v="4.5765213501660345"/>
    <s v="-74.24021799428708"/>
    <s v="CUNDINAMARCA"/>
    <s v="SOACHA"/>
    <s v="SOACHA"/>
    <n v="25754"/>
    <s v="2025-10-09"/>
    <n v="8"/>
    <s v="BOGOTA"/>
    <x v="2"/>
    <n v="15709.5"/>
  </r>
  <r>
    <n v="77809"/>
    <s v="BARRIO CAMILO TORRES 2 SECTOR SOACHA"/>
    <n v="3144146"/>
    <s v="3208595724"/>
    <s v="3208595724"/>
    <s v="3212892354"/>
    <s v="CR 3 24D 11,CAMILO TO 2 SEC"/>
    <s v="4.5823602"/>
    <s v="-74.2098030"/>
    <s v="CUNDINAMARCA"/>
    <s v="SOACHA"/>
    <s v="SOACHA"/>
    <n v="25754"/>
    <s v="2025-10-02"/>
    <n v="8"/>
    <s v="BOGOTA"/>
    <x v="2"/>
    <n v="15709.5"/>
  </r>
  <r>
    <n v="77823"/>
    <s v="BARRIO NUEVO COLON SOACHA 1"/>
    <n v="1022394175"/>
    <s v="3133016238"/>
    <s v="3133016238"/>
    <s v="3103028829"/>
    <s v="CL 45 B 2 B ESTE 115,NUEVO COLON"/>
    <s v="4.5899540"/>
    <s v="-74.1935852"/>
    <s v="CUNDINAMARCA"/>
    <s v="SOACHA"/>
    <s v="SOACHA"/>
    <n v="25754"/>
    <s v="2025-10-10"/>
    <n v="8"/>
    <s v="BOGOTA"/>
    <x v="2"/>
    <n v="15709.5"/>
  </r>
  <r>
    <n v="77142"/>
    <s v="BARRIO OLIVOS II SOACHA"/>
    <n v="1024466696"/>
    <s v="3188113815"/>
    <s v="3188113815"/>
    <s v="3046583395"/>
    <s v="CR 23 43A 04,OLIVOS II"/>
    <s v="4.5992533"/>
    <s v="-74.2002136"/>
    <s v="CUNDINAMARCA"/>
    <s v="SOACHA"/>
    <s v="SOACHA"/>
    <n v="25754"/>
    <s v="2025-10-01"/>
    <n v="8"/>
    <s v="BOGOTA"/>
    <x v="2"/>
    <n v="15709.5"/>
  </r>
  <r>
    <n v="77143"/>
    <s v="BARRIO COMPARTIR SOACHA 11"/>
    <n v="79213843"/>
    <s v="3208893963"/>
    <s v="3208893963"/>
    <s v="3105744753"/>
    <s v="CR 14 A 31 B 53 SUR,COMPARTIR"/>
    <s v="4.570082"/>
    <s v="-74.241134"/>
    <s v="CUNDINAMARCA"/>
    <s v="SOACHA"/>
    <s v="SOACHA"/>
    <n v="25754"/>
    <s v="2025-10-08"/>
    <n v="8"/>
    <s v="BOGOTA"/>
    <x v="2"/>
    <n v="15709.5"/>
  </r>
  <r>
    <n v="75592"/>
    <s v="BARRIO SAN CARLOS SOACHA 1"/>
    <n v="1013651735"/>
    <s v="3013195285"/>
    <s v="3013195285"/>
    <s v="3013195285"/>
    <s v="CL 13 12 17 ESTE,SAN CARLOS"/>
    <s v="4.5712128"/>
    <s v="-74.2130581"/>
    <s v="CUNDINAMARCA"/>
    <s v="SOACHA"/>
    <s v="SOACHA"/>
    <n v="25754"/>
    <s v="2025-10-08"/>
    <n v="8"/>
    <s v="BOGOTA"/>
    <x v="2"/>
    <n v="15709.5"/>
  </r>
  <r>
    <n v="73505"/>
    <s v="BARRIO SAN CARLOS SOACHA"/>
    <n v="52882724"/>
    <s v="3213298858"/>
    <s v="3213298858"/>
    <s v="3213298858"/>
    <s v="CL 13 C 12 15 ESTE BL D 10 AP 104,SAN CARLOS"/>
    <s v="4.5722523"/>
    <s v="-74.2126187"/>
    <s v="CUNDINAMARCA"/>
    <s v="SOACHA"/>
    <s v="SOACHA"/>
    <n v="25754"/>
    <s v="2025-10-08"/>
    <n v="8"/>
    <s v="BOGOTA"/>
    <x v="2"/>
    <n v="15709.5"/>
  </r>
  <r>
    <n v="73704"/>
    <s v="BARRIO MAIPORE SOACHA "/>
    <n v="1015470841"/>
    <s v="3143832958"/>
    <s v="3124135705"/>
    <s v="3124135705"/>
    <s v="CR 1 30A 62 SUR TO 1 AP 101 CONJ 2 MAIPORE"/>
    <s v="4.557728"/>
    <s v="-74.227559"/>
    <s v="CUNDINAMARCA"/>
    <s v="SOACHA"/>
    <s v="SOACHA"/>
    <n v="25754"/>
    <s v="2025-10-07"/>
    <n v="8"/>
    <s v="BOGOTA"/>
    <x v="2"/>
    <n v="15709.5"/>
  </r>
  <r>
    <n v="75481"/>
    <s v="BARRIO LLANOS DE SOACHA SOACHA 1"/>
    <n v="1023008256"/>
    <s v="3222428673"/>
    <s v="3222439679"/>
    <s v="3222428673"/>
    <s v="CL 36 16 D 19 S ,LLANOS DE SOACHA"/>
    <s v="4.5780606"/>
    <s v="-74.2459001"/>
    <s v="CUNDINAMARCA"/>
    <s v="SOACHA"/>
    <s v="SOACHA"/>
    <n v="25754"/>
    <s v="2025-10-10"/>
    <n v="8"/>
    <s v="BOGOTA"/>
    <x v="2"/>
    <n v="15709.5"/>
  </r>
  <r>
    <n v="76749"/>
    <s v="BARRIO EL PARAISO SOACHA"/>
    <n v="1073708369"/>
    <s v="3209671597"/>
    <s v="3209671597"/>
    <s v="3116234180"/>
    <s v="CL 11 4 10 ESTE,EL PARAISO"/>
    <s v="4.573677"/>
    <s v="-74.216733"/>
    <s v="CUNDINAMARCA"/>
    <s v="SOACHA"/>
    <s v="SOACHA"/>
    <n v="25754"/>
    <s v="2025-10-09"/>
    <n v="8"/>
    <s v="BOGOTA"/>
    <x v="2"/>
    <n v="15709.5"/>
  </r>
  <r>
    <n v="71114"/>
    <s v="BARRIO PARQUE CAMPESTRE SOACHA 2"/>
    <n v="4061264"/>
    <s v="3156133714"/>
    <s v="0"/>
    <s v="3208583520"/>
    <s v="CL 8 SUR 15 A 173,PARQUE CAMPESTRE"/>
    <s v="4.5779418"/>
    <s v="-74.2326365"/>
    <s v="CUNDINAMARCA"/>
    <s v="SOACHA"/>
    <s v="SOACHA"/>
    <n v="25754"/>
    <s v="2025-10-17"/>
    <n v="8"/>
    <s v="BOGOTA"/>
    <x v="2"/>
    <n v="15709.5"/>
  </r>
  <r>
    <n v="72277"/>
    <s v="BARRIO DANUBIO SOACHA SOACHA 1"/>
    <n v="1022361591"/>
    <s v="3058747370"/>
    <s v="3105678026"/>
    <s v="3058747370"/>
    <s v="CARRERA 18 O # 10 - 20,DANUBIO SOACHA"/>
    <s v="4.5901009"/>
    <s v="-74.2244205"/>
    <s v="CUNDINAMARCA"/>
    <s v="SOACHA"/>
    <s v="SOACHA"/>
    <n v="25754"/>
    <s v="2025-10-16"/>
    <n v="8"/>
    <s v="BOGOTA"/>
    <x v="2"/>
    <n v="15709.5"/>
  </r>
  <r>
    <n v="73337"/>
    <s v="barrio hogares soacha comuna 2 soacha"/>
    <n v="1235240630"/>
    <s v="3212206668"/>
    <s v="3212206668"/>
    <s v="3212206668"/>
    <s v="CL 1 19 B 94 CON TRIUNFO 4 TO 17,HOGARES SOACHA COMUNA 2"/>
    <s v="4.5947627"/>
    <s v="-74.2256307"/>
    <s v="CUNDINAMARCA"/>
    <s v="SOACHA"/>
    <s v="SOACHA"/>
    <n v="25754"/>
    <s v="2025-10-06"/>
    <n v="8"/>
    <s v="BOGOTA"/>
    <x v="2"/>
    <n v="15709.5"/>
  </r>
  <r>
    <n v="73749"/>
    <s v="BARRIO 12 DE MARZO SOACHA "/>
    <n v="901684839"/>
    <s v="3013162862"/>
    <s v="3103223364"/>
    <s v="3013162862"/>
    <s v="CL 18 0 14 ESTE LC 1 BRR 12 DE MARZO"/>
    <s v="4.5787397"/>
    <s v="-74.2126176"/>
    <s v="CUNDINAMARCA"/>
    <s v="SOACHA"/>
    <s v="SOACHA"/>
    <n v="25754"/>
    <s v="2025-10-09"/>
    <n v="8"/>
    <s v="BOGOTA"/>
    <x v="2"/>
    <n v="15709.5"/>
  </r>
  <r>
    <n v="74857"/>
    <s v="BARRIO CENTRO SOACHA "/>
    <n v="51591089"/>
    <s v="3183904540"/>
    <s v="3183904540"/>
    <s v="3183904540"/>
    <s v="CR 5 A 15 -71,CENTRO"/>
    <s v="4.5811542"/>
    <s v="-74.2163156"/>
    <s v="CUNDINAMARCA"/>
    <s v="SOACHA"/>
    <s v="SOACHA"/>
    <n v="25754"/>
    <s v="2025-10-10"/>
    <n v="8"/>
    <s v="BOGOTA"/>
    <x v="2"/>
    <n v="15709.5"/>
  </r>
  <r>
    <n v="71118"/>
    <s v="SOACHA CAGUA"/>
    <n v="79221277"/>
    <s v="3057145140"/>
    <s v="3134760329"/>
    <s v="3134760329"/>
    <s v="CLL 22 #13D-11E"/>
    <s v="4.5733734"/>
    <s v="-74.2104025"/>
    <s v="CUNDINAMARCA"/>
    <s v="SOACHA"/>
    <s v="SOACHA"/>
    <n v="25754"/>
    <s v="2025-10-10"/>
    <n v="8"/>
    <s v="BOGOTA"/>
    <x v="2"/>
    <n v="15709.5"/>
  </r>
  <r>
    <n v="68360"/>
    <s v="BARRIO HOGARES  SOACHA SOACHA"/>
    <n v="1023902909"/>
    <s v="3106094491"/>
    <s v="3106094491"/>
    <s v="3118398532"/>
    <s v="CL 10 A 19 B 194 GRANDEZA 3 TO 17 101"/>
    <s v="4.595931"/>
    <s v="-74.223088"/>
    <s v="CUNDINAMARCA"/>
    <s v="SOACHA"/>
    <s v="SOACHA"/>
    <n v="25754"/>
    <s v="2025-10-06"/>
    <n v="8"/>
    <s v="BOGOTA"/>
    <x v="2"/>
    <n v="15709.5"/>
  </r>
  <r>
    <n v="73496"/>
    <s v="BARRIO HOGARES TRIUNFO 1 BOGOTA"/>
    <n v="24758448"/>
    <s v="3214565480"/>
    <s v="3105375403"/>
    <s v="3214565480"/>
    <s v="CL 10 A 19 B 56,SOACHA HOGARES TRIUNFO1"/>
    <s v="4.5943717"/>
    <s v="-74.2237146"/>
    <s v="CUNDINAMARCA"/>
    <s v="SOACHA"/>
    <s v="SOACHA"/>
    <n v="25754"/>
    <s v="2025-10-06"/>
    <n v="8"/>
    <s v="BOGOTA"/>
    <x v="2"/>
    <n v="15709.5"/>
  </r>
  <r>
    <n v="72696"/>
    <s v="BARRIO HOGARES SOACHA 7"/>
    <n v="1024531551"/>
    <s v="3108144054"/>
    <s v="3108144054"/>
    <s v="3108144054"/>
    <s v="CALLE 1 17 95 LOCAL 1 - 31 CENTRO COMERCIAL MI PLAZA SOACHA,HOGARES"/>
    <s v="4.5835400"/>
    <s v="-74.2264983"/>
    <s v="CUNDINAMARCA"/>
    <s v="SOACHA"/>
    <s v="SOACHA"/>
    <n v="25754"/>
    <s v="2025-10-16"/>
    <n v="8"/>
    <s v="BOGOTA"/>
    <x v="2"/>
    <n v="15709.5"/>
  </r>
  <r>
    <n v="72697"/>
    <s v="SOACHA LA CAÑADA"/>
    <n v="39674085"/>
    <s v="3118996942"/>
    <s v="3118996942"/>
    <s v="3118996942"/>
    <s v="CRA 7 B 22 - 25,LA CAÑADA"/>
    <s v="4.5840764"/>
    <s v="-74.2125800"/>
    <s v="CUNDINAMARCA"/>
    <s v="SOACHA"/>
    <s v="SOACHA"/>
    <n v="25754"/>
    <s v="2025-10-22"/>
    <n v="8"/>
    <s v="BOGOTA"/>
    <x v="2"/>
    <n v="15709.5"/>
  </r>
  <r>
    <n v="72699"/>
    <s v="LLANOS DE SOACHA 1"/>
    <n v="1018485523"/>
    <s v="3125654619"/>
    <s v="3125654619"/>
    <s v="3104028003"/>
    <s v="CL 36 SUR 16 J 11,LLANOS DE SOACHA"/>
    <s v="4.5794139"/>
    <s v="-74.2458777"/>
    <s v="CUNDINAMARCA"/>
    <s v="SOACHA"/>
    <s v="SOACHA"/>
    <n v="25754"/>
    <s v="2025-10-17"/>
    <n v="8"/>
    <s v="BOGOTA"/>
    <x v="2"/>
    <n v="15709.5"/>
  </r>
  <r>
    <n v="69040"/>
    <s v="LA UNION SOACHA 1"/>
    <n v="1073711868"/>
    <s v="0"/>
    <s v="3014781064"/>
    <s v="3014781064"/>
    <s v="CL 11 5-93,LA UNION"/>
    <s v="4.5794926"/>
    <s v="-74.220526"/>
    <s v="CUNDINAMARCA"/>
    <s v="SOACHA"/>
    <s v="SOACHA"/>
    <n v="25754"/>
    <s v="2025-10-03"/>
    <n v="8"/>
    <s v="BOGOTA"/>
    <x v="2"/>
    <n v="15709.5"/>
  </r>
  <r>
    <n v="25518"/>
    <s v="LA NIEVES BOGOTA - CUNDINAMARCA"/>
    <n v="63510010"/>
    <s v="2825155"/>
    <s v="3007336199"/>
    <s v="3007336199"/>
    <s v=" CL 22  8 80  "/>
    <s v="4.6085513"/>
    <s v="-74.0715759"/>
    <s v="CUNDINAMARCA"/>
    <s v="BOGOTÁ"/>
    <s v="BOGOTÁ"/>
    <n v="11001"/>
    <s v="2025-10-03"/>
    <n v="8"/>
    <s v="BOGOTA"/>
    <x v="2"/>
    <n v="15709.5"/>
  </r>
  <r>
    <n v="12230"/>
    <s v="BARRIO LA ESTANZUELA "/>
    <n v="52855194"/>
    <s v="3410805"/>
    <s v="3107875265"/>
    <s v="3107875265"/>
    <s v=" CR 15  6A-23 LA ESTANZUELA"/>
    <s v="4.59836151"/>
    <s v="-74.08483027"/>
    <s v="CUNDINAMARCA"/>
    <s v="BOGOTÁ"/>
    <s v="BOGOTÁ"/>
    <n v="11001"/>
    <s v="2025-10-30"/>
    <n v="8"/>
    <s v="BOGOTA"/>
    <x v="2"/>
    <n v="15709.5"/>
  </r>
  <r>
    <n v="16253"/>
    <s v="BARRIO LIJACA II BOGOTA"/>
    <n v="52349995"/>
    <s v="6692363"/>
    <s v="3203716616"/>
    <s v="3203716616"/>
    <s v="CR  8 C 186 30"/>
    <s v="4.7632045"/>
    <s v="-74.0299376"/>
    <s v="CUNDINAMARCA"/>
    <s v="BOGOTÁ"/>
    <s v="BOGOTÁ"/>
    <n v="11001"/>
    <s v="2025-10-17"/>
    <n v="16"/>
    <s v="BOGOTA"/>
    <x v="2"/>
    <n v="15709.5"/>
  </r>
  <r>
    <n v="25654"/>
    <s v="BARRIO _x0009_KENNEDY CENTRAL - BOGOTÁ"/>
    <n v="52022182"/>
    <s v="7744726"/>
    <s v="3204849206"/>
    <s v="3204849206"/>
    <s v=" CR 78 C 40 33 SUR "/>
    <s v="4.61966336"/>
    <s v="-74.15369605"/>
    <s v="CUNDINAMARCA"/>
    <s v="BOGOTÁ"/>
    <s v="BOGOTÁ"/>
    <n v="11001"/>
    <s v="2025-10-02"/>
    <n v="8"/>
    <s v="BOGOTA"/>
    <x v="2"/>
    <n v="15709.5"/>
  </r>
  <r>
    <n v="20768"/>
    <s v="Barrio Suba XI - Bogotá"/>
    <n v="900569930"/>
    <s v="5370403"/>
    <s v="3107781083"/>
    <s v="3107781083"/>
    <s v="CL 153 100B 26"/>
    <s v="4.753034"/>
    <s v="-74.088669"/>
    <s v="CUNDINAMARCA"/>
    <s v="BOGOTÁ"/>
    <s v="BOGOTÁ"/>
    <n v="11001"/>
    <s v="2025-10-27"/>
    <n v="8"/>
    <s v="BOGOTA"/>
    <x v="2"/>
    <n v="15709.5"/>
  </r>
  <r>
    <n v="13805"/>
    <s v="BARRIO MODELIA VI BOGOTA"/>
    <n v="52308497"/>
    <s v="9296021"/>
    <s v="3212236230"/>
    <s v="3212236230"/>
    <s v=" CR 85B  24F-13"/>
    <s v="4.6729674"/>
    <s v="-74.1217545"/>
    <s v="CUNDINAMARCA"/>
    <s v="BOGOTÁ"/>
    <s v="BOGOTÁ"/>
    <n v="11001"/>
    <s v="2025-10-02"/>
    <n v="8"/>
    <s v="BOGOTA"/>
    <x v="2"/>
    <n v="15709.5"/>
  </r>
  <r>
    <n v="16342"/>
    <s v="BARRIO NICOLAS DE FEDERMAN BOGOTA"/>
    <n v="52524841"/>
    <s v="3150102"/>
    <s v="3102937062"/>
    <s v="3102937062"/>
    <s v=" CL 58A BIS  37-56 NICOLAS DE FEDERMAN"/>
    <s v="4.6498631"/>
    <s v="-74.0819866"/>
    <s v="CUNDINAMARCA"/>
    <s v="BOGOTÁ"/>
    <s v="BOGOTÁ"/>
    <n v="11001"/>
    <s v="2025-10-09"/>
    <n v="8"/>
    <s v="BOGOTA"/>
    <x v="2"/>
    <n v="15709.5"/>
  </r>
  <r>
    <n v="21083"/>
    <s v="Barrio Floresta - Bogotá"/>
    <n v="51839152"/>
    <s v="5339333"/>
    <s v="3138678477"/>
    <s v="3138678477"/>
    <s v=" CL 100 68 A 35"/>
    <s v="4.69003131"/>
    <s v="-74.07220966"/>
    <s v="CUNDINAMARCA"/>
    <s v="BOGOTÁ"/>
    <s v="BOGOTÁ"/>
    <n v="11001"/>
    <s v="2025-10-14"/>
    <n v="8"/>
    <s v="BOGOTA"/>
    <x v="2"/>
    <n v="15709.5"/>
  </r>
  <r>
    <n v="10312"/>
    <s v="TITIRIBI - ANTIOQUIA"/>
    <n v="15339165"/>
    <s v="8482000"/>
    <s v="3148615472"/>
    <s v="3148615472"/>
    <s v="CL 21 20 64"/>
    <s v="6.063710"/>
    <s v="-75.794396"/>
    <s v="ANTIOQUIA"/>
    <s v="TITIRIBÍ"/>
    <s v="TITIRIBÍ"/>
    <n v="5809"/>
    <s v="2025-10-03"/>
    <n v="8"/>
    <s v="MEDELLIN"/>
    <x v="0"/>
    <n v="15709.5"/>
  </r>
  <r>
    <n v="12206"/>
    <s v="TITIRIBI III - ANTIOQUIA"/>
    <n v="43709175"/>
    <s v="8482198"/>
    <s v="3113500850"/>
    <s v="3113500850"/>
    <s v=" CR 21  18-70"/>
    <s v="6.0623553"/>
    <s v="-75.7931781"/>
    <s v="ANTIOQUIA"/>
    <s v="TITIRIBÍ"/>
    <s v="TITIRIBÍ"/>
    <n v="5809"/>
    <s v="2025-10-06"/>
    <n v="16"/>
    <s v="MEDELLIN"/>
    <x v="0"/>
    <n v="15709.5"/>
  </r>
  <r>
    <n v="66016"/>
    <s v="BARRIO TITIRIBI TITIRIBI 1"/>
    <n v="1047994953"/>
    <s v="0"/>
    <s v="3126442838"/>
    <s v="3137738818"/>
    <s v="CARRERA 20 BOLIVAR # 19-41,TITIRIBI"/>
    <s v="6.063104444"/>
    <s v="-75.793001388"/>
    <s v="ANTIOQUIA"/>
    <s v="TITIRIBÍ"/>
    <s v="TITIRIBÍ"/>
    <n v="5809"/>
    <s v="2025-10-03"/>
    <n v="16"/>
    <s v="MEDELLIN"/>
    <x v="0"/>
    <n v="15709.5"/>
  </r>
  <r>
    <n v="69301"/>
    <s v="BARRIO CORREGIMIENTO ALBANIA KILOMETRO 71 TITIRIBI"/>
    <n v="1033338201"/>
    <s v="3144367624"/>
    <s v="3144367624"/>
    <s v="3147295743"/>
    <s v="CORREGIMIENTO ALBANIA KILOMETRO 71,CORREGIMIENTO ALBANIA KILOMETRO 71"/>
    <s v="6.0579034"/>
    <s v="-75.7544612"/>
    <s v="ANTIOQUIA"/>
    <s v="TITIRIBÍ"/>
    <s v="TITIRIBÍ"/>
    <n v="5809"/>
    <s v="2025-10-06"/>
    <n v="8"/>
    <s v="MEDELLIN"/>
    <x v="0"/>
    <n v="15709.5"/>
  </r>
  <r>
    <n v="70995"/>
    <s v="BARRIO TITIRIBI TITIRIBI 2"/>
    <n v="901727016"/>
    <s v="6048483088"/>
    <s v="3206892408"/>
    <s v="3105689317"/>
    <s v="CARRERA SANTANDER 17- 13,TITIRIBI"/>
    <s v="6.0616825"/>
    <s v="-75.7925997"/>
    <s v="ANTIOQUIA"/>
    <s v="TITIRIBÍ"/>
    <s v="TITIRIBÍ"/>
    <n v="5809"/>
    <s v="2025-10-03"/>
    <n v="8"/>
    <s v="MEDELLIN"/>
    <x v="0"/>
    <n v="15709.5"/>
  </r>
  <r>
    <n v="70459"/>
    <s v="BARRIO TITIRBI TITIRIBI"/>
    <n v="901670208"/>
    <s v="3148643522"/>
    <s v="3148643522"/>
    <s v="3226503982"/>
    <s v="CL 21 20 24,TITIRIBI"/>
    <s v="6.0720721"/>
    <s v="-75.7946057"/>
    <s v="ANTIOQUIA"/>
    <s v="TITIRIBÍ"/>
    <s v="TITIRIBÍ"/>
    <n v="5809"/>
    <s v="2025-10-03"/>
    <n v="8"/>
    <s v="MEDELLIN"/>
    <x v="0"/>
    <n v="15709.5"/>
  </r>
  <r>
    <n v="73799"/>
    <s v="BARRIO TITIRIBI TITIRIBI 3"/>
    <n v="43322851"/>
    <s v="3105497834"/>
    <s v="3127152531"/>
    <s v="3102703933"/>
    <s v="CALLE 22 20 64 LOCAL 1,TITIRIBI"/>
    <s v="6.0640017"/>
    <s v="-75.7947200"/>
    <s v="ANTIOQUIA"/>
    <s v="TITIRIBÍ"/>
    <s v="TITIRIBÍ"/>
    <n v="5809"/>
    <s v="2025-10-03"/>
    <n v="8"/>
    <s v="MEDELLIN"/>
    <x v="0"/>
    <n v="15709.5"/>
  </r>
  <r>
    <n v="27134"/>
    <s v="BARRIO CENTRO IV - LA DORADA"/>
    <n v="30386724"/>
    <s v="8578150"/>
    <s v="3148177519"/>
    <s v="3148177519"/>
    <s v=" CL 11 4 61"/>
    <s v="5.4502772"/>
    <s v="-74.6639475"/>
    <s v="CALDAS"/>
    <s v="LA DORADA"/>
    <s v="LA DORADA"/>
    <n v="17380"/>
    <s v="2025-10-28"/>
    <n v="16"/>
    <s v="IBAGUE"/>
    <x v="5"/>
    <n v="28277.100000000002"/>
  </r>
  <r>
    <n v="25191"/>
    <s v="BARRIO CENTRO III - LA DORADA"/>
    <n v="30388631"/>
    <s v="8577160"/>
    <s v="3004271425"/>
    <s v="3004271425"/>
    <s v=" CR 6 12 44"/>
    <s v="5.4512772"/>
    <s v="-74.6652453"/>
    <s v="CALDAS"/>
    <s v="LA DORADA"/>
    <s v="LA DORADA"/>
    <n v="17380"/>
    <s v="2025-10-31"/>
    <n v="8"/>
    <s v="IBAGUE"/>
    <x v="5"/>
    <n v="28277.100000000002"/>
  </r>
  <r>
    <n v="33113"/>
    <s v="BARRIO FERIAS LA DORADA"/>
    <n v="28986403"/>
    <s v="8370018"/>
    <s v="3135981048"/>
    <s v="3135981048"/>
    <s v=" CR 4 45 87 AV MALBORO"/>
    <s v="5.4779931"/>
    <s v="-74.6746642"/>
    <s v="CALDAS"/>
    <s v="LA DORADA"/>
    <s v="LA DORADA"/>
    <n v="17380"/>
    <s v="2025-10-31"/>
    <n v="16"/>
    <s v="IBAGUE"/>
    <x v="5"/>
    <n v="28277.100000000002"/>
  </r>
  <r>
    <n v="29406"/>
    <s v="BARRIO LAS FERIAS 2 LA DORADA"/>
    <n v="20831106"/>
    <s v="8576234"/>
    <s v="3217659803"/>
    <s v="3217659803"/>
    <s v="CR 4B   45-03 las Ferias"/>
    <s v="5.4770240"/>
    <s v="-74.6744340"/>
    <s v="CALDAS"/>
    <s v="LA DORADA"/>
    <s v="LA DORADA"/>
    <n v="17380"/>
    <s v="2025-10-29"/>
    <n v="8"/>
    <s v="IBAGUE"/>
    <x v="5"/>
    <n v="28277.100000000002"/>
  </r>
  <r>
    <n v="45984"/>
    <s v="BARRIO LOS ALPES LA DORADA 1"/>
    <n v="30346869"/>
    <s v="3218792015"/>
    <s v="3127428900"/>
    <s v="3127428900"/>
    <s v="CR 6 5 04,LOS ALPES"/>
    <s v="5.4463085"/>
    <s v="-74.6624259"/>
    <s v="CALDAS"/>
    <s v="LA DORADA"/>
    <s v="LA DORADA"/>
    <n v="17380"/>
    <s v="2025-10-31"/>
    <n v="8"/>
    <s v="IBAGUE"/>
    <x v="5"/>
    <n v="28277.100000000002"/>
  </r>
  <r>
    <n v="47806"/>
    <s v="BARRIO EL CENTRO LA DORADA"/>
    <n v="79451688"/>
    <s v="3177341990"/>
    <s v="3177341990"/>
    <s v="3177341990"/>
    <s v="CL 14 5 48,EL CENTRO"/>
    <s v="5.4525637"/>
    <s v="-74.6652855"/>
    <s v="CALDAS"/>
    <s v="LA DORADA"/>
    <s v="LA DORADA"/>
    <n v="17380"/>
    <s v="2025-10-28"/>
    <n v="8"/>
    <s v="IBAGUE"/>
    <x v="5"/>
    <n v="28277.100000000002"/>
  </r>
  <r>
    <n v="46396"/>
    <s v="BARRIO COEDUCADORES CHIQUINQUIRA"/>
    <n v="23376695"/>
    <s v="3166498308"/>
    <s v="3166498308"/>
    <s v="3166498308"/>
    <s v="CR 10 28 25,COEDUCADORES"/>
    <s v="5.6238431"/>
    <s v="-73.8095748"/>
    <s v="BOYACÁ"/>
    <s v="CHIQUINQUIRÁ"/>
    <s v="CHIQUINQUIRÁ"/>
    <n v="15176"/>
    <s v="2025-10-21"/>
    <n v="8"/>
    <s v="TUNJA"/>
    <x v="3"/>
    <n v="28277.100000000002"/>
  </r>
  <r>
    <n v="21718"/>
    <s v="BELALCAZAR EL DONCELLO"/>
    <n v="1075245286"/>
    <s v="8691724"/>
    <s v="3138549433"/>
    <s v="3138549433"/>
    <s v=" CL 5  2 63"/>
    <s v="1.682455"/>
    <s v="-75.286768"/>
    <s v="CAQUETÁ"/>
    <s v="EL DONCELLO"/>
    <s v="EL DONCELLO"/>
    <n v="18247"/>
    <s v="2025-10-01"/>
    <n v="8"/>
    <s v="NEIVA"/>
    <x v="5"/>
    <n v="28277.100000000002"/>
  </r>
  <r>
    <n v="57221"/>
    <s v="BARRIO SIMON BOLIVAR EL DONCELLO"/>
    <n v="1116913391"/>
    <s v="3103314777"/>
    <s v="3184022304"/>
    <s v="3184022304"/>
    <s v="CL 4  CR 5 ESQ,SIMON BOLIVAR"/>
    <s v="1.6840599"/>
    <s v="-75.2852840"/>
    <s v="CAQUETÁ"/>
    <s v="EL DONCELLO"/>
    <s v="EL DONCELLO"/>
    <n v="18247"/>
    <s v="2025-10-01"/>
    <n v="8"/>
    <s v="NEIVA"/>
    <x v="5"/>
    <n v="28277.100000000002"/>
  </r>
  <r>
    <n v="61506"/>
    <s v="BARRIO VILLA COLOMBIA EL DONCELLO"/>
    <n v="1116917058"/>
    <s v="3134929941"/>
    <s v="3134929941"/>
    <s v="3134929941"/>
    <s v="CR 4 N 13 47,VILLA COLOMBIA"/>
    <s v="1.675761"/>
    <s v="-75.282770"/>
    <s v="CAQUETÁ"/>
    <s v="EL DONCELLO"/>
    <s v="EL DONCELLO"/>
    <n v="18247"/>
    <s v="2025-10-01"/>
    <n v="16"/>
    <s v="NEIVA"/>
    <x v="5"/>
    <n v="28277.100000000002"/>
  </r>
  <r>
    <n v="67575"/>
    <s v="BARRIO ALBA TURBAY EL DONCELLO"/>
    <n v="66803744"/>
    <s v="3174822378"/>
    <s v="3155390527"/>
    <s v="3174822378"/>
    <s v="CL 10 3 12,ALBA TURBAY"/>
    <s v="1.678696"/>
    <s v=" -75.284180"/>
    <s v="CAQUETÁ"/>
    <s v="EL DONCELLO"/>
    <s v="EL DONCELLO"/>
    <n v="18247"/>
    <s v="2025-10-23"/>
    <n v="8"/>
    <s v="NEIVA"/>
    <x v="5"/>
    <n v="28277.100000000002"/>
  </r>
  <r>
    <n v="75565"/>
    <s v="BARRIO CENTRO EL DONCELLO 1"/>
    <n v="901309623"/>
    <s v="3214614930"/>
    <s v="3214614930"/>
    <s v="3214614930"/>
    <s v="CL 5 3 41 45,CENTRO"/>
    <s v="1.6827248"/>
    <s v="-75.2861378"/>
    <s v="CAQUETÁ"/>
    <s v="EL DONCELLO"/>
    <s v="EL DONCELLO"/>
    <n v="18247"/>
    <s v="2025-10-01"/>
    <n v="8"/>
    <s v="NEIVA"/>
    <x v="5"/>
    <n v="28277.100000000002"/>
  </r>
  <r>
    <n v="64759"/>
    <s v="BARRIO BELALCAZAR EL DONCELLO"/>
    <n v="1116919764"/>
    <s v="3183211979"/>
    <s v="3153266146"/>
    <s v="3153266146"/>
    <s v="CL 5 2 09,BELALCAZAR"/>
    <s v="1.684796"/>
    <s v=" -75.287290"/>
    <s v="CAQUETÁ"/>
    <s v="EL DONCELLO"/>
    <s v="EL DONCELLO"/>
    <n v="18247"/>
    <s v="2025-10-23"/>
    <n v="8"/>
    <s v="NEIVA"/>
    <x v="5"/>
    <n v="28277.100000000002"/>
  </r>
  <r>
    <n v="64332"/>
    <s v="BARRIO EL JARDIN EL DONCELLO"/>
    <n v="901481656"/>
    <s v="3163343906"/>
    <s v="3163343906"/>
    <s v="3163343906"/>
    <s v="CR 2 # 4 - 33 BELALCAZAR"/>
    <s v="1.6826136"/>
    <s v="-75.2873083"/>
    <s v="CAQUETÁ"/>
    <s v="EL DONCELLO"/>
    <s v="EL DONCELLO"/>
    <n v="18247"/>
    <s v="2025-10-01"/>
    <n v="8"/>
    <s v="NEIVA"/>
    <x v="5"/>
    <n v="28277.100000000002"/>
  </r>
  <r>
    <n v="65219"/>
    <s v="BARRIO CENTRO EL PAUJIL"/>
    <n v="40770902"/>
    <s v="3124898000"/>
    <s v="3124490518"/>
    <s v="3185764306"/>
    <s v="CR 4 4 65,CENTRO"/>
    <s v="1.570538"/>
    <s v="-75.326220"/>
    <s v="CAQUETÁ"/>
    <s v="EL PAUJÍL"/>
    <s v="EL PAUJÍL"/>
    <n v="18256"/>
    <s v="2025-10-15"/>
    <n v="8"/>
    <s v="NEIVA"/>
    <x v="5"/>
    <n v="28277.100000000002"/>
  </r>
  <r>
    <n v="65543"/>
    <s v="BARRIO EL CENTRO EL PAUJIL"/>
    <n v="901251018"/>
    <s v="3103057318"/>
    <s v="3103057318"/>
    <s v="3174872426"/>
    <s v="CR 4 2 41,EL CENTRO"/>
    <s v="1.568781"/>
    <s v="-75.327171"/>
    <s v="CAQUETÁ"/>
    <s v="EL PAUJÍL"/>
    <s v="EL PAUJÍL"/>
    <n v="18256"/>
    <s v="2025-10-15"/>
    <n v="8"/>
    <s v="NEIVA"/>
    <x v="5"/>
    <n v="28277.100000000002"/>
  </r>
  <r>
    <n v="72093"/>
    <s v="EL PAUJIL CENTRO"/>
    <n v="96333969"/>
    <s v="3127547459"/>
    <s v="3127547459"/>
    <s v="3127547459"/>
    <s v="CR 5 3 08,CENTRO"/>
    <s v="1.569611"/>
    <s v="-75.327569"/>
    <s v="CAQUETÁ"/>
    <s v="EL PAUJÍL"/>
    <s v="EL PAUJÍL"/>
    <n v="18256"/>
    <s v="2025-10-23"/>
    <n v="8"/>
    <s v="NEIVA"/>
    <x v="5"/>
    <n v="28277.100000000002"/>
  </r>
  <r>
    <n v="75516"/>
    <s v="BARRIO CENTRO EL PAUJIL 1"/>
    <n v="1118029318"/>
    <s v="3229468734"/>
    <s v="3229468734"/>
    <s v="3229468734"/>
    <s v="CL 4 5 05,CENTRO"/>
    <s v="1.5703878"/>
    <s v="-75.3273660"/>
    <s v="CAQUETÁ"/>
    <s v="EL PAUJÍL"/>
    <s v="EL PAUJÍL"/>
    <n v="18256"/>
    <s v="2025-10-15"/>
    <n v="8"/>
    <s v="NEIVA"/>
    <x v="5"/>
    <n v="28277.100000000002"/>
  </r>
  <r>
    <n v="22270"/>
    <s v="CENTRO SAN VICENTE CAGUAN CAQUETA"/>
    <n v="26649168"/>
    <s v="4663418"/>
    <s v="3133496844"/>
    <s v="3116275301"/>
    <s v="TV 4  6 A 54"/>
    <s v="2.1113764"/>
    <s v="-74.7701446"/>
    <s v="CAQUETÁ"/>
    <s v="SAN VICENTE DEL CAGUÁN"/>
    <s v="SAN VICENTE DEL CAGUÁN"/>
    <n v="18753"/>
    <s v="2025-10-21"/>
    <n v="16"/>
    <s v="NEIVA"/>
    <x v="5"/>
    <n v="28277.100000000002"/>
  </r>
  <r>
    <n v="27345"/>
    <s v="BRR EL CENTRO SAN VICENTE DEL CAGUAN - CAQUETA"/>
    <n v="1117809833"/>
    <s v="4645007"/>
    <s v="3105843246"/>
    <s v="3105843246"/>
    <s v=" CL 4  5 49 CENTRO"/>
    <s v="2.1127375"/>
    <s v="-74.7693681"/>
    <s v="CAQUETÁ"/>
    <s v="SAN VICENTE DEL CAGUÁN"/>
    <s v="SAN VICENTE DEL CAGUÁN"/>
    <n v="18753"/>
    <s v="2025-10-22"/>
    <n v="8"/>
    <s v="NEIVA"/>
    <x v="5"/>
    <n v="28277.100000000002"/>
  </r>
  <r>
    <n v="42168"/>
    <s v="BARRIO HERNANDEZ SAN VICENTE DEL CAGUAN"/>
    <n v="1117816256"/>
    <m/>
    <s v="3223808573"/>
    <s v="3223808573"/>
    <s v="CR 6 2 33 35,HERNANDEZ"/>
    <s v="2.1111853"/>
    <s v="-74.7691884"/>
    <s v="CAQUETÁ"/>
    <s v="SAN VICENTE DEL CAGUÁN"/>
    <s v="SAN VICENTE DEL CAGUÁN"/>
    <n v="18753"/>
    <s v="2025-10-22"/>
    <n v="8"/>
    <s v="NEIVA"/>
    <x v="5"/>
    <n v="28277.100000000002"/>
  </r>
  <r>
    <n v="51522"/>
    <s v="BARRIO VILLA FALLA SAN VICENTE DEL CAGUAN"/>
    <n v="26648885"/>
    <s v="0"/>
    <s v="3112623376"/>
    <s v="3112623376"/>
    <s v="TV 8 E 10 B 22,VILLA FALLA"/>
    <s v="2.1260536"/>
    <s v="-74.7658024"/>
    <s v="CAQUETÁ"/>
    <s v="SAN VICENTE DEL CAGUÁN"/>
    <s v="SAN VICENTE DEL CAGUÁN"/>
    <n v="18753"/>
    <s v="2025-10-22"/>
    <n v="16"/>
    <s v="NEIVA"/>
    <x v="5"/>
    <n v="28277.100000000002"/>
  </r>
  <r>
    <n v="59971"/>
    <s v="BARRIO CENTRO SAN VICENTE DEL CAGUAN 3"/>
    <n v="52354719"/>
    <s v="3502248470"/>
    <s v="3502248470"/>
    <s v="3502248470"/>
    <s v=" CLL 5 NRO. 5-29 - El centro"/>
    <s v="2.113579"/>
    <s v="-74.769910"/>
    <s v="CAQUETÁ"/>
    <s v="SAN VICENTE DEL CAGUÁN"/>
    <s v="SAN VICENTE DEL CAGUÁN"/>
    <n v="18753"/>
    <s v="2025-10-21"/>
    <n v="16"/>
    <s v="NEIVA"/>
    <x v="5"/>
    <n v="28277.100000000002"/>
  </r>
  <r>
    <n v="77482"/>
    <s v="BARRIO ZONA ROSA SAN VICENTE DEL CAGUAN 1"/>
    <n v="1006418571"/>
    <s v="0"/>
    <s v="3138798595"/>
    <s v="3138798595"/>
    <s v="TV 8 2 62,ZONA ROSA"/>
    <s v="2.119433"/>
    <s v="-74.769269"/>
    <s v="CAQUETÁ"/>
    <s v="SAN VICENTE DEL CAGUÁN"/>
    <s v="SAN VICENTE DEL CAGUÁN"/>
    <n v="18753"/>
    <s v="2025-10-22"/>
    <n v="8"/>
    <s v="NEIVA"/>
    <x v="5"/>
    <n v="28277.100000000002"/>
  </r>
  <r>
    <n v="80401"/>
    <s v="BARRIO CENTRO SAN VICENTE DEL CAGUAN 5"/>
    <n v="30083356"/>
    <s v="3106693569"/>
    <s v="3106693569"/>
    <m/>
    <s v="CL 5 5 29,CENTRO"/>
    <s v="2.1137139"/>
    <s v="-74.7695557"/>
    <s v="CAQUETÁ"/>
    <s v="SAN VICENTE DEL CAGUÁN"/>
    <s v="SAN VICENTE DEL CAGUÁN"/>
    <n v="18753"/>
    <s v="2025-10-23"/>
    <n v="8"/>
    <s v="NEIVA"/>
    <x v="5"/>
    <n v="28277.100000000002"/>
  </r>
  <r>
    <n v="77366"/>
    <s v="BARRIO HERNANDEZ SAN VICENTE DEL CAGUÁN"/>
    <n v="1106306563"/>
    <s v="3208212053"/>
    <s v="3028212053"/>
    <s v="3028212053"/>
    <s v="CL 2 4 46 48,HERNANDEZ"/>
    <s v="2.111960"/>
    <s v="-74.767796"/>
    <s v="CAQUETÁ"/>
    <s v="SAN VICENTE DEL CAGUÁN"/>
    <s v="SAN VICENTE DEL CAGUÁN"/>
    <n v="18753"/>
    <s v="2025-10-21"/>
    <n v="8"/>
    <s v="NEIVA"/>
    <x v="5"/>
    <n v="28277.100000000002"/>
  </r>
  <r>
    <n v="60500"/>
    <s v="BARRIO LA CRUZ COLOSO 1"/>
    <n v="1102806225"/>
    <s v="3054686408"/>
    <s v="3135080323"/>
    <s v="3054686408"/>
    <s v="DG 5 CRR 5 - 30,BRR LA CRUZ"/>
    <s v="9.4950714"/>
    <s v="-75.3517124"/>
    <s v="SUCRE"/>
    <s v="COLOSÓ"/>
    <s v="RICAURTE (COLOSÓ)"/>
    <n v="70204"/>
    <s v="2025-10-10"/>
    <n v="8"/>
    <s v="SINCELEJO"/>
    <x v="1"/>
    <n v="28277.100000000002"/>
  </r>
  <r>
    <n v="60665"/>
    <s v="BARRIO AV DONALDO VADEL COLOSO"/>
    <n v="1010000098"/>
    <s v="3145414288"/>
    <s v="3145414288"/>
    <s v="3145414288"/>
    <s v="CR 75 12. 36,AV DONALDO VADEL"/>
    <s v="9.4954324"/>
    <s v="-75.3530040"/>
    <s v="SUCRE"/>
    <s v="COLOSÓ"/>
    <s v="RICAURTE (COLOSÓ)"/>
    <n v="70204"/>
    <s v="2025-10-10"/>
    <n v="8"/>
    <s v="SINCELEJO"/>
    <x v="1"/>
    <n v="28277.100000000002"/>
  </r>
  <r>
    <n v="31406"/>
    <s v="BARRIO PARAÍSO "/>
    <n v="1042426367"/>
    <s v="6058095"/>
    <s v="3145552327"/>
    <s v="3145552327"/>
    <s v="carrera 6   10  47"/>
    <s v="9.10478235"/>
    <s v="-75.19581667"/>
    <s v="SUCRE"/>
    <s v="EL ROBLE"/>
    <s v="EL ROBLE"/>
    <n v="70233"/>
    <s v="2025-10-31"/>
    <n v="8"/>
    <s v="SINCELEJO"/>
    <x v="1"/>
    <n v="28277.100000000002"/>
  </r>
  <r>
    <n v="40434"/>
    <s v="BARRIO CENTRO EL ROBLE 1"/>
    <n v="901199520"/>
    <s v="2984412"/>
    <s v="3016624563"/>
    <s v="3135099167"/>
    <s v="CR 6 5 34 LOC 1,CENTRO"/>
    <s v="9.1021988"/>
    <s v="-75.1951319"/>
    <s v="SUCRE"/>
    <s v="EL ROBLE"/>
    <s v="EL ROBLE"/>
    <n v="70233"/>
    <s v="2025-10-16"/>
    <n v="8"/>
    <s v="SINCELEJO"/>
    <x v="1"/>
    <n v="28277.100000000002"/>
  </r>
  <r>
    <n v="60259"/>
    <s v="BARRIO EL PARAISO EL ROBLE"/>
    <n v="33284989"/>
    <s v="3145552327"/>
    <s v="3003311702"/>
    <s v="3003311702"/>
    <s v="CR 6 9 52"/>
    <s v="9.1054935"/>
    <s v="-75.1964102"/>
    <s v="SUCRE"/>
    <s v="EL ROBLE"/>
    <s v="EL ROBLE"/>
    <n v="70233"/>
    <s v="2025-10-16"/>
    <n v="8"/>
    <s v="SINCELEJO"/>
    <x v="1"/>
    <n v="28277.100000000002"/>
  </r>
  <r>
    <n v="27523"/>
    <s v="BARRIO LA CRUZ - MORROA"/>
    <n v="92153972"/>
    <s v="7457527"/>
    <s v="3215203200"/>
    <s v="3215203200"/>
    <s v=" CL 12 6 15 C"/>
    <s v="9.3362433"/>
    <s v="-75.3062175"/>
    <s v="SUCRE"/>
    <s v="MORROA"/>
    <s v="MORROA"/>
    <n v="70473"/>
    <s v="2025-10-17"/>
    <n v="8"/>
    <s v="SINCELEJO"/>
    <x v="1"/>
    <n v="28277.100000000002"/>
  </r>
  <r>
    <n v="47759"/>
    <s v="BARRIO CHAMBACU MORROA"/>
    <n v="1100628951"/>
    <s v="0"/>
    <s v="3044006644"/>
    <s v="3044006644"/>
    <s v="CL 8 7 60,CHAMBACU"/>
    <s v="9.3343429"/>
    <s v="-75.3059145"/>
    <s v="SUCRE"/>
    <s v="MORROA"/>
    <s v="MORROA"/>
    <n v="70473"/>
    <s v="2025-10-17"/>
    <n v="8"/>
    <s v="SINCELEJO"/>
    <x v="1"/>
    <n v="28277.100000000002"/>
  </r>
  <r>
    <n v="31924"/>
    <s v="BARRIO CENTRO 2 ORTEGA"/>
    <n v="65829112"/>
    <s v="3666417"/>
    <s v="3217294995"/>
    <s v="3217294995"/>
    <s v=" CL 5  10 132  CENTRO"/>
    <s v="3.935001"/>
    <s v="-75.221772"/>
    <s v="TOLIMA"/>
    <s v="ORTEGA"/>
    <s v="ORTEGA"/>
    <n v="73504"/>
    <s v="2025-10-23"/>
    <n v="8"/>
    <s v="IBAGUE"/>
    <x v="5"/>
    <n v="28277.100000000002"/>
  </r>
  <r>
    <n v="50523"/>
    <s v="BARRIO CENTRO ORTEGA 6"/>
    <n v="5973418"/>
    <s v="3202084139"/>
    <s v="3202084139"/>
    <s v="3202084139"/>
    <s v="CL 5 15 84 LC 3,CENTRO"/>
    <s v="3.935051"/>
    <s v="-75.223760 "/>
    <s v="TOLIMA"/>
    <s v="ORTEGA"/>
    <s v="ORTEGA"/>
    <n v="73504"/>
    <s v="2025-10-23"/>
    <n v="8"/>
    <s v="IBAGUE"/>
    <x v="5"/>
    <n v="28277.100000000002"/>
  </r>
  <r>
    <n v="59285"/>
    <s v="BARRIO CENTRO ORTEGA 8"/>
    <n v="809004459"/>
    <s v="3147945371"/>
    <s v="3147945371"/>
    <s v="3147945371"/>
    <s v="CR 4 2 29,CENTRO"/>
    <s v="3.931262"/>
    <s v="-75.219795"/>
    <s v="TOLIMA"/>
    <s v="ORTEGA"/>
    <s v="ORTEGA"/>
    <n v="73504"/>
    <s v="2025-10-23"/>
    <n v="8"/>
    <s v="IBAGUE"/>
    <x v="5"/>
    <n v="28277.100000000002"/>
  </r>
  <r>
    <n v="74799"/>
    <s v="BARRIO CENTRO ORTEGA 11"/>
    <n v="901609237"/>
    <s v="3212551715"/>
    <s v="3212551715"/>
    <s v="3212551715"/>
    <s v="CR 8 6 43,CENTRO"/>
    <s v="3.935389"/>
    <s v="-75.220014 "/>
    <s v="TOLIMA"/>
    <s v="ORTEGA"/>
    <s v="ORTEGA"/>
    <n v="73504"/>
    <s v="2025-10-23"/>
    <n v="16"/>
    <s v="IBAGUE"/>
    <x v="5"/>
    <n v="28277.100000000002"/>
  </r>
  <r>
    <n v="57404"/>
    <s v="BARRIO CENTRO ORTEGA 7"/>
    <n v="1110172358"/>
    <s v="314 4270910"/>
    <s v="3144270910"/>
    <s v="3144270910"/>
    <s v="CR 7 6 21"/>
    <s v="3.934987"/>
    <s v="-75.219571 "/>
    <s v="TOLIMA"/>
    <s v="ORTEGA"/>
    <s v="ORTEGA"/>
    <n v="73504"/>
    <s v="2025-10-23"/>
    <n v="8"/>
    <s v="IBAGUE"/>
    <x v="5"/>
    <n v="28277.100000000002"/>
  </r>
  <r>
    <n v="14979"/>
    <s v="BARRIO CENTRO III DAGUA"/>
    <n v="66911703"/>
    <s v="2450334"/>
    <s v="3188658761"/>
    <s v="3188658761"/>
    <s v=" CR 17 CL 10-9-97 CENTRO DAGUA"/>
    <s v="3.65653916"/>
    <s v="-76.68904"/>
    <s v="VALLE DEL CAUCA"/>
    <s v="DAGUA"/>
    <s v="DAGUA"/>
    <n v="76233"/>
    <s v="2025-10-14"/>
    <n v="8"/>
    <s v="CALI"/>
    <x v="4"/>
    <n v="15709.5"/>
  </r>
  <r>
    <n v="27192"/>
    <s v="BARRIO QUEREMAL DAGUA"/>
    <n v="900170339"/>
    <s v="2615961"/>
    <s v="3154416186"/>
    <s v="3154416186"/>
    <s v="CR 10 7 13 PAR DEL QUEREMAL, CGT QUEMERAL"/>
    <s v="3.52269897"/>
    <s v="-76.71212064"/>
    <s v="VALLE DEL CAUCA"/>
    <s v="DAGUA"/>
    <s v="DAGUA"/>
    <n v="76233"/>
    <s v="2025-10-17"/>
    <n v="8"/>
    <s v="CALI"/>
    <x v="4"/>
    <n v="15709.5"/>
  </r>
  <r>
    <n v="77448"/>
    <s v="BARRIO OBRERO LA DORADA 1"/>
    <n v="1007778544"/>
    <s v="3122760975"/>
    <s v="3122760975"/>
    <s v="3122760975"/>
    <s v="CL 22A 2 65 - OBRERO,OBRERO"/>
    <s v="5.4600174"/>
    <s v="-74.6655326"/>
    <s v="CALDAS"/>
    <s v="LA DORADA"/>
    <s v="LA DORADA"/>
    <n v="17380"/>
    <s v="2025-10-28"/>
    <n v="8"/>
    <s v="IBAGUE"/>
    <x v="5"/>
    <n v="28277.100000000002"/>
  </r>
  <r>
    <n v="79375"/>
    <s v="BARRIO CENTRO LA DORADA 13"/>
    <n v="1007492873"/>
    <s v="3153855151"/>
    <s v="3137376449"/>
    <s v="3153855151"/>
    <s v="CR 4 12 38 CENTRO,CENTRO"/>
    <s v="5.4517530"/>
    <s v="-74.6636780"/>
    <s v="CALDAS"/>
    <s v="LA DORADA"/>
    <s v="LA DORADA"/>
    <n v="17380"/>
    <s v="2025-10-31"/>
    <n v="8"/>
    <s v="IBAGUE"/>
    <x v="5"/>
    <n v="28277.100000000002"/>
  </r>
  <r>
    <n v="62982"/>
    <s v="BARRIO CENTRO LA DORADA 8"/>
    <n v="1007492828"/>
    <s v="0"/>
    <s v="3223621835"/>
    <s v="3223621835"/>
    <s v="CRA 5 NRO 11 67 CENTRO"/>
    <s v="5.4508702"/>
    <s v="-74.6644338"/>
    <s v="CALDAS"/>
    <s v="LA DORADA"/>
    <s v="LA DORADA"/>
    <n v="17380"/>
    <s v="2025-10-31"/>
    <n v="8"/>
    <s v="IBAGUE"/>
    <x v="5"/>
    <n v="28277.100000000002"/>
  </r>
  <r>
    <n v="62304"/>
    <s v="BARRIO ANDES LA DORADA"/>
    <n v="1000020143"/>
    <s v="0"/>
    <s v="3136003168"/>
    <s v="3136003168"/>
    <s v="CL 50 1 97 ANDES"/>
    <s v="5.4826097"/>
    <s v="-74.6723042"/>
    <s v="CALDAS"/>
    <s v="LA DORADA"/>
    <s v="LA DORADA"/>
    <n v="17380"/>
    <s v="2025-10-29"/>
    <n v="8"/>
    <s v="IBAGUE"/>
    <x v="5"/>
    <n v="28277.100000000002"/>
  </r>
  <r>
    <n v="69558"/>
    <s v="  BARRIO CABRERO LA DORADA    "/>
    <n v="1073599204"/>
    <s v="3102641746"/>
    <s v="3105804815"/>
    <s v="3105804815"/>
    <s v="CR 15 NO. 19-60 CABRERO,CABRERO"/>
    <s v="5.4543364"/>
    <s v="-74.6742970"/>
    <s v="CALDAS"/>
    <s v="LA DORADA"/>
    <s v="LA DORADA"/>
    <n v="17380"/>
    <s v="2025-10-31"/>
    <n v="8"/>
    <s v="IBAGUE"/>
    <x v="5"/>
    <n v="28277.100000000002"/>
  </r>
  <r>
    <n v="74734"/>
    <s v="BARRIO VICTORIA REAL LA DORADA 2"/>
    <n v="1054567885"/>
    <s v="3126932246"/>
    <s v="3126932246"/>
    <s v="3126932246"/>
    <s v="CR 11 B 48 30 - VICTORIA REAL ,VICTORIA REAL"/>
    <s v="5.4760380"/>
    <s v="-74.6801275"/>
    <s v="CALDAS"/>
    <s v="LA DORADA"/>
    <s v="LA DORADA"/>
    <n v="17380"/>
    <s v="2025-10-29"/>
    <n v="8"/>
    <s v="IBAGUE"/>
    <x v="5"/>
    <n v="28277.100000000002"/>
  </r>
  <r>
    <n v="73934"/>
    <s v="BARRIO EL CABRERO LA DORADA"/>
    <n v="1054545271"/>
    <s v="3137865415"/>
    <s v="3114408263"/>
    <s v="3114408263"/>
    <s v="CR 13 16 10,EL CABRERO"/>
    <s v="5.4518832"/>
    <s v="-74.6720581"/>
    <s v="CALDAS"/>
    <s v="LA DORADA"/>
    <s v="LA DORADA"/>
    <n v="17380"/>
    <s v="2025-10-29"/>
    <n v="8"/>
    <s v="IBAGUE"/>
    <x v="5"/>
    <n v="28277.100000000002"/>
  </r>
  <r>
    <n v="10261"/>
    <s v="NEIRA - CALDAS"/>
    <n v="24822295"/>
    <s v="8587536"/>
    <s v="3116319114"/>
    <s v="3116319114"/>
    <s v=" CR 9  8 20"/>
    <s v="5.1660824"/>
    <s v="-75.5204857"/>
    <s v="CALDAS"/>
    <s v="NEIRA"/>
    <s v="NEIRA"/>
    <n v="17486"/>
    <s v="2025-10-14"/>
    <n v="16"/>
    <s v="MANIZALES"/>
    <x v="6"/>
    <n v="28277.100000000002"/>
  </r>
  <r>
    <n v="28986"/>
    <s v="BARRIO CENTRO 4 NEIRA"/>
    <n v="33745348"/>
    <s v="7326020"/>
    <s v="3206763924"/>
    <s v="3206763924"/>
    <s v=" CR 10 7 32 L 2"/>
    <s v="5.1657445"/>
    <s v="-75.5210900"/>
    <s v="CALDAS"/>
    <s v="NEIRA"/>
    <s v="NEIRA"/>
    <n v="17486"/>
    <s v="2025-10-14"/>
    <n v="8"/>
    <s v="MANIZALES"/>
    <x v="6"/>
    <n v="28277.100000000002"/>
  </r>
  <r>
    <n v="47048"/>
    <s v="BARRIO GALERIA NEIRA"/>
    <n v="1053826008"/>
    <s v="3148789502"/>
    <s v="3205389151"/>
    <s v="3135801922"/>
    <s v="CL 9 8 04,GALERIA"/>
    <s v="5.166453"/>
    <s v="-75.519962"/>
    <s v="CALDAS"/>
    <s v="NEIRA"/>
    <s v="NEIRA"/>
    <n v="17486"/>
    <s v="2025-10-29"/>
    <n v="8"/>
    <s v="MANIZALES"/>
    <x v="6"/>
    <n v="28277.100000000002"/>
  </r>
  <r>
    <n v="57676"/>
    <s v="BARRIO CENTRO NEIRA 4"/>
    <n v="25232817"/>
    <s v="3205240298"/>
    <s v="3128803844"/>
    <s v="3243880797"/>
    <s v="CL 8 # 7 - 42"/>
    <s v="5.1668918"/>
    <s v="-75.5198618"/>
    <s v="CALDAS"/>
    <s v="NEIRA"/>
    <s v="NEIRA"/>
    <n v="17486"/>
    <s v="2025-10-14"/>
    <n v="8"/>
    <s v="MANIZALES"/>
    <x v="6"/>
    <n v="28277.100000000002"/>
  </r>
  <r>
    <n v="54864"/>
    <s v="BARRIO CENTRO NEIRA 3"/>
    <n v="1058818120"/>
    <s v="0"/>
    <s v="3243880797"/>
    <s v="3243880797"/>
    <s v="CR 10 8 27"/>
    <s v="5.166053333333333"/>
    <s v="-75.521175"/>
    <s v="CALDAS"/>
    <s v="NEIRA"/>
    <s v="NEIRA"/>
    <n v="17486"/>
    <s v="2025-10-14"/>
    <n v="16"/>
    <s v="MANIZALES"/>
    <x v="6"/>
    <n v="28277.100000000002"/>
  </r>
  <r>
    <n v="74409"/>
    <s v="BARRIO LA CASTELLANA NEIRA"/>
    <n v="24829237"/>
    <s v="3205240298"/>
    <s v="3205240298"/>
    <s v="3205240298"/>
    <s v="CL 6 6 90 LC 1 - HOSPITAL,LA CASTELLANA"/>
    <s v="5.1648638"/>
    <s v="-75.5188341"/>
    <s v="CALDAS"/>
    <s v="NEIRA"/>
    <s v="NEIRA"/>
    <n v="17486"/>
    <s v="2025-10-29"/>
    <n v="8"/>
    <s v="MANIZALES"/>
    <x v="6"/>
    <n v="28277.100000000002"/>
  </r>
  <r>
    <n v="79326"/>
    <s v="BARRIO CENTRO NEIRA 6"/>
    <n v="1058819078"/>
    <s v="3105733310"/>
    <s v="3105733310"/>
    <s v="3105733310"/>
    <s v="CR 10 9 06 CENTRO,CENTRO"/>
    <s v="5.1664994"/>
    <s v="-75.5211626"/>
    <s v="CALDAS"/>
    <s v="NEIRA"/>
    <s v="NEIRA"/>
    <n v="17486"/>
    <s v="2025-10-14"/>
    <n v="8"/>
    <s v="MANIZALES"/>
    <x v="6"/>
    <n v="28277.100000000002"/>
  </r>
  <r>
    <n v="79139"/>
    <s v="BARRIO CENTRO NEIRA 5"/>
    <n v="1002654340"/>
    <s v="3175665496"/>
    <s v="3175665496"/>
    <s v="3175665496"/>
    <s v="CL 8 8 - 46 CENTRO ,CENTRO"/>
    <s v="5.1657433"/>
    <s v="-75.5203618"/>
    <s v="CALDAS"/>
    <s v="NEIRA"/>
    <s v="NEIRA"/>
    <n v="17486"/>
    <s v="2025-10-29"/>
    <n v="8"/>
    <s v="MANIZALES"/>
    <x v="6"/>
    <n v="28277.100000000002"/>
  </r>
  <r>
    <n v="27244"/>
    <s v="BARRIO EL PEDREGAL - FLORENCIA"/>
    <n v="34676218"/>
    <s v="4358340"/>
    <s v="3213590648"/>
    <s v="3213590648"/>
    <s v="  EL PEDREGAL FLORENCIA"/>
    <s v="1.6829716"/>
    <s v="-77.0733085"/>
    <s v="CAUCA"/>
    <s v="FLORENCIA"/>
    <s v="FLORENCIA"/>
    <n v="19290"/>
    <s v="2025-10-24"/>
    <n v="8"/>
    <s v="CALI"/>
    <x v="4"/>
    <n v="15709.5"/>
  </r>
  <r>
    <n v="12027"/>
    <s v="PARATEBUENO - CUNDINAMARCA"/>
    <n v="17302602"/>
    <s v="6769065"/>
    <s v="3134424519"/>
    <s v="3134424519"/>
    <s v=" CL 4  13-07"/>
    <s v="4.376303"/>
    <s v="-73.217765"/>
    <s v="CUNDINAMARCA"/>
    <s v="PARATEBUENO"/>
    <s v="PARATEBUENO"/>
    <n v="25530"/>
    <s v="2025-10-23"/>
    <n v="8"/>
    <s v="VILLAVICENCIO"/>
    <x v="5"/>
    <n v="28277.100000000002"/>
  </r>
  <r>
    <n v="50369"/>
    <s v="BARRIO CENTRO PARATEBUENO"/>
    <n v="1121845896"/>
    <s v="0"/>
    <s v="3112807343"/>
    <s v="3112807343"/>
    <s v="CR 9 NO 3 - 14 CENTRO,CENTRO"/>
    <s v="4.375670"/>
    <s v="-73.2120666"/>
    <s v="CUNDINAMARCA"/>
    <s v="PARATEBUENO"/>
    <s v="PARATEBUENO"/>
    <n v="25530"/>
    <s v="2025-10-23"/>
    <n v="8"/>
    <s v="VILLAVICENCIO"/>
    <x v="5"/>
    <n v="28277.100000000002"/>
  </r>
  <r>
    <n v="77554"/>
    <s v="BARRIO CENTRO PARATEBUENO  3"/>
    <n v="1071890135"/>
    <s v="3208468412"/>
    <s v="3114716203"/>
    <s v="3114716203"/>
    <s v="CL 2 N 10 - 03 BRR CENTRO,CENTRO"/>
    <s v="4.374685"/>
    <s v="-73.212932"/>
    <s v="CUNDINAMARCA"/>
    <s v="PARATEBUENO"/>
    <s v="PARATEBUENO"/>
    <n v="25530"/>
    <s v="2025-10-23"/>
    <n v="8"/>
    <s v="VILLAVICENCIO"/>
    <x v="5"/>
    <n v="28277.100000000002"/>
  </r>
  <r>
    <n v="77286"/>
    <s v="BARRIO VEREDA JAPON PARATE BUENO"/>
    <n v="7793655"/>
    <s v="3173040129"/>
    <s v="3214704971"/>
    <s v="3214704971"/>
    <s v="VRD JAPÓN ZONA RURAL DE PARATEBUENO,VEREDA JAPON"/>
    <s v="4.376230"/>
    <s v="-73.301209"/>
    <s v="CUNDINAMARCA"/>
    <s v="PARATEBUENO"/>
    <s v="PARATEBUENO"/>
    <n v="25530"/>
    <s v="2025-10-24"/>
    <n v="8"/>
    <s v="VILLAVICENCIO"/>
    <x v="5"/>
    <n v="28277.100000000002"/>
  </r>
  <r>
    <n v="65547"/>
    <s v="BARRIO INSPECCION MAYA PARATEBUENO"/>
    <n v="51930964"/>
    <s v="3212120492"/>
    <s v="3212120492"/>
    <s v="3502240290"/>
    <s v="CL 3 NRO. 3 - 01 INSPECCIÓN MAYA ZONA RURAL PARATEBUENO,INSPECCIÓN MAYA"/>
    <s v="4.49193"/>
    <s v="-73.13395"/>
    <s v="CUNDINAMARCA"/>
    <s v="PARATEBUENO"/>
    <s v="PARATEBUENO"/>
    <n v="25530"/>
    <s v="2025-10-24"/>
    <n v="8"/>
    <s v="VILLAVICENCIO"/>
    <x v="5"/>
    <n v="28277.100000000002"/>
  </r>
  <r>
    <n v="68521"/>
    <s v="BARRIO SIENDAMANOY PARATEBUENO 1"/>
    <n v="1006656202"/>
    <s v="3143978153"/>
    <s v="3143978153"/>
    <s v="3144869557"/>
    <s v="MZ A CASA 18 LC 1 BARRIO SIENDAMANOY - SIENDAMANOY,SIENDAMANOY"/>
    <s v="4.3727260"/>
    <s v="-73.2121116"/>
    <s v="CUNDINAMARCA"/>
    <s v="PARATEBUENO"/>
    <s v="PARATEBUENO"/>
    <n v="25530"/>
    <s v="2025-10-23"/>
    <n v="8"/>
    <s v="VILLAVICENCIO"/>
    <x v="5"/>
    <n v="28277.100000000002"/>
  </r>
  <r>
    <n v="68522"/>
    <s v="BARRIO GUADALUPE SALCEDO PARATEBUENO 1"/>
    <n v="1053789239"/>
    <s v="3208806317"/>
    <s v="3102818857"/>
    <s v="3153239432"/>
    <s v="CL 2  NO. 7 - 10 - GUADALUPE SALCEDO,GUADALUPE SALCEDO"/>
    <s v="4.4386846"/>
    <s v="-73.1726551"/>
    <s v="CUNDINAMARCA"/>
    <s v="PARATEBUENO"/>
    <s v="PARATEBUENO"/>
    <n v="25530"/>
    <s v="2025-10-23"/>
    <n v="8"/>
    <s v="VILLAVICENCIO"/>
    <x v="5"/>
    <n v="28277.100000000002"/>
  </r>
  <r>
    <n v="73049"/>
    <s v="BARRIO VEREDA CABUYARITO PARATEBUENO"/>
    <n v="35286088"/>
    <s v="3133924382"/>
    <s v="3133924382"/>
    <s v="3133924382"/>
    <s v="VRD CABUYARITO KM. 85 VIA YOPAL - ZONA RURAL PARATEBUENO,VEREDA CABUYARITO"/>
    <s v="4.4859753"/>
    <s v="-73.1152591"/>
    <s v="CUNDINAMARCA"/>
    <s v="PARATEBUENO"/>
    <s v="PARATEBUENO"/>
    <n v="25530"/>
    <s v="2025-10-24"/>
    <n v="8"/>
    <s v="VILLAVICENCIO"/>
    <x v="5"/>
    <n v="28277.100000000002"/>
  </r>
  <r>
    <n v="23409"/>
    <s v="BARRIO CAMBAO CENTRO - SAN JUAN DE RIOSECO"/>
    <n v="93181136"/>
    <s v="4944263"/>
    <s v="3204442659"/>
    <s v="3204442659"/>
    <s v=" CR 2 E 2 24"/>
    <s v="4.8450155"/>
    <s v="-74.62206083"/>
    <s v="CUNDINAMARCA"/>
    <s v="SAN JUAN DE RIOSECO"/>
    <s v="SAN JUAN DE RIOSECO"/>
    <n v="25662"/>
    <s v="2025-10-23"/>
    <n v="8"/>
    <s v="BOGOTA"/>
    <x v="2"/>
    <n v="15709.5"/>
  </r>
  <r>
    <n v="22667"/>
    <s v="BARRIO SASAIMA - SASAIMA"/>
    <n v="20915833"/>
    <s v="5450177"/>
    <s v="3112961285"/>
    <s v="3112961285"/>
    <s v=" CR 3  1 86 SASAIMA SASAIMA CUNDINAMARCA"/>
    <s v="4.9600866"/>
    <s v="-74.4317800"/>
    <s v="CUNDINAMARCA"/>
    <s v="SASAIMA"/>
    <s v="SASAIMA"/>
    <n v="25718"/>
    <s v="2025-10-24"/>
    <n v="8"/>
    <s v="BOGOTA"/>
    <x v="2"/>
    <n v="15709.5"/>
  </r>
  <r>
    <n v="27619"/>
    <s v="BARRIO CENTRO - SASAIMA"/>
    <n v="3165794"/>
    <s v="8468400"/>
    <s v="3134997503"/>
    <s v="3134997503"/>
    <s v=" CL 6 3 02"/>
    <s v="6.2777282"/>
    <s v="-75.6300001"/>
    <s v="CUNDINAMARCA"/>
    <s v="SASAIMA"/>
    <s v="SASAIMA"/>
    <n v="25718"/>
    <s v="2025-10-24"/>
    <n v="8"/>
    <s v="BOGOTA"/>
    <x v="2"/>
    <n v="15709.5"/>
  </r>
  <r>
    <n v="42284"/>
    <s v="BARRIO PARQUE SASAIMA"/>
    <n v="900333406"/>
    <m/>
    <s v="3105801812"/>
    <s v="3105801812"/>
    <s v="CR 3 7 32 ,PARQUE"/>
    <s v="4.9641434"/>
    <s v="-74.4343904"/>
    <s v="CUNDINAMARCA"/>
    <s v="SASAIMA"/>
    <s v="SASAIMA"/>
    <n v="25718"/>
    <s v="2025-10-27"/>
    <n v="16"/>
    <s v="BOGOTA"/>
    <x v="2"/>
    <n v="15709.5"/>
  </r>
  <r>
    <n v="57240"/>
    <s v="BARRIO CENTRO SASAIMA 1"/>
    <n v="832003938"/>
    <s v="0"/>
    <s v="3203209469"/>
    <s v="3203209469"/>
    <s v="CRA 4 NRO 8 - 79"/>
    <s v="4.9648188"/>
    <s v="-74.4355294"/>
    <s v="CUNDINAMARCA"/>
    <s v="SASAIMA"/>
    <s v="SASAIMA"/>
    <n v="25718"/>
    <s v="2025-10-27"/>
    <n v="8"/>
    <s v="BOGOTA"/>
    <x v="2"/>
    <n v="15709.5"/>
  </r>
  <r>
    <n v="69169"/>
    <s v="BARRIO SAN MARCOS SOACHA SOACHA"/>
    <n v="53076240"/>
    <s v="0"/>
    <s v="3013462673"/>
    <s v="3013462673"/>
    <s v="CALLE 13 1 04,SAN MARCOS SOACHA"/>
    <s v="4.5756703"/>
    <s v="-74.2155452"/>
    <s v="CUNDINAMARCA"/>
    <s v="SOACHA"/>
    <s v="SOACHA"/>
    <n v="25754"/>
    <s v="2025-10-03"/>
    <n v="8"/>
    <s v="BOGOTA"/>
    <x v="2"/>
    <n v="15709.5"/>
  </r>
  <r>
    <n v="70315"/>
    <s v="BARRIO SAN ANTONIO SOACHA"/>
    <n v="1012430260"/>
    <s v="3006411925"/>
    <s v="3006411925"/>
    <s v="3006411925"/>
    <s v="CL 39 SUR 16 H 14,SAN ANTONIO"/>
    <s v="4.578205"/>
    <s v="-74.248304"/>
    <s v="CUNDINAMARCA"/>
    <s v="SOACHA"/>
    <s v="SOACHA"/>
    <n v="25754"/>
    <s v="2025-10-10"/>
    <n v="8"/>
    <s v="BOGOTA"/>
    <x v="2"/>
    <n v="15709.5"/>
  </r>
  <r>
    <n v="70317"/>
    <s v="BARRIO COMPARTIR SOACHA 8"/>
    <n v="1020731811"/>
    <s v="3143206970"/>
    <s v="3143206970"/>
    <s v="3143206970"/>
    <s v="CR 12 C 18 26 SUR,COMPARTIR"/>
    <s v="4.5707006"/>
    <s v="-74.2373984"/>
    <s v="CUNDINAMARCA"/>
    <s v="SOACHA"/>
    <s v="SOACHA"/>
    <n v="25754"/>
    <s v="2025-10-17"/>
    <n v="8"/>
    <s v="BOGOTA"/>
    <x v="2"/>
    <n v="15709.5"/>
  </r>
  <r>
    <n v="68735"/>
    <s v="LA FRAGUA 2"/>
    <n v="1024469321"/>
    <s v="0"/>
    <s v="3162339582"/>
    <s v="3162339582"/>
    <s v="CL 1 4 J - 87,LA FRAGUA"/>
    <s v="4.5785381"/>
    <s v="-74.2258314"/>
    <s v="CUNDINAMARCA"/>
    <s v="SOACHA"/>
    <s v="SOACHA"/>
    <n v="25754"/>
    <s v="2025-10-17"/>
    <n v="8"/>
    <s v="BOGOTA"/>
    <x v="2"/>
    <n v="15709.5"/>
  </r>
  <r>
    <n v="63019"/>
    <s v="BARRIO RINCON DE SANTAFE SOACHA 1"/>
    <n v="1030692218"/>
    <s v="0"/>
    <s v="3005616002"/>
    <s v="3005616002"/>
    <s v="DIAGONAL 35 13 89,RINCON DE SANTAFE"/>
    <s v="4.590278"/>
    <s v="-74.201356"/>
    <s v="CUNDINAMARCA"/>
    <s v="SOACHA"/>
    <s v="SOACHA"/>
    <n v="25754"/>
    <s v="2025-10-17"/>
    <n v="8"/>
    <s v="BOGOTA"/>
    <x v="2"/>
    <n v="15709.5"/>
  </r>
  <r>
    <n v="66804"/>
    <s v="BARRIO SOACHA VILLA MEWRCEDES CAZUCA 1ER SECTOR SOACHA"/>
    <n v="19255791"/>
    <s v="3115149875"/>
    <s v="3115149875"/>
    <s v="3124766574"/>
    <s v="CR 21 A ESTE 48A 05,SOACHA VILLA MERCEDES CAZUCA 1ER SECTOR"/>
    <s v="4.583077"/>
    <s v="-74.18593"/>
    <s v="CUNDINAMARCA"/>
    <s v="SOACHA"/>
    <s v="SOACHA"/>
    <n v="25754"/>
    <s v="2025-10-17"/>
    <n v="8"/>
    <s v="BOGOTA"/>
    <x v="2"/>
    <n v="15709.5"/>
  </r>
  <r>
    <n v="67212"/>
    <s v="BARRIO NUEVO COMPARTIR SOACHA SOACHA"/>
    <n v="20381071"/>
    <s v="0"/>
    <s v="3143418737"/>
    <s v="3143418737"/>
    <s v="CR 14 B 32 SUR 28,NUEVO COMPARTIR - SOACHA"/>
    <s v="4.572829"/>
    <s v="-74.243949"/>
    <s v="CUNDINAMARCA"/>
    <s v="SOACHA"/>
    <s v="SOACHA"/>
    <n v="25754"/>
    <s v="2025-10-07"/>
    <n v="8"/>
    <s v="BOGOTA"/>
    <x v="2"/>
    <n v="15709.5"/>
  </r>
  <r>
    <n v="69586"/>
    <s v="BARRIO SOACHA CAMILO TORRES SOACHA"/>
    <n v="39661563"/>
    <s v="3108807554"/>
    <s v="3125272853"/>
    <s v="3108807554"/>
    <s v="DG 27 A 3 - 47,SOACHA CAMILO TORRES"/>
    <s v="4.578521"/>
    <s v="-74.205917"/>
    <s v="CUNDINAMARCA"/>
    <s v="SOACHA"/>
    <s v="SOACHA"/>
    <n v="25754"/>
    <s v="2025-10-02"/>
    <n v="8"/>
    <s v="BOGOTA"/>
    <x v="2"/>
    <n v="15709.5"/>
  </r>
  <r>
    <n v="66902"/>
    <s v="BARRIO LEON XIII SOACHA 8"/>
    <n v="1023902638"/>
    <s v="0"/>
    <s v="3123392421"/>
    <s v="3123392421"/>
    <s v="CALLE 39 A # 8 C - 24,LEON XIII"/>
    <s v="4.5915433"/>
    <s v="-74.1984450"/>
    <s v="CUNDINAMARCA"/>
    <s v="SOACHA"/>
    <s v="SOACHA"/>
    <n v="25754"/>
    <s v="2025-10-17"/>
    <n v="8"/>
    <s v="BOGOTA"/>
    <x v="2"/>
    <n v="15709.5"/>
  </r>
  <r>
    <n v="61196"/>
    <s v="BARRIO HOGARES SOACHA 5"/>
    <n v="1023904496"/>
    <s v="9028360"/>
    <s v="3153186980"/>
    <s v="3153186980"/>
    <s v="CL 10 A 19 A 142 TO 20 AP 102,HOGARES"/>
    <s v="4.5927063"/>
    <s v="-74.2231914"/>
    <s v="CUNDINAMARCA"/>
    <s v="SOACHA"/>
    <s v="SOACHA"/>
    <n v="25754"/>
    <s v="2025-10-17"/>
    <n v="16"/>
    <s v="BOGOTA"/>
    <x v="2"/>
    <n v="15709.5"/>
  </r>
  <r>
    <n v="64543"/>
    <s v="BARRIO BALCON REAL SOACHA"/>
    <n v="39715572"/>
    <s v="3177000816"/>
    <s v="3177000816"/>
    <s v="3177000816"/>
    <s v="CR 15 ESTE 15 32"/>
    <s v="4.572323"/>
    <s v="-74.210568"/>
    <s v="CUNDINAMARCA"/>
    <s v="SOACHA"/>
    <s v="SOACHA"/>
    <n v="25754"/>
    <s v="2025-10-21"/>
    <n v="8"/>
    <s v="BOGOTA"/>
    <x v="2"/>
    <n v="15709.5"/>
  </r>
  <r>
    <n v="64546"/>
    <s v="BARRIO VILLA SOFIA 2 SOACHA"/>
    <n v="74320001"/>
    <s v="8210509"/>
    <s v="3213732097"/>
    <s v="3213732097"/>
    <s v="CARRERA 12 B # 15 - 05 SUR,"/>
    <s v="4.570591"/>
    <s v="-74.235107"/>
    <s v="CUNDINAMARCA"/>
    <s v="SOACHA"/>
    <s v="SOACHA"/>
    <n v="25754"/>
    <s v="2025-10-17"/>
    <n v="8"/>
    <s v="BOGOTA"/>
    <x v="2"/>
    <n v="15709.5"/>
  </r>
  <r>
    <n v="63779"/>
    <s v="BARRIO RINCON DEL LAGO SOACHA SOACHA"/>
    <n v="1073505499"/>
    <s v="3115381229"/>
    <s v="3115381229"/>
    <s v="3132221900"/>
    <s v="CR 47 B ESTE # 39 J 12,RINCON DEL LAGO SOACHA"/>
    <s v="4.569022"/>
    <s v="-74.181220"/>
    <s v="CUNDINAMARCA"/>
    <s v="SOACHA"/>
    <s v="SOACHA"/>
    <n v="25754"/>
    <s v="2025-10-17"/>
    <n v="8"/>
    <s v="BOGOTA"/>
    <x v="2"/>
    <n v="15709.5"/>
  </r>
  <r>
    <n v="66291"/>
    <s v="BARRIO BOSQUE ZAPAN SOACHA"/>
    <n v="34317503"/>
    <s v="3143942902"/>
    <s v="3194298013"/>
    <s v="3194298013"/>
    <s v="TV 4 B 4 - 65 CON BOSQUE ZAPAN 1 CA 4"/>
    <s v="4.573044"/>
    <s v="-74.227203"/>
    <s v="CUNDINAMARCA"/>
    <s v="SOACHA"/>
    <s v="SOACHA"/>
    <n v="25754"/>
    <s v="2025-10-10"/>
    <n v="8"/>
    <s v="BOGOTA"/>
    <x v="2"/>
    <n v="15709.5"/>
  </r>
  <r>
    <n v="58325"/>
    <s v="BARRIO EL BOSQUE CAGUA CHIQUITA SOACHA"/>
    <n v="23781620"/>
    <s v="0"/>
    <s v="3004413895"/>
    <s v="3004413895"/>
    <s v="CL 12F 1A 31"/>
    <s v="4.5777072"/>
    <s v="-74.2101736"/>
    <s v="CUNDINAMARCA"/>
    <s v="SOACHA"/>
    <s v="SOACHA"/>
    <n v="25754"/>
    <s v="2025-10-17"/>
    <n v="8"/>
    <s v="BOGOTA"/>
    <x v="2"/>
    <n v="15709.5"/>
  </r>
  <r>
    <n v="59698"/>
    <s v="BARRIO JUAN PABLO 1 SOACHA"/>
    <n v="1012326544"/>
    <s v="0"/>
    <s v="3214261588"/>
    <s v="3214261588"/>
    <s v="CL 46 B NO. 20 06,JUAN PABLO 1"/>
    <s v="4.5975967"/>
    <s v="-74.1961982"/>
    <s v="CUNDINAMARCA"/>
    <s v="SOACHA"/>
    <s v="SOACHA"/>
    <n v="25754"/>
    <s v="2025-10-01"/>
    <n v="8"/>
    <s v="BOGOTA"/>
    <x v="2"/>
    <n v="15709.5"/>
  </r>
  <r>
    <n v="57698"/>
    <s v="BARRIO SAN MATEO SOACHA 13"/>
    <n v="1073693686"/>
    <s v="0"/>
    <s v="3138695358"/>
    <s v="3138695358"/>
    <s v="CR 6 C ESTE 29 F 23"/>
    <s v="4.5797594"/>
    <s v="-74.2032171"/>
    <s v="CUNDINAMARCA"/>
    <s v="SOACHA"/>
    <s v="SOACHA"/>
    <n v="25754"/>
    <s v="2025-10-17"/>
    <n v="16"/>
    <s v="BOGOTA"/>
    <x v="2"/>
    <n v="15709.5"/>
  </r>
  <r>
    <n v="60378"/>
    <s v="BARRIO SOACHA COMPARTIR SOACHA 7"/>
    <n v="4913354"/>
    <s v="3123700313"/>
    <s v="3123700313"/>
    <s v="3123700313"/>
    <s v="CL 28 SUR 11 11,SOACHA COMPARTIR"/>
    <s v="4.567971057258546"/>
    <s v="-74.23868000507355"/>
    <s v="CUNDINAMARCA"/>
    <s v="SOACHA"/>
    <s v="SOACHA"/>
    <n v="25754"/>
    <s v="2025-10-17"/>
    <n v="8"/>
    <s v="BOGOTA"/>
    <x v="2"/>
    <n v="15709.5"/>
  </r>
  <r>
    <n v="54559"/>
    <s v="BARRIO VILLAS DE CASALOMA SOACHA SOACHA"/>
    <n v="53088393"/>
    <s v="0"/>
    <s v="3024164346"/>
    <s v="3024164346"/>
    <s v="CL 61 17 A 25 ESTE"/>
    <s v="4.5871867"/>
    <s v="-74.1808208"/>
    <s v="CUNDINAMARCA"/>
    <s v="SOACHA"/>
    <s v="SOACHA"/>
    <n v="25754"/>
    <s v="2025-10-17"/>
    <n v="8"/>
    <s v="BOGOTA"/>
    <x v="2"/>
    <n v="15709.5"/>
  </r>
  <r>
    <n v="55725"/>
    <s v="BARRIO PARQUE CAMPESTRE SOACHA 1"/>
    <n v="65790846"/>
    <s v="9008261"/>
    <s v="3212268284"/>
    <s v="3212268284"/>
    <s v="TV 17 D 38 B - 06 BRR LOS ROSALES"/>
    <s v="4.593178"/>
    <s v="-74.204127"/>
    <s v="CUNDINAMARCA"/>
    <s v="SOACHA"/>
    <s v="SOACHA"/>
    <n v="25754"/>
    <s v="2025-10-17"/>
    <n v="8"/>
    <s v="BOGOTA"/>
    <x v="2"/>
    <n v="15709.5"/>
  </r>
  <r>
    <n v="57242"/>
    <s v="BARRIO SANTA ANA SOACHA 2"/>
    <n v="79220252"/>
    <s v="0"/>
    <s v="3204963163"/>
    <s v="3132374812"/>
    <s v="CL 11 SUR 9 A - 05"/>
    <s v="4.565085"/>
    <s v="-74.232433"/>
    <s v="CUNDINAMARCA"/>
    <s v="SOACHA"/>
    <s v="SOACHA"/>
    <n v="25754"/>
    <s v="2025-10-09"/>
    <n v="8"/>
    <s v="BOGOTA"/>
    <x v="2"/>
    <n v="15709.5"/>
  </r>
  <r>
    <n v="56761"/>
    <s v="BARRIO SAN NICOLAS SOACHA 1"/>
    <n v="1013660564"/>
    <s v="0"/>
    <s v="3017918846"/>
    <s v="3017918846"/>
    <s v="CR 6 D 36 - 11 SUR"/>
    <s v="4.5597974"/>
    <s v="-74.2401469"/>
    <s v="CUNDINAMARCA"/>
    <s v="SOACHA"/>
    <s v="SOACHA"/>
    <n v="25754"/>
    <s v="2025-10-09"/>
    <n v="8"/>
    <s v="BOGOTA"/>
    <x v="2"/>
    <n v="15709.5"/>
  </r>
  <r>
    <n v="54689"/>
    <s v="BARRIO SAN MATEO SOACHA 11"/>
    <n v="37707880"/>
    <s v="9005317"/>
    <s v="3118310105"/>
    <s v="3118310105"/>
    <s v="CR 9 ESTE 38 - 40 CA 118"/>
    <s v="4.580595"/>
    <s v="-74.192078"/>
    <s v="CUNDINAMARCA"/>
    <s v="SOACHA"/>
    <s v="SOACHA"/>
    <n v="25754"/>
    <s v="2025-10-07"/>
    <n v="8"/>
    <s v="BOGOTA"/>
    <x v="2"/>
    <n v="15709.5"/>
  </r>
  <r>
    <n v="57375"/>
    <s v="BARRIO SAN MATEO SOACHA 12"/>
    <n v="348986"/>
    <s v="3202592415"/>
    <s v="3202592415"/>
    <s v="3202592415"/>
    <s v="CL 30 A 6A - 34 ESTE"/>
    <s v="4.5806251"/>
    <s v="-74.2015701"/>
    <s v="CUNDINAMARCA"/>
    <s v="SOACHA"/>
    <s v="SOACHA"/>
    <n v="25754"/>
    <s v="2025-10-17"/>
    <n v="16"/>
    <s v="BOGOTA"/>
    <x v="2"/>
    <n v="15709.5"/>
  </r>
  <r>
    <n v="49328"/>
    <s v="BARRIO SOACHA CENTRO SOACHA 5"/>
    <n v="52468061"/>
    <s v="3115920251"/>
    <s v="3219748114"/>
    <s v="3115920251"/>
    <s v="CL 13 6 -67 BRR CENTRO"/>
    <s v="4.581256"/>
    <s v="-74.219014"/>
    <s v="CUNDINAMARCA"/>
    <s v="SOACHA"/>
    <s v="SOACHA"/>
    <n v="25754"/>
    <s v="2025-10-10"/>
    <n v="8"/>
    <s v="BOGOTA"/>
    <x v="2"/>
    <n v="15709.5"/>
  </r>
  <r>
    <n v="50027"/>
    <s v="BARRIO SOACHA COMPARTIR SOACHA 6"/>
    <n v="51976921"/>
    <s v="2563504"/>
    <s v="3133012680"/>
    <s v="3133012680"/>
    <s v="CR 14 21 - 21 SUR LOCAL 3,SOACHA COMPARTIR"/>
    <s v="4.5733272"/>
    <s v="-74.2392376"/>
    <s v="CUNDINAMARCA"/>
    <s v="SOACHA"/>
    <s v="SOACHA"/>
    <n v="25754"/>
    <s v="2025-10-22"/>
    <n v="8"/>
    <s v="BOGOTA"/>
    <x v="2"/>
    <n v="15709.5"/>
  </r>
  <r>
    <n v="52626"/>
    <s v="BARRIO SANTA ISABEL SOACHA"/>
    <n v="79205842"/>
    <s v="2571142"/>
    <s v="3124473463"/>
    <s v="3124473463"/>
    <s v="CR 2 D 5 A 10"/>
    <s v="4.573646"/>
    <s v="-74.223168"/>
    <s v="CUNDINAMARCA"/>
    <s v="SOACHA"/>
    <s v="SOACHA"/>
    <n v="25754"/>
    <s v="2025-10-17"/>
    <n v="8"/>
    <s v="BOGOTA"/>
    <x v="2"/>
    <n v="15709.5"/>
  </r>
  <r>
    <n v="53373"/>
    <s v="BARRIO SOACHA PASEO REAL SOACHA"/>
    <n v="52223874"/>
    <s v="3864285"/>
    <s v="3182006083"/>
    <s v="3182006083"/>
    <s v="CL 24 SUR 15 C 04"/>
    <s v="4.5747876"/>
    <s v="-74.2409785"/>
    <s v="CUNDINAMARCA"/>
    <s v="SOACHA"/>
    <s v="SOACHA"/>
    <n v="25754"/>
    <s v="2025-10-09"/>
    <n v="8"/>
    <s v="BOGOTA"/>
    <x v="2"/>
    <n v="15709.5"/>
  </r>
  <r>
    <n v="53460"/>
    <s v="BARRIO OLIVOS SEGUNDO SECTOR SOACHA"/>
    <n v="11434176"/>
    <s v="8598256"/>
    <s v="3232466074"/>
    <s v="3232466074"/>
    <s v="CR 23 42 - 31 LC 1"/>
    <s v="4.5994164"/>
    <s v="-74.2011638"/>
    <s v="CUNDINAMARCA"/>
    <s v="SOACHA"/>
    <s v="SOACHA"/>
    <n v="25754"/>
    <s v="2025-10-01"/>
    <n v="8"/>
    <s v="BOGOTA"/>
    <x v="2"/>
    <n v="15709.5"/>
  </r>
  <r>
    <n v="65791"/>
    <s v="BARRIO CENTRO SASAIMA 2"/>
    <n v="80149932"/>
    <s v="0"/>
    <s v="3105525249"/>
    <s v="3105525249"/>
    <s v="CL 2A 3- 24 CENTRO"/>
    <s v="4.960039"/>
    <s v="-74.432253"/>
    <s v="CUNDINAMARCA"/>
    <s v="SASAIMA"/>
    <s v="SASAIMA"/>
    <n v="25718"/>
    <s v="2025-10-27"/>
    <n v="8"/>
    <s v="BOGOTA"/>
    <x v="2"/>
    <n v="15709.5"/>
  </r>
  <r>
    <n v="22920"/>
    <s v="BARRIO SIBATE - SIBATÉ"/>
    <n v="20946119"/>
    <s v="7252566"/>
    <s v="3133003712"/>
    <s v="3133003712"/>
    <s v=" CR 7 11 13"/>
    <s v="4.49332826"/>
    <s v="-74.25841529"/>
    <s v="CUNDINAMARCA"/>
    <s v="SIBATÉ"/>
    <s v="SIBATÉ"/>
    <n v="25740"/>
    <s v="2025-10-20"/>
    <n v="8"/>
    <s v="BOGOTA"/>
    <x v="2"/>
    <n v="15709.5"/>
  </r>
  <r>
    <n v="65880"/>
    <s v="BARRIO SAN JOSE SIBATE"/>
    <n v="901274302"/>
    <s v="0"/>
    <s v="0"/>
    <s v="3222133425"/>
    <s v="CR 7 8 28"/>
    <s v="4.489905"/>
    <s v="-74.259701"/>
    <s v="CUNDINAMARCA"/>
    <s v="SIBATÉ"/>
    <s v="SIBATÉ"/>
    <n v="25740"/>
    <s v="2025-10-20"/>
    <n v="16"/>
    <s v="BOGOTA"/>
    <x v="2"/>
    <n v="15709.5"/>
  </r>
  <r>
    <n v="66900"/>
    <s v="BARRIO SIBATE SIBATE 2"/>
    <n v="1072188212"/>
    <s v="0"/>
    <s v="3202164644"/>
    <s v="3057726244"/>
    <s v="CARRERA 6 A # 4 - 29"/>
    <s v="4.486248"/>
    <s v="-74.259378"/>
    <s v="CUNDINAMARCA"/>
    <s v="SIBATÉ"/>
    <s v="SIBATÉ"/>
    <n v="25740"/>
    <s v="2025-10-20"/>
    <n v="8"/>
    <s v="BOGOTA"/>
    <x v="2"/>
    <n v="15709.5"/>
  </r>
  <r>
    <n v="67532"/>
    <s v="BARRIO SAN JUAN SIBATE 1"/>
    <n v="1072194497"/>
    <s v="3143577344"/>
    <s v="3143577344"/>
    <s v="3143577344"/>
    <s v="CL 14 8 34 SAN JUAN"/>
    <s v="4.4956898"/>
    <s v="-74.2588518"/>
    <s v="CUNDINAMARCA"/>
    <s v="SIBATÉ"/>
    <s v="SIBATÉ"/>
    <n v="25740"/>
    <s v="2025-10-20"/>
    <n v="16"/>
    <s v="BOGOTA"/>
    <x v="2"/>
    <n v="15709.5"/>
  </r>
  <r>
    <n v="76428"/>
    <s v="BARRIO VEREDA SAN BENITO SIBATE"/>
    <n v="1072193024"/>
    <s v="3204101758"/>
    <s v="3185297063"/>
    <s v="3185297063"/>
    <s v="KM 20 VIA SIBATE VRD SAN BENITO"/>
    <s v="4.50873"/>
    <s v=" -74.245461"/>
    <s v="CUNDINAMARCA"/>
    <s v="SIBATÉ"/>
    <s v="SIBATÉ"/>
    <n v="25740"/>
    <s v="2025-10-22"/>
    <n v="8"/>
    <s v="BOGOTA"/>
    <x v="2"/>
    <n v="15709.5"/>
  </r>
  <r>
    <n v="81099"/>
    <s v="BARRIO PROGRESO SIBATE 1"/>
    <n v="1072192088"/>
    <s v="3214875356"/>
    <s v="3214875356"/>
    <s v="3214875356"/>
    <s v="CR 8 8 103,PROGRESO"/>
    <s v="4.4909624"/>
    <s v="-74.2601260"/>
    <s v="CUNDINAMARCA"/>
    <s v="SIBATÉ"/>
    <s v="SIBATÉ"/>
    <n v="25740"/>
    <s v="2025-10-20"/>
    <n v="8"/>
    <s v="BOGOTA"/>
    <x v="2"/>
    <n v="15709.5"/>
  </r>
  <r>
    <n v="30781"/>
    <s v="BARRIO _x0009_SUESCA 3"/>
    <n v="3188224"/>
    <s v="7204824"/>
    <s v="3169131080"/>
    <s v="3134573409"/>
    <s v=" CR 4 8 52"/>
    <s v="5.1036383"/>
    <s v="-73.7973747"/>
    <s v="CUNDINAMARCA"/>
    <s v="SUESCA"/>
    <s v="SUESCA"/>
    <n v="25772"/>
    <s v="2025-10-29"/>
    <n v="8"/>
    <s v="BOGOTA"/>
    <x v="2"/>
    <n v="15709.5"/>
  </r>
  <r>
    <n v="42897"/>
    <s v="BARRIO CACICAZGO SUESCA"/>
    <n v="1069261324"/>
    <m/>
    <s v="3017111793"/>
    <s v="3017111793"/>
    <s v="VRD CACICAZGO,CACICAZGO"/>
    <s v="5.0883830"/>
    <s v="-73.7911628"/>
    <s v="CUNDINAMARCA"/>
    <s v="SUESCA"/>
    <s v="SUESCA"/>
    <n v="25772"/>
    <s v="2025-10-29"/>
    <n v="8"/>
    <s v="BOGOTA"/>
    <x v="2"/>
    <n v="15709.5"/>
  </r>
  <r>
    <n v="48527"/>
    <s v="BARRIO SUESCA SUESCA 1"/>
    <n v="20964669"/>
    <s v="3133165261"/>
    <s v="3133165261"/>
    <s v="3157898971"/>
    <s v="carrera 6 # 7 - 141"/>
    <s v="5.1025202"/>
    <s v="-73.7992863"/>
    <s v="CUNDINAMARCA"/>
    <s v="SUESCA"/>
    <s v="SUESCA"/>
    <n v="25772"/>
    <s v="2025-10-28"/>
    <n v="8"/>
    <s v="BOGOTA"/>
    <x v="2"/>
    <n v="15709.5"/>
  </r>
  <r>
    <n v="49330"/>
    <s v="BARRIO SUESCA SUESCA 2"/>
    <n v="3187804"/>
    <s v="0"/>
    <s v="3144635000"/>
    <s v="3144635000"/>
    <s v="CL 13 4E01"/>
    <s v="5.1087024"/>
    <s v="-73.7977427"/>
    <s v="CUNDINAMARCA"/>
    <s v="SUESCA"/>
    <s v="SUESCA"/>
    <n v="25772"/>
    <s v="2025-10-28"/>
    <n v="8"/>
    <s v="BOGOTA"/>
    <x v="2"/>
    <n v="15709.5"/>
  </r>
  <r>
    <n v="66906"/>
    <s v="BARRIO PROGRESO SUESCA SUESCA"/>
    <n v="1004004707"/>
    <s v="0"/>
    <s v="3013156879"/>
    <s v="3013156879"/>
    <s v="CARRERA 4 # 9 -73,PROGRESO- SUESCA"/>
    <s v="5.104969"/>
    <s v="-73.797688"/>
    <s v="CUNDINAMARCA"/>
    <s v="SUESCA"/>
    <s v="SUESCA"/>
    <n v="25772"/>
    <s v="2025-10-28"/>
    <n v="8"/>
    <s v="BOGOTA"/>
    <x v="2"/>
    <n v="15709.5"/>
  </r>
  <r>
    <n v="77911"/>
    <s v="BARRIO CENTRO SUESCA 1"/>
    <n v="1108832911"/>
    <s v="3144445910"/>
    <s v="3227868554"/>
    <s v="3227868554"/>
    <s v="CL 8 C 4 114 LC 101,CENTRO"/>
    <s v="5.1030623"/>
    <s v="-73.7985300"/>
    <s v="CUNDINAMARCA"/>
    <s v="SUESCA"/>
    <s v="SUESCA"/>
    <n v="25772"/>
    <s v="2025-10-29"/>
    <n v="8"/>
    <s v="BOGOTA"/>
    <x v="2"/>
    <n v="15709.5"/>
  </r>
  <r>
    <n v="25721"/>
    <s v="BARRIO EL PORTAL - TOCANCIPA"/>
    <n v="41797955"/>
    <s v="8697025"/>
    <s v="3105595105"/>
    <s v="3105595105"/>
    <s v=" DG 4  6 85 TOCANCIPA TOCANCIPA CUNDINAMARCA"/>
    <s v="4.9618698"/>
    <s v="-73.9174351"/>
    <s v="CUNDINAMARCA"/>
    <s v="TOCANCIPÁ"/>
    <s v="TOCANCIPÁ"/>
    <n v="25817"/>
    <s v="2025-10-23"/>
    <n v="8"/>
    <s v="BOGOTA"/>
    <x v="2"/>
    <n v="15709.5"/>
  </r>
  <r>
    <n v="26369"/>
    <s v="BARRIO CENTRO XII - TOCANCIPÁ"/>
    <n v="3212738"/>
    <s v="8692957"/>
    <s v="3046277738"/>
    <s v="3046277738"/>
    <s v=" CR 7  7 29 TOCANCIPA TOCANCIPA CUNDINAMARCA"/>
    <s v="4.9637723"/>
    <s v="-73.9160661"/>
    <s v="CUNDINAMARCA"/>
    <s v="TOCANCIPÁ"/>
    <s v="TOCANCIPÁ"/>
    <n v="25817"/>
    <s v="2025-10-23"/>
    <n v="8"/>
    <s v="BOGOTA"/>
    <x v="2"/>
    <n v="15709.5"/>
  </r>
  <r>
    <n v="41671"/>
    <s v="BARRIO CANAVITA TOCANCIPA"/>
    <n v="79150845"/>
    <m/>
    <s v="3102594994"/>
    <s v="3212735950"/>
    <s v="VRD CANAVITA SEC ARISMENDI,CANAVITA"/>
    <s v="4.94771138"/>
    <s v="-73.9226161"/>
    <s v="CUNDINAMARCA"/>
    <s v="TOCANCIPÁ"/>
    <s v="TOCANCIPÁ"/>
    <n v="25817"/>
    <s v="2025-10-23"/>
    <n v="8"/>
    <s v="BOGOTA"/>
    <x v="2"/>
    <n v="15709.5"/>
  </r>
  <r>
    <n v="39403"/>
    <s v="BARRIO CENTRO TOCANCIPA 3"/>
    <n v="21021591"/>
    <m/>
    <s v="3108811791"/>
    <s v="3108811791"/>
    <s v="Calle 11 6 48"/>
    <s v="4.9662496"/>
    <s v="-73.9134181"/>
    <s v="CUNDINAMARCA"/>
    <s v="TOCANCIPÁ"/>
    <s v="TOCANCIPÁ"/>
    <n v="25817"/>
    <s v="2025-10-23"/>
    <n v="16"/>
    <s v="BOGOTA"/>
    <x v="2"/>
    <n v="15709.5"/>
  </r>
  <r>
    <n v="55145"/>
    <s v="BARRIO CENTRO TOCANCIPA 5"/>
    <n v="3065252"/>
    <s v="0"/>
    <s v="3123926909"/>
    <s v="3123926909"/>
    <s v="CL 13 5 46"/>
    <s v="4.966855"/>
    <s v="-73.9119087"/>
    <s v="CUNDINAMARCA"/>
    <s v="TOCANCIPÁ"/>
    <s v="TOCANCIPÁ"/>
    <n v="25817"/>
    <s v="2025-10-24"/>
    <n v="16"/>
    <s v="BOGOTA"/>
    <x v="2"/>
    <n v="15709.5"/>
  </r>
  <r>
    <n v="62830"/>
    <s v="BARRIO GUAYABAL TOCANCIPA"/>
    <n v="901317939"/>
    <s v="3223166474"/>
    <s v="0"/>
    <s v="3123596928"/>
    <s v="CL VDA VERGANZO. SEC TOLIMA. MADRIGAL 3045.GUAYABAL"/>
    <s v="4.9625569"/>
    <s v="-73.9356468"/>
    <s v="CUNDINAMARCA"/>
    <s v="TOCANCIPÁ"/>
    <s v="TOCANCIPÁ"/>
    <n v="25817"/>
    <s v="2025-10-24"/>
    <n v="8"/>
    <s v="BOGOTA"/>
    <x v="2"/>
    <n v="15709.5"/>
  </r>
  <r>
    <n v="77038"/>
    <s v="BARRIO ESPERANZA TINJACA TOCANCIPA"/>
    <n v="1118562055"/>
    <s v="3113255760"/>
    <s v="3113255760"/>
    <s v="3102799882"/>
    <s v="CR 6 # 13-14 BRR TOCARINDA"/>
    <s v="4.967111"/>
    <s v="-73.912085"/>
    <s v="CUNDINAMARCA"/>
    <s v="TOCANCIPÁ"/>
    <s v="TOCANCIPÁ"/>
    <n v="25817"/>
    <s v="2025-10-24"/>
    <n v="8"/>
    <s v="BOGOTA"/>
    <x v="2"/>
    <n v="15709.5"/>
  </r>
  <r>
    <n v="66805"/>
    <s v="BARRIO ALPES TOCANCIPA"/>
    <n v="39804002"/>
    <s v="0"/>
    <s v="3118346425"/>
    <s v="3118346425"/>
    <s v="CL 7 4 B - 02.ALPES"/>
    <s v="4.9619683"/>
    <s v="-73.9141083"/>
    <s v="CUNDINAMARCA"/>
    <s v="TOCANCIPÁ"/>
    <s v="TOCANCIPÁ"/>
    <n v="25817"/>
    <s v="2025-10-24"/>
    <n v="8"/>
    <s v="BOGOTA"/>
    <x v="2"/>
    <n v="15709.5"/>
  </r>
  <r>
    <n v="67748"/>
    <s v="BARRIO LA AURORA TOCANCIPA 1"/>
    <n v="1116432933"/>
    <s v="0"/>
    <s v="3157681399"/>
    <s v="3157681399"/>
    <s v="CL 11 3 E - 47 BRR LA AURORA"/>
    <s v="4.9616298"/>
    <s v="-73.9097342"/>
    <s v="CUNDINAMARCA"/>
    <s v="TOCANCIPÁ"/>
    <s v="TOCANCIPÁ"/>
    <n v="25817"/>
    <s v="2025-10-23"/>
    <n v="8"/>
    <s v="BOGOTA"/>
    <x v="2"/>
    <n v="15709.5"/>
  </r>
  <r>
    <n v="72704"/>
    <s v="SMART MOBILE .R1"/>
    <n v="5771202"/>
    <s v="3133772704"/>
    <s v="3133772704"/>
    <s v="3133772704"/>
    <s v="SEC TOLIMA CS 50"/>
    <s v="4.9632534"/>
    <s v="-73.932761"/>
    <s v="CUNDINAMARCA"/>
    <s v="TOCANCIPÁ"/>
    <s v="TOCANCIPÁ"/>
    <n v="25817"/>
    <s v="2025-10-23"/>
    <n v="8"/>
    <s v="BOGOTA"/>
    <x v="2"/>
    <n v="15709.5"/>
  </r>
  <r>
    <n v="72940"/>
    <s v="BARRIO VERGANZO SECTOR TOLIMA"/>
    <n v="1077088501"/>
    <s v="3167819268"/>
    <s v="0"/>
    <s v="3167819268"/>
    <s v="VRD VERGANZO SEC TOLIMA LT 1"/>
    <s v="4.962922"/>
    <s v="-73.9330381"/>
    <s v="CUNDINAMARCA"/>
    <s v="TOCANCIPÁ"/>
    <s v="TOCANCIPÁ"/>
    <n v="25817"/>
    <s v="2025-10-23"/>
    <n v="8"/>
    <s v="BOGOTA"/>
    <x v="2"/>
    <n v="15709.5"/>
  </r>
  <r>
    <n v="71121"/>
    <s v="BARRIO SECTOR  TINACA TOCANCIPA"/>
    <n v="1003908463"/>
    <s v="3112817005"/>
    <s v="3209831859"/>
    <s v="3112817005"/>
    <s v="CR 4 ESTE 15 A 38 AP 101.SEC TINJACA"/>
    <s v="4.9648042"/>
    <s v="-73.9065957"/>
    <s v="CUNDINAMARCA"/>
    <s v="TOCANCIPÁ"/>
    <s v="TOCANCIPÁ"/>
    <n v="25817"/>
    <s v="2025-10-23"/>
    <n v="8"/>
    <s v="BOGOTA"/>
    <x v="2"/>
    <n v="15709.5"/>
  </r>
  <r>
    <n v="77419"/>
    <s v="BARRIO VRD VERGANZO SECTOR GOMEZ  TOCANCIPA"/>
    <n v="35479088"/>
    <s v="3196179666"/>
    <s v="3196179666"/>
    <s v="3144490125"/>
    <s v="VRD VERGANZO SEC GOMEZ"/>
    <s v="4.96157264"/>
    <s v="-73.93888854"/>
    <s v="CUNDINAMARCA"/>
    <s v="TOCANCIPÁ"/>
    <s v="TOCANCIPÁ"/>
    <n v="25817"/>
    <s v="2025-10-24"/>
    <n v="8"/>
    <s v="BOGOTA"/>
    <x v="2"/>
    <n v="15709.5"/>
  </r>
  <r>
    <n v="37164"/>
    <s v="BARRIO CENTRO UBAQUE 2"/>
    <n v="21047528"/>
    <m/>
    <s v="3112577011"/>
    <s v="3112577011"/>
    <s v="CL 2 2-44"/>
    <s v="4.4821585"/>
    <s v="-73.934636"/>
    <s v="CUNDINAMARCA"/>
    <s v="UBAQUE"/>
    <s v="UBAQUE"/>
    <n v="25841"/>
    <s v="2025-10-17"/>
    <n v="8"/>
    <s v="BOGOTA"/>
    <x v="2"/>
    <n v="15709.5"/>
  </r>
  <r>
    <n v="35751"/>
    <s v="BARRIO CENTRO UBAQUE"/>
    <n v="1074132735"/>
    <m/>
    <s v="3107712162"/>
    <s v="3107712162"/>
    <s v="Carrera 2 # 2- 29"/>
    <s v="4.4822645"/>
    <s v="-73.9351460"/>
    <s v="CUNDINAMARCA"/>
    <s v="UBAQUE"/>
    <s v="UBAQUE"/>
    <n v="25841"/>
    <s v="2025-10-17"/>
    <n v="8"/>
    <s v="BOGOTA"/>
    <x v="2"/>
    <n v="15709.5"/>
  </r>
  <r>
    <n v="52718"/>
    <s v="BARRIO PUEBLO VIEJO UBAQUE"/>
    <n v="3221139"/>
    <s v="0"/>
    <s v="3115994838"/>
    <s v="3115994838"/>
    <s v="VRD PUEBLO VIEJO KM 9 VIA UBAQUE-CHIPAQUE"/>
    <s v="4.49413"/>
    <s v="-73.98155"/>
    <s v="CUNDINAMARCA"/>
    <s v="UBAQUE"/>
    <s v="UBAQUE"/>
    <n v="25841"/>
    <s v="2025-10-17"/>
    <n v="8"/>
    <s v="BOGOTA"/>
    <x v="2"/>
    <n v="15709.5"/>
  </r>
  <r>
    <n v="54145"/>
    <s v="BARRIO CENTRO VIANI"/>
    <n v="3238727"/>
    <s v="0"/>
    <s v="3208022416"/>
    <s v="3208022416"/>
    <s v="CL 4 3 - 29"/>
    <s v="4.8734627"/>
    <s v="-74.5632927"/>
    <s v="CUNDINAMARCA"/>
    <s v="VIANÍ"/>
    <s v="VIANÍ"/>
    <n v="25867"/>
    <s v="2025-10-24"/>
    <n v="8"/>
    <s v="BOGOTA"/>
    <x v="2"/>
    <n v="15709.5"/>
  </r>
  <r>
    <n v="25070"/>
    <s v="BARRIO CENTRO  - VILLETA "/>
    <n v="80280524"/>
    <s v="8444587"/>
    <s v="3108719666"/>
    <s v="3108719666"/>
    <s v=" CL 5 6 36 VILLET VILLET CUNDINAMARCA"/>
    <s v="3.7921882"/>
    <s v="-73.8411200"/>
    <s v="CUNDINAMARCA"/>
    <s v="VILLETA"/>
    <s v="VILLETA"/>
    <n v="25875"/>
    <s v="2025-10-21"/>
    <n v="8"/>
    <s v="BOGOTA"/>
    <x v="2"/>
    <n v="15709.5"/>
  </r>
  <r>
    <n v="42381"/>
    <s v="BARRIO CENTRO VILLETA 3"/>
    <n v="80282310"/>
    <m/>
    <s v="3222795116"/>
    <s v="3222795116"/>
    <s v="CL 6 6 09,CENTRO"/>
    <s v="5.0119231"/>
    <s v="-74.4710031"/>
    <s v="CUNDINAMARCA"/>
    <s v="VILLETA"/>
    <s v="VILLETA"/>
    <n v="25875"/>
    <s v="2025-10-21"/>
    <n v="8"/>
    <s v="BOGOTA"/>
    <x v="2"/>
    <n v="15709.5"/>
  </r>
  <r>
    <n v="50247"/>
    <s v="BARRIO VILLETA VILLETA 5"/>
    <n v="80278110"/>
    <s v="3202117883"/>
    <s v="3202117891"/>
    <s v="3202117883"/>
    <s v="DG 3 10 93,VILLETA"/>
    <s v="5.0091036"/>
    <s v="-74.4665447"/>
    <s v="CUNDINAMARCA"/>
    <s v="VILLETA"/>
    <s v="VILLETA"/>
    <n v="25875"/>
    <s v="2025-10-22"/>
    <n v="8"/>
    <s v="BOGOTA"/>
    <x v="2"/>
    <n v="15709.5"/>
  </r>
  <r>
    <n v="49774"/>
    <s v="BARRIO VILLETA VILLETA 4"/>
    <n v="9659629"/>
    <s v="3112661850"/>
    <s v="3112661850"/>
    <s v="3112661850"/>
    <s v="DG 3 10 111 BRR BELLO HORIZONTE,VILLETA"/>
    <s v="5.0077502"/>
    <s v="-74.4745240"/>
    <s v="CUNDINAMARCA"/>
    <s v="VILLETA"/>
    <s v="VILLETA"/>
    <n v="25875"/>
    <s v="2025-10-21"/>
    <n v="8"/>
    <s v="BOGOTA"/>
    <x v="2"/>
    <n v="15709.5"/>
  </r>
  <r>
    <n v="51044"/>
    <s v="BARRIO CENTRO VILLETA 5"/>
    <n v="901287840"/>
    <s v="3042509445"/>
    <s v="3017712804"/>
    <s v="3176566498"/>
    <s v="CL 5 NRO 5-34/38,CENTRO"/>
    <s v="5.011706"/>
    <s v="-74.470362"/>
    <s v="CUNDINAMARCA"/>
    <s v="VILLETA"/>
    <s v="VILLETA"/>
    <n v="25875"/>
    <s v="2025-10-21"/>
    <n v="8"/>
    <s v="BOGOTA"/>
    <x v="2"/>
    <n v="15709.5"/>
  </r>
  <r>
    <n v="66570"/>
    <s v="BARRIO VEREDA ALTO DE TORRES VILLETA"/>
    <n v="11231481"/>
    <s v="0"/>
    <s v="3007091256"/>
    <s v="3007091256"/>
    <s v="VDA ALTO DE TORRES BAJO ZN TIENDA PUENTE AMARILLO,VEREDA ALTO DE TORRES"/>
    <s v="5.0078844"/>
    <s v="-74.4757301"/>
    <s v="CUNDINAMARCA"/>
    <s v="VILLETA"/>
    <s v="VILLETA"/>
    <n v="25875"/>
    <s v="2025-10-22"/>
    <n v="8"/>
    <s v="BOGOTA"/>
    <x v="2"/>
    <n v="15709.5"/>
  </r>
  <r>
    <n v="73822"/>
    <s v="BARRIO CENTRO VILLETA 9"/>
    <n v="91499997"/>
    <s v="3243965659"/>
    <s v="3124512585"/>
    <s v="3243965659"/>
    <s v="CL 6 4 39 69 BRR LC 7 ESQ"/>
    <s v="5.0123049"/>
    <s v="-74.4701137"/>
    <s v="CUNDINAMARCA"/>
    <s v="VILLETA"/>
    <s v="VILLETA"/>
    <n v="25875"/>
    <s v="2025-10-22"/>
    <n v="16"/>
    <s v="BOGOTA"/>
    <x v="2"/>
    <n v="15709.5"/>
  </r>
  <r>
    <n v="72035"/>
    <s v="BARRIO CENTRO VILLETA CENTRO 1"/>
    <n v="1077966415"/>
    <s v="3125371482"/>
    <s v="3125371482"/>
    <s v="3125371482"/>
    <s v="CRA 7 NRO. 6-21 BRR CENTRO,CENTRO"/>
    <s v="5.0119437"/>
    <s v="-74.4717408"/>
    <s v="CUNDINAMARCA"/>
    <s v="VILLETA"/>
    <s v="VILLETA"/>
    <n v="25875"/>
    <s v="2025-10-23"/>
    <n v="8"/>
    <s v="BOGOTA"/>
    <x v="2"/>
    <n v="15709.5"/>
  </r>
  <r>
    <n v="75267"/>
    <s v="BARRIO CENTRO VILLETA 10"/>
    <n v="1072705766"/>
    <s v="0"/>
    <s v="3202027619"/>
    <s v="3202027619"/>
    <s v="CR 9 5 - 12 CENTRO,CENTRO"/>
    <s v="5.0104255"/>
    <s v="-74.4733242"/>
    <s v="CUNDINAMARCA"/>
    <s v="VILLETA"/>
    <s v="VILLETA"/>
    <n v="25875"/>
    <s v="2025-10-23"/>
    <n v="8"/>
    <s v="BOGOTA"/>
    <x v="2"/>
    <n v="15709.5"/>
  </r>
  <r>
    <n v="75658"/>
    <s v="BARRIO ALFONSO LOPEZ VILLETA "/>
    <n v="24716162"/>
    <s v="3212827364"/>
    <s v="3212827364"/>
    <s v="3212827364"/>
    <s v="CR 5 NRO 1 - 77 BRR ALFONSO LOPEZ,ALFONSO LOPEZ"/>
    <s v="5.0092725"/>
    <s v="-74.4679750"/>
    <s v="CUNDINAMARCA"/>
    <s v="VILLETA"/>
    <s v="VILLETA"/>
    <n v="25875"/>
    <s v="2025-10-23"/>
    <n v="8"/>
    <s v="BOGOTA"/>
    <x v="2"/>
    <n v="15709.5"/>
  </r>
  <r>
    <n v="76817"/>
    <s v="BARRIO CENTRO VILLETA 11"/>
    <n v="1077969360"/>
    <s v="3115854895"/>
    <s v="3115854895"/>
    <s v="3105744753"/>
    <s v="CL 7 7 19,CENTRO"/>
    <s v="5.0124760"/>
    <s v="-74.4721473"/>
    <s v="CUNDINAMARCA"/>
    <s v="VILLETA"/>
    <s v="VILLETA"/>
    <n v="25875"/>
    <s v="2025-10-24"/>
    <n v="8"/>
    <s v="BOGOTA"/>
    <x v="2"/>
    <n v="15709.5"/>
  </r>
  <r>
    <n v="77505"/>
    <s v="BARRIO CENTRO VILLETA 12"/>
    <n v="30739642"/>
    <s v="3043910079"/>
    <s v="3043910079"/>
    <s v="3134956198"/>
    <s v="CL 4 7 60 CENTRO,CENTRO"/>
    <s v="5.0101836"/>
    <s v="-74.4717713"/>
    <s v="CUNDINAMARCA"/>
    <s v="VILLETA"/>
    <s v="VILLETA"/>
    <n v="25875"/>
    <s v="2025-10-23"/>
    <n v="8"/>
    <s v="BOGOTA"/>
    <x v="2"/>
    <n v="15709.5"/>
  </r>
  <r>
    <n v="15375"/>
    <s v="BARRIO LAS VILLAS II ZIPAQUIRA"/>
    <n v="80544146"/>
    <s v="8529457"/>
    <s v="3004497752"/>
    <s v="3004497752"/>
    <s v=" DG 4A  27A-38"/>
    <s v="5.0140546"/>
    <s v="-73.9937353"/>
    <s v="CUNDINAMARCA"/>
    <s v="ZIPAQUIRÁ"/>
    <s v="ZIPAQUIRÁ"/>
    <n v="25899"/>
    <s v="2025-10-07"/>
    <n v="8"/>
    <s v="BOGOTA"/>
    <x v="2"/>
    <n v="15709.5"/>
  </r>
  <r>
    <n v="23068"/>
    <s v="BARRIO VD SAN JORGE - ZIPAQUIRÁ"/>
    <n v="11344670"/>
    <s v="8816041"/>
    <s v="3105798892"/>
    <s v="3105798892"/>
    <s v="VRD SAN JORGE"/>
    <s v="4.993084"/>
    <s v="-74.031009"/>
    <s v="CUNDINAMARCA"/>
    <s v="ZIPAQUIRÁ"/>
    <s v="ZIPAQUIRÁ"/>
    <n v="25899"/>
    <s v="2025-10-15"/>
    <n v="8"/>
    <s v="BOGOTA"/>
    <x v="2"/>
    <n v="15709.5"/>
  </r>
  <r>
    <n v="26278"/>
    <s v="BARRIO TERRAPLEN ZIPAQUIRA"/>
    <n v="12190841"/>
    <s v="8672200"/>
    <s v="3114253619"/>
    <s v="3114253619"/>
    <s v=" CR 3 7 56"/>
    <s v="5.0276327"/>
    <s v="-74.0065709"/>
    <s v="CUNDINAMARCA"/>
    <s v="ZIPAQUIRÁ"/>
    <s v="ZIPAQUIRÁ"/>
    <n v="25899"/>
    <s v="2025-10-31"/>
    <n v="16"/>
    <s v="BOGOTA"/>
    <x v="2"/>
    <n v="15709.5"/>
  </r>
  <r>
    <n v="26279"/>
    <s v="BARRIO SAN RAFAEL ZIPAQUIRA"/>
    <n v="35420501"/>
    <s v="8672200"/>
    <s v="3213659707"/>
    <s v="3213659707"/>
    <s v="AV 23 11-31 San Rafael"/>
    <s v="5.0351422"/>
    <s v="-73.9958179"/>
    <s v="CUNDINAMARCA"/>
    <s v="ZIPAQUIRÁ"/>
    <s v="ZIPAQUIRÁ"/>
    <n v="25899"/>
    <s v="2025-10-15"/>
    <n v="16"/>
    <s v="BOGOTA"/>
    <x v="2"/>
    <n v="15709.5"/>
  </r>
  <r>
    <n v="27434"/>
    <s v="BARRIO _x0009_VILLA MARIA - ZIPAQUIRÁ"/>
    <n v="1075669649"/>
    <s v="8553773"/>
    <s v="3212692205"/>
    <s v="3212692205"/>
    <s v=" CR 33 9 48"/>
    <s v="5.0264710"/>
    <s v="-73.9837636"/>
    <s v="CUNDINAMARCA"/>
    <s v="ZIPAQUIRÁ"/>
    <s v="ZIPAQUIRÁ"/>
    <n v="25899"/>
    <s v="2025-10-14"/>
    <n v="16"/>
    <s v="BOGOTA"/>
    <x v="2"/>
    <n v="15709.5"/>
  </r>
  <r>
    <n v="30639"/>
    <s v="BARRIO _x0009_LAS ACACIAS "/>
    <n v="43652606"/>
    <s v="8710951"/>
    <s v="3206113829"/>
    <s v="3206113829"/>
    <s v=" CL 6 6 10 CONJ LAS ACACIAS LC 3"/>
    <s v="5.0274105"/>
    <s v="-73.9693856"/>
    <s v="CUNDINAMARCA"/>
    <s v="ZIPAQUIRÁ"/>
    <s v="ZIPAQUIRÁ"/>
    <n v="25899"/>
    <s v="2025-10-07"/>
    <n v="8"/>
    <s v="BOGOTA"/>
    <x v="2"/>
    <n v="15709.5"/>
  </r>
  <r>
    <n v="80092"/>
    <s v="BARRIO ZIPAQUIRÁ ZIPAQUIRÁ"/>
    <n v="1095839487"/>
    <s v="3204831658"/>
    <s v="3502487546"/>
    <s v="3166660216"/>
    <s v="CR 14 24 A 17,ZIPAQUIRA"/>
    <s v="5.0353515"/>
    <s v="-73.9945559"/>
    <s v="CUNDINAMARCA"/>
    <s v="ZIPAQUIRÁ"/>
    <s v="ZIPAQUIRÁ"/>
    <n v="25899"/>
    <s v="2025-10-15"/>
    <n v="8"/>
    <s v="BOGOTA"/>
    <x v="2"/>
    <n v="15709.5"/>
  </r>
  <r>
    <n v="81163"/>
    <s v="BARRIO CENTRO ZIPQUIRA"/>
    <n v="20985935"/>
    <s v="3012403251"/>
    <s v="3012403251"/>
    <s v="3012403251"/>
    <s v="CR 10 16 60,CENTRO"/>
    <s v="5.0317550"/>
    <s v="-73.9988291"/>
    <s v="CUNDINAMARCA"/>
    <s v="ZIPAQUIRÁ"/>
    <s v="ZIPAQUIRÁ"/>
    <n v="25899"/>
    <s v="2025-10-31"/>
    <n v="8"/>
    <s v="BOGOTA"/>
    <x v="2"/>
    <n v="15709.5"/>
  </r>
  <r>
    <n v="76703"/>
    <s v="BARRIO LAS VILLAS ZIPAQUIRA 1"/>
    <n v="74439324"/>
    <s v="3104859397"/>
    <s v="3104859397"/>
    <s v="3133488833"/>
    <s v="CR 27 5 89,LAS VILLAS"/>
    <s v="5.0159083"/>
    <s v="-73.9935033"/>
    <s v="CUNDINAMARCA"/>
    <s v="ZIPAQUIRÁ"/>
    <s v="ZIPAQUIRÁ"/>
    <n v="25899"/>
    <s v="2025-10-31"/>
    <n v="8"/>
    <s v="BOGOTA"/>
    <x v="2"/>
    <n v="15709.5"/>
  </r>
  <r>
    <n v="77718"/>
    <s v="BARRIO LA LIBERTAD ZIPAQUIRA"/>
    <n v="23430301"/>
    <s v="3053924613"/>
    <s v="3053924613"/>
    <s v="3219413902"/>
    <s v="CR 2 F 4 A - 14,LA LIBERTAD"/>
    <s v="5.0373067"/>
    <s v="-74.0046055"/>
    <s v="CUNDINAMARCA"/>
    <s v="ZIPAQUIRÁ"/>
    <s v="ZIPAQUIRÁ"/>
    <n v="25899"/>
    <s v="2025-10-10"/>
    <n v="8"/>
    <s v="BOGOTA"/>
    <x v="2"/>
    <n v="15709.5"/>
  </r>
  <r>
    <n v="76754"/>
    <s v="BARRIO SAMARIA ZIPAQUIRA"/>
    <n v="35402009"/>
    <s v="3208901946"/>
    <s v="3208901946"/>
    <s v="3138965767"/>
    <s v="TV 3 11 - 43,SAMARIA"/>
    <s v="5.0298968"/>
    <s v="-74.0057000"/>
    <s v="CUNDINAMARCA"/>
    <s v="ZIPAQUIRÁ"/>
    <s v="ZIPAQUIRÁ"/>
    <n v="25899"/>
    <s v="2025-10-09"/>
    <n v="8"/>
    <s v="BOGOTA"/>
    <x v="2"/>
    <n v="15709.5"/>
  </r>
  <r>
    <n v="76432"/>
    <s v="BARRIO TEJAR SAMARIA ZIPAQUIRA"/>
    <n v="11341831"/>
    <s v="3054192323"/>
    <s v="3028556184"/>
    <s v="3245305793"/>
    <s v="CL 8 4 34,TEJAR SAMARIA"/>
    <s v="5.0273459"/>
    <s v="-74.0052482"/>
    <s v="CUNDINAMARCA"/>
    <s v="ZIPAQUIRÁ"/>
    <s v="ZIPAQUIRÁ"/>
    <n v="25899"/>
    <s v="2025-10-22"/>
    <n v="8"/>
    <s v="BOGOTA"/>
    <x v="2"/>
    <n v="15709.5"/>
  </r>
  <r>
    <n v="78848"/>
    <s v="BARRIO SAN JUANITO ZIPAQUIRA 2"/>
    <n v="1007357772"/>
    <s v="3219892270"/>
    <s v="3194300215"/>
    <s v="3194300215"/>
    <s v="CR 5 13 21 LC 101 SAN JUANITO,SAN JUANITO"/>
    <s v="5.0306828"/>
    <s v="-74.0038508"/>
    <s v="CUNDINAMARCA"/>
    <s v="ZIPAQUIRÁ"/>
    <s v="ZIPAQUIRÁ"/>
    <n v="25899"/>
    <s v="2025-10-09"/>
    <n v="8"/>
    <s v="BOGOTA"/>
    <x v="2"/>
    <n v="15709.5"/>
  </r>
  <r>
    <n v="79338"/>
    <s v="BARRIO CEDRALES ZIPAQUIRA"/>
    <n v="1056029677"/>
    <s v="3157727680"/>
    <s v="3125065440"/>
    <s v="3157727680"/>
    <s v="CR 7 17 69,CEDRALES"/>
    <s v="5.0326771"/>
    <s v="-74.0005738"/>
    <s v="CUNDINAMARCA"/>
    <s v="ZIPAQUIRÁ"/>
    <s v="ZIPAQUIRÁ"/>
    <n v="25899"/>
    <s v="2025-10-09"/>
    <n v="16"/>
    <s v="BOGOTA"/>
    <x v="2"/>
    <n v="15709.5"/>
  </r>
  <r>
    <n v="68820"/>
    <s v="LA PAZ ZIPAQUIRA 4"/>
    <n v="1030608337"/>
    <s v="0"/>
    <s v="3222280639"/>
    <s v="3222280639"/>
    <s v="CL 8 NO. 33-81 LOCAL 4,LA PAZ"/>
    <s v="5.0253283"/>
    <s v="-73.9826498"/>
    <s v="CUNDINAMARCA"/>
    <s v="ZIPAQUIRÁ"/>
    <s v="ZIPAQUIRÁ"/>
    <n v="25899"/>
    <s v="2025-10-08"/>
    <n v="8"/>
    <s v="BOGOTA"/>
    <x v="2"/>
    <n v="15709.5"/>
  </r>
  <r>
    <n v="66661"/>
    <s v="BARRIO BARANDILLAS ZIPAQUIRA ZIPAQUIRA"/>
    <n v="35199064"/>
    <s v="0"/>
    <s v="3102911194"/>
    <s v="3102911194"/>
    <s v="CALLE 2 C # 3 - 44 BARANDILLAS,BARANDILLAS ZIPAQUIRA"/>
    <s v="5.002737"/>
    <s v="-73.971949"/>
    <s v="CUNDINAMARCA"/>
    <s v="ZIPAQUIRÁ"/>
    <s v="ZIPAQUIRÁ"/>
    <n v="25899"/>
    <s v="2025-10-16"/>
    <n v="8"/>
    <s v="BOGOTA"/>
    <x v="2"/>
    <n v="15709.5"/>
  </r>
  <r>
    <n v="71124"/>
    <s v="LAS MARGARITAS"/>
    <n v="1022392180"/>
    <s v="3213265179"/>
    <s v="3138858787"/>
    <s v="3204120055"/>
    <s v="CR 2 #0 -97,LAS MARGARITAS"/>
    <s v="5.0032071"/>
    <s v="-74.0054913"/>
    <s v="CUNDINAMARCA"/>
    <s v="ZIPAQUIRÁ"/>
    <s v="ZIPAQUIRÁ"/>
    <n v="25899"/>
    <s v="2025-10-09"/>
    <n v="8"/>
    <s v="BOGOTA"/>
    <x v="2"/>
    <n v="15709.5"/>
  </r>
  <r>
    <n v="73430"/>
    <s v="BARRIO CENTRO ZIPAQUIRA 10"/>
    <n v="1075675810"/>
    <s v="3142823248"/>
    <s v="3142823248"/>
    <s v="3142823248"/>
    <s v="CR 8#6-53,CENTRO"/>
    <s v="5.0248761"/>
    <s v="-74.0027434"/>
    <s v="CUNDINAMARCA"/>
    <s v="ZIPAQUIRÁ"/>
    <s v="ZIPAQUIRÁ"/>
    <n v="25899"/>
    <s v="2025-10-07"/>
    <n v="8"/>
    <s v="BOGOTA"/>
    <x v="2"/>
    <n v="15709.5"/>
  </r>
  <r>
    <n v="75635"/>
    <s v="BARRIO CENTRO ZIPAQUIRA 11"/>
    <n v="1003882734"/>
    <s v="0"/>
    <s v="3203497267"/>
    <s v="3203497267"/>
    <s v="CR 10 14 05,CENTRO"/>
    <s v="5.0298418"/>
    <s v="-73.9991944"/>
    <s v="CUNDINAMARCA"/>
    <s v="ZIPAQUIRÁ"/>
    <s v="ZIPAQUIRÁ"/>
    <n v="25899"/>
    <s v="2025-10-31"/>
    <n v="8"/>
    <s v="BOGOTA"/>
    <x v="2"/>
    <n v="15709.5"/>
  </r>
  <r>
    <n v="76573"/>
    <s v="BARRIO SAN ANTONIO ZIPAQUIRA 1"/>
    <n v="35420007"/>
    <s v="3125316567"/>
    <s v="3125316567"/>
    <s v="3193799817"/>
    <s v="DG 22 7 46,SAN ANTONIO"/>
    <s v="5.0369409"/>
    <s v="-73.9989331"/>
    <s v="CUNDINAMARCA"/>
    <s v="ZIPAQUIRÁ"/>
    <s v="ZIPAQUIRÁ"/>
    <n v="25899"/>
    <s v="2025-10-10"/>
    <n v="8"/>
    <s v="BOGOTA"/>
    <x v="2"/>
    <n v="15709.5"/>
  </r>
  <r>
    <n v="50772"/>
    <s v="BARRIO RINCON DE ZIPA ZIPAQUIRA"/>
    <n v="35426689"/>
    <s v="3235854806"/>
    <s v="3235854806"/>
    <s v="3235854806"/>
    <s v="CR 7 23 72,RINCON DE ZIPA"/>
    <s v="5.036624166"/>
    <s v="-73.99624416"/>
    <s v="CUNDINAMARCA"/>
    <s v="ZIPAQUIRÁ"/>
    <s v="ZIPAQUIRÁ"/>
    <n v="25899"/>
    <s v="2025-10-17"/>
    <n v="8"/>
    <s v="BOGOTA"/>
    <x v="2"/>
    <n v="15709.5"/>
  </r>
  <r>
    <n v="50191"/>
    <s v="BARRIO PASO ANCHO ZIPAQUIRA"/>
    <n v="1075668082"/>
    <s v="3204905831"/>
    <s v="3204905831"/>
    <s v="3204905831"/>
    <s v="CR 3 1 09,PASO ANCHO"/>
    <s v="5.0045116"/>
    <s v="-73.9797734"/>
    <s v="CUNDINAMARCA"/>
    <s v="ZIPAQUIRÁ"/>
    <s v="ZIPAQUIRÁ"/>
    <n v="25899"/>
    <s v="2025-10-07"/>
    <n v="8"/>
    <s v="BOGOTA"/>
    <x v="2"/>
    <n v="15709.5"/>
  </r>
  <r>
    <n v="52456"/>
    <s v="BARRIO SAN MIGUEL ZIPAQUIRA 1"/>
    <n v="1075662491"/>
    <s v="3208241382"/>
    <s v="3208241382"/>
    <s v="3208241382"/>
    <s v="CL 4 2 114,SAN MIGUEL"/>
    <s v="5.0357235"/>
    <s v="-73.9595606"/>
    <s v="CUNDINAMARCA"/>
    <s v="ZIPAQUIRÁ"/>
    <s v="ZIPAQUIRÁ"/>
    <n v="25899"/>
    <s v="2025-10-08"/>
    <n v="8"/>
    <s v="BOGOTA"/>
    <x v="2"/>
    <n v="15709.5"/>
  </r>
  <r>
    <n v="60184"/>
    <s v="BARRIO A ZIPAQUIRA"/>
    <n v="52983049"/>
    <s v="0"/>
    <s v="3505143299"/>
    <s v="3505143299"/>
    <s v="CRA 34 # 15 A - 07"/>
    <s v="5.0346756"/>
    <s v="-73.9807161"/>
    <s v="CUNDINAMARCA"/>
    <s v="ZIPAQUIRÁ"/>
    <s v="ZIPAQUIRÁ"/>
    <n v="25899"/>
    <s v="2025-10-16"/>
    <n v="8"/>
    <s v="BOGOTA"/>
    <x v="2"/>
    <n v="15709.5"/>
  </r>
  <r>
    <n v="57443"/>
    <s v="BARRIO CENTRO ZIPAQUIRA 7"/>
    <n v="80542816"/>
    <s v="3114838925"/>
    <s v="3507365164"/>
    <s v="3507365164"/>
    <s v="CL 3 5 A 09"/>
    <s v="5.0215539"/>
    <s v="-73.9684362"/>
    <s v="CUNDINAMARCA"/>
    <s v="ZIPAQUIRÁ"/>
    <s v="ZIPAQUIRÁ"/>
    <n v="25899"/>
    <s v="2025-10-23"/>
    <n v="16"/>
    <s v="BOGOTA"/>
    <x v="2"/>
    <n v="15709.5"/>
  </r>
  <r>
    <n v="60479"/>
    <s v="BARRIO LIBERIA ZIPAQUIRA 1"/>
    <n v="35419344"/>
    <s v="3133691362"/>
    <s v="3123364251"/>
    <s v="3213322915"/>
    <s v="CL 13 12 A 42,LIBERIA"/>
    <s v="5.0288294"/>
    <s v="-73.9972645"/>
    <s v="CUNDINAMARCA"/>
    <s v="ZIPAQUIRÁ"/>
    <s v="ZIPAQUIRÁ"/>
    <n v="25899"/>
    <s v="2025-10-09"/>
    <n v="8"/>
    <s v="BOGOTA"/>
    <x v="2"/>
    <n v="15709.5"/>
  </r>
  <r>
    <n v="30641"/>
    <s v="BARRIO SANTA ISABEL"/>
    <n v="37949782"/>
    <s v="8710951"/>
    <s v="3112432461"/>
    <s v="3112432461"/>
    <s v="CRA 33 15 A 31 BARRIO PARCELACION SANTA ISABEL"/>
    <s v="5.0350567"/>
    <s v="-73.9810767"/>
    <s v="CUNDINAMARCA"/>
    <s v="ZIPAQUIRÁ"/>
    <s v="ZIPAQUIRÁ"/>
    <n v="25899"/>
    <s v="2025-10-16"/>
    <n v="8"/>
    <s v="BOGOTA"/>
    <x v="2"/>
    <n v="15709.5"/>
  </r>
  <r>
    <n v="35982"/>
    <s v="BARRIO CENTRO ZIPAQUIRA 1"/>
    <n v="35420832"/>
    <m/>
    <s v="3142372046"/>
    <s v="3142372046"/>
    <s v=" CR 10 7 B 48"/>
    <s v="5.0254945"/>
    <s v="-74.0004497"/>
    <s v="CUNDINAMARCA"/>
    <s v="ZIPAQUIRÁ"/>
    <s v="ZIPAQUIRÁ"/>
    <n v="25899"/>
    <s v="2025-10-17"/>
    <n v="16"/>
    <s v="BOGOTA"/>
    <x v="2"/>
    <n v="15709.5"/>
  </r>
  <r>
    <n v="38691"/>
    <s v="BARRIO EL PRADO ZIPAQUIRA"/>
    <n v="1075667435"/>
    <m/>
    <s v="3102352050"/>
    <s v="3102352050"/>
    <s v=" CL 18 11 33  EL PRADO"/>
    <s v="5.0327658"/>
    <s v="-73.9976"/>
    <s v="CUNDINAMARCA"/>
    <s v="ZIPAQUIRÁ"/>
    <s v="ZIPAQUIRÁ"/>
    <n v="25899"/>
    <s v="2025-10-09"/>
    <n v="16"/>
    <s v="BOGOTA"/>
    <x v="2"/>
    <n v="15709.5"/>
  </r>
  <r>
    <n v="13671"/>
    <s v="BARRIO COREA DAGUA"/>
    <n v="16780489"/>
    <s v="5979060"/>
    <s v="3156634532"/>
    <s v="3156634532"/>
    <s v="CL 10 7SN-120 DAGUA KM 30 VALLE DEL CAUCA"/>
    <s v="3.5370828"/>
    <s v="-76.6169017"/>
    <s v="VALLE DEL CAUCA"/>
    <s v="DAGUA"/>
    <s v="DAGUA"/>
    <n v="76233"/>
    <s v="2025-10-17"/>
    <n v="16"/>
    <s v="CALI"/>
    <x v="4"/>
    <n v="15709.5"/>
  </r>
  <r>
    <n v="36842"/>
    <s v="BARRIO CENTRO DAGUA 1"/>
    <n v="29398280"/>
    <s v="2450502"/>
    <s v="3154125479"/>
    <s v="3154125479"/>
    <s v=" CL 10 12 18 CENTRO"/>
    <s v="3.6571494"/>
    <s v="-76.6924731"/>
    <s v="VALLE DEL CAUCA"/>
    <s v="DAGUA"/>
    <s v="DAGUA"/>
    <n v="76233"/>
    <s v="2025-10-14"/>
    <n v="16"/>
    <s v="CALI"/>
    <x v="4"/>
    <n v="15709.5"/>
  </r>
  <r>
    <n v="38082"/>
    <s v="BARRIO CENTRO DAGUA 2"/>
    <n v="38666574"/>
    <m/>
    <s v="3147514080"/>
    <s v="3147514080"/>
    <s v=" CR 10 8 70 CORREGIMIENTO QUEREMAL CENTRO"/>
    <s v="3.52374"/>
    <s v="-76.712726"/>
    <s v="VALLE DEL CAUCA"/>
    <s v="DAGUA"/>
    <s v="DAGUA"/>
    <n v="76233"/>
    <s v="2025-10-17"/>
    <n v="16"/>
    <s v="CALI"/>
    <x v="4"/>
    <n v="15709.5"/>
  </r>
  <r>
    <n v="48621"/>
    <s v="BARRIO RICAURTE DAGUA"/>
    <n v="1114735426"/>
    <s v="0"/>
    <s v="3137652644"/>
    <s v="3137652644"/>
    <s v="CR 20 9 19 BARRIO RICAURTE,RICAURTE"/>
    <s v="3.6566393"/>
    <s v="-76.6872093"/>
    <s v="VALLE DEL CAUCA"/>
    <s v="DAGUA"/>
    <s v="DAGUA"/>
    <n v="76233"/>
    <s v="2025-10-14"/>
    <n v="16"/>
    <s v="CALI"/>
    <x v="4"/>
    <n v="15709.5"/>
  </r>
  <r>
    <n v="79295"/>
    <s v="BARRIO RICAURTE DAGUA VALLE DAGUA"/>
    <n v="1004675154"/>
    <s v="3013484777"/>
    <s v="3176857681"/>
    <s v="3013484777"/>
    <s v="CL 10 21 01 P 1 AP 2 ,RICAURTE DAGUA VALLE"/>
    <s v="3.6560988"/>
    <s v="-76.6864538"/>
    <s v="VALLE DEL CAUCA"/>
    <s v="DAGUA"/>
    <s v="DAGUA"/>
    <n v="76233"/>
    <s v="2025-10-14"/>
    <n v="8"/>
    <s v="CALI"/>
    <x v="4"/>
    <n v="15709.5"/>
  </r>
  <r>
    <n v="63103"/>
    <s v="BARRIO EL CARMEN DAGUA"/>
    <n v="30384721"/>
    <s v="3147178150"/>
    <s v="3002925643"/>
    <s v="3002925643"/>
    <s v="CR 5  6 - 70"/>
    <s v="3.55271"/>
    <s v="-76.65179"/>
    <s v="VALLE DEL CAUCA"/>
    <s v="DAGUA"/>
    <s v="DAGUA"/>
    <n v="76233"/>
    <s v="2025-10-17"/>
    <n v="8"/>
    <s v="CALI"/>
    <x v="4"/>
    <n v="15709.5"/>
  </r>
  <r>
    <n v="62787"/>
    <s v="BARRIO BORRERO AYERBE DAGUA"/>
    <n v="29417328"/>
    <s v="3105024970"/>
    <s v="3105024970"/>
    <s v="3103599365"/>
    <s v="CGT DE BORRERO AYERBE"/>
    <s v="3.5710570"/>
    <s v="-76.6468155"/>
    <s v="VALLE DEL CAUCA"/>
    <s v="DAGUA"/>
    <s v="DAGUA"/>
    <n v="76233"/>
    <s v="2025-10-16"/>
    <n v="16"/>
    <s v="CALI"/>
    <x v="4"/>
    <n v="15709.5"/>
  </r>
  <r>
    <n v="63944"/>
    <s v="BARRIO EL CRUCERO DAGUA"/>
    <n v="94510193"/>
    <s v="3113674903"/>
    <s v="3016989320"/>
    <s v="3113674903"/>
    <s v="KM 26 EL CRUCERO VIA DAGUA,EL CRUCERO"/>
    <s v="3.558745555555600"/>
    <s v="-76.613047777778000"/>
    <s v="VALLE DEL CAUCA"/>
    <s v="DAGUA"/>
    <s v="DAGUA"/>
    <n v="76233"/>
    <s v="2025-10-16"/>
    <n v="8"/>
    <s v="CALI"/>
    <x v="4"/>
    <n v="15709.5"/>
  </r>
  <r>
    <n v="64808"/>
    <s v="BARRIO DAGUA DAGUA"/>
    <n v="1111800859"/>
    <s v="0"/>
    <s v="3234649707"/>
    <s v="3234649707"/>
    <s v="CL 8 9 28,DAGUA"/>
    <s v="3.5234124"/>
    <s v="-76.7119074"/>
    <s v="VALLE DEL CAUCA"/>
    <s v="DAGUA"/>
    <s v="DAGUA"/>
    <n v="76233"/>
    <s v="2025-10-17"/>
    <n v="8"/>
    <s v="CALI"/>
    <x v="4"/>
    <n v="15709.5"/>
  </r>
  <r>
    <n v="66671"/>
    <s v="BARRIO KM 26 DAGUA"/>
    <n v="18185537"/>
    <s v="3022622422"/>
    <s v="3022622422"/>
    <s v="3012202222"/>
    <s v="KM 26 VIAL AL MAR,KM 26"/>
    <s v="3.562523"/>
    <s v="-76.611168"/>
    <s v="VALLE DEL CAUCA"/>
    <s v="DAGUA"/>
    <s v="DAGUA"/>
    <n v="76233"/>
    <s v="2025-10-16"/>
    <n v="8"/>
    <s v="CALI"/>
    <x v="4"/>
    <n v="15709.5"/>
  </r>
  <r>
    <n v="68409"/>
    <s v="BARRIO EL PALMAR DAGUA 1"/>
    <n v="14606116"/>
    <s v="3155387282"/>
    <s v="3155387282"/>
    <s v="3164825743"/>
    <s v="EL PALMAR KM 34,EL PALMAR"/>
    <s v="3.5974804"/>
    <s v="-76.6453928"/>
    <s v="VALLE DEL CAUCA"/>
    <s v="DAGUA"/>
    <s v="DAGUA"/>
    <n v="76233"/>
    <s v="2025-10-16"/>
    <n v="8"/>
    <s v="CALI"/>
    <x v="4"/>
    <n v="15709.5"/>
  </r>
  <r>
    <n v="78446"/>
    <s v="BARRIO CENTRO YOPAL  9"/>
    <n v="901739611"/>
    <s v="3123267854"/>
    <s v="3123267854"/>
    <s v="3123267854"/>
    <s v="CL 13 18 32,CENTRO"/>
    <s v="5.3436371"/>
    <s v="-72.3999973"/>
    <s v="CASANARE"/>
    <s v="YOPAL"/>
    <s v="YOPAL"/>
    <n v="85001"/>
    <s v="2025-10-01"/>
    <n v="8"/>
    <s v="YOPAL"/>
    <x v="5"/>
    <n v="28277.100000000002"/>
  </r>
  <r>
    <n v="77986"/>
    <s v="BARRIO CARIBABARE YOPAL 2"/>
    <n v="74770429"/>
    <s v="3002315900"/>
    <s v="3115209499"/>
    <s v="3115209499"/>
    <s v="CR 29 22 03,CARIBABARE"/>
    <s v="5.3417632"/>
    <s v="-72.3865130"/>
    <s v="CASANARE"/>
    <s v="YOPAL"/>
    <s v="YOPAL"/>
    <n v="85001"/>
    <s v="2025-10-01"/>
    <n v="8"/>
    <s v="YOPAL"/>
    <x v="5"/>
    <n v="28277.100000000002"/>
  </r>
  <r>
    <n v="77987"/>
    <s v="BARRIO CORREGIMIENTO TILODIRAN YOPAL"/>
    <n v="1109300475"/>
    <s v="3222323653"/>
    <s v="3222323653"/>
    <s v="3222323653"/>
    <s v="KILÓMETRO 38 VÍA TILODIRAN - CORREGIMIENTO ,CORREGIMIENTO TILODIRAN"/>
    <s v="5.1392892"/>
    <s v="-72.2073017"/>
    <s v="CASANARE"/>
    <s v="YOPAL"/>
    <s v="YOPAL"/>
    <n v="85001"/>
    <s v="2025-10-27"/>
    <n v="8"/>
    <s v="YOPAL"/>
    <x v="5"/>
    <n v="28277.100000000002"/>
  </r>
  <r>
    <n v="79170"/>
    <s v="BARRIO BELLO HORIZONTE YOPAL 4"/>
    <n v="74861723"/>
    <s v="3214996967"/>
    <s v="3214996967"/>
    <m/>
    <s v="CR 22 11 09,BELLO HORIZONTE"/>
    <s v="5.3469327"/>
    <s v="-72.3975241"/>
    <s v="CASANARE"/>
    <s v="YOPAL"/>
    <s v="YOPAL"/>
    <n v="85001"/>
    <s v="2025-10-30"/>
    <n v="8"/>
    <s v="YOPAL"/>
    <x v="5"/>
    <n v="28277.100000000002"/>
  </r>
  <r>
    <n v="76293"/>
    <s v="BARRIO CARIBABARE YOPAL 1"/>
    <n v="901800601"/>
    <s v="3114746102"/>
    <s v="3114746102"/>
    <s v="3114746102"/>
    <s v="CL 24 29 03,CARIBABARE"/>
    <s v="5.3403892"/>
    <s v="-72.3856787"/>
    <s v="CASANARE"/>
    <s v="YOPAL"/>
    <s v="YOPAL"/>
    <n v="85001"/>
    <s v="2025-10-01"/>
    <n v="8"/>
    <s v="YOPAL"/>
    <x v="5"/>
    <n v="28277.100000000002"/>
  </r>
  <r>
    <n v="75420"/>
    <s v="BARRIO CIUDAD PARIS YOPAL"/>
    <n v="33480528"/>
    <s v="3118174123"/>
    <s v="3118174123"/>
    <s v="3118174123"/>
    <s v="CR 1 A OESTE 59 38,CIUDAD PARÍS"/>
    <s v="5.3033763"/>
    <s v="-72.4132642"/>
    <s v="CASANARE"/>
    <s v="YOPAL"/>
    <s v="YOPAL"/>
    <n v="85001"/>
    <s v="2025-10-01"/>
    <n v="8"/>
    <s v="YOPAL"/>
    <x v="5"/>
    <n v="28277.100000000002"/>
  </r>
  <r>
    <n v="76292"/>
    <s v="BARRIO EL SALITRE YOPAL 1"/>
    <n v="33480368"/>
    <s v="3133518542"/>
    <s v="3133518542"/>
    <s v="3133518542"/>
    <s v="CL 24 26 15,EL SALITRE"/>
    <s v="5.3386909"/>
    <s v="-72.3883817"/>
    <s v="CASANARE"/>
    <s v="YOPAL"/>
    <s v="YOPAL"/>
    <n v="85001"/>
    <s v="2025-10-01"/>
    <n v="8"/>
    <s v="YOPAL"/>
    <x v="5"/>
    <n v="28277.100000000002"/>
  </r>
  <r>
    <n v="74496"/>
    <s v="BARRIO 20 DE JULIO YOPAL 2"/>
    <n v="1079172865"/>
    <s v="3108800733"/>
    <s v="3108800733"/>
    <s v="3108800733"/>
    <s v="TV 18   30-37  BRR  el  20 de Julio"/>
    <s v="5.3289124"/>
    <s v="-72.3945644"/>
    <s v="CASANARE"/>
    <s v="YOPAL"/>
    <s v="YOPAL"/>
    <n v="85001"/>
    <s v="2025-10-20"/>
    <n v="16"/>
    <s v="YOPAL"/>
    <x v="5"/>
    <n v="28277.100000000002"/>
  </r>
  <r>
    <n v="70212"/>
    <s v="BARRIO VILLA DAVID YOPAL"/>
    <n v="47440971"/>
    <s v="3223117484"/>
    <s v="3223117484"/>
    <s v="3223117484"/>
    <s v="CR 32 52 101,VILLA DAVID"/>
    <s v="5.3236115"/>
    <s v="-72.3680463"/>
    <s v="CASANARE"/>
    <s v="YOPAL"/>
    <s v="YOPAL"/>
    <n v="85001"/>
    <s v="2025-10-07"/>
    <n v="8"/>
    <s v="YOPAL"/>
    <x v="5"/>
    <n v="28277.100000000002"/>
  </r>
  <r>
    <n v="67383"/>
    <s v="BARRIO VERDAD LA NIATA YOPAL"/>
    <n v="901178627"/>
    <s v="0"/>
    <s v="3102563033"/>
    <s v="3207683227"/>
    <s v="VRD LA NIATA,VERDAD LA NIATA"/>
    <s v="5.4139742"/>
    <s v="-72.3109148"/>
    <s v="CASANARE"/>
    <s v="YOPAL"/>
    <s v="YOPAL"/>
    <n v="85001"/>
    <s v="2025-10-07"/>
    <n v="8"/>
    <s v="YOPAL"/>
    <x v="5"/>
    <n v="28277.100000000002"/>
  </r>
  <r>
    <n v="43560"/>
    <s v="BARRIO SAN MATEO SOACHA 8"/>
    <n v="52171257"/>
    <s v="3910911"/>
    <s v="3213350661"/>
    <s v="3213350661"/>
    <s v="CR 6 B ESTE 32 01 ,SAN MATEO"/>
    <s v="4.5815861"/>
    <s v="-74.1996987"/>
    <s v="CUNDINAMARCA"/>
    <s v="SOACHA"/>
    <s v="SOACHA"/>
    <n v="25754"/>
    <s v="2025-10-02"/>
    <n v="8"/>
    <s v="BOGOTA"/>
    <x v="2"/>
    <n v="15709.5"/>
  </r>
  <r>
    <n v="48452"/>
    <s v="BARRIO SOACHA SOACHA 3"/>
    <n v="53891886"/>
    <s v="3105988004"/>
    <s v="3194170697"/>
    <s v="3194170697"/>
    <s v="CL 13 1C ESTE -41,SOACHA"/>
    <s v="4.574801"/>
    <s v="-74.215159"/>
    <s v="CUNDINAMARCA"/>
    <s v="SOACHA"/>
    <s v="SOACHA"/>
    <n v="25754"/>
    <s v="2025-10-08"/>
    <n v="8"/>
    <s v="BOGOTA"/>
    <x v="2"/>
    <n v="15709.5"/>
  </r>
  <r>
    <n v="49957"/>
    <s v="BARRIO SOACHA LOS LIBERTADORES SOACHA"/>
    <n v="66976696"/>
    <s v="3143368215"/>
    <s v="3143368215"/>
    <s v="3143368215"/>
    <s v="CL 15 2 ESTE - 59,SOACHA LOS LIBERTADORES"/>
    <s v="4.574971"/>
    <s v="-74.213931"/>
    <s v="CUNDINAMARCA"/>
    <s v="SOACHA"/>
    <s v="SOACHA"/>
    <n v="25754"/>
    <s v="2025-10-03"/>
    <n v="8"/>
    <s v="BOGOTA"/>
    <x v="2"/>
    <n v="15709.5"/>
  </r>
  <r>
    <n v="50834"/>
    <s v="BARRIO LUIS CARLOS GALAN SOACHA"/>
    <n v="52791078"/>
    <s v="0"/>
    <s v="3015689225"/>
    <s v="3015689225"/>
    <s v="CL 59 27 - 11 ESTE,LUIS CARLOS GALAN"/>
    <s v="4.580790"/>
    <s v="-74.180079"/>
    <s v="CUNDINAMARCA"/>
    <s v="SOACHA"/>
    <s v="SOACHA"/>
    <n v="25754"/>
    <s v="2025-10-16"/>
    <n v="8"/>
    <s v="BOGOTA"/>
    <x v="2"/>
    <n v="15709.5"/>
  </r>
  <r>
    <n v="50837"/>
    <s v="BARRIO BOCHICA SOACHA"/>
    <n v="1124217046"/>
    <s v="0"/>
    <s v="3105705083"/>
    <s v="3112729548"/>
    <s v="CL 19 A 7-13"/>
    <s v="4.5831573"/>
    <s v="-74.2139048"/>
    <s v="CUNDINAMARCA"/>
    <s v="SOACHA"/>
    <s v="SOACHA"/>
    <n v="25754"/>
    <s v="2025-10-17"/>
    <n v="16"/>
    <s v="BOGOTA"/>
    <x v="2"/>
    <n v="15709.5"/>
  </r>
  <r>
    <n v="52975"/>
    <s v="BARRIO CIUDAD LATINA SOACHA 1"/>
    <n v="51717933"/>
    <s v="0"/>
    <s v="3166044077"/>
    <s v="3166044077"/>
    <s v="DIAGONAL 32 SUR N 15 H 35"/>
    <s v="4.5763913"/>
    <s v="-74.2428181"/>
    <s v="CUNDINAMARCA"/>
    <s v="SOACHA"/>
    <s v="SOACHA"/>
    <n v="25754"/>
    <s v="2025-10-17"/>
    <n v="8"/>
    <s v="BOGOTA"/>
    <x v="2"/>
    <n v="15709.5"/>
  </r>
  <r>
    <n v="31569"/>
    <s v="BARRIO SAN MATEO 12 SOACHA"/>
    <n v="24081094"/>
    <s v="9003112"/>
    <s v="3118179090"/>
    <s v="3114689553"/>
    <s v="CRA 9 ESTE 29 D - 08"/>
    <s v="4.577188"/>
    <s v="-74.201146"/>
    <s v="CUNDINAMARCA"/>
    <s v="SOACHA"/>
    <s v="SOACHA"/>
    <n v="25754"/>
    <s v="2025-10-21"/>
    <n v="8"/>
    <s v="BOGOTA"/>
    <x v="2"/>
    <n v="15709.5"/>
  </r>
  <r>
    <n v="32095"/>
    <s v="BARRIO SOACHA EL DORADO SOACHA"/>
    <n v="41748399"/>
    <s v="7712019"/>
    <s v="3143941747"/>
    <s v="3143941747"/>
    <s v=" CR 3  15A 09"/>
    <s v="4.57918915"/>
    <s v="-74.21546674"/>
    <s v="CUNDINAMARCA"/>
    <s v="SOACHA"/>
    <s v="SOACHA"/>
    <n v="25754"/>
    <s v="2025-10-16"/>
    <n v="8"/>
    <s v="BOGOTA"/>
    <x v="2"/>
    <n v="15709.5"/>
  </r>
  <r>
    <n v="43991"/>
    <s v="BARRIO HOGARES SOACHA SOACHA 1"/>
    <n v="36165199"/>
    <s v="5248700"/>
    <s v="3158147662"/>
    <s v="3158147662"/>
    <s v="CL 4 SUR 19B 173,HOGARES SOACHA"/>
    <s v="4.59395"/>
    <s v="-74.22813"/>
    <s v="CUNDINAMARCA"/>
    <s v="SOACHA"/>
    <s v="SOACHA"/>
    <n v="25754"/>
    <s v="2025-10-23"/>
    <n v="8"/>
    <s v="BOGOTA"/>
    <x v="2"/>
    <n v="15709.5"/>
  </r>
  <r>
    <n v="43993"/>
    <s v="BARRIO SOACHA CHICO SOACHA"/>
    <n v="1024545808"/>
    <s v="6421032"/>
    <s v="3115072988"/>
    <s v="3115072988"/>
    <s v="DG 15 B 1 A 86 ESTE,SOACHA CHICO"/>
    <s v="4.5755576"/>
    <s v="-74.2134501"/>
    <s v="CUNDINAMARCA"/>
    <s v="SOACHA"/>
    <s v="SOACHA"/>
    <n v="25754"/>
    <s v="2025-10-17"/>
    <n v="8"/>
    <s v="BOGOTA"/>
    <x v="2"/>
    <n v="15709.5"/>
  </r>
  <r>
    <n v="40021"/>
    <s v="BARRIO HOGARES SOACHA TESORO II SOACHA"/>
    <n v="1030544912"/>
    <s v="9025400"/>
    <s v="3112860835"/>
    <s v="3112860835"/>
    <s v="CL 10 A 19 A - 142 TRR 23 AP 104,HOGARES SOACHA TESORO II"/>
    <s v="4.593011"/>
    <s v="-74.223278"/>
    <s v="CUNDINAMARCA"/>
    <s v="SOACHA"/>
    <s v="SOACHA"/>
    <n v="25754"/>
    <s v="2025-10-06"/>
    <n v="8"/>
    <s v="BOGOTA"/>
    <x v="2"/>
    <n v="15709.5"/>
  </r>
  <r>
    <n v="49472"/>
    <s v="BARRIO SOACHA PORTO ALEGRE SOACHA 1"/>
    <n v="1024494457"/>
    <s v="3106952396"/>
    <s v="3106952396"/>
    <s v="3106952396"/>
    <s v="CR 12 19 A - 06,SOACHA PORTO ALEGRE"/>
    <s v="4.5871459"/>
    <s v="-74.2143299"/>
    <s v="CUNDINAMARCA"/>
    <s v="SOACHA"/>
    <s v="SOACHA"/>
    <n v="25754"/>
    <s v="2025-10-16"/>
    <n v="8"/>
    <s v="BOGOTA"/>
    <x v="2"/>
    <n v="15709.5"/>
  </r>
  <r>
    <n v="10552"/>
    <s v="SUBACHOQUE"/>
    <n v="3023039"/>
    <s v="8245189"/>
    <s v="3103494808"/>
    <s v="3103494808"/>
    <s v=" CR 4 2-50 SUBACHOQUE CUNDINAMARCA"/>
    <s v="4.9290685"/>
    <s v="-74.1746004"/>
    <s v="CUNDINAMARCA"/>
    <s v="SUBACHOQUE"/>
    <s v="SUBACHOQUE"/>
    <n v="25769"/>
    <s v="2025-10-16"/>
    <n v="16"/>
    <s v="BOGOTA"/>
    <x v="2"/>
    <n v="15709.5"/>
  </r>
  <r>
    <n v="27620"/>
    <s v="BARRIO _x0009_EL REPOSO - SUBACHOQUE"/>
    <n v="1069098976"/>
    <s v="8468400"/>
    <s v="3204879867"/>
    <s v="3204879867"/>
    <s v="CL 5 N° 4 -71 BRR PORVENIR SUBACHOQUE"/>
    <s v="4.9310829"/>
    <s v="-74.1733725"/>
    <s v="CUNDINAMARCA"/>
    <s v="SUBACHOQUE"/>
    <s v="SUBACHOQUE"/>
    <n v="25769"/>
    <s v="2025-10-16"/>
    <n v="8"/>
    <s v="BOGOTA"/>
    <x v="2"/>
    <n v="15709.5"/>
  </r>
  <r>
    <n v="28822"/>
    <s v="BARRIO EL BOSQUE SUBACHOQUE"/>
    <n v="80538233"/>
    <s v="9011194"/>
    <s v="3144644231"/>
    <s v="3144644231"/>
    <s v=" CL 2 2 E 16"/>
    <s v="4.9262194"/>
    <s v="-74.1731809"/>
    <s v="CUNDINAMARCA"/>
    <s v="SUBACHOQUE"/>
    <s v="SUBACHOQUE"/>
    <n v="25769"/>
    <s v="2025-10-16"/>
    <n v="16"/>
    <s v="BOGOTA"/>
    <x v="2"/>
    <n v="15709.5"/>
  </r>
  <r>
    <n v="59699"/>
    <s v="BARRIO CENTRO SUBACHOQUE 3"/>
    <n v="901445004"/>
    <s v="0"/>
    <s v="3124657619"/>
    <s v="3124657619"/>
    <s v="CR 2 03 73,CENTRO"/>
    <s v="4.9285551"/>
    <s v="-74.1727428"/>
    <s v="CUNDINAMARCA"/>
    <s v="SUBACHOQUE"/>
    <s v="SUBACHOQUE"/>
    <n v="25769"/>
    <s v="2025-10-16"/>
    <n v="8"/>
    <s v="BOGOTA"/>
    <x v="2"/>
    <n v="15709.5"/>
  </r>
  <r>
    <n v="10846"/>
    <s v="TAUSA - CUNDINAMARCA"/>
    <n v="20985350"/>
    <s v="8583158"/>
    <s v="3107860452"/>
    <s v="3107860452"/>
    <s v=" CL 2  3-28"/>
    <s v="5.1956591"/>
    <s v="-73.8863902"/>
    <s v="CUNDINAMARCA"/>
    <s v="TAUSA"/>
    <s v="TAUSA"/>
    <n v="25793"/>
    <s v="2025-10-22"/>
    <n v="16"/>
    <s v="BOGOTA"/>
    <x v="2"/>
    <n v="15709.5"/>
  </r>
  <r>
    <n v="76917"/>
    <s v="BARRIO CENTRO TAUSA     "/>
    <n v="1077295552"/>
    <s v="3107873276"/>
    <s v="3024152228"/>
    <s v="3142520243"/>
    <s v="CL 3 4 20,CENTRO"/>
    <s v="5.1960566"/>
    <s v="-73.8869446"/>
    <s v="CUNDINAMARCA"/>
    <s v="TAUSA"/>
    <s v="TAUSA"/>
    <n v="25793"/>
    <s v="2025-10-22"/>
    <n v="8"/>
    <s v="BOGOTA"/>
    <x v="2"/>
    <n v="15709.5"/>
  </r>
  <r>
    <n v="78363"/>
    <s v="BARRIO VRD PAJARITO SEC LA  RUIDOSA TAUSA"/>
    <n v="52484307"/>
    <s v="3132797531"/>
    <s v="3132797531"/>
    <s v="3508134163"/>
    <s v="VRD PAJARITO SEC PUENTE PEATONAL LA RUIDOSA 2 KM.VRD PAJARITO SEC LA RUIDOSA"/>
    <s v="5.1364736"/>
    <s v="-73.9027245"/>
    <s v="CUNDINAMARCA"/>
    <s v="TAUSA"/>
    <s v="TAUSA"/>
    <n v="25793"/>
    <s v="2025-10-27"/>
    <n v="8"/>
    <s v="BOGOTA"/>
    <x v="2"/>
    <n v="15709.5"/>
  </r>
  <r>
    <n v="16175"/>
    <s v="BARRIO LA PUNTA TENJO"/>
    <n v="20995238"/>
    <s v="8772443"/>
    <s v="3133701438"/>
    <s v="3133701438"/>
    <s v="AUT MEDELLIN KM 11 VRD LA PUNTA"/>
    <s v="4.796735833"/>
    <s v="-74.207195"/>
    <s v="CUNDINAMARCA"/>
    <s v="TENJO"/>
    <s v="TENJO"/>
    <n v="25799"/>
    <s v="2025-10-14"/>
    <n v="8"/>
    <s v="BOGOTA"/>
    <x v="2"/>
    <n v="15709.5"/>
  </r>
  <r>
    <n v="43055"/>
    <s v="BARRIO CENTRO TENJO 3"/>
    <n v="1078366792"/>
    <m/>
    <s v="3144172438"/>
    <s v="3226366170"/>
    <s v="CR 2 2 04,CENTRO"/>
    <s v="4.8720824"/>
    <s v="-74.1463936"/>
    <s v="CUNDINAMARCA"/>
    <s v="TENJO"/>
    <s v="TENJO"/>
    <n v="25799"/>
    <s v="2025-10-14"/>
    <n v="8"/>
    <s v="BOGOTA"/>
    <x v="2"/>
    <n v="15709.5"/>
  </r>
  <r>
    <n v="76980"/>
    <s v="BARRIO CENTRO TENJO 7"/>
    <n v="1007565639"/>
    <s v="3105476789"/>
    <s v="3105476789"/>
    <s v="3105476789"/>
    <s v="CR 2 4 - 32,CENTRO"/>
    <s v="4.8730830"/>
    <s v="-74.1446568"/>
    <s v="CUNDINAMARCA"/>
    <s v="TENJO"/>
    <s v="TENJO"/>
    <n v="25799"/>
    <s v="2025-10-14"/>
    <n v="8"/>
    <s v="BOGOTA"/>
    <x v="2"/>
    <n v="15709.5"/>
  </r>
  <r>
    <n v="10037"/>
    <s v="GIGANTE - HUILA"/>
    <n v="12207479"/>
    <s v="8325058"/>
    <s v="3152059671"/>
    <s v="3152059671"/>
    <s v=" CL 5  5-32 GIGANTE-HUILA"/>
    <s v="2.386361"/>
    <s v="-75.546463"/>
    <s v="HUILA"/>
    <s v="GIGANTE"/>
    <s v="GIGANTE"/>
    <n v="41306"/>
    <s v="2025-10-15"/>
    <n v="8"/>
    <s v="NEIVA"/>
    <x v="5"/>
    <n v="28277.100000000002"/>
  </r>
  <r>
    <n v="31059"/>
    <s v="BARRIO CENTRO2"/>
    <n v="55114024"/>
    <s v="8325100"/>
    <s v="3123528604"/>
    <s v="3123528604"/>
    <s v="CRR  4 N 4 04 BRR CENTRO"/>
    <s v="2.254957"/>
    <s v="-75.769982"/>
    <s v="HUILA"/>
    <s v="GIGANTE"/>
    <s v="GIGANTE"/>
    <n v="41306"/>
    <s v="2025-10-15"/>
    <n v="8"/>
    <s v="NEIVA"/>
    <x v="5"/>
    <n v="28277.100000000002"/>
  </r>
  <r>
    <n v="53187"/>
    <s v="BARRIO ISMAEL PERDOMO GIGANTE"/>
    <n v="1075209910"/>
    <s v="3165364795"/>
    <s v="3165364795"/>
    <s v="3165364795"/>
    <s v="CR 6 1 23, ISMAEL PERDOMO"/>
    <s v="2.389670"/>
    <s v="-75.54512"/>
    <s v="HUILA"/>
    <s v="GIGANTE"/>
    <s v="GIGANTE"/>
    <n v="41306"/>
    <s v="2025-10-15"/>
    <n v="8"/>
    <s v="NEIVA"/>
    <x v="5"/>
    <n v="28277.100000000002"/>
  </r>
  <r>
    <n v="60187"/>
    <s v="BARRIO POTRERILLO GIGANTE"/>
    <n v="12210625"/>
    <s v="3213012552"/>
    <s v="3118291052"/>
    <s v="3125317681"/>
    <s v="CR 7 2 A 22 POTRERILLOS"/>
    <s v="2.196841"/>
    <s v="-75.627353"/>
    <s v="HUILA"/>
    <s v="GIGANTE"/>
    <s v="GIGANTE"/>
    <n v="41306"/>
    <s v="2025-10-15"/>
    <n v="8"/>
    <s v="NEIVA"/>
    <x v="5"/>
    <n v="28277.100000000002"/>
  </r>
  <r>
    <n v="72589"/>
    <s v="BARRIO FARMATODO LA 5"/>
    <n v="1080183399"/>
    <s v="3107814994"/>
    <s v="3107814994"/>
    <s v="3107814994"/>
    <s v="CL 5 2 07,LAS DELICIAS"/>
    <s v="2.387200"/>
    <s v="-75.549398"/>
    <s v="HUILA"/>
    <s v="GIGANTE"/>
    <s v="GIGANTE"/>
    <n v="41306"/>
    <s v="2025-10-15"/>
    <n v="8"/>
    <s v="NEIVA"/>
    <x v="5"/>
    <n v="28277.100000000002"/>
  </r>
  <r>
    <n v="40294"/>
    <s v="BARRIO 14 DE JUNIO URUMITA"/>
    <n v="84101738"/>
    <m/>
    <s v="3106164364"/>
    <s v="3106164364"/>
    <s v="CL 6 5 44 LOCAL 2,14 DE JUNIO"/>
    <s v="10.56229"/>
    <s v="-73.013285"/>
    <s v="LA GUAJIRA"/>
    <s v="URUMITA"/>
    <s v="URUMITA"/>
    <n v="44855"/>
    <s v="2025-10-08"/>
    <n v="8"/>
    <s v="VALLEDUPAR"/>
    <x v="1"/>
    <n v="28277.100000000002"/>
  </r>
  <r>
    <n v="27886"/>
    <s v="BARRIO CENTRO 4 - CUMARAL"/>
    <n v="4478868"/>
    <s v="6870035"/>
    <s v="3103293319"/>
    <s v="3103293319"/>
    <s v=" CR 20  12 25 CENTRO"/>
    <s v="4.2691004"/>
    <s v="-73.4879576"/>
    <s v="META"/>
    <s v="CUMARAL"/>
    <s v="CUMARAL"/>
    <n v="50226"/>
    <s v="2025-10-14"/>
    <n v="16"/>
    <s v="VILLAVICENCIO"/>
    <x v="5"/>
    <n v="28277.100000000002"/>
  </r>
  <r>
    <n v="33487"/>
    <s v="BARRIO ZONA RURAL CUMARAL CUMARAL"/>
    <n v="17268266"/>
    <m/>
    <s v="3133808323"/>
    <s v="3133808323"/>
    <s v=" CL 4  7 27 INSPECEION VERACRUZ"/>
    <s v="4.2347517"/>
    <s v="-73.2218250"/>
    <s v="META"/>
    <s v="CUMARAL"/>
    <s v="CUMARAL"/>
    <n v="50226"/>
    <s v="2025-10-21"/>
    <n v="8"/>
    <s v="VILLAVICENCIO"/>
    <x v="5"/>
    <n v="28277.100000000002"/>
  </r>
  <r>
    <n v="43189"/>
    <s v="BARRIO TRIUNFO CUMARAL"/>
    <n v="17308368"/>
    <s v="6718052"/>
    <s v="3114669543"/>
    <s v="3114669543"/>
    <s v="CL 12 21 78,TRIUNFO"/>
    <s v="4.269435"/>
    <s v="-73.489729"/>
    <s v="META"/>
    <s v="CUMARAL"/>
    <s v="CUMARAL"/>
    <n v="50226"/>
    <s v="2025-10-14"/>
    <n v="16"/>
    <s v="VILLAVICENCIO"/>
    <x v="5"/>
    <n v="28277.100000000002"/>
  </r>
  <r>
    <n v="57266"/>
    <s v="BARRIO CENTRO CUMARAL 6"/>
    <n v="21180823"/>
    <s v="3224759653"/>
    <s v="3224759653"/>
    <s v="3224759653"/>
    <s v="CL 12 N 19- 33,CENTRO"/>
    <s v="4.269435"/>
    <s v="-73.487598"/>
    <s v="META"/>
    <s v="CUMARAL"/>
    <s v="CUMARAL"/>
    <n v="50226"/>
    <s v="2025-10-14"/>
    <n v="8"/>
    <s v="VILLAVICENCIO"/>
    <x v="5"/>
    <n v="28277.100000000002"/>
  </r>
  <r>
    <n v="56769"/>
    <s v="BARRIO VILLA NIDIA CUMARAL"/>
    <n v="40389451"/>
    <s v="3143505546"/>
    <s v="3143505546"/>
    <s v="3143505546"/>
    <s v="CR 19 NO. 6 - 04"/>
    <s v="4.2754733"/>
    <s v="-73.4881023"/>
    <s v="META"/>
    <s v="CUMARAL"/>
    <s v="CUMARAL"/>
    <n v="50226"/>
    <s v="2025-10-14"/>
    <n v="8"/>
    <s v="VILLAVICENCIO"/>
    <x v="5"/>
    <n v="28277.100000000002"/>
  </r>
  <r>
    <n v="66239"/>
    <s v="BARRIO YAYATA CUMARAL"/>
    <n v="20637811"/>
    <s v="3153491312"/>
    <s v="3153491312"/>
    <s v="3114683127"/>
    <s v="MZ A CASA 3 - YAYATA"/>
    <s v="4.2676450"/>
    <s v="-73.4828932"/>
    <s v="META"/>
    <s v="CUMARAL"/>
    <s v="CUMARAL"/>
    <n v="50226"/>
    <s v="2025-10-15"/>
    <n v="8"/>
    <s v="VILLAVICENCIO"/>
    <x v="5"/>
    <n v="28277.100000000002"/>
  </r>
  <r>
    <n v="79768"/>
    <s v="BARRIO CENTRO CUMARAL  12"/>
    <n v="21189732"/>
    <s v="3044116822"/>
    <s v="3102961486"/>
    <s v="3102961486"/>
    <s v="CL 12 N 20 - 04 LC 2 CENTRO DE CUMARAL META,CENTRO"/>
    <s v="4.2695984"/>
    <s v="-73.4882183"/>
    <s v="META"/>
    <s v="CUMARAL"/>
    <s v="CUMARAL"/>
    <n v="50226"/>
    <s v="2025-10-14"/>
    <n v="8"/>
    <s v="VILLAVICENCIO"/>
    <x v="5"/>
    <n v="28277.100000000002"/>
  </r>
  <r>
    <n v="79075"/>
    <s v="BARRIO VILLA OLIMPICA CUMARAL 1"/>
    <n v="1119887042"/>
    <s v="3185751694"/>
    <s v="3152605676"/>
    <s v="3152605676"/>
    <s v="CR 18 N 16 02 10 VILLA OLÍMPICA ,VILLA OLÍMPICA"/>
    <s v="4.2664154"/>
    <s v="-73.4855281"/>
    <s v="META"/>
    <s v="CUMARAL"/>
    <s v="CUMARAL"/>
    <n v="50226"/>
    <s v="2025-10-15"/>
    <n v="8"/>
    <s v="VILLAVICENCIO"/>
    <x v="5"/>
    <n v="28277.100000000002"/>
  </r>
  <r>
    <n v="62204"/>
    <s v="BARRIO 20 DE JULIO YOPAL 1"/>
    <n v="1118572738"/>
    <s v="0"/>
    <s v="3209751481"/>
    <s v="3209751481"/>
    <s v="CL 6 #19- 70 BRR SAN MARTIN"/>
    <s v="5.3502175668"/>
    <s v="-72.40264035"/>
    <s v="CASANARE"/>
    <s v="YOPAL"/>
    <s v="YOPAL"/>
    <n v="85001"/>
    <s v="2025-10-20"/>
    <n v="8"/>
    <s v="YOPAL"/>
    <x v="5"/>
    <n v="28277.100000000002"/>
  </r>
  <r>
    <n v="62205"/>
    <s v="BARRIO PROVIVIENDA YOPAL 7"/>
    <n v="47430268"/>
    <s v="0"/>
    <s v="3102999101"/>
    <s v="3102991010"/>
    <s v="CR 22 24 32"/>
    <s v="5.32476444"/>
    <s v="-72.40370444"/>
    <s v="CASANARE"/>
    <s v="YOPAL"/>
    <s v="YOPAL"/>
    <n v="85001"/>
    <s v="2025-10-20"/>
    <n v="8"/>
    <s v="YOPAL"/>
    <x v="5"/>
    <n v="28277.100000000002"/>
  </r>
  <r>
    <n v="48288"/>
    <s v="BARRIO PROVIVIENDA YOPAL 2"/>
    <n v="1118547758"/>
    <s v="0"/>
    <s v="3142086218"/>
    <s v="3142086218"/>
    <s v="CR 20 28-13,PROVIVIENDA"/>
    <s v="5.33234024"/>
    <s v="-72.392127990"/>
    <s v="CASANARE"/>
    <s v="YOPAL"/>
    <s v="YOPAL"/>
    <n v="85001"/>
    <s v="2025-10-20"/>
    <n v="8"/>
    <s v="YOPAL"/>
    <x v="5"/>
    <n v="28277.100000000002"/>
  </r>
  <r>
    <n v="36905"/>
    <s v="BARRIO YOPAL CASANARE"/>
    <n v="844003380"/>
    <s v="6333117"/>
    <s v="3108609509"/>
    <s v="3108609509"/>
    <s v=" CL 25 22 40"/>
    <s v="5.0724987"/>
    <s v="-75.5196331"/>
    <s v="CASANARE"/>
    <s v="YOPAL"/>
    <s v="YOPAL"/>
    <n v="85001"/>
    <s v="2025-10-30"/>
    <n v="8"/>
    <s v="YOPAL"/>
    <x v="5"/>
    <n v="28277.100000000002"/>
  </r>
  <r>
    <n v="17541"/>
    <s v="PLAZA ANGOSTURA ANTIOQUIA"/>
    <n v="15326584"/>
    <s v="8601122"/>
    <s v="3206986725"/>
    <s v="3206986725"/>
    <s v=" CL 10  9-7"/>
    <s v="6.88527019"/>
    <s v="-75.33475668"/>
    <s v="ANTIOQUIA"/>
    <s v="ANGOSTURA"/>
    <s v="ANGOSTURA"/>
    <n v="5038"/>
    <s v="2025-10-15"/>
    <n v="8"/>
    <s v="MEDELLIN"/>
    <x v="0"/>
    <n v="15709.5"/>
  </r>
  <r>
    <n v="46429"/>
    <s v="BARRIO LLANOS DE CUIVA ANGOSTURA"/>
    <n v="811047167"/>
    <s v="8601059"/>
    <s v="3206102852"/>
    <s v="3206102852"/>
    <s v="CGT LLANOS DE CUIVA - YARUMAL"/>
    <s v="6.8167214"/>
    <s v="-75.4809891"/>
    <s v="ANTIOQUIA"/>
    <s v="ANGOSTURA"/>
    <s v="ANGOSTURA"/>
    <n v="5038"/>
    <s v="2025-10-15"/>
    <n v="8"/>
    <s v="MEDELLIN"/>
    <x v="0"/>
    <n v="15709.5"/>
  </r>
  <r>
    <n v="68974"/>
    <s v="AVENIDA 18 LLANO DE BOLIVAR SANTA FE DE ANTIOQUIA"/>
    <n v="71727370"/>
    <m/>
    <s v="3104052340"/>
    <s v="3106028803"/>
    <s v="AVENIDA 18 LLANO DE BOLIVAR,AVENIDA 18 LLANO DE BOLIVAR"/>
    <s v="6.5643880"/>
    <s v="-75.8232401"/>
    <s v="ANTIOQUIA"/>
    <s v="SANTA FÉ DE ANTIOQUIA"/>
    <s v="SANTA FÉ DE ANTIOQUIA"/>
    <n v="5042"/>
    <s v="2025-10-01"/>
    <n v="8"/>
    <s v="MEDELLIN"/>
    <x v="0"/>
    <n v="15709.5"/>
  </r>
  <r>
    <n v="71854"/>
    <s v="SANTA FE DE ANTIOQUIA JESUS"/>
    <n v="1022097952"/>
    <s v="3104479958"/>
    <s v="3207348251"/>
    <s v="3207348251"/>
    <s v="CALLE 10 4 33 BARRIO JESUS,JESUS"/>
    <s v="6.5541072"/>
    <s v="-75.8239761"/>
    <s v="ANTIOQUIA"/>
    <s v="SANTA FÉ DE ANTIOQUIA"/>
    <s v="SANTA FÉ DE ANTIOQUIA"/>
    <n v="5042"/>
    <s v="2025-10-01"/>
    <n v="8"/>
    <s v="MEDELLIN"/>
    <x v="0"/>
    <n v="15709.5"/>
  </r>
  <r>
    <n v="77292"/>
    <s v="BARRIO ACEVEDO ARBOLETES"/>
    <n v="1003400346"/>
    <s v="3126411758"/>
    <s v="3126411758"/>
    <s v="3126411758"/>
    <s v="CL 25 30 - 37,ACEVEDO"/>
    <s v="8.8483915"/>
    <s v="-76.4268951"/>
    <s v="ANTIOQUIA"/>
    <s v="ARBOLETES"/>
    <s v="ARBOLETES"/>
    <n v="5051"/>
    <s v="2025-10-01"/>
    <n v="8"/>
    <s v="MONTERIA"/>
    <x v="1"/>
    <n v="15709.5"/>
  </r>
  <r>
    <n v="67069"/>
    <s v="BARRIO CENTRO ARBOLETES 4"/>
    <n v="42651853"/>
    <s v="3104694539"/>
    <s v="3105280401"/>
    <s v="3104694539"/>
    <s v="CL 28 CRA 30,CENTRO"/>
    <s v="8.8509903"/>
    <s v="-76.4269440"/>
    <s v="ANTIOQUIA"/>
    <s v="ARBOLETES"/>
    <s v="ARBOLETES"/>
    <n v="5051"/>
    <s v="2025-10-01"/>
    <n v="8"/>
    <s v="MONTERIA"/>
    <x v="1"/>
    <n v="15709.5"/>
  </r>
  <r>
    <n v="67385"/>
    <s v="BARRIO CENTRO ARBOLETES 5"/>
    <n v="42657173"/>
    <s v="3104694539"/>
    <s v="3104694539"/>
    <s v="3104694539"/>
    <s v="CL 28 18 20,CENTRO"/>
    <s v="8.8505091"/>
    <s v="-76.4280729"/>
    <s v="ANTIOQUIA"/>
    <s v="ARBOLETES"/>
    <s v="ARBOLETES"/>
    <n v="5051"/>
    <s v="2025-10-01"/>
    <n v="8"/>
    <s v="MONTERIA"/>
    <x v="1"/>
    <n v="15709.5"/>
  </r>
  <r>
    <n v="37834"/>
    <s v="BARRIO VILLA LUZ ZIPAQUIRA"/>
    <n v="52708705"/>
    <m/>
    <s v="3103333700"/>
    <s v="3103333700"/>
    <s v=" CL 18 6 C 66 VILLA LUZ"/>
    <s v="5.0329845"/>
    <s v="-74.0007872"/>
    <s v="CUNDINAMARCA"/>
    <s v="ZIPAQUIRÁ"/>
    <s v="ZIPAQUIRÁ"/>
    <n v="25899"/>
    <s v="2025-10-07"/>
    <n v="8"/>
    <s v="BOGOTA"/>
    <x v="2"/>
    <n v="15709.5"/>
  </r>
  <r>
    <n v="36088"/>
    <s v="BARRIO SAN ANTONIO ZIPAQUIRA"/>
    <n v="11341193"/>
    <s v="8523400"/>
    <s v="3102161455"/>
    <s v="3102161455"/>
    <s v=" TV 7 23 196"/>
    <s v="5.02579916"/>
    <s v="-73.99432"/>
    <s v="CUNDINAMARCA"/>
    <s v="ZIPAQUIRÁ"/>
    <s v="ZIPAQUIRÁ"/>
    <n v="25899"/>
    <s v="2025-10-10"/>
    <n v="8"/>
    <s v="BOGOTA"/>
    <x v="2"/>
    <n v="15709.5"/>
  </r>
  <r>
    <n v="42044"/>
    <s v="BARRIO LA TOSCANA ZIPAQUIRA"/>
    <n v="52974597"/>
    <m/>
    <s v="3006975922"/>
    <s v="3006975922"/>
    <s v="DG 4 B 31 20 LC 5,LA TOSCANA"/>
    <s v="5.0124363"/>
    <s v="-73.9910828"/>
    <s v="CUNDINAMARCA"/>
    <s v="ZIPAQUIRÁ"/>
    <s v="ZIPAQUIRÁ"/>
    <n v="25899"/>
    <s v="2025-10-08"/>
    <n v="16"/>
    <s v="BOGOTA"/>
    <x v="2"/>
    <n v="15709.5"/>
  </r>
  <r>
    <n v="80170"/>
    <s v="BARRIO LAS MARGARITAS NEIVA 1"/>
    <n v="1075274363"/>
    <s v="3222397722"/>
    <s v="3222397722"/>
    <s v="3112908304"/>
    <s v="CR 33 SUR46 22 LC 101,LAS MARGARITAS"/>
    <s v="2.8891920"/>
    <s v="-75.2576254"/>
    <s v="HUILA"/>
    <s v="NEIVA"/>
    <s v="NEIVA"/>
    <n v="41001"/>
    <s v="2025-10-30"/>
    <n v="8"/>
    <s v="NEIVA"/>
    <x v="5"/>
    <n v="28277.100000000002"/>
  </r>
  <r>
    <n v="79869"/>
    <s v="BARRIO LAS GRANJAS NEIVA  6"/>
    <n v="31320745"/>
    <s v="3136895590"/>
    <s v="3136895590"/>
    <m/>
    <s v="CL 49 6 16,LAS GRANJAS"/>
    <s v="2.9536353"/>
    <s v="-75.2909220"/>
    <s v="HUILA"/>
    <s v="NEIVA"/>
    <s v="NEIVA"/>
    <n v="41001"/>
    <s v="2025-10-30"/>
    <n v="8"/>
    <s v="NEIVA"/>
    <x v="5"/>
    <n v="28277.100000000002"/>
  </r>
  <r>
    <n v="80171"/>
    <s v="BARRIO SOLO VERDE NEIVA"/>
    <n v="1063811032"/>
    <s v="3133104613"/>
    <s v="3133104613"/>
    <s v="3133104613"/>
    <s v="CL 24 40 108 RESERVAS DE AVICHENTE LOCAL 1,SOLO VERDE"/>
    <s v="2.9448021"/>
    <s v="-75.2585746"/>
    <s v="HUILA"/>
    <s v="NEIVA"/>
    <s v="NEIVA"/>
    <n v="41001"/>
    <s v="2025-10-30"/>
    <n v="8"/>
    <s v="NEIVA"/>
    <x v="5"/>
    <n v="28277.100000000002"/>
  </r>
  <r>
    <n v="80033"/>
    <s v="BARRIO LAS PALMAS NEIVA 6"/>
    <n v="1075296066"/>
    <s v="3105644226"/>
    <s v="3105644226"/>
    <m/>
    <s v="CR 52 19 C 03,LAS PALMAS"/>
    <s v="2.9422276"/>
    <s v="-75.2483540"/>
    <s v="HUILA"/>
    <s v="NEIVA"/>
    <s v="NEIVA"/>
    <n v="41001"/>
    <s v="2025-10-30"/>
    <n v="8"/>
    <s v="NEIVA"/>
    <x v="5"/>
    <n v="28277.100000000002"/>
  </r>
  <r>
    <n v="80168"/>
    <s v="BARRIO SANTA INES NEIVA 4"/>
    <n v="12132199"/>
    <s v="3134187171"/>
    <s v="3134187171"/>
    <m/>
    <s v="CL 33 3 B W 09,SANTA INES"/>
    <s v="2.9467797"/>
    <s v="-75.3004620"/>
    <s v="HUILA"/>
    <s v="NEIVA"/>
    <s v="NEIVA"/>
    <n v="41001"/>
    <s v="2025-10-30"/>
    <n v="8"/>
    <s v="NEIVA"/>
    <x v="5"/>
    <n v="28277.100000000002"/>
  </r>
  <r>
    <n v="72582"/>
    <s v="NEIVA EL CENTRO"/>
    <n v="1075275562"/>
    <s v="3156987497"/>
    <s v="3188642312"/>
    <s v="3156987497"/>
    <s v="CR 5 9 53 ED SAN JORGE LC 107,EL CENTRO"/>
    <s v="2.928434"/>
    <s v="-75.289841"/>
    <s v="HUILA"/>
    <s v="NEIVA"/>
    <s v="NEIVA"/>
    <n v="41001"/>
    <s v="2025-10-02"/>
    <n v="8"/>
    <s v="NEIVA"/>
    <x v="5"/>
    <n v="28277.100000000002"/>
  </r>
  <r>
    <n v="71530"/>
    <s v="BARRIO LA LIBERTAD NEIVA 2"/>
    <n v="1081158806"/>
    <s v="3183935117"/>
    <s v="3183935117"/>
    <s v="3183935117"/>
    <s v="CRA 19 15 63,LA LIBERTAD"/>
    <s v="2.935699"/>
    <s v="-75.278141"/>
    <s v="HUILA"/>
    <s v="NEIVA"/>
    <s v="NEIVA"/>
    <n v="41001"/>
    <s v="2025-10-20"/>
    <n v="8"/>
    <s v="NEIVA"/>
    <x v="5"/>
    <n v="28277.100000000002"/>
  </r>
  <r>
    <n v="65430"/>
    <s v="BARRIO CORREGIMIENTO SAN LUIS NEIVA"/>
    <n v="1003816164"/>
    <s v="3124126508"/>
    <s v="3124126508"/>
    <s v="3124126508"/>
    <s v="CR SAN LUIS,CORREGIMIENTO SAN LUIS"/>
    <s v="2.90414166666667"/>
    <s v="-75.2714816666667"/>
    <s v="HUILA"/>
    <s v="NEIVA"/>
    <s v="NEIVA"/>
    <n v="41001"/>
    <s v="2025-10-08"/>
    <n v="8"/>
    <s v="NEIVA"/>
    <x v="5"/>
    <n v="28277.100000000002"/>
  </r>
  <r>
    <n v="79554"/>
    <s v="BARRIO SIMON  BOLIVAR CUMARAL"/>
    <n v="1193091582"/>
    <s v="3135685568"/>
    <s v="3208055673"/>
    <s v="3208055673"/>
    <s v="CR 19 N 8 - 97 - SIMÓN BOLIVAR,SIMÓN BOLIVAR"/>
    <s v="4.2784172"/>
    <s v="-73.4909284"/>
    <s v="META"/>
    <s v="CUMARAL"/>
    <s v="CUMARAL"/>
    <n v="50226"/>
    <s v="2025-10-31"/>
    <n v="8"/>
    <s v="VILLAVICENCIO"/>
    <x v="5"/>
    <n v="28277.100000000002"/>
  </r>
  <r>
    <n v="65610"/>
    <s v="BARRIO MAYUGA VIVE CUMARAL"/>
    <n v="1121881546"/>
    <s v="3142632813"/>
    <s v="3142632813"/>
    <s v="3057369954"/>
    <s v="CR 7 NRO. 19 - 63 MANZANA G CASA 2 - MAYUGA VIVE,MAYUGA VIVE"/>
    <s v="4.2631525"/>
    <s v="-73.4769007"/>
    <s v="META"/>
    <s v="CUMARAL"/>
    <s v="CUMARAL"/>
    <n v="50226"/>
    <s v="2025-10-15"/>
    <n v="8"/>
    <s v="VILLAVICENCIO"/>
    <x v="5"/>
    <n v="28277.100000000002"/>
  </r>
  <r>
    <n v="65249"/>
    <s v="BARRIO MORICHES CUMARAL 1"/>
    <n v="1119894008"/>
    <s v="3209025924"/>
    <s v="3144876579"/>
    <s v="3144876579"/>
    <s v="CR 17  13 - 02 bodega 102 BRR Moriches"/>
    <s v="4.269156"/>
    <s v="-73.485183"/>
    <s v="META"/>
    <s v="CUMARAL"/>
    <s v="CUMARAL"/>
    <n v="50226"/>
    <s v="2025-10-14"/>
    <n v="8"/>
    <s v="VILLAVICENCIO"/>
    <x v="5"/>
    <n v="28277.100000000002"/>
  </r>
  <r>
    <n v="70547"/>
    <s v="BARRIO VEREDA VERACRUZ CUMARAL"/>
    <n v="52975698"/>
    <s v="3124898484"/>
    <s v="3124898484"/>
    <s v="3208432383"/>
    <s v="CL 4 6 69. VRD VERACRUZ - ZONA RURAL CUMARAL,VEREDA VERACRUZ"/>
    <s v="4.234574"/>
    <s v="-73.220576"/>
    <s v="META"/>
    <s v="CUMARAL"/>
    <s v="CUMARAL"/>
    <n v="50226"/>
    <s v="2025-10-21"/>
    <n v="8"/>
    <s v="VILLAVICENCIO"/>
    <x v="5"/>
    <n v="28277.100000000002"/>
  </r>
  <r>
    <n v="77352"/>
    <s v="BARRIO CENTRO CUMARAL  10  "/>
    <n v="1119893850"/>
    <s v="3134007632"/>
    <s v="3112573839"/>
    <s v="3112573839"/>
    <s v="CL 11 N 20 - 48 LC 2 - CENTRO,CENTRO"/>
    <s v="4.270794"/>
    <s v="-73.488916"/>
    <s v="META"/>
    <s v="CUMARAL"/>
    <s v="CUMARAL"/>
    <n v="50226"/>
    <s v="2025-10-21"/>
    <n v="8"/>
    <s v="VILLAVICENCIO"/>
    <x v="5"/>
    <n v="28277.100000000002"/>
  </r>
  <r>
    <n v="76192"/>
    <s v="BARRIO CENTRO CUMARAL 9"/>
    <n v="1041264161"/>
    <s v="3203055454"/>
    <s v="3194649968"/>
    <s v="3194649968"/>
    <s v="CL 13 20 18 LC 2 - CENTRO CUMARAL META,CENTRO"/>
    <s v="4.268545"/>
    <s v="-73.488152"/>
    <s v="META"/>
    <s v="CUMARAL"/>
    <s v="CUMARAL"/>
    <n v="50226"/>
    <s v="2025-10-15"/>
    <n v="8"/>
    <s v="VILLAVICENCIO"/>
    <x v="5"/>
    <n v="28277.100000000002"/>
  </r>
  <r>
    <n v="76193"/>
    <s v="BARRIO INSPECCION SAN NICOLAS CUMARAL"/>
    <n v="1029981220"/>
    <s v="3132125182"/>
    <s v="3125390222"/>
    <s v="3125390222"/>
    <s v="MZ 9 CASA 4 INSPECCIÓN SAN NICOLÁS CUMARAL - ZONA RURAL CUMARAL,INSPECCIÓN SAN NICOLÁS"/>
    <s v="4.163323"/>
    <s v="-73.393440"/>
    <s v="META"/>
    <s v="CUMARAL"/>
    <s v="CUMARAL"/>
    <n v="50226"/>
    <s v="2025-10-21"/>
    <n v="8"/>
    <s v="VILLAVICENCIO"/>
    <x v="5"/>
    <n v="28277.100000000002"/>
  </r>
  <r>
    <n v="48542"/>
    <s v="BARRIO CENTRO GUAMAL 1"/>
    <n v="1122132690"/>
    <s v="0"/>
    <s v="3113369703"/>
    <s v="3213897855"/>
    <s v="CR 5 N 12 - 12,CENTRO"/>
    <s v="3.8776917"/>
    <s v="-73.7707268"/>
    <s v="META"/>
    <s v="GUAMAL"/>
    <s v="GUAMAL"/>
    <n v="50318"/>
    <s v="2025-10-14"/>
    <n v="8"/>
    <s v="VILLAVICENCIO"/>
    <x v="5"/>
    <n v="28277.100000000002"/>
  </r>
  <r>
    <n v="53978"/>
    <s v="BARRIO FUNDADORES GUAMAL 2"/>
    <n v="17446293"/>
    <s v="3212169508"/>
    <s v="3212169508"/>
    <s v="3212169508"/>
    <s v="CL 12 N. 7 - 40,FUNDADORES"/>
    <s v="3.878474"/>
    <s v="-73.768476"/>
    <s v="META"/>
    <s v="GUAMAL"/>
    <s v="GUAMAL"/>
    <n v="50318"/>
    <s v="2025-10-14"/>
    <n v="16"/>
    <s v="VILLAVICENCIO"/>
    <x v="5"/>
    <n v="28277.100000000002"/>
  </r>
  <r>
    <n v="53443"/>
    <s v="BARRIO FUNDADORES GUAMAL 1"/>
    <n v="1123086842"/>
    <s v="3215187754"/>
    <s v="3215187754"/>
    <s v="3215187754"/>
    <s v="CL 12 9 - 53 LOCAL 2 FUNDADORES,"/>
    <s v="3.878877"/>
    <s v="-73.767747"/>
    <s v="META"/>
    <s v="GUAMAL"/>
    <s v="GUAMAL"/>
    <n v="50318"/>
    <s v="2025-10-14"/>
    <n v="8"/>
    <s v="VILLAVICENCIO"/>
    <x v="5"/>
    <n v="28277.100000000002"/>
  </r>
  <r>
    <n v="61597"/>
    <s v="BARRIO VILLA MARLEN GUAMAL"/>
    <n v="17342996"/>
    <s v="3143336562"/>
    <s v="3143336562"/>
    <s v="3202152813"/>
    <s v="CR 3 A 21 32 LOTE URBANO 6 - 7 - 7A MZ B VILLA MARLEN,VILLA MARLEN"/>
    <s v="3.889829"/>
    <s v="-73.771408"/>
    <s v="META"/>
    <s v="GUAMAL"/>
    <s v="GUAMAL"/>
    <n v="50318"/>
    <s v="2025-10-22"/>
    <n v="8"/>
    <s v="VILLAVICENCIO"/>
    <x v="5"/>
    <n v="28277.100000000002"/>
  </r>
  <r>
    <n v="62757"/>
    <s v="BARRIO FUNDADORES GUAMAL 5"/>
    <n v="28402940"/>
    <s v="3107602690"/>
    <s v="3134426003"/>
    <s v="3214345110"/>
    <s v="CR 7 N 16 - 37 FUNDADORES,FUNDADORES"/>
    <s v="3.8811067"/>
    <s v="-73.7702192"/>
    <s v="META"/>
    <s v="GUAMAL"/>
    <s v="GUAMAL"/>
    <n v="50318"/>
    <s v="2025-10-14"/>
    <n v="16"/>
    <s v="VILLAVICENCIO"/>
    <x v="5"/>
    <n v="28277.100000000002"/>
  </r>
  <r>
    <n v="65251"/>
    <s v="BARRIO FUNDADORES GUAMAL 6"/>
    <n v="1057411021"/>
    <s v="3112243165"/>
    <s v="3112243165"/>
    <s v="3204941868"/>
    <s v="TV 5 N 13 - 43 AP 2 FUNDADORES,FUNDADORES"/>
    <s v="3.87813418172"/>
    <s v="-73.7718763947487"/>
    <s v="META"/>
    <s v="GUAMAL"/>
    <s v="GUAMAL"/>
    <n v="50318"/>
    <s v="2025-10-15"/>
    <n v="8"/>
    <s v="VILLAVICENCIO"/>
    <x v="5"/>
    <n v="28277.100000000002"/>
  </r>
  <r>
    <n v="78805"/>
    <s v="BARRIO LAS FERIAS GUAMAL 2"/>
    <n v="1123084803"/>
    <s v="3212522659"/>
    <s v="3212522659"/>
    <s v="3212522659"/>
    <s v="CR 3 A 13 30 BRR LAS FERIAS,BRR LAS FERIAS"/>
    <s v="3.8780451"/>
    <s v="-73.7719545"/>
    <s v="META"/>
    <s v="GUAMAL"/>
    <s v="GUAMAL"/>
    <n v="50318"/>
    <s v="2025-10-22"/>
    <n v="8"/>
    <s v="VILLAVICENCIO"/>
    <x v="5"/>
    <n v="28277.100000000002"/>
  </r>
  <r>
    <n v="61214"/>
    <s v="BARRIO CENTRO GUAMAL 3"/>
    <n v="98648070"/>
    <s v="3123003548"/>
    <s v="3123003548"/>
    <s v="3114334292"/>
    <s v="Cra 4 11 - 50 Centro"/>
    <s v="3.8773354"/>
    <s v="-73.7709156"/>
    <s v="META"/>
    <s v="GUAMAL"/>
    <s v="GUAMAL"/>
    <n v="50318"/>
    <s v="2025-10-14"/>
    <n v="8"/>
    <s v="VILLAVICENCIO"/>
    <x v="5"/>
    <n v="28277.100000000002"/>
  </r>
  <r>
    <n v="66917"/>
    <s v="BARRIO CENTRO GUAMAL 4"/>
    <n v="17418265"/>
    <s v="3134310358"/>
    <s v="3134310358"/>
    <s v="3134310358"/>
    <s v="CL 12 3 A 15 CENTRO GUAMAL META,CENTRO"/>
    <s v="3.877093"/>
    <s v="-73.771691"/>
    <s v="META"/>
    <s v="GUAMAL"/>
    <s v="GUAMAL"/>
    <n v="50318"/>
    <s v="2025-10-15"/>
    <n v="8"/>
    <s v="VILLAVICENCIO"/>
    <x v="5"/>
    <n v="28277.100000000002"/>
  </r>
  <r>
    <n v="70178"/>
    <s v="BARRIO LOS FUNDADORES GUAMAL"/>
    <n v="1122236012"/>
    <s v="3123074329"/>
    <s v="3123074329"/>
    <s v="3132330209"/>
    <s v="calle 11  4  64 Barrio  el centro"/>
    <s v="3.876321"/>
    <s v="-73.771148"/>
    <s v="META"/>
    <s v="GUAMAL"/>
    <s v="GUAMAL"/>
    <n v="50318"/>
    <s v="2025-10-15"/>
    <n v="8"/>
    <s v="VILLAVICENCIO"/>
    <x v="5"/>
    <n v="28277.100000000002"/>
  </r>
  <r>
    <n v="72901"/>
    <s v="BARRIO FUNDADORES GUAMAL 8"/>
    <n v="7309979"/>
    <s v="3208360644"/>
    <s v="3208360644"/>
    <s v="3208360644"/>
    <s v="CL 13 8 17 FUNDADORES,FUNDADORES"/>
    <s v="3.879345"/>
    <s v="-73.768392"/>
    <s v="META"/>
    <s v="GUAMAL"/>
    <s v="GUAMAL"/>
    <n v="50318"/>
    <s v="2025-10-15"/>
    <n v="8"/>
    <s v="VILLAVICENCIO"/>
    <x v="5"/>
    <n v="28277.100000000002"/>
  </r>
  <r>
    <n v="76772"/>
    <s v="BARRIO FUNDADORES GUAMAL 9"/>
    <n v="17446483"/>
    <s v="3164675915"/>
    <s v="3164675915"/>
    <s v="3164675915"/>
    <s v="CR 6 13 28 BRR FUNDADORES,FUNDADORES"/>
    <s v="3.879010"/>
    <s v="-73.770088"/>
    <s v="META"/>
    <s v="GUAMAL"/>
    <s v="GUAMAL"/>
    <n v="50318"/>
    <s v="2025-10-22"/>
    <n v="8"/>
    <s v="VILLAVICENCIO"/>
    <x v="5"/>
    <n v="28277.100000000002"/>
  </r>
  <r>
    <n v="76595"/>
    <s v="BARRIO CENTRO GUAMAL 5"/>
    <n v="1003826159"/>
    <s v="3206102401"/>
    <s v="3206102401"/>
    <s v="3206102401"/>
    <s v="TV 4 A NRO 10 16 CENTRO GUAMAL,CENTRO"/>
    <s v="3.875741"/>
    <s v="-73.771351"/>
    <s v="META"/>
    <s v="GUAMAL"/>
    <s v="GUAMAL"/>
    <n v="50318"/>
    <s v="2025-10-15"/>
    <n v="8"/>
    <s v="VILLAVICENCIO"/>
    <x v="5"/>
    <n v="28277.100000000002"/>
  </r>
  <r>
    <n v="48386"/>
    <s v="BARRIO LA PUÑIELA ABREGO"/>
    <n v="27614025"/>
    <s v="3134797522"/>
    <s v="3103174889"/>
    <s v="3134797522"/>
    <s v="CR 6 NO 3-85,LA PUÑIELA"/>
    <s v="8.0720721"/>
    <s v="-73.2118534"/>
    <s v="NORTE DE SANTANDER"/>
    <s v="ÁBREGO"/>
    <s v="ÁBREGO"/>
    <n v="54003"/>
    <s v="2025-10-07"/>
    <n v="16"/>
    <s v="CUCUTA"/>
    <x v="3"/>
    <n v="28277.100000000002"/>
  </r>
  <r>
    <n v="75413"/>
    <s v="BARRIO CURVA ABREAGO"/>
    <n v="1094578824"/>
    <s v="3172296504"/>
    <s v="3172296504"/>
    <s v="3172296504"/>
    <s v="BIS KDX 22,CURVA"/>
    <s v="8.0590789"/>
    <s v="-73.2135361"/>
    <s v="NORTE DE SANTANDER"/>
    <s v="ÁBREGO"/>
    <s v="ÁBREGO"/>
    <n v="54003"/>
    <s v="2025-10-15"/>
    <n v="8"/>
    <s v="CUCUTA"/>
    <x v="3"/>
    <n v="28277.100000000002"/>
  </r>
  <r>
    <n v="79022"/>
    <s v="BARRIO LA ESTRELLA ABREGO 2"/>
    <n v="1005076623"/>
    <s v="3125735878"/>
    <s v="3125735878"/>
    <m/>
    <s v="CR 7 13 92C,LA ESTRELLA"/>
    <s v="8.0812058"/>
    <s v="-73.2195871"/>
    <s v="NORTE DE SANTANDER"/>
    <s v="ÁBREGO"/>
    <s v="ÁBREGO"/>
    <n v="54003"/>
    <s v="2025-10-07"/>
    <n v="8"/>
    <s v="CUCUTA"/>
    <x v="3"/>
    <n v="28277.100000000002"/>
  </r>
  <r>
    <n v="11096"/>
    <s v="CHITAGA - NORTE DE SANTANDER"/>
    <n v="88157737"/>
    <s v="5678006"/>
    <s v="3115061389"/>
    <s v="3115061389"/>
    <s v=" CR 7  3-39 CENTRO CHITAGA"/>
    <s v="7.13620648"/>
    <s v="-72.66568957"/>
    <s v="NORTE DE SANTANDER"/>
    <s v="CHITAGÁ"/>
    <s v="CHITAGÁ"/>
    <n v="54174"/>
    <s v="2025-10-02"/>
    <n v="8"/>
    <s v="CUCUTA"/>
    <x v="3"/>
    <n v="28277.100000000002"/>
  </r>
  <r>
    <n v="13610"/>
    <s v="CHITAGA II - NORTE DE SANTANDER"/>
    <n v="63507030"/>
    <s v="5678259"/>
    <s v="3102429788"/>
    <s v="3102429788"/>
    <s v=" KDX 60-1 CENTRO"/>
    <s v="7.1384058"/>
    <s v="-72.6659097"/>
    <s v="NORTE DE SANTANDER"/>
    <s v="CHITAGÁ"/>
    <s v="CHITAGÁ"/>
    <n v="54174"/>
    <s v="2025-10-02"/>
    <n v="16"/>
    <s v="CUCUTA"/>
    <x v="3"/>
    <n v="28277.100000000002"/>
  </r>
  <r>
    <n v="38246"/>
    <s v="BARRIO CENTRO CHITAGA"/>
    <n v="88033629"/>
    <m/>
    <s v="3108837251"/>
    <s v="3108837251"/>
    <s v=" CR 8 3 10 CENTRO"/>
    <s v="7.1373239"/>
    <s v="-72.666061"/>
    <s v="NORTE DE SANTANDER"/>
    <s v="CHITAGÁ"/>
    <s v="CHITAGÁ"/>
    <n v="54174"/>
    <s v="2025-10-02"/>
    <n v="8"/>
    <s v="CUCUTA"/>
    <x v="3"/>
    <n v="28277.100000000002"/>
  </r>
  <r>
    <n v="52610"/>
    <s v="BARRIO EL CONTENTO CHITAGA"/>
    <n v="1094273133"/>
    <s v="0"/>
    <s v="3103099528"/>
    <s v="3103099528"/>
    <s v="CR 7 2-11,EL CONTENTO"/>
    <s v="7.1351351"/>
    <s v="-72.6708746"/>
    <s v="NORTE DE SANTANDER"/>
    <s v="CHITAGÁ"/>
    <s v="CHITAGÁ"/>
    <n v="54174"/>
    <s v="2025-10-02"/>
    <n v="8"/>
    <s v="CUCUTA"/>
    <x v="3"/>
    <n v="28277.100000000002"/>
  </r>
  <r>
    <n v="67137"/>
    <s v="BARRIO EL PUERTO CHITAGA 1"/>
    <n v="1094247379"/>
    <m/>
    <s v="3204769339"/>
    <s v="3204769339"/>
    <s v="CL 7 7-38,EL PUERTO"/>
    <s v="7.0254148"/>
    <s v="-72.39545252"/>
    <s v="NORTE DE SANTANDER"/>
    <s v="CHITAGÁ"/>
    <s v="CHITAGÁ"/>
    <n v="54174"/>
    <s v="2025-10-02"/>
    <n v="8"/>
    <s v="CUCUTA"/>
    <x v="3"/>
    <n v="28277.100000000002"/>
  </r>
  <r>
    <n v="75447"/>
    <s v="BARRIO LA AMAPOLA CHITAGÀ"/>
    <n v="1007406500"/>
    <s v="3227522016"/>
    <s v="3227522016"/>
    <s v="3227522016"/>
    <s v="CL 5 3-60,LA AMAPOLA"/>
    <s v="7.1382533"/>
    <s v="-72.6626883"/>
    <s v="NORTE DE SANTANDER"/>
    <s v="CHITAGÁ"/>
    <s v="CHITAGÁ"/>
    <n v="54174"/>
    <s v="2025-10-16"/>
    <n v="8"/>
    <s v="CUCUTA"/>
    <x v="3"/>
    <n v="28277.100000000002"/>
  </r>
  <r>
    <n v="10938"/>
    <s v="CUCUTILLA - NORTE DE SANTANDER"/>
    <n v="5430802"/>
    <s v="7163370"/>
    <s v="3144096147"/>
    <s v="3144096147"/>
    <s v=" CL 3  33-39"/>
    <s v="7.539691"/>
    <s v="-72.772691"/>
    <s v="NORTE DE SANTANDER"/>
    <s v="CUCUTILLA"/>
    <s v="CUCUTILLA"/>
    <n v="54223"/>
    <s v="2025-10-21"/>
    <n v="8"/>
    <s v="CUCUTA"/>
    <x v="3"/>
    <n v="28277.100000000002"/>
  </r>
  <r>
    <n v="58930"/>
    <s v="BARRIO CUCUTILLA CUCUTILLA "/>
    <n v="1094241005"/>
    <s v="0"/>
    <s v="3203299613"/>
    <s v="3203299613"/>
    <s v="CR 2 2-28,CUCUTILLA"/>
    <s v="7.5405763"/>
    <s v="-72.7731309"/>
    <s v="NORTE DE SANTANDER"/>
    <s v="CUCUTILLA"/>
    <s v="CUCUTILLA"/>
    <n v="54223"/>
    <s v="2025-10-21"/>
    <n v="8"/>
    <s v="CUCUTA"/>
    <x v="3"/>
    <n v="28277.100000000002"/>
  </r>
  <r>
    <n v="12045"/>
    <s v="ARATOCA - SANTANDER"/>
    <n v="63312917"/>
    <s v="7326242"/>
    <s v="3214621914"/>
    <s v="3214621914"/>
    <s v=" CR 5  4-23 Y 27"/>
    <s v="6.6950473"/>
    <s v="-73.0191162"/>
    <s v="SANTANDER"/>
    <s v="ARATOCA"/>
    <s v="ARATOCA"/>
    <n v="68051"/>
    <s v="2025-10-21"/>
    <n v="8"/>
    <s v="BUCARAMANGA"/>
    <x v="3"/>
    <n v="15709.5"/>
  </r>
  <r>
    <n v="16929"/>
    <s v="CENTRO MALAGA SANTANDER"/>
    <n v="13925927"/>
    <s v="6607174"/>
    <s v="3107371888"/>
    <s v="3107371888"/>
    <s v=" CR 9  14-03 lc 2"/>
    <s v="6.7010400"/>
    <s v="-72.7324176"/>
    <s v="SANTANDER"/>
    <s v="MÁLAGA"/>
    <s v="MÁLAGA"/>
    <n v="68432"/>
    <s v="2025-10-23"/>
    <n v="16"/>
    <s v="BUCARAMANGA"/>
    <x v="3"/>
    <n v="15709.5"/>
  </r>
  <r>
    <n v="30114"/>
    <s v="BARRIO MALAGA 4 MALAGA"/>
    <n v="63397886"/>
    <s v="6608317"/>
    <s v="3125268581"/>
    <s v="3125268581"/>
    <s v="CR 8 N 10 8"/>
    <s v="6.69848"/>
    <s v="-72.732400"/>
    <s v="SANTANDER"/>
    <s v="MÁLAGA"/>
    <s v="MÁLAGA"/>
    <n v="68432"/>
    <s v="2025-10-23"/>
    <n v="8"/>
    <s v="BUCARAMANGA"/>
    <x v="3"/>
    <n v="15709.5"/>
  </r>
  <r>
    <n v="48404"/>
    <s v="BARRIO LA UNIVERSIDAD MALAGA"/>
    <n v="63397172"/>
    <s v="3102639957"/>
    <s v="3102639957"/>
    <s v="3102639957"/>
    <s v="CL 24 NO.23-99,LA UNIVERSIDAD"/>
    <s v="6.7105388"/>
    <s v="-72.7299670"/>
    <s v="SANTANDER"/>
    <s v="MÁLAGA"/>
    <s v="MÁLAGA"/>
    <n v="68432"/>
    <s v="2025-10-23"/>
    <n v="8"/>
    <s v="BUCARAMANGA"/>
    <x v="3"/>
    <n v="15709.5"/>
  </r>
  <r>
    <n v="53147"/>
    <s v="BARRIO PRADOS DE SEVILLA MALAGA"/>
    <n v="1096953882"/>
    <s v="3125373898"/>
    <s v="3125373898"/>
    <s v="3208856993"/>
    <s v="CL 24 NO.7-141 CASA 117 MANZANA 4, BRR PRADOS DE SEVILLA"/>
    <s v="6.423367"/>
    <s v="-72.434167037"/>
    <s v="SANTANDER"/>
    <s v="MÁLAGA"/>
    <s v="MÁLAGA"/>
    <n v="68432"/>
    <s v="2025-10-23"/>
    <n v="8"/>
    <s v="BUCARAMANGA"/>
    <x v="3"/>
    <n v="15709.5"/>
  </r>
  <r>
    <n v="59869"/>
    <s v="BARRIO EL CEDRAL MALAGA"/>
    <n v="1100812953"/>
    <s v="3144480820"/>
    <s v="3144480820"/>
    <s v="3144670727"/>
    <s v="CL 12 NO.13-11 BRR EL CEDRAL"/>
    <s v="6.7009413"/>
    <s v="-72.7364850"/>
    <s v="SANTANDER"/>
    <s v="MÁLAGA"/>
    <s v="MÁLAGA"/>
    <n v="68432"/>
    <s v="2025-10-23"/>
    <n v="8"/>
    <s v="BUCARAMANGA"/>
    <x v="3"/>
    <n v="15709.5"/>
  </r>
  <r>
    <n v="67619"/>
    <s v="BARRIO ZONA INDUSTRIAL MALAGA"/>
    <n v="63396080"/>
    <s v="3132590769"/>
    <s v="3132590769"/>
    <s v="3203043066"/>
    <s v="CR 11 A NO.28-103 ZONA INDUSTRIAL,ZONA INDUSTRIAL"/>
    <s v="6.71445794444"/>
    <s v="-72.728950500"/>
    <s v="SANTANDER"/>
    <s v="MÁLAGA"/>
    <s v="MÁLAGA"/>
    <n v="68432"/>
    <s v="2025-10-24"/>
    <n v="8"/>
    <s v="BUCARAMANGA"/>
    <x v="3"/>
    <n v="15709.5"/>
  </r>
  <r>
    <n v="67377"/>
    <s v="BARRIO CENTRO MALAGA 4"/>
    <n v="1057546507"/>
    <s v="3132826065"/>
    <s v="0"/>
    <s v="3118953214"/>
    <s v="CR 7 NO.9-11,CENTRO"/>
    <s v="6.415660"/>
    <s v="-72.454440"/>
    <s v="SANTANDER"/>
    <s v="MÁLAGA"/>
    <s v="MÁLAGA"/>
    <n v="68432"/>
    <s v="2025-10-24"/>
    <n v="8"/>
    <s v="BUCARAMANGA"/>
    <x v="3"/>
    <n v="15709.5"/>
  </r>
  <r>
    <n v="67443"/>
    <s v="BARRIO CENTRO MALAGA 5"/>
    <n v="1098723302"/>
    <s v="3188020526"/>
    <s v="3188020526"/>
    <s v="3147256844"/>
    <s v="CR 9 NO 13-29,CENTRO"/>
    <s v="6.7004246"/>
    <s v="-72.7326980"/>
    <s v="SANTANDER"/>
    <s v="MÁLAGA"/>
    <s v="MÁLAGA"/>
    <n v="68432"/>
    <s v="2025-10-24"/>
    <n v="8"/>
    <s v="BUCARAMANGA"/>
    <x v="3"/>
    <n v="15709.5"/>
  </r>
  <r>
    <n v="72628"/>
    <s v="BARRIO SAUCES MALAGA "/>
    <n v="900715134"/>
    <s v="3103340734"/>
    <s v="3103340734"/>
    <s v="3209069972"/>
    <s v="CR 9 NO.15-50,SAUCES"/>
    <s v="6.7022100"/>
    <s v="-72.7319115"/>
    <s v="SANTANDER"/>
    <s v="MÁLAGA"/>
    <s v="MÁLAGA"/>
    <n v="68432"/>
    <s v="2025-10-24"/>
    <n v="8"/>
    <s v="BUCARAMANGA"/>
    <x v="3"/>
    <n v="15709.5"/>
  </r>
  <r>
    <n v="71943"/>
    <s v="MALAGA CENTRO"/>
    <n v="63398612"/>
    <s v="3118360568"/>
    <s v="0"/>
    <s v="3142429351"/>
    <s v="CL 11 NO.9-20 APARTAMENTO,CENTRO"/>
    <s v="6.6990389"/>
    <s v="-72.7337262"/>
    <s v="SANTANDER"/>
    <s v="MÁLAGA"/>
    <s v="MÁLAGA"/>
    <n v="68432"/>
    <s v="2025-10-24"/>
    <n v="8"/>
    <s v="BUCARAMANGA"/>
    <x v="3"/>
    <n v="15709.5"/>
  </r>
  <r>
    <n v="16873"/>
    <s v="BARRIO CORREGIMIENTO TIENDA NUEVA PALMIRA"/>
    <n v="29683265"/>
    <s v="2623107"/>
    <s v="3225936879"/>
    <s v="3225936879"/>
    <s v=" CR 9  8-76 CORREGIMIENTO TIENDA NUEVA"/>
    <s v="3.57178638"/>
    <s v="-76.22180638"/>
    <s v="VALLE DEL CAUCA"/>
    <s v="PALMIRA"/>
    <s v="PALMIRA"/>
    <n v="76520"/>
    <s v="2025-10-17"/>
    <n v="8"/>
    <s v="CALI"/>
    <x v="4"/>
    <n v="15709.5"/>
  </r>
  <r>
    <n v="15690"/>
    <s v="BARRIO CENTRO IV PALMIRA"/>
    <n v="900310856"/>
    <s v="2817112"/>
    <s v="3165239250"/>
    <s v="3165239250"/>
    <s v="KR 29 31 57 CENTRO"/>
    <s v="3.52857092"/>
    <s v="-76.29941521"/>
    <s v="VALLE DEL CAUCA"/>
    <s v="PALMIRA"/>
    <s v="PALMIRA"/>
    <n v="76520"/>
    <s v="2025-10-07"/>
    <n v="8"/>
    <s v="CALI"/>
    <x v="4"/>
    <n v="15709.5"/>
  </r>
  <r>
    <n v="29076"/>
    <s v="BARRIO LOS MANGOS PALMIRA"/>
    <n v="900693752"/>
    <s v="2748952"/>
    <s v="3187307296"/>
    <s v="3187307296"/>
    <s v=" CR 28 70 33"/>
    <s v="3.55761491"/>
    <s v="-76.29126369"/>
    <s v="VALLE DEL CAUCA"/>
    <s v="PALMIRA"/>
    <s v="PALMIRA"/>
    <n v="76520"/>
    <s v="2025-10-15"/>
    <n v="8"/>
    <s v="CALI"/>
    <x v="4"/>
    <n v="15709.5"/>
  </r>
  <r>
    <n v="28207"/>
    <s v="BARRIO CENTRO 3 PALMIRA"/>
    <n v="1113644353"/>
    <s v="2878820"/>
    <s v="3175121362"/>
    <s v="3175121362"/>
    <s v=" CR 28 32 24"/>
    <s v="3.52909937"/>
    <s v="-76.29850026"/>
    <s v="VALLE DEL CAUCA"/>
    <s v="PALMIRA"/>
    <s v="PALMIRA"/>
    <n v="76520"/>
    <s v="2025-10-07"/>
    <n v="8"/>
    <s v="CALI"/>
    <x v="4"/>
    <n v="15709.5"/>
  </r>
  <r>
    <n v="38171"/>
    <s v="BARRIO COLOMBINA PALMIRA 1"/>
    <n v="66782142"/>
    <s v="2827769"/>
    <s v="3172837727"/>
    <s v="3172837727"/>
    <s v=" CL 28 13 30 COLOMBINA"/>
    <s v="3.5240467"/>
    <s v="-76.2870600"/>
    <s v="VALLE DEL CAUCA"/>
    <s v="PALMIRA"/>
    <s v="PALMIRA"/>
    <n v="76520"/>
    <s v="2025-10-09"/>
    <n v="8"/>
    <s v="CALI"/>
    <x v="4"/>
    <n v="15709.5"/>
  </r>
  <r>
    <n v="79566"/>
    <s v="BARRIO PARQUES DE LA ITALIA PALMIRA 5"/>
    <n v="38464031"/>
    <s v="3052793604"/>
    <s v="3052793604"/>
    <m/>
    <s v="CL 10 DG 25 205 SESQUICENTENARIO,PARQUES DE LA ITALIA"/>
    <s v="3.5087352"/>
    <s v="-76.3004136"/>
    <s v="VALLE DEL CAUCA"/>
    <s v="PALMIRA"/>
    <s v="PALMIRA"/>
    <n v="76520"/>
    <s v="2025-10-24"/>
    <n v="8"/>
    <s v="CALI"/>
    <x v="4"/>
    <n v="15709.5"/>
  </r>
  <r>
    <n v="81213"/>
    <s v="BARRIO EL BOSQUE PALMIRA 1"/>
    <n v="36931533"/>
    <s v="3216947891"/>
    <s v="3216947891"/>
    <s v="3216947891"/>
    <s v="CR 7 32B 20 EL BOSQUE,EL BOSQUE"/>
    <s v="3.5280687"/>
    <s v="-76.2812759"/>
    <s v="VALLE DEL CAUCA"/>
    <s v="PALMIRA"/>
    <s v="PALMIRA"/>
    <n v="76520"/>
    <s v="2025-10-30"/>
    <n v="8"/>
    <s v="CALI"/>
    <x v="4"/>
    <n v="15709.5"/>
  </r>
  <r>
    <n v="81090"/>
    <s v="BARRIO POPULAR MODELO PALMIRA"/>
    <n v="1113621615"/>
    <s v="3012851392"/>
    <s v="3012851392"/>
    <m/>
    <s v="CL 32B 4E 76 - POPULAR MODELO,POPULAR MODELO"/>
    <s v="3.5283483"/>
    <s v="-76.2746554"/>
    <s v="VALLE DEL CAUCA"/>
    <s v="PALMIRA"/>
    <s v="PALMIRA"/>
    <n v="76520"/>
    <s v="2025-10-30"/>
    <n v="8"/>
    <s v="CALI"/>
    <x v="4"/>
    <n v="15709.5"/>
  </r>
  <r>
    <n v="77802"/>
    <s v="BARRIO ZAMORANO PALMIRA 5"/>
    <n v="66775515"/>
    <s v="3165785731"/>
    <s v="3165785731"/>
    <s v="3117906532"/>
    <s v="CR 35 A 64 C 05 - ZAMORANO,ZAMORANO"/>
    <s v="3.5605990"/>
    <s v="-76.3017904"/>
    <s v="VALLE DEL CAUCA"/>
    <s v="PALMIRA"/>
    <s v="PALMIRA"/>
    <n v="76520"/>
    <s v="2025-10-15"/>
    <n v="8"/>
    <s v="CALI"/>
    <x v="4"/>
    <n v="15709.5"/>
  </r>
  <r>
    <n v="76149"/>
    <s v="BARRIO NUEVO PALMIRA 2"/>
    <n v="29507617"/>
    <s v="3176813426"/>
    <s v="3108927252"/>
    <s v="3176813426"/>
    <s v="CR 31 28 40 - CENTRAL,NUEVO"/>
    <s v="3.5260982"/>
    <s v="-76.3018456"/>
    <s v="VALLE DEL CAUCA"/>
    <s v="PALMIRA"/>
    <s v="PALMIRA"/>
    <n v="76520"/>
    <s v="2025-10-07"/>
    <n v="8"/>
    <s v="CALI"/>
    <x v="4"/>
    <n v="15709.5"/>
  </r>
  <r>
    <n v="76902"/>
    <s v="BARRIO PALMIRA LA BUITRERA PALMIRA"/>
    <n v="66807528"/>
    <s v="3216374816"/>
    <s v="3216374816"/>
    <s v="3216374816"/>
    <s v="CL PRINCIPAL 0K 280 LA BUITRERA,PALMIRA LA BUITRERA"/>
    <s v="3.4827641"/>
    <s v="-76.2096908"/>
    <s v="VALLE DEL CAUCA"/>
    <s v="PALMIRA"/>
    <s v="PALMIRA"/>
    <n v="76520"/>
    <s v="2025-10-22"/>
    <n v="8"/>
    <s v="CALI"/>
    <x v="4"/>
    <n v="15709.5"/>
  </r>
  <r>
    <n v="79314"/>
    <s v="BARRIO LA ACEQUIA PALMIRA"/>
    <n v="1144165017"/>
    <s v="3004444495"/>
    <s v="3004444495"/>
    <s v="3004444495"/>
    <s v="AV 1 15-250 AP 101 - LA ACEQUIA,LA ACEQUIA"/>
    <s v="3.6341721"/>
    <s v="-76.3888045"/>
    <s v="VALLE DEL CAUCA"/>
    <s v="PALMIRA"/>
    <s v="PALMIRA"/>
    <n v="76520"/>
    <s v="2025-10-03"/>
    <n v="8"/>
    <s v="CALI"/>
    <x v="4"/>
    <n v="15709.5"/>
  </r>
  <r>
    <n v="80037"/>
    <s v="BARRIO CORR EL BOLO SAN ISIDRO PALMIRA"/>
    <n v="901409957"/>
    <s v="3155613934"/>
    <s v="3103659022"/>
    <s v="3103659022"/>
    <s v="CR 5 1 248 CGT EL BOLO SAN ISIDRO ,CORR. EL BOLO SAN ISIDRO"/>
    <s v="3.4615646"/>
    <s v="-76.3348186"/>
    <s v="VALLE DEL CAUCA"/>
    <s v="PALMIRA"/>
    <s v="PALMIRA"/>
    <n v="76520"/>
    <s v="2025-10-31"/>
    <n v="8"/>
    <s v="CALI"/>
    <x v="4"/>
    <n v="15709.5"/>
  </r>
  <r>
    <n v="79565"/>
    <s v="BARRIO ZAMORANDO PALMIRA"/>
    <n v="6625301"/>
    <s v="3116158371"/>
    <s v="3116158371"/>
    <m/>
    <s v="CR 31 F 64 60 ZAMORANO,ZAMORANO"/>
    <s v="3.5539707"/>
    <s v="-76.3016165"/>
    <s v="VALLE DEL CAUCA"/>
    <s v="PALMIRA"/>
    <s v="PALMIRA"/>
    <n v="76520"/>
    <s v="2025-10-31"/>
    <n v="8"/>
    <s v="CALI"/>
    <x v="4"/>
    <n v="15709.5"/>
  </r>
  <r>
    <n v="72734"/>
    <s v="CENTRO PALMIRA VALLE DEL CAUCA "/>
    <n v="1113632606"/>
    <s v="3023734916"/>
    <s v="3112638742"/>
    <s v="3023734916"/>
    <s v="CRA 26 NRO 30 - 15 - LOCAL 2 CENTRAL,CENTRO"/>
    <s v="3.5270124"/>
    <s v="-76.2972710"/>
    <s v="VALLE DEL CAUCA"/>
    <s v="PALMIRA"/>
    <s v="PALMIRA"/>
    <n v="76520"/>
    <s v="2025-10-22"/>
    <n v="8"/>
    <s v="CALI"/>
    <x v="4"/>
    <n v="15709.5"/>
  </r>
  <r>
    <n v="75922"/>
    <s v="BARRIO ZAMORANO PALMIRA 4"/>
    <n v="66757702"/>
    <s v="0"/>
    <s v="3126742422"/>
    <s v="3126742422"/>
    <s v="CR 31 67 62 - ZAMORANO,ZAMORANO"/>
    <s v="3.5565077"/>
    <s v="-76.2966139"/>
    <s v="VALLE DEL CAUCA"/>
    <s v="PALMIRA"/>
    <s v="PALMIRA"/>
    <n v="76520"/>
    <s v="2025-10-31"/>
    <n v="8"/>
    <s v="CALI"/>
    <x v="4"/>
    <n v="15709.5"/>
  </r>
  <r>
    <n v="76022"/>
    <s v="BARRIO LA TROCHA PALMIRA"/>
    <n v="94527951"/>
    <s v="3104123743"/>
    <s v="3104123743"/>
    <s v="3104123743"/>
    <s v="AV 9 6 239 ROZO-ROZOLA TROCHA"/>
    <s v="3.6212151"/>
    <s v="-76.3887161"/>
    <s v="VALLE DEL CAUCA"/>
    <s v="PALMIRA"/>
    <s v="PALMIRA"/>
    <n v="76520"/>
    <s v="2025-10-03"/>
    <n v="8"/>
    <s v="CALI"/>
    <x v="4"/>
    <n v="15709.5"/>
  </r>
  <r>
    <n v="73549"/>
    <s v="BARRIO COLOMBINA PALMIRA 4"/>
    <n v="1062280104"/>
    <s v="3137076493"/>
    <s v="3215765807"/>
    <s v="3137076493"/>
    <s v="CL 30 NO 18 - 20 - COLOMBINA,COLOMBINA"/>
    <s v="3.5259456"/>
    <s v="-76.2907660"/>
    <s v="VALLE DEL CAUCA"/>
    <s v="PALMIRA"/>
    <s v="PALMIRA"/>
    <n v="76520"/>
    <s v="2025-10-09"/>
    <n v="8"/>
    <s v="CALI"/>
    <x v="4"/>
    <n v="15709.5"/>
  </r>
  <r>
    <n v="74816"/>
    <s v="BARRIO SANTA RITA PALMIRA 1"/>
    <n v="94304427"/>
    <s v="3169656442"/>
    <s v="3169656442"/>
    <s v="3169656442"/>
    <s v="CL 32A 27-79 - SANTA RITA,SANTA RITA"/>
    <s v="3.5293964"/>
    <s v="-76.2982404"/>
    <s v="VALLE DEL CAUCA"/>
    <s v="PALMIRA"/>
    <s v="PALMIRA"/>
    <n v="76520"/>
    <s v="2025-10-09"/>
    <n v="8"/>
    <s v="CALI"/>
    <x v="4"/>
    <n v="15709.5"/>
  </r>
  <r>
    <n v="77970"/>
    <s v="BARRIO CENTRO PALMIRA 15"/>
    <n v="29671585"/>
    <s v="3185212891"/>
    <s v="3185212891"/>
    <s v="3165134492"/>
    <s v="CL 10 9 23 LC 1 - ROZO,CENTRO"/>
    <s v="3.6145671"/>
    <s v="-76.3864434"/>
    <s v="VALLE DEL CAUCA"/>
    <s v="PALMIRA"/>
    <s v="PALMIRA"/>
    <n v="76520"/>
    <s v="2025-10-21"/>
    <n v="8"/>
    <s v="CALI"/>
    <x v="4"/>
    <n v="15709.5"/>
  </r>
  <r>
    <n v="69344"/>
    <s v="BERLIN PALMIRA"/>
    <n v="901456242"/>
    <s v="0"/>
    <s v="3188827133"/>
    <s v="3188827133"/>
    <s v="CR 32 N° 43 - 24 - BERLIN,BERLIN"/>
    <s v="3.5394415"/>
    <s v="-76.3008544"/>
    <s v="VALLE DEL CAUCA"/>
    <s v="PALMIRA"/>
    <s v="PALMIRA"/>
    <n v="76520"/>
    <s v="2025-10-17"/>
    <n v="8"/>
    <s v="CALI"/>
    <x v="4"/>
    <n v="15709.5"/>
  </r>
  <r>
    <n v="72522"/>
    <s v="VALLE DELCAUCA PALMIRA "/>
    <n v="94538390"/>
    <s v="3122844995"/>
    <s v="3154472090"/>
    <s v="3154472099"/>
    <s v="CR 28 #4 B 03 B/TULIPANES DE LA ITALIA,TULIPANES DE LA ITALIA"/>
    <s v="3.5009760"/>
    <s v="-76.2992751"/>
    <s v="VALLE DEL CAUCA"/>
    <s v="PALMIRA"/>
    <s v="PALMIRA"/>
    <n v="76520"/>
    <s v="2025-10-06"/>
    <n v="8"/>
    <s v="CALI"/>
    <x v="4"/>
    <n v="15709.5"/>
  </r>
  <r>
    <n v="69403"/>
    <s v="BARRIO CENTRAL PALMIRA  4"/>
    <n v="1113628563"/>
    <s v="3135725253"/>
    <s v="3206292806"/>
    <s v="3135725253"/>
    <s v="CL 30 NRO 22 - 36 - CENTRAL ,CENTRAL"/>
    <s v="3.5264519"/>
    <s v="-76.294204166"/>
    <s v="VALLE DEL CAUCA"/>
    <s v="PALMIRA"/>
    <s v="PALMIRA"/>
    <n v="76520"/>
    <s v="2025-10-22"/>
    <n v="8"/>
    <s v="CALI"/>
    <x v="4"/>
    <n v="15709.5"/>
  </r>
  <r>
    <n v="71647"/>
    <s v="BARRIO LA ALAMEDA"/>
    <n v="29506858"/>
    <s v="3103879484"/>
    <s v="3103993536"/>
    <s v="3103879484"/>
    <s v="CL 69C  26 - 62 - LA ALAMEDA"/>
    <s v="3.5558683333"/>
    <s v="-76.289894999"/>
    <s v="VALLE DEL CAUCA"/>
    <s v="PALMIRA"/>
    <s v="PALMIRA"/>
    <n v="76520"/>
    <s v="2025-10-23"/>
    <n v="8"/>
    <s v="CALI"/>
    <x v="4"/>
    <n v="15709.5"/>
  </r>
  <r>
    <n v="72735"/>
    <s v="RIVERA ESCOBAR PALMIRA"/>
    <n v="1006309229"/>
    <s v="3186837750"/>
    <s v="3186837750"/>
    <s v="3186837750"/>
    <s v="CL 30 A 38 A 81 - RIVERA ESCOBAR,RIVERA ESCOBAR"/>
    <s v="3.5289487"/>
    <s v="-76.3092009"/>
    <s v="VALLE DEL CAUCA"/>
    <s v="PALMIRA"/>
    <s v="PALMIRA"/>
    <n v="76520"/>
    <s v="2025-10-09"/>
    <n v="8"/>
    <s v="CALI"/>
    <x v="4"/>
    <n v="15709.5"/>
  </r>
  <r>
    <n v="70867"/>
    <s v="BARRIO EL COLOMBIA PALMIRA "/>
    <n v="16859357"/>
    <s v="3116793319"/>
    <s v="3174581363"/>
    <s v="3116793319"/>
    <s v="CR 35 NRO 33 - 16 - COLOMBIA,EL COLOMBIA"/>
    <s v="3.5316724"/>
    <s v="-76.3050673"/>
    <s v="VALLE DEL CAUCA"/>
    <s v="PALMIRA"/>
    <s v="PALMIRA"/>
    <n v="76520"/>
    <s v="2025-10-16"/>
    <n v="8"/>
    <s v="CALI"/>
    <x v="4"/>
    <n v="15709.5"/>
  </r>
  <r>
    <n v="53027"/>
    <s v="BARRIO COLORES NEIVA"/>
    <n v="33750426"/>
    <s v="0"/>
    <s v="3016955877"/>
    <s v="3016955877"/>
    <s v="CL 23 44 80, LOS COLORES"/>
    <s v="2.9439934"/>
    <s v="-75.2547691"/>
    <s v="HUILA"/>
    <s v="NEIVA"/>
    <s v="NEIVA"/>
    <n v="41001"/>
    <s v="2025-10-27"/>
    <n v="8"/>
    <s v="NEIVA"/>
    <x v="5"/>
    <n v="28277.100000000002"/>
  </r>
  <r>
    <n v="47122"/>
    <s v="BARRIO QUINTAS DE SAN LUIS NEIVA 1"/>
    <n v="1080183177"/>
    <s v="0"/>
    <s v="3203019157"/>
    <s v="3203019157"/>
    <s v="CL 51 27 55,QUINTAS DE SAN LUIS"/>
    <s v="2.959736"/>
    <s v="-75.276211"/>
    <s v="HUILA"/>
    <s v="NEIVA"/>
    <s v="NEIVA"/>
    <n v="41001"/>
    <s v="2025-10-01"/>
    <n v="8"/>
    <s v="NEIVA"/>
    <x v="5"/>
    <n v="28277.100000000002"/>
  </r>
  <r>
    <n v="35638"/>
    <s v="BARRIO JARDIN NEIVA 1"/>
    <n v="1075275042"/>
    <m/>
    <s v="3158302233"/>
    <s v="3158302233"/>
    <s v=" CL 15 31 43"/>
    <s v="2.937866"/>
    <s v="-75.267176"/>
    <s v="HUILA"/>
    <s v="NEIVA"/>
    <s v="NEIVA"/>
    <n v="41001"/>
    <s v="2025-10-07"/>
    <n v="8"/>
    <s v="NEIVA"/>
    <x v="5"/>
    <n v="28277.100000000002"/>
  </r>
  <r>
    <n v="62469"/>
    <s v="BARRIO PARQUES DE LA ITALIA PALMIRA 3"/>
    <n v="31168882"/>
    <s v="0"/>
    <s v="3152173126"/>
    <s v="3152173126"/>
    <s v="DIAGONAL 27 T N 7 - 09 PARQUES DE LA ITALIA- SESQUICENTENARIO,PARQUES DE LA ITALIA"/>
    <s v="3.5071481"/>
    <s v="-76.2995453"/>
    <s v="VALLE DEL CAUCA"/>
    <s v="PALMIRA"/>
    <s v="PALMIRA"/>
    <n v="76520"/>
    <s v="2025-10-24"/>
    <n v="8"/>
    <s v="CALI"/>
    <x v="4"/>
    <n v="15709.5"/>
  </r>
  <r>
    <n v="63826"/>
    <s v="BARRIO ALMENDROS DE LA ITALIA PALMIRA 1"/>
    <n v="66766980"/>
    <s v="0"/>
    <s v="3148438306"/>
    <s v="3148438306"/>
    <s v="CALLE 4 NO 29 D - 12 BRR ALMENDROS DE LA ITALIA,ALMENDROS DE LA ITALIA"/>
    <s v="3.5005617"/>
    <s v="-76.3039891"/>
    <s v="VALLE DEL CAUCA"/>
    <s v="PALMIRA"/>
    <s v="PALMIRA"/>
    <n v="76520"/>
    <s v="2025-10-24"/>
    <n v="8"/>
    <s v="CALI"/>
    <x v="4"/>
    <n v="15709.5"/>
  </r>
  <r>
    <n v="66454"/>
    <s v="BARRIO CENTRO PALMIRA 13"/>
    <n v="1113631930"/>
    <s v="2855840"/>
    <s v="3167720651"/>
    <s v="3167720651"/>
    <s v="CL 30 NRO. 24 - 86 CENTRAL,CENTRO"/>
    <s v="3.5267062"/>
    <s v="-76.2963459"/>
    <s v="VALLE DEL CAUCA"/>
    <s v="PALMIRA"/>
    <s v="PALMIRA"/>
    <n v="76520"/>
    <s v="2025-10-07"/>
    <n v="8"/>
    <s v="CALI"/>
    <x v="4"/>
    <n v="15709.5"/>
  </r>
  <r>
    <n v="68741"/>
    <s v="BULEVAR DE LAS MERCEDES"/>
    <n v="66772298"/>
    <s v="0"/>
    <s v="3178763332"/>
    <s v="3178763332"/>
    <s v="CR 26 65 C 24 BULEVAR DE LAS MERCEDES,BULEVAR DE LAS MERCEDES"/>
    <s v="3.5525532"/>
    <s v="-76.2895028"/>
    <s v="VALLE DEL CAUCA"/>
    <s v="PALMIRA"/>
    <s v="PALMIRA"/>
    <n v="76520"/>
    <s v="2025-10-08"/>
    <n v="8"/>
    <s v="CALI"/>
    <x v="4"/>
    <n v="15709.5"/>
  </r>
  <r>
    <n v="63164"/>
    <s v="BARRIO BARRIO LA EMILIA PALMIRA"/>
    <n v="1113686357"/>
    <s v="0"/>
    <s v="3207646992"/>
    <s v="3207646992"/>
    <s v="CR 36 # 37- 01 -EMILIA,BARRIO LA EMILIA"/>
    <s v="3.5345565"/>
    <s v="-76.3058963"/>
    <s v="VALLE DEL CAUCA"/>
    <s v="PALMIRA"/>
    <s v="PALMIRA"/>
    <n v="76520"/>
    <s v="2025-10-08"/>
    <n v="8"/>
    <s v="CALI"/>
    <x v="4"/>
    <n v="15709.5"/>
  </r>
  <r>
    <n v="67227"/>
    <s v="BARRIO LOS SAMANES PALMIRA 2"/>
    <n v="52210105"/>
    <s v="0"/>
    <s v="3168429245"/>
    <s v="3168429245"/>
    <s v="CR 30 47- 14 P 1 - URB. LOS SAMANES"/>
    <s v="3.54263"/>
    <s v="-76.298055"/>
    <s v="VALLE DEL CAUCA"/>
    <s v="PALMIRA"/>
    <s v="PALMIRA"/>
    <n v="76520"/>
    <s v="2025-10-17"/>
    <n v="16"/>
    <s v="CALI"/>
    <x v="4"/>
    <n v="15709.5"/>
  </r>
  <r>
    <n v="59730"/>
    <s v="BARRIO ALICANTO PALMIRA"/>
    <n v="1113632177"/>
    <s v="0"/>
    <s v="3156441913"/>
    <s v="3156441913"/>
    <s v="CL 35  43 -69 ALICANTO"/>
    <s v="3.5320712"/>
    <s v="-76.3146937"/>
    <s v="VALLE DEL CAUCA"/>
    <s v="PALMIRA"/>
    <s v="PALMIRA"/>
    <n v="76520"/>
    <s v="2025-10-16"/>
    <n v="8"/>
    <s v="CALI"/>
    <x v="4"/>
    <n v="15709.5"/>
  </r>
  <r>
    <n v="61898"/>
    <s v="BARRIO CENTRAL PALMIRA 2"/>
    <n v="1113626625"/>
    <s v="0"/>
    <s v="3142173280"/>
    <s v="3142173280"/>
    <s v="CL 32 A 26 34"/>
    <s v="3.5295205"/>
    <s v="-76.2972490"/>
    <s v="VALLE DEL CAUCA"/>
    <s v="PALMIRA"/>
    <s v="PALMIRA"/>
    <n v="76520"/>
    <s v="2025-10-08"/>
    <n v="8"/>
    <s v="CALI"/>
    <x v="4"/>
    <n v="15709.5"/>
  </r>
  <r>
    <n v="62789"/>
    <s v="BARRIO COLOMBINA PALMIRA 2"/>
    <n v="14696458"/>
    <s v="0"/>
    <s v="3162725135"/>
    <s v="3113131902"/>
    <s v="CL 30 N°20 - 65 - LA TRINIDAD"/>
    <s v="3.5262102"/>
    <s v="-76.2928406"/>
    <s v="VALLE DEL CAUCA"/>
    <s v="PALMIRA"/>
    <s v="PALMIRA"/>
    <n v="76520"/>
    <s v="2025-10-08"/>
    <n v="8"/>
    <s v="CALI"/>
    <x v="4"/>
    <n v="15709.5"/>
  </r>
  <r>
    <n v="61240"/>
    <s v="BARRIO EL SEMBRADOR PALMIRA 3"/>
    <n v="66772734"/>
    <s v="0"/>
    <s v="3215260844"/>
    <s v="3215260844"/>
    <s v="CL 18 NRO 19 97 LOCAL 1 - EL SEMBRADOR"/>
    <s v="3.5167469"/>
    <s v="-76.2918603"/>
    <s v="VALLE DEL CAUCA"/>
    <s v="PALMIRA"/>
    <s v="PALMIRA"/>
    <n v="76520"/>
    <s v="2025-10-16"/>
    <n v="8"/>
    <s v="CALI"/>
    <x v="4"/>
    <n v="15709.5"/>
  </r>
  <r>
    <n v="62346"/>
    <s v="BARRIO BARRIO CENTRAL PALMIRA"/>
    <n v="900391494"/>
    <s v="2723572"/>
    <s v="3113545003"/>
    <s v="3113545003"/>
    <s v="CL 27  27- 51- BRR CENTRAL"/>
    <s v="3.52494"/>
    <s v="-76.298545"/>
    <s v="VALLE DEL CAUCA"/>
    <s v="PALMIRA"/>
    <s v="PALMIRA"/>
    <n v="76520"/>
    <s v="2025-10-07"/>
    <n v="8"/>
    <s v="CALI"/>
    <x v="4"/>
    <n v="15709.5"/>
  </r>
  <r>
    <n v="64810"/>
    <s v="BARRIO CENTRAL PALMIRA 3"/>
    <n v="1113662224"/>
    <s v="0"/>
    <s v="3158864937"/>
    <s v="3156776750"/>
    <s v="CL 30 26 80 CENTRO COMERCIAL NADIA LOCAL 2A- CENTRAL,CENTRAL"/>
    <s v="3.5270453"/>
    <s v="-76.2977926"/>
    <s v="VALLE DEL CAUCA"/>
    <s v="PALMIRA"/>
    <s v="PALMIRA"/>
    <n v="76520"/>
    <s v="2025-10-08"/>
    <n v="8"/>
    <s v="CALI"/>
    <x v="4"/>
    <n v="15709.5"/>
  </r>
  <r>
    <n v="55149"/>
    <s v="BARRIO COLOMBIA PALMIRA"/>
    <n v="901343723"/>
    <s v="2844162"/>
    <s v="3177758208"/>
    <s v="3177758208"/>
    <s v="CR 33 N 37-80"/>
    <s v="3.5351734"/>
    <s v="-76.3026153"/>
    <s v="VALLE DEL CAUCA"/>
    <s v="PALMIRA"/>
    <s v="PALMIRA"/>
    <n v="76520"/>
    <s v="2025-10-30"/>
    <n v="8"/>
    <s v="CALI"/>
    <x v="4"/>
    <n v="15709.5"/>
  </r>
  <r>
    <n v="51967"/>
    <s v="BARRIO CENTRO PALMIRA 10"/>
    <n v="29679811"/>
    <s v="0"/>
    <s v="3214984573"/>
    <s v="3214984573"/>
    <s v="CORR TABLONES KM 14 CASA 091,CENTRO"/>
    <s v="3.6047183"/>
    <s v="-76.2004700"/>
    <s v="VALLE DEL CAUCA"/>
    <s v="PALMIRA"/>
    <s v="PALMIRA"/>
    <n v="76520"/>
    <s v="2025-10-30"/>
    <n v="8"/>
    <s v="CALI"/>
    <x v="4"/>
    <n v="15709.5"/>
  </r>
  <r>
    <n v="57316"/>
    <s v="BARRIO MARIA CANO PALMIRA"/>
    <n v="1113538815"/>
    <s v="0"/>
    <s v="3016816352"/>
    <s v="3122288250"/>
    <s v="CL 33 N 2E - 181"/>
    <s v="3.5289783333"/>
    <s v="-76.274606666"/>
    <s v="VALLE DEL CAUCA"/>
    <s v="PALMIRA"/>
    <s v="PALMIRA"/>
    <n v="76520"/>
    <s v="2025-10-23"/>
    <n v="8"/>
    <s v="CALI"/>
    <x v="4"/>
    <n v="15709.5"/>
  </r>
  <r>
    <n v="56868"/>
    <s v="BARRIO LA COLOMBINA PALMIRA"/>
    <n v="1113639254"/>
    <s v="0"/>
    <s v="3192268942"/>
    <s v="3192268942"/>
    <s v="Cll 29  17 09"/>
    <s v="3.5247802"/>
    <s v="-76.2899008"/>
    <s v="VALLE DEL CAUCA"/>
    <s v="PALMIRA"/>
    <s v="PALMIRA"/>
    <n v="76520"/>
    <s v="2025-10-16"/>
    <n v="8"/>
    <s v="CALI"/>
    <x v="4"/>
    <n v="15709.5"/>
  </r>
  <r>
    <n v="54699"/>
    <s v="BARRIO ACACIAS DE LA ITALIA PALMIRA"/>
    <n v="1113647645"/>
    <s v="2845743"/>
    <s v="3014366572"/>
    <s v="3014366572"/>
    <s v="CR 24 B  5C - 94 SESQUICENTENARIO"/>
    <s v="3.5044558"/>
    <s v="-76.2962991"/>
    <s v="VALLE DEL CAUCA"/>
    <s v="PALMIRA"/>
    <s v="PALMIRA"/>
    <n v="76520"/>
    <s v="2025-10-06"/>
    <n v="8"/>
    <s v="CALI"/>
    <x v="4"/>
    <n v="15709.5"/>
  </r>
  <r>
    <n v="60138"/>
    <s v="BARRIO PLAN DE VIVIENDA PALMIRA"/>
    <n v="16283149"/>
    <s v="0"/>
    <s v="3158208779"/>
    <s v="3158208779"/>
    <s v="VÍA N SN 3180 CORR LA BUITRERA LA BUITRERA"/>
    <s v="3.4929143"/>
    <s v="-76.2065808"/>
    <s v="VALLE DEL CAUCA"/>
    <s v="PALMIRA"/>
    <s v="PALMIRA"/>
    <n v="76520"/>
    <s v="2025-10-22"/>
    <n v="8"/>
    <s v="CALI"/>
    <x v="4"/>
    <n v="15709.5"/>
  </r>
  <r>
    <n v="39686"/>
    <s v="BARRIO BIZERTA PALMIRA"/>
    <n v="1000805705"/>
    <s v="2765395"/>
    <s v="3197794150"/>
    <s v="3138324776"/>
    <s v="CLJON LA CASCADA C 7 584"/>
    <s v="3.5330865139"/>
    <s v="-76.29357676"/>
    <s v="VALLE DEL CAUCA"/>
    <s v="PALMIRA"/>
    <s v="PALMIRA"/>
    <n v="76520"/>
    <s v="2025-10-03"/>
    <n v="8"/>
    <s v="CALI"/>
    <x v="4"/>
    <n v="15709.5"/>
  </r>
  <r>
    <n v="47232"/>
    <s v="BARRIO POTRERILLO PALMIRA"/>
    <n v="94316850"/>
    <s v="0"/>
    <s v="3242774377"/>
    <s v="3242774377"/>
    <s v="AV 4 # 7- 05,POTRERILLO"/>
    <s v="3.5539525"/>
    <s v="-76.2006163"/>
    <s v="VALLE DEL CAUCA"/>
    <s v="PALMIRA"/>
    <s v="PALMIRA"/>
    <n v="76520"/>
    <s v="2025-10-23"/>
    <n v="8"/>
    <s v="CALI"/>
    <x v="4"/>
    <n v="15709.5"/>
  </r>
  <r>
    <n v="41149"/>
    <s v="BARRIO PARQUES DE LA ITALIA PALMIRA 2"/>
    <n v="66784264"/>
    <s v="2834820"/>
    <s v="3162320472"/>
    <s v="3162320472"/>
    <s v="CL 9 24 A 234,PARQUES DE LA ITALIA"/>
    <s v="3.5105683"/>
    <s v="-76.2995491"/>
    <s v="VALLE DEL CAUCA"/>
    <s v="PALMIRA"/>
    <s v="PALMIRA"/>
    <n v="76520"/>
    <s v="2025-10-06"/>
    <n v="8"/>
    <s v="CALI"/>
    <x v="4"/>
    <n v="15709.5"/>
  </r>
  <r>
    <n v="49068"/>
    <s v="BARRIO SAN PEDRO PALMIRA 3"/>
    <n v="29663456"/>
    <s v="2848614"/>
    <s v="3146314960"/>
    <s v="3155015160"/>
    <s v="CL 37  15- 45 SAN PEDRO"/>
    <s v="3.53336"/>
    <s v="-76.28786"/>
    <s v="VALLE DEL CAUCA"/>
    <s v="PALMIRA"/>
    <s v="PALMIRA"/>
    <n v="76520"/>
    <s v="2025-10-15"/>
    <n v="8"/>
    <s v="CALI"/>
    <x v="4"/>
    <n v="15709.5"/>
  </r>
  <r>
    <n v="50529"/>
    <s v="BARRIO CENTRO PALMIRA 8"/>
    <n v="1114827953"/>
    <s v="6879695"/>
    <s v="3014035852"/>
    <s v="3218776574"/>
    <s v="CL 34  2 E A 53"/>
    <s v="3.53015"/>
    <s v="-76.27522"/>
    <s v="VALLE DEL CAUCA"/>
    <s v="PALMIRA"/>
    <s v="PALMIRA"/>
    <n v="76520"/>
    <s v="2025-10-03"/>
    <n v="8"/>
    <s v="CALI"/>
    <x v="4"/>
    <n v="15709.5"/>
  </r>
  <r>
    <n v="46301"/>
    <s v="BARRIO LA TRINIDAD PALMIRA 1"/>
    <n v="1113668920"/>
    <m/>
    <s v="3217307793"/>
    <s v="3217307793"/>
    <s v="CL 39 24- 04"/>
    <s v="3.5351503"/>
    <s v="-76.2944227"/>
    <s v="VALLE DEL CAUCA"/>
    <s v="PALMIRA"/>
    <s v="PALMIRA"/>
    <n v="76520"/>
    <s v="2025-10-09"/>
    <n v="8"/>
    <s v="CALI"/>
    <x v="4"/>
    <n v="15709.5"/>
  </r>
  <r>
    <n v="17095"/>
    <s v="BARRIO LA CEJA LA CEJA"/>
    <n v="1040034941"/>
    <s v="5683845"/>
    <s v="3014904221"/>
    <s v="3014904221"/>
    <s v="CL 27 18 70"/>
    <s v="6.03630636"/>
    <s v="-75.42855324"/>
    <s v="ANTIOQUIA"/>
    <s v="LA CEJA"/>
    <s v="LA CEJA"/>
    <n v="5376"/>
    <s v="2025-10-17"/>
    <n v="16"/>
    <s v="MEDELLIN"/>
    <x v="0"/>
    <n v="15709.5"/>
  </r>
  <r>
    <n v="32942"/>
    <s v="BARRIO PARQUE PRINCIPAL LA CEJA"/>
    <n v="1040032614"/>
    <m/>
    <s v="3147287072"/>
    <s v="3147287072"/>
    <s v="CL19  21-27_x0009_"/>
    <s v="6.0304850"/>
    <s v="-75.4324821"/>
    <s v="ANTIOQUIA"/>
    <s v="LA CEJA"/>
    <s v="LA CEJA"/>
    <n v="5376"/>
    <s v="2025-10-17"/>
    <n v="8"/>
    <s v="MEDELLIN"/>
    <x v="0"/>
    <n v="15709.5"/>
  </r>
  <r>
    <n v="45976"/>
    <s v="BARRIO LA CEJA LA CEJA 2"/>
    <n v="901242099"/>
    <m/>
    <s v="3155274297"/>
    <s v="3155274297"/>
    <s v="CR 13 19 29 BG 111 Y 112,LA CEJA"/>
    <s v="6.02906722"/>
    <s v="-75.424240"/>
    <s v="ANTIOQUIA"/>
    <s v="LA CEJA"/>
    <s v="LA CEJA"/>
    <n v="5376"/>
    <s v="2025-10-17"/>
    <n v="8"/>
    <s v="MEDELLIN"/>
    <x v="0"/>
    <n v="15709.5"/>
  </r>
  <r>
    <n v="46087"/>
    <s v="BARRIO LA CEJA LA CEJA 4"/>
    <n v="900424941"/>
    <m/>
    <s v="3128134984"/>
    <s v="3006162519"/>
    <s v="CL 19 13 B 251"/>
    <s v="6.0288734"/>
    <s v="-75.4277418"/>
    <s v="ANTIOQUIA"/>
    <s v="LA CEJA"/>
    <s v="LA CEJA"/>
    <n v="5376"/>
    <s v="2025-10-17"/>
    <n v="8"/>
    <s v="MEDELLIN"/>
    <x v="0"/>
    <n v="15709.5"/>
  </r>
  <r>
    <n v="39471"/>
    <s v="BARRIO SECTOR HOSPITAL LA CEJA"/>
    <n v="39182846"/>
    <s v="5539860"/>
    <s v="3117014419"/>
    <s v="3147003759"/>
    <s v=" CR 20 17 29 SECTOR HOSPITAL"/>
    <s v="6.0288988"/>
    <s v="-75.4318735"/>
    <s v="ANTIOQUIA"/>
    <s v="LA CEJA"/>
    <s v="LA CEJA"/>
    <n v="5376"/>
    <s v="2025-10-17"/>
    <n v="8"/>
    <s v="MEDELLIN"/>
    <x v="0"/>
    <n v="15709.5"/>
  </r>
  <r>
    <n v="57040"/>
    <s v="BARRIO CENTRO LA CEJA 3"/>
    <n v="1040043205"/>
    <s v="5536038"/>
    <s v="3002089843"/>
    <s v="3002089843"/>
    <s v="CR 12 17 06,"/>
    <s v="6.02561"/>
    <s v="-75.424533"/>
    <s v="ANTIOQUIA"/>
    <s v="LA CEJA"/>
    <s v="LA CEJA"/>
    <n v="5376"/>
    <s v="2025-10-20"/>
    <n v="8"/>
    <s v="MEDELLIN"/>
    <x v="0"/>
    <n v="15709.5"/>
  </r>
  <r>
    <n v="66213"/>
    <s v="BARRIO SECTOR PLAZA DE MERCADO LA CEJA"/>
    <n v="15447361"/>
    <s v="0"/>
    <s v="3207255849"/>
    <s v="3207255849"/>
    <s v="CR 18 19 57,SECTOR PLAZA DE MERCADO"/>
    <s v="6.0302562"/>
    <s v="-75.4296356"/>
    <s v="ANTIOQUIA"/>
    <s v="LA CEJA"/>
    <s v="LA CEJA"/>
    <n v="5376"/>
    <s v="2025-10-20"/>
    <n v="8"/>
    <s v="MEDELLIN"/>
    <x v="0"/>
    <n v="15709.5"/>
  </r>
  <r>
    <n v="70719"/>
    <s v="BARRIO SAN CAYETANO LA CEJA"/>
    <n v="15380666"/>
    <s v="6045680579"/>
    <s v="3108478272"/>
    <s v="3146310663"/>
    <s v="CARRERA 17 26 05,SAN CAYETANO"/>
    <s v="6.0352093"/>
    <s v="-75.4273036"/>
    <s v="ANTIOQUIA"/>
    <s v="LA CEJA"/>
    <s v="LA CEJA"/>
    <n v="5376"/>
    <s v="2025-10-20"/>
    <n v="8"/>
    <s v="MEDELLIN"/>
    <x v="0"/>
    <n v="15709.5"/>
  </r>
  <r>
    <n v="81253"/>
    <s v="BARRIO BAVARIA LA ESTRELLA 1"/>
    <n v="42981375"/>
    <s v="3503454970"/>
    <s v="3503454970"/>
    <m/>
    <s v="CR 55 77SUR 180,BARRIO BAVARIA"/>
    <s v="6.1593483"/>
    <s v="-75.6362583"/>
    <s v="ANTIOQUIA"/>
    <s v="LA ESTRELLA"/>
    <s v="LA ESTRELLA"/>
    <n v="5380"/>
    <s v="2025-10-30"/>
    <n v="8"/>
    <s v="MEDELLIN"/>
    <x v="0"/>
    <n v="15709.5"/>
  </r>
  <r>
    <n v="31840"/>
    <s v="BARRIO COLOMBIA LA PINTADA"/>
    <n v="32280188"/>
    <s v="8453411"/>
    <s v="3229071152"/>
    <s v="3229071152"/>
    <s v=" CL 35  32 22"/>
    <s v="5.74339146"/>
    <s v="-75.60592983"/>
    <s v="ANTIOQUIA"/>
    <s v="LA PINTADA"/>
    <s v="LA PINTADA"/>
    <n v="5390"/>
    <s v="2025-10-07"/>
    <n v="8"/>
    <s v="MEDELLIN"/>
    <x v="0"/>
    <n v="15709.5"/>
  </r>
  <r>
    <n v="42891"/>
    <s v="BARRIO CALLE PRINCIPAL LA PINTADA"/>
    <n v="1045046059"/>
    <m/>
    <s v="3136265118"/>
    <s v="3136265118"/>
    <s v="AV 30 30 60 ,CALLE PRINCIPAL"/>
    <s v="5.7405855"/>
    <s v="-75.6062985"/>
    <s v="ANTIOQUIA"/>
    <s v="LA PINTADA"/>
    <s v="LA PINTADA"/>
    <n v="5390"/>
    <s v="2025-10-07"/>
    <n v="16"/>
    <s v="MEDELLIN"/>
    <x v="0"/>
    <n v="15709.5"/>
  </r>
  <r>
    <n v="49467"/>
    <s v="BARRIO CRUZERO LA PINTADA"/>
    <n v="1038386394"/>
    <s v="0"/>
    <s v="3008440547"/>
    <s v="3008440547"/>
    <s v="AV 30 31 06 MALL LA PINTADA,CRUZERO"/>
    <s v="5.7414333"/>
    <s v="-75.6066950"/>
    <s v="ANTIOQUIA"/>
    <s v="LA PINTADA"/>
    <s v="LA PINTADA"/>
    <n v="5390"/>
    <s v="2025-10-07"/>
    <n v="8"/>
    <s v="MEDELLIN"/>
    <x v="0"/>
    <n v="15709.5"/>
  </r>
  <r>
    <n v="28002"/>
    <s v="BARRIO BARANOA 2 BARANOA"/>
    <n v="1043012137"/>
    <s v="3662884"/>
    <s v="3113554110"/>
    <s v="3113554110"/>
    <s v=" CL 17 19 22 LO 1"/>
    <s v="10.7960736"/>
    <s v="-74.9145749"/>
    <s v="ATLÁNTICO"/>
    <s v="BARANOA"/>
    <s v="BARANOA"/>
    <n v="8078"/>
    <s v="2025-10-01"/>
    <n v="16"/>
    <s v="BARRANQUILLA"/>
    <x v="1"/>
    <n v="15709.5"/>
  </r>
  <r>
    <n v="37137"/>
    <s v="BARRIO CENTRO BARANOA"/>
    <n v="1048211116"/>
    <s v="8788218"/>
    <s v="3004469355"/>
    <s v="3004469355"/>
    <s v=" CR 19 20 77 CENTRO"/>
    <s v="10.79345694"/>
    <s v="-74.9153400"/>
    <s v="ATLÁNTICO"/>
    <s v="BARANOA"/>
    <s v="BARANOA"/>
    <n v="8078"/>
    <s v="2025-10-01"/>
    <n v="8"/>
    <s v="BARRANQUILLA"/>
    <x v="1"/>
    <n v="15709.5"/>
  </r>
  <r>
    <n v="74935"/>
    <s v="BARRIO CENTRO BARANOA 10"/>
    <n v="1121327087"/>
    <s v="3166164815"/>
    <s v="3166164815"/>
    <s v="3166164815"/>
    <s v="CL  17 A #21 A -07"/>
    <s v="10.7946174"/>
    <s v="-74.9202879"/>
    <s v="ATLÁNTICO"/>
    <s v="BARANOA"/>
    <s v="BARANOA"/>
    <n v="8078"/>
    <s v="2025-10-02"/>
    <n v="8"/>
    <s v="BARRANQUILLA"/>
    <x v="1"/>
    <n v="15709.5"/>
  </r>
  <r>
    <n v="77992"/>
    <s v="BARRIO CENTRO BARANOA 12"/>
    <n v="32838653"/>
    <s v="3014801200"/>
    <s v="3205526110"/>
    <s v="3014801200"/>
    <s v="CR 17 30 04,CENTRO"/>
    <s v="10.7952731"/>
    <s v="-74.9168986"/>
    <s v="ATLÁNTICO"/>
    <s v="BARANOA"/>
    <s v="BARANOA"/>
    <n v="8078"/>
    <s v="2025-10-02"/>
    <n v="8"/>
    <s v="BARRANQUILLA"/>
    <x v="1"/>
    <n v="15709.5"/>
  </r>
  <r>
    <n v="71090"/>
    <s v="BARRIO CENTRO BARANOA 8"/>
    <n v="8681688"/>
    <s v="3058088140"/>
    <s v="0"/>
    <s v="3058088140"/>
    <s v="CR 19 18 36,CENTRO"/>
    <s v="10.7952074"/>
    <s v="-74.9151757"/>
    <s v="ATLÁNTICO"/>
    <s v="BARANOA"/>
    <s v="BARANOA"/>
    <n v="8078"/>
    <s v="2025-10-02"/>
    <n v="8"/>
    <s v="BARRANQUILLA"/>
    <x v="1"/>
    <n v="15709.5"/>
  </r>
  <r>
    <n v="73102"/>
    <s v="BARRIO CENTRO BARANOA 9"/>
    <n v="1048216117"/>
    <s v="3016870375"/>
    <s v="3016870375"/>
    <s v="3016870375"/>
    <s v="CL 20 21 52,CENTRO"/>
    <s v="10.788414"/>
    <s v="-74.918979"/>
    <s v="ATLÁNTICO"/>
    <s v="BARANOA"/>
    <s v="BARANOA"/>
    <n v="8078"/>
    <s v="2025-10-03"/>
    <n v="8"/>
    <s v="BARRANQUILLA"/>
    <x v="1"/>
    <n v="15709.5"/>
  </r>
  <r>
    <n v="50316"/>
    <s v="BARRIO CENTRO BARANOA 5"/>
    <n v="22568438"/>
    <s v="3045263038"/>
    <s v="3004334132"/>
    <s v="3045263038"/>
    <s v="CL 6 A 11 32,CENTRO"/>
    <s v="10.7233750"/>
    <s v="-74.914907777"/>
    <s v="ATLÁNTICO"/>
    <s v="BARANOA"/>
    <s v="BARANOA"/>
    <n v="8078"/>
    <s v="2025-10-02"/>
    <n v="8"/>
    <s v="BARRANQUILLA"/>
    <x v="1"/>
    <n v="15709.5"/>
  </r>
  <r>
    <n v="60051"/>
    <s v="BARRIO EL CARMEN BARANOA"/>
    <n v="72307592"/>
    <s v="3107068084"/>
    <s v="3107068084"/>
    <s v="3107068084"/>
    <s v="CL 29 16 02,EL CARMEN"/>
    <s v="10.7883322"/>
    <s v="-74.9209803"/>
    <s v="ATLÁNTICO"/>
    <s v="BARANOA"/>
    <s v="BARANOA"/>
    <n v="8078"/>
    <s v="2025-10-22"/>
    <n v="16"/>
    <s v="BARRANQUILLA"/>
    <x v="1"/>
    <n v="15709.5"/>
  </r>
  <r>
    <n v="41856"/>
    <s v="BARRIO BARANOA CENTRO BARANOA"/>
    <n v="32390415"/>
    <s v="8788736"/>
    <s v="3017785212"/>
    <s v="3002689130"/>
    <s v="CL 18 17 A 47,BARANOA-CENTRO"/>
    <s v="10.795691"/>
    <s v="-74.915607"/>
    <s v="ATLÁNTICO"/>
    <s v="BARANOA"/>
    <s v="BARANOA"/>
    <n v="8078"/>
    <s v="2025-10-01"/>
    <n v="16"/>
    <s v="BARRANQUILLA"/>
    <x v="1"/>
    <n v="15709.5"/>
  </r>
  <r>
    <n v="49076"/>
    <s v="BARRIO BARANOA BARANOA 1"/>
    <n v="72022651"/>
    <s v="3016249878"/>
    <s v="3016249878"/>
    <s v="3008450605"/>
    <s v="CL 19 6 B 18 ,BARANOA"/>
    <s v="10.8021626"/>
    <s v="-74.9324234"/>
    <s v="ATLÁNTICO"/>
    <s v="BARANOA"/>
    <s v="BARANOA"/>
    <n v="8078"/>
    <s v="2025-10-01"/>
    <n v="16"/>
    <s v="BARRANQUILLA"/>
    <x v="1"/>
    <n v="15709.5"/>
  </r>
  <r>
    <n v="15053"/>
    <s v="MANATI III - ATLANTICO"/>
    <n v="3735257"/>
    <s v="5632051"/>
    <s v="3205108593"/>
    <s v="3205108593"/>
    <s v=" CL 8  7-155 CL NUEVA EN MANATI "/>
    <s v="10.4478555"/>
    <s v="-74.9597976"/>
    <s v="ATLÁNTICO"/>
    <s v="MANATÍ"/>
    <s v="MANATÍ"/>
    <n v="8436"/>
    <s v="2025-10-15"/>
    <n v="8"/>
    <s v="BARRANQUILLA"/>
    <x v="1"/>
    <n v="15709.5"/>
  </r>
  <r>
    <n v="34332"/>
    <s v="BARRIO MANATI CENTRO MANATI"/>
    <n v="1042971655"/>
    <s v="3016450000"/>
    <s v="3016446457"/>
    <s v="3016446457"/>
    <s v=" CL 7 10 05"/>
    <s v="10.4514531"/>
    <s v="-74.9611614"/>
    <s v="ATLÁNTICO"/>
    <s v="MANATÍ"/>
    <s v="MANATÍ"/>
    <n v="8436"/>
    <s v="2025-10-15"/>
    <n v="16"/>
    <s v="BARRANQUILLA"/>
    <x v="1"/>
    <n v="15709.5"/>
  </r>
  <r>
    <n v="56917"/>
    <s v="BARRIO CENTRO MANATI"/>
    <n v="72300739"/>
    <s v="3216408992"/>
    <s v="3216408992"/>
    <s v="3216408992"/>
    <s v="CL 9 5 B 28"/>
    <s v="10.4470293"/>
    <s v="-74.9613436"/>
    <s v="ATLÁNTICO"/>
    <s v="MANATÍ"/>
    <s v="MANATÍ"/>
    <n v="8436"/>
    <s v="2025-10-15"/>
    <n v="8"/>
    <s v="BARRANQUILLA"/>
    <x v="1"/>
    <n v="15709.5"/>
  </r>
  <r>
    <n v="59822"/>
    <s v="BARRIO CENTRO MANATI 1"/>
    <n v="1042978947"/>
    <s v="3147778332"/>
    <s v="3147778332"/>
    <s v="3017891156"/>
    <s v="CL 8 6 40,CENTRO"/>
    <s v="10.4471558"/>
    <s v="-74.9596974"/>
    <s v="ATLÁNTICO"/>
    <s v="MANATÍ"/>
    <s v="MANATÍ"/>
    <n v="8436"/>
    <s v="2025-10-15"/>
    <n v="8"/>
    <s v="BARRANQUILLA"/>
    <x v="1"/>
    <n v="15709.5"/>
  </r>
  <r>
    <n v="65741"/>
    <s v="BARRIO CENTRO MANATI 3"/>
    <n v="1043554152"/>
    <s v="3206286291"/>
    <s v="3206286291"/>
    <s v="3206286291"/>
    <s v="CR 22 6 53,CENTRO"/>
    <s v="10.4591791"/>
    <s v="-74.9495746"/>
    <s v="ATLÁNTICO"/>
    <s v="MANATÍ"/>
    <s v="MANATÍ"/>
    <n v="8436"/>
    <s v="2025-10-15"/>
    <n v="8"/>
    <s v="BARRANQUILLA"/>
    <x v="1"/>
    <n v="15709.5"/>
  </r>
  <r>
    <n v="78538"/>
    <s v="BARRIO CENTRO MANATI 4"/>
    <n v="72300759"/>
    <s v="3017891156"/>
    <s v="3045374773"/>
    <s v="3045374773"/>
    <s v="CR 4 7 C 17,CENTRO"/>
    <s v="10.4451833"/>
    <s v="-74.9610892"/>
    <s v="ATLÁNTICO"/>
    <s v="MANATÍ"/>
    <s v="MANATÍ"/>
    <n v="8436"/>
    <s v="2025-10-15"/>
    <n v="8"/>
    <s v="BARRANQUILLA"/>
    <x v="1"/>
    <n v="15709.5"/>
  </r>
  <r>
    <n v="59491"/>
    <s v="BARRIO GIRALDITO PONEDERA"/>
    <n v="72315319"/>
    <s v="3013564651"/>
    <s v="3013564651"/>
    <s v="3013855924"/>
    <s v="CL 2 19 29 CG. PUERTO GIRALDO/ PONEDERA.,GIRALDITO"/>
    <s v="10.5095118"/>
    <s v="-74.8109766"/>
    <s v="ATLÁNTICO"/>
    <s v="PONEDERA"/>
    <s v="PONEDERA"/>
    <n v="8560"/>
    <s v="2025-10-29"/>
    <n v="8"/>
    <s v="BARRANQUILLA"/>
    <x v="1"/>
    <n v="15709.5"/>
  </r>
  <r>
    <n v="21700"/>
    <s v="BARRIO LA ALIANZA - SOLEDAD"/>
    <n v="1047339636"/>
    <s v="3804966"/>
    <s v="3152671309"/>
    <s v="3152671309"/>
    <s v=" TV 15 50 57"/>
    <s v="10.9129655"/>
    <s v="-74.7876622"/>
    <s v="ATLÁNTICO"/>
    <s v="SOLEDAD"/>
    <s v="SOLEDAD"/>
    <n v="8758"/>
    <s v="2025-10-07"/>
    <n v="8"/>
    <s v="BARRANQUILLA"/>
    <x v="1"/>
    <n v="15709.5"/>
  </r>
  <r>
    <n v="38927"/>
    <s v="BARRIO CENTRO NEIVA 16"/>
    <n v="900774474"/>
    <s v="8719094"/>
    <s v="3174384263"/>
    <s v="3174384263"/>
    <s v=" CR 7 2 45 2 49 CENTRO"/>
    <s v="2.923045"/>
    <s v="-75.2854"/>
    <s v="HUILA"/>
    <s v="NEIVA"/>
    <s v="NEIVA"/>
    <n v="41001"/>
    <s v="2025-10-20"/>
    <n v="8"/>
    <s v="NEIVA"/>
    <x v="5"/>
    <n v="28277.100000000002"/>
  </r>
  <r>
    <n v="18492"/>
    <s v="BARRIO SIGLO XXI NEIVA"/>
    <n v="55115857"/>
    <s v="8779783"/>
    <s v="3153953440"/>
    <s v="3153953440"/>
    <s v=" CL 18  52-03 SIGLO XXL"/>
    <s v="2.9404852"/>
    <s v="-75.2475360"/>
    <s v="HUILA"/>
    <s v="NEIVA"/>
    <s v="NEIVA"/>
    <n v="41001"/>
    <s v="2025-10-20"/>
    <n v="16"/>
    <s v="NEIVA"/>
    <x v="5"/>
    <n v="28277.100000000002"/>
  </r>
  <r>
    <n v="17898"/>
    <s v="BARRIO VILLA CAROLINA ENIAV"/>
    <n v="1075239213"/>
    <s v="2124182"/>
    <s v="3203139712"/>
    <s v="3203139712"/>
    <s v=" CL 57  19-58 VILLA CAROLINA"/>
    <s v="2.9578664"/>
    <s v="-75.2837399"/>
    <s v="HUILA"/>
    <s v="NEIVA"/>
    <s v="NEIVA"/>
    <n v="41001"/>
    <s v="2025-10-27"/>
    <n v="8"/>
    <s v="NEIVA"/>
    <x v="5"/>
    <n v="28277.100000000002"/>
  </r>
  <r>
    <n v="14604"/>
    <s v="BARRIO CENTRO BARAYA"/>
    <n v="55164665"/>
    <s v="8788522"/>
    <s v="3133371342"/>
    <s v="3133371342"/>
    <s v=" CR 5  2C-14 CENTRO"/>
    <s v="3.1522983"/>
    <s v="-75.0524209"/>
    <s v="HUILA"/>
    <s v="BARAYA"/>
    <s v="BARAYA"/>
    <n v="41078"/>
    <s v="2025-10-17"/>
    <n v="8"/>
    <s v="NEIVA"/>
    <x v="5"/>
    <n v="28277.100000000002"/>
  </r>
  <r>
    <n v="72868"/>
    <s v="BARAYA CENTRO"/>
    <n v="1078777268"/>
    <s v="3209641618"/>
    <s v="3209641618"/>
    <s v="3209641618"/>
    <s v="CR 6 3 23,CENTRO"/>
    <s v="3.153178"/>
    <s v="-75.053047"/>
    <s v="HUILA"/>
    <s v="BARAYA"/>
    <s v="BARAYA"/>
    <n v="41078"/>
    <s v="2025-10-17"/>
    <n v="8"/>
    <s v="NEIVA"/>
    <x v="5"/>
    <n v="28277.100000000002"/>
  </r>
  <r>
    <n v="74860"/>
    <s v="BARRIO CENTRO BARAYA 1"/>
    <n v="1078777300"/>
    <s v="3203817327"/>
    <s v="3203817327"/>
    <s v="3203817327"/>
    <s v="CR 5 3-04 LOCAL 2,CENTRO"/>
    <s v="3.152695"/>
    <s v="-75.052261"/>
    <s v="HUILA"/>
    <s v="BARAYA"/>
    <s v="BARAYA"/>
    <n v="41078"/>
    <s v="2025-10-17"/>
    <n v="8"/>
    <s v="NEIVA"/>
    <x v="5"/>
    <n v="28277.100000000002"/>
  </r>
  <r>
    <n v="77277"/>
    <s v="BARRIO BRR NEIMARU EL MOLINO"/>
    <n v="70384900"/>
    <s v="3145438430"/>
    <s v="3207857946"/>
    <s v="3145438430"/>
    <s v="CR 2 NO. 12 - 79 BRR NEIMARU,BRR NEIMARU"/>
    <s v="10.405566"/>
    <s v="-74.823027"/>
    <s v="LA GUAJIRA"/>
    <s v="EL MOLINO"/>
    <s v="EL MOLINO"/>
    <n v="44110"/>
    <s v="2025-10-31"/>
    <n v="8"/>
    <s v="VALLEDUPAR"/>
    <x v="1"/>
    <n v="28277.100000000002"/>
  </r>
  <r>
    <n v="63281"/>
    <s v="BARRIO CENTRO FONSECA 12"/>
    <n v="17952942"/>
    <s v="3046844884"/>
    <s v="3046844884"/>
    <s v="3177759121"/>
    <s v="CL 13 NO 12 65,BRR CENTRO"/>
    <s v="10.89218954"/>
    <s v="-72.83630398"/>
    <s v="LA GUAJIRA"/>
    <s v="FONSECA"/>
    <s v="FONSECA"/>
    <n v="44279"/>
    <s v="2025-10-06"/>
    <n v="16"/>
    <s v="VALLEDUPAR"/>
    <x v="1"/>
    <n v="28277.100000000002"/>
  </r>
  <r>
    <n v="71603"/>
    <s v="BARRIO CENTRO FONSECA 15"/>
    <n v="901450709"/>
    <s v="3182528578"/>
    <s v="3182528578"/>
    <s v="3162799717"/>
    <s v="CL 13 17 07 CENTRO"/>
    <s v="10.88772342"/>
    <s v="-72.85251877"/>
    <s v="LA GUAJIRA"/>
    <s v="FONSECA"/>
    <s v="FONSECA"/>
    <n v="44279"/>
    <s v="2025-10-06"/>
    <n v="8"/>
    <s v="VALLEDUPAR"/>
    <x v="1"/>
    <n v="28277.100000000002"/>
  </r>
  <r>
    <n v="61205"/>
    <s v="BARRIO CENTRO LA JAGUA DEL PILAR"/>
    <n v="1121331803"/>
    <s v="3172669448"/>
    <s v="3172669448"/>
    <s v="3167019808"/>
    <s v="CR 4 N 8 47 LC 3"/>
    <s v="10.51198954"/>
    <s v="-73.07177162"/>
    <s v="LA GUAJIRA"/>
    <s v="LA JAGUA DEL PILAR"/>
    <s v="LA JAGUA DEL PILAR"/>
    <n v="44420"/>
    <s v="2025-10-31"/>
    <n v="8"/>
    <s v="VALLEDUPAR"/>
    <x v="1"/>
    <n v="28277.100000000002"/>
  </r>
  <r>
    <n v="15658"/>
    <s v="BARRIO SAN CRISTOBAL ACACIAS"/>
    <n v="40370641"/>
    <s v="6469312"/>
    <s v="3125319038"/>
    <s v="3125319038"/>
    <s v=" CL 18  16-02"/>
    <s v="3.99100836"/>
    <s v="-73.7587623"/>
    <s v="META"/>
    <s v="ACACÍAS"/>
    <s v="ACACÍAS"/>
    <n v="50006"/>
    <s v="2025-10-06"/>
    <n v="8"/>
    <s v="VILLAVICENCIO"/>
    <x v="5"/>
    <n v="28277.100000000002"/>
  </r>
  <r>
    <n v="24607"/>
    <s v="BARRIO PALERMO - ACACÍAS"/>
    <n v="30946488"/>
    <s v="9055469"/>
    <s v="3176250849"/>
    <s v="3176250849"/>
    <s v="CR 17 N 22 10 - Morichal"/>
    <s v="3.9953820"/>
    <s v="-73.7587577"/>
    <s v="META"/>
    <s v="ACACÍAS"/>
    <s v="ACACÍAS"/>
    <n v="50006"/>
    <s v="2025-10-06"/>
    <n v="8"/>
    <s v="VILLAVICENCIO"/>
    <x v="5"/>
    <n v="28277.100000000002"/>
  </r>
  <r>
    <n v="34949"/>
    <s v="BARRIO CENTRO ACACIAS META 7"/>
    <n v="1122132322"/>
    <s v="6574790"/>
    <s v="3112746925"/>
    <s v="3112746925"/>
    <s v=" CL 14  17 08"/>
    <s v="3.9725261"/>
    <s v="-73.7672011"/>
    <s v="META"/>
    <s v="ACACÍAS"/>
    <s v="ACACÍAS"/>
    <n v="50006"/>
    <s v="2025-10-06"/>
    <n v="8"/>
    <s v="VILLAVICENCIO"/>
    <x v="5"/>
    <n v="28277.100000000002"/>
  </r>
  <r>
    <n v="40297"/>
    <s v="BARRIO LAS COLINAS ACACIAS"/>
    <n v="1121856433"/>
    <s v="3207477779"/>
    <s v="3114520721"/>
    <s v="3207477779"/>
    <s v="CR 47 17 14,LAS COLINAS"/>
    <s v="3.993828"/>
    <s v="-73.780719"/>
    <s v="META"/>
    <s v="ACACÍAS"/>
    <s v="ACACÍAS"/>
    <n v="50006"/>
    <s v="2025-10-06"/>
    <n v="8"/>
    <s v="VILLAVICENCIO"/>
    <x v="5"/>
    <n v="28277.100000000002"/>
  </r>
  <r>
    <n v="35857"/>
    <s v="BARRIO BACHUE ACACIAS"/>
    <n v="1022337249"/>
    <m/>
    <s v="3208396991"/>
    <s v="3208396991"/>
    <s v=" CL 14  31 04 LC "/>
    <s v="3.9880915"/>
    <s v="-73.7734552"/>
    <s v="META"/>
    <s v="ACACÍAS"/>
    <s v="ACACÍAS"/>
    <n v="50006"/>
    <s v="2025-10-06"/>
    <n v="8"/>
    <s v="VILLAVICENCIO"/>
    <x v="5"/>
    <n v="28277.100000000002"/>
  </r>
  <r>
    <n v="40913"/>
    <s v="BARRIO LAS FERIAS ACACIAS 1"/>
    <n v="1122132633"/>
    <s v="3222699284"/>
    <s v="3222699284"/>
    <s v="3108323392"/>
    <s v="CR 18 10 36,LAS FERIAS"/>
    <s v="3.983768"/>
    <s v="-73.762987"/>
    <s v="META"/>
    <s v="ACACÍAS"/>
    <s v="ACACÍAS"/>
    <n v="50006"/>
    <s v="2025-10-06"/>
    <n v="8"/>
    <s v="VILLAVICENCIO"/>
    <x v="5"/>
    <n v="28277.100000000002"/>
  </r>
  <r>
    <n v="78498"/>
    <s v="BARRIO CENTRO ACACÍAS"/>
    <n v="1121834281"/>
    <s v="3204955127"/>
    <s v="3147568313"/>
    <s v="3147568313"/>
    <s v="CL 13 N 17 29 CENTRO ,CENTRO"/>
    <s v="3.9858530"/>
    <s v="-73.7608271"/>
    <s v="META"/>
    <s v="ACACÍAS"/>
    <s v="ACACÍAS"/>
    <n v="50006"/>
    <s v="2025-10-16"/>
    <n v="8"/>
    <s v="VILLAVICENCIO"/>
    <x v="5"/>
    <n v="28277.100000000002"/>
  </r>
  <r>
    <n v="79342"/>
    <s v="BARRIO VILLA DEL PRADO ACACIAS 2"/>
    <n v="1124191476"/>
    <s v="3164742974"/>
    <s v="3217056522"/>
    <s v="3164742974"/>
    <s v="CL 10 A 25 93 VILLA DEL PRADO,VILLA DEL PRADO"/>
    <s v="3.9725261"/>
    <s v="-73.7672011"/>
    <s v="META"/>
    <s v="ACACÍAS"/>
    <s v="ACACÍAS"/>
    <n v="50006"/>
    <s v="2025-10-16"/>
    <n v="8"/>
    <s v="VILLAVICENCIO"/>
    <x v="5"/>
    <n v="28277.100000000002"/>
  </r>
  <r>
    <n v="76755"/>
    <s v="BARRIO VILLA DEL PRADO ACACIAS 1"/>
    <n v="86068200"/>
    <s v="3143404179"/>
    <s v="3143404179"/>
    <s v="3143404179"/>
    <s v="CL 9 26 56 VILLA DEL PRADO,VILLA DEL PRADO"/>
    <s v="3.982986"/>
    <s v="-73.769766"/>
    <s v="META"/>
    <s v="ACACÍAS"/>
    <s v="ACACÍAS"/>
    <n v="50006"/>
    <s v="2025-10-10"/>
    <n v="8"/>
    <s v="VILLAVICENCIO"/>
    <x v="5"/>
    <n v="28277.100000000002"/>
  </r>
  <r>
    <n v="77511"/>
    <s v="BARRIO BACHUE ACACIAS  12"/>
    <n v="1122138650"/>
    <s v="3163110891"/>
    <s v="3162274817"/>
    <s v="3162274817"/>
    <s v="CL 16 C 30 A 24 BACHUE,BACHUE"/>
    <s v="3.991716"/>
    <s v="-73.772706"/>
    <s v="META"/>
    <s v="ACACÍAS"/>
    <s v="ACACÍAS"/>
    <n v="50006"/>
    <s v="2025-10-16"/>
    <n v="8"/>
    <s v="VILLAVICENCIO"/>
    <x v="5"/>
    <n v="28277.100000000002"/>
  </r>
  <r>
    <n v="77944"/>
    <s v="BARRIO _x0009_BRISAS DEL PLAYON ACACIAS"/>
    <n v="1007244539"/>
    <s v="3214392707"/>
    <s v="3214392707"/>
    <s v="3214392707"/>
    <s v="CL 9 N 38 70 BRISAS DEL PLAYON,BRISAS DEL PLAYON"/>
    <s v="3.983404"/>
    <s v="-73.780127"/>
    <s v="META"/>
    <s v="ACACÍAS"/>
    <s v="ACACÍAS"/>
    <n v="50006"/>
    <s v="2025-10-16"/>
    <n v="8"/>
    <s v="VILLAVICENCIO"/>
    <x v="5"/>
    <n v="28277.100000000002"/>
  </r>
  <r>
    <n v="77886"/>
    <s v="BARRIO EL BAMBU ACACIAS"/>
    <n v="36289386"/>
    <s v="3134916360"/>
    <s v="3134916360"/>
    <s v="3134916360"/>
    <s v="CL 21 N 11 80 EL BAMBU,EL BAMBU"/>
    <s v="3.993289"/>
    <s v="-73.755007"/>
    <s v="META"/>
    <s v="ACACÍAS"/>
    <s v="ACACÍAS"/>
    <n v="50006"/>
    <s v="2025-10-16"/>
    <n v="8"/>
    <s v="VILLAVICENCIO"/>
    <x v="5"/>
    <n v="28277.100000000002"/>
  </r>
  <r>
    <n v="78310"/>
    <s v="BARRIO LLANO VERDE ACACIAS  2"/>
    <n v="40328611"/>
    <s v="3106800921"/>
    <s v="3106800921"/>
    <s v="3106800921"/>
    <s v="CL 16 BIS 42 B 03 LLANO VERDE PRIMERA ETAPA MZ B CS 2,LLANO VERDE"/>
    <s v="3.991584"/>
    <s v="-73.778491"/>
    <s v="META"/>
    <s v="ACACÍAS"/>
    <s v="ACACÍAS"/>
    <n v="50006"/>
    <s v="2025-10-16"/>
    <n v="8"/>
    <s v="VILLAVICENCIO"/>
    <x v="5"/>
    <n v="28277.100000000002"/>
  </r>
  <r>
    <n v="77637"/>
    <s v="BARRIO DORADO ALTO ACACIAS"/>
    <n v="1123059271"/>
    <s v="0"/>
    <s v="3212434038"/>
    <s v="3212434038"/>
    <s v="CL 11 N 25 - 07 DORADO ALTO,DORADO ALTO"/>
    <s v="3.984556"/>
    <s v="-73.768412"/>
    <s v="META"/>
    <s v="ACACÍAS"/>
    <s v="ACACÍAS"/>
    <n v="50006"/>
    <s v="2025-10-16"/>
    <n v="8"/>
    <s v="VILLAVICENCIO"/>
    <x v="5"/>
    <n v="28277.100000000002"/>
  </r>
  <r>
    <n v="67759"/>
    <s v="BARRIO CIMARRON ACACIAS 2"/>
    <n v="1192792409"/>
    <s v="3177792858"/>
    <s v="3223849677"/>
    <s v="3118544793"/>
    <s v="CR 45 18 03 LC 3 - CIMARRÓN,CIMARRÓN"/>
    <s v="3.9931880"/>
    <s v="-73.7790809"/>
    <s v="META"/>
    <s v="ACACÍAS"/>
    <s v="ACACÍAS"/>
    <n v="50006"/>
    <s v="2025-10-10"/>
    <n v="8"/>
    <s v="VILLAVICENCIO"/>
    <x v="5"/>
    <n v="28277.100000000002"/>
  </r>
  <r>
    <n v="70499"/>
    <s v="BARRIO VILLA TERESA ACACIAS 1"/>
    <n v="1118166251"/>
    <s v="3208239789"/>
    <s v="3208239789"/>
    <s v="3138908403"/>
    <s v="CL 18 NRO. 12- 56- VILLA TERESA,VILLA TERESA"/>
    <s v="3.990185"/>
    <s v="-73.755537"/>
    <s v="META"/>
    <s v="ACACÍAS"/>
    <s v="ACACÍAS"/>
    <n v="50006"/>
    <s v="2025-10-10"/>
    <n v="16"/>
    <s v="VILLAVICENCIO"/>
    <x v="5"/>
    <n v="28277.100000000002"/>
  </r>
  <r>
    <n v="70936"/>
    <s v="BARRIO CONCAJA ACACIAS"/>
    <n v="40433007"/>
    <s v="3222110615"/>
    <s v="3222110615"/>
    <s v="3222110615"/>
    <s v="CR 43 14 A 04"/>
    <s v="3.9906808"/>
    <s v="-73.7797323"/>
    <s v="META"/>
    <s v="ACACÍAS"/>
    <s v="ACACÍAS"/>
    <n v="50006"/>
    <s v="2025-10-22"/>
    <n v="8"/>
    <s v="VILLAVICENCIO"/>
    <x v="5"/>
    <n v="28277.100000000002"/>
  </r>
  <r>
    <n v="70649"/>
    <s v="BARRIO NUEVO HORIZONTE  ACACIAS"/>
    <n v="1084728774"/>
    <s v="3124966691"/>
    <s v="3124966691"/>
    <s v="3124966691"/>
    <s v="MZ B CASA 5 - NUEVO HORIZONTE,NUEVO HORIZONTE"/>
    <s v="3.9986212"/>
    <s v="-73.7763581"/>
    <s v="META"/>
    <s v="ACACÍAS"/>
    <s v="ACACÍAS"/>
    <n v="50006"/>
    <s v="2025-10-10"/>
    <n v="8"/>
    <s v="VILLAVICENCIO"/>
    <x v="5"/>
    <n v="28277.100000000002"/>
  </r>
  <r>
    <n v="72967"/>
    <s v="BARRIO ALBORADA ACACIAS"/>
    <n v="901703185"/>
    <s v="3118640513"/>
    <s v="3202574359"/>
    <s v="3202574359"/>
    <s v="CR 16 N 19 B 18 - ALBORADA,ALBORADA"/>
    <s v="3.9927658"/>
    <s v="-73.7582226"/>
    <s v="META"/>
    <s v="ACACÍAS"/>
    <s v="ACACÍAS"/>
    <n v="50006"/>
    <s v="2025-10-10"/>
    <n v="8"/>
    <s v="VILLAVICENCIO"/>
    <x v="5"/>
    <n v="28277.100000000002"/>
  </r>
  <r>
    <n v="73254"/>
    <s v="BARRIO LA TIZA ACACIAS  3"/>
    <n v="40433844"/>
    <s v="3158770354"/>
    <s v="3158770354"/>
    <s v="3158770354"/>
    <s v="CL 22 A NRO. 23 - 04 - LA TIZA,LA TIZA"/>
    <s v="3.996625"/>
    <s v="-73.763373"/>
    <s v="META"/>
    <s v="ACACÍAS"/>
    <s v="ACACÍAS"/>
    <n v="50006"/>
    <s v="2025-10-10"/>
    <n v="8"/>
    <s v="VILLAVICENCIO"/>
    <x v="5"/>
    <n v="28277.100000000002"/>
  </r>
  <r>
    <n v="61515"/>
    <s v="BARRIO MORICHAL ACACIAS"/>
    <n v="40433331"/>
    <s v="3123950864"/>
    <s v="3123950864"/>
    <s v="3186233616"/>
    <s v="CL 16 A 41 21 barrio bachue"/>
    <s v="3.994891"/>
    <s v="-73.756428"/>
    <s v="META"/>
    <s v="ACACÍAS"/>
    <s v="ACACÍAS"/>
    <n v="50006"/>
    <s v="2025-10-08"/>
    <n v="8"/>
    <s v="VILLAVICENCIO"/>
    <x v="5"/>
    <n v="28277.100000000002"/>
  </r>
  <r>
    <n v="66518"/>
    <s v="BARRIO BACHUE ACACIAS 9"/>
    <n v="1122121021"/>
    <s v="3209029083"/>
    <s v="3209029083"/>
    <s v="3209029083"/>
    <s v="CL 14 33 68 - BACHUE,BACHUE"/>
    <s v="3.988388"/>
    <s v="-73.775748"/>
    <s v="META"/>
    <s v="ACACÍAS"/>
    <s v="ACACÍAS"/>
    <n v="50006"/>
    <s v="2025-10-09"/>
    <n v="8"/>
    <s v="VILLAVICENCIO"/>
    <x v="5"/>
    <n v="28277.100000000002"/>
  </r>
  <r>
    <n v="65609"/>
    <s v="BARRIO LA HORMIGA ACACIAS"/>
    <n v="53134151"/>
    <s v="3103404329"/>
    <s v="3103404329"/>
    <s v="3103404329"/>
    <s v="CR 3 D NO 17 - 04 LA HORMIGA,LA HORMIGA"/>
    <s v="3.9888096"/>
    <s v="-73.7492358"/>
    <s v="META"/>
    <s v="ACACÍAS"/>
    <s v="ACACÍAS"/>
    <n v="50006"/>
    <s v="2025-10-09"/>
    <n v="8"/>
    <s v="VILLAVICENCIO"/>
    <x v="5"/>
    <n v="28277.100000000002"/>
  </r>
  <r>
    <n v="66237"/>
    <s v="BARRIO LA CORALINA  ACACIAS"/>
    <n v="1026292404"/>
    <s v="3227300271"/>
    <s v="3213911421"/>
    <s v="3213911421"/>
    <s v="CL 14 27 A 12 - LA CORALINA,LA CORALINA"/>
    <s v="3.987795"/>
    <s v="-73.770374"/>
    <s v="META"/>
    <s v="ACACÍAS"/>
    <s v="ACACÍAS"/>
    <n v="50006"/>
    <s v="2025-10-09"/>
    <n v="8"/>
    <s v="VILLAVICENCIO"/>
    <x v="5"/>
    <n v="28277.100000000002"/>
  </r>
  <r>
    <n v="66315"/>
    <s v="BARRIO COOPERATIVO ACACIAS 10"/>
    <n v="51959425"/>
    <s v="3114625686"/>
    <s v="0"/>
    <s v="3112767939"/>
    <s v="CL 14 N 19 - 33 LOCAL N 1 - COOPERATIVO,COOPERATIVO"/>
    <s v="3.986858"/>
    <s v="-73.762809"/>
    <s v="META"/>
    <s v="ACACÍAS"/>
    <s v="ACACÍAS"/>
    <n v="50006"/>
    <s v="2025-10-09"/>
    <n v="8"/>
    <s v="VILLAVICENCIO"/>
    <x v="5"/>
    <n v="28277.100000000002"/>
  </r>
  <r>
    <n v="67757"/>
    <s v="BARRIO MORICHAL ACACIAS 1"/>
    <n v="40431330"/>
    <s v="3207992149"/>
    <s v="0"/>
    <s v="3117186299"/>
    <s v="CR 14 22 31 BRR MORICHAL - MORICHAL,MORICHAL"/>
    <s v="3.994845"/>
    <s v="-73.756523"/>
    <s v="META"/>
    <s v="ACACÍAS"/>
    <s v="ACACÍAS"/>
    <n v="50006"/>
    <s v="2025-10-09"/>
    <n v="8"/>
    <s v="VILLAVICENCIO"/>
    <x v="5"/>
    <n v="28277.100000000002"/>
  </r>
  <r>
    <n v="60725"/>
    <s v="BARRIO BACHUE ACACIAS 5"/>
    <n v="40431727"/>
    <s v="3204671884"/>
    <s v="3204671884"/>
    <s v="3134237526"/>
    <s v="CL 16 A N 31 - 04,BRR BACHUE"/>
    <s v="3.990892"/>
    <s v="-73.773078"/>
    <s v="META"/>
    <s v="ACACÍAS"/>
    <s v="ACACÍAS"/>
    <n v="50006"/>
    <s v="2025-10-08"/>
    <n v="16"/>
    <s v="VILLAVICENCIO"/>
    <x v="5"/>
    <n v="28277.100000000002"/>
  </r>
  <r>
    <n v="60727"/>
    <s v="BARRIO MANCERA ACACIAS 4"/>
    <n v="1122120079"/>
    <s v="3208432584"/>
    <s v="3124371218"/>
    <s v="3124371218"/>
    <s v="CR 17 N 17 A 13,MANCERA"/>
    <s v="3.990805"/>
    <s v="-73.759932"/>
    <s v="META"/>
    <s v="ACACÍAS"/>
    <s v="ACACÍAS"/>
    <n v="50006"/>
    <s v="2025-10-16"/>
    <n v="8"/>
    <s v="VILLAVICENCIO"/>
    <x v="5"/>
    <n v="28277.100000000002"/>
  </r>
  <r>
    <n v="61595"/>
    <s v="BARRIO ZONA RURAL ACACIAS ACACIAS 1"/>
    <n v="52765026"/>
    <s v="3103703563"/>
    <s v="3124096146"/>
    <s v="3103703563"/>
    <s v="CR 41 AV 23 LC 45 - 63 - ZONA RURAL ACACIAS,ZONA RURAL ACACIAS"/>
    <s v="4.0057002"/>
    <s v="-73.7737984"/>
    <s v="META"/>
    <s v="ACACÍAS"/>
    <s v="ACACÍAS"/>
    <n v="50006"/>
    <s v="2025-10-16"/>
    <n v="8"/>
    <s v="VILLAVICENCIO"/>
    <x v="5"/>
    <n v="28277.100000000002"/>
  </r>
  <r>
    <n v="62181"/>
    <s v="BARRIO GUARATARA I ACACIAS "/>
    <n v="1014180628"/>
    <s v="3105424166"/>
    <s v="3105424166"/>
    <s v="3174367629"/>
    <s v="CL 25 A 17 A 20 LC 1 - GUARATARA I,GUARATARA I"/>
    <s v="3.9974271"/>
    <s v="-73.7592330"/>
    <s v="META"/>
    <s v="ACACÍAS"/>
    <s v="ACACÍAS"/>
    <n v="50006"/>
    <s v="2025-10-09"/>
    <n v="8"/>
    <s v="VILLAVICENCIO"/>
    <x v="5"/>
    <n v="28277.100000000002"/>
  </r>
  <r>
    <n v="64577"/>
    <s v="BARRIO LA TIZA ACACIAS"/>
    <n v="96195073"/>
    <s v="3208760088"/>
    <s v="0"/>
    <s v="3123510859"/>
    <s v="CR 23 A 21 A 04 -BRR  LA TIZA"/>
    <s v="3.99592"/>
    <s v="-73.76389"/>
    <s v="META"/>
    <s v="ACACÍAS"/>
    <s v="ACACÍAS"/>
    <n v="50006"/>
    <s v="2025-10-09"/>
    <n v="8"/>
    <s v="VILLAVICENCIO"/>
    <x v="5"/>
    <n v="28277.100000000002"/>
  </r>
  <r>
    <n v="64783"/>
    <s v="BARRIO CENTRO ACACIAS 15"/>
    <n v="1122137290"/>
    <s v="3115727152"/>
    <s v="3216172545"/>
    <s v="3216172545"/>
    <s v="CR 18 NO. 14 - 08 ASOVENTAS LOCAL 9,BRR CENTRO"/>
    <s v="3.9868858"/>
    <s v="-73.7612652"/>
    <s v="META"/>
    <s v="ACACÍAS"/>
    <s v="ACACÍAS"/>
    <n v="50006"/>
    <s v="2025-10-09"/>
    <n v="8"/>
    <s v="VILLAVICENCIO"/>
    <x v="5"/>
    <n v="28277.100000000002"/>
  </r>
  <r>
    <n v="56411"/>
    <s v="BARRIO ASOCIACION DE AMIGOS ACACIAS"/>
    <n v="1121874644"/>
    <s v="3143326856"/>
    <s v="3143326856"/>
    <s v="3143326856"/>
    <s v="CR 30 17 05 AP VILLA RUEDA,ASOCIACIÓN DE AMIGOS"/>
    <s v="3.9980505"/>
    <s v="-73.76971166"/>
    <s v="META"/>
    <s v="ACACÍAS"/>
    <s v="ACACÍAS"/>
    <n v="50006"/>
    <s v="2025-10-08"/>
    <n v="16"/>
    <s v="VILLAVICENCIO"/>
    <x v="5"/>
    <n v="28277.100000000002"/>
  </r>
  <r>
    <n v="53437"/>
    <s v="BARRIO EL TREBOL ACACIAS 1"/>
    <n v="40431045"/>
    <s v="3166974030"/>
    <s v="3166974030"/>
    <s v="3166974030"/>
    <s v="CL 23 B N 20 B - 77 MZA F CASA 4 ,BRR EL TREBOL"/>
    <s v="3.99725997"/>
    <s v="-73.762354"/>
    <s v="META"/>
    <s v="ACACÍAS"/>
    <s v="ACACÍAS"/>
    <n v="50006"/>
    <s v="2025-10-06"/>
    <n v="8"/>
    <s v="VILLAVICENCIO"/>
    <x v="5"/>
    <n v="28277.100000000002"/>
  </r>
  <r>
    <n v="54457"/>
    <s v="BARRIO LA TIZA  ACACIAS"/>
    <n v="80262712"/>
    <s v="3204202361"/>
    <s v="3223063765"/>
    <s v="3223063765"/>
    <s v="CL 20 A . N 24 - 03 - LA TIZA,LA TIZA"/>
    <s v="3.99551527"/>
    <s v="-73.764949166"/>
    <s v="META"/>
    <s v="ACACÍAS"/>
    <s v="ACACÍAS"/>
    <n v="50006"/>
    <s v="2025-10-16"/>
    <n v="8"/>
    <s v="VILLAVICENCIO"/>
    <x v="5"/>
    <n v="28277.100000000002"/>
  </r>
  <r>
    <n v="59242"/>
    <s v="BARRIO LAS ACACIAS ACACIAS 3"/>
    <n v="40340380"/>
    <s v="3108293368"/>
    <s v="3108689973"/>
    <s v="3108689973"/>
    <s v="CL 11 N 27-18 ,LAS ACACÍAS"/>
    <s v="3.984913"/>
    <s v="-73.770113"/>
    <s v="META"/>
    <s v="ACACÍAS"/>
    <s v="ACACÍAS"/>
    <n v="50006"/>
    <s v="2025-10-08"/>
    <n v="8"/>
    <s v="VILLAVICENCIO"/>
    <x v="5"/>
    <n v="28277.100000000002"/>
  </r>
  <r>
    <n v="60095"/>
    <s v="BARRIO PABLO SEXTO ACACIAS"/>
    <n v="17416807"/>
    <s v="3143418642"/>
    <s v="3108715015"/>
    <s v="3108715015"/>
    <s v="DG 15 NO. 26 - 18 - PABLO SEXTO,PABLO SEXTO"/>
    <s v="3.9912890"/>
    <s v="-73.7676744"/>
    <s v="META"/>
    <s v="ACACÍAS"/>
    <s v="ACACÍAS"/>
    <n v="50006"/>
    <s v="2025-10-08"/>
    <n v="8"/>
    <s v="VILLAVICENCIO"/>
    <x v="5"/>
    <n v="28277.100000000002"/>
  </r>
  <r>
    <n v="60197"/>
    <s v="BARRIO PRADOS DE CODEM ACACIAS 1"/>
    <n v="40432706"/>
    <s v="3208928089"/>
    <s v="3114629356"/>
    <s v="3114629356"/>
    <s v="DG 15 N 34 - 01 LC 2 BR PRADOS DE CODEM"/>
    <s v="3.999467"/>
    <s v="-73.773233"/>
    <s v="META"/>
    <s v="ACACÍAS"/>
    <s v="ACACÍAS"/>
    <n v="50006"/>
    <s v="2025-10-16"/>
    <n v="8"/>
    <s v="VILLAVICENCIO"/>
    <x v="5"/>
    <n v="28277.100000000002"/>
  </r>
  <r>
    <n v="49781"/>
    <s v="BARRIO CENTRO ACACIAS 12"/>
    <n v="86067895"/>
    <s v="0"/>
    <s v="3102892494"/>
    <s v="3102892494"/>
    <s v="CL 12 NO. 17 - 21,CENTRO"/>
    <s v="3.984872"/>
    <s v="-73.760786"/>
    <s v="META"/>
    <s v="ACACÍAS"/>
    <s v="ACACÍAS"/>
    <n v="50006"/>
    <s v="2025-10-06"/>
    <n v="8"/>
    <s v="VILLAVICENCIO"/>
    <x v="5"/>
    <n v="28277.100000000002"/>
  </r>
  <r>
    <n v="49217"/>
    <s v="BARRIO CENTRO ACACIAS 11"/>
    <n v="21178464"/>
    <s v="3134427378"/>
    <s v="3134427378"/>
    <s v="3134427378"/>
    <s v="CL 13 CARRERA 17 PUESTO 208 Y 209 PLAZA DE MERCADO,CENTRO"/>
    <s v="3.987025"/>
    <s v="-73.763796"/>
    <s v="META"/>
    <s v="ACACÍAS"/>
    <s v="ACACÍAS"/>
    <n v="50006"/>
    <s v="2025-10-06"/>
    <n v="8"/>
    <s v="VILLAVICENCIO"/>
    <x v="5"/>
    <n v="28277.100000000002"/>
  </r>
  <r>
    <n v="51468"/>
    <s v="BARRIO BACHUE ACACIAS 3"/>
    <n v="1122131588"/>
    <m/>
    <s v="3143914420"/>
    <s v="3112139333"/>
    <s v="calle 15  28 -79 el bosque"/>
    <s v="3.982005"/>
    <s v="-73.762475"/>
    <s v="META"/>
    <s v="ACACÍAS"/>
    <s v="ACACÍAS"/>
    <n v="50006"/>
    <s v="2025-10-06"/>
    <n v="8"/>
    <s v="VILLAVICENCIO"/>
    <x v="5"/>
    <n v="28277.100000000002"/>
  </r>
  <r>
    <n v="52936"/>
    <s v="BARRIO ARAGUANEY ACACIAS"/>
    <n v="40430861"/>
    <s v="3133788657"/>
    <s v="3133788657"/>
    <s v="3133788657"/>
    <s v="CLL 23 18-78 ARAGUANEY"/>
    <s v="4.0179965"/>
    <s v="-73.7681401"/>
    <s v="META"/>
    <s v="ACACÍAS"/>
    <s v="ACACÍAS"/>
    <n v="50006"/>
    <s v="2025-10-06"/>
    <n v="8"/>
    <s v="VILLAVICENCIO"/>
    <x v="5"/>
    <n v="28277.100000000002"/>
  </r>
  <r>
    <n v="52411"/>
    <s v="BARRIO LLANO VERDE ACACIAS"/>
    <n v="1122142182"/>
    <s v="3022816464"/>
    <s v="3022816464"/>
    <s v="3022816464"/>
    <s v="calle 15  16-11"/>
    <s v="3.991783"/>
    <s v="-73.777232"/>
    <s v="META"/>
    <s v="ACACÍAS"/>
    <s v="ACACÍAS"/>
    <n v="50006"/>
    <s v="2025-10-06"/>
    <n v="8"/>
    <s v="VILLAVICENCIO"/>
    <x v="5"/>
    <n v="28277.100000000002"/>
  </r>
  <r>
    <n v="55067"/>
    <s v="BARRIO INDEPENDIENCIA ACACIAS"/>
    <n v="40434920"/>
    <s v="3134125050"/>
    <s v="3193228425"/>
    <s v="3134125050"/>
    <s v="CR 36 7 B 05 4ET, INDEPENDENCIA"/>
    <s v="3.982029"/>
    <s v="-73.777742"/>
    <s v="META"/>
    <s v="ACACÍAS"/>
    <s v="ACACÍAS"/>
    <n v="50006"/>
    <s v="2025-10-08"/>
    <n v="16"/>
    <s v="VILLAVICENCIO"/>
    <x v="5"/>
    <n v="28277.100000000002"/>
  </r>
  <r>
    <n v="21179"/>
    <s v="CENTRO BARRANCA DE UPIA III - META"/>
    <n v="39949850"/>
    <s v="6576000"/>
    <s v="3118080028"/>
    <s v="3118080028"/>
    <s v=" CL 10  3 54"/>
    <s v="4.57031803"/>
    <s v="-72.96483128"/>
    <s v="META"/>
    <s v="BARRANCA DE UPÍA"/>
    <s v="BARRANCA DE UPÍA"/>
    <n v="50110"/>
    <s v="2025-10-30"/>
    <n v="8"/>
    <s v="VILLAVICENCIO"/>
    <x v="5"/>
    <n v="28277.100000000002"/>
  </r>
  <r>
    <n v="59244"/>
    <s v="BARRIO VILLA SANTIAGO EL PRADO BARRANCA DE UPIA"/>
    <n v="1121845931"/>
    <s v="3208634833"/>
    <s v="3102757559"/>
    <s v="3102757559"/>
    <s v="MZ CC CASA 16 BRR VILLA SANTIAGO - EL PRADO,VILLA SANTIAGO - EL PRADO"/>
    <s v="4.563698"/>
    <s v="-72.960476"/>
    <s v="META"/>
    <s v="BARRANCA DE UPÍA"/>
    <s v="BARRANCA DE UPÍA"/>
    <n v="50110"/>
    <s v="2025-10-30"/>
    <n v="8"/>
    <s v="VILLAVICENCIO"/>
    <x v="5"/>
    <n v="28277.100000000002"/>
  </r>
  <r>
    <n v="78411"/>
    <s v="BARRIO CENTRO BARRANCA DE UPIA  7"/>
    <n v="39949604"/>
    <s v="3125821934"/>
    <s v="3125870173"/>
    <s v="3125870173"/>
    <s v="CL 10 N 4 -57 LC 2,CENTRO"/>
    <s v="4.569396"/>
    <s v="-72.965756"/>
    <s v="META"/>
    <s v="BARRANCA DE UPÍA"/>
    <s v="BARRANCA DE UPÍA"/>
    <n v="50110"/>
    <s v="2025-10-30"/>
    <n v="8"/>
    <s v="VILLAVICENCIO"/>
    <x v="5"/>
    <n v="28277.100000000002"/>
  </r>
  <r>
    <n v="80719"/>
    <s v="BARRIO LIBERTAD I BARRANCA DE UPIA"/>
    <n v="1118200266"/>
    <s v="3208204406"/>
    <s v="3208204406"/>
    <s v="3143178493"/>
    <s v="CL 7 N 3 - 77 - LIBERTAD I,LIBERTAD I"/>
    <s v="4.5677108"/>
    <s v="-72.9635643"/>
    <s v="META"/>
    <s v="BARRANCA DE UPÍA"/>
    <s v="BARRANCA DE UPÍA"/>
    <n v="50110"/>
    <s v="2025-10-30"/>
    <n v="8"/>
    <s v="VILLAVICENCIO"/>
    <x v="5"/>
    <n v="28277.100000000002"/>
  </r>
  <r>
    <n v="58923"/>
    <s v="BARRIO CENTRO PUERRES"/>
    <n v="27387796"/>
    <s v="3193530191"/>
    <s v="3193530191"/>
    <s v="3178179125"/>
    <s v="CR 4 2 09"/>
    <s v="0.8822965"/>
    <s v="-77.5039091"/>
    <s v="NARIÑO"/>
    <s v="PUERRES"/>
    <s v="PUERRES"/>
    <n v="52573"/>
    <s v="2025-10-10"/>
    <n v="8"/>
    <s v="PASTO"/>
    <x v="4"/>
    <n v="28277.100000000002"/>
  </r>
  <r>
    <n v="62115"/>
    <s v="BARRIO SAN FERNANDO PUERRES"/>
    <n v="98343536"/>
    <s v="3128803578"/>
    <s v="3128803578"/>
    <s v="3113404312"/>
    <s v="cra 3 # 7-38"/>
    <s v="0.8854302"/>
    <s v="-77.5033888"/>
    <s v="NARIÑO"/>
    <s v="PUERRES"/>
    <s v="PUERRES"/>
    <n v="52573"/>
    <s v="2025-10-10"/>
    <n v="8"/>
    <s v="PASTO"/>
    <x v="4"/>
    <n v="28277.100000000002"/>
  </r>
  <r>
    <n v="62895"/>
    <s v="BARRIO LA UNION PUPIALES 1"/>
    <n v="1086298845"/>
    <s v="3117660560"/>
    <s v="3117660560"/>
    <s v="3117660560"/>
    <s v="CR 6 NRO 7- 31 B/ LA UNION,LA UNION"/>
    <s v="0.8691498"/>
    <s v="-77.6382228"/>
    <s v="NARIÑO"/>
    <s v="PUPIALES"/>
    <s v="PUPIALES"/>
    <n v="52585"/>
    <s v="2025-10-20"/>
    <n v="8"/>
    <s v="PASTO"/>
    <x v="4"/>
    <n v="28277.100000000002"/>
  </r>
  <r>
    <n v="12989"/>
    <s v="BARRIO LLERAS - CUCUTA"/>
    <n v="807006812"/>
    <s v="5750341"/>
    <s v="3112635845"/>
    <s v="3112635845"/>
    <s v=" CL 6 0A-32 LLERAS CUCUTA"/>
    <s v="7.8918854"/>
    <s v="-72.5003008"/>
    <s v="NORTE DE SANTANDER"/>
    <s v="CÚCUTA"/>
    <s v="CÚCUTA"/>
    <n v="54001"/>
    <s v="2025-10-14"/>
    <n v="8"/>
    <s v="CUCUTA"/>
    <x v="3"/>
    <n v="28277.100000000002"/>
  </r>
  <r>
    <n v="20819"/>
    <s v="Barrio La Merced IV - Cúcuta"/>
    <n v="900347049"/>
    <s v="5780490"/>
    <s v="3002131137"/>
    <s v="3002131123"/>
    <s v=" CL 1 4 84"/>
    <s v="7.897168160998753"/>
    <s v="-72.5044742749704"/>
    <s v="NORTE DE SANTANDER"/>
    <s v="CÚCUTA"/>
    <s v="CÚCUTA"/>
    <n v="54001"/>
    <s v="2025-10-07"/>
    <n v="8"/>
    <s v="CUCUTA"/>
    <x v="3"/>
    <n v="28277.100000000002"/>
  </r>
  <r>
    <n v="80597"/>
    <s v="BARRIO GAITAN CUCUTA 4"/>
    <n v="1091964212"/>
    <s v="3026657697"/>
    <s v="3026657697"/>
    <s v="3026657697"/>
    <s v="AV 22 17 15,GAITAN"/>
    <s v="7.8788942"/>
    <s v="-72.5208718"/>
    <s v="NORTE DE SANTANDER"/>
    <s v="CÚCUTA"/>
    <s v="CÚCUTA"/>
    <n v="54001"/>
    <s v="2025-10-29"/>
    <n v="8"/>
    <s v="CUCUTA"/>
    <x v="3"/>
    <n v="28277.100000000002"/>
  </r>
  <r>
    <n v="80879"/>
    <s v="BARRIO SAN LUIS CUCUTA 31"/>
    <n v="901678543"/>
    <s v="3041312113"/>
    <s v="3041312113"/>
    <m/>
    <s v="AV 3 6 30 LC 1,SAN LUIS"/>
    <s v="7.8981829"/>
    <s v="-72.4821841"/>
    <s v="NORTE DE SANTANDER"/>
    <s v="CÚCUTA"/>
    <s v="CÚCUTA"/>
    <n v="54001"/>
    <s v="2025-10-29"/>
    <n v="8"/>
    <s v="CUCUTA"/>
    <x v="3"/>
    <n v="28277.100000000002"/>
  </r>
  <r>
    <n v="80880"/>
    <s v="BARRIO URB PRADOS DEL ESTE CUCUTA 8"/>
    <n v="1090481501"/>
    <s v="3185693980"/>
    <s v="3185693980"/>
    <m/>
    <s v="AV 8 NRO 6-06 LC 3,URB PRADOS DEL ESTE"/>
    <s v="7.9124378"/>
    <s v="-72.4756036"/>
    <s v="NORTE DE SANTANDER"/>
    <s v="CÚCUTA"/>
    <s v="CÚCUTA"/>
    <n v="54001"/>
    <s v="2025-10-29"/>
    <n v="8"/>
    <s v="CUCUTA"/>
    <x v="3"/>
    <n v="28277.100000000002"/>
  </r>
  <r>
    <n v="80942"/>
    <s v="BARRIO CALLEJON CUCUTA 23"/>
    <n v="88255402"/>
    <s v="3202698207"/>
    <s v="3202698207"/>
    <m/>
    <s v="CL 5 8 23,CALLEJÓN"/>
    <s v="7.8913821"/>
    <s v="-72.5081790"/>
    <s v="NORTE DE SANTANDER"/>
    <s v="CÚCUTA"/>
    <s v="CÚCUTA"/>
    <n v="54001"/>
    <s v="2025-10-29"/>
    <n v="8"/>
    <s v="CUCUTA"/>
    <x v="3"/>
    <n v="28277.100000000002"/>
  </r>
  <r>
    <n v="80595"/>
    <s v="BARRIO LA PLAYA CUCUTA 14"/>
    <n v="1093765248"/>
    <s v="3154476402"/>
    <s v="3154476402"/>
    <m/>
    <s v="AV 3 NRO 13 07 LC 1 LA PLAYA"/>
    <s v="7.8842275"/>
    <s v="-72.5011701"/>
    <s v="NORTE DE SANTANDER"/>
    <s v="CÚCUTA"/>
    <s v="CÚCUTA"/>
    <n v="54001"/>
    <s v="2025-10-29"/>
    <n v="8"/>
    <s v="CUCUTA"/>
    <x v="3"/>
    <n v="28277.100000000002"/>
  </r>
  <r>
    <n v="80596"/>
    <s v="BARRIO NUEVO ESCOBAL CUCUTA 4"/>
    <n v="1090385033"/>
    <s v="3213715265"/>
    <s v="3213715265"/>
    <m/>
    <s v="CL 8 A NRO 4-147,NUEVO ESCOBAL"/>
    <s v="7.9152183"/>
    <s v="-72.4656949"/>
    <s v="NORTE DE SANTANDER"/>
    <s v="CÚCUTA"/>
    <s v="CÚCUTA"/>
    <n v="54001"/>
    <s v="2025-10-28"/>
    <n v="8"/>
    <s v="CUCUTA"/>
    <x v="3"/>
    <n v="28277.100000000002"/>
  </r>
  <r>
    <n v="80260"/>
    <s v="BARRIO ANTONIA SANTOS CUCUTA 4"/>
    <n v="1090429577"/>
    <s v="3102005903"/>
    <s v="3102005903"/>
    <m/>
    <s v="CL 12 NRO 49-02,ANTONIA SANTOS"/>
    <s v="7.9069092"/>
    <s v="-72.5392009"/>
    <s v="NORTE DE SANTANDER"/>
    <s v="CÚCUTA"/>
    <s v="CÚCUTA"/>
    <n v="54001"/>
    <s v="2025-10-29"/>
    <n v="8"/>
    <s v="CUCUTA"/>
    <x v="3"/>
    <n v="28277.100000000002"/>
  </r>
  <r>
    <n v="80367"/>
    <s v="BARRIO NUEVO ESCOBAL CUCUTA 3"/>
    <n v="49659059"/>
    <s v="3125537266"/>
    <s v="3125537266"/>
    <s v="3125537266"/>
    <s v="CL 10 NRO 4-38,NUEVO ESCOBAL"/>
    <s v="7.9165133"/>
    <s v="-72.4658073"/>
    <s v="NORTE DE SANTANDER"/>
    <s v="CÚCUTA"/>
    <s v="CÚCUTA"/>
    <n v="54001"/>
    <s v="2025-10-29"/>
    <n v="8"/>
    <s v="CUCUTA"/>
    <x v="3"/>
    <n v="28277.100000000002"/>
  </r>
  <r>
    <n v="80137"/>
    <s v="BARRIO SAN LUIS CUCUTA 30"/>
    <n v="60342172"/>
    <s v="3112171565"/>
    <s v="3112171565"/>
    <m/>
    <s v="AV 2 17 43,SAN LUIS"/>
    <s v="7.8891520"/>
    <s v="-72.4846902"/>
    <s v="NORTE DE SANTANDER"/>
    <s v="CÚCUTA"/>
    <s v="CÚCUTA"/>
    <n v="54001"/>
    <s v="2025-10-29"/>
    <n v="8"/>
    <s v="CUCUTA"/>
    <x v="3"/>
    <n v="28277.100000000002"/>
  </r>
  <r>
    <n v="80594"/>
    <s v="BARRIO OSPINA PEREZ CUCUTA 12"/>
    <n v="31290306"/>
    <s v="3138609061"/>
    <s v="3138609061"/>
    <s v="3138609061"/>
    <s v="AV 1 NRO 16-40,OSPINA PEREZ"/>
    <s v="7.9210439"/>
    <s v="-72.5189600"/>
    <s v="NORTE DE SANTANDER"/>
    <s v="CÚCUTA"/>
    <s v="CÚCUTA"/>
    <n v="54001"/>
    <s v="2025-10-28"/>
    <n v="8"/>
    <s v="CUCUTA"/>
    <x v="3"/>
    <n v="28277.100000000002"/>
  </r>
  <r>
    <n v="79767"/>
    <s v="BARRIO QUINTA ORIENTAL CUCUTA  13"/>
    <n v="60355284"/>
    <s v="3147834205"/>
    <s v="3147834205"/>
    <m/>
    <s v="CL 2 NRO 11E -27,QUINTA ORIENTAL"/>
    <s v="7.8977940"/>
    <s v="-72.4900841"/>
    <s v="NORTE DE SANTANDER"/>
    <s v="CÚCUTA"/>
    <s v="CÚCUTA"/>
    <n v="54001"/>
    <s v="2025-10-29"/>
    <n v="8"/>
    <s v="CUCUTA"/>
    <x v="3"/>
    <n v="28277.100000000002"/>
  </r>
  <r>
    <n v="80783"/>
    <s v="BARRIO NIÑA CECI CUCUTA 9"/>
    <n v="1090402096"/>
    <s v="3219194033"/>
    <s v="3182004273"/>
    <s v="3219194033"/>
    <s v="CL 6 8-95,NIÑA CECI"/>
    <s v="7.8980713"/>
    <s v="-72.5310027"/>
    <s v="NORTE DE SANTANDER"/>
    <s v="CÚCUTA"/>
    <s v="CÚCUTA"/>
    <n v="54001"/>
    <s v="2025-10-22"/>
    <n v="8"/>
    <s v="CUCUTA"/>
    <x v="3"/>
    <n v="28277.100000000002"/>
  </r>
  <r>
    <n v="80784"/>
    <s v="BARRIO CALLEJON CUCUTA 22"/>
    <n v="1090414505"/>
    <s v="3023217809"/>
    <s v="3023217809"/>
    <s v="3023217809"/>
    <s v="AV 6 3 91 LC 9,CALLEJÓN"/>
    <s v="7.8930308"/>
    <s v="-72.5060776"/>
    <s v="NORTE DE SANTANDER"/>
    <s v="CÚCUTA"/>
    <s v="CÚCUTA"/>
    <n v="54001"/>
    <s v="2025-10-21"/>
    <n v="8"/>
    <s v="CUCUTA"/>
    <x v="3"/>
    <n v="28277.100000000002"/>
  </r>
  <r>
    <n v="79764"/>
    <s v="BARRIO LAS AMERICAS CUCUTA  1"/>
    <n v="60312892"/>
    <s v="3123115727"/>
    <s v="3103988966"/>
    <s v="3103988966"/>
    <s v="MZ 6 LOTE 5,LAS AMERICAS"/>
    <s v="7.9207071"/>
    <s v="-72.5059678"/>
    <s v="NORTE DE SANTANDER"/>
    <s v="CÚCUTA"/>
    <s v="CÚCUTA"/>
    <n v="54001"/>
    <s v="2025-10-29"/>
    <n v="8"/>
    <s v="CUCUTA"/>
    <x v="3"/>
    <n v="28277.100000000002"/>
  </r>
  <r>
    <n v="78950"/>
    <s v="BARRIO PRADOS NORTE CUCUTA 1"/>
    <n v="901521252"/>
    <s v="3177338883"/>
    <s v="3177338883"/>
    <m/>
    <s v="CL 21 A N NRO 1-112 LC 2,PRADOS NORTE"/>
    <s v="7.9177482"/>
    <s v="-72.4953698"/>
    <s v="NORTE DE SANTANDER"/>
    <s v="CÚCUTA"/>
    <s v="CÚCUTA"/>
    <n v="54001"/>
    <s v="2025-10-28"/>
    <n v="8"/>
    <s v="CUCUTA"/>
    <x v="3"/>
    <n v="28277.100000000002"/>
  </r>
  <r>
    <n v="76482"/>
    <s v="BARRIO CANDELARIA SOLEDAD"/>
    <n v="63316701"/>
    <s v="0"/>
    <s v="3163176424"/>
    <s v="3046549127"/>
    <s v="DG 60 1 C 04,CANDELARIA"/>
    <s v="10.931968"/>
    <s v="-74.768209"/>
    <s v="ATLÁNTICO"/>
    <s v="SOLEDAD"/>
    <s v="SOLEDAD"/>
    <n v="8758"/>
    <s v="2025-10-21"/>
    <n v="8"/>
    <s v="BARRANQUILLA"/>
    <x v="1"/>
    <n v="15709.5"/>
  </r>
  <r>
    <n v="74142"/>
    <s v="BARRIO EL PARQUE SOLEDAD 2"/>
    <n v="7307940"/>
    <s v="3104030090"/>
    <s v="3104030090"/>
    <s v="3104030090"/>
    <s v="TV 41 45 4,EL PARQUE"/>
    <s v="10.9290297"/>
    <s v="-74.7863787"/>
    <s v="ATLÁNTICO"/>
    <s v="SOLEDAD"/>
    <s v="SOLEDAD"/>
    <n v="8758"/>
    <s v="2025-10-21"/>
    <n v="8"/>
    <s v="BARRANQUILLA"/>
    <x v="1"/>
    <n v="15709.5"/>
  </r>
  <r>
    <n v="67731"/>
    <s v="BARRIO VILLA ESTEFAN. DETRAS NEVADA LA CAROLINA SOLEDAD"/>
    <n v="12595023"/>
    <s v="3022600632"/>
    <s v="3022600632"/>
    <s v="3022600632"/>
    <s v="CL 53 B 15 A 3 24,VILLA ESTEFAN. DETRÁS NEVADA LA CAROLINA."/>
    <s v="10.9113896"/>
    <s v="-74.7912928"/>
    <s v="ATLÁNTICO"/>
    <s v="SOLEDAD"/>
    <s v="SOLEDAD"/>
    <n v="8758"/>
    <s v="2025-10-07"/>
    <n v="8"/>
    <s v="BARRANQUILLA"/>
    <x v="1"/>
    <n v="15709.5"/>
  </r>
  <r>
    <n v="80005"/>
    <s v="BARRIO EL LLANO CUCUTA 19"/>
    <n v="1090531942"/>
    <s v="3204013096"/>
    <s v="3204013096"/>
    <m/>
    <s v="AV 14 10 116,EL LLANO"/>
    <s v="7.8842432"/>
    <s v="-72.5130697"/>
    <s v="NORTE DE SANTANDER"/>
    <s v="CÚCUTA"/>
    <s v="CÚCUTA"/>
    <n v="54001"/>
    <s v="2025-10-22"/>
    <n v="8"/>
    <s v="CUCUTA"/>
    <x v="3"/>
    <n v="28277.100000000002"/>
  </r>
  <r>
    <n v="78902"/>
    <s v="BARRIO CALLEJON CUCUTA  20"/>
    <n v="1090515940"/>
    <s v="3118512085"/>
    <s v="3118512085"/>
    <s v="3118512085"/>
    <s v="CL 2 9 32,CALLEJON"/>
    <s v="7.8943026"/>
    <s v="-72.5098401"/>
    <s v="NORTE DE SANTANDER"/>
    <s v="CÚCUTA"/>
    <s v="CÚCUTA"/>
    <n v="54001"/>
    <s v="2025-10-07"/>
    <n v="8"/>
    <s v="CUCUTA"/>
    <x v="3"/>
    <n v="28277.100000000002"/>
  </r>
  <r>
    <n v="78949"/>
    <s v="BARRIO SAN JOSE CUCUTA 4"/>
    <n v="1090399845"/>
    <s v="3133480373"/>
    <s v="3143693474"/>
    <m/>
    <s v="AV 20A 22 146 LC 1 ,SAN JOSE"/>
    <s v="7.8754440"/>
    <s v="-72.5200586"/>
    <s v="NORTE DE SANTANDER"/>
    <s v="CÚCUTA"/>
    <s v="CÚCUTA"/>
    <n v="54001"/>
    <s v="2025-10-29"/>
    <n v="8"/>
    <s v="CUCUTA"/>
    <x v="3"/>
    <n v="28277.100000000002"/>
  </r>
  <r>
    <n v="79511"/>
    <s v="BARRIO CALLEJON CUCUTA  21"/>
    <n v="901497258"/>
    <s v="3143565667"/>
    <s v="3143565667"/>
    <s v="3143565667"/>
    <s v="CL 4 6 23,CALLEJON"/>
    <s v="7.8927568"/>
    <s v="-72.5063725"/>
    <s v="NORTE DE SANTANDER"/>
    <s v="CÚCUTA"/>
    <s v="CÚCUTA"/>
    <n v="54001"/>
    <s v="2025-10-28"/>
    <n v="8"/>
    <s v="CUCUTA"/>
    <x v="3"/>
    <n v="28277.100000000002"/>
  </r>
  <r>
    <n v="79378"/>
    <s v="BARRIO DOÑA NIDIA CUCUTA 4"/>
    <n v="1090507564"/>
    <s v="3169960879"/>
    <s v="3169960879"/>
    <m/>
    <s v="AV 3 CALLE 8 B 13,DOÑA NIDIA"/>
    <s v="7.8912718"/>
    <s v="-72.5282769"/>
    <s v="NORTE DE SANTANDER"/>
    <s v="CÚCUTA"/>
    <s v="CÚCUTA"/>
    <n v="54001"/>
    <s v="2025-10-29"/>
    <n v="8"/>
    <s v="CUCUTA"/>
    <x v="3"/>
    <n v="28277.100000000002"/>
  </r>
  <r>
    <n v="78004"/>
    <s v="BARRIO ANIVERSARIO 2 CUCUTA 1"/>
    <n v="1005037884"/>
    <s v="3177707761"/>
    <s v="3161169425"/>
    <s v="3161169425"/>
    <s v="CL 9 17B 49 LC 1,ANIVERSARIO 2"/>
    <s v="7.8895243"/>
    <s v="-72.4708333"/>
    <s v="NORTE DE SANTANDER"/>
    <s v="CÚCUTA"/>
    <s v="CÚCUTA"/>
    <n v="54001"/>
    <s v="2025-10-10"/>
    <n v="8"/>
    <s v="CUCUTA"/>
    <x v="3"/>
    <n v="28277.100000000002"/>
  </r>
  <r>
    <n v="78077"/>
    <s v="BARRIO COLSAG CUCUTA 5"/>
    <n v="1015418804"/>
    <s v="3044011687"/>
    <s v="3124697236"/>
    <s v="3124697236"/>
    <s v="AV 9 E NRO 8A-17 LC 2,COLSAG"/>
    <s v="7.890474"/>
    <s v="-72.490905"/>
    <s v="NORTE DE SANTANDER"/>
    <s v="CÚCUTA"/>
    <s v="CÚCUTA"/>
    <n v="54001"/>
    <s v="2025-10-06"/>
    <n v="8"/>
    <s v="CUCUTA"/>
    <x v="3"/>
    <n v="28277.100000000002"/>
  </r>
  <r>
    <n v="77167"/>
    <s v="BARRIO PESCADERO CUCUTA"/>
    <n v="1090507345"/>
    <s v="3219440620"/>
    <s v="3219440620"/>
    <s v="3219440620"/>
    <s v="CL 1 C N NRO 5-137,PESCADERO"/>
    <s v="7.89935166666667"/>
    <s v="-72.5055233333333"/>
    <s v="NORTE DE SANTANDER"/>
    <s v="CÚCUTA"/>
    <s v="CÚCUTA"/>
    <n v="54001"/>
    <s v="2025-10-07"/>
    <n v="8"/>
    <s v="CUCUTA"/>
    <x v="3"/>
    <n v="28277.100000000002"/>
  </r>
  <r>
    <n v="77307"/>
    <s v="BARRIO VEREDA LA ESPERANZA CUCUTA"/>
    <n v="1090175538"/>
    <s v="3105707029"/>
    <s v="3105707029"/>
    <s v="3105707029"/>
    <s v="CA 503427 KDX 4 3,VEREDA LA ESPERANZA"/>
    <s v="8.161797"/>
    <s v="-72.458816"/>
    <s v="NORTE DE SANTANDER"/>
    <s v="CÚCUTA"/>
    <s v="CÚCUTA"/>
    <n v="54001"/>
    <s v="2025-10-28"/>
    <n v="8"/>
    <s v="CUCUTA"/>
    <x v="3"/>
    <n v="28277.100000000002"/>
  </r>
  <r>
    <n v="77308"/>
    <s v="BARRIO LA MERCED CUCUTA  16"/>
    <n v="13468441"/>
    <s v="3208026890"/>
    <s v="3208026890"/>
    <s v="3208026890"/>
    <s v="CL 1 A NRO 4-87,LA MERCED"/>
    <s v="7.89612"/>
    <s v="-72.5048666666667"/>
    <s v="NORTE DE SANTANDER"/>
    <s v="CÚCUTA"/>
    <s v="CÚCUTA"/>
    <n v="54001"/>
    <s v="2025-10-07"/>
    <n v="8"/>
    <s v="CUCUTA"/>
    <x v="3"/>
    <n v="28277.100000000002"/>
  </r>
  <r>
    <n v="61406"/>
    <s v="BARRIO VILLA LAS MORA SOLEDAD"/>
    <n v="52262330"/>
    <s v="3209038316"/>
    <s v="3209038316"/>
    <s v="3052502644"/>
    <s v="CR 15 A 74 09,VILLA LAS MORA"/>
    <s v="10.910885"/>
    <s v="-74.810763"/>
    <s v="ATLÁNTICO"/>
    <s v="SOLEDAD"/>
    <s v="SOLEDAD"/>
    <n v="8758"/>
    <s v="2025-10-20"/>
    <n v="16"/>
    <s v="BARRANQUILLA"/>
    <x v="1"/>
    <n v="15709.5"/>
  </r>
  <r>
    <n v="61585"/>
    <s v="BARRIO ALMENDROS CAMPESTRE SOLEDAD 2"/>
    <n v="22491848"/>
    <s v="3938403"/>
    <s v="3043363773"/>
    <s v="3005326102"/>
    <s v="CR 14 B 77 A 132 ,ALMENDROS CAMPESTRE"/>
    <s v="10.931817"/>
    <s v="-74.768147"/>
    <s v="ATLÁNTICO"/>
    <s v="SOLEDAD"/>
    <s v="SOLEDAD"/>
    <n v="8758"/>
    <s v="2025-10-07"/>
    <n v="8"/>
    <s v="BARRANQUILLA"/>
    <x v="1"/>
    <n v="15709.5"/>
  </r>
  <r>
    <n v="43536"/>
    <s v="BARRIO COSTA HERMOSA SOLEDAD 4"/>
    <n v="44151394"/>
    <s v="3752412"/>
    <s v="3024412824"/>
    <s v="3024412824"/>
    <s v="CR 37 18 B 08"/>
    <s v="10.9318339"/>
    <s v="-74.7653113"/>
    <s v="ATLÁNTICO"/>
    <s v="SOLEDAD"/>
    <s v="SOLEDAD"/>
    <n v="8758"/>
    <s v="2025-10-20"/>
    <n v="16"/>
    <s v="BARRANQUILLA"/>
    <x v="1"/>
    <n v="15709.5"/>
  </r>
  <r>
    <n v="80126"/>
    <s v="BARRIO ALBORNOZ SEC COLINAS DE BARRAZA 3 CARTAGENA DE INDIAS"/>
    <n v="1083028101"/>
    <s v="3104582896"/>
    <s v="3169178503"/>
    <s v="3169178503"/>
    <s v="MZ G LT 2 P 1, BRR ALBORNOZ SEC COLINAS DE BARRAZA 3."/>
    <s v="10.3663148"/>
    <s v="-75.4987872"/>
    <s v="BOLÍVAR"/>
    <s v="CARTAGENA DE INDIAS"/>
    <s v="CARTAGENA DE INDIAS"/>
    <n v="13001"/>
    <s v="2025-10-29"/>
    <n v="8"/>
    <s v="CARTAGENA"/>
    <x v="1"/>
    <n v="28277.100000000002"/>
  </r>
  <r>
    <n v="77449"/>
    <s v="BARRIO CHAPINERO CUCUTA 12"/>
    <n v="900082702"/>
    <s v="3134563380"/>
    <s v="3144563380"/>
    <m/>
    <s v="CL 5 AN NRO 11-22,CHAPINERO"/>
    <s v="7.9058523"/>
    <s v="-72.5114403"/>
    <s v="NORTE DE SANTANDER"/>
    <s v="CÚCUTA"/>
    <s v="CÚCUTA"/>
    <n v="54001"/>
    <s v="2025-10-22"/>
    <n v="8"/>
    <s v="CUCUTA"/>
    <x v="3"/>
    <n v="28277.100000000002"/>
  </r>
  <r>
    <n v="75848"/>
    <s v="BARRIO GUAIMARAL CUCUTA 9"/>
    <n v="43712938"/>
    <s v="3042288347"/>
    <s v="3042288347"/>
    <s v="3042288347"/>
    <s v="AV 5 CL 1 04 BRR MOTILONES"/>
    <s v="7.9165884"/>
    <s v="-72.5279131"/>
    <s v="NORTE DE SANTANDER"/>
    <s v="CÚCUTA"/>
    <s v="CÚCUTA"/>
    <n v="54001"/>
    <s v="2025-10-21"/>
    <n v="8"/>
    <s v="CUCUTA"/>
    <x v="3"/>
    <n v="28277.100000000002"/>
  </r>
  <r>
    <n v="77066"/>
    <s v="BARRIO MIRADOR DE LA BAHIA CARTAGENA DE INDIAS"/>
    <n v="73187095"/>
    <s v="3205328718"/>
    <s v="3145761189"/>
    <s v="3145761189"/>
    <s v="MZ A LT 2,MIRADOR DE LA BAHIA"/>
    <s v="10.3731741"/>
    <s v="-75.4958973"/>
    <s v="BOLÍVAR"/>
    <s v="CARTAGENA DE INDIAS"/>
    <s v="CARTAGENA DE INDIAS"/>
    <n v="13001"/>
    <s v="2025-10-01"/>
    <n v="8"/>
    <s v="CARTAGENA"/>
    <x v="1"/>
    <n v="28277.100000000002"/>
  </r>
  <r>
    <n v="75896"/>
    <s v="BARRIO NELSON MANDELA SECTOR LOS DESEOS CARTAGENA DE INDIAS"/>
    <n v="45593915"/>
    <s v="3103272711"/>
    <s v="3103031879"/>
    <s v="3022202094"/>
    <s v="MZ 6. LT 5,NELSON MANDELA SECTOR LOS DESEOS"/>
    <s v="10.3662417"/>
    <s v="-75.4774352"/>
    <s v="BOLÍVAR"/>
    <s v="CARTAGENA DE INDIAS"/>
    <s v="CARTAGENA DE INDIAS"/>
    <n v="13001"/>
    <s v="2025-10-29"/>
    <n v="8"/>
    <s v="CARTAGENA"/>
    <x v="1"/>
    <n v="28277.100000000002"/>
  </r>
  <r>
    <n v="75349"/>
    <s v="BARRIO CALLEJON CUCUTA 16"/>
    <n v="37326501"/>
    <s v="3193301890"/>
    <s v="3193301890"/>
    <s v="3193301890"/>
    <s v="AV 8 NRO 2-48,CALLEJON"/>
    <s v="7.8940054"/>
    <s v="-72.5084046"/>
    <s v="NORTE DE SANTANDER"/>
    <s v="CÚCUTA"/>
    <s v="CÚCUTA"/>
    <n v="54001"/>
    <s v="2025-10-07"/>
    <n v="8"/>
    <s v="CUCUTA"/>
    <x v="3"/>
    <n v="28277.100000000002"/>
  </r>
  <r>
    <n v="74541"/>
    <s v="BARRIO ANIVERSARIO 2 CUCUTA"/>
    <n v="1090370771"/>
    <s v="6075912929"/>
    <s v="3176190866"/>
    <s v="3176190866"/>
    <s v="CL 5 NRO 17A 49,ANIVERSARIO 2"/>
    <s v="7.8913371"/>
    <s v="-72.4708911"/>
    <s v="NORTE DE SANTANDER"/>
    <s v="CÚCUTA"/>
    <s v="CÚCUTA"/>
    <n v="54001"/>
    <s v="2025-10-10"/>
    <n v="8"/>
    <s v="CUCUTA"/>
    <x v="3"/>
    <n v="28277.100000000002"/>
  </r>
  <r>
    <n v="75390"/>
    <s v="BARRIO AV TER DE TRANSPORTE CARTAGENA DE INDIAS"/>
    <n v="32727485"/>
    <s v="3145361222"/>
    <s v="3145361222"/>
    <s v="3106702178"/>
    <s v="AV 54-256 P1 LACAL 5K,AV TER DE TRANSPORTE"/>
    <s v="10.4003955"/>
    <s v="-75.4583653"/>
    <s v="BOLÍVAR"/>
    <s v="CARTAGENA DE INDIAS"/>
    <s v="CARTAGENA DE INDIAS"/>
    <n v="13001"/>
    <s v="2025-10-29"/>
    <n v="8"/>
    <s v="CARTAGENA"/>
    <x v="1"/>
    <n v="28277.100000000002"/>
  </r>
  <r>
    <n v="66218"/>
    <s v="BARRIO CALLE PRINCIPAL CARTAGENA DE INDIAS"/>
    <n v="45517529"/>
    <s v="3215899073"/>
    <s v="3215899073"/>
    <s v="3113277759"/>
    <s v="MZ E LT16 CORREGÍMIENTO ARROYO DE PIEDRA,CALLE PRINCIPAL"/>
    <s v="10.609911"/>
    <s v="-75.44848"/>
    <s v="BOLÍVAR"/>
    <s v="CARTAGENA DE INDIAS"/>
    <s v="CARTAGENA DE INDIAS"/>
    <n v="13001"/>
    <s v="2025-10-29"/>
    <n v="8"/>
    <s v="CARTAGENA"/>
    <x v="1"/>
    <n v="28277.100000000002"/>
  </r>
  <r>
    <n v="71091"/>
    <s v="CARTAGENA DE INDIAS SAN ISIDRO"/>
    <n v="900919187"/>
    <s v="3146804020"/>
    <s v="3146804020"/>
    <s v="3116606638"/>
    <s v="DG 22 A # 52 11 LOCAL 1,SAN ISIDRO"/>
    <s v="10.3913659"/>
    <s v="-75.5138986"/>
    <s v="BOLÍVAR"/>
    <s v="CARTAGENA DE INDIAS"/>
    <s v="CARTAGENA DE INDIAS"/>
    <n v="13001"/>
    <s v="2025-10-20"/>
    <n v="16"/>
    <s v="CARTAGENA"/>
    <x v="1"/>
    <n v="28277.100000000002"/>
  </r>
  <r>
    <n v="60711"/>
    <s v="BARRIO NUEVO PARAISO CARTAGENA DE INDIAS"/>
    <n v="45531835"/>
    <s v="3043713947"/>
    <s v="3135525898"/>
    <s v="3043713947"/>
    <s v="CR 82 41 A 05 CALLE 9,NUEVO PARAÍSO"/>
    <s v="10.4062523"/>
    <s v="-75.4709934"/>
    <s v="BOLÍVAR"/>
    <s v="CARTAGENA DE INDIAS"/>
    <s v="CARTAGENA DE INDIAS"/>
    <n v="13001"/>
    <s v="2025-10-29"/>
    <n v="16"/>
    <s v="CARTAGENA"/>
    <x v="1"/>
    <n v="28277.100000000002"/>
  </r>
  <r>
    <n v="52788"/>
    <s v="BARRIO NELSON MANDELA SECT LOS MILLOS CARTAGENA DE INDIAS"/>
    <n v="35800068"/>
    <s v="0"/>
    <s v="3218552014"/>
    <s v="3103697257"/>
    <s v="MZ 4 LT9  SC las colinas BRR Nelson Mandela"/>
    <s v="10.3649426"/>
    <s v="-75.4819514"/>
    <s v="BOLÍVAR"/>
    <s v="CARTAGENA DE INDIAS"/>
    <s v="CARTAGENA DE INDIAS"/>
    <n v="13001"/>
    <s v="2025-10-01"/>
    <n v="8"/>
    <s v="CARTAGENA"/>
    <x v="1"/>
    <n v="28277.100000000002"/>
  </r>
  <r>
    <n v="54859"/>
    <s v="BARRIO CENTRO CARTAGENA DE INDIAS 6"/>
    <n v="45477915"/>
    <s v="3116871159"/>
    <s v="3116871159"/>
    <s v="3116871159"/>
    <s v="CALAMARES MZ 31 LT 4 ET 1"/>
    <s v="10.3945904"/>
    <s v="-75.4993829"/>
    <s v="BOLÍVAR"/>
    <s v="CARTAGENA DE INDIAS"/>
    <s v="CARTAGENA DE INDIAS"/>
    <n v="13001"/>
    <s v="2025-10-29"/>
    <n v="8"/>
    <s v="CARTAGENA"/>
    <x v="1"/>
    <n v="28277.100000000002"/>
  </r>
  <r>
    <n v="50012"/>
    <s v="BARRIO MANGA CARTAGENA DE INDIAS 6"/>
    <n v="901305258"/>
    <s v="0"/>
    <s v="3015758626"/>
    <s v="3043924351"/>
    <s v="CL 25 21 210,MANGA"/>
    <s v="10.4108514"/>
    <s v="-75.5381842"/>
    <s v="BOLÍVAR"/>
    <s v="CARTAGENA DE INDIAS"/>
    <s v="CARTAGENA DE INDIAS"/>
    <n v="13001"/>
    <s v="2025-10-29"/>
    <n v="8"/>
    <s v="CARTAGENA"/>
    <x v="1"/>
    <n v="28277.100000000002"/>
  </r>
  <r>
    <n v="47370"/>
    <s v="BARRIO OLAYA HERRERA CARTAGENA DE INDIAS"/>
    <n v="1143427170"/>
    <s v="0"/>
    <s v="3174206701"/>
    <s v="3174206701"/>
    <s v="CL 31 D 52 85 LC 1,OLAYA HERRERA"/>
    <s v="10.4078458"/>
    <s v="-75.4973273"/>
    <s v="BOLÍVAR"/>
    <s v="CARTAGENA DE INDIAS"/>
    <s v="CARTAGENA DE INDIAS"/>
    <n v="13001"/>
    <s v="2025-10-20"/>
    <n v="16"/>
    <s v="CARTAGENA"/>
    <x v="1"/>
    <n v="28277.100000000002"/>
  </r>
  <r>
    <n v="49765"/>
    <s v="BARRIO POLICARPA CARTAGENA DE INDIAS"/>
    <n v="901219474"/>
    <s v="3012691688"/>
    <s v="3156557199"/>
    <s v="3012691688"/>
    <s v="CR 67 70A 72"/>
    <s v="10.3486591"/>
    <s v="-75.4884266"/>
    <s v="BOLÍVAR"/>
    <s v="CARTAGENA DE INDIAS"/>
    <s v="CARTAGENA DE INDIAS"/>
    <n v="13001"/>
    <s v="2025-10-01"/>
    <n v="8"/>
    <s v="CARTAGENA"/>
    <x v="1"/>
    <n v="28277.100000000002"/>
  </r>
  <r>
    <n v="43537"/>
    <s v="BARRIO ARROZ BARATO CARTAGENA DE INDIAS"/>
    <n v="50852387"/>
    <s v="3165374024"/>
    <s v="3165374024"/>
    <s v="3165364024"/>
    <s v="CR 7 3 06,ARROZ BARATO"/>
    <s v="10.3991849"/>
    <s v="-75.4941712"/>
    <s v="BOLÍVAR"/>
    <s v="CARTAGENA DE INDIAS"/>
    <s v="CARTAGENA DE INDIAS"/>
    <n v="13001"/>
    <s v="2025-10-20"/>
    <n v="16"/>
    <s v="CARTAGENA"/>
    <x v="1"/>
    <n v="28277.100000000002"/>
  </r>
  <r>
    <n v="35961"/>
    <s v="BARRIO LA CONSOLATA SECT VILLA ISABEL CARTAGENA"/>
    <n v="45433736"/>
    <m/>
    <s v="3126657071"/>
    <s v="3127588903"/>
    <s v="Barrio Nelson Mandela, URB  Campo Bello 4 Mz 3 Lote 24"/>
    <s v="10.3638449"/>
    <s v="-75.4842821"/>
    <s v="BOLÍVAR"/>
    <s v="CARTAGENA DE INDIAS"/>
    <s v="CARTAGENA DE INDIAS"/>
    <n v="13001"/>
    <s v="2025-10-29"/>
    <n v="8"/>
    <s v="CARTAGENA"/>
    <x v="1"/>
    <n v="28277.100000000002"/>
  </r>
  <r>
    <n v="37141"/>
    <s v="BARRIO POR DEFINIR CARTAGENA DE INDIAS"/>
    <n v="901208986"/>
    <s v="6436289"/>
    <s v="3013245500"/>
    <s v="3013245500"/>
    <s v=" AV PEDRO HEREDIA 33 06 POR DEDINIR"/>
    <s v="10.4097625"/>
    <s v="-75.5178091"/>
    <s v="BOLÍVAR"/>
    <s v="CARTAGENA DE INDIAS"/>
    <s v="CARTAGENA DE INDIAS"/>
    <n v="13001"/>
    <s v="2025-10-29"/>
    <n v="8"/>
    <s v="CARTAGENA"/>
    <x v="1"/>
    <n v="28277.100000000002"/>
  </r>
  <r>
    <n v="24956"/>
    <s v="BARRIO LA CANDELARIA - CARTAGENA DE INDIAS "/>
    <n v="45759215"/>
    <s v="6692340"/>
    <s v="3017359044"/>
    <s v="3017359044"/>
    <s v=" CL 33 A 41 34"/>
    <s v="10.4121685"/>
    <s v="-75.5116205"/>
    <s v="BOLÍVAR"/>
    <s v="CARTAGENA DE INDIAS"/>
    <s v="CARTAGENA DE INDIAS"/>
    <n v="13001"/>
    <s v="2025-10-01"/>
    <n v="8"/>
    <s v="CARTAGENA"/>
    <x v="1"/>
    <n v="28277.100000000002"/>
  </r>
  <r>
    <n v="22626"/>
    <s v="BARRIO COOSERVICIOS III - TUNJA"/>
    <n v="52255971"/>
    <s v="7474547"/>
    <s v="3102456774"/>
    <s v="3102456774"/>
    <s v=" CL 5 3 09"/>
    <s v="5.5166"/>
    <s v="-73.359"/>
    <s v="BOYACÁ"/>
    <s v="TUNJA"/>
    <s v="TUNJA"/>
    <n v="15001"/>
    <s v="2025-10-21"/>
    <n v="8"/>
    <s v="TUNJA"/>
    <x v="3"/>
    <n v="28277.100000000002"/>
  </r>
  <r>
    <n v="21302"/>
    <s v="BARRIO LOS TRIGALES -  TUNJA"/>
    <n v="24081684"/>
    <s v="7459768"/>
    <s v="3203210095"/>
    <s v="3203210095"/>
    <s v=" DG 38  12 132 LC 8 TUNJA TUNJA BOYACA"/>
    <s v="5.5490818"/>
    <s v="-73.3588611"/>
    <s v="BOYACÁ"/>
    <s v="TUNJA"/>
    <s v="TUNJA"/>
    <n v="15001"/>
    <s v="2025-10-09"/>
    <n v="8"/>
    <s v="TUNJA"/>
    <x v="3"/>
    <n v="28277.100000000002"/>
  </r>
  <r>
    <n v="33106"/>
    <s v="BARRIO CENTRO TUNJA"/>
    <n v="23315994"/>
    <s v="6875902"/>
    <s v="3138703607"/>
    <s v="3138703607"/>
    <s v=" CL 20 12 84 LC 141  CENTRO"/>
    <s v="5.5345089"/>
    <s v="-73.3651135"/>
    <s v="BOYACÁ"/>
    <s v="TUNJA"/>
    <s v="TUNJA"/>
    <n v="15001"/>
    <s v="2025-10-20"/>
    <n v="16"/>
    <s v="TUNJA"/>
    <x v="3"/>
    <n v="28277.100000000002"/>
  </r>
  <r>
    <n v="80918"/>
    <s v="BARRIO JORDAN TUNJA 3"/>
    <n v="901579970"/>
    <s v="3054252979"/>
    <s v="3054252979"/>
    <m/>
    <s v="CL 8 5 74,JORDAN"/>
    <s v="5.5209763"/>
    <s v="-73.3624363"/>
    <s v="BOYACÁ"/>
    <s v="TUNJA"/>
    <s v="TUNJA"/>
    <n v="15001"/>
    <s v="2025-10-29"/>
    <n v="8"/>
    <s v="TUNJA"/>
    <x v="3"/>
    <n v="28277.100000000002"/>
  </r>
  <r>
    <n v="80972"/>
    <s v="BARRIO LOS MUISCAS TUNJA 9"/>
    <n v="1057547301"/>
    <s v="3134608816"/>
    <s v="3134608816"/>
    <m/>
    <s v="DG 67 3 32,LOS MUISCAS"/>
    <s v="5.5714114"/>
    <s v="-73.3409745"/>
    <s v="BOYACÁ"/>
    <s v="TUNJA"/>
    <s v="TUNJA"/>
    <n v="15001"/>
    <s v="2025-10-29"/>
    <n v="8"/>
    <s v="TUNJA"/>
    <x v="3"/>
    <n v="28277.100000000002"/>
  </r>
  <r>
    <n v="80703"/>
    <s v="BARRIO LOS MUISCAS TUNJA 8"/>
    <n v="1057185983"/>
    <s v="3125292033"/>
    <s v="3125292033"/>
    <s v="3125292033"/>
    <s v="DG 67 A 3 11,LOS MUISCAS"/>
    <s v="5.5715246"/>
    <s v="-73.3406948"/>
    <s v="BOYACÁ"/>
    <s v="TUNJA"/>
    <s v="TUNJA"/>
    <n v="15001"/>
    <s v="2025-10-29"/>
    <n v="8"/>
    <s v="TUNJA"/>
    <x v="3"/>
    <n v="28277.100000000002"/>
  </r>
  <r>
    <n v="80544"/>
    <s v="BARRIO LOS MUISCAS TUNJA 7"/>
    <n v="1049651622"/>
    <s v="3194307679"/>
    <s v="3194307679"/>
    <s v="3194307679"/>
    <s v="DG 67 2 36,LOS MUISCAS"/>
    <s v="5.5703007"/>
    <s v="-73.3396167"/>
    <s v="BOYACÁ"/>
    <s v="TUNJA"/>
    <s v="TUNJA"/>
    <n v="15001"/>
    <s v="2025-10-28"/>
    <n v="8"/>
    <s v="TUNJA"/>
    <x v="3"/>
    <n v="28277.100000000002"/>
  </r>
  <r>
    <n v="80545"/>
    <s v="BARRIO VILLA UNIVERSITARIA TUNJA"/>
    <n v="1002366897"/>
    <s v="3222489895"/>
    <s v="3222489895"/>
    <s v="3222489895"/>
    <s v="CR 6 39 55 ,VILLA UNIVERSITARIA"/>
    <s v="5.5486623"/>
    <s v="-73.3548144"/>
    <s v="BOYACÁ"/>
    <s v="TUNJA"/>
    <s v="TUNJA"/>
    <n v="15001"/>
    <s v="2025-10-09"/>
    <n v="8"/>
    <s v="TUNJA"/>
    <x v="3"/>
    <n v="28277.100000000002"/>
  </r>
  <r>
    <n v="78895"/>
    <s v="BARRIO EL DORADO TUNJA 4"/>
    <n v="1049647314"/>
    <s v="3203822804"/>
    <s v="3203822804"/>
    <s v="3203822804"/>
    <s v="CR 1 26 241 LOCAL 3,EL DORADO"/>
    <s v="5.5391206"/>
    <s v="-73.3510356"/>
    <s v="BOYACÁ"/>
    <s v="TUNJA"/>
    <s v="TUNJA"/>
    <n v="15001"/>
    <s v="2025-10-28"/>
    <n v="8"/>
    <s v="TUNJA"/>
    <x v="3"/>
    <n v="28277.100000000002"/>
  </r>
  <r>
    <n v="79200"/>
    <s v="BARRIO VILLA BACHUE TUNJA  1"/>
    <n v="1014274601"/>
    <s v="3194811798"/>
    <s v="3194811798"/>
    <m/>
    <s v="CR 4 B 4 D 36,VILLA BACHUE"/>
    <s v="5.5169267"/>
    <s v="-73.3607667"/>
    <s v="BOYACÁ"/>
    <s v="TUNJA"/>
    <s v="TUNJA"/>
    <n v="15001"/>
    <s v="2025-10-29"/>
    <n v="8"/>
    <s v="TUNJA"/>
    <x v="3"/>
    <n v="28277.100000000002"/>
  </r>
  <r>
    <n v="80068"/>
    <s v="BARRIO TUNJUELITO TUNJA 1"/>
    <n v="40048238"/>
    <s v="3213027976"/>
    <s v="3213027976"/>
    <m/>
    <s v="CL 4 6 50,TUNJUELITO"/>
    <s v="5.5173660"/>
    <s v="-73.3658598"/>
    <s v="BOYACÁ"/>
    <s v="TUNJA"/>
    <s v="TUNJA"/>
    <n v="15001"/>
    <s v="2025-10-29"/>
    <n v="8"/>
    <s v="TUNJA"/>
    <x v="3"/>
    <n v="28277.100000000002"/>
  </r>
  <r>
    <n v="74452"/>
    <s v="BARRIO LA GLORIETA TUNJA"/>
    <n v="1002262409"/>
    <s v="3156117669"/>
    <s v="3156117669"/>
    <s v="3156117669"/>
    <s v="AV NORTE 35 64,LA GLORIETA"/>
    <s v="5.5479871"/>
    <s v="-73.3549227"/>
    <s v="BOYACÁ"/>
    <s v="TUNJA"/>
    <s v="TUNJA"/>
    <n v="15001"/>
    <s v="2025-10-02"/>
    <n v="8"/>
    <s v="TUNJA"/>
    <x v="3"/>
    <n v="28277.100000000002"/>
  </r>
  <r>
    <n v="58396"/>
    <s v="BARRIO SAN CARLOS TUNJA 1"/>
    <n v="1049637939"/>
    <s v="3133013308"/>
    <s v="3133013308"/>
    <s v="3133013308"/>
    <s v="CL 6 10 210,SAN CARLOS"/>
    <s v="5.510"/>
    <s v="-73.372"/>
    <s v="BOYACÁ"/>
    <s v="TUNJA"/>
    <s v="TUNJA"/>
    <n v="15001"/>
    <s v="2025-10-20"/>
    <n v="16"/>
    <s v="TUNJA"/>
    <x v="3"/>
    <n v="28277.100000000002"/>
  </r>
  <r>
    <n v="39096"/>
    <s v="BARRIO PATRIOTAS TUNJA 1"/>
    <n v="1052379826"/>
    <m/>
    <s v="3138106402"/>
    <s v="3138106402"/>
    <s v=" CL 16 3 14 PATRIOTAS"/>
    <s v="5.5255017"/>
    <s v="-73.3554683"/>
    <s v="BOYACÁ"/>
    <s v="TUNJA"/>
    <s v="TUNJA"/>
    <n v="15001"/>
    <s v="2025-10-17"/>
    <n v="8"/>
    <s v="TUNJA"/>
    <x v="3"/>
    <n v="28277.100000000002"/>
  </r>
  <r>
    <n v="42516"/>
    <s v="BARRIO RICAURTE TUNJA"/>
    <n v="52483784"/>
    <s v="3142395259"/>
    <s v="3142395259"/>
    <s v="3142395259"/>
    <s v="CR 15 15A-33,RICAURTE"/>
    <s v="5.529"/>
    <s v="-73.368"/>
    <s v="BOYACÁ"/>
    <s v="TUNJA"/>
    <s v="TUNJA"/>
    <n v="15001"/>
    <s v="2025-10-20"/>
    <n v="16"/>
    <s v="TUNJA"/>
    <x v="3"/>
    <n v="28277.100000000002"/>
  </r>
  <r>
    <n v="37397"/>
    <s v="BARRIO CENTRO TUNJA 4"/>
    <n v="7178696"/>
    <s v="7430586"/>
    <s v="3002677839"/>
    <s v="3002677839"/>
    <s v=" CR 11 17 23 CENTRO"/>
    <s v="5.530"/>
    <s v="-73.363"/>
    <s v="BOYACÁ"/>
    <s v="TUNJA"/>
    <s v="TUNJA"/>
    <n v="15001"/>
    <s v="2025-10-17"/>
    <n v="8"/>
    <s v="TUNJA"/>
    <x v="3"/>
    <n v="28277.100000000002"/>
  </r>
  <r>
    <n v="34559"/>
    <s v="BARRIO VILLA BACHUE TUNJA"/>
    <n v="23984023"/>
    <m/>
    <s v="3133924630"/>
    <s v="3133924630"/>
    <s v=" CR 4 4 C 73"/>
    <s v="5.516"/>
    <s v="-73.360"/>
    <s v="BOYACÁ"/>
    <s v="TUNJA"/>
    <s v="TUNJA"/>
    <n v="15001"/>
    <s v="2025-10-21"/>
    <n v="8"/>
    <s v="TUNJA"/>
    <x v="3"/>
    <n v="28277.100000000002"/>
  </r>
  <r>
    <n v="39479"/>
    <s v="BARRIO V PIRGUA TUNJA"/>
    <n v="1049605735"/>
    <s v="3144266333"/>
    <s v="3144266333"/>
    <s v="3157167195"/>
    <s v=" VRD PIRGUA V. PIRGUA"/>
    <s v="5.530"/>
    <s v="-73.340"/>
    <s v="BOYACÁ"/>
    <s v="TUNJA"/>
    <s v="TUNJA"/>
    <n v="15001"/>
    <s v="2025-10-21"/>
    <n v="8"/>
    <s v="TUNJA"/>
    <x v="3"/>
    <n v="28277.100000000002"/>
  </r>
  <r>
    <n v="19548"/>
    <s v="CENTRO CARTAGENA DEL CHAIRA - CAQUETA"/>
    <n v="65764351"/>
    <s v="4318354"/>
    <s v="3103413076"/>
    <s v="3103413076"/>
    <s v=" CR 5  6 64"/>
    <s v="1.3337159"/>
    <s v="-74.8431823"/>
    <s v="CAQUETÁ"/>
    <s v="CARTAGENA DEL CHAIRÁ"/>
    <s v="CARTAGENA DEL CHAIRÁ"/>
    <n v="18150"/>
    <s v="2025-10-07"/>
    <n v="8"/>
    <s v="NEIVA"/>
    <x v="5"/>
    <n v="28277.100000000002"/>
  </r>
  <r>
    <n v="38668"/>
    <s v="BARRIO CENTRO CARTAGENA DEL CHAIRA 1"/>
    <n v="1116919299"/>
    <m/>
    <s v="3204638594"/>
    <s v="3204638594"/>
    <s v="CALLE 6  4  22"/>
    <s v="1.335326"/>
    <s v=" -74.842270"/>
    <s v="CAQUETÁ"/>
    <s v="CARTAGENA DEL CHAIRÁ"/>
    <s v="CARTAGENA DEL CHAIRÁ"/>
    <n v="18150"/>
    <s v="2025-10-08"/>
    <n v="8"/>
    <s v="NEIVA"/>
    <x v="5"/>
    <n v="28277.100000000002"/>
  </r>
  <r>
    <n v="48756"/>
    <s v="BARRIO COMUNEROS CARTAGENA SEL CHAIRA"/>
    <n v="40093359"/>
    <s v="0"/>
    <s v="3157586520"/>
    <s v="3157586520"/>
    <s v="CL 7 # 2 47 BRR BUENOS AIRES"/>
    <s v="1.336774"/>
    <s v="-74.84124"/>
    <s v="CAQUETÁ"/>
    <s v="CARTAGENA DEL CHAIRÁ"/>
    <s v="CARTAGENA DEL CHAIRÁ"/>
    <n v="18150"/>
    <s v="2025-10-08"/>
    <n v="8"/>
    <s v="NEIVA"/>
    <x v="5"/>
    <n v="28277.100000000002"/>
  </r>
  <r>
    <n v="46341"/>
    <s v="BARRIO CENTRO CARTAGENA DEL CHAIRA 2"/>
    <n v="1117546197"/>
    <s v="3103815974"/>
    <s v="3222703036"/>
    <s v="3222703036"/>
    <s v="CL 6 4 34,CENTRO"/>
    <s v="1.334152"/>
    <s v="-74.843361"/>
    <s v="CAQUETÁ"/>
    <s v="CARTAGENA DEL CHAIRÁ"/>
    <s v="CARTAGENA DEL CHAIRÁ"/>
    <n v="18150"/>
    <s v="2025-10-09"/>
    <n v="8"/>
    <s v="NEIVA"/>
    <x v="5"/>
    <n v="28277.100000000002"/>
  </r>
  <r>
    <n v="78182"/>
    <s v="BARRIO CENTRO CARTAGENA DEL CHAIRA 7"/>
    <n v="1007897801"/>
    <s v="3123931281"/>
    <s v="3123931281"/>
    <s v="3123931281"/>
    <s v="CL 4 5 56,CENTRO"/>
    <s v="1.334535"/>
    <s v="-74.843120"/>
    <s v="CAQUETÁ"/>
    <s v="CARTAGENA DEL CHAIRÁ"/>
    <s v="CARTAGENA DEL CHAIRÁ"/>
    <n v="18150"/>
    <s v="2025-10-14"/>
    <n v="8"/>
    <s v="NEIVA"/>
    <x v="5"/>
    <n v="28277.100000000002"/>
  </r>
  <r>
    <n v="78183"/>
    <s v="BARRIO PRIMAVERA CARTAGENA DEL CHAIRA"/>
    <n v="1117972813"/>
    <s v="3204944286"/>
    <s v="3219842118"/>
    <s v="3219842118"/>
    <s v="CL 1 6 76 CRA 7 6 08,PRIMAVERA"/>
    <s v="1.331617"/>
    <s v="-74.843185"/>
    <s v="CAQUETÁ"/>
    <s v="CARTAGENA DEL CHAIRÁ"/>
    <s v="CARTAGENA DEL CHAIRÁ"/>
    <n v="18150"/>
    <s v="2025-10-14"/>
    <n v="8"/>
    <s v="NEIVA"/>
    <x v="5"/>
    <n v="28277.100000000002"/>
  </r>
  <r>
    <n v="79056"/>
    <s v="BARRIO ANTIOQUIA CARTAGENA DEL CHAIRA  4"/>
    <n v="17595975"/>
    <s v="3102502861"/>
    <s v="3102502861"/>
    <m/>
    <s v="CL 4 9 54 56,ANTIOQUIA"/>
    <s v="1.3327686"/>
    <s v="-74.8463209"/>
    <s v="CAQUETÁ"/>
    <s v="CARTAGENA DEL CHAIRÁ"/>
    <s v="CARTAGENA DEL CHAIRÁ"/>
    <n v="18150"/>
    <s v="2025-10-14"/>
    <n v="8"/>
    <s v="NEIVA"/>
    <x v="5"/>
    <n v="28277.100000000002"/>
  </r>
  <r>
    <n v="79844"/>
    <s v="BARRIO ANTIOQUIA CARTAGENA DEL CHAIRA 5"/>
    <n v="98461732"/>
    <s v="3187335453"/>
    <s v="3187335453"/>
    <m/>
    <s v="CR 6 CL 3 Y 4,ANTIOQUIA"/>
    <s v="1.3338377"/>
    <s v="-74.8436772"/>
    <s v="CAQUETÁ"/>
    <s v="CARTAGENA DEL CHAIRÁ"/>
    <s v="CARTAGENA DEL CHAIRÁ"/>
    <n v="18150"/>
    <s v="2025-10-14"/>
    <n v="8"/>
    <s v="NEIVA"/>
    <x v="5"/>
    <n v="28277.100000000002"/>
  </r>
  <r>
    <n v="65218"/>
    <s v="BARRIO ANTIOQUIA CARTAGENA DEL CHAIRA 2"/>
    <n v="16611407"/>
    <s v="3123796004"/>
    <s v="3142374358"/>
    <s v="3219842118"/>
    <s v="CR 7 3 63,ANTIOQUIA"/>
    <s v="1.3335284"/>
    <s v="-74.8441341"/>
    <s v="CAQUETÁ"/>
    <s v="CARTAGENA DEL CHAIRÁ"/>
    <s v="CARTAGENA DEL CHAIRÁ"/>
    <n v="18150"/>
    <s v="2025-10-09"/>
    <n v="8"/>
    <s v="NEIVA"/>
    <x v="5"/>
    <n v="28277.100000000002"/>
  </r>
  <r>
    <n v="77651"/>
    <s v="BARRIO CENTRO CARTAGENA DE CHAIRA"/>
    <n v="901285961"/>
    <s v="3145023276"/>
    <s v="3105081969"/>
    <s v="3105081969"/>
    <s v="CR 3 3 56 60 PISO 2 PISO 3 PISO 4,CENTRO"/>
    <s v="1.335249"/>
    <s v="-74.840653"/>
    <s v="CAQUETÁ"/>
    <s v="CARTAGENA DEL CHAIRÁ"/>
    <s v="CARTAGENA DEL CHAIRÁ"/>
    <n v="18150"/>
    <s v="2025-10-09"/>
    <n v="8"/>
    <s v="NEIVA"/>
    <x v="5"/>
    <n v="28277.100000000002"/>
  </r>
  <r>
    <n v="78181"/>
    <s v="BARRIO ANTIOQUIA CARTAGENA DEL CHAIRA 3"/>
    <n v="40729621"/>
    <s v="3223904354"/>
    <s v="3178239824"/>
    <s v="3178239824"/>
    <s v="CR 6 4 27,ANTIOQUIA"/>
    <s v="1.334356"/>
    <s v=" -74.843303"/>
    <s v="CAQUETÁ"/>
    <s v="CARTAGENA DEL CHAIRÁ"/>
    <s v="CARTAGENA DEL CHAIRÁ"/>
    <n v="18150"/>
    <s v="2025-10-14"/>
    <n v="8"/>
    <s v="NEIVA"/>
    <x v="5"/>
    <n v="28277.100000000002"/>
  </r>
  <r>
    <n v="51521"/>
    <s v="BARRIO CENTRO CARTAGENA DEL CHAIRA 3"/>
    <n v="1006526320"/>
    <s v="0"/>
    <s v="3125014392"/>
    <s v="3223766396"/>
    <s v="CR 4 3 37,CENTRO"/>
    <s v="1.334537"/>
    <s v="-74.841701"/>
    <s v="CAQUETÁ"/>
    <s v="CARTAGENA DEL CHAIRÁ"/>
    <s v="CARTAGENA DEL CHAIRÁ"/>
    <n v="18150"/>
    <s v="2025-10-08"/>
    <n v="8"/>
    <s v="NEIVA"/>
    <x v="5"/>
    <n v="28277.100000000002"/>
  </r>
  <r>
    <n v="56756"/>
    <s v="BARRIO CENTRO CARTAGENA DEL CHAIRA 4"/>
    <n v="1117491391"/>
    <s v="3183928378"/>
    <s v="3183928378"/>
    <s v="3183928378"/>
    <s v="CL 4 1 24,CENTRO"/>
    <s v="1.335808"/>
    <s v="-74.840179"/>
    <s v="CAQUETÁ"/>
    <s v="CARTAGENA DEL CHAIRÁ"/>
    <s v="CARTAGENA DEL CHAIRÁ"/>
    <n v="18150"/>
    <s v="2025-10-09"/>
    <n v="16"/>
    <s v="NEIVA"/>
    <x v="5"/>
    <n v="28277.100000000002"/>
  </r>
  <r>
    <n v="13341"/>
    <s v="CURILLO CENTRO "/>
    <n v="16187666"/>
    <s v="4302544"/>
    <s v="3123773684"/>
    <s v="3123773684"/>
    <s v=" CR 2  11-42"/>
    <s v="1.033830"/>
    <s v="-75.92293"/>
    <s v="CAQUETÁ"/>
    <s v="CURILLO"/>
    <s v="CURILLO"/>
    <n v="18205"/>
    <s v="2025-10-06"/>
    <n v="8"/>
    <s v="NEIVA"/>
    <x v="5"/>
    <n v="28277.100000000002"/>
  </r>
  <r>
    <n v="23046"/>
    <s v="CENTRO CURILLO - CAQUETA"/>
    <n v="4416719"/>
    <s v="3208475"/>
    <s v="3134732394"/>
    <s v="3134732394"/>
    <s v=" CR 2  10 48"/>
    <s v="1.033358"/>
    <s v="-75.922563"/>
    <s v="CAQUETÁ"/>
    <s v="CURILLO"/>
    <s v="CURILLO"/>
    <n v="18205"/>
    <s v="2025-10-06"/>
    <n v="8"/>
    <s v="NEIVA"/>
    <x v="5"/>
    <n v="28277.100000000002"/>
  </r>
  <r>
    <n v="46463"/>
    <s v="BARRIO CENTRO CURILLO"/>
    <n v="1116206516"/>
    <s v="3125622835"/>
    <s v="3125622835"/>
    <s v="3125622835"/>
    <s v="CL 11 3 08,CENTRO"/>
    <s v="1.033789"/>
    <s v="-75.921928"/>
    <s v="CAQUETÁ"/>
    <s v="CURILLO"/>
    <s v="CURILLO"/>
    <n v="18205"/>
    <s v="2025-10-06"/>
    <n v="8"/>
    <s v="NEIVA"/>
    <x v="5"/>
    <n v="28277.100000000002"/>
  </r>
  <r>
    <n v="72572"/>
    <s v="CURILLO EL JARDIN"/>
    <n v="1116207446"/>
    <s v="3228771678"/>
    <s v="3228771678"/>
    <s v="3228771678"/>
    <s v="CL 11 8 A 02 06,EL JARDÍN"/>
    <s v="1.035776"/>
    <s v="-75.918651"/>
    <s v="CAQUETÁ"/>
    <s v="CURILLO"/>
    <s v="CURILLO"/>
    <n v="18205"/>
    <s v="2025-10-06"/>
    <n v="8"/>
    <s v="NEIVA"/>
    <x v="5"/>
    <n v="28277.100000000002"/>
  </r>
  <r>
    <n v="12345"/>
    <s v="BUENAVISTA II - SUCRE"/>
    <n v="33239632"/>
    <s v="2565631"/>
    <s v="3135124520"/>
    <s v="3135124520"/>
    <s v=" CL CR 8  8-03 "/>
    <s v="9.3194514"/>
    <s v="-74.9733516"/>
    <s v="SUCRE"/>
    <s v="BUENAVISTA"/>
    <s v="BUENAVISTA"/>
    <n v="70110"/>
    <s v="2025-10-27"/>
    <n v="8"/>
    <s v="SINCELEJO"/>
    <x v="1"/>
    <n v="28277.100000000002"/>
  </r>
  <r>
    <n v="38722"/>
    <s v="BARRIO LA ESPERANZA BUENAVISTA"/>
    <n v="64564683"/>
    <s v="2901327"/>
    <s v="3107171781"/>
    <s v="3107171781"/>
    <s v=" CL 9 CRA 10 10 60 LA ESPERANZA"/>
    <s v="9.3198175"/>
    <s v="-74.9749025"/>
    <s v="SUCRE"/>
    <s v="BUENAVISTA"/>
    <s v="BUENAVISTA"/>
    <n v="70110"/>
    <s v="2025-10-27"/>
    <n v="8"/>
    <s v="SINCELEJO"/>
    <x v="1"/>
    <n v="28277.100000000002"/>
  </r>
  <r>
    <n v="11437"/>
    <s v="LOS PALMITOS - SUCRE"/>
    <n v="42270694"/>
    <s v="2922054"/>
    <s v="3004162448"/>
    <s v="3004162448"/>
    <s v=" CR 12  7-44"/>
    <s v="9.3788759"/>
    <s v="-75.2686184"/>
    <s v="SUCRE"/>
    <s v="LOS PALMITOS"/>
    <s v="LOS PALMITOS"/>
    <n v="70418"/>
    <s v="2025-10-09"/>
    <n v="16"/>
    <s v="SINCELEJO"/>
    <x v="1"/>
    <n v="28277.100000000002"/>
  </r>
  <r>
    <n v="50268"/>
    <s v="BARRIO PALMITOS LOS PALMITOS"/>
    <n v="22867050"/>
    <s v="3107528910"/>
    <s v="3107528910"/>
    <s v="3107528910"/>
    <s v="CL 6 10 26 ,PALMITOS"/>
    <s v="9.3793528"/>
    <s v="-75.2691987"/>
    <s v="SUCRE"/>
    <s v="LOS PALMITOS"/>
    <s v="LOS PALMITOS"/>
    <n v="70418"/>
    <s v="2025-10-09"/>
    <n v="8"/>
    <s v="SINCELEJO"/>
    <x v="1"/>
    <n v="28277.100000000002"/>
  </r>
  <r>
    <n v="71036"/>
    <s v="BARRIO LOS ALMENDROS LOS PALMITOS "/>
    <n v="1103497399"/>
    <s v="3107528910"/>
    <s v="3206268814"/>
    <s v="3206268814"/>
    <s v="CR 10 A 5 15,LOS ALMENDROS"/>
    <s v="9.378213"/>
    <s v="-75.270249"/>
    <s v="SUCRE"/>
    <s v="LOS PALMITOS"/>
    <s v="LOS PALMITOS"/>
    <n v="70418"/>
    <s v="2025-10-09"/>
    <n v="8"/>
    <s v="SINCELEJO"/>
    <x v="1"/>
    <n v="28277.100000000002"/>
  </r>
  <r>
    <n v="11079"/>
    <s v="OVEJAS - SUCRE"/>
    <n v="64891735"/>
    <s v="2919125"/>
    <s v="3127598976"/>
    <s v="3127598976"/>
    <s v=" CR 16  20-62"/>
    <s v="9.5246862"/>
    <s v="-75.2299206"/>
    <s v="SUCRE"/>
    <s v="OVEJAS"/>
    <s v="OVEJAS"/>
    <n v="70508"/>
    <s v="2025-10-20"/>
    <n v="16"/>
    <s v="SINCELEJO"/>
    <x v="1"/>
    <n v="28277.100000000002"/>
  </r>
  <r>
    <n v="26935"/>
    <s v="BARRIO EL BOLSILLO OVEJAS"/>
    <n v="1101813714"/>
    <s v="6050962"/>
    <s v="3106464596"/>
    <s v="3106464596"/>
    <s v=" CR 16  23 119"/>
    <s v="9.52588013"/>
    <s v="-75.22850064"/>
    <s v="SUCRE"/>
    <s v="OVEJAS"/>
    <s v="OVEJAS"/>
    <n v="70508"/>
    <s v="2025-10-20"/>
    <n v="8"/>
    <s v="SINCELEJO"/>
    <x v="1"/>
    <n v="28277.100000000002"/>
  </r>
  <r>
    <n v="30967"/>
    <s v="BARRIO LA BOMBA "/>
    <n v="63343631"/>
    <s v="6050962"/>
    <s v="3002290095"/>
    <s v="3002290095"/>
    <s v=" CR 18 33 35"/>
    <s v="9.5341029"/>
    <s v="-75.22281208"/>
    <s v="SUCRE"/>
    <s v="OVEJAS"/>
    <s v="OVEJAS"/>
    <n v="70508"/>
    <s v="2025-10-20"/>
    <n v="8"/>
    <s v="SINCELEJO"/>
    <x v="1"/>
    <n v="28277.100000000002"/>
  </r>
  <r>
    <n v="10468"/>
    <s v="LERIDA - TOLIMA"/>
    <n v="5937410"/>
    <s v="2891021"/>
    <s v="3105753983"/>
    <s v="3105753983"/>
    <s v=" CL 8  5-47"/>
    <s v="4.8630253"/>
    <s v="-74.9091500"/>
    <s v="TOLIMA"/>
    <s v="LÉRIDA"/>
    <s v="LÉRIDA"/>
    <n v="73408"/>
    <s v="2025-10-24"/>
    <n v="16"/>
    <s v="IBAGUE"/>
    <x v="5"/>
    <n v="28277.100000000002"/>
  </r>
  <r>
    <n v="71955"/>
    <s v="TOLIMA LERIDA "/>
    <n v="93181255"/>
    <s v="3165229626"/>
    <s v="0"/>
    <s v="3165229626"/>
    <s v="CL 8 # 11-22,CENTRO"/>
    <s v="4.863909"/>
    <s v="-74.915294 "/>
    <s v="TOLIMA"/>
    <s v="LÉRIDA"/>
    <s v="LÉRIDA"/>
    <n v="73408"/>
    <s v="2025-10-24"/>
    <n v="8"/>
    <s v="IBAGUE"/>
    <x v="5"/>
    <n v="28277.100000000002"/>
  </r>
  <r>
    <n v="74277"/>
    <s v="BARRIO SAN MATEO CUCUTA 5"/>
    <n v="60395769"/>
    <s v="3124921890"/>
    <s v="3124921890"/>
    <s v="3124921890"/>
    <s v="CL 2N_3-29,SAN MATEO"/>
    <s v="7.8738739"/>
    <s v="-72.4851898"/>
    <s v="NORTE DE SANTANDER"/>
    <s v="CÚCUTA"/>
    <s v="CÚCUTA"/>
    <n v="54001"/>
    <s v="2025-10-06"/>
    <n v="8"/>
    <s v="CUCUTA"/>
    <x v="3"/>
    <n v="28277.100000000002"/>
  </r>
  <r>
    <n v="72721"/>
    <s v="BARRIO AEROPUERTO CUCUTA 13"/>
    <n v="37371303"/>
    <s v="3194252489"/>
    <s v="3194252489"/>
    <s v="3204436509"/>
    <s v="CL 14 2-76,AEROPUERTO"/>
    <s v="7.9279279"/>
    <s v="-72.4946806"/>
    <s v="NORTE DE SANTANDER"/>
    <s v="CÚCUTA"/>
    <s v="CÚCUTA"/>
    <n v="54001"/>
    <s v="2025-10-14"/>
    <n v="8"/>
    <s v="CUCUTA"/>
    <x v="3"/>
    <n v="28277.100000000002"/>
  </r>
  <r>
    <n v="71129"/>
    <s v="CUCUTA SAN MARTIN"/>
    <n v="60324012"/>
    <s v="3187773713"/>
    <s v="3185313456"/>
    <s v="3187773713"/>
    <s v="CL 4 12 - 75,URB SAN MARTIN"/>
    <s v="7.9041919"/>
    <s v="-72.4680576"/>
    <s v="NORTE DE SANTANDER"/>
    <s v="CÚCUTA"/>
    <s v="CÚCUTA"/>
    <n v="54001"/>
    <s v="2025-10-06"/>
    <n v="8"/>
    <s v="CUCUTA"/>
    <x v="3"/>
    <n v="28277.100000000002"/>
  </r>
  <r>
    <n v="70183"/>
    <s v="BARRIO AEROPUERTO CUCUTA 12"/>
    <n v="60338489"/>
    <s v="3203619408"/>
    <s v="3203619408"/>
    <s v="3203619408"/>
    <s v="AV 4 NRO 14-40,AEROPUERTO"/>
    <s v="7.9367355"/>
    <s v="-72.5054966"/>
    <s v="NORTE DE SANTANDER"/>
    <s v="CÚCUTA"/>
    <s v="CÚCUTA"/>
    <n v="54001"/>
    <s v="2025-10-21"/>
    <n v="8"/>
    <s v="CUCUTA"/>
    <x v="3"/>
    <n v="28277.100000000002"/>
  </r>
  <r>
    <n v="77544"/>
    <s v="BARRIO CENTRO LERIDA 2"/>
    <n v="28797133"/>
    <s v="0"/>
    <s v="3204816517"/>
    <s v="3204816517"/>
    <s v="CR 7 8-15,CENTRO"/>
    <s v="4.863287"/>
    <s v="-74.909861"/>
    <s v="TOLIMA"/>
    <s v="LÉRIDA"/>
    <s v="LÉRIDA"/>
    <n v="73408"/>
    <s v="2025-10-24"/>
    <n v="16"/>
    <s v="IBAGUE"/>
    <x v="5"/>
    <n v="28277.100000000002"/>
  </r>
  <r>
    <n v="29442"/>
    <s v="BARRIO SAN ANTONIO LÍBANO"/>
    <n v="28814643"/>
    <s v="2656677"/>
    <s v="3125221997"/>
    <s v="3125221997"/>
    <s v="CL 4  1  24"/>
    <s v="4.921931"/>
    <s v="-75.058100"/>
    <s v="TOLIMA"/>
    <s v="LÍBANO"/>
    <s v="LÍBANO"/>
    <n v="73411"/>
    <s v="2025-10-22"/>
    <n v="8"/>
    <s v="IBAGUE"/>
    <x v="5"/>
    <n v="28277.100000000002"/>
  </r>
  <r>
    <n v="30409"/>
    <s v="BARRIO CENTRO 6 - LÍBANO "/>
    <n v="28815733"/>
    <s v="2562529"/>
    <s v="3114793198"/>
    <s v="3114793198"/>
    <s v=" CL 5 9 83 CENTRO LIBA"/>
    <s v="4.9232487"/>
    <s v="-75.06354128"/>
    <s v="TOLIMA"/>
    <s v="LÍBANO"/>
    <s v="LÍBANO"/>
    <n v="73411"/>
    <s v="2025-10-21"/>
    <n v="8"/>
    <s v="IBAGUE"/>
    <x v="5"/>
    <n v="28277.100000000002"/>
  </r>
  <r>
    <n v="38314"/>
    <s v="BARRIO SAN ANTONIO LIBANO 1"/>
    <n v="79217434"/>
    <m/>
    <s v="3133806549"/>
    <s v="3133806549"/>
    <s v=" CL 4  2 159 LC 2 SAN ANTONIO"/>
    <s v="4.9217750"/>
    <s v="-75.0584485"/>
    <s v="TOLIMA"/>
    <s v="LÍBANO"/>
    <s v="LÍBANO"/>
    <n v="73411"/>
    <s v="2025-10-22"/>
    <n v="8"/>
    <s v="IBAGUE"/>
    <x v="5"/>
    <n v="28277.100000000002"/>
  </r>
  <r>
    <n v="55532"/>
    <s v="BARRIO CENTRO LIBANO 3"/>
    <n v="93299598"/>
    <s v="0"/>
    <s v="3107613314"/>
    <s v="3107613314"/>
    <s v="CR 11# 3-90,BR CENTRO"/>
    <s v="4.9224191"/>
    <s v="-75.0651873"/>
    <s v="TOLIMA"/>
    <s v="LÍBANO"/>
    <s v="LÍBANO"/>
    <n v="73411"/>
    <s v="2025-10-21"/>
    <n v="8"/>
    <s v="IBAGUE"/>
    <x v="5"/>
    <n v="28277.100000000002"/>
  </r>
  <r>
    <n v="59172"/>
    <s v="BARRIO CENTRO LIBANO 4"/>
    <n v="1007404051"/>
    <s v="0"/>
    <s v="3102731341"/>
    <s v="3102731341"/>
    <s v="CL 5 # 12-61,CENTRO"/>
    <s v="4.9236573"/>
    <s v="-75.0667123"/>
    <s v="TOLIMA"/>
    <s v="LÍBANO"/>
    <s v="LÍBANO"/>
    <n v="73411"/>
    <s v="2025-10-21"/>
    <n v="16"/>
    <s v="IBAGUE"/>
    <x v="5"/>
    <n v="28277.100000000002"/>
  </r>
  <r>
    <n v="67446"/>
    <s v="BARRIO CENTRO LIBANO 10"/>
    <n v="1036952414"/>
    <s v="0"/>
    <s v="3134907174"/>
    <s v="3134907174"/>
    <s v="CR 13 3 04"/>
    <s v="4.9217899"/>
    <s v="-75.0676986"/>
    <s v="TOLIMA"/>
    <s v="LÍBANO"/>
    <s v="LÍBANO"/>
    <n v="73411"/>
    <s v="2025-10-21"/>
    <n v="8"/>
    <s v="IBAGUE"/>
    <x v="5"/>
    <n v="28277.100000000002"/>
  </r>
  <r>
    <n v="33394"/>
    <s v="BARRIO SANTA BARBARA EL CERRITO"/>
    <n v="16867196"/>
    <s v="2564173"/>
    <s v="3136681267"/>
    <s v="3136681267"/>
    <s v=" CL 10  20-69"/>
    <s v="3.6873280"/>
    <s v="-76.3207286"/>
    <s v="VALLE DEL CAUCA"/>
    <s v="EL CERRITO"/>
    <s v="EL CERRITO"/>
    <n v="76248"/>
    <s v="2025-10-01"/>
    <n v="8"/>
    <s v="CALI"/>
    <x v="4"/>
    <n v="15709.5"/>
  </r>
  <r>
    <n v="33654"/>
    <s v="BARRIO SANTA BARBARA EL CERRITO 1"/>
    <n v="2571564"/>
    <s v="2571131"/>
    <s v="3105139487"/>
    <s v="3105139487"/>
    <s v=" CL 9 20 41"/>
    <s v="3.6861084"/>
    <s v="-76.3203274"/>
    <s v="VALLE DEL CAUCA"/>
    <s v="EL CERRITO"/>
    <s v="EL CERRITO"/>
    <n v="76248"/>
    <s v="2025-10-01"/>
    <n v="8"/>
    <s v="CALI"/>
    <x v="4"/>
    <n v="15709.5"/>
  </r>
  <r>
    <n v="27592"/>
    <s v="BARRIO EL PLACER - EL CERRITO"/>
    <n v="66657372"/>
    <s v="2555518"/>
    <s v="3146202738"/>
    <s v="3146202738"/>
    <s v="CL 4  7 -18"/>
    <s v="3.6116172"/>
    <s v="-76.2714125"/>
    <s v="VALLE DEL CAUCA"/>
    <s v="EL CERRITO"/>
    <s v="EL CERRITO"/>
    <n v="76248"/>
    <s v="2025-10-06"/>
    <n v="16"/>
    <s v="CALI"/>
    <x v="4"/>
    <n v="15709.5"/>
  </r>
  <r>
    <n v="34504"/>
    <s v="BARRIO CIUDADELA LA MERCED"/>
    <n v="31711675"/>
    <m/>
    <s v="3104699943"/>
    <s v="3104699943"/>
    <s v=" CL 2 A SUR 13 40"/>
    <s v="3.680827"/>
    <s v="-76.3150008"/>
    <s v="VALLE DEL CAUCA"/>
    <s v="EL CERRITO"/>
    <s v="EL CERRITO"/>
    <n v="76248"/>
    <s v="2025-10-22"/>
    <n v="8"/>
    <s v="CALI"/>
    <x v="4"/>
    <n v="15709.5"/>
  </r>
  <r>
    <n v="37019"/>
    <s v="BARRIO EL PLACER EL CERRITO 1"/>
    <n v="98349259"/>
    <m/>
    <s v="3156234457"/>
    <s v="3155428760"/>
    <s v=" CR 2 4 69 CR EL PLACER EL PLACER"/>
    <s v="3.6133388"/>
    <s v="-76.2673713"/>
    <s v="VALLE DEL CAUCA"/>
    <s v="EL CERRITO"/>
    <s v="EL CERRITO"/>
    <n v="76248"/>
    <s v="2025-10-06"/>
    <n v="8"/>
    <s v="CALI"/>
    <x v="4"/>
    <n v="15709.5"/>
  </r>
  <r>
    <n v="38772"/>
    <s v="BARRIO CENTRO EL CERRITO 1"/>
    <n v="1114817869"/>
    <s v="2557214"/>
    <s v="3216876970"/>
    <s v="3216876970"/>
    <s v=" CR 5 3 60 LC 1 CRR SANTA ELENA CENTRO"/>
    <s v="3.6579767"/>
    <s v="-76.2466250"/>
    <s v="VALLE DEL CAUCA"/>
    <s v="EL CERRITO"/>
    <s v="EL CERRITO"/>
    <n v="76248"/>
    <s v="2025-10-28"/>
    <n v="16"/>
    <s v="CALI"/>
    <x v="4"/>
    <n v="15709.5"/>
  </r>
  <r>
    <n v="77109"/>
    <s v="BARRIO EL PRADO EL CERRITO"/>
    <n v="1114820517"/>
    <s v="3165548952"/>
    <s v="3165548952"/>
    <s v="3165548952"/>
    <s v="CL 1 2 02 BRR EL PRADO,EL PRADO"/>
    <s v="3.6790568"/>
    <s v="-76.3052776"/>
    <s v="VALLE DEL CAUCA"/>
    <s v="EL CERRITO"/>
    <s v="EL CERRITO"/>
    <n v="76248"/>
    <s v="2025-10-03"/>
    <n v="8"/>
    <s v="CALI"/>
    <x v="4"/>
    <n v="15709.5"/>
  </r>
  <r>
    <n v="79300"/>
    <s v="BARRIO CORREGIMIENTO SANTA ELENA EL CERRITO"/>
    <n v="1114815656"/>
    <s v="3023699710"/>
    <s v="3146958858"/>
    <s v="3023699710"/>
    <s v="CR 4 4 81 BRR BUENOS AIRES CRR SANTA ELENA,CORREGIMIENTO SANTA ELENA"/>
    <s v="3.6589636"/>
    <s v="-76.2464691"/>
    <s v="VALLE DEL CAUCA"/>
    <s v="EL CERRITO"/>
    <s v="EL CERRITO"/>
    <n v="76248"/>
    <s v="2025-10-03"/>
    <n v="16"/>
    <s v="CALI"/>
    <x v="4"/>
    <n v="15709.5"/>
  </r>
  <r>
    <n v="79080"/>
    <s v="BARRIO EL PORVENIR CRR EL PLACER EL CERRITO"/>
    <n v="1086301102"/>
    <s v="3122902923"/>
    <s v="3181596754"/>
    <s v="3122902923"/>
    <s v="CR 7 5 A 86 BRR EL PORVENIR CR EL PLACER,EL PORVENIR CRR EL PLACER"/>
    <s v="3.6138230"/>
    <s v="-76.2718706"/>
    <s v="VALLE DEL CAUCA"/>
    <s v="EL CERRITO"/>
    <s v="EL CERRITO"/>
    <n v="76248"/>
    <s v="2025-10-03"/>
    <n v="8"/>
    <s v="CALI"/>
    <x v="4"/>
    <n v="15709.5"/>
  </r>
  <r>
    <n v="70328"/>
    <s v="BARRIO CHAPINERO EL CERRITO  4"/>
    <n v="29477442"/>
    <s v="311 7377766"/>
    <s v="3165364383"/>
    <s v="3117377766"/>
    <s v="CRA 14 NRO. 7 - 29,CHAPINERO"/>
    <s v="3.6846548"/>
    <s v="-76.3148715"/>
    <s v="VALLE DEL CAUCA"/>
    <s v="EL CERRITO"/>
    <s v="EL CERRITO"/>
    <n v="76248"/>
    <s v="2025-10-02"/>
    <n v="8"/>
    <s v="CALI"/>
    <x v="4"/>
    <n v="15709.5"/>
  </r>
  <r>
    <n v="72520"/>
    <s v="PORVENIR DE CONFANDI"/>
    <n v="27110166"/>
    <s v="3155186124"/>
    <s v="3155186124"/>
    <s v="3155186124"/>
    <s v="CL. 7 #3 - 92 BRR. PORVENIR DE CONFANDI C. EL PLACER,PORVENIR DE CONFANDI"/>
    <s v="3.6143845"/>
    <s v="-76.2694700"/>
    <s v="VALLE DEL CAUCA"/>
    <s v="EL CERRITO"/>
    <s v="EL CERRITO"/>
    <n v="76248"/>
    <s v="2025-10-06"/>
    <n v="8"/>
    <s v="CALI"/>
    <x v="4"/>
    <n v="15709.5"/>
  </r>
  <r>
    <n v="72645"/>
    <s v="CENTRO EL CERRITO VALLE DEL CAUCA "/>
    <n v="66653180"/>
    <s v="3163411863"/>
    <s v="3163418763"/>
    <s v="3164912643"/>
    <s v="CR 12 NRO. 5 60,CENTRO"/>
    <s v="3.6831230"/>
    <s v="-76.3129508"/>
    <s v="VALLE DEL CAUCA"/>
    <s v="EL CERRITO"/>
    <s v="EL CERRITO"/>
    <n v="76248"/>
    <s v="2025-10-02"/>
    <n v="8"/>
    <s v="CALI"/>
    <x v="4"/>
    <n v="15709.5"/>
  </r>
  <r>
    <n v="71416"/>
    <s v="EL CERRITO SANTA BARBARA "/>
    <n v="1114826613"/>
    <s v="3152881913"/>
    <s v="3152881913"/>
    <s v="3157060188"/>
    <s v="CR 19 #11 - 69,SANTA BARBARA"/>
    <s v="3.6887695"/>
    <s v="-76.3192528"/>
    <s v="VALLE DEL CAUCA"/>
    <s v="EL CERRITO"/>
    <s v="EL CERRITO"/>
    <n v="76248"/>
    <s v="2025-10-01"/>
    <n v="8"/>
    <s v="CALI"/>
    <x v="4"/>
    <n v="15709.5"/>
  </r>
  <r>
    <n v="69797"/>
    <s v="BARRIO CENTRO EL CERRITO  12"/>
    <n v="1114818745"/>
    <s v="3135588981"/>
    <s v="3135588981"/>
    <s v="3106058283"/>
    <s v="CR 14 8 -61 CENTRO"/>
    <s v="3.6859863"/>
    <s v="-76.3148874"/>
    <s v="VALLE DEL CAUCA"/>
    <s v="EL CERRITO"/>
    <s v="EL CERRITO"/>
    <n v="76248"/>
    <s v="2025-10-28"/>
    <n v="8"/>
    <s v="CALI"/>
    <x v="4"/>
    <n v="15709.5"/>
  </r>
  <r>
    <n v="76343"/>
    <s v="BARRIO EL PORVENIR EL CERRITO"/>
    <n v="1114838134"/>
    <s v="3188788816"/>
    <s v="3148618328"/>
    <s v="3117575718"/>
    <s v="CL 6 6A 12 CR EL PLACER,EL PORVENIR"/>
    <s v="3.6131587"/>
    <s v="-76.2715358"/>
    <s v="VALLE DEL CAUCA"/>
    <s v="EL CERRITO"/>
    <s v="EL CERRITO"/>
    <n v="76248"/>
    <s v="2025-10-06"/>
    <n v="8"/>
    <s v="CALI"/>
    <x v="4"/>
    <n v="15709.5"/>
  </r>
  <r>
    <n v="38942"/>
    <s v="BARRIO CENTRO EL CERRITO 2"/>
    <n v="66655795"/>
    <m/>
    <s v="3113210204"/>
    <s v="3113210204"/>
    <s v=" CL 4 2 A 30 CENTRO"/>
    <s v="3.6578026"/>
    <s v="-76.2447332"/>
    <s v="VALLE DEL CAUCA"/>
    <s v="EL CERRITO"/>
    <s v="EL CERRITO"/>
    <n v="76248"/>
    <s v="2025-10-03"/>
    <n v="8"/>
    <s v="CALI"/>
    <x v="4"/>
    <n v="15709.5"/>
  </r>
  <r>
    <n v="52034"/>
    <s v="BARRIO EL PLACER EL CERRITO 2"/>
    <n v="1114818624"/>
    <s v="2865430"/>
    <s v="3234687293"/>
    <s v="3234687293"/>
    <s v="CL 7  1-15 CGT EL PLACER"/>
    <s v="3.6150862"/>
    <s v="-76.2668802"/>
    <s v="VALLE DEL CAUCA"/>
    <s v="EL CERRITO"/>
    <s v="EL CERRITO"/>
    <n v="76248"/>
    <s v="2025-10-22"/>
    <n v="16"/>
    <s v="CALI"/>
    <x v="4"/>
    <n v="15709.5"/>
  </r>
  <r>
    <n v="51206"/>
    <s v="BARRIO BUENOS AIRES EL CERRITO 2"/>
    <n v="1114838197"/>
    <s v="2589417"/>
    <s v="3016442284"/>
    <s v="3162556385"/>
    <s v="CR 4 # 5 - 48 BRR. BUENOS AIRES,BUENOS AIRES"/>
    <s v="3.684084"/>
    <s v="-76.312996"/>
    <s v="VALLE DEL CAUCA"/>
    <s v="EL CERRITO"/>
    <s v="EL CERRITO"/>
    <n v="76248"/>
    <s v="2025-10-02"/>
    <n v="8"/>
    <s v="CALI"/>
    <x v="4"/>
    <n v="15709.5"/>
  </r>
  <r>
    <n v="51965"/>
    <s v="BARRIO BUENOS AIRES EL CERRITO 3"/>
    <n v="15265593"/>
    <s v="0"/>
    <s v="3174025788"/>
    <s v="3174025788"/>
    <s v="CRA 4 3 94 ,BUENOS AIRES"/>
    <s v="3.6814165"/>
    <s v="-76.3058394"/>
    <s v="VALLE DEL CAUCA"/>
    <s v="EL CERRITO"/>
    <s v="EL CERRITO"/>
    <n v="76248"/>
    <s v="2025-10-08"/>
    <n v="16"/>
    <s v="CALI"/>
    <x v="4"/>
    <n v="15709.5"/>
  </r>
  <r>
    <n v="57723"/>
    <s v="BARRIO CENTRO EL CERRITO 11"/>
    <n v="16863335"/>
    <s v="0"/>
    <s v="3155317789"/>
    <s v="3155317789"/>
    <s v="CL 10  11 -70"/>
    <s v="3.68724"/>
    <s v="-76.31260"/>
    <s v="VALLE DEL CAUCA"/>
    <s v="EL CERRITO"/>
    <s v="EL CERRITO"/>
    <n v="76248"/>
    <s v="2025-10-01"/>
    <n v="8"/>
    <s v="CALI"/>
    <x v="4"/>
    <n v="15709.5"/>
  </r>
  <r>
    <n v="68410"/>
    <s v="BARRIO SAN RAFAEL EL CERRITO"/>
    <n v="1114839696"/>
    <s v="0"/>
    <s v="3122693350"/>
    <s v="3122693350"/>
    <s v="CR 17 9 58,SAN RAFAEL"/>
    <s v="3.6866479"/>
    <s v="-76.3176329"/>
    <s v="VALLE DEL CAUCA"/>
    <s v="EL CERRITO"/>
    <s v="EL CERRITO"/>
    <n v="76248"/>
    <s v="2025-10-01"/>
    <n v="8"/>
    <s v="CALI"/>
    <x v="4"/>
    <n v="15709.5"/>
  </r>
  <r>
    <n v="53417"/>
    <s v="BARRIO CENTRO MANI 1"/>
    <n v="1116614849"/>
    <s v="0"/>
    <s v="3105535156"/>
    <s v="3105535156"/>
    <s v="CR 2 15 - 40,"/>
    <s v="4.484737"/>
    <s v="-72.170319"/>
    <s v="CASANARE"/>
    <s v="MANÍ"/>
    <s v="MANÍ"/>
    <n v="85139"/>
    <s v="2025-10-21"/>
    <n v="8"/>
    <s v="YOPAL"/>
    <x v="5"/>
    <n v="28277.100000000002"/>
  </r>
  <r>
    <n v="56436"/>
    <s v="BARRIO CENTRO MANI 2"/>
    <n v="1059810507"/>
    <s v="0"/>
    <s v="3006709424"/>
    <s v="3006709424"/>
    <s v="CR 4 14 - 25"/>
    <s v="4.8141446"/>
    <s v="-72.2816533"/>
    <s v="CASANARE"/>
    <s v="MANÍ"/>
    <s v="MANÍ"/>
    <n v="85139"/>
    <s v="2025-10-21"/>
    <n v="16"/>
    <s v="YOPAL"/>
    <x v="5"/>
    <n v="28277.100000000002"/>
  </r>
  <r>
    <n v="67835"/>
    <s v="BARRIO CENTRO MANI 5"/>
    <n v="53091576"/>
    <s v="0"/>
    <s v="3112445340"/>
    <s v="3112445340"/>
    <s v="CL 14 2 37,CENTRO"/>
    <s v="4.812528"/>
    <s v="-72.282969"/>
    <s v="CASANARE"/>
    <s v="MANÍ"/>
    <s v="MANÍ"/>
    <n v="85139"/>
    <s v="2025-10-21"/>
    <n v="8"/>
    <s v="YOPAL"/>
    <x v="5"/>
    <n v="28277.100000000002"/>
  </r>
  <r>
    <n v="74494"/>
    <s v="BARRIO LA FLORIDA MANI"/>
    <n v="79736299"/>
    <s v="3116899278"/>
    <s v="3116899278"/>
    <s v="3116899278"/>
    <s v="CR 2 13 05 BRR CENTRO"/>
    <s v="4.8117684"/>
    <s v="-72.2823847"/>
    <s v="CASANARE"/>
    <s v="MANÍ"/>
    <s v="MANÍ"/>
    <n v="85139"/>
    <s v="2025-10-21"/>
    <n v="8"/>
    <s v="YOPAL"/>
    <x v="5"/>
    <n v="28277.100000000002"/>
  </r>
  <r>
    <n v="77819"/>
    <s v="BARRIO CENTRO MANI 6"/>
    <n v="23726724"/>
    <s v="3186548144"/>
    <s v="3186548144"/>
    <s v="3186548144"/>
    <s v="CL 17 3 08,CENTRO"/>
    <s v="4.8155231"/>
    <s v="-72.2846604"/>
    <s v="CASANARE"/>
    <s v="MANÍ"/>
    <s v="MANÍ"/>
    <n v="85139"/>
    <s v="2025-10-21"/>
    <n v="8"/>
    <s v="YOPAL"/>
    <x v="5"/>
    <n v="28277.100000000002"/>
  </r>
  <r>
    <n v="36019"/>
    <s v=" BARRIO PRIMAVERA MONTERREY   "/>
    <n v="1118120815"/>
    <m/>
    <s v="3214399310"/>
    <s v="3214399310"/>
    <s v=" CR 4 20 103"/>
    <s v="4.8796091"/>
    <s v="-72.8898663"/>
    <s v="CASANARE"/>
    <s v="MONTERREY"/>
    <s v="MONTERREY"/>
    <n v="85162"/>
    <s v="2025-10-09"/>
    <n v="8"/>
    <s v="YOPAL"/>
    <x v="5"/>
    <n v="28277.100000000002"/>
  </r>
  <r>
    <n v="47060"/>
    <s v="BARRIO VEREDA EL GUAFAL MONTERREY"/>
    <n v="1118121195"/>
    <s v="0"/>
    <s v="3133989497"/>
    <s v="3133989497"/>
    <s v="VRD EL GUAFAL,VEREDA EL GUAFAL"/>
    <s v="4.8733919"/>
    <s v="-72.8878452"/>
    <s v="CASANARE"/>
    <s v="MONTERREY"/>
    <s v="MONTERREY"/>
    <n v="85162"/>
    <s v="2025-10-09"/>
    <n v="8"/>
    <s v="YOPAL"/>
    <x v="5"/>
    <n v="28277.100000000002"/>
  </r>
  <r>
    <n v="57477"/>
    <s v="BARRIO CENTRO MONTERREY 3"/>
    <n v="1118122561"/>
    <s v="0"/>
    <s v="3124231357"/>
    <s v="3124231357"/>
    <s v="CL 16 8 28,CENTRO"/>
    <s v="4.8781426"/>
    <s v="-72.896479"/>
    <s v="CASANARE"/>
    <s v="MONTERREY"/>
    <s v="MONTERREY"/>
    <n v="85162"/>
    <s v="2025-10-09"/>
    <n v="8"/>
    <s v="YOPAL"/>
    <x v="5"/>
    <n v="28277.100000000002"/>
  </r>
  <r>
    <n v="68383"/>
    <s v="LA LIBERTAD AGUAS CALIENTE"/>
    <n v="1090445038"/>
    <s v="0"/>
    <s v="3214095987"/>
    <s v="3214095987"/>
    <s v="CL 18A 17-69,LA LIBERTAD AGUAS CALIENTE"/>
    <s v="7.5342853"/>
    <s v="-72.282022"/>
    <s v="NORTE DE SANTANDER"/>
    <s v="CÚCUTA"/>
    <s v="CÚCUTA"/>
    <n v="54001"/>
    <s v="2025-10-20"/>
    <n v="8"/>
    <s v="CUCUTA"/>
    <x v="3"/>
    <n v="28277.100000000002"/>
  </r>
  <r>
    <n v="63931"/>
    <s v="BARRIO BOGOTA CUCUTA"/>
    <n v="1093798000"/>
    <s v="3142532791"/>
    <s v="3142532791"/>
    <s v="3124592650"/>
    <s v="AV 0 A # 10 - 02,BOGOTA"/>
    <s v="7.874320277"/>
    <s v="-72.487571666"/>
    <s v="NORTE DE SANTANDER"/>
    <s v="CÚCUTA"/>
    <s v="CÚCUTA"/>
    <n v="54001"/>
    <s v="2025-10-20"/>
    <n v="8"/>
    <s v="CUCUTA"/>
    <x v="3"/>
    <n v="28277.100000000002"/>
  </r>
  <r>
    <n v="58965"/>
    <s v="BARRIO CENTRO MONTERREY 4"/>
    <n v="74352356"/>
    <s v="0"/>
    <s v="3134039137"/>
    <s v="3134039137"/>
    <s v="CL 17 6 - 07 INT 2,CENTRO"/>
    <s v="4.8768164"/>
    <s v="-72.8928033"/>
    <s v="CASANARE"/>
    <s v="MONTERREY"/>
    <s v="MONTERREY"/>
    <n v="85162"/>
    <s v="2025-10-09"/>
    <n v="8"/>
    <s v="YOPAL"/>
    <x v="5"/>
    <n v="28277.100000000002"/>
  </r>
  <r>
    <n v="74295"/>
    <s v="BARRIO ALFONSO LOPEZ MONTERREY 1"/>
    <n v="1118123318"/>
    <s v="3125240141"/>
    <s v="3102482769"/>
    <s v="3102482769"/>
    <s v="CR 11 14 05,ALFONSO LOPEZ"/>
    <s v="4.8754123"/>
    <s v="-72.8978901"/>
    <s v="CASANARE"/>
    <s v="MONTERREY"/>
    <s v="MONTERREY"/>
    <n v="85162"/>
    <s v="2025-10-10"/>
    <n v="8"/>
    <s v="YOPAL"/>
    <x v="5"/>
    <n v="28277.100000000002"/>
  </r>
  <r>
    <n v="78092"/>
    <s v="BARRIO ALCARAVANES MONTERREY"/>
    <n v="1118125429"/>
    <s v="3233257297"/>
    <s v="3233257297"/>
    <s v="3233257297"/>
    <s v="CR 11 20 56,ALCARAVANES"/>
    <s v="4.8733919"/>
    <s v="-72.8878452"/>
    <s v="CASANARE"/>
    <s v="MONTERREY"/>
    <s v="MONTERREY"/>
    <n v="85162"/>
    <s v="2025-10-10"/>
    <n v="8"/>
    <s v="YOPAL"/>
    <x v="5"/>
    <n v="28277.100000000002"/>
  </r>
  <r>
    <n v="78093"/>
    <s v="BARRIO GUADALUPE SALCEDO MONTERREY"/>
    <n v="1118125569"/>
    <s v="3138139204"/>
    <s v="3138139204"/>
    <s v="3138139204"/>
    <s v="CL 13 A 1 40,GUADALUPE SALCEDO"/>
    <s v="4.8733919"/>
    <s v="-72.8878452"/>
    <s v="CASANARE"/>
    <s v="MONTERREY"/>
    <s v="MONTERREY"/>
    <n v="85162"/>
    <s v="2025-10-10"/>
    <n v="8"/>
    <s v="YOPAL"/>
    <x v="5"/>
    <n v="28277.100000000002"/>
  </r>
  <r>
    <n v="62896"/>
    <s v="BARRIO SANTA ANA CUCUTA 1"/>
    <n v="37390908"/>
    <s v="0"/>
    <s v="3103346800"/>
    <s v="3103346800"/>
    <s v="AV 4 9-46,SANTA ANA"/>
    <s v="7.9142199"/>
    <s v="-72.5194299"/>
    <s v="NORTE DE SANTANDER"/>
    <s v="CÚCUTA"/>
    <s v="CÚCUTA"/>
    <n v="54001"/>
    <s v="2025-10-06"/>
    <n v="8"/>
    <s v="CUCUTA"/>
    <x v="3"/>
    <n v="28277.100000000002"/>
  </r>
  <r>
    <n v="60494"/>
    <s v="BARRIO VALLES DEL RODEO CUCUTA"/>
    <n v="1090378066"/>
    <s v="3144604556"/>
    <s v="3144604556"/>
    <s v="3132518610"/>
    <s v="AV 41 NRO 30-12 BR VALLES DEL RODEO"/>
    <s v="7.8785175"/>
    <s v="-72.5371726"/>
    <s v="NORTE DE SANTANDER"/>
    <s v="CÚCUTA"/>
    <s v="CÚCUTA"/>
    <n v="54001"/>
    <s v="2025-10-21"/>
    <n v="8"/>
    <s v="CUCUTA"/>
    <x v="3"/>
    <n v="28277.100000000002"/>
  </r>
  <r>
    <n v="59247"/>
    <s v="BARRIO SAN LUIS CUCUTA 18"/>
    <n v="1090397548"/>
    <s v="0"/>
    <s v="3142199034"/>
    <s v="3142199034"/>
    <s v="AV 4 1-89,SAN LUIS"/>
    <s v="7.8854030"/>
    <s v="-72.4987060"/>
    <s v="NORTE DE SANTANDER"/>
    <s v="CÚCUTA"/>
    <s v="CÚCUTA"/>
    <n v="54001"/>
    <s v="2025-10-20"/>
    <n v="8"/>
    <s v="CUCUTA"/>
    <x v="3"/>
    <n v="28277.100000000002"/>
  </r>
  <r>
    <n v="60492"/>
    <s v="BARRIO EL RODEO CUCUTA"/>
    <n v="901205083"/>
    <s v="3157715259"/>
    <s v="3105787779"/>
    <s v="3157715259"/>
    <s v="KDX 20 -1 BR EL RODEO"/>
    <s v="7.8898513"/>
    <s v="-72.5449447"/>
    <s v="NORTE DE SANTANDER"/>
    <s v="CÚCUTA"/>
    <s v="CÚCUTA"/>
    <n v="54001"/>
    <s v="2025-10-14"/>
    <n v="8"/>
    <s v="CUCUTA"/>
    <x v="3"/>
    <n v="28277.100000000002"/>
  </r>
  <r>
    <n v="50034"/>
    <s v="BARRIO ATALAYA I CUCUTA 1"/>
    <n v="1093747851"/>
    <s v="0"/>
    <s v="3135845689"/>
    <s v="3135845689"/>
    <s v="MZ 3 LT 19 ATALAYA 1 ETAPA,ATALAYA I"/>
    <s v="7.9076201"/>
    <s v="-72.5291693"/>
    <s v="NORTE DE SANTANDER"/>
    <s v="CÚCUTA"/>
    <s v="CÚCUTA"/>
    <n v="54001"/>
    <s v="2025-10-07"/>
    <n v="8"/>
    <s v="CUCUTA"/>
    <x v="3"/>
    <n v="28277.100000000002"/>
  </r>
  <r>
    <n v="45673"/>
    <s v="BARRIO EL CENTRO CUCUTA 33"/>
    <n v="60413078"/>
    <m/>
    <s v="3212551043"/>
    <s v="3133352652"/>
    <s v="CL 8 N_6-72,EL CENTRO"/>
    <s v="7.888542"/>
    <s v="-72.5059710"/>
    <s v="NORTE DE SANTANDER"/>
    <s v="CÚCUTA"/>
    <s v="CÚCUTA"/>
    <n v="54001"/>
    <s v="2025-10-07"/>
    <n v="8"/>
    <s v="CUCUTA"/>
    <x v="3"/>
    <n v="28277.100000000002"/>
  </r>
  <r>
    <n v="46023"/>
    <s v="BARRIO COLSAG CUCUTA 1"/>
    <n v="88239276"/>
    <s v="3118131564"/>
    <s v="3118131564"/>
    <s v="3118131564"/>
    <s v="AV 11E 8A-43 LOCAL 02 EDF ALCALA,COLSAG"/>
    <s v="7.890344"/>
    <s v="-72.489204"/>
    <s v="NORTE DE SANTANDER"/>
    <s v="CÚCUTA"/>
    <s v="CÚCUTA"/>
    <n v="54001"/>
    <s v="2025-10-06"/>
    <n v="8"/>
    <s v="CUCUTA"/>
    <x v="3"/>
    <n v="28277.100000000002"/>
  </r>
  <r>
    <n v="45601"/>
    <s v="BARRIO AEROPUERTO CUCUTA 2"/>
    <n v="1093790160"/>
    <m/>
    <s v="3015455935"/>
    <s v="3015455935"/>
    <s v="AV 2 NRO 6-51 LC1 ,AEROPUERTO"/>
    <s v="7.9317869"/>
    <s v="-72.5046453"/>
    <s v="NORTE DE SANTANDER"/>
    <s v="CÚCUTA"/>
    <s v="CÚCUTA"/>
    <n v="54001"/>
    <s v="2025-10-14"/>
    <n v="8"/>
    <s v="CUCUTA"/>
    <x v="3"/>
    <n v="28277.100000000002"/>
  </r>
  <r>
    <n v="42136"/>
    <s v="BARRIO AEROPUERTO CUCUTA 1"/>
    <n v="1090415273"/>
    <m/>
    <s v="3023397457"/>
    <s v="3023397457"/>
    <s v="AV 2 NRO 9-51 LC1,AEROPUERTO"/>
    <s v="7.9333432"/>
    <s v="-72.5045462"/>
    <s v="NORTE DE SANTANDER"/>
    <s v="CÚCUTA"/>
    <s v="CÚCUTA"/>
    <n v="54001"/>
    <s v="2025-10-20"/>
    <n v="16"/>
    <s v="CUCUTA"/>
    <x v="3"/>
    <n v="28277.100000000002"/>
  </r>
  <r>
    <n v="41289"/>
    <s v="BARRIO CONJUNTO RESIDENCIAL VEGAS DEL RIO CUCUTA"/>
    <n v="5832003"/>
    <s v="5785933"/>
    <s v="3183003190"/>
    <s v="3183003190"/>
    <s v="AV DEL RIO 25N 90 LOC 7 9 10,CONJUNTO RESIDENCIAL VEGAS DEL RIO"/>
    <s v="7.5530"/>
    <s v="-72.2910"/>
    <s v="NORTE DE SANTANDER"/>
    <s v="CÚCUTA"/>
    <s v="CÚCUTA"/>
    <n v="54001"/>
    <s v="2025-10-06"/>
    <n v="8"/>
    <s v="CUCUTA"/>
    <x v="3"/>
    <n v="28277.100000000002"/>
  </r>
  <r>
    <n v="37418"/>
    <s v="BARRIO EL CENTRO CUCUTA 2"/>
    <n v="900755125"/>
    <s v="5718436"/>
    <s v="3142159638"/>
    <s v="3112247385"/>
    <s v=" CL 8 7 85 EL CENTRO"/>
    <s v="7.888378"/>
    <s v="-72.5072105"/>
    <s v="NORTE DE SANTANDER"/>
    <s v="CÚCUTA"/>
    <s v="CÚCUTA"/>
    <n v="54001"/>
    <s v="2025-10-14"/>
    <n v="8"/>
    <s v="CUCUTA"/>
    <x v="3"/>
    <n v="28277.100000000002"/>
  </r>
  <r>
    <n v="30669"/>
    <s v="BARRIO LAS AMERICAS CUCUTA"/>
    <n v="13487109"/>
    <s v="5873966"/>
    <s v="3046321925"/>
    <s v="3046321925"/>
    <s v=" AV LAS AMERICS 19N 54"/>
    <s v="7.92023842"/>
    <s v="-72.50703624"/>
    <s v="NORTE DE SANTANDER"/>
    <s v="CÚCUTA"/>
    <s v="CÚCUTA"/>
    <n v="54001"/>
    <s v="2025-10-20"/>
    <n v="16"/>
    <s v="CUCUTA"/>
    <x v="3"/>
    <n v="28277.100000000002"/>
  </r>
  <r>
    <n v="31396"/>
    <s v="BARRIO _x0009_AEROPUERTO 4"/>
    <n v="1075663638"/>
    <s v="6684741"/>
    <s v="3168772005"/>
    <s v="3168772005"/>
    <s v=" AV 2 6 49"/>
    <s v="7.9314274"/>
    <s v="-72.5047790"/>
    <s v="NORTE DE SANTANDER"/>
    <s v="CÚCUTA"/>
    <s v="CÚCUTA"/>
    <n v="54001"/>
    <s v="2025-10-07"/>
    <n v="8"/>
    <s v="CUCUTA"/>
    <x v="3"/>
    <n v="28277.100000000002"/>
  </r>
  <r>
    <n v="33494"/>
    <s v="BARRIO CENTRO CACOTA"/>
    <n v="27645318"/>
    <m/>
    <s v="3204374603"/>
    <s v="3204374603"/>
    <s v="KDX 18-08 CR 2  2-54 - 68 BRR CL Real"/>
    <s v="7.26917166666667"/>
    <s v="-72.6421116666667"/>
    <s v="NORTE DE SANTANDER"/>
    <s v="CÁCOTA"/>
    <s v="CÁCOTA"/>
    <n v="54125"/>
    <s v="2025-10-08"/>
    <n v="8"/>
    <s v="CUCUTA"/>
    <x v="3"/>
    <n v="28277.100000000002"/>
  </r>
  <r>
    <n v="67135"/>
    <s v="BARRIO CACOTA CACOTA"/>
    <n v="88031362"/>
    <s v="0"/>
    <s v="3125270984"/>
    <s v="3125270984"/>
    <s v="CR 2 3-48,CACOTA"/>
    <s v="7.26766833333333"/>
    <s v="-72.6420083333333"/>
    <s v="NORTE DE SANTANDER"/>
    <s v="CÁCOTA"/>
    <s v="CÁCOTA"/>
    <n v="54125"/>
    <s v="2025-10-08"/>
    <n v="8"/>
    <s v="CUCUTA"/>
    <x v="3"/>
    <n v="28277.100000000002"/>
  </r>
  <r>
    <n v="38708"/>
    <s v="BARRIO LOS MOLINOS DOSQUEBRADAS "/>
    <n v="901063994"/>
    <s v="3140247"/>
    <s v="3113288074"/>
    <s v="3113288074"/>
    <s v="MZ 10 CA 1 VILLAVENTO DOSQUEBRADAS"/>
    <s v="4.8291914174"/>
    <s v="-75.6659088"/>
    <s v="RISARALDA"/>
    <s v="DOSQUEBRADAS"/>
    <s v="DOSQUEBRADAS"/>
    <n v="66170"/>
    <s v="2025-10-30"/>
    <n v="8"/>
    <s v="PEREIRA"/>
    <x v="6"/>
    <n v="15709.5"/>
  </r>
  <r>
    <n v="43285"/>
    <s v="BARRIO LA ROMELIA DOSQUEBRADAS"/>
    <n v="891400592"/>
    <s v="3138500"/>
    <s v="3155236151"/>
    <s v="3155236151"/>
    <s v="CR 2 NORTE 54 193 VTE LA ROMELIA POLLO"/>
    <s v="4.8490439"/>
    <s v="-75.6680208"/>
    <s v="RISARALDA"/>
    <s v="DOSQUEBRADAS"/>
    <s v="DOSQUEBRADAS"/>
    <n v="66170"/>
    <s v="2025-10-30"/>
    <n v="8"/>
    <s v="PEREIRA"/>
    <x v="6"/>
    <n v="15709.5"/>
  </r>
  <r>
    <n v="50512"/>
    <s v="BARRIO GUADUALES DOSQUEBRADAS"/>
    <n v="1020428213"/>
    <s v="0"/>
    <s v="3116530031"/>
    <s v="3116530031"/>
    <s v="CR 4 NORTE 18 399 LC 4 VIA EL POLLO TALLERES ASOMERI BRR GUADUALES"/>
    <s v="4.83596"/>
    <s v="-75.6898206"/>
    <s v="RISARALDA"/>
    <s v="DOSQUEBRADAS"/>
    <s v="DOSQUEBRADAS"/>
    <n v="66170"/>
    <s v="2025-10-30"/>
    <n v="8"/>
    <s v="PEREIRA"/>
    <x v="6"/>
    <n v="15709.5"/>
  </r>
  <r>
    <n v="59382"/>
    <s v="BARRIO SANTA TERESITA DOSQUEBRADAS 1"/>
    <n v="1087984498"/>
    <s v="3108982092"/>
    <s v="3206872735"/>
    <s v="3206872735"/>
    <s v="calle 59-14-15 piso 1"/>
    <s v="4.842531"/>
    <s v="-75.666712"/>
    <s v="RISARALDA"/>
    <s v="DOSQUEBRADAS"/>
    <s v="DOSQUEBRADAS"/>
    <n v="66170"/>
    <s v="2025-10-30"/>
    <n v="8"/>
    <s v="PEREIRA"/>
    <x v="6"/>
    <n v="15709.5"/>
  </r>
  <r>
    <n v="72300"/>
    <s v="DOSQUEBRADAS CAMPESTRE A"/>
    <n v="9858334"/>
    <s v="3113678576"/>
    <s v="3113678576"/>
    <s v="3113678576"/>
    <s v="CL 21 # 25 -102 MIRADOR DE LA PRADERA- LA PRADERA"/>
    <s v="4.8214138"/>
    <s v="-75.6719131"/>
    <s v="RISARALDA"/>
    <s v="DOSQUEBRADAS"/>
    <s v="DOSQUEBRADAS"/>
    <n v="66170"/>
    <s v="2025-10-30"/>
    <n v="8"/>
    <s v="PEREIRA"/>
    <x v="6"/>
    <n v="15709.5"/>
  </r>
  <r>
    <n v="74599"/>
    <s v="BARRIO ALTOS DE LA CAPILLA DOSQUEBRADAS"/>
    <n v="42139174"/>
    <s v="3155784046"/>
    <s v="3155784046"/>
    <s v="3155784046"/>
    <s v="MZ 11 CA 23 BRR ALTOS DE LA CAPILLA"/>
    <s v="4.8425748"/>
    <s v="-75.656344"/>
    <s v="RISARALDA"/>
    <s v="DOSQUEBRADAS"/>
    <s v="DOSQUEBRADAS"/>
    <n v="66170"/>
    <s v="2025-10-30"/>
    <n v="8"/>
    <s v="PEREIRA"/>
    <x v="6"/>
    <n v="15709.5"/>
  </r>
  <r>
    <n v="79186"/>
    <s v="BARRIO SANTIAGO LONDOÑO FRAILES DOSQUEBRADAS"/>
    <n v="1085172416"/>
    <s v="3105591632"/>
    <s v="3105591632"/>
    <s v="3105591632"/>
    <s v="MZ 15 A CS 2 BRR SANTIAGO LONDOÑO FRAILES,SANTIAGO LONDOÑO FRAILES"/>
    <s v="4.8107353"/>
    <s v="-75.6631899"/>
    <s v="RISARALDA"/>
    <s v="DOSQUEBRADAS"/>
    <s v="DOSQUEBRADAS"/>
    <n v="66170"/>
    <s v="2025-10-30"/>
    <n v="8"/>
    <s v="PEREIRA"/>
    <x v="6"/>
    <n v="15709.5"/>
  </r>
  <r>
    <n v="80008"/>
    <s v="BARRIO CAMPESTRE C DOSQUEBRADAS"/>
    <n v="52615295"/>
    <s v="3203109893"/>
    <s v="3203109893"/>
    <s v="3203109893"/>
    <s v="MZ 19 CA 19 CAMPESTRE C ,CAMPESTRE C"/>
    <s v="4.8351262"/>
    <s v="-75.6921695"/>
    <s v="RISARALDA"/>
    <s v="DOSQUEBRADAS"/>
    <s v="DOSQUEBRADAS"/>
    <n v="66170"/>
    <s v="2025-10-30"/>
    <n v="8"/>
    <s v="PEREIRA"/>
    <x v="6"/>
    <n v="15709.5"/>
  </r>
  <r>
    <n v="73401"/>
    <s v="BARRIO LA PRADERA DOSQUEBRADAS   7"/>
    <n v="1021664366"/>
    <s v="3003663586"/>
    <s v="3052148837"/>
    <s v="3003663586"/>
    <s v="CL 21 NRO. 19 -79 LA PRADERA - LA PRADERA,LA PRADERA"/>
    <s v="4.8262661"/>
    <s v="-75.6779165"/>
    <s v="RISARALDA"/>
    <s v="DOSQUEBRADAS"/>
    <s v="DOSQUEBRADAS"/>
    <n v="66170"/>
    <s v="2025-10-30"/>
    <n v="8"/>
    <s v="PEREIRA"/>
    <x v="6"/>
    <n v="15709.5"/>
  </r>
  <r>
    <n v="76130"/>
    <s v="BARRIO EL PROGRESO DOSQUEBRADAS 2"/>
    <n v="1088005679"/>
    <s v="3217972546"/>
    <s v="3006276002"/>
    <s v="3024272766"/>
    <s v="CR 21 37 10 BRR EL PROGRESO"/>
    <s v="4.8327255"/>
    <s v="-75.6698196"/>
    <s v="RISARALDA"/>
    <s v="DOSQUEBRADAS"/>
    <s v="DOSQUEBRADAS"/>
    <n v="66170"/>
    <s v="2025-10-30"/>
    <n v="8"/>
    <s v="PEREIRA"/>
    <x v="6"/>
    <n v="15709.5"/>
  </r>
  <r>
    <n v="76995"/>
    <s v="BARRIO VILLA FANY LA POPA DOSQUEBRADAS"/>
    <n v="1053810506"/>
    <s v="3235311519"/>
    <s v="3235315193"/>
    <s v="3225580654"/>
    <s v="CR 16 A  8 - 44 BRR VILLA FANY LA POPA"/>
    <s v="4.8203072"/>
    <s v="-75.684045"/>
    <s v="RISARALDA"/>
    <s v="DOSQUEBRADAS"/>
    <s v="DOSQUEBRADAS"/>
    <n v="66170"/>
    <s v="2025-10-17"/>
    <n v="16"/>
    <s v="PEREIRA"/>
    <x v="6"/>
    <n v="15709.5"/>
  </r>
  <r>
    <n v="77927"/>
    <s v="BARRIO BUENOS AIRES DOSQUEBRADAS 1"/>
    <n v="1088264413"/>
    <s v="3137913459"/>
    <s v="3157460585"/>
    <s v="3137913459"/>
    <s v="BUENOS AIRES CR 12  41 - 13 P 1"/>
    <s v="4.838801"/>
    <s v="-75.672492"/>
    <s v="RISARALDA"/>
    <s v="DOSQUEBRADAS"/>
    <s v="DOSQUEBRADAS"/>
    <n v="66170"/>
    <s v="2025-10-30"/>
    <n v="8"/>
    <s v="PEREIRA"/>
    <x v="6"/>
    <n v="15709.5"/>
  </r>
  <r>
    <n v="77738"/>
    <s v="BARRIO PRADERA ALTA DOSQUEBRADAS"/>
    <n v="1087997158"/>
    <s v="3243195495"/>
    <s v="3208163924"/>
    <s v="3243195495"/>
    <s v="CL 21  28 - 08 LC 4 ED PORTICO BRR LA PRADERA"/>
    <s v="4.8208517"/>
    <s v="-75.6717969"/>
    <s v="RISARALDA"/>
    <s v="DOSQUEBRADAS"/>
    <s v="DOSQUEBRADAS"/>
    <n v="66170"/>
    <s v="2025-10-30"/>
    <n v="8"/>
    <s v="PEREIRA"/>
    <x v="6"/>
    <n v="15709.5"/>
  </r>
  <r>
    <n v="77799"/>
    <s v="BARRIO FRAILES DOSQUEBRADAS 3"/>
    <n v="1113782732"/>
    <s v="3168554945"/>
    <s v="3147694981"/>
    <s v="3117024539"/>
    <s v="BRR FRAILES DOSQUEBRADAS CL 11A  20 - 03 LC 2, LA AURORA"/>
    <s v="4.822263"/>
    <s v="-75.680298"/>
    <s v="RISARALDA"/>
    <s v="DOSQUEBRADAS"/>
    <s v="DOSQUEBRADAS"/>
    <n v="66170"/>
    <s v="2025-10-30"/>
    <n v="8"/>
    <s v="PEREIRA"/>
    <x v="6"/>
    <n v="15709.5"/>
  </r>
  <r>
    <n v="80422"/>
    <s v="BARRIO LAS AMERICAS BUCARAMANGA"/>
    <n v="1065601153"/>
    <s v="3006705118"/>
    <s v="3006705118"/>
    <s v="3006705118"/>
    <s v="CR 48 32-45 LOC 103,LAS AMÉRICAS"/>
    <s v="7.1286403"/>
    <s v="-73.1069782"/>
    <s v="SANTANDER"/>
    <s v="BUCARAMANGA"/>
    <s v="BUCARAMANGA"/>
    <n v="68001"/>
    <s v="2025-10-28"/>
    <n v="8"/>
    <s v="BUCARAMANGA"/>
    <x v="3"/>
    <n v="15709.5"/>
  </r>
  <r>
    <n v="80436"/>
    <s v="BARRIO LA AURORA BUCARAMANGA 7"/>
    <n v="1098725779"/>
    <s v="3112128111"/>
    <s v="3112128111"/>
    <m/>
    <s v="CR 28 # 31 - 69,LA AURORA"/>
    <s v="7.1253432"/>
    <s v="-73.1172995"/>
    <s v="SANTANDER"/>
    <s v="BUCARAMANGA"/>
    <s v="BUCARAMANGA"/>
    <n v="68001"/>
    <s v="2025-10-29"/>
    <n v="8"/>
    <s v="BUCARAMANGA"/>
    <x v="3"/>
    <n v="15709.5"/>
  </r>
  <r>
    <n v="80246"/>
    <s v="BARRIO GUAYACANES BUCARAMANGA"/>
    <n v="37750125"/>
    <s v="3144444522"/>
    <s v="3144444522"/>
    <s v="3144444522"/>
    <s v="CL 71 50-03,GUAYACANES"/>
    <s v="7.1047313"/>
    <s v="-73.1024338"/>
    <s v="SANTANDER"/>
    <s v="BUCARAMANGA"/>
    <s v="BUCARAMANGA"/>
    <n v="68001"/>
    <s v="2025-10-29"/>
    <n v="8"/>
    <s v="BUCARAMANGA"/>
    <x v="3"/>
    <n v="15709.5"/>
  </r>
  <r>
    <n v="81056"/>
    <s v="BARRIO EL PRADO BUCARAMANGA 5"/>
    <n v="1005334097"/>
    <s v="3134779642"/>
    <s v="3134779642"/>
    <m/>
    <s v="CR 34 41-12,EL PRADO"/>
    <s v="7.1216642"/>
    <s v="-73.1111401"/>
    <s v="SANTANDER"/>
    <s v="BUCARAMANGA"/>
    <s v="BUCARAMANGA"/>
    <n v="68001"/>
    <s v="2025-10-29"/>
    <n v="8"/>
    <s v="BUCARAMANGA"/>
    <x v="3"/>
    <n v="15709.5"/>
  </r>
  <r>
    <n v="79856"/>
    <s v="BARRIO LA CONCORDIA BUCARAMANGA 18"/>
    <n v="901568406"/>
    <s v="3156241615"/>
    <s v="3156241615"/>
    <m/>
    <s v="CR 18 # 51 - 58,LA CONCORDIA"/>
    <s v="7.1110697"/>
    <s v="-73.1193362"/>
    <s v="SANTANDER"/>
    <s v="BUCARAMANGA"/>
    <s v="BUCARAMANGA"/>
    <n v="68001"/>
    <s v="2025-10-29"/>
    <n v="8"/>
    <s v="BUCARAMANGA"/>
    <x v="3"/>
    <n v="15709.5"/>
  </r>
  <r>
    <n v="79879"/>
    <s v="BARRIO LA CEIBA BUCARAMANGA  7"/>
    <n v="37655802"/>
    <s v="3132089859"/>
    <s v="3132089859"/>
    <m/>
    <s v="CR 17 C # 63 -31,LA CEIBA"/>
    <s v="7.1039279"/>
    <s v="-73.1162395"/>
    <s v="SANTANDER"/>
    <s v="BUCARAMANGA"/>
    <s v="BUCARAMANGA"/>
    <n v="68001"/>
    <s v="2025-10-29"/>
    <n v="8"/>
    <s v="BUCARAMANGA"/>
    <x v="3"/>
    <n v="15709.5"/>
  </r>
  <r>
    <n v="79843"/>
    <s v="BARRIO CENTRO BUCARAMANGA BUCARAMANGA"/>
    <n v="91230221"/>
    <s v="3228944270"/>
    <s v="3228944270"/>
    <m/>
    <s v="CR 15 # 34 - 55 - 59 - 69 LC 203 -204,CENTRO BUCARAMANGA"/>
    <s v="7.1189100"/>
    <s v="-73.1266242"/>
    <s v="SANTANDER"/>
    <s v="BUCARAMANGA"/>
    <s v="BUCARAMANGA"/>
    <n v="68001"/>
    <s v="2025-10-29"/>
    <n v="8"/>
    <s v="BUCARAMANGA"/>
    <x v="3"/>
    <n v="15709.5"/>
  </r>
  <r>
    <n v="74162"/>
    <s v="BARRIO BALCONES DEL SUR BUCARAMANGA"/>
    <n v="1098622155"/>
    <s v="3227785567"/>
    <s v="3227785567"/>
    <s v="3227785567"/>
    <s v="CR 15 C LOCAL 2 CASA 113 BARRIO BALCONES DEL SUR,BALCONES DEL SUR"/>
    <s v="7.0785506"/>
    <s v="-73.1199819"/>
    <s v="SANTANDER"/>
    <s v="BUCARAMANGA"/>
    <s v="BUCARAMANGA"/>
    <n v="68001"/>
    <s v="2025-10-03"/>
    <n v="8"/>
    <s v="BUCARAMANGA"/>
    <x v="3"/>
    <n v="15709.5"/>
  </r>
  <r>
    <n v="74163"/>
    <s v="BARRIO COLORADOS BUCARAMANGA "/>
    <n v="1093750683"/>
    <s v="310 2879977"/>
    <s v="3102879977"/>
    <s v="3102879977"/>
    <s v="EN KILOMETRO 8 VIA AL MAR COLORADO,COLORADOS"/>
    <s v="7.190763"/>
    <s v="-73.129631"/>
    <s v="SANTANDER"/>
    <s v="BUCARAMANGA"/>
    <s v="BUCARAMANGA"/>
    <n v="68001"/>
    <s v="2025-10-03"/>
    <n v="8"/>
    <s v="BUCARAMANGA"/>
    <x v="3"/>
    <n v="15709.5"/>
  </r>
  <r>
    <n v="74425"/>
    <s v="BARRIO BUCARAMANGA BUCARAMANGA 16"/>
    <n v="1097306874"/>
    <s v="3227390709"/>
    <s v="3227390707"/>
    <s v="3227390709"/>
    <s v="CL 24 10 29,BUCARAMANGA"/>
    <s v="7.15471689"/>
    <s v="-73.1370505"/>
    <s v="SANTANDER"/>
    <s v="BUCARAMANGA"/>
    <s v="BUCARAMANGA"/>
    <n v="68001"/>
    <s v="2025-10-14"/>
    <n v="8"/>
    <s v="BUCARAMANGA"/>
    <x v="3"/>
    <n v="15709.5"/>
  </r>
  <r>
    <n v="74545"/>
    <s v="BARRIO CENTRO BUCARAMANGA 69"/>
    <n v="91291815"/>
    <s v="3001754927"/>
    <s v="3156028838"/>
    <s v="3158280059"/>
    <s v="AV LA ROSITA # 17-42,CENTRO"/>
    <s v="7.1136089"/>
    <s v="-73.1214516"/>
    <s v="SANTANDER"/>
    <s v="BUCARAMANGA"/>
    <s v="BUCARAMANGA"/>
    <n v="68001"/>
    <s v="2025-10-14"/>
    <n v="8"/>
    <s v="BUCARAMANGA"/>
    <x v="3"/>
    <n v="15709.5"/>
  </r>
  <r>
    <n v="66434"/>
    <s v="BARRIO CABECERA BUCARAMANGA 22"/>
    <n v="1098784526"/>
    <s v="3177338397"/>
    <s v="3177338397"/>
    <s v="3177338397"/>
    <s v="CR 34 46 133,CABECERA"/>
    <s v="7.116993"/>
    <s v="-73.1928261"/>
    <s v="SANTANDER"/>
    <s v="BUCARAMANGA"/>
    <s v="BUCARAMANGA"/>
    <n v="68001"/>
    <s v="2025-10-14"/>
    <n v="8"/>
    <s v="BUCARAMANGA"/>
    <x v="3"/>
    <n v="15709.5"/>
  </r>
  <r>
    <n v="70289"/>
    <s v="BARRIO CENTRO BUCARAMANGA  67"/>
    <n v="1095810605"/>
    <s v="3004036977"/>
    <s v="3004036977"/>
    <s v="3202440492"/>
    <s v="CL 33 15 32 LOCAL 30 A,CENTRO"/>
    <s v="7.1203380"/>
    <s v="-73.1268840"/>
    <s v="SANTANDER"/>
    <s v="BUCARAMANGA"/>
    <s v="BUCARAMANGA"/>
    <n v="68001"/>
    <s v="2025-10-21"/>
    <n v="8"/>
    <s v="BUCARAMANGA"/>
    <x v="3"/>
    <n v="15709.5"/>
  </r>
  <r>
    <n v="69615"/>
    <s v="BARRIO SOTOMAYOR BUCARAMANGA 2"/>
    <n v="900809658"/>
    <s v="3202320266"/>
    <s v="0"/>
    <s v="3202320266"/>
    <s v="CL 45 27 A 33 BARRIO SOTOMAYOR,SOTOMAYOR"/>
    <s v="7.1182445"/>
    <s v="-73.1963533"/>
    <s v="SANTANDER"/>
    <s v="BUCARAMANGA"/>
    <s v="BUCARAMANGA"/>
    <n v="68001"/>
    <s v="2025-10-14"/>
    <n v="8"/>
    <s v="BUCARAMANGA"/>
    <x v="3"/>
    <n v="15709.5"/>
  </r>
  <r>
    <n v="64093"/>
    <s v="BARRIO KENNEDY BUCARAMANGA 1"/>
    <n v="1116914857"/>
    <s v="3157751104"/>
    <s v="3142668481"/>
    <s v="3154294515"/>
    <s v="CR 12 14 N 26 KENNEDY"/>
    <s v="7.1511222"/>
    <s v="-73.1341976"/>
    <s v="SANTANDER"/>
    <s v="BUCARAMANGA"/>
    <s v="BUCARAMANGA"/>
    <n v="68001"/>
    <s v="2025-10-06"/>
    <n v="8"/>
    <s v="BUCARAMANGA"/>
    <x v="3"/>
    <n v="15709.5"/>
  </r>
  <r>
    <n v="65391"/>
    <s v="BARRIO LUZ DE SALVACION BUCARAMANGA"/>
    <n v="1095810426"/>
    <s v="3202111139"/>
    <s v="3202111139"/>
    <s v="3202111139"/>
    <s v="CL 117 20 A 8 BARRIO LUZ DE SALVACION,LUZ DE SALVACION"/>
    <s v="7.077345"/>
    <s v="-73.2029003"/>
    <s v="SANTANDER"/>
    <s v="BUCARAMANGA"/>
    <s v="BUCARAMANGA"/>
    <n v="68001"/>
    <s v="2025-10-16"/>
    <n v="8"/>
    <s v="BUCARAMANGA"/>
    <x v="3"/>
    <n v="15709.5"/>
  </r>
  <r>
    <n v="64462"/>
    <s v="BARRIO CABECERA BUCARAMANGA 20"/>
    <n v="890212821"/>
    <s v="3112682683"/>
    <s v="3112682683"/>
    <s v="3112682683"/>
    <s v="CL 53 31 121,CABECERA"/>
    <s v="7.1114167"/>
    <s v="-73.1107957"/>
    <s v="SANTANDER"/>
    <s v="BUCARAMANGA"/>
    <s v="BUCARAMANGA"/>
    <n v="68001"/>
    <s v="2025-10-14"/>
    <n v="8"/>
    <s v="BUCARAMANGA"/>
    <x v="3"/>
    <n v="15709.5"/>
  </r>
  <r>
    <n v="64467"/>
    <s v="BARRIO CENTRO BUCARAMANGA 58"/>
    <n v="1098679188"/>
    <s v="3163867060"/>
    <s v="3165316134"/>
    <s v="3163867060"/>
    <s v="CR 21 36 46,CENTRO"/>
    <s v="7.1192975"/>
    <s v="-73.1213106"/>
    <s v="SANTANDER"/>
    <s v="BUCARAMANGA"/>
    <s v="BUCARAMANGA"/>
    <n v="68001"/>
    <s v="2025-10-03"/>
    <n v="8"/>
    <s v="BUCARAMANGA"/>
    <x v="3"/>
    <n v="15709.5"/>
  </r>
  <r>
    <n v="66034"/>
    <s v="BARRIO PROVENZA BUCARAMANGA 11"/>
    <n v="1005288235"/>
    <s v="3106964522"/>
    <s v="3106964522"/>
    <s v="3106964522"/>
    <s v="CL 105 22 140 LOCAL 1 BARRIO PROVENZA,PROVENZA"/>
    <s v="7.0853058"/>
    <s v="-73.1141146"/>
    <s v="SANTANDER"/>
    <s v="BUCARAMANGA"/>
    <s v="BUCARAMANGA"/>
    <n v="68001"/>
    <s v="2025-10-16"/>
    <n v="8"/>
    <s v="BUCARAMANGA"/>
    <x v="3"/>
    <n v="15709.5"/>
  </r>
  <r>
    <n v="61144"/>
    <s v="BARRIO SAN FRANCISCO BUCARAMANGA 8"/>
    <n v="901412240"/>
    <s v="3177847823"/>
    <s v="3108572156"/>
    <s v="3108572156"/>
    <s v="CR 22 14 55 SAN FRANCISCO,SAN FRANCISCO"/>
    <s v="7.1333498"/>
    <s v="-73.1245491"/>
    <s v="SANTANDER"/>
    <s v="BUCARAMANGA"/>
    <s v="BUCARAMANGA"/>
    <n v="68001"/>
    <s v="2025-10-14"/>
    <n v="8"/>
    <s v="BUCARAMANGA"/>
    <x v="3"/>
    <n v="15709.5"/>
  </r>
  <r>
    <n v="60115"/>
    <s v="BARRIO GIRARDOT BUCARAMANGA 5"/>
    <n v="1098819946"/>
    <s v="316 5690279"/>
    <s v="3165690279"/>
    <s v="3156353546"/>
    <s v="CR 2 27 03 GIRARDOT"/>
    <s v="7.12105886"/>
    <s v="-73.13738451"/>
    <s v="SANTANDER"/>
    <s v="BUCARAMANGA"/>
    <s v="BUCARAMANGA"/>
    <n v="68001"/>
    <s v="2025-10-20"/>
    <n v="16"/>
    <s v="BUCARAMANGA"/>
    <x v="3"/>
    <n v="15709.5"/>
  </r>
  <r>
    <n v="49972"/>
    <s v="BARRIO GIRARDOT BUCARAMANGA BUCARAMANGA"/>
    <n v="91486625"/>
    <s v="3188233387"/>
    <s v="3188233387"/>
    <s v="3188233387"/>
    <s v="CR 7 23 06,GIRARDOT BUCARAMANGA"/>
    <s v="7.12420057"/>
    <s v="-73.13474155"/>
    <s v="SANTANDER"/>
    <s v="BUCARAMANGA"/>
    <s v="BUCARAMANGA"/>
    <n v="68001"/>
    <s v="2025-10-20"/>
    <n v="16"/>
    <s v="BUCARAMANGA"/>
    <x v="3"/>
    <n v="15709.5"/>
  </r>
  <r>
    <n v="53142"/>
    <s v="BARRIO UNIVERSIDAD BUCARAMANGA 2"/>
    <n v="1098741051"/>
    <s v="300 6179152"/>
    <s v="3006179152"/>
    <s v="3006179152"/>
    <s v="CL 8 23 75 LOCAL 1,UNIVERSIDAD"/>
    <s v="7.13905214"/>
    <s v="-73.12396531"/>
    <s v="SANTANDER"/>
    <s v="BUCARAMANGA"/>
    <s v="BUCARAMANGA"/>
    <n v="68001"/>
    <s v="2025-10-03"/>
    <n v="8"/>
    <s v="BUCARAMANGA"/>
    <x v="3"/>
    <n v="15709.5"/>
  </r>
  <r>
    <n v="49792"/>
    <s v="BARRIO RINCON DE LA PAZ BUCARAMANGA"/>
    <n v="28152068"/>
    <s v="3125119534"/>
    <s v="3125119534"/>
    <s v="3125119534"/>
    <s v="CL 48 50 B W 75,RINCON DE LA PAZ"/>
    <s v="7.9648239"/>
    <s v="-73.16417912"/>
    <s v="SANTANDER"/>
    <s v="BUCARAMANGA"/>
    <s v="BUCARAMANGA"/>
    <n v="68001"/>
    <s v="2025-10-20"/>
    <n v="8"/>
    <s v="BUCARAMANGA"/>
    <x v="3"/>
    <n v="15709.5"/>
  </r>
  <r>
    <n v="50596"/>
    <s v="BARRIO CAMPESTRE NORTE COLORADOS BUCARAMANGA"/>
    <n v="37725445"/>
    <s v="3162415549"/>
    <s v="3162415549"/>
    <s v="3162415549"/>
    <s v="CL 50 N 25 09 AP 102,CAMPESTRE NORTE COLORADOS"/>
    <s v="7.17558147"/>
    <s v="-73.13143742"/>
    <s v="SANTANDER"/>
    <s v="BUCARAMANGA"/>
    <s v="BUCARAMANGA"/>
    <n v="68001"/>
    <s v="2025-10-03"/>
    <n v="8"/>
    <s v="BUCARAMANGA"/>
    <x v="3"/>
    <n v="15709.5"/>
  </r>
  <r>
    <n v="47789"/>
    <s v="BARRIO CLAVERIANO BUCARAMANGA"/>
    <n v="13716285"/>
    <s v="6737897"/>
    <s v="3172881926"/>
    <s v="3172881923"/>
    <s v="CR 20 D 25 A N 34 MANZANA 3,CLAVERIANO"/>
    <s v="7.157779"/>
    <s v="-73.2133373"/>
    <s v="SANTANDER"/>
    <s v="BUCARAMANGA"/>
    <s v="BUCARAMANGA"/>
    <n v="68001"/>
    <s v="2025-10-06"/>
    <n v="8"/>
    <s v="BUCARAMANGA"/>
    <x v="3"/>
    <n v="15709.5"/>
  </r>
  <r>
    <n v="43079"/>
    <s v="BARRIO CENTRO BUCARAMANGA 23"/>
    <n v="901242274"/>
    <s v="6700738"/>
    <s v="3112878569"/>
    <s v="3112878569"/>
    <s v="AV QUEBRADASECA 19 17,CENTRO"/>
    <s v="7.1238154"/>
    <s v="-73.1246165"/>
    <s v="SANTANDER"/>
    <s v="BUCARAMANGA"/>
    <s v="BUCARAMANGA"/>
    <n v="68001"/>
    <s v="2025-10-14"/>
    <n v="8"/>
    <s v="BUCARAMANGA"/>
    <x v="3"/>
    <n v="15709.5"/>
  </r>
  <r>
    <n v="25140"/>
    <s v="BARRIO ALARCON II - BUCARAMANGA"/>
    <n v="900224941"/>
    <s v="6711111"/>
    <s v="3174318205"/>
    <s v="3174318205"/>
    <s v=" CR 15 18 45"/>
    <s v="7.1288892"/>
    <s v="-73.1296556"/>
    <s v="SANTANDER"/>
    <s v="BUCARAMANGA"/>
    <s v="BUCARAMANGA"/>
    <n v="68001"/>
    <s v="2025-10-31"/>
    <n v="8"/>
    <s v="BUCARAMANGA"/>
    <x v="3"/>
    <n v="15709.5"/>
  </r>
  <r>
    <n v="19554"/>
    <s v="BARRIO MEJORAS PUBLICAS II BUCARAMANGA"/>
    <n v="13515411"/>
    <s v="6979707"/>
    <s v="3187735975"/>
    <s v="3187735975"/>
    <s v="Cra 33 # 32 40"/>
    <s v="7.1266658"/>
    <s v="-73.1954591"/>
    <s v="SANTANDER"/>
    <s v="BUCARAMANGA"/>
    <s v="BUCARAMANGA"/>
    <n v="68001"/>
    <s v="2025-10-14"/>
    <n v="16"/>
    <s v="BUCARAMANGA"/>
    <x v="3"/>
    <n v="15709.5"/>
  </r>
  <r>
    <n v="29579"/>
    <s v="BARRIO CENTRO 5 BARBOSA"/>
    <n v="52971628"/>
    <s v="6832257"/>
    <s v="3144621198"/>
    <s v="3144621198"/>
    <s v=" CL 9 6 61 LC 2 SOTANO"/>
    <s v="5.9302081"/>
    <s v="-73.6162646"/>
    <s v="SANTANDER"/>
    <s v="BARBOSA"/>
    <s v="BARBOSA"/>
    <n v="68077"/>
    <s v="2025-10-08"/>
    <n v="8"/>
    <s v="TUNJA"/>
    <x v="3"/>
    <n v="28277.100000000002"/>
  </r>
  <r>
    <n v="31805"/>
    <s v="BARRIO CENTRO 9 BARBOSA"/>
    <n v="900968498"/>
    <s v="6483560"/>
    <s v="3178948923"/>
    <s v="3178948923"/>
    <s v=" CR 5 Nº 6 04 Puente nacional Santander"/>
    <s v="5.92801382"/>
    <s v="-73.61876649"/>
    <s v="SANTANDER"/>
    <s v="BARBOSA"/>
    <s v="BARBOSA"/>
    <n v="68077"/>
    <s v="2025-10-08"/>
    <n v="8"/>
    <s v="TUNJA"/>
    <x v="3"/>
    <n v="28277.100000000002"/>
  </r>
  <r>
    <n v="36390"/>
    <s v="BARRIO CENTRO BARBOSA SANTANDER"/>
    <n v="1099206977"/>
    <m/>
    <s v="3153325110"/>
    <s v="3153325110"/>
    <s v=" SEC LA ADUANA KM 1 VIA BUCRMANGA"/>
    <s v="5.9481878"/>
    <s v="-73.6116988"/>
    <s v="SANTANDER"/>
    <s v="BARBOSA"/>
    <s v="BARBOSA"/>
    <n v="68077"/>
    <s v="2025-10-08"/>
    <n v="8"/>
    <s v="TUNJA"/>
    <x v="3"/>
    <n v="28277.100000000002"/>
  </r>
  <r>
    <n v="78865"/>
    <s v="BARRIO COMULTRASAN BARBOSA BARBOSA"/>
    <n v="1065236172"/>
    <s v="3103442853"/>
    <s v="3103442853"/>
    <m/>
    <s v="CR 11 # 18 - 26 BR COMULTRASAN BARBOSA,BR COMULTRASAN BARBOSA"/>
    <s v="5.9380643"/>
    <s v="-73.6141999"/>
    <s v="SANTANDER"/>
    <s v="BARBOSA"/>
    <s v="BARBOSA"/>
    <n v="68077"/>
    <s v="2025-10-09"/>
    <n v="8"/>
    <s v="TUNJA"/>
    <x v="3"/>
    <n v="28277.100000000002"/>
  </r>
  <r>
    <n v="65306"/>
    <s v="BARRIO CENTRO BARBOSA 10"/>
    <n v="901541755"/>
    <s v="3104521206"/>
    <s v="3104521206"/>
    <s v="3104521206"/>
    <s v="CR 10 6 40 BRR CENTRO"/>
    <s v="5.9307130"/>
    <s v="-73.6193250"/>
    <s v="SANTANDER"/>
    <s v="BARBOSA"/>
    <s v="BARBOSA"/>
    <n v="68077"/>
    <s v="2025-10-09"/>
    <n v="8"/>
    <s v="TUNJA"/>
    <x v="3"/>
    <n v="28277.100000000002"/>
  </r>
  <r>
    <n v="71544"/>
    <s v="BARRIO CENTRO BARBOSA 11"/>
    <n v="1099214251"/>
    <s v="3224059666"/>
    <s v="3224059666"/>
    <s v="3224059666"/>
    <s v="CR 8 7 106,CENTRO"/>
    <s v="5.92961069"/>
    <s v="-73.61862799"/>
    <s v="SANTANDER"/>
    <s v="BARBOSA"/>
    <s v="BARBOSA"/>
    <n v="68077"/>
    <s v="2025-10-09"/>
    <n v="8"/>
    <s v="TUNJA"/>
    <x v="3"/>
    <n v="28277.100000000002"/>
  </r>
  <r>
    <n v="59386"/>
    <s v="BARRIO CORREGIMIENTO CITE BARBOSA"/>
    <n v="91111488"/>
    <s v="3153325110"/>
    <s v="3163756511"/>
    <s v="3163756511"/>
    <s v="CR 2 3 55 ESQUINA VIA PRINCIPAL BUCARAMANGA,CORREGIMIENTO CITE"/>
    <s v="5.9642980"/>
    <s v="-73.6024833"/>
    <s v="SANTANDER"/>
    <s v="BARBOSA"/>
    <s v="BARBOSA"/>
    <n v="68077"/>
    <s v="2025-10-09"/>
    <n v="8"/>
    <s v="TUNJA"/>
    <x v="3"/>
    <n v="28277.100000000002"/>
  </r>
  <r>
    <n v="51196"/>
    <s v="BARRIO JOSE ANTONIO GALAN BARBOSA 2"/>
    <n v="1099210024"/>
    <s v="3007193474"/>
    <s v="3007193474"/>
    <s v="3007193474"/>
    <s v="CL 7 6 35 BR JOSE ANTONIO GALAN"/>
    <s v="5.9285087"/>
    <s v="-73.6174417"/>
    <s v="SANTANDER"/>
    <s v="BARBOSA"/>
    <s v="BARBOSA"/>
    <n v="68077"/>
    <s v="2025-10-09"/>
    <n v="16"/>
    <s v="TUNJA"/>
    <x v="3"/>
    <n v="28277.100000000002"/>
  </r>
  <r>
    <n v="53525"/>
    <s v="BARRIO SAMAN BARBOSA"/>
    <n v="1099212655"/>
    <s v="3137264135"/>
    <s v="3137264135"/>
    <s v="3137264135"/>
    <s v="CR 5 12 53,BRR SAMAN"/>
    <s v="5.9313722"/>
    <s v="-73.6135098"/>
    <s v="SANTANDER"/>
    <s v="BARBOSA"/>
    <s v="BARBOSA"/>
    <n v="68077"/>
    <s v="2025-10-09"/>
    <n v="8"/>
    <s v="TUNJA"/>
    <x v="3"/>
    <n v="28277.100000000002"/>
  </r>
  <r>
    <n v="50395"/>
    <s v="BARRIO PERPETUO SOCORRO CALIFORNIA "/>
    <n v="28044954"/>
    <s v="3142983403"/>
    <s v="3118098616"/>
    <s v="3142983403"/>
    <s v="CR 6 4 48 ,PERPETUO SOCORRO"/>
    <s v="7.348078"/>
    <s v="-72.9486889"/>
    <s v="SANTANDER"/>
    <s v="CALIFORNIA"/>
    <s v="CALIFORNIA"/>
    <n v="68132"/>
    <s v="2025-10-23"/>
    <n v="8"/>
    <s v="BUCARAMANGA"/>
    <x v="3"/>
    <n v="15709.5"/>
  </r>
  <r>
    <n v="39810"/>
    <s v="BARRIO CENTRO CIMITARRA 9"/>
    <n v="63437427"/>
    <s v="3154510556"/>
    <s v="3154479682"/>
    <s v="3104790169"/>
    <s v="CR 3 4 31,CENTRO"/>
    <s v="6.31311524"/>
    <s v="-73.94724204"/>
    <s v="SANTANDER"/>
    <s v="CIMITARRA"/>
    <s v="CIMITARRA"/>
    <n v="68190"/>
    <s v="2025-10-29"/>
    <n v="16"/>
    <s v="BUCARAMANGA"/>
    <x v="3"/>
    <n v="15709.5"/>
  </r>
  <r>
    <n v="43209"/>
    <s v="BARRIO CENTRO CIMITARRA 11"/>
    <n v="1098738606"/>
    <s v="3178878473"/>
    <s v="3227021280"/>
    <s v="3227021280"/>
    <s v="CL 5 6 01,CENTRO"/>
    <s v="6.3125084"/>
    <s v="-73.9491560"/>
    <s v="SANTANDER"/>
    <s v="CIMITARRA"/>
    <s v="CIMITARRA"/>
    <n v="68190"/>
    <s v="2025-10-29"/>
    <n v="16"/>
    <s v="BUCARAMANGA"/>
    <x v="3"/>
    <n v="15709.5"/>
  </r>
  <r>
    <n v="51476"/>
    <s v="BARRIO CENTRO CIMITARRA 12"/>
    <n v="1099549327"/>
    <m/>
    <s v="3156055462"/>
    <s v="3178878473"/>
    <s v="CR 3 6 42,CENTRO"/>
    <s v="7.7054331"/>
    <s v="-73.9540174"/>
    <s v="SANTANDER"/>
    <s v="CIMITARRA"/>
    <s v="CIMITARRA"/>
    <n v="68190"/>
    <s v="2025-10-29"/>
    <n v="8"/>
    <s v="BUCARAMANGA"/>
    <x v="3"/>
    <n v="15709.5"/>
  </r>
  <r>
    <n v="39410"/>
    <s v="BARRIO EL REFUGIO EL PLAYON 1"/>
    <n v="28336328"/>
    <s v="3177916559"/>
    <s v="3177916559"/>
    <s v="3177918572"/>
    <s v="CR 6 # 7 A 60"/>
    <s v="7.4487640"/>
    <s v="-73.1975760"/>
    <s v="SANTANDER"/>
    <s v="EL PLAYÓN"/>
    <s v="EL PLAYÓN"/>
    <n v="68255"/>
    <s v="2025-10-28"/>
    <n v="16"/>
    <s v="BUCARAMANGA"/>
    <x v="3"/>
    <n v="15709.5"/>
  </r>
  <r>
    <n v="70769"/>
    <s v="EL CENTRO EL PLAYON 1"/>
    <n v="1091132428"/>
    <s v="316 8003451"/>
    <s v="3168003451"/>
    <s v="3168003451"/>
    <s v="CL 14 6 42 LOCAL 2 EL CENTRO EL PLAYON,EL CENTRO"/>
    <s v="7.47296235"/>
    <s v="-73.20470814"/>
    <s v="SANTANDER"/>
    <s v="EL PLAYÓN"/>
    <s v="EL PLAYÓN"/>
    <n v="68255"/>
    <s v="2025-10-28"/>
    <n v="8"/>
    <s v="BUCARAMANGA"/>
    <x v="3"/>
    <n v="15709.5"/>
  </r>
  <r>
    <n v="57297"/>
    <s v="BARRIO CENTRO HATO 1"/>
    <n v="1098611954"/>
    <s v="3134174699"/>
    <s v="3134174699"/>
    <s v="3134174699"/>
    <s v="CL 7 6 16,BRR CENTRO"/>
    <s v="6.5431150"/>
    <s v="-73.3085050"/>
    <s v="SANTANDER"/>
    <s v="HATO"/>
    <s v="HATO"/>
    <n v="68344"/>
    <s v="2025-10-30"/>
    <n v="8"/>
    <s v="BUCARAMANGA"/>
    <x v="3"/>
    <n v="15709.5"/>
  </r>
  <r>
    <n v="12490"/>
    <s v="LOS SANTOS II - SANTANDER"/>
    <n v="37544715"/>
    <s v="7269559"/>
    <s v="3124840408"/>
    <s v="3133904949"/>
    <s v=" CL 3  7-35"/>
    <s v="6.7562791"/>
    <s v="-73.1028642"/>
    <s v="SANTANDER"/>
    <s v="LOS SANTOS"/>
    <s v="LOS SANTOS"/>
    <n v="68418"/>
    <s v="2025-10-31"/>
    <n v="8"/>
    <s v="BUCARAMANGA"/>
    <x v="3"/>
    <n v="15709.5"/>
  </r>
  <r>
    <n v="19230"/>
    <s v="BARRIO PARCELA CORBAREQUE LOS SANTOS"/>
    <n v="60318037"/>
    <s v="3666417"/>
    <s v="3122795764"/>
    <s v="3122795764"/>
    <s v=" VRD TABACL LT 2"/>
    <s v="6.8195204"/>
    <s v="-73.1209843"/>
    <s v="SANTANDER"/>
    <s v="LOS SANTOS"/>
    <s v="LOS SANTOS"/>
    <n v="68418"/>
    <s v="2025-10-03"/>
    <n v="8"/>
    <s v="BUCARAMANGA"/>
    <x v="3"/>
    <n v="15709.5"/>
  </r>
  <r>
    <n v="31217"/>
    <s v="BARRIO SECTOR LA FUENTE 2"/>
    <n v="13540391"/>
    <s v="6050962"/>
    <s v="3203027990"/>
    <s v="3203027990"/>
    <s v=" VRD 0 0 0 SEC LA FUENTE 200 METROS AL LADO DE LINDEROS"/>
    <s v="6.830888"/>
    <s v="-73.1653697"/>
    <s v="SANTANDER"/>
    <s v="LOS SANTOS"/>
    <s v="LOS SANTOS"/>
    <n v="68418"/>
    <s v="2025-10-15"/>
    <n v="8"/>
    <s v="BUCARAMANGA"/>
    <x v="3"/>
    <n v="15709.5"/>
  </r>
  <r>
    <n v="27448"/>
    <s v="BARRIO PERPETUO SOCORRO - LOS SANTOS"/>
    <n v="37945552"/>
    <s v="6816303"/>
    <s v="3006137761"/>
    <s v="3006137761"/>
    <s v=" CR 7 2 12"/>
    <s v="6.7567449"/>
    <s v="-73.1029978"/>
    <s v="SANTANDER"/>
    <s v="LOS SANTOS"/>
    <s v="LOS SANTOS"/>
    <n v="68418"/>
    <s v="2025-10-03"/>
    <n v="8"/>
    <s v="BUCARAMANGA"/>
    <x v="3"/>
    <n v="15709.5"/>
  </r>
  <r>
    <n v="51006"/>
    <s v="BARRIO JERIDAS LOS SANTOS"/>
    <n v="1098789116"/>
    <s v="3164962054"/>
    <s v="3162247754"/>
    <s v="3164962054"/>
    <s v="VRD  JERIDAS LT 5,JERIDAS"/>
    <s v="6.851627"/>
    <s v="-73.1492029"/>
    <s v="SANTANDER"/>
    <s v="LOS SANTOS"/>
    <s v="LOS SANTOS"/>
    <n v="68418"/>
    <s v="2025-10-06"/>
    <n v="8"/>
    <s v="BUCARAMANGA"/>
    <x v="3"/>
    <n v="15709.5"/>
  </r>
  <r>
    <n v="57298"/>
    <s v="BARRIO MIRADORES DEL LAGO LOS SANTOS"/>
    <n v="37619892"/>
    <s v="3164168145"/>
    <s v="3164168145"/>
    <s v="3164168145"/>
    <s v="VEREDA ACUARELA,MIRADORES DEL LAGO"/>
    <s v="6.8522802"/>
    <s v="-73.0665079"/>
    <s v="SANTANDER"/>
    <s v="LOS SANTOS"/>
    <s v="LOS SANTOS"/>
    <n v="68418"/>
    <s v="2025-10-15"/>
    <n v="16"/>
    <s v="BUCARAMANGA"/>
    <x v="3"/>
    <n v="15709.5"/>
  </r>
  <r>
    <n v="60122"/>
    <s v="BARRIO FINCA SANTA ISABEL LOS SANTOS"/>
    <n v="901338807"/>
    <s v="3508303585"/>
    <s v="3508303585"/>
    <s v="3508303585"/>
    <s v=" KILOMETRO 12 VIA CUROS VEREDA LA GRANJA FINCA SANTA ISABEL CUROS LOS SANTOS,FINCA SANTA ISABEL"/>
    <s v="6.816787"/>
    <s v="-73.074874"/>
    <s v="SANTANDER"/>
    <s v="LOS SANTOS"/>
    <s v="LOS SANTOS"/>
    <n v="68418"/>
    <s v="2025-10-15"/>
    <n v="8"/>
    <s v="BUCARAMANGA"/>
    <x v="3"/>
    <n v="15709.5"/>
  </r>
  <r>
    <n v="78008"/>
    <s v="BARRIO LOS SANTOS LOS SANTOS"/>
    <n v="28225174"/>
    <s v="3167041707"/>
    <s v="3167041707"/>
    <s v="3167041707"/>
    <s v="CL 4 # 4 - 14 LOTE 2 LOS SANTOS,LOS SANTOS"/>
    <s v="6.7555568"/>
    <s v="-73.1024042"/>
    <s v="SANTANDER"/>
    <s v="LOS SANTOS"/>
    <s v="LOS SANTOS"/>
    <n v="68418"/>
    <s v="2025-10-03"/>
    <n v="8"/>
    <s v="BUCARAMANGA"/>
    <x v="3"/>
    <n v="15709.5"/>
  </r>
  <r>
    <n v="78877"/>
    <s v="BARRIO LINDEROS LOS SANTOS"/>
    <n v="1090517635"/>
    <s v="3134409632"/>
    <s v="3134409632"/>
    <s v="3134409632"/>
    <s v="KM 21 VIA LOS SANTOS ESTACION DE SERVICIO LINDEROS LC 3,LINDEROS"/>
    <s v="6.8334770"/>
    <s v="-73.0822050"/>
    <s v="SANTANDER"/>
    <s v="LOS SANTOS"/>
    <s v="LOS SANTOS"/>
    <n v="68418"/>
    <s v="2025-10-06"/>
    <n v="8"/>
    <s v="BUCARAMANGA"/>
    <x v="3"/>
    <n v="15709.5"/>
  </r>
  <r>
    <n v="11706"/>
    <s v="SAMPUES - SUCRE"/>
    <n v="23048795"/>
    <s v="2838033"/>
    <s v="3013704219"/>
    <s v="3013704219"/>
    <s v=" CR 20  23-41 "/>
    <s v="9.1826577"/>
    <s v="-75.3774402"/>
    <s v="SUCRE"/>
    <s v="SAMPUÉS"/>
    <s v="SAMPUÉS"/>
    <n v="70670"/>
    <s v="2025-10-06"/>
    <n v="16"/>
    <s v="SINCELEJO"/>
    <x v="1"/>
    <n v="28277.100000000002"/>
  </r>
  <r>
    <n v="34304"/>
    <s v="BARRIO TRONCAL DE OCCIDENTE SAMPUES 3"/>
    <n v="3356288"/>
    <s v="2838300"/>
    <s v="3006201046"/>
    <s v="3004828236"/>
    <s v=" CL 26  11 8 CR TRONCL OCE"/>
    <s v="9.1897581"/>
    <s v="-75.3837381"/>
    <s v="SUCRE"/>
    <s v="SAMPUÉS"/>
    <s v="SAMPUÉS"/>
    <n v="70670"/>
    <s v="2025-10-06"/>
    <n v="8"/>
    <s v="SINCELEJO"/>
    <x v="1"/>
    <n v="28277.100000000002"/>
  </r>
  <r>
    <n v="55273"/>
    <s v="BARRIO LAS MERCEDES SAMPUES "/>
    <n v="92255058"/>
    <s v="3145554757"/>
    <s v="3145554757"/>
    <s v="3145554757"/>
    <s v="CL 25 CRA 23 - 78,BRR LAS MERCEDES"/>
    <s v="9.1817247"/>
    <s v="-75.3737322"/>
    <s v="SUCRE"/>
    <s v="SAMPUÉS"/>
    <s v="SAMPUÉS"/>
    <n v="70670"/>
    <s v="2025-10-06"/>
    <n v="16"/>
    <s v="SINCELEJO"/>
    <x v="1"/>
    <n v="28277.100000000002"/>
  </r>
  <r>
    <n v="55275"/>
    <s v="BARRIO SAMPUES SAMPUES"/>
    <n v="92497999"/>
    <s v="3143585245"/>
    <s v="3058552274"/>
    <s v="3058552274"/>
    <s v="CR 20 NRO 19 - 9,SAMPUES"/>
    <s v="9.1808323"/>
    <s v="-75.3785406"/>
    <s v="SUCRE"/>
    <s v="SAMPUÉS"/>
    <s v="SAMPUÉS"/>
    <n v="70670"/>
    <s v="2025-10-06"/>
    <n v="8"/>
    <s v="SINCELEJO"/>
    <x v="1"/>
    <n v="28277.100000000002"/>
  </r>
  <r>
    <n v="62614"/>
    <s v="BARRIO CENTRO SAMPUES 2"/>
    <n v="64720363"/>
    <s v="3106643196"/>
    <s v="3114018823"/>
    <s v="3114018823"/>
    <s v="CR 20 CLL 27 81 LOC 2,CENTRO"/>
    <s v="9.1829811"/>
    <s v="-75.3774555"/>
    <s v="SUCRE"/>
    <s v="SAMPUÉS"/>
    <s v="SAMPUÉS"/>
    <n v="70670"/>
    <s v="2025-10-31"/>
    <n v="8"/>
    <s v="SINCELEJO"/>
    <x v="1"/>
    <n v="28277.100000000002"/>
  </r>
  <r>
    <n v="76282"/>
    <s v="CALLE LARGA TRONCAL DE OCCIDENTE"/>
    <n v="43451466"/>
    <s v="3023540227"/>
    <s v="3114013748"/>
    <s v="3114013748"/>
    <s v="CL 12 13 - 62,CALLE LARGA TRONCAL DE OCCIDENTE"/>
    <s v="9.1765978"/>
    <s v="-75.3925876"/>
    <s v="SUCRE"/>
    <s v="SAMPUÉS"/>
    <s v="SAMPUÉS"/>
    <n v="70670"/>
    <s v="2025-10-06"/>
    <n v="8"/>
    <s v="SINCELEJO"/>
    <x v="1"/>
    <n v="28277.100000000002"/>
  </r>
  <r>
    <n v="78324"/>
    <s v="BARRIO 9 DE MARZO SAMPUES"/>
    <n v="1102835496"/>
    <s v="3024464598"/>
    <s v="3024464598"/>
    <s v="3003266950"/>
    <s v="CL 27 24D 37,9 DE MARZO"/>
    <s v="9.1812301"/>
    <s v="-75.3723237"/>
    <s v="SUCRE"/>
    <s v="SAMPUÉS"/>
    <s v="SAMPUÉS"/>
    <n v="70670"/>
    <s v="2025-10-06"/>
    <n v="8"/>
    <s v="SINCELEJO"/>
    <x v="1"/>
    <n v="28277.100000000002"/>
  </r>
  <r>
    <n v="80540"/>
    <s v="BARRIO CENTRO SAMPUES 3"/>
    <n v="64580852"/>
    <s v="3104594787"/>
    <s v="3135317351"/>
    <s v="3135317351"/>
    <s v="CR 20 CL 21 43 P1 LC 3,CENTRO"/>
    <s v="9.1818527"/>
    <s v="-75.3777136"/>
    <s v="SUCRE"/>
    <s v="SAMPUÉS"/>
    <s v="SAMPUÉS"/>
    <n v="70670"/>
    <s v="2025-10-31"/>
    <n v="8"/>
    <s v="SINCELEJO"/>
    <x v="1"/>
    <n v="28277.100000000002"/>
  </r>
  <r>
    <n v="57461"/>
    <s v="BARRIO PALO ALTO SAN BENITO ABAD 1"/>
    <n v="64559671"/>
    <s v="3114065717"/>
    <s v="3114065717"/>
    <s v="3114065717"/>
    <s v="CR 15 10-17,PALO ALTO"/>
    <s v="8.93159"/>
    <s v="-75.0308214"/>
    <s v="SUCRE"/>
    <s v="SAN BENITO ABAD"/>
    <s v="SAN BENITO ABAD"/>
    <n v="70678"/>
    <s v="2025-10-07"/>
    <n v="8"/>
    <s v="SINCELEJO"/>
    <x v="1"/>
    <n v="28277.100000000002"/>
  </r>
  <r>
    <n v="58358"/>
    <s v="BARRIO PALO ALTO SAN BENITO ABAD 2"/>
    <n v="92099819"/>
    <s v="3205339835"/>
    <s v="3205339835"/>
    <s v="3205339835"/>
    <s v="CL 11 NRO 15-46 LC 01,PALO ALTO"/>
    <s v="8.93159"/>
    <s v="-75.0308214"/>
    <s v="SUCRE"/>
    <s v="SAN BENITO ABAD"/>
    <s v="SAN BENITO ABAD"/>
    <n v="70678"/>
    <s v="2025-10-07"/>
    <n v="8"/>
    <s v="SINCELEJO"/>
    <x v="1"/>
    <n v="28277.100000000002"/>
  </r>
  <r>
    <n v="59556"/>
    <s v="BARRIO EL PARQUE SAN BENITO ABAD 2"/>
    <n v="21659448"/>
    <s v="0"/>
    <s v="3116740892"/>
    <s v="3104734106"/>
    <s v="CL 11 14 9,EL PARQUE"/>
    <s v="8.9325682"/>
    <s v="-75.0327387"/>
    <s v="SUCRE"/>
    <s v="SAN BENITO ABAD"/>
    <s v="SAN BENITO ABAD"/>
    <n v="70678"/>
    <s v="2025-10-07"/>
    <n v="8"/>
    <s v="SINCELEJO"/>
    <x v="1"/>
    <n v="28277.100000000002"/>
  </r>
  <r>
    <n v="70674"/>
    <s v="PAL ALTICO SAN BENITO"/>
    <n v="70354086"/>
    <s v="3209935316"/>
    <s v="3218734196"/>
    <s v="3209935316"/>
    <s v="CL 11 CRA 17 34 APARTAMENTO 01,PALO ALTICO"/>
    <s v="8.930868"/>
    <s v="-75.0297466"/>
    <s v="SUCRE"/>
    <s v="SAN BENITO ABAD"/>
    <s v="SAN BENITO ABAD"/>
    <n v="70678"/>
    <s v="2025-10-07"/>
    <n v="16"/>
    <s v="SINCELEJO"/>
    <x v="1"/>
    <n v="28277.100000000002"/>
  </r>
  <r>
    <n v="41901"/>
    <s v="BARRIO CALLE REAL SAN JUAN DE BETULIA"/>
    <n v="8860910"/>
    <m/>
    <s v="3014782835"/>
    <s v="3014782835"/>
    <s v="TV 9 A KRA 10 45,CALLE REAL"/>
    <s v="9.2738751"/>
    <s v="-75.2419974"/>
    <s v="SUCRE"/>
    <s v="SAN JUAN DE BETULIA"/>
    <s v="BETULIA"/>
    <n v="70702"/>
    <s v="2025-10-08"/>
    <n v="8"/>
    <s v="SINCELEJO"/>
    <x v="1"/>
    <n v="28277.100000000002"/>
  </r>
  <r>
    <n v="54275"/>
    <s v="BARRIO CALLE REAL SAN JUAN DE BETULIA 3"/>
    <n v="32886315"/>
    <s v="0"/>
    <s v="3126156946"/>
    <s v="3126156946"/>
    <s v="TV 9 A 6 A 50"/>
    <s v="9.2741757"/>
    <s v="-75.2419202"/>
    <s v="SUCRE"/>
    <s v="SAN JUAN DE BETULIA"/>
    <s v="BETULIA"/>
    <n v="70702"/>
    <s v="2025-10-08"/>
    <n v="16"/>
    <s v="SINCELEJO"/>
    <x v="1"/>
    <n v="28277.100000000002"/>
  </r>
  <r>
    <n v="10660"/>
    <s v="SAN MARCOS II - SUCRE"/>
    <n v="50939509"/>
    <s v="2953031"/>
    <s v="3215743520"/>
    <s v="3215743520"/>
    <s v=" CL 15  27-11 CENTRO"/>
    <s v="8.6566130"/>
    <s v="-75.1304620"/>
    <s v="SUCRE"/>
    <s v="SAN MARCOS"/>
    <s v="SAN MARCOS"/>
    <n v="70708"/>
    <s v="2025-10-30"/>
    <n v="8"/>
    <s v="SINCELEJO"/>
    <x v="1"/>
    <n v="28277.100000000002"/>
  </r>
  <r>
    <n v="26654"/>
    <s v="BARRIO EL PRADO SAN MARCOS"/>
    <n v="10879972"/>
    <s v="2953051"/>
    <s v="3114039224"/>
    <s v="3114039224"/>
    <s v=" CL 19 23A 23"/>
    <s v="8.6603604"/>
    <s v="-75.1325296"/>
    <s v="SUCRE"/>
    <s v="SAN MARCOS"/>
    <s v="SAN MARCOS"/>
    <n v="70708"/>
    <s v="2025-10-30"/>
    <n v="16"/>
    <s v="SINCELEJO"/>
    <x v="1"/>
    <n v="28277.100000000002"/>
  </r>
  <r>
    <n v="26937"/>
    <s v="   BARRIO SAN CARLOS SAN MARCOS  "/>
    <n v="1104404345"/>
    <s v="6050962"/>
    <s v="3206309156"/>
    <s v="3206309156"/>
    <s v=" CL 19 CR 11 02"/>
    <s v="8.6641250"/>
    <s v="-75.1445666"/>
    <s v="SUCRE"/>
    <s v="SAN MARCOS"/>
    <s v="SAN MARCOS"/>
    <n v="70708"/>
    <s v="2025-10-30"/>
    <n v="16"/>
    <s v="SINCELEJO"/>
    <x v="1"/>
    <n v="28277.100000000002"/>
  </r>
  <r>
    <n v="33648"/>
    <s v="BARRIO CENTRO SAN MARCOS"/>
    <n v="900697543"/>
    <s v="2955726"/>
    <s v="3106024195"/>
    <s v="3106024195"/>
    <s v=" CR 25  18 5 ED ANTIGUO TELECOM"/>
    <s v="8.6586719"/>
    <s v="-75.1306064"/>
    <s v="SUCRE"/>
    <s v="SAN MARCOS"/>
    <s v="SAN MARCOS"/>
    <n v="70708"/>
    <s v="2025-10-30"/>
    <n v="8"/>
    <s v="SINCELEJO"/>
    <x v="1"/>
    <n v="28277.100000000002"/>
  </r>
  <r>
    <n v="17623"/>
    <s v="BARRIO SECTOR GALERIA MARINILLA"/>
    <n v="39185045"/>
    <s v="5481466"/>
    <s v="3194304082"/>
    <s v="3194304082"/>
    <s v=" CL 29  34-02 SEC GALERIA"/>
    <s v="6.1742381"/>
    <s v="-75.3376019"/>
    <s v="ANTIOQUIA"/>
    <s v="MARINILLA"/>
    <s v="MARINILLA"/>
    <n v="5440"/>
    <s v="2025-10-01"/>
    <n v="16"/>
    <s v="MEDELLIN"/>
    <x v="0"/>
    <n v="15709.5"/>
  </r>
  <r>
    <n v="25537"/>
    <s v="BELLAVISTA MARINILLA - ANTIOQUIA"/>
    <n v="71557374"/>
    <s v="6100436"/>
    <s v="3124332557"/>
    <s v="3124332557"/>
    <s v="CR 36 20 - 2"/>
    <s v="6.167634"/>
    <s v=" -75.339016"/>
    <s v="ANTIOQUIA"/>
    <s v="MARINILLA"/>
    <s v="MARINILLA"/>
    <n v="5440"/>
    <s v="2025-10-01"/>
    <n v="16"/>
    <s v="MEDELLIN"/>
    <x v="0"/>
    <n v="15709.5"/>
  </r>
  <r>
    <n v="28856"/>
    <s v="BARRIO CIUDADELA REAL 2 MARINILLA"/>
    <n v="64750121"/>
    <s v="3715678"/>
    <s v="3113460822"/>
    <s v="3113460822"/>
    <s v="CL 21 47 CUIDADELA REAL"/>
    <s v="6.174230"/>
    <s v="-75.349823"/>
    <s v="ANTIOQUIA"/>
    <s v="MARINILLA"/>
    <s v="MARINILLA"/>
    <n v="5440"/>
    <s v="2025-10-01"/>
    <n v="16"/>
    <s v="MEDELLIN"/>
    <x v="0"/>
    <n v="15709.5"/>
  </r>
  <r>
    <n v="33426"/>
    <s v="BARRIO SECTOR LA RAMADA AUTOPISTA MARINILLA"/>
    <n v="811045604"/>
    <s v="5484953"/>
    <s v="3053250597"/>
    <s v="3053250597"/>
    <s v=" CL 22 26 A 28 KM 43 SEC LA RAMADA"/>
    <s v="6.1688388888"/>
    <s v="-75.3328252"/>
    <s v="ANTIOQUIA"/>
    <s v="MARINILLA"/>
    <s v="MARINILLA"/>
    <n v="5440"/>
    <s v="2025-10-02"/>
    <n v="8"/>
    <s v="MEDELLIN"/>
    <x v="0"/>
    <n v="15709.5"/>
  </r>
  <r>
    <n v="79667"/>
    <s v="BARRIO SECTOR LA GALERÍA MARINILLA"/>
    <n v="900616483"/>
    <s v="3148643050"/>
    <s v="3148643050"/>
    <s v="3148643050"/>
    <s v="CR 34 28 B 29 INT 201,SECTOR LA GALERÍA"/>
    <s v="6.1738654"/>
    <s v="-75.3376118"/>
    <s v="ANTIOQUIA"/>
    <s v="MARINILLA"/>
    <s v="MARINILLA"/>
    <n v="5440"/>
    <s v="2025-10-31"/>
    <n v="8"/>
    <s v="MEDELLIN"/>
    <x v="0"/>
    <n v="15709.5"/>
  </r>
  <r>
    <n v="67525"/>
    <s v="BARRIO ACACIAS MARINILLA"/>
    <n v="43420747"/>
    <s v="5485597"/>
    <s v="0"/>
    <s v="3103819604"/>
    <s v="CL 31 43 - 131"/>
    <s v="6.1790439"/>
    <s v="-75.3427978"/>
    <s v="ANTIOQUIA"/>
    <s v="MARINILLA"/>
    <s v="MARINILLA"/>
    <n v="5440"/>
    <s v="2025-10-31"/>
    <n v="8"/>
    <s v="MEDELLIN"/>
    <x v="0"/>
    <n v="15709.5"/>
  </r>
  <r>
    <n v="67474"/>
    <s v="BARRIO EL CENTRO MARINILLA"/>
    <n v="1036223627"/>
    <s v="3217664157"/>
    <s v="3217664157"/>
    <s v="3233277135"/>
    <s v="CL 22 47 46"/>
    <s v="6.175634"/>
    <s v="-75.350082"/>
    <s v="ANTIOQUIA"/>
    <s v="MARINILLA"/>
    <s v="MARINILLA"/>
    <n v="5440"/>
    <s v="2025-10-01"/>
    <n v="8"/>
    <s v="MEDELLIN"/>
    <x v="0"/>
    <n v="15709.5"/>
  </r>
  <r>
    <n v="75639"/>
    <s v="BARRIO MARINILLA LA RAMADA MARINILLA"/>
    <n v="1038404727"/>
    <s v="0"/>
    <s v="3113399519"/>
    <s v="3113399519"/>
    <s v="CR 25 29 35 LA RAMADA,MARINILLA LA RAMADA"/>
    <s v="6.1711094"/>
    <s v="-75.3315637"/>
    <s v="ANTIOQUIA"/>
    <s v="MARINILLA"/>
    <s v="MARINILLA"/>
    <n v="5440"/>
    <s v="2025-10-02"/>
    <n v="16"/>
    <s v="MEDELLIN"/>
    <x v="0"/>
    <n v="15709.5"/>
  </r>
  <r>
    <n v="31774"/>
    <s v="BARRIO MARINILLA 2  MARINILLA"/>
    <n v="70386274"/>
    <s v="5681189"/>
    <s v="3145090664"/>
    <s v="3145090664"/>
    <s v=" CR 22 36 E 45"/>
    <s v="6.1697397"/>
    <s v="-75.3406161"/>
    <s v="ANTIOQUIA"/>
    <s v="MARINILLA"/>
    <s v="MARINILLA"/>
    <n v="5440"/>
    <s v="2025-10-01"/>
    <n v="16"/>
    <s v="MEDELLIN"/>
    <x v="0"/>
    <n v="15709.5"/>
  </r>
  <r>
    <n v="34274"/>
    <s v="BARRIO EL CONVENTO MARINILLA"/>
    <n v="901189474"/>
    <s v="5690913"/>
    <s v="3117194767"/>
    <s v="3117194767"/>
    <s v=" CR 19 30 95"/>
    <s v="6.1719424"/>
    <s v="-75.3250206"/>
    <s v="ANTIOQUIA"/>
    <s v="MARINILLA"/>
    <s v="MARINILLA"/>
    <n v="5440"/>
    <s v="2025-10-31"/>
    <n v="8"/>
    <s v="MEDELLIN"/>
    <x v="0"/>
    <n v="15709.5"/>
  </r>
  <r>
    <n v="35835"/>
    <s v="BARRIO LA RAMADA MARINILLA"/>
    <n v="901157946"/>
    <m/>
    <s v="3104214535"/>
    <s v="3104214535"/>
    <s v=" CL 28 24 71"/>
    <s v="6.1702522"/>
    <s v="-75.3306464"/>
    <s v="ANTIOQUIA"/>
    <s v="MARINILLA"/>
    <s v="MARINILLA"/>
    <n v="5440"/>
    <s v="2025-10-02"/>
    <n v="8"/>
    <s v="MEDELLIN"/>
    <x v="0"/>
    <n v="15709.5"/>
  </r>
  <r>
    <n v="12253"/>
    <s v="BARRIO LAS MORAS"/>
    <n v="900067101"/>
    <s v="3429769"/>
    <s v="3002463398"/>
    <s v="3002463398"/>
    <s v=" CL 63  23B-15"/>
    <s v="10.92132"/>
    <s v="-74.79946"/>
    <s v="ATLÁNTICO"/>
    <s v="BARRANQUILLA"/>
    <s v="BARRANQUILLA"/>
    <n v="8001"/>
    <s v="2025-10-16"/>
    <n v="8"/>
    <s v="BARRANQUILLA"/>
    <x v="1"/>
    <n v="15709.5"/>
  </r>
  <r>
    <n v="80341"/>
    <s v="BARRIO CIUDAD MODESTO BARRANQUILLA 1"/>
    <n v="64521987"/>
    <s v="3217275371"/>
    <s v="3217275371"/>
    <m/>
    <s v="CR 13 85 B - 05,CIUDAD MODESTO"/>
    <s v="10.9640401"/>
    <s v="-74.8273935"/>
    <s v="ATLÁNTICO"/>
    <s v="BARRANQUILLA"/>
    <s v="BARRANQUILLA"/>
    <n v="8001"/>
    <s v="2025-10-29"/>
    <n v="8"/>
    <s v="BARRANQUILLA"/>
    <x v="1"/>
    <n v="15709.5"/>
  </r>
  <r>
    <n v="80342"/>
    <s v="BARRIO LA CEIBA BARRANQUILLA "/>
    <n v="77024608"/>
    <s v="3245372296"/>
    <s v="3245372296"/>
    <m/>
    <s v="CR 14 53 D - 2 LC 1,LA CEIBA"/>
    <s v="10.9593107"/>
    <s v="-74.8044953"/>
    <s v="ATLÁNTICO"/>
    <s v="BARRANQUILLA"/>
    <s v="BARRANQUILLA"/>
    <n v="8001"/>
    <s v="2025-10-28"/>
    <n v="8"/>
    <s v="BARRANQUILLA"/>
    <x v="1"/>
    <n v="15709.5"/>
  </r>
  <r>
    <n v="78943"/>
    <s v="BARRIO SANTUARIO BARRANQUILLA 4"/>
    <n v="1129539707"/>
    <s v="3214502139"/>
    <s v="3118391931"/>
    <s v="3118391931"/>
    <s v="CR 7 51B - 19,SANTUARIO"/>
    <s v="10.9440571"/>
    <s v="-74.8063702"/>
    <s v="ATLÁNTICO"/>
    <s v="BARRANQUILLA"/>
    <s v="BARRANQUILLA"/>
    <n v="8001"/>
    <s v="2025-10-29"/>
    <n v="8"/>
    <s v="BARRANQUILLA"/>
    <x v="1"/>
    <n v="15709.5"/>
  </r>
  <r>
    <n v="78945"/>
    <s v="BARRIO PINAR DEL RIO BARRANQUILLA"/>
    <n v="32580623"/>
    <s v="3209803522"/>
    <s v="3209803522"/>
    <s v="3209803522"/>
    <s v="CR 34 144 - 15,PINAR DEL RIO"/>
    <s v="10.9629806"/>
    <s v="-74.8681252"/>
    <s v="ATLÁNTICO"/>
    <s v="BARRANQUILLA"/>
    <s v="BARRANQUILLA"/>
    <n v="8001"/>
    <s v="2025-10-29"/>
    <n v="8"/>
    <s v="BARRANQUILLA"/>
    <x v="1"/>
    <n v="15709.5"/>
  </r>
  <r>
    <n v="79739"/>
    <s v="BARRIO 7 DE AGOSTO BARRANQUILLA"/>
    <n v="1091073225"/>
    <s v="3045471477"/>
    <s v="3045471477"/>
    <s v="3046590318"/>
    <s v="CL 98 B 9 M - 66,7 DE AGOSTO"/>
    <s v="10.9602209"/>
    <s v="-74.8301026"/>
    <s v="ATLÁNTICO"/>
    <s v="BARRANQUILLA"/>
    <s v="BARRANQUILLA"/>
    <n v="8001"/>
    <s v="2025-10-28"/>
    <n v="8"/>
    <s v="BARRANQUILLA"/>
    <x v="1"/>
    <n v="15709.5"/>
  </r>
  <r>
    <n v="79738"/>
    <s v="BARRIO LA CONCEPCION BARRANQUILLA 2"/>
    <n v="901229957"/>
    <s v="3218523405"/>
    <s v="3218523405"/>
    <m/>
    <s v="CL 70 45 - 43,LA CONCEPCIÓN"/>
    <s v="10.9927135"/>
    <s v="-74.8037150"/>
    <s v="ATLÁNTICO"/>
    <s v="BARRANQUILLA"/>
    <s v="BARRANQUILLA"/>
    <n v="8001"/>
    <s v="2025-10-21"/>
    <n v="8"/>
    <s v="BARRANQUILLA"/>
    <x v="1"/>
    <n v="15709.5"/>
  </r>
  <r>
    <n v="79597"/>
    <s v="BARRIO LA VICTORIA BARRANQUILLA  2"/>
    <n v="8787690"/>
    <s v="3008485338"/>
    <s v="3117596639"/>
    <s v="3117596639"/>
    <s v="CL 50 13 - 33 LC 3,LA VICTORIA"/>
    <s v="10.9548562"/>
    <s v="-74.8019274"/>
    <s v="ATLÁNTICO"/>
    <s v="BARRANQUILLA"/>
    <s v="BARRANQUILLA"/>
    <n v="8001"/>
    <s v="2025-10-29"/>
    <n v="8"/>
    <s v="BARRANQUILLA"/>
    <x v="1"/>
    <n v="15709.5"/>
  </r>
  <r>
    <n v="77597"/>
    <s v="BARRIO EL ROSARIO BARRANQUILLA 5"/>
    <n v="1002155870"/>
    <s v="3017843661"/>
    <s v="3003573623"/>
    <s v="3017843661"/>
    <s v="CR 43 50 - 12 LC 09,EL ROSARIO"/>
    <s v="10.98455"/>
    <s v="-74.79015"/>
    <s v="ATLÁNTICO"/>
    <s v="BARRANQUILLA"/>
    <s v="BARRANQUILLA"/>
    <n v="8001"/>
    <s v="2025-10-08"/>
    <n v="8"/>
    <s v="BARRANQUILLA"/>
    <x v="1"/>
    <n v="15709.5"/>
  </r>
  <r>
    <n v="78781"/>
    <s v="BARRIO MALVINAS BARRANQUILLA 2"/>
    <n v="1002159355"/>
    <s v="3016142543"/>
    <s v="3002159014"/>
    <s v="3016142543"/>
    <s v="TV 8 C 1 98 - 236,MALVINAS"/>
    <s v="10.9530441"/>
    <s v="-74.8300120"/>
    <s v="ATLÁNTICO"/>
    <s v="BARRANQUILLA"/>
    <s v="BARRANQUILLA"/>
    <n v="8001"/>
    <s v="2025-10-16"/>
    <n v="8"/>
    <s v="BARRANQUILLA"/>
    <x v="1"/>
    <n v="15709.5"/>
  </r>
  <r>
    <n v="78782"/>
    <s v="BARRIO LA CHINITA BARRANQUILLA 2"/>
    <n v="72249720"/>
    <s v="3146777005"/>
    <s v="3197212428"/>
    <s v="3197212428"/>
    <s v="CL 17 14 A - 18,LA CHINITA"/>
    <s v="10.9538126"/>
    <s v="-74.7737010"/>
    <s v="ATLÁNTICO"/>
    <s v="BARRANQUILLA"/>
    <s v="BARRANQUILLA"/>
    <n v="8001"/>
    <s v="2025-10-28"/>
    <n v="8"/>
    <s v="BARRANQUILLA"/>
    <x v="1"/>
    <n v="15709.5"/>
  </r>
  <r>
    <n v="78778"/>
    <s v="BARRIO EL ROSARIO BARRANQUILLA 8"/>
    <n v="8781405"/>
    <s v="3113053886"/>
    <s v="3113053886"/>
    <m/>
    <s v="CL 42 43 - 146 OF 101C,EL ROSARIO"/>
    <s v="10.9837313"/>
    <s v="-74.7831530"/>
    <s v="ATLÁNTICO"/>
    <s v="BARRANQUILLA"/>
    <s v="BARRANQUILLA"/>
    <n v="8001"/>
    <s v="2025-10-14"/>
    <n v="8"/>
    <s v="BARRANQUILLA"/>
    <x v="1"/>
    <n v="15709.5"/>
  </r>
  <r>
    <n v="77995"/>
    <s v="BARRIO CENTRO BARRANQUILLA 53"/>
    <n v="64557968"/>
    <s v="3017790869"/>
    <s v="3013127660"/>
    <s v="3017790869"/>
    <s v="CL 40 39 - 32,CENTRO"/>
    <s v="10.97982"/>
    <s v="-74.78243"/>
    <s v="ATLÁNTICO"/>
    <s v="BARRANQUILLA"/>
    <s v="BARRANQUILLA"/>
    <n v="8001"/>
    <s v="2025-10-14"/>
    <n v="8"/>
    <s v="BARRANQUILLA"/>
    <x v="1"/>
    <n v="15709.5"/>
  </r>
  <r>
    <n v="76929"/>
    <s v="BARRIO ALAMEDA DEL RIO BARRANQUILLA 5"/>
    <n v="901637029"/>
    <s v="3022978102"/>
    <s v="3233346540"/>
    <s v="3022978102"/>
    <s v="CL 114 42 C - 33,ALAMEDA DEL RIO"/>
    <s v="10.99427"/>
    <s v="-74.84371"/>
    <s v="ATLÁNTICO"/>
    <s v="BARRANQUILLA"/>
    <s v="BARRANQUILLA"/>
    <n v="8001"/>
    <s v="2025-10-01"/>
    <n v="8"/>
    <s v="BARRANQUILLA"/>
    <x v="1"/>
    <n v="15709.5"/>
  </r>
  <r>
    <n v="75889"/>
    <s v="BARRIO EL PORVENIR BARRANQUILLA 1"/>
    <n v="901567868"/>
    <s v="3025274710"/>
    <s v="3025274710"/>
    <s v="3025274710"/>
    <s v="CL 76 43B 21 LC 2 EL PORVENIR"/>
    <s v="10.99502"/>
    <s v="-74.81126"/>
    <s v="ATLÁNTICO"/>
    <s v="BARRANQUILLA"/>
    <s v="BARRANQUILLA"/>
    <n v="8001"/>
    <s v="2025-10-15"/>
    <n v="8"/>
    <s v="BARRANQUILLA"/>
    <x v="1"/>
    <n v="15709.5"/>
  </r>
  <r>
    <n v="74140"/>
    <s v="BARRIO CENTRO BARRANQUILLA 50"/>
    <n v="1047392052"/>
    <s v="3003201799"/>
    <s v="3222507629"/>
    <s v="3003201799"/>
    <s v="CL 36 43-116 LC 10 CENTRO"/>
    <s v="10.98253"/>
    <s v="-74.77936"/>
    <s v="ATLÁNTICO"/>
    <s v="BARRANQUILLA"/>
    <s v="BARRANQUILLA"/>
    <n v="8001"/>
    <s v="2025-10-14"/>
    <n v="8"/>
    <s v="BARRANQUILLA"/>
    <x v="1"/>
    <n v="15709.5"/>
  </r>
  <r>
    <n v="66379"/>
    <s v="BARRIO LAS MALVINAS BARRANQUILLA"/>
    <n v="22516119"/>
    <s v="3004153169"/>
    <s v="3107464626"/>
    <s v="3107464626"/>
    <s v="CR 8 E 98 47"/>
    <s v="10.95452"/>
    <s v="-74.82856"/>
    <s v="ATLÁNTICO"/>
    <s v="BARRANQUILLA"/>
    <s v="BARRANQUILLA"/>
    <n v="8001"/>
    <s v="2025-10-21"/>
    <n v="8"/>
    <s v="BARRANQUILLA"/>
    <x v="1"/>
    <n v="15709.5"/>
  </r>
  <r>
    <n v="68959"/>
    <s v="LA CEIBA BARRANQUILLA"/>
    <n v="1045703289"/>
    <m/>
    <s v="3022349795"/>
    <s v="3104063235"/>
    <s v="CL 56 C 10 B 29,LA CEIBA"/>
    <s v="10.9557668 "/>
    <s v="-74.8072047"/>
    <s v="ATLÁNTICO"/>
    <s v="BARRANQUILLA"/>
    <s v="BARRANQUILLA"/>
    <n v="8001"/>
    <s v="2025-10-16"/>
    <n v="8"/>
    <s v="BARRANQUILLA"/>
    <x v="1"/>
    <n v="15709.5"/>
  </r>
  <r>
    <n v="70606"/>
    <s v="VILLA VALERY BARRANQUILLA"/>
    <n v="1129565418"/>
    <s v="3023886758"/>
    <s v="3023886758"/>
    <s v="3023886758"/>
    <s v="CL 69 SUR18 04,VILLA VALERY"/>
    <s v="10.92049"/>
    <s v="-74.81827"/>
    <s v="ATLÁNTICO"/>
    <s v="BARRANQUILLA"/>
    <s v="BARRANQUILLA"/>
    <n v="8001"/>
    <s v="2025-10-20"/>
    <n v="8"/>
    <s v="BARRANQUILLA"/>
    <x v="1"/>
    <n v="15709.5"/>
  </r>
  <r>
    <n v="67196"/>
    <s v="BARRIO SANTO DOMINGO BARRANQUILLA 4"/>
    <n v="1048555701"/>
    <s v="3217076264"/>
    <s v="3217076264"/>
    <s v="3205048477"/>
    <s v="CR 2 68 48,SANTO DOMINGO"/>
    <s v="10.93657"/>
    <s v="-74.81836"/>
    <s v="ATLÁNTICO"/>
    <s v="BARRANQUILLA"/>
    <s v="BARRANQUILLA"/>
    <n v="8001"/>
    <s v="2025-10-07"/>
    <n v="8"/>
    <s v="BARRANQUILLA"/>
    <x v="1"/>
    <n v="15709.5"/>
  </r>
  <r>
    <n v="63349"/>
    <s v="BARRIO LA PRADERA BARRANQUILLA 1"/>
    <n v="1045724876"/>
    <s v="3024226529"/>
    <s v="3024226529"/>
    <s v="3015804456"/>
    <s v="CL 118 26 11,LA PRADERA"/>
    <s v="10.97695"/>
    <s v="-74.84283"/>
    <s v="ATLÁNTICO"/>
    <s v="BARRANQUILLA"/>
    <s v="BARRANQUILLA"/>
    <n v="8001"/>
    <s v="2025-10-20"/>
    <n v="16"/>
    <s v="BARRANQUILLA"/>
    <x v="1"/>
    <n v="15709.5"/>
  </r>
  <r>
    <n v="60303"/>
    <s v="BARRIO LA CUMBRE BARRANQUILLA 2"/>
    <n v="1140881082"/>
    <s v="3006653605"/>
    <s v="3015736237"/>
    <s v="3126135705"/>
    <s v="CR 43 90 11"/>
    <s v="11.000554"/>
    <s v="-74.825839"/>
    <s v="ATLÁNTICO"/>
    <s v="BARRANQUILLA"/>
    <s v="BARRANQUILLA"/>
    <n v="8001"/>
    <s v="2025-10-01"/>
    <n v="8"/>
    <s v="BARRANQUILLA"/>
    <x v="1"/>
    <n v="15709.5"/>
  </r>
  <r>
    <n v="62667"/>
    <s v="BARRIO BOSTON BARRANQUILLA 8"/>
    <n v="1081790753"/>
    <s v="3016277044"/>
    <s v="3046747240"/>
    <s v="3016277044"/>
    <s v="CR 43 51 02,BOSTON"/>
    <s v="10.98417"/>
    <s v="-74.79061"/>
    <s v="ATLÁNTICO"/>
    <s v="BARRANQUILLA"/>
    <s v="BARRANQUILLA"/>
    <n v="8001"/>
    <s v="2025-10-02"/>
    <n v="8"/>
    <s v="BARRANQUILLA"/>
    <x v="1"/>
    <n v="15709.5"/>
  </r>
  <r>
    <n v="62147"/>
    <s v="BARRIO CENTRO BARRANQUILLA 36"/>
    <n v="1130265089"/>
    <s v="3046613682"/>
    <s v="3046613682"/>
    <s v="3135470751"/>
    <s v="CR 43 35 38 LO. 32"/>
    <s v="10.9818851"/>
    <s v="-74.7794368"/>
    <s v="ATLÁNTICO"/>
    <s v="BARRANQUILLA"/>
    <s v="BARRANQUILLA"/>
    <n v="8001"/>
    <s v="2025-10-02"/>
    <n v="8"/>
    <s v="BARRANQUILLA"/>
    <x v="1"/>
    <n v="15709.5"/>
  </r>
  <r>
    <n v="55294"/>
    <s v="BARRIO BUENAVISTA BARRANQUILLA"/>
    <n v="72267595"/>
    <s v="3004524855"/>
    <s v="3004524855"/>
    <s v="3004524855"/>
    <s v="CR 53 106 280 PISO 1 CENTRO EMPRESARIAL BUENAVISTA,BUENAVISTA"/>
    <s v="11.01979"/>
    <s v="-74.83631"/>
    <s v="ATLÁNTICO"/>
    <s v="BARRANQUILLA"/>
    <s v="BARRANQUILLA"/>
    <n v="8001"/>
    <s v="2025-10-01"/>
    <n v="8"/>
    <s v="BARRANQUILLA"/>
    <x v="1"/>
    <n v="15709.5"/>
  </r>
  <r>
    <n v="42597"/>
    <s v="BARRIO BARRANQUILLA LINDA BARRANQUILLA"/>
    <n v="900592531"/>
    <s v="3570181"/>
    <s v="3004399730"/>
    <s v="3106338887"/>
    <s v="CR 51 B 94 160 LC 103F,BARRANQUILLA LINDA"/>
    <s v="11.01047"/>
    <s v="-74.82677"/>
    <s v="ATLÁNTICO"/>
    <s v="BARRANQUILLA"/>
    <s v="BARRANQUILLA"/>
    <n v="8001"/>
    <s v="2025-10-01"/>
    <n v="8"/>
    <s v="BARRANQUILLA"/>
    <x v="1"/>
    <n v="15709.5"/>
  </r>
  <r>
    <n v="47811"/>
    <s v="BARRIO CIUDAD JARDIN BARRANQUILLA  4"/>
    <n v="900565617"/>
    <s v="3654726"/>
    <s v="3174403820"/>
    <s v="3174403820"/>
    <s v="CR 38 74 392,CIUDAD JARDÍN"/>
    <s v="10.98672"/>
    <s v="-74.81603"/>
    <s v="ATLÁNTICO"/>
    <s v="BARRANQUILLA"/>
    <s v="BARRANQUILLA"/>
    <n v="8001"/>
    <s v="2025-10-15"/>
    <n v="8"/>
    <s v="BARRANQUILLA"/>
    <x v="1"/>
    <n v="15709.5"/>
  </r>
  <r>
    <n v="41635"/>
    <s v="BARRIO 20 DE JULIO BARRANQUILLA"/>
    <n v="1129564263"/>
    <s v="3286544"/>
    <s v="3126207881"/>
    <s v="3126207881"/>
    <s v="CR 4 SUR 99 B 65,20 DE JULIO"/>
    <s v="10.9331017"/>
    <s v="-74.8317477"/>
    <s v="ATLÁNTICO"/>
    <s v="BARRANQUILLA"/>
    <s v="BARRANQUILLA"/>
    <n v="8001"/>
    <s v="2025-10-20"/>
    <n v="16"/>
    <s v="BARRANQUILLA"/>
    <x v="1"/>
    <n v="15709.5"/>
  </r>
  <r>
    <n v="41636"/>
    <s v="BARRIO SILENCIO BARRANQUILLA"/>
    <n v="1082243192"/>
    <s v="3120391"/>
    <s v="3016732709"/>
    <s v="3007367759"/>
    <s v="CR 26 C 7 74 B 6 LO2,SILENCIO"/>
    <s v="10.97864"/>
    <s v="-74.81495"/>
    <s v="ATLÁNTICO"/>
    <s v="BARRANQUILLA"/>
    <s v="BARRANQUILLA"/>
    <n v="8001"/>
    <s v="2025-10-20"/>
    <n v="16"/>
    <s v="BARRANQUILLA"/>
    <x v="1"/>
    <n v="15709.5"/>
  </r>
  <r>
    <n v="36060"/>
    <s v="BARRIO CIUDADELA 20 DE JULIO BARRANQUILLA 2"/>
    <n v="42840048"/>
    <s v="3661878"/>
    <s v="3146310867"/>
    <s v="3008651243"/>
    <s v=" CL 45 1 85 LC 635"/>
    <s v="10.9310822"/>
    <s v="-74.7998852"/>
    <s v="ATLÁNTICO"/>
    <s v="BARRANQUILLA"/>
    <s v="BARRANQUILLA"/>
    <n v="8001"/>
    <s v="2025-10-21"/>
    <n v="8"/>
    <s v="BARRANQUILLA"/>
    <x v="1"/>
    <n v="15709.5"/>
  </r>
  <r>
    <n v="29787"/>
    <s v="BARRIO UNION BARRANQUILLA"/>
    <n v="6886197"/>
    <s v="3748607"/>
    <s v="3205317990"/>
    <s v="3205317990"/>
    <s v=" CL 30 10 72"/>
    <s v="10.9490071"/>
    <s v="-74.7850044"/>
    <s v="ATLÁNTICO"/>
    <s v="BARRANQUILLA"/>
    <s v="BARRANQUILLA"/>
    <n v="8001"/>
    <s v="2025-10-16"/>
    <n v="8"/>
    <s v="BARRANQUILLA"/>
    <x v="1"/>
    <n v="15709.5"/>
  </r>
  <r>
    <n v="27974"/>
    <s v="BARRIO SIMON BOLIVAR BARRANQUILLA"/>
    <n v="900595809"/>
    <s v="3755855"/>
    <s v="3206789214"/>
    <s v="3206789214"/>
    <s v=" CR 5B 17 E 19 PI1"/>
    <s v="10.94295089"/>
    <s v="-74.77578105"/>
    <s v="ATLÁNTICO"/>
    <s v="BARRANQUILLA"/>
    <s v="BARRANQUILLA"/>
    <n v="8001"/>
    <s v="2025-10-02"/>
    <n v="8"/>
    <s v="BARRANQUILLA"/>
    <x v="1"/>
    <n v="15709.5"/>
  </r>
  <r>
    <n v="26447"/>
    <s v="BARRIO JUAN MINA II BARRANQUILLA"/>
    <n v="80732837"/>
    <s v="2813689"/>
    <s v="3123313258"/>
    <s v="3123313258"/>
    <s v=" CL 7 7 91"/>
    <s v="10.95634"/>
    <s v="-74.89282"/>
    <s v="ATLÁNTICO"/>
    <s v="BARRANQUILLA"/>
    <s v="BARRANQUILLA"/>
    <n v="8001"/>
    <s v="2025-10-02"/>
    <n v="8"/>
    <s v="BARRANQUILLA"/>
    <x v="1"/>
    <n v="15709.5"/>
  </r>
  <r>
    <n v="30001"/>
    <s v="BARRIO CENTRO 28 - BARRANQUILLA "/>
    <n v="27959154"/>
    <s v="3704190"/>
    <s v="3177989766"/>
    <s v="3177989766"/>
    <s v=" CR 45 34 56"/>
    <s v="10.98417"/>
    <s v="-74.77810"/>
    <s v="ATLÁNTICO"/>
    <s v="BARRANQUILLA"/>
    <s v="BARRANQUILLA"/>
    <n v="8001"/>
    <s v="2025-10-07"/>
    <n v="8"/>
    <s v="BARRANQUILLA"/>
    <x v="1"/>
    <n v="15709.5"/>
  </r>
  <r>
    <n v="30324"/>
    <s v="BARRIO RECREO BARRANQUILLA 2"/>
    <n v="72018576"/>
    <s v="3564630"/>
    <s v="3016991042"/>
    <s v="3016991042"/>
    <s v=" CR 44 70 136"/>
    <s v="10.99208"/>
    <s v="-74.80543"/>
    <s v="ATLÁNTICO"/>
    <s v="BARRANQUILLA"/>
    <s v="BARRANQUILLA"/>
    <n v="8001"/>
    <s v="2025-10-15"/>
    <n v="8"/>
    <s v="BARRANQUILLA"/>
    <x v="1"/>
    <n v="15709.5"/>
  </r>
  <r>
    <n v="31549"/>
    <s v="BARRIO CENTRO 30 BARRANQUILLA"/>
    <n v="1140872130"/>
    <s v="3026449"/>
    <s v="3005084398"/>
    <s v="3005084398"/>
    <s v="carrera 44 numero 76 72"/>
    <s v="10.99578"/>
    <s v="-74.81139"/>
    <s v="ATLÁNTICO"/>
    <s v="BARRANQUILLA"/>
    <s v="BARRANQUILLA"/>
    <n v="8001"/>
    <s v="2025-10-15"/>
    <n v="8"/>
    <s v="BARRANQUILLA"/>
    <x v="1"/>
    <n v="15709.5"/>
  </r>
  <r>
    <n v="23975"/>
    <s v="BARRIO CIUDAD JARDIN II - BARRANQUILLA"/>
    <n v="802004266"/>
    <s v="3300400"/>
    <s v="3017396262"/>
    <s v="3017396262"/>
    <s v=" CR 43 82 209"/>
    <s v="10.99828"/>
    <s v="-74.81983"/>
    <s v="ATLÁNTICO"/>
    <s v="BARRANQUILLA"/>
    <s v="BARRANQUILLA"/>
    <n v="8001"/>
    <s v="2025-10-20"/>
    <n v="16"/>
    <s v="BARRANQUILLA"/>
    <x v="1"/>
    <n v="15709.5"/>
  </r>
  <r>
    <n v="25541"/>
    <s v="CIUDADELA BARRANQUILLA - ATLANTICO"/>
    <n v="32781104"/>
    <s v="3797910"/>
    <s v="3005995377"/>
    <s v="3005995377"/>
    <s v=" CL 45D  1 86 B11 AP 102"/>
    <s v="10.9311530"/>
    <s v="-74.8003305"/>
    <s v="ATLÁNTICO"/>
    <s v="BARRANQUILLA"/>
    <s v="BARRANQUILLA"/>
    <n v="8001"/>
    <s v="2025-10-29"/>
    <n v="8"/>
    <s v="BARRANQUILLA"/>
    <x v="1"/>
    <n v="15709.5"/>
  </r>
  <r>
    <n v="61499"/>
    <s v="BARRIO VILLA OLIMPICA GALAPA 4"/>
    <n v="32866880"/>
    <s v="3002754921"/>
    <s v="3002754921"/>
    <s v="3015942450"/>
    <s v="CL 7 A 61 84"/>
    <s v="10.931972"/>
    <s v="-74.768287"/>
    <s v="ATLÁNTICO"/>
    <s v="GALAPA"/>
    <s v="GALAPA"/>
    <n v="8296"/>
    <s v="2025-10-28"/>
    <n v="8"/>
    <s v="BARRANQUILLA"/>
    <x v="1"/>
    <n v="15709.5"/>
  </r>
  <r>
    <n v="28614"/>
    <s v="BARRIO LURUACO ATLÁNTICO"/>
    <n v="21665219"/>
    <s v="8749021"/>
    <s v="3145897896"/>
    <s v="3145897896"/>
    <s v="CL 19   19  52"/>
    <s v="10.6101464"/>
    <s v="-75.1443235"/>
    <s v="ATLÁNTICO"/>
    <s v="LURUACO"/>
    <s v="LURUACO"/>
    <n v="8421"/>
    <s v="2025-10-23"/>
    <n v="16"/>
    <s v="BARRANQUILLA"/>
    <x v="1"/>
    <n v="15709.5"/>
  </r>
  <r>
    <n v="50241"/>
    <s v="BARRIO CENTRO LURUACO"/>
    <n v="12693248"/>
    <s v="3017689826"/>
    <s v="3017689826"/>
    <s v="3017689826"/>
    <s v="CL 4 6 77"/>
    <s v="10.6314381"/>
    <s v="-75.1078059"/>
    <s v="ATLÁNTICO"/>
    <s v="LURUACO"/>
    <s v="LURUACO"/>
    <n v="8421"/>
    <s v="2025-10-23"/>
    <n v="8"/>
    <s v="BARRANQUILLA"/>
    <x v="1"/>
    <n v="15709.5"/>
  </r>
  <r>
    <n v="62828"/>
    <s v="BARRIO CENTRO LURUACO 5"/>
    <n v="1047224372"/>
    <s v="3014137323"/>
    <s v="3014137323"/>
    <s v="3135209067"/>
    <s v="CL 12 8 161 CORREGIMIENTO DE SANTA CRUZ ATLANTICO,CENTRO"/>
    <s v="10.615428"/>
    <s v="-75.202924"/>
    <s v="ATLÁNTICO"/>
    <s v="LURUACO"/>
    <s v="LURUACO"/>
    <n v="8421"/>
    <s v="2025-10-23"/>
    <n v="8"/>
    <s v="BARRANQUILLA"/>
    <x v="1"/>
    <n v="15709.5"/>
  </r>
  <r>
    <n v="69408"/>
    <s v="BARRIO EL CARMEN LURUACO"/>
    <n v="22727777"/>
    <s v="3126176737"/>
    <s v="3126659191"/>
    <s v="3126659191"/>
    <s v="CL 3 9 10 CORREGIMIENTO DE ARROYO DE PIEDRA,EL CARMEN"/>
    <s v="10.6336215"/>
    <s v="-75.1036703"/>
    <s v="ATLÁNTICO"/>
    <s v="LURUACO"/>
    <s v="LURUACO"/>
    <n v="8421"/>
    <s v="2025-10-23"/>
    <n v="8"/>
    <s v="BARRANQUILLA"/>
    <x v="1"/>
    <n v="15709.5"/>
  </r>
  <r>
    <n v="36980"/>
    <s v="BARRIO LA CANDELARIA PALMAR DE VARELA"/>
    <n v="900962591"/>
    <s v="3587050"/>
    <s v="3155453204"/>
    <s v="3155453204"/>
    <s v=" KILÓMETRO 18 CRETERA SABANALAEGA PALMAE VAEELA"/>
    <s v="10.938651"/>
    <s v="-74.8555723"/>
    <s v="ATLÁNTICO"/>
    <s v="PALMAR DE VARELA"/>
    <s v="PALMAR DE VARELA"/>
    <n v="8520"/>
    <s v="2025-10-17"/>
    <n v="8"/>
    <s v="BARRANQUILLA"/>
    <x v="1"/>
    <n v="15709.5"/>
  </r>
  <r>
    <n v="51516"/>
    <s v="BARRIO LA CONCEPCION PALMAR DE VARELA"/>
    <n v="1047341072"/>
    <s v="3016206387"/>
    <s v="3005297023"/>
    <s v="3016206387"/>
    <s v="CR 14 13 44,LA CONCEPCIÓN"/>
    <s v="10.732154"/>
    <s v="-74.756753"/>
    <s v="ATLÁNTICO"/>
    <s v="PALMAR DE VARELA"/>
    <s v="PALMAR DE VARELA"/>
    <n v="8520"/>
    <s v="2025-10-17"/>
    <n v="8"/>
    <s v="BARRANQUILLA"/>
    <x v="1"/>
    <n v="15709.5"/>
  </r>
  <r>
    <n v="51073"/>
    <s v="BARRIO PRADO PUERTO COLOMBIA"/>
    <n v="5796195"/>
    <s v="3579779"/>
    <s v="3114030812"/>
    <s v="3114030812"/>
    <s v="CR 18 B 1 E 212 LC 2 PUERTO COLOMBIA,PRADO"/>
    <s v="11.0030646"/>
    <s v="-74.9536358"/>
    <s v="ATLÁNTICO"/>
    <s v="PUERTO COLOMBIA"/>
    <s v="PUERTO COLOMBIA"/>
    <n v="8573"/>
    <s v="2025-10-03"/>
    <n v="8"/>
    <s v="BARRANQUILLA"/>
    <x v="1"/>
    <n v="15709.5"/>
  </r>
  <r>
    <n v="76972"/>
    <s v="BARRIO CENTRO PUERTO COLOMBIA 11"/>
    <n v="1044433051"/>
    <s v="3011941828"/>
    <s v="3011941828"/>
    <s v="3232856689"/>
    <s v="CL 2 7 74 LC 2,CENTRO"/>
    <s v="10.932074"/>
    <s v="-74.768075"/>
    <s v="ATLÁNTICO"/>
    <s v="PUERTO COLOMBIA"/>
    <s v="PUERTO COLOMBIA"/>
    <n v="8573"/>
    <s v="2025-10-03"/>
    <n v="8"/>
    <s v="BARRANQUILLA"/>
    <x v="1"/>
    <n v="15709.5"/>
  </r>
  <r>
    <n v="77820"/>
    <s v="BARRIO CENTRO PUERTO COLOMBIA 12"/>
    <n v="22447943"/>
    <s v="3005488569"/>
    <s v="3006640763"/>
    <s v="3145471155"/>
    <s v="CL 3 3 120,CENTRO"/>
    <s v="10.926004"/>
    <s v="-74.772691"/>
    <s v="ATLÁNTICO"/>
    <s v="PUERTO COLOMBIA"/>
    <s v="PUERTO COLOMBIA"/>
    <n v="8573"/>
    <s v="2025-10-03"/>
    <n v="8"/>
    <s v="BARRANQUILLA"/>
    <x v="1"/>
    <n v="15709.5"/>
  </r>
  <r>
    <n v="78390"/>
    <s v="BARRIO CENTRO PUERTO COLOMBIA 13"/>
    <n v="1044429178"/>
    <s v="3004444824"/>
    <s v="3004444824"/>
    <s v="3014520135"/>
    <s v="CL 3 N° 3 - 128 LC 1"/>
    <s v="10.9875658"/>
    <s v="-74.9589230"/>
    <s v="ATLÁNTICO"/>
    <s v="PUERTO COLOMBIA"/>
    <s v="PUERTO COLOMBIA"/>
    <n v="8573"/>
    <s v="2025-10-03"/>
    <n v="8"/>
    <s v="BARRANQUILLA"/>
    <x v="1"/>
    <n v="15709.5"/>
  </r>
  <r>
    <n v="36666"/>
    <s v="BARRIO CENTRO SANTA LUCIA"/>
    <n v="8817008"/>
    <s v="3145587937"/>
    <s v="3145587937"/>
    <s v="3145587937"/>
    <s v=" CL 7 7 63"/>
    <s v="10.3239154"/>
    <s v="-74.9604616"/>
    <s v="ATLÁNTICO"/>
    <s v="SANTA LUCÍA"/>
    <s v="SANTA LUCÍA"/>
    <n v="8675"/>
    <s v="2025-10-17"/>
    <n v="8"/>
    <s v="BARRANQUILLA"/>
    <x v="1"/>
    <n v="15709.5"/>
  </r>
  <r>
    <n v="65742"/>
    <s v="BARRIO ARRIBA SANTA LUCIA"/>
    <n v="22601160"/>
    <s v="3008411060"/>
    <s v="3008411066"/>
    <s v="3008411066"/>
    <s v="CL 5 6 19 SANTA LUCIA,ARRIBA"/>
    <s v="10.3218412"/>
    <s v="-74.95886993"/>
    <s v="ATLÁNTICO"/>
    <s v="SANTA LUCÍA"/>
    <s v="SANTA LUCÍA"/>
    <n v="8675"/>
    <s v="2025-10-17"/>
    <n v="16"/>
    <s v="BARRANQUILLA"/>
    <x v="1"/>
    <n v="15709.5"/>
  </r>
  <r>
    <n v="70996"/>
    <s v="BARRIO CENTRO SANTA LUCIA 2"/>
    <n v="8816264"/>
    <s v="3013404915"/>
    <s v="3013404915"/>
    <s v="3013404915"/>
    <s v="CL 4 4 14 CORREGIMIENTO ALGODONAL,CENTRO"/>
    <s v="10.349283"/>
    <s v="-74.949569"/>
    <s v="ATLÁNTICO"/>
    <s v="SANTA LUCÍA"/>
    <s v="SANTA LUCÍA"/>
    <n v="8675"/>
    <s v="2025-10-17"/>
    <n v="8"/>
    <s v="BARRANQUILLA"/>
    <x v="1"/>
    <n v="15709.5"/>
  </r>
  <r>
    <n v="11052"/>
    <s v="USIACURI - ATLANTICO"/>
    <n v="37541670"/>
    <s v="7543610"/>
    <s v="3107058844"/>
    <s v="3107058844"/>
    <s v=" CL 15  13-19"/>
    <s v="10.9320021"/>
    <s v="-74.76802632"/>
    <s v="ATLÁNTICO"/>
    <s v="USIACURÍ"/>
    <s v="USIACURÍ"/>
    <n v="8849"/>
    <s v="2025-10-20"/>
    <n v="16"/>
    <s v="BARRANQUILLA"/>
    <x v="1"/>
    <n v="15709.5"/>
  </r>
  <r>
    <n v="42114"/>
    <s v="BARRIO CENTRO USIACURI"/>
    <n v="72229960"/>
    <s v="3177429570"/>
    <s v="3008071250"/>
    <s v="3177429570"/>
    <s v="CL 15 17 A 05,CENTRO"/>
    <s v="10.7442263"/>
    <s v="-74.9792943"/>
    <s v="ATLÁNTICO"/>
    <s v="USIACURÍ"/>
    <s v="USIACURÍ"/>
    <n v="8849"/>
    <s v="2025-10-30"/>
    <n v="8"/>
    <s v="BARRANQUILLA"/>
    <x v="1"/>
    <n v="15709.5"/>
  </r>
  <r>
    <n v="59968"/>
    <s v="BARRIO CENTRO USIACURI 2"/>
    <n v="72304152"/>
    <s v="3135689952"/>
    <s v="3135689952"/>
    <s v="3135689952"/>
    <s v="CL 15 09 69,CENTRO"/>
    <s v="10.73789765"/>
    <s v="-74.9776756"/>
    <s v="ATLÁNTICO"/>
    <s v="USIACURÍ"/>
    <s v="USIACURÍ"/>
    <n v="8849"/>
    <s v="2025-10-06"/>
    <n v="8"/>
    <s v="BARRANQUILLA"/>
    <x v="1"/>
    <n v="15709.5"/>
  </r>
  <r>
    <n v="64834"/>
    <s v="BARRIO CENTRO USIACURI 3"/>
    <n v="22745890"/>
    <s v="3106313722"/>
    <s v="3184503029"/>
    <s v="3043942218"/>
    <s v="CL 13 A 14 A 48,CENTRO"/>
    <s v="10.7431795"/>
    <s v="-74.9775909"/>
    <s v="ATLÁNTICO"/>
    <s v="USIACURÍ"/>
    <s v="USIACURÍ"/>
    <n v="8849"/>
    <s v="2025-10-06"/>
    <n v="8"/>
    <s v="BARRANQUILLA"/>
    <x v="1"/>
    <n v="15709.5"/>
  </r>
  <r>
    <n v="20587"/>
    <s v="BARRIO VARIANTE MAMONAL GAMBOTE KM 18 TURBANA"/>
    <n v="806012416"/>
    <s v="6552522"/>
    <s v="3145880911"/>
    <s v="3145880911"/>
    <s v=" VT MAMONAL KM 18 TURBANA TURBANA BOLIVAR"/>
    <s v="10.24720"/>
    <s v="-75.45181"/>
    <s v="BOLÍVAR"/>
    <s v="TURBANÁ"/>
    <s v="TURBANÁ"/>
    <n v="13838"/>
    <s v="2025-10-06"/>
    <n v="8"/>
    <s v="CARTAGENA"/>
    <x v="1"/>
    <n v="28277.100000000002"/>
  </r>
  <r>
    <n v="22624"/>
    <s v="BARRIO CL REAL DEL COCO - TURBANÁ"/>
    <n v="32687235"/>
    <s v="6275095"/>
    <s v="3135723101"/>
    <s v="3135723101"/>
    <s v=" CL REAL DEL COCO 1 96"/>
    <s v="10.2744115"/>
    <s v="-75.4429661"/>
    <s v="BOLÍVAR"/>
    <s v="TURBANÁ"/>
    <s v="TURBANÁ"/>
    <n v="13838"/>
    <s v="2025-10-06"/>
    <n v="16"/>
    <s v="CARTAGENA"/>
    <x v="1"/>
    <n v="28277.100000000002"/>
  </r>
  <r>
    <n v="71724"/>
    <s v="BARRIO VARIANTE MAMONAL GAMBOTE"/>
    <n v="45557667"/>
    <s v="3216405632"/>
    <s v="3216405632"/>
    <s v="3216405632"/>
    <s v="ALD DE LA ESTACIÓN DE SERVICIO PETROMIL SAN MIGUEL SECTOR EL CHORRO,VARIANTE MAMONAL GAMBOTE KM 6"/>
    <s v="10.2774867"/>
    <s v="-75.4751529"/>
    <s v="BOLÍVAR"/>
    <s v="TURBANÁ"/>
    <s v="TURBANÁ"/>
    <n v="13838"/>
    <s v="2025-10-06"/>
    <n v="8"/>
    <s v="CARTAGENA"/>
    <x v="1"/>
    <n v="28277.100000000002"/>
  </r>
  <r>
    <n v="29313"/>
    <s v="BARRIO CENTRO ARCABUCO"/>
    <n v="52357322"/>
    <s v="6049696"/>
    <s v="3214606141"/>
    <s v="3214606141"/>
    <s v=" CR 6 4 28"/>
    <s v="5.7554150"/>
    <s v="-73.4365083"/>
    <s v="BOYACÁ"/>
    <s v="ARCABUCO"/>
    <s v="ARCABUCO"/>
    <n v="15051"/>
    <s v="2025-10-17"/>
    <n v="8"/>
    <s v="TUNJA"/>
    <x v="3"/>
    <n v="28277.100000000002"/>
  </r>
  <r>
    <n v="56834"/>
    <s v="BARRIO CENTRO ARCABUCO 2"/>
    <n v="23316203"/>
    <s v="3138558524"/>
    <s v="3138558524"/>
    <s v="3138558524"/>
    <s v="AV 3 4 85,CENTRO"/>
    <s v="5.754959"/>
    <s v="-73.433349"/>
    <s v="BOYACÁ"/>
    <s v="ARCABUCO"/>
    <s v="ARCABUCO"/>
    <n v="15051"/>
    <s v="2025-10-17"/>
    <n v="8"/>
    <s v="TUNJA"/>
    <x v="3"/>
    <n v="28277.100000000002"/>
  </r>
  <r>
    <n v="61807"/>
    <s v="BARRIO CENTRO ARCABUCO 3"/>
    <n v="52505332"/>
    <s v="3133713771"/>
    <s v="3133713771"/>
    <s v="3107962626"/>
    <s v="CL 3 7 105"/>
    <s v="5.75560599"/>
    <s v="-73.43853501"/>
    <s v="BOYACÁ"/>
    <s v="ARCABUCO"/>
    <s v="ARCABUCO"/>
    <n v="15051"/>
    <s v="2025-10-17"/>
    <n v="8"/>
    <s v="TUNJA"/>
    <x v="3"/>
    <n v="28277.100000000002"/>
  </r>
  <r>
    <n v="74571"/>
    <s v="BARRIO CENTRO ARCABUCO  4"/>
    <n v="1022411863"/>
    <s v="3125428133"/>
    <s v="3125428133"/>
    <s v="3125428133"/>
    <s v="CR 5 3 32,CENTRO"/>
    <s v="5.7541710"/>
    <s v="-73.4362571"/>
    <s v="BOYACÁ"/>
    <s v="ARCABUCO"/>
    <s v="ARCABUCO"/>
    <n v="15051"/>
    <s v="2025-10-17"/>
    <n v="8"/>
    <s v="TUNJA"/>
    <x v="3"/>
    <n v="28277.100000000002"/>
  </r>
  <r>
    <n v="29863"/>
    <s v="BARRIO CENTRO 2 BELÉN"/>
    <n v="900914641"/>
    <s v="3744614"/>
    <s v="3203735693"/>
    <s v="3203735693"/>
    <s v=" CL 8 4 33"/>
    <s v="5.988799044746"/>
    <s v="-72.91161616128905"/>
    <s v="BOYACÁ"/>
    <s v="BELÉN"/>
    <s v="BELÉN"/>
    <n v="15087"/>
    <s v="2025-10-21"/>
    <n v="8"/>
    <s v="TUNJA"/>
    <x v="3"/>
    <n v="28277.100000000002"/>
  </r>
  <r>
    <n v="41642"/>
    <s v="BARRIO CENTRO BELEN 3"/>
    <n v="1055273073"/>
    <s v="3144449391"/>
    <s v="3203432432"/>
    <s v="3203432432"/>
    <s v="CL 6 5-45,CENTRO"/>
    <s v="5.9887633"/>
    <s v="-72.9133995"/>
    <s v="BOYACÁ"/>
    <s v="BELÉN"/>
    <s v="BELÉN"/>
    <n v="15087"/>
    <s v="2025-10-21"/>
    <n v="8"/>
    <s v="TUNJA"/>
    <x v="3"/>
    <n v="28277.100000000002"/>
  </r>
  <r>
    <n v="39783"/>
    <s v="BARRIO CENTRO BELEN 2"/>
    <n v="23769453"/>
    <s v="3138365671"/>
    <s v="3138365671"/>
    <s v="3138365671"/>
    <s v="CL 7 6-56,CENTRO"/>
    <s v="5.9894"/>
    <s v="-72.910689"/>
    <s v="BOYACÁ"/>
    <s v="BELÉN"/>
    <s v="BELÉN"/>
    <n v="15087"/>
    <s v="2025-10-21"/>
    <n v="8"/>
    <s v="TUNJA"/>
    <x v="3"/>
    <n v="28277.100000000002"/>
  </r>
  <r>
    <n v="48357"/>
    <s v="BARRIO CENTRO BELEN 5"/>
    <n v="23324892"/>
    <s v="3138512459"/>
    <s v="3138512459"/>
    <s v="3138512459"/>
    <s v="CR 7 NO. 7-37,CENTRO"/>
    <s v="5.9903445"/>
    <s v="-72.9128019"/>
    <s v="BOYACÁ"/>
    <s v="BELÉN"/>
    <s v="BELÉN"/>
    <n v="15087"/>
    <s v="2025-10-21"/>
    <n v="8"/>
    <s v="TUNJA"/>
    <x v="3"/>
    <n v="28277.100000000002"/>
  </r>
  <r>
    <n v="52364"/>
    <s v="BARRIO CENTRO BELEN 6"/>
    <n v="23323947"/>
    <s v="3112238351"/>
    <s v="3112238351"/>
    <s v="3112238351"/>
    <s v="CR 6 NO.7-35,CENTRO"/>
    <s v="5.9895427"/>
    <s v="-72.9125291"/>
    <s v="BOYACÁ"/>
    <s v="BELÉN"/>
    <s v="BELÉN"/>
    <n v="15087"/>
    <s v="2025-10-21"/>
    <n v="16"/>
    <s v="TUNJA"/>
    <x v="3"/>
    <n v="28277.100000000002"/>
  </r>
  <r>
    <n v="72675"/>
    <s v="SIMON BOLIVAR BELEN 1"/>
    <n v="1117966260"/>
    <s v="3125321628"/>
    <s v="3125321628"/>
    <s v="3128880199"/>
    <s v="CR 5 NO.8-104 LOCAL 1,SIMON BOLIVAR"/>
    <s v="5.9895785"/>
    <s v="-72.9108688"/>
    <s v="BOYACÁ"/>
    <s v="BELÉN"/>
    <s v="BELÉN"/>
    <n v="15087"/>
    <s v="2025-10-21"/>
    <n v="8"/>
    <s v="TUNJA"/>
    <x v="3"/>
    <n v="28277.100000000002"/>
  </r>
  <r>
    <n v="31812"/>
    <s v="BARRIO CABALLERO Y GONGORA ESPINAL"/>
    <n v="65693763"/>
    <s v="2765058"/>
    <s v="3132223619"/>
    <s v="3132223619"/>
    <s v=" CL 9  9 26  CABALLERO Y GONGORA"/>
    <s v="4.14786665"/>
    <s v="-74.88329073"/>
    <s v="TOLIMA"/>
    <s v="ESPINAL"/>
    <s v="ESPINAL"/>
    <n v="73268"/>
    <s v="2025-10-28"/>
    <n v="16"/>
    <s v="IBAGUE"/>
    <x v="5"/>
    <n v="28277.100000000002"/>
  </r>
  <r>
    <n v="34648"/>
    <s v="BARRIO CENTRO ESPINAL 4"/>
    <n v="1110499729"/>
    <m/>
    <s v="3142289610"/>
    <s v="3142289610"/>
    <s v=" CR 4  12 27 LC 3"/>
    <s v="4.151566111111"/>
    <s v="-74.8879669"/>
    <s v="TOLIMA"/>
    <s v="ESPINAL"/>
    <s v="ESPINAL"/>
    <n v="73268"/>
    <s v="2025-10-15"/>
    <n v="8"/>
    <s v="IBAGUE"/>
    <x v="5"/>
    <n v="28277.100000000002"/>
  </r>
  <r>
    <n v="42848"/>
    <s v="BARRIO ISAIAS OLIVAR ESPINAL"/>
    <n v="63393278"/>
    <m/>
    <s v="3186053842"/>
    <s v="3118913037"/>
    <s v=" CR 12  6 24 ISAIAS OLIVAR"/>
    <s v="4.1462342"/>
    <s v="-74.8798393"/>
    <s v="TOLIMA"/>
    <s v="ESPINAL"/>
    <s v="ESPINAL"/>
    <n v="73268"/>
    <s v="2025-10-28"/>
    <n v="16"/>
    <s v="IBAGUE"/>
    <x v="5"/>
    <n v="28277.100000000002"/>
  </r>
  <r>
    <n v="78188"/>
    <s v="BARRIO ISAIAS OLIVAR ESPINAL 4"/>
    <n v="65704156"/>
    <s v="3134508155"/>
    <s v="3134508155"/>
    <s v="3134508155"/>
    <s v="CL 1 10 36,ISAIAS OLIVAR"/>
    <s v="4.1493050"/>
    <s v="-74.8757621"/>
    <s v="TOLIMA"/>
    <s v="ESPINAL"/>
    <s v="ESPINAL"/>
    <n v="73268"/>
    <s v="2025-10-28"/>
    <n v="8"/>
    <s v="IBAGUE"/>
    <x v="5"/>
    <n v="28277.100000000002"/>
  </r>
  <r>
    <n v="78296"/>
    <s v="BARRIO CENTRO ESPINAL 25"/>
    <n v="1010143223"/>
    <s v="3167598320"/>
    <s v="3167598320"/>
    <s v="3167598320"/>
    <s v="CR 4 #13 33"/>
    <s v="4.1511142"/>
    <s v="-74.8889243"/>
    <s v="TOLIMA"/>
    <s v="ESPINAL"/>
    <s v="ESPINAL"/>
    <n v="73268"/>
    <s v="2025-10-15"/>
    <n v="8"/>
    <s v="IBAGUE"/>
    <x v="5"/>
    <n v="28277.100000000002"/>
  </r>
  <r>
    <n v="78522"/>
    <s v="BARRIO CENTRO ESPINAL  26"/>
    <n v="65645260"/>
    <s v="3222709290"/>
    <s v="3222709290"/>
    <s v="3222709290"/>
    <s v="CR 6 12 80,CENTRO"/>
    <s v="4.1496392"/>
    <s v="-74.8877301"/>
    <s v="TOLIMA"/>
    <s v="ESPINAL"/>
    <s v="ESPINAL"/>
    <n v="73268"/>
    <s v="2025-10-15"/>
    <n v="8"/>
    <s v="IBAGUE"/>
    <x v="5"/>
    <n v="28277.100000000002"/>
  </r>
  <r>
    <n v="68077"/>
    <s v="LIBERTADOR ESPINAL TOLIMA"/>
    <n v="39579294"/>
    <s v="3124408555"/>
    <s v="3124408555"/>
    <s v="3124408555"/>
    <s v="CR 6 15 64,LIBERTADOR"/>
    <s v="4.1487147"/>
    <s v="-74.8903520"/>
    <s v="TOLIMA"/>
    <s v="ESPINAL"/>
    <s v="ESPINAL"/>
    <n v="73268"/>
    <s v="2025-10-29"/>
    <n v="16"/>
    <s v="IBAGUE"/>
    <x v="5"/>
    <n v="28277.100000000002"/>
  </r>
  <r>
    <n v="68293"/>
    <s v="CABALLERO Y GONGORA TOLIMA"/>
    <n v="65701230"/>
    <s v="3125604489"/>
    <s v="3125604489"/>
    <s v="3125604489"/>
    <s v="CR  8    8   15  CENTRO"/>
    <s v="4.1495023"/>
    <s v="-74.8827291"/>
    <s v="TOLIMA"/>
    <s v="ESPINAL"/>
    <s v="ESPINAL"/>
    <n v="73268"/>
    <s v="2025-10-28"/>
    <n v="8"/>
    <s v="IBAGUE"/>
    <x v="5"/>
    <n v="28277.100000000002"/>
  </r>
  <r>
    <n v="70854"/>
    <s v="BARRIO CENTRO CORREGIMIENTOS CHICORAL ESPINAL "/>
    <n v="1110569154"/>
    <s v="3155392240"/>
    <s v="3155392240"/>
    <s v="3155392240"/>
    <s v="CR 5 6 60 CORREGIMIENTO CHICORAL,CENTRO, CORREGIMIENTO CHICORAL"/>
    <s v="4.2158525"/>
    <s v="-74.9814273"/>
    <s v="TOLIMA"/>
    <s v="ESPINAL"/>
    <s v="ESPINAL"/>
    <n v="73268"/>
    <s v="2025-10-30"/>
    <n v="8"/>
    <s v="IBAGUE"/>
    <x v="5"/>
    <n v="28277.100000000002"/>
  </r>
  <r>
    <n v="70853"/>
    <s v="BARRIO CORREGIMIENTO DE CHICORAL ESPINAL"/>
    <n v="93138638"/>
    <s v="3124248682"/>
    <s v="3124248682"/>
    <s v="3124248682"/>
    <s v="CR 4 5 74 LOCAL 3,CORREGIMIENTO DE CHICORAL"/>
    <s v="4.2151487"/>
    <s v="-74.9805331"/>
    <s v="TOLIMA"/>
    <s v="ESPINAL"/>
    <s v="ESPINAL"/>
    <n v="73268"/>
    <s v="2025-10-30"/>
    <n v="8"/>
    <s v="IBAGUE"/>
    <x v="5"/>
    <n v="28277.100000000002"/>
  </r>
  <r>
    <n v="58690"/>
    <s v="BARRIO VILLA PAZ II ESPINAL"/>
    <n v="93134178"/>
    <s v="3114417638"/>
    <s v="3114417638"/>
    <s v="3114417638"/>
    <s v="CA 12 MZ E,VILLA PAZ II"/>
    <s v="4.1414976"/>
    <s v="-74.8825577"/>
    <s v="TOLIMA"/>
    <s v="ESPINAL"/>
    <s v="ESPINAL"/>
    <n v="73268"/>
    <s v="2025-10-29"/>
    <n v="16"/>
    <s v="IBAGUE"/>
    <x v="5"/>
    <n v="28277.100000000002"/>
  </r>
  <r>
    <n v="60669"/>
    <s v="BARRIO LA CEIBA ESPINAL"/>
    <n v="1016076941"/>
    <s v="3163435190"/>
    <s v="3133335616"/>
    <s v="3163435190"/>
    <s v="carrera 9 numero 7 -15 barrio Isaías"/>
    <s v="4.1487000"/>
    <s v="-74.8815693"/>
    <s v="TOLIMA"/>
    <s v="ESPINAL"/>
    <s v="ESPINAL"/>
    <n v="73268"/>
    <s v="2025-10-29"/>
    <n v="16"/>
    <s v="IBAGUE"/>
    <x v="5"/>
    <n v="28277.100000000002"/>
  </r>
  <r>
    <n v="59721"/>
    <s v="BARRIO CABALLERO Y GONGORA ESPINAL 5"/>
    <n v="51892685"/>
    <s v="3143893214"/>
    <s v="3143893214"/>
    <s v="3143893214"/>
    <s v="crr 11 # 12-28"/>
    <s v="4.1449385"/>
    <s v="-74.8856294"/>
    <s v="TOLIMA"/>
    <s v="ESPINAL"/>
    <s v="ESPINAL"/>
    <n v="73268"/>
    <s v="2025-10-28"/>
    <n v="8"/>
    <s v="IBAGUE"/>
    <x v="5"/>
    <n v="28277.100000000002"/>
  </r>
  <r>
    <n v="64305"/>
    <s v="BARRIO CENTRO ESPINAL 18"/>
    <n v="65707766"/>
    <s v="3186243691"/>
    <s v="3186243691"/>
    <s v="3186243691"/>
    <s v="CL 14 4 60,CENTRO"/>
    <s v="4.1504069"/>
    <s v="-74.8894220"/>
    <s v="TOLIMA"/>
    <s v="ESPINAL"/>
    <s v="ESPINAL"/>
    <n v="73268"/>
    <s v="2025-10-15"/>
    <n v="8"/>
    <s v="IBAGUE"/>
    <x v="5"/>
    <n v="28277.100000000002"/>
  </r>
  <r>
    <n v="65264"/>
    <s v="BARRIO SAN PEDRO ESPINAL"/>
    <n v="65696789"/>
    <s v="3132733265"/>
    <s v="3132733265"/>
    <s v="3132733265"/>
    <s v="MZ 6 CA 1 ,SAN PEDRO"/>
    <s v="4.1516001"/>
    <s v="-74.8958717"/>
    <s v="TOLIMA"/>
    <s v="ESPINAL"/>
    <s v="ESPINAL"/>
    <n v="73268"/>
    <s v="2025-10-29"/>
    <n v="8"/>
    <s v="IBAGUE"/>
    <x v="5"/>
    <n v="28277.100000000002"/>
  </r>
  <r>
    <n v="50745"/>
    <s v="BARRIO CENTRO ESPINAL 9"/>
    <n v="1110493740"/>
    <s v="320 8769303"/>
    <s v="3208769303"/>
    <s v="3208769303"/>
    <s v="CR 9 13 46,CENTRO"/>
    <s v="4.1465698"/>
    <s v="-74.8872778"/>
    <s v="TOLIMA"/>
    <s v="ESPINAL"/>
    <s v="ESPINAL"/>
    <n v="73268"/>
    <s v="2025-10-15"/>
    <n v="8"/>
    <s v="IBAGUE"/>
    <x v="5"/>
    <n v="28277.100000000002"/>
  </r>
  <r>
    <n v="51317"/>
    <s v="BARRIO CORREGIMENTO CHICORAL ESPINAL"/>
    <n v="2716062"/>
    <s v="311 8989147"/>
    <s v="3118989147"/>
    <s v="3118989147"/>
    <s v="CL 7 5 22 CORREGIMIENTO CHICORAL ,CORREGIMIENTO CHICORAL"/>
    <s v="4.2160212"/>
    <s v="-74.9815408"/>
    <s v="TOLIMA"/>
    <s v="ESPINAL"/>
    <s v="ESPINAL"/>
    <n v="73268"/>
    <s v="2025-10-30"/>
    <n v="16"/>
    <s v="IBAGUE"/>
    <x v="5"/>
    <n v="28277.100000000002"/>
  </r>
  <r>
    <n v="51781"/>
    <s v="BARRIO BALKANES ESPINAL 1"/>
    <n v="93132892"/>
    <s v="3204963354"/>
    <s v="3204697389"/>
    <s v="3204963354"/>
    <s v="MANZANA 10 CASA 6,BALKANES"/>
    <s v="4.158644"/>
    <s v="-74.889762"/>
    <s v="TOLIMA"/>
    <s v="ESPINAL"/>
    <s v="ESPINAL"/>
    <n v="73268"/>
    <s v="2025-10-29"/>
    <n v="8"/>
    <s v="IBAGUE"/>
    <x v="5"/>
    <n v="28277.100000000002"/>
  </r>
  <r>
    <n v="58564"/>
    <s v="BARRIO CORREGIMIENTO CHICORAL ESPINAL 1"/>
    <n v="65697246"/>
    <s v="3223672671"/>
    <s v="3223672671"/>
    <s v="3223672671"/>
    <s v="CR 3 4 31,CORREGIMIENTO CHICORAL"/>
    <s v="4.2131892"/>
    <s v="-74.9792250"/>
    <s v="TOLIMA"/>
    <s v="ESPINAL"/>
    <s v="ESPINAL"/>
    <n v="73268"/>
    <s v="2025-10-30"/>
    <n v="8"/>
    <s v="IBAGUE"/>
    <x v="5"/>
    <n v="28277.100000000002"/>
  </r>
  <r>
    <n v="10018"/>
    <s v="VILLA GORGONA - VALLE DEL CAUCA"/>
    <n v="6461790"/>
    <s v="2607730"/>
    <s v="3122576085"/>
    <s v="3122576085"/>
    <s v=" CR 12  10-66"/>
    <s v="3.3955311"/>
    <s v="-76.3872264"/>
    <s v="VALLE DEL CAUCA"/>
    <s v="CANDELARIA"/>
    <s v="CANDELARIA"/>
    <n v="76130"/>
    <s v="2025-10-20"/>
    <n v="16"/>
    <s v="CALI"/>
    <x v="4"/>
    <n v="15709.5"/>
  </r>
  <r>
    <n v="22203"/>
    <s v="BARRIO CENTRAL II - CANDELARIA"/>
    <n v="70826054"/>
    <s v="2600991"/>
    <s v="3174773353"/>
    <s v="3174773353"/>
    <s v=" CR 11 13 07"/>
    <s v="3.3973157"/>
    <s v="-76.3870461"/>
    <s v="VALLE DEL CAUCA"/>
    <s v="CANDELARIA"/>
    <s v="CANDELARIA"/>
    <n v="76130"/>
    <s v="2025-10-02"/>
    <n v="16"/>
    <s v="CALI"/>
    <x v="4"/>
    <n v="15709.5"/>
  </r>
  <r>
    <n v="31424"/>
    <s v="BARRIO LA ZAFRA  CANDELARIA"/>
    <n v="29347392"/>
    <s v="7001003"/>
    <s v="3117479580"/>
    <s v="3145298368"/>
    <s v=" CL 9 1 58"/>
    <s v="3.40728272"/>
    <s v="-76.3431599"/>
    <s v="VALLE DEL CAUCA"/>
    <s v="CANDELARIA"/>
    <s v="CANDELARIA"/>
    <n v="76130"/>
    <s v="2025-10-28"/>
    <n v="8"/>
    <s v="CALI"/>
    <x v="4"/>
    <n v="15709.5"/>
  </r>
  <r>
    <n v="45911"/>
    <s v="BARRIO CENTRO CANDELARIA 1"/>
    <n v="25108422"/>
    <m/>
    <s v="3137613300"/>
    <s v="3137613300"/>
    <s v=" CORR EL TIPLE PARQUE PRINCIPAL,CENTRO"/>
    <s v="3.350113"/>
    <s v="-76.425869"/>
    <s v="VALLE DEL CAUCA"/>
    <s v="CANDELARIA"/>
    <s v="CANDELARIA"/>
    <n v="76130"/>
    <s v="2025-10-28"/>
    <n v="8"/>
    <s v="CALI"/>
    <x v="4"/>
    <n v="15709.5"/>
  </r>
  <r>
    <n v="77441"/>
    <s v="BARRIO CANDELARIA POBLADO CAMPESTRE CANDELARIA"/>
    <n v="94040149"/>
    <s v="0"/>
    <s v="3146649523"/>
    <s v="3226616914"/>
    <s v="MZ 9 CS 26 POBLADO CAMPESTRE,CANDELARIA POBLADO CAMPESTRE"/>
    <s v="3.4105109"/>
    <s v="-76.4553286"/>
    <s v="VALLE DEL CAUCA"/>
    <s v="CANDELARIA"/>
    <s v="CANDELARIA"/>
    <n v="76130"/>
    <s v="2025-10-20"/>
    <n v="8"/>
    <s v="CALI"/>
    <x v="4"/>
    <n v="15709.5"/>
  </r>
  <r>
    <n v="78179"/>
    <s v="BARRIO ROSARIO CANDELARIA"/>
    <n v="94044002"/>
    <s v="3153304498"/>
    <s v="3153304498"/>
    <s v="3186043842"/>
    <s v="CR 9 12 A - 45 CGT EL CARMELO ROSARIO"/>
    <s v="3.4023507"/>
    <s v="-76.4183146"/>
    <s v="VALLE DEL CAUCA"/>
    <s v="CANDELARIA"/>
    <s v="CANDELARIA"/>
    <n v="76130"/>
    <s v="2025-10-14"/>
    <n v="8"/>
    <s v="CALI"/>
    <x v="4"/>
    <n v="15709.5"/>
  </r>
  <r>
    <n v="79757"/>
    <s v="BARRIO BELLO HORIZONTE CANDELARIA"/>
    <n v="583171"/>
    <s v="3224029369"/>
    <s v="3224029369"/>
    <s v="3224029369"/>
    <s v="CL 24A 8 B OESTE 59 BELO HORIZONTE ,BELLO HORIZONTE"/>
    <s v="3.4150453"/>
    <s v="-76.4006734"/>
    <s v="VALLE DEL CAUCA"/>
    <s v="CANDELARIA"/>
    <s v="CANDELARIA"/>
    <n v="76130"/>
    <s v="2025-10-28"/>
    <n v="8"/>
    <s v="CALI"/>
    <x v="4"/>
    <n v="15709.5"/>
  </r>
  <r>
    <n v="75115"/>
    <s v="BARRIO LA MARIA GORGONA CANDELARIA"/>
    <n v="1113530866"/>
    <s v="3178810692"/>
    <s v="3178810692"/>
    <s v="3178810692"/>
    <s v="CL 9A CR 6C MZ 183 CA 18 BRR LA MARIA GORGONA,LA MARIA GORGONA"/>
    <s v="3.3969329"/>
    <s v="-76.3903077"/>
    <s v="VALLE DEL CAUCA"/>
    <s v="CANDELARIA"/>
    <s v="CANDELARIA"/>
    <n v="76130"/>
    <s v="2025-10-20"/>
    <n v="8"/>
    <s v="CALI"/>
    <x v="4"/>
    <n v="15709.5"/>
  </r>
  <r>
    <n v="76061"/>
    <s v="BARRIO CORREGIMIENTO EL LAURO CANDELARIA 1"/>
    <n v="1085278041"/>
    <s v="3157470270"/>
    <s v="3204696950"/>
    <s v="3154696950"/>
    <s v="EL LAURO CA 101,CORREGIMIENTO EL LAURO"/>
    <s v="3.4454115"/>
    <s v="-76.3418274"/>
    <s v="VALLE DEL CAUCA"/>
    <s v="CANDELARIA"/>
    <s v="CANDELARIA"/>
    <n v="76130"/>
    <s v="2025-10-01"/>
    <n v="8"/>
    <s v="CALI"/>
    <x v="4"/>
    <n v="15709.5"/>
  </r>
  <r>
    <n v="67681"/>
    <s v="BARRIO VILLAGORGONA CANDELARIA"/>
    <n v="1144132745"/>
    <s v="0"/>
    <s v="3173796286"/>
    <s v="3022908759"/>
    <s v="CL 22 A # 6 - 29 CORR VILLAGORGONA,VILLAGORGONA"/>
    <s v="3.4086803"/>
    <s v="-76.3965497"/>
    <s v="VALLE DEL CAUCA"/>
    <s v="CANDELARIA"/>
    <s v="CANDELARIA"/>
    <n v="76130"/>
    <s v="2025-10-01"/>
    <n v="8"/>
    <s v="CALI"/>
    <x v="4"/>
    <n v="15709.5"/>
  </r>
  <r>
    <n v="68007"/>
    <s v="ZAFRA CANDELARIA"/>
    <n v="34446437"/>
    <s v="0"/>
    <s v="3172118828"/>
    <s v="3172118828"/>
    <s v="CL 11  2-141 BRR ZAFRA ZAFRA"/>
    <s v="3.4096892"/>
    <s v="-76.3442070"/>
    <s v="VALLE DEL CAUCA"/>
    <s v="CANDELARIA"/>
    <s v="CANDELARIA"/>
    <n v="76130"/>
    <s v="2025-10-01"/>
    <n v="8"/>
    <s v="CALI"/>
    <x v="4"/>
    <n v="15709.5"/>
  </r>
  <r>
    <n v="69986"/>
    <s v="BARRIO URBANIZACION LA ALDEA CANDELARIA"/>
    <n v="66969260"/>
    <s v="3203883550"/>
    <s v="3203883550"/>
    <s v="3203883550"/>
    <s v="CL 21 A NO. 10-3 CGTO VILLAGORGONA. URB LA ALDEA,URBANIZACION LA ALDEA"/>
    <s v="3.4049326 "/>
    <s v="-76.3854812"/>
    <s v="VALLE DEL CAUCA"/>
    <s v="CANDELARIA"/>
    <s v="CANDELARIA"/>
    <n v="76130"/>
    <s v="2025-10-01"/>
    <n v="8"/>
    <s v="CALI"/>
    <x v="4"/>
    <n v="15709.5"/>
  </r>
  <r>
    <n v="70865"/>
    <s v="SAN CRISTOBAL CANDELARIA1"/>
    <n v="27394547"/>
    <s v="3128469874"/>
    <s v="3128469874"/>
    <s v="3178256401"/>
    <s v="CL 9 09 40 BRR SAN CRISTOBAL,SAN CRISTOBAL"/>
    <s v="3.4093551"/>
    <s v="-76.3489937"/>
    <s v="VALLE DEL CAUCA"/>
    <s v="CANDELARIA"/>
    <s v="CANDELARIA"/>
    <n v="76130"/>
    <s v="2025-10-02"/>
    <n v="8"/>
    <s v="CALI"/>
    <x v="4"/>
    <n v="15709.5"/>
  </r>
  <r>
    <n v="50527"/>
    <s v="BARRIO CORREGIMIENTO LA REGINA CANDELARIA"/>
    <n v="66876042"/>
    <s v="0"/>
    <s v="3146234189"/>
    <s v="3146234189"/>
    <s v="CL 9  6 34 CGT LA REGINA"/>
    <s v="3.38118005"/>
    <s v="-76.3305358"/>
    <s v="VALLE DEL CAUCA"/>
    <s v="CANDELARIA"/>
    <s v="CANDELARIA"/>
    <n v="76130"/>
    <s v="2025-10-02"/>
    <n v="8"/>
    <s v="CALI"/>
    <x v="4"/>
    <n v="15709.5"/>
  </r>
  <r>
    <n v="52434"/>
    <s v="BARRIO EL COMERCIO CANDELARIA 1"/>
    <n v="94323864"/>
    <s v="0"/>
    <s v="3148647529"/>
    <s v="3122187076"/>
    <s v="CL 5 7 27 CGT EL CABUYAL EL COMERCIO"/>
    <s v="3.32482"/>
    <s v="-76.34862"/>
    <s v="VALLE DEL CAUCA"/>
    <s v="CANDELARIA"/>
    <s v="CANDELARIA"/>
    <n v="76130"/>
    <s v="2025-10-02"/>
    <n v="8"/>
    <s v="CALI"/>
    <x v="4"/>
    <n v="15709.5"/>
  </r>
  <r>
    <n v="58954"/>
    <s v="BARRIO PANAMERICANO CANDELARIA 2"/>
    <n v="29347014"/>
    <s v="0"/>
    <s v="3206833671"/>
    <s v="3206833671"/>
    <s v="CL 6 NO 5A 33,PANAMERICANO"/>
    <s v="3.4056252"/>
    <s v="-76.3462811"/>
    <s v="VALLE DEL CAUCA"/>
    <s v="CANDELARIA"/>
    <s v="CANDELARIA"/>
    <n v="76130"/>
    <s v="2025-10-02"/>
    <n v="8"/>
    <s v="CALI"/>
    <x v="4"/>
    <n v="15709.5"/>
  </r>
  <r>
    <n v="60673"/>
    <s v="BARRIO CENTRAL CANDELARIA 1"/>
    <n v="1060266102"/>
    <s v="0"/>
    <s v="3005003677"/>
    <s v="3005003677"/>
    <s v="CR 10 12 04 LOCAL 3,CENTRAL"/>
    <s v="3.39701166"/>
    <s v="-76.387791"/>
    <s v="VALLE DEL CAUCA"/>
    <s v="CANDELARIA"/>
    <s v="CANDELARIA"/>
    <n v="76130"/>
    <s v="2025-10-02"/>
    <n v="8"/>
    <s v="CALI"/>
    <x v="4"/>
    <n v="15709.5"/>
  </r>
  <r>
    <n v="71146"/>
    <s v="COLLAREJO CARTAGO 2"/>
    <n v="30708454"/>
    <s v="3166616211"/>
    <s v="3127792822"/>
    <s v="3166616211"/>
    <s v="CL 2 #3 A- 28. BARRIO COLLAREJO,COLLAREJO"/>
    <s v="4.7516106"/>
    <s v="-75.9037136"/>
    <s v="VALLE DEL CAUCA"/>
    <s v="CARTAGO"/>
    <s v="CARTAGO"/>
    <n v="76147"/>
    <s v="2025-10-17"/>
    <n v="8"/>
    <s v="PEREIRA"/>
    <x v="6"/>
    <n v="15709.5"/>
  </r>
  <r>
    <n v="15355"/>
    <s v="BARRIO EL CERRITO SANTA ELENA"/>
    <n v="29489132"/>
    <s v="2557261"/>
    <s v="3148958938"/>
    <s v="3148958938"/>
    <s v="CL 3  5 - 55 CGT SANTA HELENA"/>
    <s v="3.65800178"/>
    <s v="-76.24648464"/>
    <s v="VALLE DEL CAUCA"/>
    <s v="EL CERRITO"/>
    <s v="SANTA ELENA"/>
    <n v="76248"/>
    <s v="2025-10-03"/>
    <n v="8"/>
    <s v="CALI"/>
    <x v="4"/>
    <n v="15709.5"/>
  </r>
  <r>
    <n v="33003"/>
    <s v="BARRIO LA CENTRAL SAN ANDRES DE TUMACO"/>
    <n v="1004607448"/>
    <s v="6501485"/>
    <s v="3107640044"/>
    <s v="3185241476"/>
    <s v="BRR CENTRO CA 110 DIV 1"/>
    <s v="1.391413"/>
    <s v="-78.516423"/>
    <s v="NARIÑO"/>
    <s v="SAN ANDRÉS DE TUMACO"/>
    <s v="TUMACO"/>
    <n v="52835"/>
    <s v="2025-10-30"/>
    <n v="8"/>
    <s v="PASTO"/>
    <x v="4"/>
    <n v="28277.100000000002"/>
  </r>
  <r>
    <n v="60486"/>
    <s v="BARRIO LLORENTE SAN ANDRES DE TUMACO"/>
    <n v="97447842"/>
    <s v="0"/>
    <s v="3105362091"/>
    <s v="3105362091"/>
    <s v="BRR LAS PALMAS CA 202 DIV 1"/>
    <s v="1.3910171"/>
    <s v="-78.5191742"/>
    <s v="NARIÑO"/>
    <s v="SAN ANDRÉS DE TUMACO"/>
    <s v="TUMACO"/>
    <n v="52835"/>
    <s v="2025-10-31"/>
    <n v="8"/>
    <s v="PASTO"/>
    <x v="4"/>
    <n v="28277.100000000002"/>
  </r>
  <r>
    <n v="68381"/>
    <s v="SAN MARTIN SAN ANDRES DE TUMACO1"/>
    <n v="40614016"/>
    <s v="0"/>
    <s v="3177164063"/>
    <s v="3177164063"/>
    <s v="BRR SAN MARTIN"/>
    <s v="1.391492"/>
    <s v="-78.517385"/>
    <s v="NARIÑO"/>
    <s v="SAN ANDRÉS DE TUMACO"/>
    <s v="TUMACO"/>
    <n v="52835"/>
    <s v="2025-10-31"/>
    <n v="8"/>
    <s v="PASTO"/>
    <x v="4"/>
    <n v="28277.100000000002"/>
  </r>
  <r>
    <n v="73537"/>
    <s v="BARRIO LA CANCHA LLORENTE NARIÑO SAN  ANDRES DE TUMACO"/>
    <n v="1233893286"/>
    <s v="3227021476"/>
    <s v="3227021476"/>
    <s v="3227021476"/>
    <s v="BRR LA CANCHA CA 787"/>
    <s v="1.389500"/>
    <s v="-78.518335"/>
    <s v="NARIÑO"/>
    <s v="SAN ANDRÉS DE TUMACO"/>
    <s v="TUMACO"/>
    <n v="52835"/>
    <s v="2025-10-30"/>
    <n v="8"/>
    <s v="PASTO"/>
    <x v="4"/>
    <n v="28277.100000000002"/>
  </r>
  <r>
    <n v="73735"/>
    <s v="BARRIO LLORENTE VAQUEIRO SAN ANDRES DE "/>
    <n v="1086896330"/>
    <s v="3106638270"/>
    <s v="0"/>
    <s v="3188145451"/>
    <s v="BRR VAQUERIO"/>
    <s v="1.399496"/>
    <s v="-78.498081"/>
    <s v="NARIÑO"/>
    <s v="SAN ANDRÉS DE TUMACO"/>
    <s v="TUMACO"/>
    <n v="52835"/>
    <s v="2025-10-31"/>
    <n v="8"/>
    <s v="PASTO"/>
    <x v="4"/>
    <n v="28277.100000000002"/>
  </r>
  <r>
    <n v="15237"/>
    <s v="BARRIO PUEBLO TAPAO MONTENEGRO"/>
    <n v="41911280"/>
    <s v="8586017"/>
    <s v="3104195787"/>
    <s v="3104195787"/>
    <s v="AV 30 NOVIEMBRE  8-78 PUEBLO TAPAO"/>
    <s v="4.5142928"/>
    <s v="-75.7846677"/>
    <s v="QUINDÍO"/>
    <s v="MONTENEGRO"/>
    <s v="MONTENEGRO"/>
    <n v="63470"/>
    <s v="2025-10-02"/>
    <n v="8"/>
    <s v="PEREIRA"/>
    <x v="6"/>
    <n v="15709.5"/>
  </r>
  <r>
    <n v="32015"/>
    <s v="BARRIO CENTRO 8  MONTENEGRO"/>
    <n v="1097725802"/>
    <s v="7533700"/>
    <s v="3005604040"/>
    <s v="3005604040"/>
    <s v="CL 13 N 4-37 BRR CENTRO"/>
    <s v="4.5683036"/>
    <s v="-75.7484529"/>
    <s v="QUINDÍO"/>
    <s v="MONTENEGRO"/>
    <s v="MONTENEGRO"/>
    <n v="63470"/>
    <s v="2025-10-17"/>
    <n v="16"/>
    <s v="PEREIRA"/>
    <x v="6"/>
    <n v="15709.5"/>
  </r>
  <r>
    <n v="32105"/>
    <s v="BARRIO CENTRO MONTENEGRO"/>
    <n v="24815829"/>
    <s v="4291683"/>
    <s v="3136137078"/>
    <s v="3136137078"/>
    <s v=" CL 16 5 13"/>
    <s v="4.5673644"/>
    <s v="-75.7502339"/>
    <s v="QUINDÍO"/>
    <s v="MONTENEGRO"/>
    <s v="MONTENEGRO"/>
    <n v="63470"/>
    <s v="2025-10-17"/>
    <n v="16"/>
    <s v="PEREIRA"/>
    <x v="6"/>
    <n v="15709.5"/>
  </r>
  <r>
    <n v="33894"/>
    <s v="BARRIO CENTRO MONTENEGRO 2"/>
    <n v="6192847"/>
    <s v="7538342"/>
    <s v="3113391998"/>
    <s v="3128116254"/>
    <s v=" CR 7 19 29"/>
    <s v="4.5658207"/>
    <s v="-75.7521330"/>
    <s v="QUINDÍO"/>
    <s v="MONTENEGRO"/>
    <s v="MONTENEGRO"/>
    <n v="63470"/>
    <s v="2025-10-02"/>
    <n v="8"/>
    <s v="PEREIRA"/>
    <x v="6"/>
    <n v="15709.5"/>
  </r>
  <r>
    <n v="42904"/>
    <s v="BARRIO CENTRO MONTENEGRO 6"/>
    <n v="24806331"/>
    <m/>
    <s v="3136595755"/>
    <s v="3136595755"/>
    <s v="CR 6 13 61,CENTRO"/>
    <s v="4.5673725"/>
    <s v="-75.7488223"/>
    <s v="QUINDÍO"/>
    <s v="MONTENEGRO"/>
    <s v="MONTENEGRO"/>
    <n v="63470"/>
    <s v="2025-10-02"/>
    <n v="8"/>
    <s v="PEREIRA"/>
    <x v="6"/>
    <n v="15709.5"/>
  </r>
  <r>
    <n v="43284"/>
    <s v="BARRIO LA PISTA MONTENEGRO"/>
    <n v="79872824"/>
    <m/>
    <s v="3122670118"/>
    <s v="3122670118"/>
    <s v="CR 4 22 16,LA PISTA"/>
    <s v="4.5670508"/>
    <s v="-75.7543330"/>
    <s v="QUINDÍO"/>
    <s v="MONTENEGRO"/>
    <s v="MONTENEGRO"/>
    <n v="63470"/>
    <s v="2025-10-17"/>
    <n v="8"/>
    <s v="PEREIRA"/>
    <x v="6"/>
    <n v="15709.5"/>
  </r>
  <r>
    <n v="57458"/>
    <s v="BARRIO CENTRO MONTENEGRO 9"/>
    <n v="4431935"/>
    <s v="6067535234"/>
    <s v="3153815378"/>
    <s v="3045882506"/>
    <s v="CR 5  14 - 20 CENTRO"/>
    <s v="4.5679175"/>
    <s v="-75.7492698"/>
    <s v="QUINDÍO"/>
    <s v="MONTENEGRO"/>
    <s v="MONTENEGRO"/>
    <n v="63470"/>
    <s v="2025-10-02"/>
    <n v="8"/>
    <s v="PEREIRA"/>
    <x v="6"/>
    <n v="15709.5"/>
  </r>
  <r>
    <n v="71139"/>
    <s v="BARRIO CENTRO MONTENEGRO 10"/>
    <n v="1097727826"/>
    <s v="3127097622"/>
    <s v="3127097622"/>
    <s v="3127097622"/>
    <s v="CL 22  4-12"/>
    <s v="4.5668241"/>
    <s v="-75.7542311"/>
    <s v="QUINDÍO"/>
    <s v="MONTENEGRO"/>
    <s v="MONTENEGRO"/>
    <n v="63470"/>
    <s v="2025-10-02"/>
    <n v="8"/>
    <s v="PEREIRA"/>
    <x v="6"/>
    <n v="15709.5"/>
  </r>
  <r>
    <n v="71630"/>
    <s v="MONTENEGRO CENTRO"/>
    <n v="18415599"/>
    <s v="3107907821"/>
    <s v="3202973477"/>
    <s v="3202973477"/>
    <s v="CR 9  20 -15 BRR COLON"/>
    <s v="4.5646272"/>
    <s v="-75.7523449"/>
    <s v="QUINDÍO"/>
    <s v="MONTENEGRO"/>
    <s v="MONTENEGRO"/>
    <n v="63470"/>
    <s v="2025-10-06"/>
    <n v="8"/>
    <s v="PEREIRA"/>
    <x v="6"/>
    <n v="15709.5"/>
  </r>
  <r>
    <n v="75276"/>
    <s v="BARRIO CENTRO MONTENEGRO 11"/>
    <n v="1193559813"/>
    <s v="3163378382"/>
    <s v="3135903220"/>
    <s v="3135903220"/>
    <s v="CL 21 4 36,CENTRO"/>
    <s v="4.5668209"/>
    <s v="-75.7535589"/>
    <s v="QUINDÍO"/>
    <s v="MONTENEGRO"/>
    <s v="MONTENEGRO"/>
    <n v="63470"/>
    <s v="2025-10-03"/>
    <n v="8"/>
    <s v="PEREIRA"/>
    <x v="6"/>
    <n v="15709.5"/>
  </r>
  <r>
    <n v="80456"/>
    <s v="BARRIO CIUDAD ALEGRIA MONTENEGRO"/>
    <n v="89007121"/>
    <s v="3123071787"/>
    <s v="3123071787"/>
    <m/>
    <s v="MZ 8 CA 34 UR CIUDAD ALEGRIA,CIUDAD ALEGRIA"/>
    <s v="4.5684206"/>
    <s v="-75.7425132"/>
    <s v="QUINDÍO"/>
    <s v="MONTENEGRO"/>
    <s v="MONTENEGRO"/>
    <n v="63470"/>
    <s v="2025-10-17"/>
    <n v="8"/>
    <s v="PEREIRA"/>
    <x v="6"/>
    <n v="15709.5"/>
  </r>
  <r>
    <n v="30674"/>
    <s v="BARRIO CENTRO 5 QUIMBAYA"/>
    <n v="18467724"/>
    <s v="7525000"/>
    <s v="3113095431"/>
    <s v="3113095431"/>
    <s v=" CR 7 14 19"/>
    <s v="4.6233354"/>
    <s v="-75.7623292"/>
    <s v="QUINDÍO"/>
    <s v="QUIMBAYA"/>
    <s v="QUIMBAYA"/>
    <n v="63594"/>
    <s v="2025-10-07"/>
    <n v="8"/>
    <s v="PEREIRA"/>
    <x v="6"/>
    <n v="15709.5"/>
  </r>
  <r>
    <n v="33013"/>
    <s v="BARRIO POLICARPA QUIMBAYA"/>
    <n v="1097033745"/>
    <s v="5625213"/>
    <s v="3148636796"/>
    <s v="3148636796"/>
    <s v="CRA 10  14 -49 BRR POLICARPA"/>
    <s v="4.625443"/>
    <s v="-75.762501"/>
    <s v="QUINDÍO"/>
    <s v="QUIMBAYA"/>
    <s v="QUIMBAYA"/>
    <n v="63594"/>
    <s v="2025-10-06"/>
    <n v="16"/>
    <s v="PEREIRA"/>
    <x v="6"/>
    <n v="15709.5"/>
  </r>
  <r>
    <n v="40653"/>
    <s v="BARRIO CENTRO QUIMBAYA"/>
    <n v="901314576"/>
    <s v="7523955"/>
    <s v="3232873788"/>
    <s v="3232873788"/>
    <s v="CL 11 6 24,CENTRO"/>
    <s v="4.6228375"/>
    <s v="-75.7600973"/>
    <s v="QUINDÍO"/>
    <s v="QUIMBAYA"/>
    <s v="QUIMBAYA"/>
    <n v="63594"/>
    <s v="2025-10-03"/>
    <n v="8"/>
    <s v="PEREIRA"/>
    <x v="6"/>
    <n v="15709.5"/>
  </r>
  <r>
    <n v="31073"/>
    <s v="BARRIO CENTRO 6"/>
    <n v="25023728"/>
    <s v="7525131"/>
    <s v="3104182767"/>
    <s v="3104182767"/>
    <s v="CR 9 12-16 BR / OBRERO"/>
    <s v="4.62474997"/>
    <s v="-75.76147152"/>
    <s v="QUINDÍO"/>
    <s v="QUIMBAYA"/>
    <s v="QUIMBAYA"/>
    <n v="63594"/>
    <s v="2025-10-03"/>
    <n v="8"/>
    <s v="PEREIRA"/>
    <x v="6"/>
    <n v="15709.5"/>
  </r>
  <r>
    <n v="46946"/>
    <s v="BARRIO CENTRO QUIMBAYA 1"/>
    <n v="24687302"/>
    <s v="0"/>
    <s v="3138270017"/>
    <s v="3138270017"/>
    <s v="CR 7  8 - 23 AV FUNDADORES CENTRO"/>
    <s v="4.622942"/>
    <s v="-75.7583096"/>
    <s v="QUINDÍO"/>
    <s v="QUIMBAYA"/>
    <s v="QUIMBAYA"/>
    <n v="63594"/>
    <s v="2025-10-03"/>
    <n v="8"/>
    <s v="PEREIRA"/>
    <x v="6"/>
    <n v="15709.5"/>
  </r>
  <r>
    <n v="64972"/>
    <s v="BARRIO CENTRO QUIMBAYA 2"/>
    <n v="1094905585"/>
    <s v="0"/>
    <s v="3226773864"/>
    <s v="3226773864"/>
    <s v="CRA 7 15 09,CENTRO"/>
    <s v="4.6234524"/>
    <s v="-75.7629098"/>
    <s v="QUINDÍO"/>
    <s v="QUIMBAYA"/>
    <s v="QUIMBAYA"/>
    <n v="63594"/>
    <s v="2025-10-07"/>
    <n v="16"/>
    <s v="PEREIRA"/>
    <x v="6"/>
    <n v="15709.5"/>
  </r>
  <r>
    <n v="75574"/>
    <s v="BARRIO GONZALEZ QUIMBAYA"/>
    <n v="25025606"/>
    <s v="6064251201"/>
    <s v="3204230407"/>
    <s v="3226438448"/>
    <s v="CR 10  6-02 BRR GONZALES"/>
    <s v="4.6249241"/>
    <s v="-75.7565418"/>
    <s v="QUINDÍO"/>
    <s v="QUIMBAYA"/>
    <s v="QUIMBAYA"/>
    <n v="63594"/>
    <s v="2025-10-07"/>
    <n v="8"/>
    <s v="PEREIRA"/>
    <x v="6"/>
    <n v="15709.5"/>
  </r>
  <r>
    <n v="77821"/>
    <s v="BARRIO CENTRO QUIMBAYA 3"/>
    <n v="4346598"/>
    <s v="3218231009"/>
    <s v="3218231009"/>
    <s v="3218231009"/>
    <s v="CR 7 13 05,CENTRO"/>
    <s v="4.6233114"/>
    <s v="-75.7615024"/>
    <s v="QUINDÍO"/>
    <s v="QUIMBAYA"/>
    <s v="QUIMBAYA"/>
    <n v="63594"/>
    <s v="2025-10-07"/>
    <n v="8"/>
    <s v="PEREIRA"/>
    <x v="6"/>
    <n v="15709.5"/>
  </r>
  <r>
    <n v="59865"/>
    <s v="BARRIO OBRERO SALENTO"/>
    <n v="40189446"/>
    <s v="0"/>
    <s v="3118052251"/>
    <s v="3118052251"/>
    <s v="CL 6 3 45,OBRERO"/>
    <s v="4.638914"/>
    <s v="-75.571082"/>
    <s v="QUINDÍO"/>
    <s v="SALENTO"/>
    <s v="SALENTO"/>
    <n v="63690"/>
    <s v="2025-10-24"/>
    <n v="8"/>
    <s v="PEREIRA"/>
    <x v="6"/>
    <n v="15709.5"/>
  </r>
  <r>
    <n v="58553"/>
    <s v="BARRIO CENTRO SALENTO 4"/>
    <n v="1093212866"/>
    <s v="3136181816"/>
    <s v="3104078889"/>
    <s v="3108982112"/>
    <s v="CL 5 4 54,CENTRO"/>
    <s v="4.6385624"/>
    <s v="-75.5702174"/>
    <s v="QUINDÍO"/>
    <s v="SALENTO"/>
    <s v="SALENTO"/>
    <n v="63690"/>
    <s v="2025-10-24"/>
    <n v="16"/>
    <s v="PEREIRA"/>
    <x v="6"/>
    <n v="15709.5"/>
  </r>
  <r>
    <n v="78460"/>
    <s v="BARRIO CENTRO SALENTO  5"/>
    <n v="1098336573"/>
    <s v="3105175252"/>
    <s v="3122165685"/>
    <s v="3105175252"/>
    <s v="CR 7 4 35,CENTRO"/>
    <s v="4.6375107"/>
    <s v="-75.5686697"/>
    <s v="QUINDÍO"/>
    <s v="SALENTO"/>
    <s v="SALENTO"/>
    <n v="63690"/>
    <s v="2025-10-24"/>
    <n v="8"/>
    <s v="PEREIRA"/>
    <x v="6"/>
    <n v="15709.5"/>
  </r>
  <r>
    <n v="21058"/>
    <s v="Barrio Centro - Rio Negro"/>
    <n v="900513449"/>
    <s v="6188428"/>
    <s v="3183703944"/>
    <s v="3164815760"/>
    <s v="TV 14  15 impar BRR turbay ayala"/>
    <s v="7.265330"/>
    <s v="-73.148188"/>
    <s v="SANTANDER"/>
    <s v="RIONEGRO"/>
    <s v="RIONEGRO"/>
    <n v="68615"/>
    <s v="2025-10-20"/>
    <n v="8"/>
    <s v="BUCARAMANGA"/>
    <x v="3"/>
    <n v="15709.5"/>
  </r>
  <r>
    <n v="33163"/>
    <s v="BARRIO RIONEGRO RIONEGRO"/>
    <n v="91283395"/>
    <s v="6566829"/>
    <s v="3153844483"/>
    <s v="3145234334"/>
    <s v=" KM 24 VRD PORTACHUELO VIA AL MAE"/>
    <s v="7.324909"/>
    <s v="-73.164070"/>
    <s v="SANTANDER"/>
    <s v="RIONEGRO"/>
    <s v="RIONEGRO"/>
    <n v="68615"/>
    <s v="2025-10-07"/>
    <n v="8"/>
    <s v="BUCARAMANGA"/>
    <x v="3"/>
    <n v="15709.5"/>
  </r>
  <r>
    <n v="45684"/>
    <s v="BARRIO VEREDA CUESTA RICA RIONEGRO"/>
    <n v="1100893166"/>
    <m/>
    <s v="3132541338"/>
    <s v="3163090074"/>
    <s v="VEREDA CUESTA RICA,VEREDA CUESTA RICA"/>
    <s v="7.4067319"/>
    <s v="-73.2756497"/>
    <s v="SANTANDER"/>
    <s v="RIONEGRO"/>
    <s v="RIONEGRO"/>
    <n v="68615"/>
    <s v="2025-10-07"/>
    <n v="8"/>
    <s v="BUCARAMANGA"/>
    <x v="3"/>
    <n v="15709.5"/>
  </r>
  <r>
    <n v="64796"/>
    <s v="BARRIO VEREDA SAN IGNACIO FINCA PUENTE TIERRA RIONEGRO"/>
    <n v="901264792"/>
    <s v="3153835384"/>
    <s v="3183249616"/>
    <s v="3172632948"/>
    <s v="EN KILOMETRO 8 VIA RIONEGRO VEREDA SAN IGNACIO FINCA PUENTE TIERRA,VEREDA SAN IGNACIO FINCA PUENTE TIERRA"/>
    <s v="7.213746"/>
    <s v="-73.134957"/>
    <s v="SANTANDER"/>
    <s v="RIONEGRO"/>
    <s v="RIONEGRO"/>
    <n v="68615"/>
    <s v="2025-10-20"/>
    <n v="8"/>
    <s v="BUCARAMANGA"/>
    <x v="3"/>
    <n v="15709.5"/>
  </r>
  <r>
    <n v="80055"/>
    <s v="BARRIO CENTRO RIONEGRO 3"/>
    <n v="1090447818"/>
    <s v="3152092016"/>
    <s v="3152092016"/>
    <s v="3152092016"/>
    <s v="CR 11 10 15 CENTRO,CENTRO"/>
    <s v="7.2649004"/>
    <s v="-73.1495061"/>
    <s v="SANTANDER"/>
    <s v="RIONEGRO"/>
    <s v="RIONEGRO"/>
    <n v="68615"/>
    <s v="2025-10-20"/>
    <n v="8"/>
    <s v="BUCARAMANGA"/>
    <x v="3"/>
    <n v="15709.5"/>
  </r>
  <r>
    <n v="61459"/>
    <s v="BARRIO PAPAYAL RIONEGRO"/>
    <n v="1050550379"/>
    <s v="318 4414691"/>
    <s v="3184414691"/>
    <s v="3167480432"/>
    <s v="CL 6 6 78 CORR PAPAYAL"/>
    <s v="7.611827"/>
    <s v="-73.64043"/>
    <s v="SANTANDER"/>
    <s v="RIONEGRO"/>
    <s v="RIONEGRO"/>
    <n v="68615"/>
    <s v="2025-10-06"/>
    <n v="8"/>
    <s v="BUCARAMANGA"/>
    <x v="3"/>
    <n v="15709.5"/>
  </r>
  <r>
    <n v="58355"/>
    <s v="BARRIO CENTRO RIONEGRO 2"/>
    <n v="91461313"/>
    <s v="3168543567"/>
    <s v="3168543567"/>
    <s v="3162260753"/>
    <s v="CR 10 09 23 CENTRO,CENTRO"/>
    <s v="7.263125"/>
    <s v="-73.149043"/>
    <s v="SANTANDER"/>
    <s v="RIONEGRO"/>
    <s v="RIONEGRO"/>
    <n v="68615"/>
    <s v="2025-10-07"/>
    <n v="8"/>
    <s v="BUCARAMANGA"/>
    <x v="3"/>
    <n v="15709.5"/>
  </r>
  <r>
    <n v="34641"/>
    <s v="BARRIO BELLA ISLA SAN GIL"/>
    <n v="1057544702"/>
    <s v="7245945"/>
    <s v="3203446052"/>
    <s v="3203446052"/>
    <s v=" CR 12 A 2 B 22"/>
    <s v="6.544812"/>
    <s v="-73.124243"/>
    <s v="SANTANDER"/>
    <s v="SAN GIL"/>
    <s v="SAN GIL"/>
    <n v="68679"/>
    <s v="2025-10-01"/>
    <n v="8"/>
    <s v="BUCARAMANGA"/>
    <x v="3"/>
    <n v="15709.5"/>
  </r>
  <r>
    <n v="39679"/>
    <s v="BARRIO PUNTA DEL ESTE SAN GIL"/>
    <n v="91230922"/>
    <s v="7235043"/>
    <s v="3143893388"/>
    <s v="3143893388"/>
    <s v=" TV 21 17 91 LOCAL 3 PUNTA DEL ESTE"/>
    <s v="6.5555465"/>
    <s v="-73.1411656"/>
    <s v="SANTANDER"/>
    <s v="SAN GIL"/>
    <s v="SAN GIL"/>
    <n v="68679"/>
    <s v="2025-10-01"/>
    <n v="8"/>
    <s v="BUCARAMANGA"/>
    <x v="3"/>
    <n v="15709.5"/>
  </r>
  <r>
    <n v="41853"/>
    <s v="BARRIO CONJUNTO RESIDENCIAL SANTA MORE I SAN GIL"/>
    <n v="63452951"/>
    <s v="3044957565"/>
    <s v="3125157799"/>
    <s v="3125157799"/>
    <s v="CL 1 23 42 LOCAL 11,CONJUNTO RESIDENCIAL SANTA MORE I"/>
    <s v="6.5422838"/>
    <s v="-73.1352479"/>
    <s v="SANTANDER"/>
    <s v="SAN GIL"/>
    <s v="SAN GIL"/>
    <n v="68679"/>
    <s v="2025-10-21"/>
    <n v="8"/>
    <s v="BUCARAMANGA"/>
    <x v="3"/>
    <n v="15709.5"/>
  </r>
  <r>
    <n v="71844"/>
    <s v="BARRIO SAN JUAN DE DIOS SAN GIL "/>
    <n v="1100964576"/>
    <s v="3212948114"/>
    <s v="3212948114"/>
    <s v="3212948114"/>
    <s v="CR 5 10 21,SAN JUAN DE DIOS"/>
    <s v="6.557222"/>
    <s v="-73.130069"/>
    <s v="SANTANDER"/>
    <s v="SAN GIL"/>
    <s v="SAN GIL"/>
    <n v="68679"/>
    <s v="2025-10-02"/>
    <n v="8"/>
    <s v="BUCARAMANGA"/>
    <x v="3"/>
    <n v="15709.5"/>
  </r>
  <r>
    <n v="72305"/>
    <s v="BARRIO CENTRO SAN GIL SANTANDER "/>
    <n v="49742036"/>
    <s v="3182252551"/>
    <s v="3182252551"/>
    <s v="3182252551"/>
    <s v="CL 14 10 23,CENTRO"/>
    <s v="6.554973"/>
    <s v="-73.134991"/>
    <s v="SANTANDER"/>
    <s v="SAN GIL"/>
    <s v="SAN GIL"/>
    <n v="68679"/>
    <s v="2025-10-02"/>
    <n v="8"/>
    <s v="BUCARAMANGA"/>
    <x v="3"/>
    <n v="15709.5"/>
  </r>
  <r>
    <n v="78438"/>
    <s v="BARRIO SAN GIL SAN GIL"/>
    <n v="1126907118"/>
    <s v="3004867756"/>
    <s v="3004867756"/>
    <s v="3004867756"/>
    <s v="AV 17 # 19 A - 68 SANGIL,SANGIL"/>
    <s v="6.558961"/>
    <s v="-73.2171396"/>
    <s v="SANTANDER"/>
    <s v="SAN GIL"/>
    <s v="SAN GIL"/>
    <n v="68679"/>
    <s v="2025-10-02"/>
    <n v="8"/>
    <s v="BUCARAMANGA"/>
    <x v="3"/>
    <n v="15709.5"/>
  </r>
  <r>
    <n v="81248"/>
    <s v="BARRIO SAN GIL SAN GIL 1"/>
    <n v="1096513899"/>
    <s v="3227492146"/>
    <s v="3227492146"/>
    <s v="3227492146"/>
    <s v="CR 11 6-20,SAN GIL"/>
    <s v="6.5513272"/>
    <s v="-73.1284686"/>
    <s v="SANTANDER"/>
    <s v="SAN GIL"/>
    <s v="SAN GIL"/>
    <n v="68679"/>
    <s v="2025-10-22"/>
    <n v="8"/>
    <s v="BUCARAMANGA"/>
    <x v="3"/>
    <n v="15709.5"/>
  </r>
  <r>
    <n v="56145"/>
    <s v="BARRIO CENTRO SAN GIL 6"/>
    <n v="1100973623"/>
    <s v="3105860911"/>
    <s v="3105860911"/>
    <s v="3105860911"/>
    <s v="CL 10 9 12,BRR CENTRO"/>
    <s v="6.5538640"/>
    <s v="-73.1314105"/>
    <s v="SANTANDER"/>
    <s v="SAN GIL"/>
    <s v="SAN GIL"/>
    <n v="68679"/>
    <s v="2025-10-01"/>
    <n v="8"/>
    <s v="BUCARAMANGA"/>
    <x v="3"/>
    <n v="15709.5"/>
  </r>
  <r>
    <n v="60208"/>
    <s v="BARRIO TORRES DEL CASTILLO SAN GIL"/>
    <n v="1045675849"/>
    <s v="3212744387"/>
    <s v="0"/>
    <s v="3212744387"/>
    <s v="CL 5 12 03,BRR TORRES DEL CASTILLO"/>
    <s v="6.541609"/>
    <s v="-73.127609"/>
    <s v="SANTANDER"/>
    <s v="SAN GIL"/>
    <s v="SAN GIL"/>
    <n v="68679"/>
    <s v="2025-10-01"/>
    <n v="8"/>
    <s v="BUCARAMANGA"/>
    <x v="3"/>
    <n v="15709.5"/>
  </r>
  <r>
    <n v="61282"/>
    <s v="BARRIO VILLAS DE ALKALA SAN GIL"/>
    <n v="1100973674"/>
    <s v="3045522133"/>
    <s v="3045522133"/>
    <s v="3045522133"/>
    <s v="CR 19 19 81,VILLAS DE ALKALA"/>
    <s v="6.552984"/>
    <s v="-73.141418"/>
    <s v="SANTANDER"/>
    <s v="SAN GIL"/>
    <s v="SAN GIL"/>
    <n v="68679"/>
    <s v="2025-10-01"/>
    <n v="8"/>
    <s v="BUCARAMANGA"/>
    <x v="3"/>
    <n v="15709.5"/>
  </r>
  <r>
    <n v="62775"/>
    <s v="BARRIO CENTRO SAN GIL 13"/>
    <n v="1005150421"/>
    <s v="3174112104"/>
    <s v="3007630820"/>
    <s v="3007630828"/>
    <s v="CL 11 10 20,CENTRO"/>
    <s v="6.5535094"/>
    <s v="-73.1327382"/>
    <s v="SANTANDER"/>
    <s v="SAN GIL"/>
    <s v="SAN GIL"/>
    <n v="68679"/>
    <s v="2025-10-02"/>
    <n v="8"/>
    <s v="BUCARAMANGA"/>
    <x v="3"/>
    <n v="15709.5"/>
  </r>
  <r>
    <n v="66327"/>
    <s v="BARRIO JOSE ANTONIO GALAN SAN GIL"/>
    <n v="1100971752"/>
    <s v="3114426098"/>
    <s v="3114426098"/>
    <s v="3114426098"/>
    <s v="CL 2 16 88,JOSE ANTONIO GALAN"/>
    <s v="6.539834"/>
    <s v="-73.131481"/>
    <s v="SANTANDER"/>
    <s v="SAN GIL"/>
    <s v="SAN GIL"/>
    <n v="68679"/>
    <s v="2025-10-02"/>
    <n v="8"/>
    <s v="BUCARAMANGA"/>
    <x v="3"/>
    <n v="15709.5"/>
  </r>
  <r>
    <n v="74553"/>
    <s v="BARRIO CENTRO VETAS VETAS"/>
    <n v="1101340346"/>
    <s v="3132859856"/>
    <s v="3222411994"/>
    <s v="3222411994"/>
    <s v="CL 3 # 4 - 11 CENTRO VETAS,CENTRO VETAS"/>
    <s v="7.3099889"/>
    <s v="-72.8710533"/>
    <s v="SANTANDER"/>
    <s v="VETAS"/>
    <s v="VETAS"/>
    <n v="68867"/>
    <s v="2025-10-17"/>
    <n v="8"/>
    <s v="CUCUTA"/>
    <x v="3"/>
    <n v="28277.100000000002"/>
  </r>
  <r>
    <n v="58356"/>
    <s v="BARRIO CENTRO VETAS 1"/>
    <n v="1101340006"/>
    <s v="3126667568"/>
    <s v="3126667568"/>
    <s v="3126667568"/>
    <s v="CR 3 5 06,CENTRO"/>
    <s v="7.308207"/>
    <s v="-72.8765979"/>
    <s v="SANTANDER"/>
    <s v="VETAS"/>
    <s v="VETAS"/>
    <n v="68867"/>
    <s v="2025-10-17"/>
    <n v="8"/>
    <s v="CUCUTA"/>
    <x v="3"/>
    <n v="28277.100000000002"/>
  </r>
  <r>
    <n v="27088"/>
    <s v="BARRIO CENTRO SAN LUIS DE SINCE"/>
    <n v="8126781"/>
    <s v="2895316"/>
    <s v="3015591189"/>
    <s v="3015591189"/>
    <s v=" CR 10 7 31 AP 02"/>
    <s v="9.24315807"/>
    <s v="-75.14768399"/>
    <s v="SUCRE"/>
    <s v="SAN LUIS DE SINCÉ"/>
    <s v="SINCÉ"/>
    <n v="70742"/>
    <s v="2025-10-23"/>
    <n v="16"/>
    <s v="SINCELEJO"/>
    <x v="1"/>
    <n v="28277.100000000002"/>
  </r>
  <r>
    <n v="31408"/>
    <s v="BARRIO BODEGA "/>
    <n v="1100392426"/>
    <s v="6058095"/>
    <s v="3215815911"/>
    <s v="3215819511"/>
    <s v=" CR 11  10 51"/>
    <s v="9.24550437"/>
    <s v="-75.14797724"/>
    <s v="SUCRE"/>
    <s v="SAN LUIS DE SINCÉ"/>
    <s v="SINCÉ"/>
    <n v="70742"/>
    <s v="2025-10-23"/>
    <n v="8"/>
    <s v="SINCELEJO"/>
    <x v="1"/>
    <n v="28277.100000000002"/>
  </r>
  <r>
    <n v="72308"/>
    <s v="SAN LUIS DE SINCE CASCAJITO"/>
    <n v="8861031"/>
    <s v="3182790029"/>
    <s v="3182790029"/>
    <s v="3182790029"/>
    <s v="CR 8 4B 6,CASCAJITO"/>
    <s v="9.2394304"/>
    <s v="-75.1471912"/>
    <s v="SUCRE"/>
    <s v="SAN LUIS DE SINCÉ"/>
    <s v="SINCÉ"/>
    <n v="70742"/>
    <s v="2025-10-23"/>
    <n v="8"/>
    <s v="SINCELEJO"/>
    <x v="1"/>
    <n v="28277.100000000002"/>
  </r>
  <r>
    <n v="41902"/>
    <s v="BARRIO EL CANGREJO SANTIAGO DE TOLU"/>
    <n v="1104873174"/>
    <m/>
    <s v="3216557449"/>
    <s v="3114033589"/>
    <s v="CR 2 21 80 LOCAL 2,EL CANGREJO"/>
    <s v="9.5299688"/>
    <s v="-75.5823871"/>
    <s v="SUCRE"/>
    <s v="SANTIAGO DE TOLÚ"/>
    <s v="SANTIAGO DE TOLÚ"/>
    <n v="70820"/>
    <s v="2025-10-14"/>
    <n v="8"/>
    <s v="SINCELEJO"/>
    <x v="1"/>
    <n v="28277.100000000002"/>
  </r>
  <r>
    <n v="70676"/>
    <s v="AV 1 SANTIAGO DE TOLU"/>
    <n v="1047486240"/>
    <s v="3013456918"/>
    <s v="3002337013"/>
    <s v="3013456918"/>
    <s v="AV 1 CALLE 15 ESQUINA,AV 1"/>
    <s v="9.5266114"/>
    <s v="-75.5820686"/>
    <s v="SUCRE"/>
    <s v="SANTIAGO DE TOLÚ"/>
    <s v="SANTIAGO DE TOLÚ"/>
    <n v="70820"/>
    <s v="2025-10-14"/>
    <n v="16"/>
    <s v="SINCELEJO"/>
    <x v="1"/>
    <n v="28277.100000000002"/>
  </r>
  <r>
    <n v="70774"/>
    <s v="CENTRO TOU VIEJO SUCRE"/>
    <n v="1102822478"/>
    <s v="3216627181"/>
    <s v="3216627181"/>
    <s v="3216627181"/>
    <s v="DG 2 TRAV 4 - 30 LOCAL 02,CENTRO"/>
    <s v="9.4513106"/>
    <s v="-75.4384996"/>
    <s v="SUCRE"/>
    <s v="TOLÚ VIEJO"/>
    <s v="TOLÚ VIEJO"/>
    <n v="70823"/>
    <s v="2025-10-14"/>
    <n v="8"/>
    <s v="SINCELEJO"/>
    <x v="1"/>
    <n v="28277.100000000002"/>
  </r>
  <r>
    <n v="34765"/>
    <s v="BARRIO CENTRO TOLU VIEJO"/>
    <n v="92277894"/>
    <m/>
    <s v="3126700236"/>
    <s v="3126700236"/>
    <s v="Transversal  4  Dg 2 -38"/>
    <s v="9.450300000"/>
    <s v="-75.438320000"/>
    <s v="SUCRE"/>
    <s v="TOLÚ VIEJO"/>
    <s v="TOLÚ VIEJO"/>
    <n v="70823"/>
    <s v="2025-10-14"/>
    <n v="16"/>
    <s v="SINCELEJO"/>
    <x v="1"/>
    <n v="28277.100000000002"/>
  </r>
  <r>
    <n v="19722"/>
    <s v="BARRIO PAYANDE IBAGUE"/>
    <n v="809010871"/>
    <s v="6760012"/>
    <s v="3133764238"/>
    <s v="3133764238"/>
    <s v=" CR 5 6 05"/>
    <s v="4.296931"/>
    <s v="-75.097660"/>
    <s v="TOLIMA"/>
    <s v="SAN LUIS"/>
    <s v="SAN LUIS"/>
    <n v="73678"/>
    <s v="2025-10-06"/>
    <n v="16"/>
    <s v="IBAGUE"/>
    <x v="5"/>
    <n v="28277.100000000002"/>
  </r>
  <r>
    <n v="19069"/>
    <s v="BARRIO CENTRO SAN LUIS"/>
    <n v="14106469"/>
    <s v="2252102"/>
    <s v="3144144010"/>
    <s v="3144144010"/>
    <s v=" CR 5 3 110"/>
    <s v="4.133373"/>
    <s v="-75.096336"/>
    <s v="TOLIMA"/>
    <s v="SAN LUIS"/>
    <s v="SAN LUIS"/>
    <n v="73678"/>
    <s v="2025-10-06"/>
    <n v="8"/>
    <s v="IBAGUE"/>
    <x v="5"/>
    <n v="28277.100000000002"/>
  </r>
  <r>
    <n v="78021"/>
    <s v="BARRIO CENTRO SAN LUIS 3"/>
    <n v="1110555463"/>
    <s v="3123232763"/>
    <s v="3123232763"/>
    <s v="3123232763"/>
    <s v="CR 5 5-58 ,CENTRO"/>
    <s v="4.1338900"/>
    <s v="-75.0951191"/>
    <s v="TOLIMA"/>
    <s v="SAN LUIS"/>
    <s v="SAN LUIS"/>
    <n v="73678"/>
    <s v="2025-10-06"/>
    <n v="8"/>
    <s v="IBAGUE"/>
    <x v="5"/>
    <n v="28277.100000000002"/>
  </r>
  <r>
    <n v="59061"/>
    <s v="BARRIO CENTRO SAN LUIS 2"/>
    <n v="1032414579"/>
    <s v="310 8005463"/>
    <s v="0"/>
    <s v="3108005463"/>
    <s v="CL 5 5 78,CENTRO"/>
    <s v="4.134424"/>
    <s v="-75.095362"/>
    <s v="TOLIMA"/>
    <s v="SAN LUIS"/>
    <s v="SAN LUIS"/>
    <n v="73678"/>
    <s v="2025-10-31"/>
    <n v="16"/>
    <s v="IBAGUE"/>
    <x v="5"/>
    <n v="28277.100000000002"/>
  </r>
  <r>
    <n v="42478"/>
    <s v="BARRIO CENTRO SAN LUIS  TOLIMA 1"/>
    <n v="28553932"/>
    <m/>
    <s v="3202301224"/>
    <s v="3202301224"/>
    <s v="CR 5 ESQUINA VIA PRINCIPAL BRISAS DE BUENOS AIRES CORREGIMIENTO DE PAYANDE,CENTRO"/>
    <s v="4.298914"/>
    <s v="-75.0996017"/>
    <s v="TOLIMA"/>
    <s v="SAN LUIS"/>
    <s v="SAN LUIS"/>
    <n v="73678"/>
    <s v="2025-10-06"/>
    <n v="8"/>
    <s v="IBAGUE"/>
    <x v="5"/>
    <n v="28277.100000000002"/>
  </r>
  <r>
    <n v="54279"/>
    <s v="BARRIO CENTRO CORREGIMIENTO PAYANDE SAN LUIS"/>
    <n v="901411237"/>
    <s v="310 4245322"/>
    <s v="3104245322"/>
    <s v="3104245322"/>
    <s v="CR 5 7 01 CORREGIMIENTO PAYANDE"/>
    <s v="4.297323"/>
    <s v="-75.098007"/>
    <s v="TOLIMA"/>
    <s v="SAN LUIS"/>
    <s v="SAN LUIS"/>
    <n v="73678"/>
    <s v="2025-10-06"/>
    <n v="8"/>
    <s v="IBAGUE"/>
    <x v="5"/>
    <n v="28277.100000000002"/>
  </r>
  <r>
    <n v="36117"/>
    <s v="BARRIO CENTRO SAN LUIS TOLIMA"/>
    <n v="28937066"/>
    <s v="2671364"/>
    <s v="3124919243"/>
    <s v="3192795160"/>
    <s v="cra 5   3-114"/>
    <s v="4.133597"/>
    <s v="-75.096045"/>
    <s v="TOLIMA"/>
    <s v="SAN LUIS"/>
    <s v="SAN LUIS"/>
    <n v="73678"/>
    <s v="2025-10-31"/>
    <n v="16"/>
    <s v="IBAGUE"/>
    <x v="5"/>
    <n v="28277.100000000002"/>
  </r>
  <r>
    <n v="40566"/>
    <s v="BARRIO SAN LUISITO SAN LUIS"/>
    <n v="1106395550"/>
    <m/>
    <s v="3124483887"/>
    <s v="3124483887"/>
    <s v="CR 4 # 138,SAN LUISITO"/>
    <s v="4.132645"/>
    <s v="-75.097137"/>
    <s v="TOLIMA"/>
    <s v="SAN LUIS"/>
    <s v="SAN LUIS"/>
    <n v="73678"/>
    <s v="2025-10-06"/>
    <n v="8"/>
    <s v="IBAGUE"/>
    <x v="5"/>
    <n v="28277.100000000002"/>
  </r>
  <r>
    <n v="45623"/>
    <s v="BARRIO LA ESTANCIA YUMBO 1"/>
    <n v="31478876"/>
    <m/>
    <s v="3116434810"/>
    <s v="3116434810"/>
    <s v="CR 15 15 C 22,LA ESTANCIA"/>
    <s v="3.5704307"/>
    <s v="-76.4834697"/>
    <s v="VALLE DEL CAUCA"/>
    <s v="YUMBO"/>
    <s v="YUMBO"/>
    <n v="76892"/>
    <s v="2025-10-21"/>
    <n v="8"/>
    <s v="CALI"/>
    <x v="4"/>
    <n v="15709.5"/>
  </r>
  <r>
    <n v="78583"/>
    <s v="BARRIO URIBE YUMBO 1"/>
    <n v="16463563"/>
    <s v="3117387738"/>
    <s v="3117387738"/>
    <s v="3103006223"/>
    <s v="CR 8 8 05,URIBE"/>
    <s v="3.5800686"/>
    <s v="-76.4935888"/>
    <s v="VALLE DEL CAUCA"/>
    <s v="YUMBO"/>
    <s v="YUMBO"/>
    <n v="76892"/>
    <s v="2025-10-14"/>
    <n v="16"/>
    <s v="CALI"/>
    <x v="4"/>
    <n v="15709.5"/>
  </r>
  <r>
    <n v="79591"/>
    <s v="BARRIO SAN JORGE YUMBO 1"/>
    <n v="31487167"/>
    <s v="3178360316"/>
    <s v="3106501126"/>
    <s v="3106501126"/>
    <s v="CR 18 C 7 A 23,SAN JORGE"/>
    <s v="3.5657176"/>
    <s v="-76.4979988"/>
    <s v="VALLE DEL CAUCA"/>
    <s v="YUMBO"/>
    <s v="YUMBO"/>
    <n v="76892"/>
    <s v="2025-10-14"/>
    <n v="8"/>
    <s v="CALI"/>
    <x v="4"/>
    <n v="15709.5"/>
  </r>
  <r>
    <n v="79592"/>
    <s v="BARRIO SAN JORGE YUMBO 2"/>
    <n v="31534709"/>
    <s v="3127257502"/>
    <s v="3127257502"/>
    <m/>
    <s v="CL 9 19 27 ,SAN JORGE"/>
    <s v="3.5628583"/>
    <s v="-76.4953475"/>
    <s v="VALLE DEL CAUCA"/>
    <s v="YUMBO"/>
    <s v="YUMBO"/>
    <n v="76892"/>
    <s v="2025-10-14"/>
    <n v="8"/>
    <s v="CALI"/>
    <x v="4"/>
    <n v="15709.5"/>
  </r>
  <r>
    <n v="19131"/>
    <s v="BARRIO LAS CAMELIAS CISNEROS"/>
    <n v="900698421"/>
    <s v="8633333"/>
    <s v="3218512185"/>
    <s v="3218512185"/>
    <s v=" CL 16 0628"/>
    <s v="6.53611"/>
    <s v="-75.07902"/>
    <s v="ANTIOQUIA"/>
    <s v="CISNEROS"/>
    <s v="CISNEROS"/>
    <n v="5190"/>
    <s v="2025-10-10"/>
    <n v="8"/>
    <s v="MEDELLIN"/>
    <x v="0"/>
    <n v="15709.5"/>
  </r>
  <r>
    <n v="36437"/>
    <s v="BARRIO CENTRO CISNEROS"/>
    <n v="43481155"/>
    <s v="8631564"/>
    <s v="3104483014"/>
    <s v="3108412713"/>
    <s v=" CL COLON 20 19 12"/>
    <s v="6.538961"/>
    <s v="-75.089019"/>
    <s v="ANTIOQUIA"/>
    <s v="CISNEROS"/>
    <s v="CISNEROS"/>
    <n v="5190"/>
    <s v="2025-10-10"/>
    <n v="8"/>
    <s v="MEDELLIN"/>
    <x v="0"/>
    <n v="15709.5"/>
  </r>
  <r>
    <n v="27117"/>
    <s v="BARRIO PARQUE PRINCIPAL CISNEROS"/>
    <n v="71173585"/>
    <s v="8637855"/>
    <s v="3104647212"/>
    <s v="3104647212"/>
    <s v=" CL 20 20 34 LC 101"/>
    <s v="6.5391213"/>
    <s v="-75.0895692"/>
    <s v="ANTIOQUIA"/>
    <s v="CISNEROS"/>
    <s v="CISNEROS"/>
    <n v="5190"/>
    <s v="2025-10-10"/>
    <n v="16"/>
    <s v="MEDELLIN"/>
    <x v="0"/>
    <n v="15709.5"/>
  </r>
  <r>
    <n v="38390"/>
    <s v=" BARRIO AV FERROCARRIL CISNEROS"/>
    <n v="1048044381"/>
    <s v="8632861"/>
    <s v="3148129210"/>
    <s v="3148129210"/>
    <s v=" AV FERROCRIL 15 68 AV FERROCRIL"/>
    <s v="6.5386627"/>
    <s v="-75.0861541"/>
    <s v="ANTIOQUIA"/>
    <s v="CISNEROS"/>
    <s v="CISNEROS"/>
    <n v="5190"/>
    <s v="2025-10-10"/>
    <n v="8"/>
    <s v="MEDELLIN"/>
    <x v="0"/>
    <n v="15709.5"/>
  </r>
  <r>
    <n v="22466"/>
    <s v="BARRIO CENTRO X - SOGAMOSO"/>
    <n v="46370445"/>
    <s v="7709575"/>
    <s v="3203452965"/>
    <s v="3203452965"/>
    <s v=" CL 35 10 62"/>
    <s v="5.73624"/>
    <s v="-72.917"/>
    <s v="BOYACÁ"/>
    <s v="SOGAMOSO"/>
    <s v="SOGAMOSO"/>
    <n v="15759"/>
    <s v="2025-10-14"/>
    <n v="16"/>
    <s v="TUNJA"/>
    <x v="3"/>
    <n v="28277.100000000002"/>
  </r>
  <r>
    <n v="16452"/>
    <s v="BARRIO CENTRO V SOGAMOSO"/>
    <n v="79344838"/>
    <s v="7704868"/>
    <s v="3134599208"/>
    <s v="3134599208"/>
    <s v=" CL 11  14-35 CENTRO"/>
    <s v="5.71620205"/>
    <s v="-72.93160821"/>
    <s v="BOYACÁ"/>
    <s v="SOGAMOSO"/>
    <s v="SOGAMOSO"/>
    <n v="15759"/>
    <s v="2025-10-01"/>
    <n v="16"/>
    <s v="TUNJA"/>
    <x v="3"/>
    <n v="28277.100000000002"/>
  </r>
  <r>
    <n v="25596"/>
    <s v="ALCARAVANES SOGAMOSO - BOYACA"/>
    <n v="1053585380"/>
    <s v="6850155"/>
    <s v="3222814828"/>
    <s v="3222814828"/>
    <s v=" CR 11  1 A 08 LC 105  ALC RVANES"/>
    <s v="5.7056754"/>
    <s v="-72.9355191"/>
    <s v="BOYACÁ"/>
    <s v="SOGAMOSO"/>
    <s v="SOGAMOSO"/>
    <n v="15759"/>
    <s v="2025-10-22"/>
    <n v="8"/>
    <s v="TUNJA"/>
    <x v="3"/>
    <n v="28277.100000000002"/>
  </r>
  <r>
    <n v="27239"/>
    <s v="BARRIO SANTA INES - SOGAMOSO"/>
    <n v="51831868"/>
    <s v="7750263"/>
    <s v="3114845759"/>
    <s v="3114845759"/>
    <s v=" CR 14 7 A 10"/>
    <s v="5.7125"/>
    <s v="-72.933"/>
    <s v="BOYACÁ"/>
    <s v="SOGAMOSO"/>
    <s v="SOGAMOSO"/>
    <n v="15759"/>
    <s v="2025-10-16"/>
    <n v="16"/>
    <s v="TUNJA"/>
    <x v="3"/>
    <n v="28277.100000000002"/>
  </r>
  <r>
    <n v="25055"/>
    <s v="BARRIO CASTELLANA  - SOGAMOSO "/>
    <n v="46354570"/>
    <s v="7716991"/>
    <s v="3133504539"/>
    <s v="3133504539"/>
    <s v=" CL 10 13 33 LC 102  LA CSTELLANA"/>
    <s v="5.71480939"/>
    <s v="-72.93096413"/>
    <s v="BOYACÁ"/>
    <s v="SOGAMOSO"/>
    <s v="SOGAMOSO"/>
    <n v="15759"/>
    <s v="2025-10-06"/>
    <n v="8"/>
    <s v="TUNJA"/>
    <x v="3"/>
    <n v="28277.100000000002"/>
  </r>
  <r>
    <n v="78569"/>
    <s v="BARRIO OLAYA HERRERA SOGAMOSO"/>
    <n v="46383930"/>
    <s v="3124697630"/>
    <s v="3124697630"/>
    <s v="3124697630"/>
    <s v="CR 10 A 4 14,OLAYA HERRERA"/>
    <s v="5.7080511"/>
    <s v="-72.9323910"/>
    <s v="BOYACÁ"/>
    <s v="SOGAMOSO"/>
    <s v="SOGAMOSO"/>
    <n v="15759"/>
    <s v="2025-10-24"/>
    <n v="8"/>
    <s v="TUNJA"/>
    <x v="3"/>
    <n v="28277.100000000002"/>
  </r>
  <r>
    <n v="77416"/>
    <s v="BARRIO CENTRO SOGAMOSO 30"/>
    <n v="39656744"/>
    <s v="3143605330"/>
    <s v="3143605330"/>
    <s v="3143605330"/>
    <s v="CL 11 11 96,CENTRO"/>
    <s v="5.714"/>
    <s v="-72.929"/>
    <s v="BOYACÁ"/>
    <s v="SOGAMOSO"/>
    <s v="SOGAMOSO"/>
    <n v="15759"/>
    <s v="2025-10-01"/>
    <n v="8"/>
    <s v="TUNJA"/>
    <x v="3"/>
    <n v="28277.100000000002"/>
  </r>
  <r>
    <n v="78113"/>
    <s v="BARRIO CEMENTERIO SOGAMOSO 1"/>
    <n v="1052406683"/>
    <s v="3229108559"/>
    <s v="3229108559"/>
    <s v="3229108559"/>
    <s v="CL 11 25 44,CEMENTERIO"/>
    <s v="5.721"/>
    <s v="-72.938"/>
    <s v="BOYACÁ"/>
    <s v="SOGAMOSO"/>
    <s v="SOGAMOSO"/>
    <n v="15759"/>
    <s v="2025-10-14"/>
    <n v="8"/>
    <s v="TUNJA"/>
    <x v="3"/>
    <n v="28277.100000000002"/>
  </r>
  <r>
    <n v="76613"/>
    <s v="BARRIO LAGUITO SOGAMOSO 2"/>
    <n v="88312996"/>
    <s v="3115726359"/>
    <s v="3214830616"/>
    <s v="3214830616"/>
    <s v="CR 11 22 81 LOCAL 1,LAGUITO"/>
    <s v="5.725"/>
    <s v="-72.922"/>
    <s v="BOYACÁ"/>
    <s v="SOGAMOSO"/>
    <s v="SOGAMOSO"/>
    <n v="15759"/>
    <s v="2025-10-15"/>
    <n v="8"/>
    <s v="TUNJA"/>
    <x v="3"/>
    <n v="28277.100000000002"/>
  </r>
  <r>
    <n v="77810"/>
    <s v="BARRIO MAGDALENA SOGAMOSO 4"/>
    <n v="1028780805"/>
    <s v="3163457531"/>
    <s v="3215314745"/>
    <s v="3215314745"/>
    <s v="CL 2 F 25 03,MAGDALENA"/>
    <s v="5.713"/>
    <s v="-72.943"/>
    <s v="BOYACÁ"/>
    <s v="SOGAMOSO"/>
    <s v="SOGAMOSO"/>
    <n v="15759"/>
    <s v="2025-10-24"/>
    <n v="8"/>
    <s v="TUNJA"/>
    <x v="3"/>
    <n v="28277.100000000002"/>
  </r>
  <r>
    <n v="78199"/>
    <s v="BARRIO MANANTIAL SOGAMOSO 1"/>
    <n v="9522239"/>
    <s v="3226116212"/>
    <s v="3226116212"/>
    <s v="3226116212"/>
    <s v="CR 15 5 14 SUR,MANANTIAL"/>
    <s v="5.702"/>
    <s v="-72.943"/>
    <s v="BOYACÁ"/>
    <s v="SOGAMOSO"/>
    <s v="SOGAMOSO"/>
    <n v="15759"/>
    <s v="2025-10-24"/>
    <n v="8"/>
    <s v="TUNJA"/>
    <x v="3"/>
    <n v="28277.100000000002"/>
  </r>
  <r>
    <n v="76860"/>
    <s v="BARRIO CEMENTERIO SOGAMOSO"/>
    <n v="1057586718"/>
    <s v="3136369748"/>
    <s v="3136369748"/>
    <s v="3136369748"/>
    <s v="CL 9 24 125,CEMENTERIO"/>
    <s v="5.720"/>
    <s v="-72.940"/>
    <s v="BOYACÁ"/>
    <s v="SOGAMOSO"/>
    <s v="SOGAMOSO"/>
    <n v="15759"/>
    <s v="2025-10-24"/>
    <n v="8"/>
    <s v="TUNJA"/>
    <x v="3"/>
    <n v="28277.100000000002"/>
  </r>
  <r>
    <n v="77636"/>
    <s v="BARRIO 6 DE SEPTIEMBRE SOGAMOSO"/>
    <n v="901227487"/>
    <s v="6087753998"/>
    <s v="3012777845"/>
    <s v="3246848567"/>
    <s v="CL 15 11 41,6 DE SEPTIEMBRE"/>
    <s v="5.718"/>
    <s v="-72.927"/>
    <s v="BOYACÁ"/>
    <s v="SOGAMOSO"/>
    <s v="SOGAMOSO"/>
    <n v="15759"/>
    <s v="2025-10-14"/>
    <n v="8"/>
    <s v="TUNJA"/>
    <x v="3"/>
    <n v="28277.100000000002"/>
  </r>
  <r>
    <n v="77582"/>
    <s v="BARRIO UNIVERSITARIO SOGAMOSO 6"/>
    <n v="1057545459"/>
    <s v="3214150158"/>
    <s v="3214150158"/>
    <s v="3214150158"/>
    <s v="CL 3 SUR15 53,UNIVERSITARIO"/>
    <s v="5.703"/>
    <s v="-72.941"/>
    <s v="BOYACÁ"/>
    <s v="SOGAMOSO"/>
    <s v="SOGAMOSO"/>
    <n v="15759"/>
    <s v="2025-10-03"/>
    <n v="8"/>
    <s v="TUNJA"/>
    <x v="3"/>
    <n v="28277.100000000002"/>
  </r>
  <r>
    <n v="74577"/>
    <s v="BARRIO JORGE ELIECER GAITAN  SOGAMOSO"/>
    <n v="1002740617"/>
    <s v="3193747622"/>
    <s v="3193747622"/>
    <s v="3193747622"/>
    <s v="CR 21 NO 16-35,JORGE ELIECER GAITAN"/>
    <s v="5.7298"/>
    <s v="-72.9293"/>
    <s v="BOYACÁ"/>
    <s v="SOGAMOSO"/>
    <s v="SOGAMOSO"/>
    <n v="15759"/>
    <s v="2025-10-02"/>
    <n v="8"/>
    <s v="TUNJA"/>
    <x v="3"/>
    <n v="28277.100000000002"/>
  </r>
  <r>
    <n v="76042"/>
    <s v="BARRIO CHAPINERO SOGAMOSO  2"/>
    <n v="46386031"/>
    <s v="3203874575"/>
    <s v="3203874575"/>
    <s v="3203874575"/>
    <s v="CR 10 B 43 22,CHAPINERO"/>
    <s v="5.740"/>
    <s v="-72.911"/>
    <s v="BOYACÁ"/>
    <s v="SOGAMOSO"/>
    <s v="SOGAMOSO"/>
    <n v="15759"/>
    <s v="2025-10-02"/>
    <n v="8"/>
    <s v="TUNJA"/>
    <x v="3"/>
    <n v="28277.100000000002"/>
  </r>
  <r>
    <n v="76043"/>
    <s v="BARRIO EL ROSARIO SOGAMOSO "/>
    <n v="9534284"/>
    <s v="3142196912"/>
    <s v="3142196912"/>
    <s v="3142196912"/>
    <s v="CR 15 7 08,EL ROSARIO"/>
    <s v="5.713"/>
    <s v="-72.935"/>
    <s v="BOYACÁ"/>
    <s v="SOGAMOSO"/>
    <s v="SOGAMOSO"/>
    <n v="15759"/>
    <s v="2025-10-23"/>
    <n v="8"/>
    <s v="TUNJA"/>
    <x v="3"/>
    <n v="28277.100000000002"/>
  </r>
  <r>
    <n v="76327"/>
    <s v="BARRIO LA PRADERA SOGAMOSO 1"/>
    <n v="46383727"/>
    <s v="3228935746"/>
    <s v="3228935746"/>
    <s v="3228935746"/>
    <s v="CL 35 10 B 77,LA PRADERA"/>
    <s v="5.735"/>
    <s v="-72.915"/>
    <s v="BOYACÁ"/>
    <s v="SOGAMOSO"/>
    <s v="SOGAMOSO"/>
    <n v="15759"/>
    <s v="2025-10-23"/>
    <n v="8"/>
    <s v="TUNJA"/>
    <x v="3"/>
    <n v="28277.100000000002"/>
  </r>
  <r>
    <n v="77294"/>
    <s v="BARRIO SUCRE SOGAMOSO  1"/>
    <n v="1026270805"/>
    <s v="3105587276"/>
    <s v="3105587276"/>
    <s v="3105587276"/>
    <s v="CR 12 46 D 74,SUCRE"/>
    <s v="5.746"/>
    <s v="-72.941"/>
    <s v="BOYACÁ"/>
    <s v="SOGAMOSO"/>
    <s v="SOGAMOSO"/>
    <n v="15759"/>
    <s v="2025-10-02"/>
    <n v="8"/>
    <s v="TUNJA"/>
    <x v="3"/>
    <n v="28277.100000000002"/>
  </r>
  <r>
    <n v="72254"/>
    <s v="BARRIO EL LIBERTADOR SOGAMOSO"/>
    <n v="46381104"/>
    <s v="3224615848"/>
    <s v="3224615848"/>
    <s v="3203006823"/>
    <s v="CR 26 # 11B - 13"/>
    <s v="5.723"/>
    <s v="-72.938"/>
    <s v="BOYACÁ"/>
    <s v="SOGAMOSO"/>
    <s v="SOGAMOSO"/>
    <n v="15759"/>
    <s v="2025-10-06"/>
    <n v="16"/>
    <s v="TUNJA"/>
    <x v="3"/>
    <n v="28277.100000000002"/>
  </r>
  <r>
    <n v="66396"/>
    <s v="BARRIO CHAPINERO BAJO SOGAMOSO"/>
    <n v="1053513260"/>
    <s v="3112254437"/>
    <s v="3112254437"/>
    <s v="3106294692"/>
    <s v="CRA 11 43 12 Barrio Chapinero Bajo"/>
    <s v="5.743"/>
    <s v="-72.914"/>
    <s v="BOYACÁ"/>
    <s v="SOGAMOSO"/>
    <s v="SOGAMOSO"/>
    <n v="15759"/>
    <s v="2025-10-02"/>
    <n v="8"/>
    <s v="TUNJA"/>
    <x v="3"/>
    <n v="28277.100000000002"/>
  </r>
  <r>
    <n v="66476"/>
    <s v="BARRIO CENTRO SOGAMOSO 28"/>
    <n v="1057592794"/>
    <s v="3133533136"/>
    <s v="3133533136"/>
    <s v="3143292939"/>
    <s v="CR 14 NO.9A-20 LOCAL 3,CENTRO"/>
    <s v="5.715"/>
    <s v="-72.931"/>
    <s v="BOYACÁ"/>
    <s v="SOGAMOSO"/>
    <s v="SOGAMOSO"/>
    <n v="15759"/>
    <s v="2025-10-01"/>
    <n v="8"/>
    <s v="TUNJA"/>
    <x v="3"/>
    <n v="28277.100000000002"/>
  </r>
  <r>
    <n v="67990"/>
    <s v="CHAPINERO SOGAMOSO BOYACA"/>
    <n v="1057583718"/>
    <s v="3142976870"/>
    <s v="3142976870"/>
    <s v="3227068677"/>
    <s v="CL 39 NO.10B-44 LOCAL 2,CHAPINERO"/>
    <s v="5.7379406"/>
    <s v="-72.9140127"/>
    <s v="BOYACÁ"/>
    <s v="SOGAMOSO"/>
    <s v="SOGAMOSO"/>
    <n v="15759"/>
    <s v="2025-10-16"/>
    <n v="8"/>
    <s v="TUNJA"/>
    <x v="3"/>
    <n v="28277.100000000002"/>
  </r>
  <r>
    <n v="70245"/>
    <s v="BARRIO SAN MARTIN CENTRO SOGAMOSO 2"/>
    <n v="1054683129"/>
    <s v="3142935785"/>
    <s v="3142935785"/>
    <s v="3215959182"/>
    <s v="CR 12 #18-36"/>
    <s v="5.7220065"/>
    <s v="-72.9264225"/>
    <s v="BOYACÁ"/>
    <s v="SOGAMOSO"/>
    <s v="SOGAMOSO"/>
    <n v="15759"/>
    <s v="2025-10-23"/>
    <n v="8"/>
    <s v="TUNJA"/>
    <x v="3"/>
    <n v="28277.100000000002"/>
  </r>
  <r>
    <n v="71381"/>
    <s v="BARRIO CENTRO SOGAMOSO 29"/>
    <n v="7167696"/>
    <s v="3204242391"/>
    <s v="3223814806"/>
    <s v="3223814806"/>
    <s v="CR 10 NO.13-02,CENTRO"/>
    <s v="5.715"/>
    <s v="-72.926"/>
    <s v="BOYACÁ"/>
    <s v="SOGAMOSO"/>
    <s v="SOGAMOSO"/>
    <n v="15759"/>
    <s v="2025-10-14"/>
    <n v="8"/>
    <s v="TUNJA"/>
    <x v="3"/>
    <n v="28277.100000000002"/>
  </r>
  <r>
    <n v="74458"/>
    <s v="BARRIO CHAPINERO SOGAMOSO 1"/>
    <n v="1057597261"/>
    <s v="3125279554"/>
    <s v="3125279554"/>
    <s v="3125279554"/>
    <s v="CL 43K 10D #10E TO A LC 2"/>
    <s v="5.741"/>
    <s v="-72.914"/>
    <s v="BOYACÁ"/>
    <s v="SOGAMOSO"/>
    <s v="SOGAMOSO"/>
    <n v="15759"/>
    <s v="2025-10-02"/>
    <n v="8"/>
    <s v="TUNJA"/>
    <x v="3"/>
    <n v="28277.100000000002"/>
  </r>
  <r>
    <n v="50615"/>
    <s v="BARRIO SAN MARTIN SOGAMOSO"/>
    <n v="46378781"/>
    <s v="3214481175"/>
    <s v="3214481175"/>
    <s v="3214481175"/>
    <s v="DG 15 NO.14-68,SAN MARTIN"/>
    <s v="5.7203908"/>
    <s v="-72.9288536"/>
    <s v="BOYACÁ"/>
    <s v="SOGAMOSO"/>
    <s v="SOGAMOSO"/>
    <n v="15759"/>
    <s v="2025-10-02"/>
    <n v="8"/>
    <s v="TUNJA"/>
    <x v="3"/>
    <n v="28277.100000000002"/>
  </r>
  <r>
    <n v="60718"/>
    <s v="BARRIO CIUDAD VERDE SOGAMOSO"/>
    <n v="1053587340"/>
    <s v="3103455104"/>
    <s v="3103455104"/>
    <s v="3107776899"/>
    <s v="CL 54 BIS CARRERA 12 LOCAL 3,BARRIO CIUDAD VERDE"/>
    <s v="5.754"/>
    <s v="-72.908"/>
    <s v="BOYACÁ"/>
    <s v="SOGAMOSO"/>
    <s v="SOGAMOSO"/>
    <n v="15759"/>
    <s v="2025-10-02"/>
    <n v="8"/>
    <s v="TUNJA"/>
    <x v="3"/>
    <n v="28277.100000000002"/>
  </r>
  <r>
    <n v="61816"/>
    <s v="BARRIO VALDES TAVERA SOGAMOSO"/>
    <n v="74370453"/>
    <s v="3106895101"/>
    <s v="3132470071"/>
    <s v="3132470071"/>
    <s v="CL 7 25-64,BARRIO VALDES TAVERA"/>
    <s v="5.718"/>
    <s v="-72.942"/>
    <s v="BOYACÁ"/>
    <s v="SOGAMOSO"/>
    <s v="SOGAMOSO"/>
    <n v="15759"/>
    <s v="2025-10-03"/>
    <n v="8"/>
    <s v="TUNJA"/>
    <x v="3"/>
    <n v="28277.100000000002"/>
  </r>
  <r>
    <n v="61953"/>
    <s v="BARRIO LOS ROSALES SOGAMOSO 1"/>
    <n v="46374429"/>
    <s v="3208114814"/>
    <s v="3208114814"/>
    <s v="3114947007"/>
    <s v="CR 20 # 7-25 BR LOS ROSALES"/>
    <s v="5.715"/>
    <s v="-72.938"/>
    <s v="BOYACÁ"/>
    <s v="SOGAMOSO"/>
    <s v="SOGAMOSO"/>
    <n v="15759"/>
    <s v="2025-10-15"/>
    <n v="8"/>
    <s v="TUNJA"/>
    <x v="3"/>
    <n v="28277.100000000002"/>
  </r>
  <r>
    <n v="65468"/>
    <s v="BARRIO VEINTE DE JULIO SOGAMOSO 4"/>
    <n v="46358947"/>
    <s v="3212691445"/>
    <s v="3107751616"/>
    <s v="3107751616"/>
    <s v="CR 20 11 A BIS 14,VEINTE DE JULIO"/>
    <s v="5.720"/>
    <s v="-72.935"/>
    <s v="BOYACÁ"/>
    <s v="SOGAMOSO"/>
    <s v="SOGAMOSO"/>
    <n v="15759"/>
    <s v="2025-10-03"/>
    <n v="8"/>
    <s v="TUNJA"/>
    <x v="3"/>
    <n v="28277.100000000002"/>
  </r>
  <r>
    <n v="49312"/>
    <s v="BARRIO CENTRO SOGAMOSO 20"/>
    <n v="74082209"/>
    <s v="3112510535"/>
    <s v="3112510535"/>
    <s v="3112510535"/>
    <s v="CR 11 NO.9-69 LOCAL 01,CENTRO"/>
    <s v="5.713"/>
    <s v="-72.928"/>
    <s v="BOYACÁ"/>
    <s v="SOGAMOSO"/>
    <s v="SOGAMOSO"/>
    <n v="15759"/>
    <s v="2025-10-23"/>
    <n v="16"/>
    <s v="TUNJA"/>
    <x v="3"/>
    <n v="28277.100000000002"/>
  </r>
  <r>
    <n v="50343"/>
    <s v="BARRIO SEIS DE SEPTIEMBRE SOGAMOSO"/>
    <n v="23913060"/>
    <s v="3102695014"/>
    <s v="3102695014"/>
    <s v="3102695014"/>
    <s v="CL 16 NO.11-32,SEIS DE SEPTIEMBRE"/>
    <s v="5.719"/>
    <s v="-72.926"/>
    <s v="BOYACÁ"/>
    <s v="SOGAMOSO"/>
    <s v="SOGAMOSO"/>
    <n v="15759"/>
    <s v="2025-10-16"/>
    <n v="8"/>
    <s v="TUNJA"/>
    <x v="3"/>
    <n v="28277.100000000002"/>
  </r>
  <r>
    <n v="50344"/>
    <s v="BARRIO SAN CRISTOBAL SOGAMOSO"/>
    <n v="1057583556"/>
    <s v="3103452718"/>
    <s v="3103452718"/>
    <s v="3103452718"/>
    <s v="CR 10 A NO.37-20,SAN CRISTOBAL"/>
    <s v="5.735"/>
    <s v="-72.912"/>
    <s v="BOYACÁ"/>
    <s v="SOGAMOSO"/>
    <s v="SOGAMOSO"/>
    <n v="15759"/>
    <s v="2025-10-16"/>
    <n v="8"/>
    <s v="TUNJA"/>
    <x v="3"/>
    <n v="28277.100000000002"/>
  </r>
  <r>
    <n v="52292"/>
    <s v="BARRIO UNIVERSITARIO SOGAMOSO 4"/>
    <n v="900514133"/>
    <s v="3203525084"/>
    <s v="3203525084"/>
    <s v="3203525084"/>
    <s v="CR 18 NO.1-65,UNIVERSITARIO"/>
    <s v="5.7091959"/>
    <s v="-72.9406532"/>
    <s v="BOYACÁ"/>
    <s v="SOGAMOSO"/>
    <s v="SOGAMOSO"/>
    <n v="15759"/>
    <s v="2025-10-03"/>
    <n v="8"/>
    <s v="TUNJA"/>
    <x v="3"/>
    <n v="28277.100000000002"/>
  </r>
  <r>
    <n v="52368"/>
    <s v="BARRIO SUCRE SOGAMOSO"/>
    <n v="52532142"/>
    <s v="3138596988"/>
    <s v="3138596988"/>
    <s v="3138596988"/>
    <s v="CL 48 NO.12-33,SUCRE"/>
    <s v="5.747"/>
    <s v="-72.914"/>
    <s v="BOYACÁ"/>
    <s v="SOGAMOSO"/>
    <s v="SOGAMOSO"/>
    <n v="15759"/>
    <s v="2025-10-02"/>
    <n v="8"/>
    <s v="TUNJA"/>
    <x v="3"/>
    <n v="28277.100000000002"/>
  </r>
  <r>
    <n v="51414"/>
    <s v="BARRIO PRADO NORTE SOGAMOSO 1"/>
    <n v="51794280"/>
    <s v="3202341629"/>
    <s v="3102387408"/>
    <s v="3202341629"/>
    <s v="TV 26 NO.31-97,PRADO NORTE"/>
    <s v="5.7366120"/>
    <s v="-72.9222008"/>
    <s v="BOYACÁ"/>
    <s v="SOGAMOSO"/>
    <s v="SOGAMOSO"/>
    <n v="15759"/>
    <s v="2025-10-15"/>
    <n v="8"/>
    <s v="TUNJA"/>
    <x v="3"/>
    <n v="28277.100000000002"/>
  </r>
  <r>
    <n v="47381"/>
    <s v="BARRIO UNIVERSITARIO SOGAMOSO 3"/>
    <n v="1057605706"/>
    <s v="3228421660"/>
    <s v="3228421660"/>
    <s v="3124853415"/>
    <s v="CR 14 1 B 47 SUR,UNIVERSITARIO"/>
    <s v="5.7053667"/>
    <s v="-72.9392136"/>
    <s v="BOYACÁ"/>
    <s v="SOGAMOSO"/>
    <s v="SOGAMOSO"/>
    <n v="15759"/>
    <s v="2025-10-03"/>
    <n v="8"/>
    <s v="TUNJA"/>
    <x v="3"/>
    <n v="28277.100000000002"/>
  </r>
  <r>
    <n v="50339"/>
    <s v="BARRIO ASODEA SOGAMOSO"/>
    <n v="46371799"/>
    <s v="3005440744"/>
    <s v="3005440744"/>
    <s v="3005440744"/>
    <s v="CR 21 NO.27-16,ASODEA"/>
    <s v="5.731"/>
    <s v="-72.922"/>
    <s v="BOYACÁ"/>
    <s v="SOGAMOSO"/>
    <s v="SOGAMOSO"/>
    <n v="15759"/>
    <s v="2025-10-06"/>
    <n v="8"/>
    <s v="TUNJA"/>
    <x v="3"/>
    <n v="28277.100000000002"/>
  </r>
  <r>
    <n v="43027"/>
    <s v="BARRIO SANTA CATALINA SOGAMOSO"/>
    <n v="23596651"/>
    <s v="7753879"/>
    <s v="3138073308"/>
    <s v="3138073308"/>
    <s v="CR 14 3-09,SANTA CATALINA"/>
    <s v="5.7095414"/>
    <s v="-72.9358773"/>
    <s v="BOYACÁ"/>
    <s v="SOGAMOSO"/>
    <s v="SOGAMOSO"/>
    <n v="15759"/>
    <s v="2025-10-22"/>
    <n v="8"/>
    <s v="TUNJA"/>
    <x v="3"/>
    <n v="28277.100000000002"/>
  </r>
  <r>
    <n v="43028"/>
    <s v="BARRIO EL CORTES SOGAMOSO"/>
    <n v="46367675"/>
    <s v="3112101258"/>
    <s v="3112101258"/>
    <s v="3132083063"/>
    <s v="TV 4  5  22"/>
    <s v="5.7043845"/>
    <s v="-72.9240581"/>
    <s v="BOYACÁ"/>
    <s v="SOGAMOSO"/>
    <s v="SOGAMOSO"/>
    <n v="15759"/>
    <s v="2025-10-02"/>
    <n v="16"/>
    <s v="TUNJA"/>
    <x v="3"/>
    <n v="28277.100000000002"/>
  </r>
  <r>
    <n v="39785"/>
    <s v="BARRIO GUSTAVO JIMENEZ SOGAMOSO"/>
    <n v="24183263"/>
    <s v="7738015"/>
    <s v="3118961474"/>
    <s v="3118961474"/>
    <s v="DG 59 11A 1 73,GUSTAVO JIMÉNEZ"/>
    <s v="5.7569490"/>
    <s v="-72.9027900"/>
    <s v="BOYACÁ"/>
    <s v="SOGAMOSO"/>
    <s v="SOGAMOSO"/>
    <n v="15759"/>
    <s v="2025-10-22"/>
    <n v="16"/>
    <s v="TUNJA"/>
    <x v="3"/>
    <n v="28277.100000000002"/>
  </r>
  <r>
    <n v="36457"/>
    <s v="BARRIO VEINTE DE JULIO SOGAMOSO"/>
    <n v="9530397"/>
    <s v="7713647"/>
    <s v="3144138576"/>
    <s v="3124511650"/>
    <s v=" CL 11 17 02"/>
    <s v="5.717"/>
    <s v="-72.933"/>
    <s v="BOYACÁ"/>
    <s v="SOGAMOSO"/>
    <s v="SOGAMOSO"/>
    <n v="15759"/>
    <s v="2025-10-03"/>
    <n v="16"/>
    <s v="TUNJA"/>
    <x v="3"/>
    <n v="28277.100000000002"/>
  </r>
  <r>
    <n v="43729"/>
    <s v="BARRIO SANTA INES SOGAMOSO 1"/>
    <n v="46367995"/>
    <s v="3132527727"/>
    <s v="3132527727"/>
    <s v="3112842992"/>
    <s v="CL 10 15-66,SANTA INES"/>
    <s v="5.716418"/>
    <s v="-72.933282"/>
    <s v="BOYACÁ"/>
    <s v="SOGAMOSO"/>
    <s v="SOGAMOSO"/>
    <n v="15759"/>
    <s v="2025-10-23"/>
    <n v="8"/>
    <s v="TUNJA"/>
    <x v="3"/>
    <n v="28277.100000000002"/>
  </r>
  <r>
    <n v="47017"/>
    <s v="BARRIO VEINTE DE JULIO SOGAMOSO 2"/>
    <n v="46359996"/>
    <s v="7745341"/>
    <s v="3115620669"/>
    <s v="3115620669"/>
    <s v="CR 15 NO. 11-63,VEINTE DE JULIO"/>
    <s v="5.7172079"/>
    <s v="-72.9316856"/>
    <s v="BOYACÁ"/>
    <s v="SOGAMOSO"/>
    <s v="SOGAMOSO"/>
    <n v="15759"/>
    <s v="2025-10-03"/>
    <n v="8"/>
    <s v="TUNJA"/>
    <x v="3"/>
    <n v="28277.100000000002"/>
  </r>
  <r>
    <n v="42520"/>
    <s v="BARRIO MAGDALENA SOGAMOSO"/>
    <n v="19144936"/>
    <s v="7743996"/>
    <s v="3123360079"/>
    <s v="3105541880"/>
    <s v="CR 26 5 B 18,MAGDALENA"/>
    <s v="5.716"/>
    <s v="-72.942"/>
    <s v="BOYACÁ"/>
    <s v="SOGAMOSO"/>
    <s v="SOGAMOSO"/>
    <n v="15759"/>
    <s v="2025-10-15"/>
    <n v="8"/>
    <s v="TUNJA"/>
    <x v="3"/>
    <n v="28277.100000000002"/>
  </r>
  <r>
    <n v="30610"/>
    <s v="BARRIO _x0009_MAGDALENA 4"/>
    <n v="901028376"/>
    <s v="6907053"/>
    <s v="3123347293"/>
    <s v="3123347293"/>
    <s v=" CL 3 A 26 36"/>
    <s v="5.71458362"/>
    <s v="-72.94435818"/>
    <s v="BOYACÁ"/>
    <s v="SOGAMOSO"/>
    <s v="SOGAMOSO"/>
    <n v="15759"/>
    <s v="2025-10-02"/>
    <n v="8"/>
    <s v="TUNJA"/>
    <x v="3"/>
    <n v="28277.100000000002"/>
  </r>
  <r>
    <n v="37789"/>
    <s v="BARRIO CENTRO SOGAMOSO 8"/>
    <n v="46351851"/>
    <s v="7718225"/>
    <s v="3158917560"/>
    <s v="3158917560"/>
    <s v=" CR 10 15A 14 CENTRO"/>
    <s v="5.718511388"/>
    <s v="-72.9251880"/>
    <s v="BOYACÁ"/>
    <s v="SOGAMOSO"/>
    <s v="SOGAMOSO"/>
    <n v="15759"/>
    <s v="2025-10-01"/>
    <n v="8"/>
    <s v="TUNJA"/>
    <x v="3"/>
    <n v="28277.100000000002"/>
  </r>
  <r>
    <n v="40406"/>
    <s v="BARRIO EL RECREO SOGAMOSO"/>
    <n v="33645095"/>
    <s v="7702629"/>
    <s v="3132814195"/>
    <s v="3132814195"/>
    <s v="CR 9 A 26-116,EL RECREO"/>
    <s v="5.726"/>
    <s v="-72.919"/>
    <s v="BOYACÁ"/>
    <s v="SOGAMOSO"/>
    <s v="SOGAMOSO"/>
    <n v="15759"/>
    <s v="2025-10-06"/>
    <n v="8"/>
    <s v="TUNJA"/>
    <x v="3"/>
    <n v="28277.100000000002"/>
  </r>
  <r>
    <n v="33448"/>
    <s v="BARRIO MANITAS SOGAMOSO"/>
    <n v="23926462"/>
    <s v="7740754"/>
    <s v="3246283433"/>
    <s v="3013348797"/>
    <s v=" CL 4 SUR 12 A 05  MANITAS"/>
    <s v="5.7017015"/>
    <s v="-72.9400814"/>
    <s v="BOYACÁ"/>
    <s v="SOGAMOSO"/>
    <s v="SOGAMOSO"/>
    <n v="15759"/>
    <s v="2025-10-15"/>
    <n v="8"/>
    <s v="TUNJA"/>
    <x v="3"/>
    <n v="28277.100000000002"/>
  </r>
  <r>
    <n v="35074"/>
    <s v="BARRIO LOS ARRAYANES SOGAMOSO"/>
    <n v="46376890"/>
    <s v="7738726"/>
    <s v="3103838259"/>
    <s v="3114476990"/>
    <s v=" CR 18 2 A 25"/>
    <s v="5.710"/>
    <s v="-72.930"/>
    <s v="BOYACÁ"/>
    <s v="SOGAMOSO"/>
    <s v="SOGAMOSO"/>
    <n v="15759"/>
    <s v="2025-10-22"/>
    <n v="8"/>
    <s v="TUNJA"/>
    <x v="3"/>
    <n v="28277.100000000002"/>
  </r>
  <r>
    <n v="35966"/>
    <s v="BARRIO SIMON BOLIVAR SOGAMOSO 1"/>
    <n v="1057584994"/>
    <m/>
    <s v="3223701653"/>
    <s v="3223701653"/>
    <s v=" CR 18 8 05"/>
    <s v="5.715"/>
    <s v="-72.935"/>
    <s v="BOYACÁ"/>
    <s v="SOGAMOSO"/>
    <s v="SOGAMOSO"/>
    <n v="15759"/>
    <s v="2025-10-22"/>
    <n v="8"/>
    <s v="TUNJA"/>
    <x v="3"/>
    <n v="28277.100000000002"/>
  </r>
  <r>
    <n v="18477"/>
    <s v="BARRIO CENTRO IX CHINCHINA"/>
    <n v="52217652"/>
    <s v="8389451"/>
    <s v="3117191556"/>
    <s v="3117191556"/>
    <s v=" CL 9  6-58 CENTRO"/>
    <s v="4.9840092"/>
    <s v="-75.6036751"/>
    <s v="CALDAS"/>
    <s v="CHINCHINÁ"/>
    <s v="CHINCHINÁ"/>
    <n v="17174"/>
    <s v="2025-10-22"/>
    <n v="16"/>
    <s v="MANIZALES"/>
    <x v="6"/>
    <n v="28277.100000000002"/>
  </r>
  <r>
    <n v="18427"/>
    <s v="BARRIO CHINCHINA - CALDAS"/>
    <n v="30361136"/>
    <s v="8400750"/>
    <s v="3112502175"/>
    <s v="3112502175"/>
    <s v=" CR 5  12-33"/>
    <s v="4.9863280"/>
    <s v="-75.6058211"/>
    <s v="CALDAS"/>
    <s v="CHINCHINÁ"/>
    <s v="CHINCHINÁ"/>
    <n v="17174"/>
    <s v="2025-10-10"/>
    <n v="8"/>
    <s v="MANIZALES"/>
    <x v="6"/>
    <n v="28277.100000000002"/>
  </r>
  <r>
    <n v="23813"/>
    <s v="BARRIO BENGALA - CHINCHINÁ"/>
    <n v="1054987896"/>
    <s v="8403679"/>
    <s v="3216126017"/>
    <s v="3216126017"/>
    <s v="CL 18 BIS 8 21"/>
    <s v="4.985005"/>
    <s v="-75.61118833333333"/>
    <s v="CALDAS"/>
    <s v="CHINCHINÁ"/>
    <s v="CHINCHINÁ"/>
    <n v="17174"/>
    <s v="2025-10-10"/>
    <n v="8"/>
    <s v="MANIZALES"/>
    <x v="6"/>
    <n v="28277.100000000002"/>
  </r>
  <r>
    <n v="30763"/>
    <s v="BARRIO _x0009_NEPAL "/>
    <n v="30357370"/>
    <s v="8504548"/>
    <s v="3235813929"/>
    <s v="3235813929"/>
    <s v=" CL 15 6 A 11"/>
    <s v="4.9857690"/>
    <s v="-75.6084523"/>
    <s v="CALDAS"/>
    <s v="CHINCHINÁ"/>
    <s v="CHINCHINÁ"/>
    <n v="17174"/>
    <s v="2025-10-22"/>
    <n v="16"/>
    <s v="MANIZALES"/>
    <x v="6"/>
    <n v="28277.100000000002"/>
  </r>
  <r>
    <n v="45105"/>
    <s v="BARRIO VDA EL TREBOL CHINCHINA"/>
    <n v="38557011"/>
    <m/>
    <s v="3136084929"/>
    <s v="3136084929"/>
    <s v="VDA EL TREBOL,VDA EL TREBOL"/>
    <s v="4.9816651"/>
    <s v="-75.6996078"/>
    <s v="CALDAS"/>
    <s v="CHINCHINÁ"/>
    <s v="CHINCHINÁ"/>
    <n v="17174"/>
    <s v="2025-10-22"/>
    <n v="8"/>
    <s v="MANIZALES"/>
    <x v="6"/>
    <n v="28277.100000000002"/>
  </r>
  <r>
    <n v="69896"/>
    <s v="BARRIO CENTRO CHINCHINA 10"/>
    <n v="24344698"/>
    <s v="3115566971"/>
    <s v="3115566971"/>
    <s v="3115566971"/>
    <s v="CR 9 13 11 CENTRO,CENTRO"/>
    <s v="4.983325"/>
    <s v="-75.6076179"/>
    <s v="CALDAS"/>
    <s v="CHINCHINÁ"/>
    <s v="CHINCHINÁ"/>
    <n v="17174"/>
    <s v="2025-10-10"/>
    <n v="16"/>
    <s v="MANIZALES"/>
    <x v="6"/>
    <n v="28277.100000000002"/>
  </r>
  <r>
    <n v="67264"/>
    <s v="BARRIO VERDUM ETAPA IV CHINCHINA"/>
    <n v="1054995495"/>
    <s v="0"/>
    <s v="3136003638"/>
    <s v="3136003638"/>
    <s v="CL 8 B 15 A - 32 - VERDUM ET IV"/>
    <s v="4.9758951"/>
    <s v="-75.60510799"/>
    <s v="CALDAS"/>
    <s v="CHINCHINÁ"/>
    <s v="CHINCHINÁ"/>
    <n v="17174"/>
    <s v="2025-10-10"/>
    <n v="8"/>
    <s v="MANIZALES"/>
    <x v="6"/>
    <n v="28277.100000000002"/>
  </r>
  <r>
    <n v="73811"/>
    <s v="BARRIO CENTRO CHINCHINA 12"/>
    <n v="30402689"/>
    <s v="3103884582"/>
    <s v="3103884582"/>
    <s v="3146844255"/>
    <s v="CR 9 # 12 - 06 - CENTRO,CENTRO"/>
    <s v="4.9830875"/>
    <s v="-75.6068304"/>
    <s v="CALDAS"/>
    <s v="CHINCHINÁ"/>
    <s v="CHINCHINÁ"/>
    <n v="17174"/>
    <s v="2025-10-10"/>
    <n v="8"/>
    <s v="MANIZALES"/>
    <x v="6"/>
    <n v="28277.100000000002"/>
  </r>
  <r>
    <n v="10987"/>
    <s v="BALBOA - CAUCA"/>
    <n v="76285817"/>
    <s v="8265109"/>
    <s v="3177981174"/>
    <s v="3177981174"/>
    <s v="CL 3 # 3 - 18 BR PORVENIR"/>
    <s v="2.0393812"/>
    <s v="-77.2170934"/>
    <s v="CAUCA"/>
    <s v="BALBOA"/>
    <s v="BALBOA"/>
    <n v="19075"/>
    <s v="2025-10-07"/>
    <n v="8"/>
    <s v="CALI"/>
    <x v="4"/>
    <n v="15709.5"/>
  </r>
  <r>
    <n v="62988"/>
    <s v="BARRIO LA LOMITA BALBOA"/>
    <n v="1002834623"/>
    <s v="0"/>
    <s v="3103215073"/>
    <s v="3103215073"/>
    <s v="VDA LA LOMITA"/>
    <s v="1.9946151"/>
    <s v="-77.1894205"/>
    <s v="CAUCA"/>
    <s v="BALBOA"/>
    <s v="BALBOA"/>
    <n v="19075"/>
    <s v="2025-10-07"/>
    <n v="8"/>
    <s v="CALI"/>
    <x v="4"/>
    <n v="15709.5"/>
  </r>
  <r>
    <n v="63761"/>
    <s v="BARRIO LAS PALMAS BALBOA"/>
    <n v="1059356743"/>
    <s v="0"/>
    <s v="3128155223"/>
    <s v="3128155223"/>
    <s v="CLL 6 NRO 3 - 62 BRR LAS PALMAS"/>
    <s v="2.04088752"/>
    <s v="-77.2161908"/>
    <s v="CAUCA"/>
    <s v="BALBOA"/>
    <s v="BALBOA"/>
    <n v="19075"/>
    <s v="2025-10-07"/>
    <n v="8"/>
    <s v="CALI"/>
    <x v="4"/>
    <n v="15709.5"/>
  </r>
  <r>
    <n v="73370"/>
    <s v="BARRIO BELLO HORIZONTE BALBOA 1"/>
    <n v="48605909"/>
    <s v="3127586772"/>
    <s v="3127586772"/>
    <s v="3127586772"/>
    <s v="CL 4  # 3 - 32"/>
    <s v="2.0400722"/>
    <s v="-77.2161856"/>
    <s v="CAUCA"/>
    <s v="BALBOA"/>
    <s v="BALBOA"/>
    <n v="19075"/>
    <s v="2025-10-07"/>
    <n v="8"/>
    <s v="CALI"/>
    <x v="4"/>
    <n v="15709.5"/>
  </r>
  <r>
    <n v="34584"/>
    <s v="BARRIO LA UNION CALOTO 1"/>
    <n v="38669863"/>
    <m/>
    <s v="3227414125"/>
    <s v="3227414125"/>
    <s v=" CR 6 14 02 APAR TAMENTO 2"/>
    <s v="3.0358469"/>
    <s v="-76.407020"/>
    <s v="CAUCA"/>
    <s v="CALOTO"/>
    <s v="CALOTO"/>
    <n v="19142"/>
    <s v="2025-10-28"/>
    <n v="8"/>
    <s v="CALI"/>
    <x v="4"/>
    <n v="15709.5"/>
  </r>
  <r>
    <n v="59833"/>
    <s v="BARRIO CENTRO CALOTO 2"/>
    <n v="4652657"/>
    <s v="0"/>
    <s v="3135933802"/>
    <s v="3135933802"/>
    <s v="CR 5  11- 16 CENTRO"/>
    <s v="3.0335098"/>
    <s v="-76.4081395"/>
    <s v="CAUCA"/>
    <s v="CALOTO"/>
    <s v="CALOTO"/>
    <n v="19142"/>
    <s v="2025-10-28"/>
    <n v="16"/>
    <s v="CALI"/>
    <x v="4"/>
    <n v="15709.5"/>
  </r>
  <r>
    <n v="72263"/>
    <s v="BARRIO LA UNION CALOTO 4"/>
    <n v="34605920"/>
    <s v="3105883919"/>
    <s v="3105883919"/>
    <s v="3105883919"/>
    <s v="CR 5 NRO. 18BIS - 04 BRR LA UNION,LA UNION"/>
    <s v="3.0401036"/>
    <s v="-76.4075134"/>
    <s v="CAUCA"/>
    <s v="CALOTO"/>
    <s v="CALOTO"/>
    <n v="19142"/>
    <s v="2025-10-28"/>
    <n v="8"/>
    <s v="CALI"/>
    <x v="4"/>
    <n v="15709.5"/>
  </r>
  <r>
    <n v="72264"/>
    <s v="EL TIERRERO CALOTO"/>
    <n v="67002626"/>
    <s v="3122787490"/>
    <s v="3122787490"/>
    <s v="3122787490"/>
    <s v="VDA EL TIERRERO,EL TIERRERO"/>
    <s v="3.0202613"/>
    <s v="-76.2921411"/>
    <s v="CAUCA"/>
    <s v="CALOTO"/>
    <s v="CALOTO"/>
    <n v="19142"/>
    <s v="2025-10-28"/>
    <n v="8"/>
    <s v="CALI"/>
    <x v="4"/>
    <n v="15709.5"/>
  </r>
  <r>
    <n v="30617"/>
    <s v="BARRIO _x0009_CENTRO 3"/>
    <n v="25545046"/>
    <s v="8303187"/>
    <s v="3103705907"/>
    <s v="3103705907"/>
    <s v=" CR 2 3 33"/>
    <s v="2.7567712"/>
    <s v="-76.6301563"/>
    <s v="CAUCA"/>
    <s v="MORALES"/>
    <s v="MORALES"/>
    <n v="19473"/>
    <s v="2025-10-06"/>
    <n v="8"/>
    <s v="CALI"/>
    <x v="4"/>
    <n v="15709.5"/>
  </r>
  <r>
    <n v="66892"/>
    <s v="BARRIO SIMON BOLIVAR MORALES"/>
    <n v="1059596536"/>
    <s v="0"/>
    <s v="3177636500"/>
    <s v="3177636500"/>
    <s v="CR 2 NRO 1S- 47 BRR SIMON BOLIVAR ,SIMÓN BOLIVAR"/>
    <s v="2.7517233"/>
    <s v="-76.6275265"/>
    <s v="CAUCA"/>
    <s v="MORALES"/>
    <s v="MORALES"/>
    <n v="19473"/>
    <s v="2025-10-06"/>
    <n v="8"/>
    <s v="CALI"/>
    <x v="4"/>
    <n v="15709.5"/>
  </r>
  <r>
    <n v="69075"/>
    <s v="BARRIO CENTRO MORALES 3"/>
    <n v="94433339"/>
    <s v="3146350496"/>
    <s v="3146350496"/>
    <s v="3103705907"/>
    <s v="CR 2 NRO. 3 - 29,CENTRO"/>
    <s v="2.756764166"/>
    <s v="-76.6301166"/>
    <s v="CAUCA"/>
    <s v="MORALES"/>
    <s v="MORALES"/>
    <n v="19473"/>
    <s v="2025-10-06"/>
    <n v="8"/>
    <s v="CALI"/>
    <x v="4"/>
    <n v="15709.5"/>
  </r>
  <r>
    <n v="72997"/>
    <s v="BARRIO MORALES MORALES"/>
    <n v="1114825503"/>
    <s v="3127852628"/>
    <s v="3127852628"/>
    <s v="3127852628"/>
    <s v="CR 2 A NRO. 1 - 4 - 11,MORALES"/>
    <s v="2.7546612"/>
    <s v="-76.6289659"/>
    <s v="CAUCA"/>
    <s v="MORALES"/>
    <s v="MORALES"/>
    <n v="19473"/>
    <s v="2025-10-06"/>
    <n v="8"/>
    <s v="CALI"/>
    <x v="4"/>
    <n v="15709.5"/>
  </r>
  <r>
    <n v="77203"/>
    <s v="BARRIO MODELO MORALES 1"/>
    <n v="25545214"/>
    <s v="3175459443"/>
    <s v="3175576755"/>
    <s v="3175459443"/>
    <s v="CR 2 1 05 LC 2 BRR MODELO,MODELO"/>
    <s v="2.7515208"/>
    <s v="-76.6281454"/>
    <s v="CAUCA"/>
    <s v="MORALES"/>
    <s v="MORALES"/>
    <n v="19473"/>
    <s v="2025-10-06"/>
    <n v="8"/>
    <s v="CALI"/>
    <x v="4"/>
    <n v="15709.5"/>
  </r>
  <r>
    <n v="15637"/>
    <s v="BARRIO CENTRO PAEZ"/>
    <n v="25559575"/>
    <s v="2928046"/>
    <s v="3104748207"/>
    <s v="3104748207"/>
    <s v="CL PRINCIPAL BELARCAZAR"/>
    <s v="2.645069"/>
    <s v="-75.971748"/>
    <s v="CAUCA"/>
    <s v="PÁEZ"/>
    <s v="BELALCÁZAR"/>
    <n v="19517"/>
    <s v="2025-10-10"/>
    <n v="8"/>
    <s v="CALI"/>
    <x v="4"/>
    <n v="15709.5"/>
  </r>
  <r>
    <n v="29665"/>
    <s v="CENTRO PÁEZ 2 CAUCA"/>
    <n v="34325163"/>
    <s v="3147580"/>
    <s v="3147580405"/>
    <s v="3147580405"/>
    <s v="AVENIDA SANTANDER"/>
    <s v="2.646068"/>
    <s v="-75.972472"/>
    <s v="CAUCA"/>
    <s v="PÁEZ"/>
    <s v="BELALCÁZAR"/>
    <n v="19517"/>
    <s v="2025-10-29"/>
    <n v="8"/>
    <s v="CALI"/>
    <x v="4"/>
    <n v="15709.5"/>
  </r>
  <r>
    <n v="11008"/>
    <s v="PUERTO TEJADA II - CAUCA"/>
    <n v="34508846"/>
    <s v="8281329"/>
    <s v="3216086442"/>
    <s v="3216086442"/>
    <s v=" CR 20  18-35"/>
    <s v="3.2312925"/>
    <s v="-76.4203095"/>
    <s v="CAUCA"/>
    <s v="PUERTO TEJADA"/>
    <s v="PUERTO TEJADA"/>
    <n v="19573"/>
    <s v="2025-10-17"/>
    <n v="16"/>
    <s v="CALI"/>
    <x v="4"/>
    <n v="15709.5"/>
  </r>
  <r>
    <n v="33457"/>
    <s v="BARRIO LOS SAUCES PUERTO TEJADA"/>
    <n v="1059986198"/>
    <m/>
    <s v="3155278014"/>
    <s v="3155278014"/>
    <s v=" CR 19  17 20 CENTRO"/>
    <s v="3.2300771"/>
    <s v="-76.4191018"/>
    <s v="CAUCA"/>
    <s v="PUERTO TEJADA"/>
    <s v="PUERTO TEJADA"/>
    <n v="19573"/>
    <s v="2025-10-17"/>
    <n v="16"/>
    <s v="CALI"/>
    <x v="4"/>
    <n v="15709.5"/>
  </r>
  <r>
    <n v="48365"/>
    <s v="BARRIO CENTRO PUERTO TEJADA 5"/>
    <n v="34374276"/>
    <s v="8284364"/>
    <s v="3135840658"/>
    <s v="3135840658"/>
    <s v="CL 16  18 27"/>
    <s v="3.2294839"/>
    <s v="-76.418352"/>
    <s v="CAUCA"/>
    <s v="PUERTO TEJADA"/>
    <s v="PUERTO TEJADA"/>
    <n v="19573"/>
    <s v="2025-10-23"/>
    <n v="8"/>
    <s v="CALI"/>
    <x v="4"/>
    <n v="15709.5"/>
  </r>
  <r>
    <n v="52622"/>
    <s v="BARRIO LA ESPERANZA PUERTO TEJADA"/>
    <n v="1059984780"/>
    <s v="0"/>
    <s v="3185315765"/>
    <s v="3185315765"/>
    <s v="CR 16 CON CL 21 ESQUINA"/>
    <s v="3.2342723"/>
    <s v="-76.4173894"/>
    <s v="CAUCA"/>
    <s v="PUERTO TEJADA"/>
    <s v="PUERTO TEJADA"/>
    <n v="19573"/>
    <s v="2025-10-17"/>
    <n v="8"/>
    <s v="CALI"/>
    <x v="4"/>
    <n v="15709.5"/>
  </r>
  <r>
    <n v="62990"/>
    <s v="BARRIO LA CEIBAS PUERTO TEJADA"/>
    <n v="34371260"/>
    <s v="0"/>
    <s v="3164075070"/>
    <s v="3164075070"/>
    <s v="CL 25 NRO 26 - 53"/>
    <s v="3.2361972"/>
    <s v="-76.4247280"/>
    <s v="CAUCA"/>
    <s v="PUERTO TEJADA"/>
    <s v="PUERTO TEJADA"/>
    <n v="19573"/>
    <s v="2025-10-23"/>
    <n v="16"/>
    <s v="CALI"/>
    <x v="4"/>
    <n v="15709.5"/>
  </r>
  <r>
    <n v="63982"/>
    <s v="BARRIO ANTONIO NARIÑO PUERTO TEJADA"/>
    <n v="1144064256"/>
    <s v="0"/>
    <s v="3137953502"/>
    <s v="3137953502"/>
    <s v="CR 17 NRO 17 - 39 BRR ANTONIO NARIÑO,ANTONIO NARIÑO"/>
    <s v="3.2308689"/>
    <s v="-76.4177600"/>
    <s v="CAUCA"/>
    <s v="PUERTO TEJADA"/>
    <s v="PUERTO TEJADA"/>
    <n v="19573"/>
    <s v="2025-10-23"/>
    <n v="16"/>
    <s v="CALI"/>
    <x v="4"/>
    <n v="15709.5"/>
  </r>
  <r>
    <n v="78612"/>
    <s v="BARRIO RIO PALO PUERTO TEJADA"/>
    <n v="1130947180"/>
    <s v="3155689747"/>
    <s v="3173292400"/>
    <s v="3155689747"/>
    <s v="CL 15 26A 16,RIO PALO"/>
    <s v="3.2285913"/>
    <s v="-76.4231492"/>
    <s v="CAUCA"/>
    <s v="PUERTO TEJADA"/>
    <s v="PUERTO TEJADA"/>
    <n v="19573"/>
    <s v="2025-10-23"/>
    <n v="8"/>
    <s v="CALI"/>
    <x v="4"/>
    <n v="15709.5"/>
  </r>
  <r>
    <n v="24470"/>
    <s v="CENTRO PELAYA - CESAR"/>
    <n v="37546780"/>
    <s v="3934596"/>
    <s v="3183934596"/>
    <s v="3183934596"/>
    <s v=" CR 8  8 88  CENTRO"/>
    <s v="8.68941667"/>
    <s v="-73.66321692"/>
    <s v="CESAR"/>
    <s v="PELAYA"/>
    <s v="PELAYA"/>
    <n v="20550"/>
    <s v="2025-10-17"/>
    <n v="8"/>
    <s v="VALLEDUPAR"/>
    <x v="1"/>
    <n v="28277.100000000002"/>
  </r>
  <r>
    <n v="70051"/>
    <s v="BARRIO LAS FLORES PELAYA"/>
    <n v="1062908909"/>
    <s v="3127951839"/>
    <s v="3127951839"/>
    <s v="3127951839"/>
    <s v="CR 6 6 A 10 LAS FLORES,LAS FLORES"/>
    <s v="8.6870550"/>
    <s v="-73.6602000"/>
    <s v="CESAR"/>
    <s v="PELAYA"/>
    <s v="PELAYA"/>
    <n v="20550"/>
    <s v="2025-10-17"/>
    <n v="8"/>
    <s v="VALLEDUPAR"/>
    <x v="1"/>
    <n v="28277.100000000002"/>
  </r>
  <r>
    <n v="57692"/>
    <s v="BARRIO CARRIZAL PELAYA"/>
    <n v="1234341652"/>
    <s v="3136555072"/>
    <s v="3136555072"/>
    <s v="3136555072"/>
    <s v="CR 9 5 45 CALLE CARRIZAL"/>
    <s v="8.6909390"/>
    <s v="-73.6615780"/>
    <s v="CESAR"/>
    <s v="PELAYA"/>
    <s v="PELAYA"/>
    <n v="20550"/>
    <s v="2025-10-17"/>
    <n v="8"/>
    <s v="VALLEDUPAR"/>
    <x v="1"/>
    <n v="28277.100000000002"/>
  </r>
  <r>
    <n v="35972"/>
    <s v="BARRIO EL COMERCIO PELAYA"/>
    <n v="1037972216"/>
    <m/>
    <s v="3146395413"/>
    <s v="3135737785"/>
    <s v=" CL 8 8 74"/>
    <s v="8.6886500"/>
    <s v="-73.6638480"/>
    <s v="CESAR"/>
    <s v="PELAYA"/>
    <s v="PELAYA"/>
    <n v="20550"/>
    <s v="2025-10-17"/>
    <n v="16"/>
    <s v="VALLEDUPAR"/>
    <x v="1"/>
    <n v="28277.100000000002"/>
  </r>
  <r>
    <n v="18884"/>
    <s v="CENTRO SAN DIEGO CESAR"/>
    <n v="51796255"/>
    <s v="2124182"/>
    <s v="3186835458"/>
    <s v="3186835458"/>
    <s v=" CL 3 8A 75 LC 1"/>
    <s v="10.3345333"/>
    <s v="-73.1809617"/>
    <s v="CESAR"/>
    <s v="SAN DIEGO"/>
    <s v="SAN DIEGO"/>
    <n v="20750"/>
    <s v="2025-10-03"/>
    <n v="16"/>
    <s v="VALLEDUPAR"/>
    <x v="1"/>
    <n v="28277.100000000002"/>
  </r>
  <r>
    <n v="38396"/>
    <s v="BARRIO VEINTIUNO DE ENERO SAN DIEGO"/>
    <n v="26877804"/>
    <m/>
    <s v="3004637359"/>
    <s v="3004637359"/>
    <s v=" CL 2 E 13 A 09 VEINTIUNO DE ENERO"/>
    <s v="10.3296719"/>
    <s v="-73.1839295"/>
    <s v="CESAR"/>
    <s v="SAN DIEGO"/>
    <s v="SAN DIEGO"/>
    <n v="20750"/>
    <s v="2025-10-29"/>
    <n v="8"/>
    <s v="VALLEDUPAR"/>
    <x v="1"/>
    <n v="28277.100000000002"/>
  </r>
  <r>
    <n v="43043"/>
    <s v="BARRIO CORR DE MEDIA LUNA SAN DIEGO"/>
    <n v="77038451"/>
    <m/>
    <s v="3205430908"/>
    <s v="3205429798"/>
    <s v="CL CENTRAL, DE MEDIA LUNA"/>
    <s v="10.2430066"/>
    <s v="-73.1391274"/>
    <s v="CESAR"/>
    <s v="SAN DIEGO"/>
    <s v="SAN DIEGO"/>
    <n v="20750"/>
    <s v="2025-10-03"/>
    <n v="8"/>
    <s v="VALLEDUPAR"/>
    <x v="1"/>
    <n v="28277.100000000002"/>
  </r>
  <r>
    <n v="49659"/>
    <s v="BARRIO CHIRIAIMO SAN DIEGO"/>
    <n v="901033381"/>
    <s v="3003090981"/>
    <s v="3003090981"/>
    <s v="3003090981"/>
    <s v="CL 3 N 12 02,CHIRIAIMO"/>
    <s v="10.33117497"/>
    <s v="-73.18206359"/>
    <s v="CESAR"/>
    <s v="SAN DIEGO"/>
    <s v="SAN DIEGO"/>
    <n v="20750"/>
    <s v="2025-10-29"/>
    <n v="8"/>
    <s v="VALLEDUPAR"/>
    <x v="1"/>
    <n v="28277.100000000002"/>
  </r>
  <r>
    <n v="76325"/>
    <s v="BARRIO SAN FRANCISCO SAN DIEGO 1"/>
    <n v="1007251064"/>
    <s v="3012127088"/>
    <s v="3205429798"/>
    <s v="3113587337"/>
    <s v="CR 7 3A - 95  BRR CAÑAGUATE C MEDIA LUNA"/>
    <s v="10.24387389"/>
    <s v="-73.1409181"/>
    <s v="CESAR"/>
    <s v="SAN DIEGO"/>
    <s v="SAN DIEGO"/>
    <n v="20750"/>
    <s v="2025-10-29"/>
    <n v="8"/>
    <s v="VALLEDUPAR"/>
    <x v="1"/>
    <n v="28277.100000000002"/>
  </r>
  <r>
    <n v="81174"/>
    <s v="BARRIO MUNICH SAN DIEGO"/>
    <n v="40944909"/>
    <s v="3116831425"/>
    <s v="3116831425"/>
    <s v="3116264418"/>
    <s v="CL 5 13 15,MÚNICH"/>
    <s v="10.3292768"/>
    <s v="-73.1798804"/>
    <s v="CESAR"/>
    <s v="SAN DIEGO"/>
    <s v="SAN DIEGO"/>
    <n v="20750"/>
    <s v="2025-10-29"/>
    <n v="8"/>
    <s v="VALLEDUPAR"/>
    <x v="1"/>
    <n v="28277.100000000002"/>
  </r>
  <r>
    <n v="75068"/>
    <s v="BARRIO CENTRO GUATAQUI 1"/>
    <n v="11296596"/>
    <s v="3212061916"/>
    <s v="3217542714"/>
    <s v="3115977733"/>
    <s v="CR 2 5-11 BRR CENTRO,CENTRO"/>
    <s v="4.5166146"/>
    <s v="-74.7895246"/>
    <s v="CUNDINAMARCA"/>
    <s v="GUATAQUÍ"/>
    <s v="GUATAQUÍ"/>
    <n v="25324"/>
    <s v="2025-10-30"/>
    <n v="8"/>
    <s v="IBAGUE"/>
    <x v="5"/>
    <n v="28277.100000000002"/>
  </r>
  <r>
    <n v="26527"/>
    <s v="BARRIO SANTA BARBARA LA MESA"/>
    <n v="20685960"/>
    <s v="8901212"/>
    <s v="3208372727"/>
    <s v="3208372727"/>
    <s v=" CR 14 5 72"/>
    <s v="4.6333621"/>
    <s v="-74.45637289"/>
    <s v="CUNDINAMARCA"/>
    <s v="LA MESA"/>
    <s v="LA MESA"/>
    <n v="25386"/>
    <s v="2025-10-14"/>
    <n v="8"/>
    <s v="BOGOTA"/>
    <x v="2"/>
    <n v="15709.5"/>
  </r>
  <r>
    <n v="32615"/>
    <s v="BARRIO CENTRO LA MESA 1"/>
    <n v="1072425452"/>
    <s v="8250517"/>
    <s v="3123022577"/>
    <s v="3123022577"/>
    <s v=" CL 4 A 20 25"/>
    <s v="4.6298509"/>
    <s v="-74.4623059"/>
    <s v="CUNDINAMARCA"/>
    <s v="LA MESA"/>
    <s v="LA MESA"/>
    <n v="25386"/>
    <s v="2025-10-15"/>
    <n v="8"/>
    <s v="BOGOTA"/>
    <x v="2"/>
    <n v="15709.5"/>
  </r>
  <r>
    <n v="73764"/>
    <s v="BARRIO IP LA ESPERANZA LA MESA"/>
    <n v="1024491784"/>
    <s v="3006258090"/>
    <s v="3006528090"/>
    <s v="3006258090"/>
    <s v="IP LA ESPERANZA.IP LA ESPERANZA"/>
    <s v="4.6980936"/>
    <s v="-74.4336283"/>
    <s v="CUNDINAMARCA"/>
    <s v="LA MESA"/>
    <s v="LA MESA"/>
    <n v="25386"/>
    <s v="2025-10-15"/>
    <n v="8"/>
    <s v="BOGOTA"/>
    <x v="2"/>
    <n v="15709.5"/>
  </r>
  <r>
    <n v="74049"/>
    <s v="BARRIO CENTRO LA MESA 6"/>
    <n v="79880048"/>
    <s v="3138300108"/>
    <s v="3503394159"/>
    <s v="3503394159"/>
    <s v="CL 8 18 24,CENTRO"/>
    <s v="4.6329607"/>
    <s v="-74.4615942"/>
    <s v="CUNDINAMARCA"/>
    <s v="LA MESA"/>
    <s v="LA MESA"/>
    <n v="25386"/>
    <s v="2025-10-15"/>
    <n v="8"/>
    <s v="BOGOTA"/>
    <x v="2"/>
    <n v="15709.5"/>
  </r>
  <r>
    <n v="75402"/>
    <s v="BARRIO EL RECREO LA MESA 1"/>
    <n v="39805276"/>
    <s v="3106727688"/>
    <s v="3106727688"/>
    <s v="3124315525"/>
    <s v="CL 4 22 07,EL RECREO"/>
    <s v="4.6286414"/>
    <s v="-74.4632462"/>
    <s v="CUNDINAMARCA"/>
    <s v="LA MESA"/>
    <s v="LA MESA"/>
    <n v="25386"/>
    <s v="2025-10-15"/>
    <n v="8"/>
    <s v="BOGOTA"/>
    <x v="2"/>
    <n v="15709.5"/>
  </r>
  <r>
    <n v="78318"/>
    <s v="BARRIO EL RECREO LA MESA  LA MESA"/>
    <n v="20358743"/>
    <s v="3134956198"/>
    <s v="3134956198"/>
    <s v="3134956198"/>
    <s v="CR 22 4 A 17 BRR EL RECREO,EL RECREO LA MESA"/>
    <s v="4.6296450"/>
    <s v="-74.4636356"/>
    <s v="CUNDINAMARCA"/>
    <s v="LA MESA"/>
    <s v="LA MESA"/>
    <n v="25386"/>
    <s v="2025-10-15"/>
    <n v="8"/>
    <s v="BOGOTA"/>
    <x v="2"/>
    <n v="15709.5"/>
  </r>
  <r>
    <n v="79640"/>
    <s v="BARRIO BARRIO EL RECREO LA MESA"/>
    <n v="901684774"/>
    <s v="3142403384"/>
    <s v="3142403384"/>
    <s v="3142403384"/>
    <s v="CR 20 3 43,BARRIO EL RECREO"/>
    <s v="4.6293152"/>
    <s v="-74.4618925"/>
    <s v="CUNDINAMARCA"/>
    <s v="LA MESA"/>
    <s v="LA MESA"/>
    <n v="25386"/>
    <s v="2025-10-16"/>
    <n v="8"/>
    <s v="BOGOTA"/>
    <x v="2"/>
    <n v="15709.5"/>
  </r>
  <r>
    <n v="17659"/>
    <s v="EL COMERCIO CORDOBA NARIÑO"/>
    <n v="5237475"/>
    <s v="7780051"/>
    <s v="3187165575"/>
    <s v="3187165575"/>
    <s v=" CR 1A  3-46"/>
    <s v="0.85175987"/>
    <s v="-77.51659514"/>
    <s v="NARIÑO"/>
    <s v="CÓRDOBA"/>
    <s v="CÓRDOBA"/>
    <n v="52215"/>
    <s v="2025-10-31"/>
    <n v="8"/>
    <s v="PASTO"/>
    <x v="4"/>
    <n v="28277.100000000002"/>
  </r>
  <r>
    <n v="46136"/>
    <s v="BARRIO CENTRO CORDOBA"/>
    <n v="1086299559"/>
    <m/>
    <s v="3173728110"/>
    <s v="3215825541"/>
    <s v="calle 4 #2-03 el comercio"/>
    <s v="0.8529006"/>
    <s v="-77.5170532"/>
    <s v="NARIÑO"/>
    <s v="CÓRDOBA"/>
    <s v="CÓRDOBA"/>
    <n v="52215"/>
    <s v="2025-10-31"/>
    <n v="16"/>
    <s v="PASTO"/>
    <x v="4"/>
    <n v="28277.100000000002"/>
  </r>
  <r>
    <n v="66818"/>
    <s v="BARRIO EL CENTRO CORDOBA"/>
    <n v="1086301416"/>
    <s v="3215825541"/>
    <s v="3215825541"/>
    <s v="3173728110"/>
    <s v="CALLE 3 NRO 3- 52 BARRIO EL CENTRO,EL CENTRO"/>
    <s v="0.8530781"/>
    <s v="-77.5186676"/>
    <s v="NARIÑO"/>
    <s v="CÓRDOBA"/>
    <s v="CÓRDOBA"/>
    <n v="52215"/>
    <s v="2025-10-31"/>
    <n v="16"/>
    <s v="PASTO"/>
    <x v="4"/>
    <n v="28277.100000000002"/>
  </r>
  <r>
    <n v="12257"/>
    <s v="CUMBAL II - NARIÑO"/>
    <n v="87514117"/>
    <s v="7798556"/>
    <s v="3216168947"/>
    <s v="3216168947"/>
    <s v=" CL 18  10-57"/>
    <s v="0.908523"/>
    <s v="-77.79252"/>
    <s v="NARIÑO"/>
    <s v="CUMBAL"/>
    <s v="CUMBAL"/>
    <n v="52227"/>
    <s v="2025-10-27"/>
    <n v="16"/>
    <s v="PASTO"/>
    <x v="4"/>
    <n v="28277.100000000002"/>
  </r>
  <r>
    <n v="62113"/>
    <s v="BARRIO PANAN CUMBAL"/>
    <n v="1088590178"/>
    <s v="3146219446"/>
    <s v="3146219446"/>
    <s v="3128766737"/>
    <s v="VDA PANAN CENTRO RESGUARDO DE PANAN"/>
    <s v="0.8413087"/>
    <s v="-77.8198029"/>
    <s v="NARIÑO"/>
    <s v="CUMBAL"/>
    <s v="CUMBAL"/>
    <n v="52227"/>
    <s v="2025-10-27"/>
    <n v="8"/>
    <s v="PASTO"/>
    <x v="4"/>
    <n v="28277.100000000002"/>
  </r>
  <r>
    <n v="62892"/>
    <s v="BARRIO CENTRO CUMBAL 2"/>
    <n v="1085930976"/>
    <s v="3128392465"/>
    <s v="3128392465"/>
    <s v="3206227409"/>
    <s v="CR 9 NRO 15 - 47 BARRIO CENTRO,CENTRO"/>
    <s v="0.9073939"/>
    <s v="-77.7914107"/>
    <s v="NARIÑO"/>
    <s v="CUMBAL"/>
    <s v="CUMBAL"/>
    <n v="52227"/>
    <s v="2025-10-27"/>
    <n v="8"/>
    <s v="PASTO"/>
    <x v="4"/>
    <n v="28277.100000000002"/>
  </r>
  <r>
    <n v="72609"/>
    <s v="LOS PINOS CUMBAL "/>
    <n v="1088589988"/>
    <s v="3225238822"/>
    <s v="3225238822"/>
    <s v="3225238822"/>
    <s v="CALLE 18 NRO. 10-29 BRR LOS PINOS,LOS PINOS"/>
    <s v="0.9083809"/>
    <s v="-77.7925505"/>
    <s v="NARIÑO"/>
    <s v="CUMBAL"/>
    <s v="CUMBAL"/>
    <n v="52227"/>
    <s v="2025-10-27"/>
    <n v="8"/>
    <s v="PASTO"/>
    <x v="4"/>
    <n v="28277.100000000002"/>
  </r>
  <r>
    <n v="10594"/>
    <s v="EL PEÑOL - NARIÑO"/>
    <n v="27082528"/>
    <s v="2823246"/>
    <s v="3216073599"/>
    <s v="3216073599"/>
    <s v=" PLAZA SAN ISIDRO CS 33 AL FRENTE AL PAR PRINCIPAL"/>
    <s v="1.45397997"/>
    <s v="-77.43913292"/>
    <s v="NARIÑO"/>
    <s v="EL PEÑOL"/>
    <s v="EL PEÑOL"/>
    <n v="52254"/>
    <s v="2025-10-17"/>
    <n v="8"/>
    <s v="PASTO"/>
    <x v="4"/>
    <n v="28277.100000000002"/>
  </r>
  <r>
    <n v="43566"/>
    <s v="BARRIO NUEVO EL PEÑOL NARIÑO"/>
    <n v="5249607"/>
    <s v="3122850974"/>
    <s v="3104059905"/>
    <s v="3104059905"/>
    <s v="BARRIO NUEVO CASA NO. 27,NUEVO"/>
    <s v="1.4528806"/>
    <s v="-77.4399528"/>
    <s v="NARIÑO"/>
    <s v="EL PEÑOL"/>
    <s v="EL PEÑOL"/>
    <n v="52254"/>
    <s v="2025-10-17"/>
    <n v="8"/>
    <s v="PASTO"/>
    <x v="4"/>
    <n v="28277.100000000002"/>
  </r>
  <r>
    <n v="26150"/>
    <s v="BARRIO SAN FRANCISCO NARIÑO"/>
    <n v="98355002"/>
    <s v="3215405"/>
    <s v="3186110319"/>
    <s v="3186110319"/>
    <s v="CR 4 4 51 BR SAN FRANCISCO"/>
    <s v="1.42792122"/>
    <s v="-77.09664852"/>
    <s v="NARIÑO"/>
    <s v="EL TABLÓN DE GÓMEZ"/>
    <s v="EL TABLÓN DE GÓMEZ"/>
    <n v="52258"/>
    <s v="2025-10-07"/>
    <n v="8"/>
    <s v="PASTO"/>
    <x v="4"/>
    <n v="28277.100000000002"/>
  </r>
  <r>
    <n v="62950"/>
    <s v="BARRIO EL COLEGIO EL TABLON DE GOMEZ"/>
    <n v="19604576"/>
    <s v="0"/>
    <s v="3177999584"/>
    <s v="3177999584"/>
    <s v="CALLE 3 CRR 3 CASA 9 BRR EL COLEGIO,EL COLEGIO"/>
    <s v="1.4263642"/>
    <s v="-77.0971934"/>
    <s v="NARIÑO"/>
    <s v="EL TABLÓN DE GÓMEZ"/>
    <s v="EL TABLÓN DE GÓMEZ"/>
    <n v="52258"/>
    <s v="2025-10-07"/>
    <n v="8"/>
    <s v="PASTO"/>
    <x v="4"/>
    <n v="28277.100000000002"/>
  </r>
  <r>
    <n v="70079"/>
    <s v="BARRIO PUEBLO NUEVO LA ESPERANZA"/>
    <n v="1095825633"/>
    <s v="3124620476"/>
    <s v="3124620476"/>
    <s v="3124620476"/>
    <s v="CL CA KDX 96C PUEBLO NUEVO,PUEBLO NUEVO"/>
    <s v="7.691694"/>
    <s v="-73.2801951"/>
    <s v="NORTE DE SANTANDER"/>
    <s v="LA ESPERANZA"/>
    <s v="LA ESPERANZA"/>
    <n v="54385"/>
    <s v="2025-10-29"/>
    <n v="8"/>
    <s v="BUCARAMANGA"/>
    <x v="3"/>
    <n v="15709.5"/>
  </r>
  <r>
    <n v="52018"/>
    <s v="BARRIO SAN ROQUE LA ESPERANZA"/>
    <n v="13539235"/>
    <s v="3156905598"/>
    <s v="3156905598"/>
    <s v="3156905598"/>
    <s v="CL 10 3 84,SAN ROQUE"/>
    <s v="7.639574"/>
    <s v="-73.329718"/>
    <s v="NORTE DE SANTANDER"/>
    <s v="LA ESPERANZA"/>
    <s v="LA ESPERANZA"/>
    <n v="54385"/>
    <s v="2025-10-29"/>
    <n v="8"/>
    <s v="BUCARAMANGA"/>
    <x v="3"/>
    <n v="15709.5"/>
  </r>
  <r>
    <n v="45605"/>
    <s v="BARRIO ONCE DE NOVIEMBRE LOS PATIOS 4"/>
    <n v="901367176"/>
    <m/>
    <s v="3214098735"/>
    <s v="3214098735"/>
    <s v="AV 10 21-04,ONCE DE NOVIEMBRE"/>
    <s v="7.8318289"/>
    <s v="-72.51050"/>
    <s v="NORTE DE SANTANDER"/>
    <s v="LOS PATIOS"/>
    <s v="LOS PATIOS"/>
    <n v="54405"/>
    <s v="2025-10-15"/>
    <n v="8"/>
    <s v="CUCUTA"/>
    <x v="3"/>
    <n v="28277.100000000002"/>
  </r>
  <r>
    <n v="80673"/>
    <s v="BARRIO LLANITO LOS PATIOS"/>
    <n v="1093736045"/>
    <s v="3112931954"/>
    <s v="3112931954"/>
    <m/>
    <s v="AV 8 KDX 142,LLANITO"/>
    <s v="7.8002299"/>
    <s v="-72.5171860"/>
    <s v="NORTE DE SANTANDER"/>
    <s v="LOS PATIOS"/>
    <s v="LOS PATIOS"/>
    <n v="54405"/>
    <s v="2025-10-29"/>
    <n v="8"/>
    <s v="CUCUTA"/>
    <x v="3"/>
    <n v="28277.100000000002"/>
  </r>
  <r>
    <n v="80674"/>
    <s v="BARRIO DOCE DE OCTUBRE LOS PATIOS 4"/>
    <n v="1093797171"/>
    <s v="3224602508"/>
    <s v="3103383307"/>
    <s v="3224602508"/>
    <s v="AV 1 E 33 48,DICE DE OCTUBRE"/>
    <s v="7.8395234"/>
    <s v="-72.4977310"/>
    <s v="NORTE DE SANTANDER"/>
    <s v="LOS PATIOS"/>
    <s v="LOS PATIOS"/>
    <n v="54405"/>
    <s v="2025-10-29"/>
    <n v="8"/>
    <s v="CUCUTA"/>
    <x v="3"/>
    <n v="28277.100000000002"/>
  </r>
  <r>
    <n v="59856"/>
    <s v="BARRIO PATIO ANTIGUO LOS PATIOS 2"/>
    <n v="1093794468"/>
    <s v="0"/>
    <s v="3227113521"/>
    <s v="3187156259"/>
    <s v="AV 10 32-61 LC 5,PATIO ANTIGUO"/>
    <s v="7.841562129855116"/>
    <s v="-72.50751773873378"/>
    <s v="NORTE DE SANTANDER"/>
    <s v="LOS PATIOS"/>
    <s v="LOS PATIOS"/>
    <n v="54405"/>
    <s v="2025-10-15"/>
    <n v="8"/>
    <s v="CUCUTA"/>
    <x v="3"/>
    <n v="28277.100000000002"/>
  </r>
  <r>
    <n v="59380"/>
    <s v="BARRIO PIZARREAL LOS PATIOS 2"/>
    <n v="1096951417"/>
    <s v="0"/>
    <s v="3123046714"/>
    <s v="3123046714"/>
    <s v=" KDX 96-3,PIZARREAL"/>
    <s v="7.8079045"/>
    <s v="-72.5169543"/>
    <s v="NORTE DE SANTANDER"/>
    <s v="LOS PATIOS"/>
    <s v="LOS PATIOS"/>
    <n v="54405"/>
    <s v="2025-10-01"/>
    <n v="8"/>
    <s v="CUCUTA"/>
    <x v="3"/>
    <n v="28277.100000000002"/>
  </r>
  <r>
    <n v="50258"/>
    <s v="BARRIO PAMPLONITA PAMPLONITA"/>
    <n v="1094552317"/>
    <s v="3144336845"/>
    <s v="3103212743"/>
    <s v="3144336845"/>
    <s v="KDX 2 - 1 EL DIAMANTE "/>
    <s v="7.5652598"/>
    <s v="-72.6338350"/>
    <s v="NORTE DE SANTANDER"/>
    <s v="PAMPLONITA"/>
    <s v="PAMPLONITA"/>
    <n v="54520"/>
    <s v="2025-10-16"/>
    <n v="8"/>
    <s v="CUCUTA"/>
    <x v="3"/>
    <n v="28277.100000000002"/>
  </r>
  <r>
    <n v="64460"/>
    <s v="BARRIO EL DIAMANTE PAMPLONITA"/>
    <n v="27794269"/>
    <s v="0"/>
    <s v="3142049690"/>
    <s v="3144336845"/>
    <s v="KDX 119 AV 2#1-50"/>
    <s v="7.4375857"/>
    <s v="-72.6375722"/>
    <s v="NORTE DE SANTANDER"/>
    <s v="PAMPLONITA"/>
    <s v="PAMPLONITA"/>
    <n v="54520"/>
    <s v="2025-10-16"/>
    <n v="8"/>
    <s v="CUCUTA"/>
    <x v="3"/>
    <n v="28277.100000000002"/>
  </r>
  <r>
    <n v="68070"/>
    <s v="centro buenavista 1"/>
    <n v="89004498"/>
    <s v="3103993953"/>
    <s v="3103993953"/>
    <s v="3103993953"/>
    <s v="CL 3 NRO. 5 - 02,CENTRO"/>
    <s v="4.3601154"/>
    <s v="-75.7391684"/>
    <s v="QUINDÍO"/>
    <s v="BUENAVISTA"/>
    <s v="BUENAVISTA"/>
    <n v="63111"/>
    <s v="2025-10-27"/>
    <n v="8"/>
    <s v="PEREIRA"/>
    <x v="6"/>
    <n v="15709.5"/>
  </r>
  <r>
    <n v="11734"/>
    <s v="BARCELONA - QUINDIO"/>
    <n v="18395526"/>
    <s v="7656170"/>
    <s v="3207207732"/>
    <s v="3207207732"/>
    <s v=" CR 11  11-49 CENTRO"/>
    <s v="4.4283767"/>
    <s v="-75.7182133"/>
    <s v="QUINDÍO"/>
    <s v="CALARCÁ"/>
    <s v="CALARCÁ"/>
    <n v="63130"/>
    <s v="2025-10-23"/>
    <n v="16"/>
    <s v="PEREIRA"/>
    <x v="6"/>
    <n v="15709.5"/>
  </r>
  <r>
    <n v="12911"/>
    <s v="BARRIO CENTRO IV - CALARCA"/>
    <n v="18400528"/>
    <s v="7422170"/>
    <s v="3155121861"/>
    <s v="3155121861"/>
    <s v="CR 25  36 - 15 LC 2 CENTRO"/>
    <s v="4.52863"/>
    <s v="-75.6417276"/>
    <s v="QUINDÍO"/>
    <s v="CALARCÁ"/>
    <s v="CALARCÁ"/>
    <n v="63130"/>
    <s v="2025-10-06"/>
    <n v="8"/>
    <s v="PEREIRA"/>
    <x v="6"/>
    <n v="15709.5"/>
  </r>
  <r>
    <n v="33639"/>
    <s v="BARRIO CENTRO CALARCA 1"/>
    <n v="24570587"/>
    <s v="7421417"/>
    <s v="3188270418"/>
    <s v="3188270418"/>
    <s v=" CR 25 32 63"/>
    <s v="4.5265288"/>
    <s v="-75.6425294"/>
    <s v="QUINDÍO"/>
    <s v="CALARCÁ"/>
    <s v="CALARCÁ"/>
    <n v="63130"/>
    <s v="2025-10-06"/>
    <n v="8"/>
    <s v="PEREIRA"/>
    <x v="6"/>
    <n v="15709.5"/>
  </r>
  <r>
    <n v="69053"/>
    <s v="BARRIO BARCELONA CALARCA"/>
    <n v="900735022"/>
    <s v="0"/>
    <s v="3116332703"/>
    <s v="3116332703"/>
    <s v="CR 11 A 1 A 06 BRR LOS ALAMOS BARCELONA,BARCELONA"/>
    <s v="4.4268345"/>
    <s v="-75.7180066"/>
    <s v="QUINDÍO"/>
    <s v="CALARCÁ"/>
    <s v="CALARCÁ"/>
    <n v="63130"/>
    <s v="2025-10-09"/>
    <n v="8"/>
    <s v="PEREIRA"/>
    <x v="6"/>
    <n v="15709.5"/>
  </r>
  <r>
    <n v="59863"/>
    <s v="BARRIO CENTRO CALARCA 9"/>
    <n v="901469151"/>
    <s v="3137882316"/>
    <s v="3137587198"/>
    <s v="3137587198"/>
    <s v="CR 17 N 39 00"/>
    <s v="4.5287491"/>
    <s v="-75.6359657"/>
    <s v="QUINDÍO"/>
    <s v="CALARCÁ"/>
    <s v="CALARCÁ"/>
    <n v="63130"/>
    <s v="2025-10-23"/>
    <n v="8"/>
    <s v="PEREIRA"/>
    <x v="6"/>
    <n v="15709.5"/>
  </r>
  <r>
    <n v="59864"/>
    <s v="BARRIO CENTRO CALARCA 10"/>
    <n v="1102349071"/>
    <s v="3136151669"/>
    <s v="3013353401"/>
    <s v="3013353401"/>
    <s v="CR 25 30 38,CENTRO"/>
    <s v="4.5249694"/>
    <s v="-75.6430176"/>
    <s v="QUINDÍO"/>
    <s v="CALARCÁ"/>
    <s v="CALARCÁ"/>
    <n v="63130"/>
    <s v="2025-10-06"/>
    <n v="8"/>
    <s v="PEREIRA"/>
    <x v="6"/>
    <n v="15709.5"/>
  </r>
  <r>
    <n v="60988"/>
    <s v="BARRIO EL CAIMO CALARCA"/>
    <n v="1097398171"/>
    <s v="3217808737"/>
    <s v="3217808737"/>
    <s v="3206632196"/>
    <s v="KM 2.5 VIA CALARCA EL CAIMO,EL CAIMO"/>
    <s v="4.5065822"/>
    <s v="-75.6543480"/>
    <s v="QUINDÍO"/>
    <s v="CALARCÁ"/>
    <s v="CALARCÁ"/>
    <n v="63130"/>
    <s v="2025-10-08"/>
    <n v="8"/>
    <s v="PEREIRA"/>
    <x v="6"/>
    <n v="15709.5"/>
  </r>
  <r>
    <n v="64599"/>
    <s v="BARRIO VERSALLES CALARCA 1"/>
    <n v="31096436"/>
    <s v="0"/>
    <s v="3164754400"/>
    <s v="3164754400"/>
    <s v="CL 39 20 06,VERSALLES"/>
    <s v="4.529263"/>
    <s v="-75.637892"/>
    <s v="QUINDÍO"/>
    <s v="CALARCÁ"/>
    <s v="CALARCÁ"/>
    <n v="63130"/>
    <s v="2025-10-08"/>
    <n v="8"/>
    <s v="PEREIRA"/>
    <x v="6"/>
    <n v="15709.5"/>
  </r>
  <r>
    <n v="69260"/>
    <s v="BARRIO SIMON BOLIVAR CALARCA"/>
    <n v="1097392886"/>
    <s v="3164409483"/>
    <s v="3164409483"/>
    <s v="3164409483"/>
    <s v="CL 33 19 49 BRR SIMON BOLIVAR,SIMÓN BOLÍVAR"/>
    <s v="4.5253462"/>
    <s v="-75.6391394"/>
    <s v="QUINDÍO"/>
    <s v="CALARCÁ"/>
    <s v="CALARCÁ"/>
    <n v="63130"/>
    <s v="2025-10-08"/>
    <n v="8"/>
    <s v="PEREIRA"/>
    <x v="6"/>
    <n v="15709.5"/>
  </r>
  <r>
    <n v="50393"/>
    <s v="BARRIO VERACRUZ CALARCA 1"/>
    <n v="1094963692"/>
    <s v="0"/>
    <s v="3154312886"/>
    <s v="3154312886"/>
    <s v="MZ 7 CA 14 LC 2,VERACRUZ"/>
    <s v="4.5206952"/>
    <s v="-75.6514886"/>
    <s v="QUINDÍO"/>
    <s v="CALARCÁ"/>
    <s v="CALARCÁ"/>
    <n v="63130"/>
    <s v="2025-10-23"/>
    <n v="8"/>
    <s v="PEREIRA"/>
    <x v="6"/>
    <n v="15709.5"/>
  </r>
  <r>
    <n v="50595"/>
    <s v="BARRIO CENTRO CALARCA 5"/>
    <n v="1097390436"/>
    <s v="0"/>
    <s v="3005195619"/>
    <s v="3005195619"/>
    <s v="CR 25 26 30,CENTRO"/>
    <s v="4.5223691"/>
    <s v="-75.64397166"/>
    <s v="QUINDÍO"/>
    <s v="CALARCÁ"/>
    <s v="CALARCÁ"/>
    <n v="63130"/>
    <s v="2025-10-23"/>
    <n v="8"/>
    <s v="PEREIRA"/>
    <x v="6"/>
    <n v="15709.5"/>
  </r>
  <r>
    <n v="55781"/>
    <s v="BARRIO AV COLON CALARCA"/>
    <n v="38793860"/>
    <s v="0"/>
    <s v="3113775851"/>
    <s v="3113775851"/>
    <s v="AV COLON 22 40,"/>
    <s v="4.5228905"/>
    <s v="-75.6471831"/>
    <s v="QUINDÍO"/>
    <s v="CALARCÁ"/>
    <s v="CALARCÁ"/>
    <n v="63130"/>
    <s v="2025-10-08"/>
    <n v="8"/>
    <s v="PEREIRA"/>
    <x v="6"/>
    <n v="15709.5"/>
  </r>
  <r>
    <n v="58552"/>
    <s v="BARRIO LLANITOS CALARCA"/>
    <n v="33815162"/>
    <s v="3217749417"/>
    <s v="3217749417"/>
    <s v="3217749417"/>
    <s v="BRR LLANITOS DE GUARALA MA 24 CA 1,LLANITOS"/>
    <s v="4.509763333"/>
    <s v="-75.64530333"/>
    <s v="QUINDÍO"/>
    <s v="CALARCÁ"/>
    <s v="CALARCÁ"/>
    <n v="63130"/>
    <s v="2025-10-06"/>
    <n v="8"/>
    <s v="PEREIRA"/>
    <x v="6"/>
    <n v="15709.5"/>
  </r>
  <r>
    <n v="57391"/>
    <s v="BARRIO CENTRO CALARCA 7"/>
    <n v="1097397392"/>
    <s v="3026868472"/>
    <s v="3052782792"/>
    <s v="3116702241"/>
    <s v="CR 25 32 07 LC 2 CENTRO"/>
    <s v="4.5261235"/>
    <s v="-75.6426812"/>
    <s v="QUINDÍO"/>
    <s v="CALARCÁ"/>
    <s v="CALARCÁ"/>
    <n v="63130"/>
    <s v="2025-10-07"/>
    <n v="16"/>
    <s v="PEREIRA"/>
    <x v="6"/>
    <n v="15709.5"/>
  </r>
  <r>
    <n v="77341"/>
    <s v="BARRIO CENTRO CIRCASIA 4"/>
    <n v="1097033922"/>
    <s v="3146812027"/>
    <s v="3146812027"/>
    <s v="3133665088"/>
    <s v="CR 13 7 69,CENTRO"/>
    <s v="4.6190821"/>
    <s v="-75.6358261"/>
    <s v="QUINDÍO"/>
    <s v="CIRCASIA"/>
    <s v="CIRCASIA"/>
    <n v="63190"/>
    <s v="2025-10-17"/>
    <n v="8"/>
    <s v="PEREIRA"/>
    <x v="6"/>
    <n v="15709.5"/>
  </r>
  <r>
    <n v="41623"/>
    <s v="BARRIO MINAS AMAGA"/>
    <n v="98479081"/>
    <m/>
    <s v="3103894173"/>
    <s v="3103894173"/>
    <s v="CGT CAMILO C"/>
    <s v="6.06729388"/>
    <s v="-75.69807"/>
    <s v="ANTIOQUIA"/>
    <s v="AMAGÁ"/>
    <s v="AMAGÁ"/>
    <n v="5030"/>
    <s v="2025-10-01"/>
    <n v="16"/>
    <s v="MEDELLIN"/>
    <x v="0"/>
    <n v="15709.5"/>
  </r>
  <r>
    <n v="48345"/>
    <s v="BARRIO BOCAS DEL SUR OESTE AMAGA"/>
    <n v="1033337507"/>
    <s v="0"/>
    <s v="3143557932"/>
    <s v="3188067215"/>
    <s v="VRD PIE DE CUESTA BOCAS DEL SUR OESTE,BOCAS DEL SUR OESTE"/>
    <s v="6.03288027"/>
    <s v="-75.68750750"/>
    <s v="ANTIOQUIA"/>
    <s v="AMAGÁ"/>
    <s v="AMAGÁ"/>
    <n v="5030"/>
    <s v="2025-10-01"/>
    <n v="8"/>
    <s v="MEDELLIN"/>
    <x v="0"/>
    <n v="15709.5"/>
  </r>
  <r>
    <n v="19653"/>
    <s v="BARRIO SEGUNDO PARQUE BARBOSA"/>
    <n v="39182715"/>
    <s v="4060663"/>
    <s v="3105148507"/>
    <s v="3105148507"/>
    <s v="CL 15 10 43"/>
    <s v="6.4354863"/>
    <s v="-75.3295048"/>
    <s v="ANTIOQUIA"/>
    <s v="BARBOSA"/>
    <s v="BARBOSA"/>
    <n v="5079"/>
    <s v="2025-10-03"/>
    <n v="16"/>
    <s v="MEDELLIN"/>
    <x v="0"/>
    <n v="15709.5"/>
  </r>
  <r>
    <n v="13055"/>
    <s v="BARBOSA III ANTIOQUIA"/>
    <n v="900608639"/>
    <s v="4061080"/>
    <s v="3136041117"/>
    <s v="3136041117"/>
    <s v=" CR 17  13-29"/>
    <s v="6.4377551"/>
    <s v="-75.3320679"/>
    <s v="ANTIOQUIA"/>
    <s v="BARBOSA"/>
    <s v="BARBOSA"/>
    <n v="5079"/>
    <s v="2025-10-03"/>
    <n v="16"/>
    <s v="MEDELLIN"/>
    <x v="0"/>
    <n v="15709.5"/>
  </r>
  <r>
    <n v="19184"/>
    <s v="BARRIO CENTRO III BARBOSA"/>
    <n v="70139750"/>
    <s v="4068422"/>
    <s v="3103697124"/>
    <s v="3103697124"/>
    <s v=" CL 15 15 56  CENTRO  BOSA"/>
    <s v="6.43787538"/>
    <s v="-75.33163782"/>
    <s v="ANTIOQUIA"/>
    <s v="BARBOSA"/>
    <s v="BARBOSA"/>
    <n v="5079"/>
    <s v="2025-10-06"/>
    <n v="16"/>
    <s v="MEDELLIN"/>
    <x v="0"/>
    <n v="15709.5"/>
  </r>
  <r>
    <n v="13117"/>
    <s v="BARRIO CENTRO - BARBOSA"/>
    <n v="39211976"/>
    <s v="4066849"/>
    <s v="3105172834"/>
    <s v="3105172834"/>
    <s v="CL 15 13-73 LC-105 BARBOSA CENTRO"/>
    <s v="6.436861"/>
    <s v="-75.330775"/>
    <s v="ANTIOQUIA"/>
    <s v="BARBOSA"/>
    <s v="BARBOSA"/>
    <n v="5079"/>
    <s v="2025-10-06"/>
    <n v="16"/>
    <s v="MEDELLIN"/>
    <x v="0"/>
    <n v="15709.5"/>
  </r>
  <r>
    <n v="29130"/>
    <s v="BARRIO VEREDA POPALITO BARBOSA"/>
    <n v="39205825"/>
    <s v="4538328"/>
    <s v="3113399085"/>
    <s v="3113399085"/>
    <s v="VRD POPALITO VIA ANTIGUA A PORCE KM 7"/>
    <s v="6.4769278"/>
    <s v="-75.2798008"/>
    <s v="ANTIOQUIA"/>
    <s v="BARBOSA"/>
    <s v="BARBOSA"/>
    <n v="5079"/>
    <s v="2025-10-09"/>
    <n v="8"/>
    <s v="MEDELLIN"/>
    <x v="0"/>
    <n v="15709.5"/>
  </r>
  <r>
    <n v="29131"/>
    <s v="BARRIO PEPE SIERRA BARBOSA"/>
    <n v="1035224045"/>
    <s v="4062456"/>
    <s v="3128047474"/>
    <s v="3128047474"/>
    <s v=" CL 15 18 07"/>
    <s v="6.4384117"/>
    <s v="-75.3321809"/>
    <s v="ANTIOQUIA"/>
    <s v="BARBOSA"/>
    <s v="BARBOSA"/>
    <n v="5079"/>
    <s v="2025-10-09"/>
    <n v="8"/>
    <s v="MEDELLIN"/>
    <x v="0"/>
    <n v="15709.5"/>
  </r>
  <r>
    <n v="31008"/>
    <s v="BARRIO PLAZA DE MERCADO "/>
    <n v="8157540"/>
    <s v="4442254"/>
    <s v="3146350760"/>
    <s v="3146350760"/>
    <s v="CL 13 N 17 - 11"/>
    <s v="6.4375114"/>
    <s v="-75.3324723"/>
    <s v="ANTIOQUIA"/>
    <s v="BARBOSA"/>
    <s v="BARBOSA"/>
    <n v="5079"/>
    <s v="2025-10-03"/>
    <n v="16"/>
    <s v="MEDELLIN"/>
    <x v="0"/>
    <n v="15709.5"/>
  </r>
  <r>
    <n v="43722"/>
    <s v="BARRIO BARBOSA BARBOSA 1"/>
    <n v="70140546"/>
    <s v="2204090"/>
    <s v="3128568657"/>
    <s v="3128568657"/>
    <s v="CR 8 15 A 35,BARBOSA"/>
    <s v="6.4344009"/>
    <s v="-75.3274822"/>
    <s v="ANTIOQUIA"/>
    <s v="BARBOSA"/>
    <s v="BARBOSA"/>
    <n v="5079"/>
    <s v="2025-10-06"/>
    <n v="8"/>
    <s v="MEDELLIN"/>
    <x v="0"/>
    <n v="15709.5"/>
  </r>
  <r>
    <n v="56826"/>
    <s v="BARRIO BARBOSA BARBOSA 3"/>
    <n v="901390786"/>
    <s v="0"/>
    <s v="3116094397"/>
    <s v="3116094397"/>
    <s v="CR 17 15 07"/>
    <s v="6.4381169"/>
    <s v="-75.3317710"/>
    <s v="ANTIOQUIA"/>
    <s v="BARBOSA"/>
    <s v="BARBOSA"/>
    <n v="5079"/>
    <s v="2025-10-09"/>
    <n v="16"/>
    <s v="MEDELLIN"/>
    <x v="0"/>
    <n v="15709.5"/>
  </r>
  <r>
    <n v="57832"/>
    <s v="BARRIO BARBOSA BARBOSA 4"/>
    <n v="1035229498"/>
    <s v="0"/>
    <s v="3117752097"/>
    <s v="3233078378"/>
    <s v="CR 15 16 10,BARBOSA"/>
    <s v="6.4381438"/>
    <s v="-75.3307999"/>
    <s v="ANTIOQUIA"/>
    <s v="BARBOSA"/>
    <s v="BARBOSA"/>
    <n v="5079"/>
    <s v="2025-10-06"/>
    <n v="8"/>
    <s v="MEDELLIN"/>
    <x v="0"/>
    <n v="15709.5"/>
  </r>
  <r>
    <n v="61946"/>
    <s v="BARRIO SANTA MONICA BARBOSA 1"/>
    <n v="1001243573"/>
    <s v="0"/>
    <s v="3014288560"/>
    <s v="3014288560"/>
    <s v="CR 17 17 31"/>
    <s v="6.43913316"/>
    <s v="-75.330642694"/>
    <s v="ANTIOQUIA"/>
    <s v="BARBOSA"/>
    <s v="BARBOSA"/>
    <n v="5079"/>
    <s v="2025-10-03"/>
    <n v="8"/>
    <s v="MEDELLIN"/>
    <x v="0"/>
    <n v="15709.5"/>
  </r>
  <r>
    <n v="79624"/>
    <s v="BARRIO GGTO HATILLO BARBOSA BARBOSA"/>
    <n v="1035859762"/>
    <s v="3193736237"/>
    <s v="3193736237"/>
    <s v="3216874182"/>
    <s v="CL 10 6 90 ,CGTO HATILLO BARBOSA"/>
    <s v="6.4108050"/>
    <s v="-75.3920667"/>
    <s v="ANTIOQUIA"/>
    <s v="BARBOSA"/>
    <s v="BARBOSA"/>
    <n v="5079"/>
    <s v="2025-10-03"/>
    <n v="8"/>
    <s v="MEDELLIN"/>
    <x v="0"/>
    <n v="15709.5"/>
  </r>
  <r>
    <n v="16095"/>
    <s v="BARRIO ZAMORA BELLO"/>
    <n v="1035421723"/>
    <s v="4645344"/>
    <s v="3122539142"/>
    <s v="3122539142"/>
    <s v=" CL 20D  43C-12 ZAMORA"/>
    <s v="6.3082878"/>
    <s v="-75.5540303"/>
    <s v="ANTIOQUIA"/>
    <s v="BELLO"/>
    <s v="BELLO"/>
    <n v="5088"/>
    <s v="2025-10-17"/>
    <n v="16"/>
    <s v="MEDELLIN"/>
    <x v="0"/>
    <n v="15709.5"/>
  </r>
  <r>
    <n v="78202"/>
    <s v="BARRIO LA GABRIELA CALLE VIEJA BELLO 3"/>
    <n v="900954004"/>
    <s v="3216416203"/>
    <s v="3216416203"/>
    <s v="3112529772"/>
    <s v="CR 43A 37A 4,LA GABRIELA CALLE VIEJA"/>
    <s v="6.3236643"/>
    <s v="-75.5476414"/>
    <s v="ANTIOQUIA"/>
    <s v="BELLO"/>
    <s v="BELLO"/>
    <n v="5088"/>
    <s v="2025-10-07"/>
    <n v="8"/>
    <s v="MEDELLIN"/>
    <x v="0"/>
    <n v="15709.5"/>
  </r>
  <r>
    <n v="80547"/>
    <s v="BARRIO LA CAMILA BELLO 1"/>
    <n v="901807819"/>
    <s v="3113429360"/>
    <s v="3113429360"/>
    <m/>
    <s v="DG 42F AV 36C 41,LA CAMILA"/>
    <s v="6.3289818"/>
    <s v="-75.5418586"/>
    <s v="ANTIOQUIA"/>
    <s v="BELLO"/>
    <s v="BELLO"/>
    <n v="5088"/>
    <s v="2025-10-30"/>
    <n v="8"/>
    <s v="MEDELLIN"/>
    <x v="0"/>
    <n v="15709.5"/>
  </r>
  <r>
    <n v="79957"/>
    <s v="BARRIO PRADO BELLO 1"/>
    <n v="43841701"/>
    <s v="3207311528"/>
    <s v="3207311528"/>
    <m/>
    <s v="CL 49 48 38,PRADO"/>
    <s v="6.3342648"/>
    <s v="-75.5571034"/>
    <s v="ANTIOQUIA"/>
    <s v="BELLO"/>
    <s v="BELLO"/>
    <n v="5088"/>
    <s v="2025-10-30"/>
    <n v="8"/>
    <s v="MEDELLIN"/>
    <x v="0"/>
    <n v="15709.5"/>
  </r>
  <r>
    <n v="77498"/>
    <s v="BARRIO NIQUIA BELLO 22"/>
    <n v="1071062064"/>
    <s v="0"/>
    <s v="3184489745"/>
    <s v="3184489745"/>
    <s v="AV 30 59 315,NIQUIA"/>
    <s v="6.3455986"/>
    <s v="-75.5365849"/>
    <s v="ANTIOQUIA"/>
    <s v="BELLO"/>
    <s v="BELLO"/>
    <n v="5088"/>
    <s v="2025-10-07"/>
    <n v="8"/>
    <s v="MEDELLIN"/>
    <x v="0"/>
    <n v="15709.5"/>
  </r>
  <r>
    <n v="50310"/>
    <s v="BARRIO MADERA BELLO 2"/>
    <n v="43581905"/>
    <s v="3113107671"/>
    <s v="3007343834"/>
    <s v="3113107671"/>
    <s v="CARRERA 44 26 71,MADERA"/>
    <s v="6.3150866"/>
    <s v="-75.5521966"/>
    <s v="ANTIOQUIA"/>
    <s v="BELLO"/>
    <s v="BELLO"/>
    <n v="5088"/>
    <s v="2025-10-07"/>
    <n v="8"/>
    <s v="MEDELLIN"/>
    <x v="0"/>
    <n v="15709.5"/>
  </r>
  <r>
    <n v="39696"/>
    <s v="BARRIO BUENOS AIRES BELLO"/>
    <n v="15274365"/>
    <s v="6121739"/>
    <s v="3004120179"/>
    <s v="3004120179"/>
    <s v="CR 58 60 48,BUENOS AIRES"/>
    <s v="6.3423168"/>
    <s v="-75.5642340"/>
    <s v="ANTIOQUIA"/>
    <s v="BELLO"/>
    <s v="BELLO"/>
    <n v="5088"/>
    <s v="2025-10-30"/>
    <n v="16"/>
    <s v="MEDELLIN"/>
    <x v="0"/>
    <n v="15709.5"/>
  </r>
  <r>
    <n v="28611"/>
    <s v="BARRIO CENTRO SANTA BARBARA"/>
    <n v="39382934"/>
    <s v="8586993"/>
    <s v="3217846224"/>
    <s v="3136241860"/>
    <s v=" CR SANTANDER 49 74"/>
    <s v="5.873920"/>
    <s v="-75.567100"/>
    <s v="ANTIOQUIA"/>
    <s v="SANTA BÁRBARA"/>
    <s v="SANTA BÁRBARA"/>
    <n v="5679"/>
    <s v="2025-10-01"/>
    <n v="16"/>
    <s v="MEDELLIN"/>
    <x v="0"/>
    <n v="15709.5"/>
  </r>
  <r>
    <n v="10154"/>
    <s v="SANTA BARBARA"/>
    <n v="15333492"/>
    <s v="8463161"/>
    <s v="3206292282"/>
    <s v="3206292282"/>
    <s v="CR SANTANDER # 50-32 PASAJE SANTA CRUZ LOCAL 101"/>
    <s v="5.8745912"/>
    <s v="-75.5675208"/>
    <s v="ANTIOQUIA"/>
    <s v="SANTA BÁRBARA"/>
    <s v="SANTA BÁRBARA"/>
    <n v="5679"/>
    <s v="2025-10-01"/>
    <n v="16"/>
    <s v="MEDELLIN"/>
    <x v="0"/>
    <n v="15709.5"/>
  </r>
  <r>
    <n v="34543"/>
    <s v="BARRIO CENTRO SANTA BARBARA 1"/>
    <n v="43716773"/>
    <s v="8460009"/>
    <s v="3246007713"/>
    <s v="3175159434"/>
    <s v=" CR BOLIVAR  51 7"/>
    <s v="5.8745531"/>
    <s v="-75.5684743"/>
    <s v="ANTIOQUIA"/>
    <s v="SANTA BÁRBARA"/>
    <s v="SANTA BÁRBARA"/>
    <n v="5679"/>
    <s v="2025-10-01"/>
    <n v="16"/>
    <s v="MEDELLIN"/>
    <x v="0"/>
    <n v="15709.5"/>
  </r>
  <r>
    <n v="46057"/>
    <s v="BARRIO VERSALLES SANTA BARBARA"/>
    <n v="1042062686"/>
    <m/>
    <s v="3105117191"/>
    <s v="3105117191"/>
    <s v="PAR PRINCIPAL CGT DE VERSALLES"/>
    <s v="5.9633133"/>
    <s v="-75.5873996"/>
    <s v="ANTIOQUIA"/>
    <s v="SANTA BÁRBARA"/>
    <s v="SANTA BÁRBARA"/>
    <n v="5679"/>
    <s v="2025-10-01"/>
    <n v="8"/>
    <s v="MEDELLIN"/>
    <x v="0"/>
    <n v="15709.5"/>
  </r>
  <r>
    <n v="46021"/>
    <s v="BARRIO EL GUAYABO SANTA BARBARA"/>
    <n v="3593071"/>
    <m/>
    <s v="3206664709"/>
    <s v="3206664709"/>
    <s v="VRD EL GUAYABO PARTE ALTA,EL GUAYABO"/>
    <s v="5.934469"/>
    <s v="-75.582093"/>
    <s v="ANTIOQUIA"/>
    <s v="SANTA BÁRBARA"/>
    <s v="SANTA BÁRBARA"/>
    <n v="5679"/>
    <s v="2025-10-01"/>
    <n v="8"/>
    <s v="MEDELLIN"/>
    <x v="0"/>
    <n v="15709.5"/>
  </r>
  <r>
    <n v="14011"/>
    <s v="BARRIO LA VARIANTE"/>
    <n v="8012593"/>
    <s v="8609116"/>
    <s v="3104668653"/>
    <s v="3104668653"/>
    <s v=" AV 38  31 160 SECTRO LA VTE"/>
    <s v="6.65599888"/>
    <s v="-75.457848"/>
    <s v="ANTIOQUIA"/>
    <s v="SANTA ROSA DE OSOS"/>
    <s v="SANTA ROSA DE OSOS"/>
    <n v="5686"/>
    <s v="2025-10-21"/>
    <n v="8"/>
    <s v="MEDELLIN"/>
    <x v="0"/>
    <n v="15709.5"/>
  </r>
  <r>
    <n v="13252"/>
    <s v="SECTOR LA VARIANTE STA ROSA DE OSOS"/>
    <n v="900177069"/>
    <s v="8607118"/>
    <s v="3107007881"/>
    <s v="3107007881"/>
    <s v=" AV 38  28-22 LA VTE"/>
    <s v="6.648493"/>
    <s v="-75.47100"/>
    <s v="ANTIOQUIA"/>
    <s v="SANTA ROSA DE OSOS"/>
    <s v="SANTA ROSA DE OSOS"/>
    <n v="5686"/>
    <s v="2025-10-21"/>
    <n v="8"/>
    <s v="MEDELLIN"/>
    <x v="0"/>
    <n v="15709.5"/>
  </r>
  <r>
    <n v="25120"/>
    <s v="LA VARIANTE I STA ROSA DE OSOS - ANTIOQUIA"/>
    <n v="900162495"/>
    <s v="8608004"/>
    <s v="3103621629"/>
    <s v="3128869611"/>
    <s v="AV 38 28 A 165"/>
    <s v="6.6512371"/>
    <s v="-75.4566549"/>
    <s v="ANTIOQUIA"/>
    <s v="SANTA ROSA DE OSOS"/>
    <s v="SANTA ROSA DE OSOS"/>
    <n v="5686"/>
    <s v="2025-10-21"/>
    <n v="16"/>
    <s v="MEDELLIN"/>
    <x v="0"/>
    <n v="15709.5"/>
  </r>
  <r>
    <n v="10519"/>
    <s v="SANTA ROSA DE OSOS"/>
    <n v="15489552"/>
    <s v="8609788"/>
    <s v="3116435126"/>
    <s v="3116435126"/>
    <s v="CL 30 B 29 129"/>
    <s v="6.648612"/>
    <s v=" -75.460468"/>
    <s v="ANTIOQUIA"/>
    <s v="SANTA ROSA DE OSOS"/>
    <s v="SANTA ROSA DE OSOS"/>
    <n v="5686"/>
    <s v="2025-10-21"/>
    <n v="16"/>
    <s v="MEDELLIN"/>
    <x v="0"/>
    <n v="15709.5"/>
  </r>
  <r>
    <n v="15035"/>
    <s v="BARRIO BOSTON SANTA ROSA"/>
    <n v="1035830117"/>
    <s v="8607725"/>
    <s v="3122836260"/>
    <s v="3122836260"/>
    <s v=" CL 31A  32B-35"/>
    <s v="6.6502963"/>
    <s v="-75.4624158"/>
    <s v="ANTIOQUIA"/>
    <s v="SANTA ROSA DE OSOS"/>
    <s v="SANTA ROSA DE OSOS"/>
    <n v="5686"/>
    <s v="2025-10-17"/>
    <n v="16"/>
    <s v="MEDELLIN"/>
    <x v="0"/>
    <n v="15709.5"/>
  </r>
  <r>
    <n v="76309"/>
    <s v="BARRIO CALLE EL PALO AL LADO DEL HOSPITAL SANTA ROSA DE OSOS"/>
    <n v="1001477407"/>
    <s v="3194205982"/>
    <s v="3194205982"/>
    <s v="3194205982"/>
    <s v="CR 28 26A 60,CALLE EL PALO AL LADO DEL HOSPITAL"/>
    <s v="6.6453114"/>
    <s v="-75.4600776"/>
    <s v="ANTIOQUIA"/>
    <s v="SANTA ROSA DE OSOS"/>
    <s v="SANTA ROSA DE OSOS"/>
    <n v="5686"/>
    <s v="2025-10-20"/>
    <n v="8"/>
    <s v="MEDELLIN"/>
    <x v="0"/>
    <n v="15709.5"/>
  </r>
  <r>
    <n v="77665"/>
    <s v="BARRIO CALLE BOYACA SANTA ROSA DE OSOS"/>
    <n v="1044504538"/>
    <s v="3122356438"/>
    <s v="3122356438"/>
    <s v="3224989441"/>
    <s v="CR 31 28 54"/>
    <s v="6.647217"/>
    <s v=" -75.461676"/>
    <s v="ANTIOQUIA"/>
    <s v="SANTA ROSA DE OSOS"/>
    <s v="SANTA ROSA DE OSOS"/>
    <n v="5686"/>
    <s v="2025-10-17"/>
    <n v="8"/>
    <s v="MEDELLIN"/>
    <x v="0"/>
    <n v="15709.5"/>
  </r>
  <r>
    <n v="79187"/>
    <s v="BARRIO CENTRO SANTA ROSA DE OSOS 4"/>
    <n v="1037524974"/>
    <s v="3122985720"/>
    <s v="3122985720"/>
    <s v="3122985720"/>
    <s v="CR 31 A 37 13 CARRETERA VIEJA JIMANI,CENTRO"/>
    <s v="6.6563726"/>
    <s v="-75.4585704"/>
    <s v="ANTIOQUIA"/>
    <s v="SANTA ROSA DE OSOS"/>
    <s v="SANTA ROSA DE OSOS"/>
    <n v="5686"/>
    <s v="2025-10-20"/>
    <n v="8"/>
    <s v="MEDELLIN"/>
    <x v="0"/>
    <n v="15709.5"/>
  </r>
  <r>
    <n v="79382"/>
    <s v="BARRIO SECTOR CALLE CALDAS SANTA ROSA DE OSOS"/>
    <n v="1000086571"/>
    <s v="3137797665"/>
    <s v="3137797665"/>
    <s v="3137797665"/>
    <s v="CR 29 28 03,SECTOR CALLE CALDAS"/>
    <s v="6.6464262"/>
    <s v="-75.4610085"/>
    <s v="ANTIOQUIA"/>
    <s v="SANTA ROSA DE OSOS"/>
    <s v="SANTA ROSA DE OSOS"/>
    <n v="5686"/>
    <s v="2025-10-27"/>
    <n v="8"/>
    <s v="MEDELLIN"/>
    <x v="0"/>
    <n v="15709.5"/>
  </r>
  <r>
    <n v="38757"/>
    <s v="BARRIO CENTRO SANTA ROSA DE OSOS 1"/>
    <n v="42793127"/>
    <s v="8607585"/>
    <s v="3137464778"/>
    <s v="3212729258"/>
    <s v=" CL 30 B 29 55 CENTRO"/>
    <s v="6.64834194"/>
    <s v="-75.459986"/>
    <s v="ANTIOQUIA"/>
    <s v="SANTA ROSA DE OSOS"/>
    <s v="SANTA ROSA DE OSOS"/>
    <n v="5686"/>
    <s v="2025-10-20"/>
    <n v="8"/>
    <s v="MEDELLIN"/>
    <x v="0"/>
    <n v="15709.5"/>
  </r>
  <r>
    <n v="47733"/>
    <s v="BARRIO GUANTEROS SANTA ROSA DE OSOS"/>
    <n v="1033720963"/>
    <s v="0"/>
    <s v="3194888932"/>
    <s v="3194888932"/>
    <s v="CR 31 31 65 GUANTEROS,GUANTEROS"/>
    <s v="6.6499040"/>
    <s v="-75.4608228"/>
    <s v="ANTIOQUIA"/>
    <s v="SANTA ROSA DE OSOS"/>
    <s v="SANTA ROSA DE OSOS"/>
    <n v="5686"/>
    <s v="2025-10-20"/>
    <n v="8"/>
    <s v="MEDELLIN"/>
    <x v="0"/>
    <n v="15709.5"/>
  </r>
  <r>
    <n v="56741"/>
    <s v="BARRIO LA 33 SANTA ROSA DE OSOS"/>
    <n v="1044504447"/>
    <s v="8608493"/>
    <s v="3005265595"/>
    <s v="3023826981"/>
    <s v="CARRERA 33 2621 LOCAL 05 SANTA ROSA DE OSOS"/>
    <s v="6.6461965"/>
    <s v="-75.4634479"/>
    <s v="ANTIOQUIA"/>
    <s v="SANTA ROSA DE OSOS"/>
    <s v="SANTA ROSA DE OSOS"/>
    <n v="5686"/>
    <s v="2025-10-22"/>
    <n v="16"/>
    <s v="MEDELLIN"/>
    <x v="0"/>
    <n v="15709.5"/>
  </r>
  <r>
    <n v="63739"/>
    <s v="BARRIO PARQUE SANTA ROSA DE OSOS 1"/>
    <n v="39192105"/>
    <s v="0"/>
    <s v="3148550250"/>
    <s v="3206611006"/>
    <s v="CR 30 30 26 LC 110"/>
    <s v="6.648382"/>
    <s v="-75.460507"/>
    <s v="ANTIOQUIA"/>
    <s v="SANTA ROSA DE OSOS"/>
    <s v="SANTA ROSA DE OSOS"/>
    <n v="5686"/>
    <s v="2025-10-27"/>
    <n v="8"/>
    <s v="MEDELLIN"/>
    <x v="0"/>
    <n v="15709.5"/>
  </r>
  <r>
    <n v="75877"/>
    <s v="BARRIO SANTA ROSA DE OSOS SANTA ROSA DE OSOS 5"/>
    <n v="1044501883"/>
    <s v="3006139174"/>
    <s v="3103842018"/>
    <s v="3117053669"/>
    <s v="CR 28 A 31 12"/>
    <s v="6.6490807"/>
    <s v="-75.4583226"/>
    <s v="ANTIOQUIA"/>
    <s v="SANTA ROSA DE OSOS"/>
    <s v="SANTA ROSA DE OSOS"/>
    <n v="5686"/>
    <s v="2025-10-27"/>
    <n v="8"/>
    <s v="MEDELLIN"/>
    <x v="0"/>
    <n v="15709.5"/>
  </r>
  <r>
    <n v="30583"/>
    <s v="BARRIO CENTRO SANTA ROSA DE OSOS"/>
    <n v="22059843"/>
    <s v="8607688"/>
    <s v="3122987017"/>
    <s v="3122987017"/>
    <s v="cll 31 n31-115"/>
    <s v="6.64995265"/>
    <s v="-75.45984999"/>
    <s v="ANTIOQUIA"/>
    <s v="SANTA ROSA DE OSOS"/>
    <s v="SANTA ROSA DE OSOS"/>
    <n v="5686"/>
    <s v="2025-10-20"/>
    <n v="8"/>
    <s v="MEDELLIN"/>
    <x v="0"/>
    <n v="15709.5"/>
  </r>
  <r>
    <n v="38234"/>
    <s v="BARRIO PARQUE SANTA ROSA DE OSOS"/>
    <n v="1035857567"/>
    <s v="8600194"/>
    <s v="3217605368"/>
    <s v="3217605368"/>
    <s v=" CR 30 30 40 PQ"/>
    <s v="6.6485487"/>
    <s v="-75.4605870"/>
    <s v="ANTIOQUIA"/>
    <s v="SANTA ROSA DE OSOS"/>
    <s v="SANTA ROSA DE OSOS"/>
    <n v="5686"/>
    <s v="2025-10-22"/>
    <n v="16"/>
    <s v="MEDELLIN"/>
    <x v="0"/>
    <n v="15709.5"/>
  </r>
  <r>
    <n v="32431"/>
    <s v="BARRIO LA TERMINAL SANTA ROSA DE OSOS"/>
    <n v="32229702"/>
    <s v="2698182"/>
    <s v="3505067346"/>
    <s v="3505067346"/>
    <s v=" CL 39 B 31 C 63"/>
    <s v="6.6504570"/>
    <s v="-75.4585795"/>
    <s v="ANTIOQUIA"/>
    <s v="SANTA ROSA DE OSOS"/>
    <s v="SANTA ROSA DE OSOS"/>
    <n v="5686"/>
    <s v="2025-10-22"/>
    <n v="16"/>
    <s v="MEDELLIN"/>
    <x v="0"/>
    <n v="15709.5"/>
  </r>
  <r>
    <n v="29894"/>
    <s v="VEREDA LA CIRCASIA SANTA ROSA DE OSOS - ANTIOQUIA"/>
    <n v="811003954"/>
    <s v="8608485"/>
    <s v="3104659995"/>
    <s v="3105140128"/>
    <s v="TRONCAL NORTE KM 72 VIA YARUMAL"/>
    <s v="6.6638277"/>
    <s v="-75.4619777"/>
    <s v="ANTIOQUIA"/>
    <s v="SANTA ROSA DE OSOS"/>
    <s v="SANTA ROSA DE OSOS"/>
    <n v="5686"/>
    <s v="2025-10-21"/>
    <n v="8"/>
    <s v="MEDELLIN"/>
    <x v="0"/>
    <n v="15709.5"/>
  </r>
  <r>
    <n v="17702"/>
    <s v="BARRIO PARQUE PRINCIPAL II EL SANTUARIO"/>
    <n v="70698807"/>
    <s v="5460555"/>
    <s v="3116749960"/>
    <s v="3116749960"/>
    <s v=" CR 49  51-64 PAR PRINCIPAL"/>
    <s v="6.1402971"/>
    <s v="-75.2649045"/>
    <s v="ANTIOQUIA"/>
    <s v="EL SANTUARIO"/>
    <s v="EL SANTUARIO"/>
    <n v="5697"/>
    <s v="2025-10-03"/>
    <n v="16"/>
    <s v="MEDELLIN"/>
    <x v="0"/>
    <n v="15709.5"/>
  </r>
  <r>
    <n v="10361"/>
    <s v="BARRIO LA JUDEA"/>
    <n v="70691001"/>
    <s v="5460539"/>
    <s v="3128333345"/>
    <s v="3128333345"/>
    <s v="CL 49 44 - 3"/>
    <s v="6.1370538"/>
    <s v="-75.2623348"/>
    <s v="ANTIOQUIA"/>
    <s v="EL SANTUARIO"/>
    <s v="EL SANTUARIO"/>
    <n v="5697"/>
    <s v="2025-10-03"/>
    <n v="16"/>
    <s v="MEDELLIN"/>
    <x v="0"/>
    <n v="15709.5"/>
  </r>
  <r>
    <n v="30586"/>
    <s v="BARRIO _x0009_SANTUARIO 3"/>
    <n v="93383161"/>
    <s v="5461146"/>
    <s v="3136833666"/>
    <s v="3136833666"/>
    <s v=" VRD VALLE MARIA"/>
    <s v="6.1136701"/>
    <s v="-75.2314587"/>
    <s v="ANTIOQUIA"/>
    <s v="EL SANTUARIO"/>
    <s v="EL SANTUARIO"/>
    <n v="5697"/>
    <s v="2025-10-03"/>
    <n v="8"/>
    <s v="MEDELLIN"/>
    <x v="0"/>
    <n v="15709.5"/>
  </r>
  <r>
    <n v="77117"/>
    <s v="BARRIO LAS LAJAS EL SANTUARIO"/>
    <n v="1045019628"/>
    <s v="3113543839"/>
    <s v="3105071557"/>
    <s v="3105071557"/>
    <s v="CR 43 45 13,LAS LAJAS"/>
    <s v="6.1351756"/>
    <s v="-75.2635712"/>
    <s v="ANTIOQUIA"/>
    <s v="EL SANTUARIO"/>
    <s v="EL SANTUARIO"/>
    <n v="5697"/>
    <s v="2025-10-03"/>
    <n v="8"/>
    <s v="MEDELLIN"/>
    <x v="0"/>
    <n v="15709.5"/>
  </r>
  <r>
    <n v="35625"/>
    <s v="BARRIO SANTUARIO EL SANTUARIO 1"/>
    <n v="901248580"/>
    <s v="5464030"/>
    <s v="3135709550"/>
    <s v="3135709550"/>
    <s v=" CL 45 49 47"/>
    <s v="6.1349696"/>
    <s v="-75.2676080"/>
    <s v="ANTIOQUIA"/>
    <s v="EL SANTUARIO"/>
    <s v="EL SANTUARIO"/>
    <n v="5697"/>
    <s v="2025-10-03"/>
    <n v="8"/>
    <s v="MEDELLIN"/>
    <x v="0"/>
    <n v="15709.5"/>
  </r>
  <r>
    <n v="17186"/>
    <s v="PARQUE PPAL VENECIA"/>
    <n v="15456361"/>
    <s v="8490104"/>
    <s v="3046643160"/>
    <s v="3132966707"/>
    <s v=" CR 50-0 BENJAMIN HERRERA"/>
    <s v="5.9635263"/>
    <s v="-75.7334166"/>
    <s v="ANTIOQUIA"/>
    <s v="VENECIA"/>
    <s v="VENECIA"/>
    <n v="5861"/>
    <s v="2025-10-02"/>
    <n v="8"/>
    <s v="MEDELLIN"/>
    <x v="0"/>
    <n v="15709.5"/>
  </r>
  <r>
    <n v="46908"/>
    <s v="BARRIO PARQUE VENECIA 2"/>
    <n v="1152200429"/>
    <s v="0"/>
    <s v="3006365785"/>
    <s v="3196719217"/>
    <s v="CR 51 49 14,PARQUE"/>
    <s v="5.962388"/>
    <s v="-75.733813"/>
    <s v="ANTIOQUIA"/>
    <s v="VENECIA"/>
    <s v="VENECIA"/>
    <n v="5861"/>
    <s v="2025-10-02"/>
    <n v="8"/>
    <s v="MEDELLIN"/>
    <x v="0"/>
    <n v="15709.5"/>
  </r>
  <r>
    <n v="61648"/>
    <s v="BARRIO CORREGIMIENTO BOLOMBOLO CALLE PRINCIPAL VENECIA 1"/>
    <n v="3551665"/>
    <s v="3104960261"/>
    <s v="3104960261"/>
    <s v="3225111164"/>
    <s v="CGT BOLOMBOLO"/>
    <s v="5.967873"/>
    <s v="-75.839354"/>
    <s v="ANTIOQUIA"/>
    <s v="VENECIA"/>
    <s v="VENECIA"/>
    <n v="5861"/>
    <s v="2025-10-02"/>
    <n v="8"/>
    <s v="MEDELLIN"/>
    <x v="0"/>
    <n v="15709.5"/>
  </r>
  <r>
    <n v="72238"/>
    <s v="BARRIO BOLOMBO VENECIA"/>
    <n v="1033653672"/>
    <s v="3136459582"/>
    <s v="3136459582"/>
    <s v="3136459582"/>
    <s v="CORREGIMIENTO BOLOMBO CALLE DEL FERROCARRIL,BOLOMBO"/>
    <s v="5.9695571"/>
    <s v="-75.8378652"/>
    <s v="ANTIOQUIA"/>
    <s v="VENECIA"/>
    <s v="VENECIA"/>
    <n v="5861"/>
    <s v="2025-10-02"/>
    <n v="8"/>
    <s v="MEDELLIN"/>
    <x v="0"/>
    <n v="15709.5"/>
  </r>
  <r>
    <n v="71715"/>
    <s v="BARRIO VENECIA VENECIA "/>
    <n v="1046667146"/>
    <s v="3122084148"/>
    <s v="3145522201"/>
    <s v="3145522201"/>
    <s v="CR 52 51A 09 LC 101"/>
    <s v="5.9639142"/>
    <s v="-75.7354444"/>
    <s v="ANTIOQUIA"/>
    <s v="VENECIA"/>
    <s v="VENECIA"/>
    <n v="5861"/>
    <s v="2025-10-02"/>
    <n v="8"/>
    <s v="MEDELLIN"/>
    <x v="0"/>
    <n v="15709.5"/>
  </r>
  <r>
    <n v="57220"/>
    <s v="BARRIO LA PLAZUELA RISARALDA 1"/>
    <n v="33945189"/>
    <s v="0"/>
    <s v="3107813984"/>
    <s v="3107813984"/>
    <s v="CR 2 1 27 LC 101 BRR TRES ESQUINAS"/>
    <s v="5.1663388"/>
    <s v="-75.7656339"/>
    <s v="CALDAS"/>
    <s v="RISARALDA"/>
    <s v="RISARALDA"/>
    <n v="17616"/>
    <s v="2025-10-16"/>
    <n v="8"/>
    <s v="MANIZALES"/>
    <x v="6"/>
    <n v="28277.100000000002"/>
  </r>
  <r>
    <n v="63758"/>
    <s v="BARRIO CENTRO RISARALDA"/>
    <n v="25244641"/>
    <s v="0"/>
    <s v="3009031628"/>
    <s v="3117312577"/>
    <s v="CR 2 8 67 - CENTRO,CENTRO"/>
    <s v="5.1647156"/>
    <s v="-75.7661651"/>
    <s v="CALDAS"/>
    <s v="RISARALDA"/>
    <s v="RISARALDA"/>
    <n v="17616"/>
    <s v="2025-10-16"/>
    <n v="8"/>
    <s v="MANIZALES"/>
    <x v="6"/>
    <n v="28277.100000000002"/>
  </r>
  <r>
    <n v="81240"/>
    <s v="BARRIO CENTRO RISARALDA 2"/>
    <n v="1054918590"/>
    <s v="3207677424"/>
    <s v="3207677424"/>
    <m/>
    <s v="CR 2 7 22 CENTRO,CENTRO"/>
    <s v="5.1638640"/>
    <s v="-75.7666022"/>
    <s v="CALDAS"/>
    <s v="RISARALDA"/>
    <s v="RISARALDA"/>
    <n v="17616"/>
    <s v="2025-10-16"/>
    <n v="8"/>
    <s v="MANIZALES"/>
    <x v="6"/>
    <n v="28277.100000000002"/>
  </r>
  <r>
    <n v="21715"/>
    <s v="GALERIA SALAMINA - CALDAS"/>
    <n v="15962588"/>
    <s v="8574379"/>
    <s v="3127917591"/>
    <s v="3127917591"/>
    <s v=" CL 9 6 00"/>
    <s v="5.40414474"/>
    <s v="-75.48761126"/>
    <s v="CALDAS"/>
    <s v="SALAMINA"/>
    <s v="SALAMINA"/>
    <n v="17653"/>
    <s v="2025-10-24"/>
    <n v="8"/>
    <s v="MANIZALES"/>
    <x v="6"/>
    <n v="28277.100000000002"/>
  </r>
  <r>
    <n v="35631"/>
    <s v="BARRIO CENTRO SALAMINA 1"/>
    <n v="24718555"/>
    <s v="8595557"/>
    <s v="3113344240"/>
    <s v="3113344240"/>
    <s v=" CR 6 4 50"/>
    <s v="5.4077979"/>
    <s v="-75.4883129"/>
    <s v="CALDAS"/>
    <s v="SALAMINA"/>
    <s v="SALAMINA"/>
    <n v="17653"/>
    <s v="2025-10-24"/>
    <n v="16"/>
    <s v="MANIZALES"/>
    <x v="6"/>
    <n v="28277.100000000002"/>
  </r>
  <r>
    <n v="35008"/>
    <s v="BARRIO CALLE REAL SALAMINA"/>
    <n v="1059810791"/>
    <m/>
    <s v="3104999018"/>
    <s v="3023410914"/>
    <s v=" CR 6 6 58"/>
    <s v="5.4061746"/>
    <s v="-75.4880731"/>
    <s v="CALDAS"/>
    <s v="SALAMINA"/>
    <s v="SALAMINA"/>
    <n v="17653"/>
    <s v="2025-10-24"/>
    <n v="8"/>
    <s v="MANIZALES"/>
    <x v="6"/>
    <n v="28277.100000000002"/>
  </r>
  <r>
    <n v="50465"/>
    <s v="BARRIO CENTRO SALAMINA 3"/>
    <n v="15961204"/>
    <s v="0"/>
    <s v="3103753975"/>
    <s v="3103753975"/>
    <s v="CR 7 4 19,CENTRO"/>
    <s v="5.408189"/>
    <s v="-75.487598"/>
    <s v="CALDAS"/>
    <s v="SALAMINA"/>
    <s v="SALAMINA"/>
    <n v="17653"/>
    <s v="2025-10-24"/>
    <n v="8"/>
    <s v="MANIZALES"/>
    <x v="6"/>
    <n v="28277.100000000002"/>
  </r>
  <r>
    <n v="53963"/>
    <s v="BARRIO CALLE REAL SALAMINA 1"/>
    <n v="25094918"/>
    <s v="8596434"/>
    <s v="3206117366"/>
    <s v="3144784074"/>
    <s v="CARRERA 6 N 8-49"/>
    <s v="5.4047222"/>
    <s v="-75.48777777"/>
    <s v="CALDAS"/>
    <s v="SALAMINA"/>
    <s v="SALAMINA"/>
    <n v="17653"/>
    <s v="2025-10-24"/>
    <n v="8"/>
    <s v="MANIZALES"/>
    <x v="6"/>
    <n v="28277.100000000002"/>
  </r>
  <r>
    <n v="14807"/>
    <s v="BARRIO CENTRO DE VILLAMARIA MANIZALES"/>
    <n v="24372556"/>
    <s v="8906439"/>
    <s v="3206990900"/>
    <s v="3206990900"/>
    <s v=" CR 8  6-31 VILLAMARIA CALDAS"/>
    <s v="5.0447312"/>
    <s v="-75.5156647"/>
    <s v="CALDAS"/>
    <s v="VILLAMARÍA"/>
    <s v="VILLAMARÍA"/>
    <n v="17873"/>
    <s v="2025-10-29"/>
    <n v="16"/>
    <s v="MANIZALES"/>
    <x v="6"/>
    <n v="28277.100000000002"/>
  </r>
  <r>
    <n v="11989"/>
    <s v="BARRIO LA PRADERA - VILLAMARIA"/>
    <n v="1053782578"/>
    <s v="8777681"/>
    <s v="3122031149"/>
    <s v="3122031149"/>
    <s v=" CL 4  15-03"/>
    <s v="5.0435711"/>
    <s v="-75.5198883"/>
    <s v="CALDAS"/>
    <s v="VILLAMARÍA"/>
    <s v="VILLAMARÍA"/>
    <n v="17873"/>
    <s v="2025-10-17"/>
    <n v="16"/>
    <s v="MANIZALES"/>
    <x v="6"/>
    <n v="28277.100000000002"/>
  </r>
  <r>
    <n v="31361"/>
    <s v="BARRIO LA FLORIDA "/>
    <n v="24645436"/>
    <s v="8791909"/>
    <s v="3122107396"/>
    <s v="3127573441"/>
    <s v=" CR 1 71 301"/>
    <s v="5.0307579"/>
    <s v="-75.4793773"/>
    <s v="CALDAS"/>
    <s v="VILLAMARÍA"/>
    <s v="VILLAMARÍA"/>
    <n v="17873"/>
    <s v="2025-10-08"/>
    <n v="8"/>
    <s v="MANIZALES"/>
    <x v="6"/>
    <n v="28277.100000000002"/>
  </r>
  <r>
    <n v="35311"/>
    <s v="BARRIO ALAMEDA VILLAMARIA"/>
    <n v="1060647210"/>
    <s v="8906640"/>
    <s v="3206293809"/>
    <s v="3206293809"/>
    <s v=" CL 6 8 B 33"/>
    <s v="5.0443779"/>
    <s v="-75.5163692"/>
    <s v="CALDAS"/>
    <s v="VILLAMARÍA"/>
    <s v="VILLAMARÍA"/>
    <n v="17873"/>
    <s v="2025-10-08"/>
    <n v="8"/>
    <s v="MANIZALES"/>
    <x v="6"/>
    <n v="28277.100000000002"/>
  </r>
  <r>
    <n v="49199"/>
    <s v="BARRIO CENTRO VILLAMARIA 3"/>
    <n v="25024574"/>
    <s v="0"/>
    <s v="3132714542"/>
    <s v="3132714542"/>
    <s v="CR 4 10 15,CENTRO"/>
    <s v="5.0449883"/>
    <s v="-75.5111624"/>
    <s v="CALDAS"/>
    <s v="VILLAMARÍA"/>
    <s v="VILLAMARÍA"/>
    <n v="17873"/>
    <s v="2025-10-17"/>
    <n v="16"/>
    <s v="MANIZALES"/>
    <x v="6"/>
    <n v="28277.100000000002"/>
  </r>
  <r>
    <n v="74910"/>
    <s v="BARRIO BELLA VISTA VILLA MARIA"/>
    <n v="9976578"/>
    <s v="3108733277"/>
    <s v="3108733277"/>
    <s v="3108733277"/>
    <s v="CL 16 5 39 MZ C CA 29 BELLA VISTA,BELLA VISTA"/>
    <s v="5.0406510"/>
    <s v="-75.5084594"/>
    <s v="CALDAS"/>
    <s v="VILLAMARÍA"/>
    <s v="VILLAMARÍA"/>
    <n v="17873"/>
    <s v="2025-10-08"/>
    <n v="8"/>
    <s v="MANIZALES"/>
    <x v="6"/>
    <n v="28277.100000000002"/>
  </r>
  <r>
    <n v="77147"/>
    <s v="BARRIO URAPANES VILLAMARIA"/>
    <n v="1019122078"/>
    <s v="3113659487"/>
    <s v="3113659487"/>
    <s v="3113659487"/>
    <s v="CR 2 12 05 - URAPANES,URAPANES"/>
    <s v="5.0453205"/>
    <s v="-75.5090222"/>
    <s v="CALDAS"/>
    <s v="VILLAMARÍA"/>
    <s v="VILLAMARÍA"/>
    <n v="17873"/>
    <s v="2025-10-08"/>
    <n v="8"/>
    <s v="MANIZALES"/>
    <x v="6"/>
    <n v="28277.100000000002"/>
  </r>
  <r>
    <n v="79199"/>
    <s v="BARRIO EL PALMAR VILLAMARIA"/>
    <n v="30238398"/>
    <s v="3114107976"/>
    <s v="3114107976"/>
    <s v="3114107976"/>
    <s v="CR 8 8 49 EL PALMAR,EL PALMAR"/>
    <s v="5.0432733"/>
    <s v="-75.5142417"/>
    <s v="CALDAS"/>
    <s v="VILLAMARÍA"/>
    <s v="VILLAMARÍA"/>
    <n v="17873"/>
    <s v="2025-10-30"/>
    <n v="8"/>
    <s v="MANIZALES"/>
    <x v="6"/>
    <n v="28277.100000000002"/>
  </r>
  <r>
    <n v="80629"/>
    <s v="BARRIO CENTRO VILLAMARIA VILLAMARIA"/>
    <n v="9764208"/>
    <s v="3206820865"/>
    <s v="3206820865"/>
    <m/>
    <s v="CR 5 11 - 12 LC 1 - EL CENTRO,CENTRO VILLAMARIA"/>
    <s v="5.0437467"/>
    <s v="-75.5110616"/>
    <s v="CALDAS"/>
    <s v="VILLAMARÍA"/>
    <s v="VILLAMARÍA"/>
    <n v="17873"/>
    <s v="2025-10-30"/>
    <n v="8"/>
    <s v="MANIZALES"/>
    <x v="6"/>
    <n v="28277.100000000002"/>
  </r>
  <r>
    <n v="80811"/>
    <s v="BARRIO LA FLORIDA VILLAMARIA"/>
    <n v="71660769"/>
    <s v="3148417314"/>
    <s v="3148417314"/>
    <m/>
    <s v="CR 2 21 119 LA FLORIDA,LA FLORIDA"/>
    <s v="5.0321146"/>
    <s v="-75.4814617"/>
    <s v="CALDAS"/>
    <s v="VILLAMARÍA"/>
    <s v="VILLAMARÍA"/>
    <n v="17873"/>
    <s v="2025-10-30"/>
    <n v="8"/>
    <s v="MANIZALES"/>
    <x v="6"/>
    <n v="28277.100000000002"/>
  </r>
  <r>
    <n v="21460"/>
    <s v="BARRIO CENTRO XIII - CORINTO"/>
    <n v="16895104"/>
    <s v="7357046"/>
    <s v="3164321442"/>
    <s v="3164321442"/>
    <s v=" CR 10 CL 6 14"/>
    <s v="3.1744507"/>
    <s v="-76.2607542"/>
    <s v="CAUCA"/>
    <s v="CORINTO"/>
    <s v="CORINTO"/>
    <n v="19212"/>
    <s v="2025-10-20"/>
    <n v="8"/>
    <s v="CALI"/>
    <x v="4"/>
    <n v="15709.5"/>
  </r>
  <r>
    <n v="67576"/>
    <s v="BARRIO VALENCIA CORINTO"/>
    <n v="6248573"/>
    <s v="0"/>
    <s v="3158217039"/>
    <s v="3158217039"/>
    <s v="CR 10 5-64"/>
    <s v="3.174759"/>
    <s v="-76.260202"/>
    <s v="CAUCA"/>
    <s v="CORINTO"/>
    <s v="CORINTO"/>
    <n v="19212"/>
    <s v="2025-10-20"/>
    <n v="16"/>
    <s v="CALI"/>
    <x v="4"/>
    <n v="15709.5"/>
  </r>
  <r>
    <n v="72683"/>
    <s v="CENTRO CORINTO CAUCA"/>
    <n v="901615203"/>
    <s v="3176361164"/>
    <s v="0"/>
    <s v="3176361164"/>
    <s v="CR 10  5-  01"/>
    <s v="3.1751351"/>
    <s v="-76.2598553"/>
    <s v="CAUCA"/>
    <s v="CORINTO"/>
    <s v="CORINTO"/>
    <n v="19212"/>
    <s v="2025-10-20"/>
    <n v="8"/>
    <s v="CALI"/>
    <x v="4"/>
    <n v="15709.5"/>
  </r>
  <r>
    <n v="31869"/>
    <s v="BARRIO LAS PALMAS  GUACHENÉ"/>
    <n v="1144068815"/>
    <s v="8273239"/>
    <s v="3172256808"/>
    <s v="3205694632"/>
    <s v=" CR 8 8A27"/>
    <s v="3.1364120"/>
    <s v="-76.3954176"/>
    <s v="CAUCA"/>
    <s v="GUACHENÉ"/>
    <s v="GUACHENÉ"/>
    <n v="19300"/>
    <s v="2025-10-29"/>
    <n v="8"/>
    <s v="CALI"/>
    <x v="4"/>
    <n v="15709.5"/>
  </r>
  <r>
    <n v="32967"/>
    <s v="BARRIO JORGE ELIECER GAITAN GUACHENE"/>
    <n v="52552886"/>
    <s v="8259006"/>
    <s v="3148857685"/>
    <s v="3148857685"/>
    <s v=" CL 4 2 01"/>
    <s v="3.1329159"/>
    <s v="-76.393794"/>
    <s v="CAUCA"/>
    <s v="GUACHENÉ"/>
    <s v="GUACHENÉ"/>
    <n v="19300"/>
    <s v="2025-10-29"/>
    <n v="16"/>
    <s v="CALI"/>
    <x v="4"/>
    <n v="15709.5"/>
  </r>
  <r>
    <n v="38061"/>
    <s v="BARRIO LAS PALMAS GUACHENE"/>
    <n v="900588322"/>
    <s v="8259090"/>
    <s v="3507297353"/>
    <s v="3507297353"/>
    <s v=" CL 8 6 52 LAS PALMAS"/>
    <s v="3.1354794"/>
    <s v="-76.3921673"/>
    <s v="CAUCA"/>
    <s v="GUACHENÉ"/>
    <s v="GUACHENÉ"/>
    <n v="19300"/>
    <s v="2025-10-29"/>
    <n v="8"/>
    <s v="CALI"/>
    <x v="4"/>
    <n v="15709.5"/>
  </r>
  <r>
    <n v="72266"/>
    <s v="CAUCA LA VEGA"/>
    <n v="4697436"/>
    <s v="3122892093"/>
    <s v="3122892093"/>
    <s v="3122892093"/>
    <s v="CL PRINCIPAL BARRIO LOURDES - CABECERA MUNICIPAL,LOURDES"/>
    <s v="2.0009645"/>
    <s v="-76.7775956"/>
    <s v="CAUCA"/>
    <s v="LA VEGA"/>
    <s v="LA VEGA"/>
    <n v="19397"/>
    <s v="2025-10-30"/>
    <n v="8"/>
    <s v="CALI"/>
    <x v="4"/>
    <n v="15709.5"/>
  </r>
  <r>
    <n v="79561"/>
    <s v="BARRIO SANTA MARIA LA VEGA"/>
    <n v="1002925635"/>
    <s v="3224973580"/>
    <s v="3224973580"/>
    <s v="3224973580"/>
    <s v="CL PPAL,SANTA MARÍA"/>
    <s v="2.0014803"/>
    <s v="-76.7786266"/>
    <s v="CAUCA"/>
    <s v="LA VEGA"/>
    <s v="LA VEGA"/>
    <n v="19397"/>
    <s v="2025-10-30"/>
    <n v="8"/>
    <s v="CALI"/>
    <x v="4"/>
    <n v="15709.5"/>
  </r>
  <r>
    <n v="80028"/>
    <s v="BARRIO SANTA MARIA LA VEGA 1"/>
    <n v="1061743102"/>
    <s v="3147564436"/>
    <s v="3147564436"/>
    <m/>
    <s v="BRR SANTA MARIA,SANTA MARIA"/>
    <s v="2.4738210"/>
    <s v="-76.5597521"/>
    <s v="CAUCA"/>
    <s v="LA VEGA"/>
    <s v="LA VEGA"/>
    <n v="19397"/>
    <s v="2025-10-30"/>
    <n v="8"/>
    <s v="CALI"/>
    <x v="4"/>
    <n v="15709.5"/>
  </r>
  <r>
    <n v="12176"/>
    <s v="SUAREZ - CAUCA"/>
    <n v="10753344"/>
    <s v="4406404"/>
    <s v="3206498181"/>
    <s v="3206498181"/>
    <s v="CL 5 5-48"/>
    <s v="2.952871"/>
    <s v="-76.692781"/>
    <s v="CAUCA"/>
    <s v="SUÁREZ"/>
    <s v="SUÁREZ"/>
    <n v="19780"/>
    <s v="2025-10-15"/>
    <n v="8"/>
    <s v="CALI"/>
    <x v="4"/>
    <n v="15709.5"/>
  </r>
  <r>
    <n v="26522"/>
    <s v="BARRIO SUAREZ - CAUCA 1"/>
    <n v="10472247"/>
    <s v="8273005"/>
    <s v="3116260858"/>
    <s v="3116260858"/>
    <s v="  EL CENTRO"/>
    <s v="2.9533421"/>
    <s v="-76.6930839"/>
    <s v="CAUCA"/>
    <s v="SUÁREZ"/>
    <s v="SUÁREZ"/>
    <n v="19780"/>
    <s v="2025-10-15"/>
    <n v="8"/>
    <s v="CALI"/>
    <x v="4"/>
    <n v="15709.5"/>
  </r>
  <r>
    <n v="38438"/>
    <s v="BARRIO CALLE DEL ORO SUAREZ 1"/>
    <n v="1130674043"/>
    <m/>
    <s v="3193727474"/>
    <s v="3193727474"/>
    <s v="CR 5 CL 4 - 58"/>
    <s v="2.9532079"/>
    <s v="-76.6937039"/>
    <s v="CAUCA"/>
    <s v="SUÁREZ"/>
    <s v="SUÁREZ"/>
    <n v="19780"/>
    <s v="2025-10-15"/>
    <n v="8"/>
    <s v="CALI"/>
    <x v="4"/>
    <n v="15709.5"/>
  </r>
  <r>
    <n v="57224"/>
    <s v="BARRIO EL CENTRO SUAREZ"/>
    <n v="34501358"/>
    <s v="0"/>
    <s v="3147414459"/>
    <s v="3147414459"/>
    <s v="BARRIO EL CENTRO"/>
    <s v="2.9530486"/>
    <s v="-76.6931378"/>
    <s v="CAUCA"/>
    <s v="SUÁREZ"/>
    <s v="SUÁREZ"/>
    <n v="19780"/>
    <s v="2025-10-15"/>
    <n v="16"/>
    <s v="CALI"/>
    <x v="4"/>
    <n v="15709.5"/>
  </r>
  <r>
    <n v="59689"/>
    <s v="BARRIO BARRIO LAS BRISAS SUAREZ"/>
    <n v="1115081404"/>
    <s v="0"/>
    <s v="3153923711"/>
    <s v="3173934712"/>
    <s v="BRR LAS BRISAS,BARRIO LAS BRISAS"/>
    <s v="2.9600046"/>
    <s v="-76.6915961"/>
    <s v="CAUCA"/>
    <s v="SUÁREZ"/>
    <s v="SUÁREZ"/>
    <n v="19780"/>
    <s v="2025-10-16"/>
    <n v="8"/>
    <s v="CALI"/>
    <x v="4"/>
    <n v="15709.5"/>
  </r>
  <r>
    <n v="75056"/>
    <s v="BARRIO CENTENARIO SUAREZ"/>
    <n v="1067466249"/>
    <s v="3135660081"/>
    <s v="3135660081"/>
    <s v="3135044921"/>
    <s v="CL DEL ORO,BRR CENTENARIO"/>
    <s v="2.9527334"/>
    <s v="-76.6943287"/>
    <s v="CAUCA"/>
    <s v="SUÁREZ"/>
    <s v="SUÁREZ"/>
    <n v="19780"/>
    <s v="2025-10-16"/>
    <n v="8"/>
    <s v="CALI"/>
    <x v="4"/>
    <n v="15709.5"/>
  </r>
  <r>
    <n v="75055"/>
    <s v="BARRIO LAS MERCEDES SUAREZ 1"/>
    <n v="1003371607"/>
    <s v="3156267890"/>
    <s v="3177220871"/>
    <s v="3156267890"/>
    <s v="BRR LAS MERCEDES,LAS MERCEDES"/>
    <s v="2.9551464"/>
    <s v="-76.6914899"/>
    <s v="CAUCA"/>
    <s v="SUÁREZ"/>
    <s v="SUÁREZ"/>
    <n v="19780"/>
    <s v="2025-10-16"/>
    <n v="8"/>
    <s v="CALI"/>
    <x v="4"/>
    <n v="15709.5"/>
  </r>
  <r>
    <n v="77258"/>
    <s v="BARRIO BRISAS SUAREZ"/>
    <n v="901611253"/>
    <s v="3135451495"/>
    <s v="3214629058"/>
    <s v="3137670319"/>
    <s v="CR 3 10 279 BRR BRISAS,BRISAS"/>
    <s v="2.9580176"/>
    <s v="-76.6922233"/>
    <s v="CAUCA"/>
    <s v="SUÁREZ"/>
    <s v="SUÁREZ"/>
    <n v="19780"/>
    <s v="2025-10-16"/>
    <n v="8"/>
    <s v="CALI"/>
    <x v="4"/>
    <n v="15709.5"/>
  </r>
  <r>
    <n v="62689"/>
    <s v="ARRIO PUERTO SECO SAN ANDRES DE SOTAVENTO"/>
    <n v="78381753"/>
    <s v="3002315806"/>
    <s v="3012124478"/>
    <s v="3012124478"/>
    <s v="CL 12 CR 9 A 50,BRR PUERTO SECO"/>
    <s v="9.1494645"/>
    <s v="-75.5102773"/>
    <s v="CÓRDOBA"/>
    <s v="SAN ANDRÉS DE SOTAVENTO"/>
    <s v="SAN ANDRÉS DE SOTAVENTO"/>
    <n v="23670"/>
    <s v="2025-10-06"/>
    <n v="8"/>
    <s v="MONTERIA"/>
    <x v="1"/>
    <n v="15709.5"/>
  </r>
  <r>
    <n v="76858"/>
    <s v="BARRIO LA POPA SAN ANDRES DE SOTAVENTO"/>
    <n v="11057426"/>
    <s v="3116548093"/>
    <s v="3116548093"/>
    <s v="3116548093"/>
    <s v="CL 9 7 E 75,LA POPA"/>
    <s v="9.147332"/>
    <s v="-75.509354"/>
    <s v="CÓRDOBA"/>
    <s v="SAN ANDRÉS DE SOTAVENTO"/>
    <s v="SAN ANDRÉS DE SOTAVENTO"/>
    <n v="23670"/>
    <s v="2025-10-06"/>
    <n v="8"/>
    <s v="MONTERIA"/>
    <x v="1"/>
    <n v="15709.5"/>
  </r>
  <r>
    <n v="75252"/>
    <s v="BARRIO LA ESPERANZA SAN ANTERO"/>
    <n v="1063722114"/>
    <s v="3126175409"/>
    <s v="3126175409"/>
    <s v="3126175409"/>
    <s v="CL 12 # 14-60 BRR CARDALES"/>
    <s v="9.3729147"/>
    <s v="-75.7601530"/>
    <s v="CÓRDOBA"/>
    <s v="SAN ANTERO"/>
    <s v="SAN ANTERO"/>
    <n v="23672"/>
    <s v="2025-10-16"/>
    <n v="16"/>
    <s v="MONTERIA"/>
    <x v="1"/>
    <n v="15709.5"/>
  </r>
  <r>
    <n v="64435"/>
    <s v="BARRIO JOSE MANUEL DE ALTAMIRA SAN BERNARDO DEL VIENTO"/>
    <n v="50971092"/>
    <s v="3217400052"/>
    <s v="3217400052"/>
    <s v="3217400052"/>
    <s v="CR 4 3-17 C ,JOSÉ MANUEL DE ALTAMIRA"/>
    <s v="9.2963155"/>
    <s v="-75.9845334"/>
    <s v="CÓRDOBA"/>
    <s v="SAN BERNARDO DEL VIENTO"/>
    <s v="SAN BERNARDO DEL VIENTO"/>
    <n v="23675"/>
    <s v="2025-10-17"/>
    <n v="16"/>
    <s v="MONTERIA"/>
    <x v="1"/>
    <n v="15709.5"/>
  </r>
  <r>
    <n v="79128"/>
    <s v="BARRIO CENTRO SAN BERNARDO DEL VIENTO  5"/>
    <n v="30666475"/>
    <s v="3107108696"/>
    <s v="3107108696"/>
    <s v="3107108696"/>
    <s v="CR 8 8 E 81 BRR CENTRO,CENTRO"/>
    <s v="9.3548930"/>
    <s v="-75.9548767"/>
    <s v="CÓRDOBA"/>
    <s v="SAN BERNARDO DEL VIENTO"/>
    <s v="SAN BERNARDO DEL VIENTO"/>
    <n v="23675"/>
    <s v="2025-10-17"/>
    <n v="8"/>
    <s v="MONTERIA"/>
    <x v="1"/>
    <n v="15709.5"/>
  </r>
  <r>
    <n v="79652"/>
    <s v="BARRIO GUAYABAL SAN BERNARDO DEL VIENTO"/>
    <n v="22854564"/>
    <s v="3014660118"/>
    <s v="3014660118"/>
    <s v="3014660118"/>
    <s v="CR 7 14 34 AP 1,GUAYABAL"/>
    <s v="9.3512098"/>
    <s v="-75.9538568"/>
    <s v="CÓRDOBA"/>
    <s v="SAN BERNARDO DEL VIENTO"/>
    <s v="SAN BERNARDO DEL VIENTO"/>
    <n v="23675"/>
    <s v="2025-10-17"/>
    <n v="8"/>
    <s v="MONTERIA"/>
    <x v="1"/>
    <n v="15709.5"/>
  </r>
  <r>
    <n v="80398"/>
    <s v="BARRIO 10 DE AGOSTO SAN BERNARDO DEL VIENTO"/>
    <n v="10943032"/>
    <s v="3244907440"/>
    <s v="3244907440"/>
    <m/>
    <s v="CL 8 E # CR 8 - 49 BRR CENTRO"/>
    <s v="9.3546167"/>
    <s v="-75.9517933"/>
    <s v="CÓRDOBA"/>
    <s v="SAN BERNARDO DEL VIENTO"/>
    <s v="SAN BERNARDO DEL VIENTO"/>
    <n v="23675"/>
    <s v="2025-10-31"/>
    <n v="8"/>
    <s v="MONTERIA"/>
    <x v="1"/>
    <n v="15709.5"/>
  </r>
  <r>
    <n v="80622"/>
    <s v="BARRIO CENTRO SAN BERNARDO DEL VIENTO  6"/>
    <n v="1143391935"/>
    <s v="3014197229"/>
    <s v="3014197229"/>
    <s v="3014197229"/>
    <s v="CL 9 7 5,CENTRO"/>
    <s v="9.3537019"/>
    <s v="-75.9526665"/>
    <s v="CÓRDOBA"/>
    <s v="SAN BERNARDO DEL VIENTO"/>
    <s v="SAN BERNARDO DEL VIENTO"/>
    <n v="23675"/>
    <s v="2025-10-31"/>
    <n v="8"/>
    <s v="MONTERIA"/>
    <x v="1"/>
    <n v="15709.5"/>
  </r>
  <r>
    <n v="29555"/>
    <s v="BARRIO SECTOR TEQUENDAMA CUNDINAMARCA"/>
    <n v="35374637"/>
    <s v="8427622"/>
    <s v="3208577983"/>
    <s v="3208577983"/>
    <s v="KM19 VIA BOGOTA MESITAS SEC BELLAVISTA"/>
    <s v="4.5885073"/>
    <s v="-74.3500558"/>
    <s v="CUNDINAMARCA"/>
    <s v="SAN ANTONIO DEL TEQUENDAMA"/>
    <s v="SAN ANTONIO DEL TEQUENDAMA"/>
    <n v="25645"/>
    <s v="2025-10-17"/>
    <n v="8"/>
    <s v="BOGOTA"/>
    <x v="2"/>
    <n v="15709.5"/>
  </r>
  <r>
    <n v="63015"/>
    <s v="BARRIO FINCA LA HERRADURA SAN ANTONIO DEL TEQUENDAMA"/>
    <n v="1030608972"/>
    <s v="3132065847"/>
    <s v="3132065847"/>
    <s v="3132065847"/>
    <s v="KM 14 VÍA MESITAS DEL COLEGIO FINCA LA HERRADURA"/>
    <s v="4.5815031"/>
    <s v="-74.3318945"/>
    <s v="CUNDINAMARCA"/>
    <s v="SAN ANTONIO DEL TEQUENDAMA"/>
    <s v="SAN ANTONIO DEL TEQUENDAMA"/>
    <n v="25645"/>
    <s v="2025-10-17"/>
    <n v="8"/>
    <s v="BOGOTA"/>
    <x v="2"/>
    <n v="15709.5"/>
  </r>
  <r>
    <n v="76811"/>
    <s v="BARRIO SAN ANTONIO DEL TEQUENDAMA SAN ANTONIO DEL TEQUENDAMA"/>
    <n v="20491426"/>
    <s v="3133488833"/>
    <s v="3133488833"/>
    <s v="3122760975"/>
    <s v="CL 4 #  2 - 38"/>
    <s v="4.6160601"/>
    <s v="-74.3512810"/>
    <s v="CUNDINAMARCA"/>
    <s v="SAN ANTONIO DEL TEQUENDAMA"/>
    <s v="SAN ANTONIO DEL TEQUENDAMA"/>
    <n v="25645"/>
    <s v="2025-10-17"/>
    <n v="8"/>
    <s v="BOGOTA"/>
    <x v="2"/>
    <n v="15709.5"/>
  </r>
  <r>
    <n v="22919"/>
    <s v="BARRIO CENTRO - SAN FRANCISCO"/>
    <n v="3159521"/>
    <s v="8499158"/>
    <s v="3208752532"/>
    <s v="3208752532"/>
    <s v=" CR 7 2 29"/>
    <s v="4.9742696"/>
    <s v="-74.2898039"/>
    <s v="CUNDINAMARCA"/>
    <s v="SAN FRANCISCO"/>
    <s v="SAN FRANCISCO"/>
    <n v="25658"/>
    <s v="2025-10-17"/>
    <n v="16"/>
    <s v="BOGOTA"/>
    <x v="2"/>
    <n v="15709.5"/>
  </r>
  <r>
    <n v="29557"/>
    <s v="BARRIO BRICEÑO 2 SOPÓ"/>
    <n v="1075875400"/>
    <s v="8572032"/>
    <s v="3107681489"/>
    <s v="3107681489"/>
    <s v="CR 5 6 05"/>
    <s v="4.941747"/>
    <s v="-73.9627134"/>
    <s v="CUNDINAMARCA"/>
    <s v="SOPÓ"/>
    <s v="SOPÓ"/>
    <n v="25758"/>
    <s v="2025-10-23"/>
    <n v="8"/>
    <s v="BOGOTA"/>
    <x v="2"/>
    <n v="15709.5"/>
  </r>
  <r>
    <n v="38155"/>
    <s v=" BARRIO TERMINAL SOPO   "/>
    <n v="39818996"/>
    <m/>
    <s v="3133052956"/>
    <s v="3133052956"/>
    <s v=" CR 4 2 13 SUR  TER"/>
    <s v="4.9059461"/>
    <s v="-73.9421501"/>
    <s v="CUNDINAMARCA"/>
    <s v="SOPÓ"/>
    <s v="SOPÓ"/>
    <n v="25758"/>
    <s v="2025-10-23"/>
    <n v="8"/>
    <s v="BOGOTA"/>
    <x v="2"/>
    <n v="15709.5"/>
  </r>
  <r>
    <n v="29331"/>
    <s v="BARRIO SOPO CUNDINAMARCA"/>
    <n v="21168688"/>
    <s v="8570529"/>
    <s v="3153586184"/>
    <s v="3153586184"/>
    <s v="CR 2 3 24"/>
    <s v="4.908367"/>
    <s v="-73.939759"/>
    <s v="CUNDINAMARCA"/>
    <s v="SOPÓ"/>
    <s v="SOPÓ"/>
    <n v="25758"/>
    <s v="2025-10-23"/>
    <n v="8"/>
    <s v="BOGOTA"/>
    <x v="2"/>
    <n v="15709.5"/>
  </r>
  <r>
    <n v="29007"/>
    <s v="BARRIO BRICEÑO 6 SOPÓ"/>
    <n v="79796560"/>
    <s v="5973835"/>
    <s v="3112653070"/>
    <s v="3112653070"/>
    <s v="CL 6 4 32"/>
    <s v="4.9412"/>
    <s v="-73.962215"/>
    <s v="CUNDINAMARCA"/>
    <s v="SOPÓ"/>
    <s v="SOPÓ"/>
    <n v="25758"/>
    <s v="2025-10-23"/>
    <n v="16"/>
    <s v="BOGOTA"/>
    <x v="2"/>
    <n v="15709.5"/>
  </r>
  <r>
    <n v="49329"/>
    <s v="BARRIO SOPO SOPO 1"/>
    <n v="1075656102"/>
    <s v="3112108669"/>
    <s v="3115454192"/>
    <s v="3118470726"/>
    <s v="CL 7 3 A 20 .SOPO"/>
    <s v="4.9410633"/>
    <s v="-73.9609589"/>
    <s v="CUNDINAMARCA"/>
    <s v="SOPÓ"/>
    <s v="SOPÓ"/>
    <n v="25758"/>
    <s v="2025-10-24"/>
    <n v="16"/>
    <s v="BOGOTA"/>
    <x v="2"/>
    <n v="15709.5"/>
  </r>
  <r>
    <n v="49212"/>
    <s v="BARRIO MONTANA SOPO"/>
    <n v="1075875239"/>
    <s v="1"/>
    <s v="3144291226"/>
    <s v="3144291226"/>
    <s v="CL 3 5 04,MONTANA"/>
    <s v="4.9086207"/>
    <s v="-73.9415350"/>
    <s v="CUNDINAMARCA"/>
    <s v="SOPÓ"/>
    <s v="SOPÓ"/>
    <n v="25758"/>
    <s v="2025-10-24"/>
    <n v="8"/>
    <s v="BOGOTA"/>
    <x v="2"/>
    <n v="15709.5"/>
  </r>
  <r>
    <n v="68736"/>
    <s v="BARRIO CENTRO SOPÓ 2"/>
    <n v="35479263"/>
    <s v="0"/>
    <s v="3188183513"/>
    <s v="3188183513"/>
    <s v="CARRERA 3 1 60 S,CENTRO"/>
    <s v="4.9061716"/>
    <s v="-73.9410234"/>
    <s v="CUNDINAMARCA"/>
    <s v="SOPÓ"/>
    <s v="SOPÓ"/>
    <n v="25758"/>
    <s v="2025-10-27"/>
    <n v="8"/>
    <s v="BOGOTA"/>
    <x v="2"/>
    <n v="15709.5"/>
  </r>
  <r>
    <n v="79578"/>
    <s v="BARRIO CENTRO SOPO 12"/>
    <n v="23854911"/>
    <s v="3124577547"/>
    <s v="3014763595"/>
    <s v="3014763595"/>
    <s v="CR 4 4 36,CENTRO"/>
    <s v="4.9100530"/>
    <s v="-73.9410065"/>
    <s v="CUNDINAMARCA"/>
    <s v="SOPÓ"/>
    <s v="SOPÓ"/>
    <n v="25758"/>
    <s v="2025-10-27"/>
    <n v="8"/>
    <s v="BOGOTA"/>
    <x v="2"/>
    <n v="15709.5"/>
  </r>
  <r>
    <n v="80064"/>
    <s v="BARRIO CENTRO SOPO"/>
    <n v="1003966279"/>
    <s v="3023346277"/>
    <s v="3023346277"/>
    <m/>
    <s v="CL 4 3 91,CENTRO"/>
    <s v="4.9095617"/>
    <s v="-73.9409932"/>
    <s v="CUNDINAMARCA"/>
    <s v="SOPÓ"/>
    <s v="SOPÓ"/>
    <n v="25758"/>
    <s v="2025-10-27"/>
    <n v="8"/>
    <s v="BOGOTA"/>
    <x v="2"/>
    <n v="15709.5"/>
  </r>
  <r>
    <n v="50187"/>
    <s v="BARRIO TABIO TABIO 1"/>
    <n v="1076621216"/>
    <s v="8649824"/>
    <s v="3185149781"/>
    <s v="3185149781"/>
    <s v="CR 2 6 71,TABIO"/>
    <s v="4.9176571"/>
    <s v="-74.0965519"/>
    <s v="CUNDINAMARCA"/>
    <s v="TABIO"/>
    <s v="TABIO"/>
    <n v="25785"/>
    <s v="2025-10-14"/>
    <n v="8"/>
    <s v="BOGOTA"/>
    <x v="2"/>
    <n v="15709.5"/>
  </r>
  <r>
    <n v="59700"/>
    <s v="BARRIO VERDEDA PARCELACION TERMALES TABIO"/>
    <n v="53015878"/>
    <s v="0"/>
    <s v="3208398446"/>
    <s v="3208398446"/>
    <s v="TABIO KM 1 PARCELACION TERMALES,"/>
    <s v="4.9082690"/>
    <s v="-74.1042688"/>
    <s v="CUNDINAMARCA"/>
    <s v="TABIO"/>
    <s v="TABIO"/>
    <n v="25785"/>
    <s v="2025-10-15"/>
    <n v="8"/>
    <s v="BOGOTA"/>
    <x v="2"/>
    <n v="15709.5"/>
  </r>
  <r>
    <n v="68561"/>
    <s v="BARRIO TERMALES TABIO"/>
    <n v="39808562"/>
    <s v="0"/>
    <s v="3209852986"/>
    <s v="3209852986"/>
    <s v="CL 7 NO. 4 - 51,TERMALES"/>
    <s v="4.9184441"/>
    <s v="-74.0980416"/>
    <s v="CUNDINAMARCA"/>
    <s v="TABIO"/>
    <s v="TABIO"/>
    <n v="25785"/>
    <s v="2025-10-14"/>
    <n v="8"/>
    <s v="BOGOTA"/>
    <x v="2"/>
    <n v="15709.5"/>
  </r>
  <r>
    <n v="76430"/>
    <s v="BARRIO SECTOR EL BOTE TABIO"/>
    <n v="1075662279"/>
    <s v="3224658573"/>
    <s v="3224658573"/>
    <s v="3103028829"/>
    <s v="VRD RIO FRIO SEC EL BOTE"/>
    <s v="4.9782247"/>
    <s v="-74.0722883"/>
    <s v="CUNDINAMARCA"/>
    <s v="TABIO"/>
    <s v="TABIO"/>
    <n v="25785"/>
    <s v="2025-10-15"/>
    <n v="8"/>
    <s v="BOGOTA"/>
    <x v="2"/>
    <n v="15709.5"/>
  </r>
  <r>
    <n v="23995"/>
    <s v="BARRIO CENTRO - TENA"/>
    <n v="20989752"/>
    <s v="8648447"/>
    <s v="3103497249"/>
    <s v="3103497249"/>
    <s v=" CR 3 4 14"/>
    <s v="4.6559331"/>
    <s v="-74.3891172"/>
    <s v="CUNDINAMARCA"/>
    <s v="TENA"/>
    <s v="TENA"/>
    <n v="25797"/>
    <s v="2025-10-14"/>
    <n v="8"/>
    <s v="BOGOTA"/>
    <x v="2"/>
    <n v="15709.5"/>
  </r>
  <r>
    <n v="75580"/>
    <s v="BARRIO CENTRO TENA 1"/>
    <n v="1077920835"/>
    <s v="0"/>
    <s v="3142131175"/>
    <s v="3142131175"/>
    <s v="CL 4 2 - 17,CENTRO"/>
    <s v="4.6560316"/>
    <s v="-74.3885967"/>
    <s v="CUNDINAMARCA"/>
    <s v="TENA"/>
    <s v="TENA"/>
    <n v="25797"/>
    <s v="2025-10-14"/>
    <n v="8"/>
    <s v="BOGOTA"/>
    <x v="2"/>
    <n v="15709.5"/>
  </r>
  <r>
    <n v="56193"/>
    <s v="BARRIO CENTRO TENA "/>
    <n v="1023894064"/>
    <s v="0"/>
    <s v="3229583873"/>
    <s v="3229583873"/>
    <s v="CALLE 2 NUMERO 5 - 03 LA GRAN VIA,CENTRO"/>
    <s v="4.6486083"/>
    <s v="-74.4137068"/>
    <s v="CUNDINAMARCA"/>
    <s v="TENA"/>
    <s v="TENA"/>
    <n v="25797"/>
    <s v="2025-10-14"/>
    <n v="8"/>
    <s v="BOGOTA"/>
    <x v="2"/>
    <n v="15709.5"/>
  </r>
  <r>
    <n v="10451"/>
    <s v="TIBACUY - CUNDINAMARCA"/>
    <n v="11372875"/>
    <s v="8749293"/>
    <s v="3123060222"/>
    <s v="3123060222"/>
    <s v=" CR 5  2-11 TIBACUY CUNDINAMARCA"/>
    <s v="4.34905538"/>
    <s v="-74.45288304"/>
    <s v="CUNDINAMARCA"/>
    <s v="TIBACUY"/>
    <s v="TIBACUY"/>
    <n v="25805"/>
    <s v="2025-10-27"/>
    <n v="8"/>
    <s v="BOGOTA"/>
    <x v="2"/>
    <n v="15709.5"/>
  </r>
  <r>
    <n v="55143"/>
    <s v="BARRIO CENTRO TIBACUY"/>
    <n v="1003619652"/>
    <s v="0"/>
    <s v="3154777308"/>
    <s v="3154777308"/>
    <s v="CL 3 05 16 INSPECCION DE CUMACA"/>
    <s v="4.3365129"/>
    <s v="-74.4695098"/>
    <s v="CUNDINAMARCA"/>
    <s v="TIBACUY"/>
    <s v="TIBACUY"/>
    <n v="25805"/>
    <s v="2025-10-27"/>
    <n v="8"/>
    <s v="BOGOTA"/>
    <x v="2"/>
    <n v="15709.5"/>
  </r>
  <r>
    <n v="68364"/>
    <s v="BARRIO CENTRO TIBACUY 2"/>
    <n v="1070613246"/>
    <s v="0"/>
    <s v="3209230515"/>
    <s v="3209230515"/>
    <s v="CR 3 # 3 - 80,CENTRO"/>
    <s v="4.3480593"/>
    <s v="-74.4527103"/>
    <s v="CUNDINAMARCA"/>
    <s v="TIBACUY"/>
    <s v="TIBACUY"/>
    <n v="25805"/>
    <s v="2025-10-27"/>
    <n v="8"/>
    <s v="BOGOTA"/>
    <x v="2"/>
    <n v="15709.5"/>
  </r>
  <r>
    <n v="23413"/>
    <s v="BARRIO CENTRO - TOCAIMA"/>
    <n v="21018754"/>
    <s v="8346180"/>
    <s v="3102354208"/>
    <s v="3102354208"/>
    <s v=" CR 9  2 02 TOCAIMA TOCAIMA CUNDINAMARCA"/>
    <s v="4.4601264"/>
    <s v="-74.6345458"/>
    <s v="CUNDINAMARCA"/>
    <s v="TOCAIMA"/>
    <s v="TOCAIMA"/>
    <n v="25815"/>
    <s v="2025-10-31"/>
    <n v="8"/>
    <s v="BOGOTA"/>
    <x v="2"/>
    <n v="15709.5"/>
  </r>
  <r>
    <n v="55308"/>
    <s v="BARRIO CENTRO TOCAIMA 3"/>
    <n v="80356878"/>
    <s v="8367749"/>
    <s v="3192528365"/>
    <s v="3192528365"/>
    <s v="CARRERA 9 NO 3 - 46 B / CENTRO ,CENTRO"/>
    <s v="4.4586472"/>
    <s v="-74.6343425"/>
    <s v="CUNDINAMARCA"/>
    <s v="TOCAIMA"/>
    <s v="TOCAIMA"/>
    <n v="25815"/>
    <s v="2025-10-31"/>
    <n v="16"/>
    <s v="BOGOTA"/>
    <x v="2"/>
    <n v="15709.5"/>
  </r>
  <r>
    <n v="56843"/>
    <s v="BARRIO CENTRO TOCAIMA 4"/>
    <n v="65764003"/>
    <s v="0"/>
    <s v="3133478774"/>
    <s v="3133478774"/>
    <s v="CALLE 4 NO 6 - 15 BRR CENTRO"/>
    <s v="4.452612"/>
    <s v="-74.631433"/>
    <s v="CUNDINAMARCA"/>
    <s v="TOCAIMA"/>
    <s v="TOCAIMA"/>
    <n v="25815"/>
    <s v="2025-10-31"/>
    <n v="8"/>
    <s v="BOGOTA"/>
    <x v="2"/>
    <n v="15709.5"/>
  </r>
  <r>
    <n v="60570"/>
    <s v="BARRIO LA CONSOLATA TOCAIMA"/>
    <n v="900415552"/>
    <s v="0"/>
    <s v="3115697796"/>
    <s v="3115697796"/>
    <s v="CR 9 NO 1 - 39 B/LA CONSOLATA,LA CONSOLATA"/>
    <s v="4.4605033"/>
    <s v="-74.6344067"/>
    <s v="CUNDINAMARCA"/>
    <s v="TOCAIMA"/>
    <s v="TOCAIMA"/>
    <n v="25815"/>
    <s v="2025-10-31"/>
    <n v="8"/>
    <s v="BOGOTA"/>
    <x v="2"/>
    <n v="15709.5"/>
  </r>
  <r>
    <n v="18141"/>
    <s v="CENTRO II ALGECIRAS HUILA"/>
    <n v="12258260"/>
    <s v="6694922"/>
    <s v="3133822116"/>
    <s v="3133822116"/>
    <s v=" CR 5  3-57"/>
    <s v="2.523746"/>
    <s v="-75.317154"/>
    <s v="HUILA"/>
    <s v="ALGECIRAS"/>
    <s v="ALGECIRAS"/>
    <n v="41020"/>
    <s v="2025-10-22"/>
    <n v="8"/>
    <s v="NEIVA"/>
    <x v="5"/>
    <n v="28277.100000000002"/>
  </r>
  <r>
    <n v="33141"/>
    <s v="BARRIO CENTRO ALGECIRAS"/>
    <n v="12202172"/>
    <s v="8712759"/>
    <s v="3108889870"/>
    <s v="3108889870"/>
    <s v=" CR 5 3 29"/>
    <s v="2.523668"/>
    <s v="-75.317375"/>
    <s v="HUILA"/>
    <s v="ALGECIRAS"/>
    <s v="ALGECIRAS"/>
    <n v="41020"/>
    <s v="2025-10-22"/>
    <n v="16"/>
    <s v="NEIVA"/>
    <x v="5"/>
    <n v="28277.100000000002"/>
  </r>
  <r>
    <n v="29917"/>
    <s v="BARRIO CENTRO 6 ALGECIRAS"/>
    <n v="12256284"/>
    <s v="6050962"/>
    <s v="3161024247"/>
    <s v="3161024247"/>
    <s v=" CR 5 5 15"/>
    <s v="2.5249032"/>
    <s v="-75.3159982"/>
    <s v="HUILA"/>
    <s v="ALGECIRAS"/>
    <s v="ALGECIRAS"/>
    <n v="41020"/>
    <s v="2025-10-22"/>
    <n v="16"/>
    <s v="NEIVA"/>
    <x v="5"/>
    <n v="28277.100000000002"/>
  </r>
  <r>
    <n v="36374"/>
    <s v="BARRIO CENTRO ALGECIRAS 1"/>
    <n v="1061701947"/>
    <m/>
    <s v="3138389754"/>
    <s v="3138389754"/>
    <s v=" CR 6 4 63"/>
    <s v="2.5238175"/>
    <s v="-75.3154399"/>
    <s v="HUILA"/>
    <s v="ALGECIRAS"/>
    <s v="ALGECIRAS"/>
    <n v="41020"/>
    <s v="2025-10-22"/>
    <n v="16"/>
    <s v="NEIVA"/>
    <x v="5"/>
    <n v="28277.100000000002"/>
  </r>
  <r>
    <n v="54252"/>
    <s v="BARRIO CENTRO ALGECIRAS 4"/>
    <n v="96332732"/>
    <s v="3133747011"/>
    <s v="3133747011"/>
    <s v="3133747011"/>
    <s v="DG 4 6 E 13-17,CENTRO"/>
    <s v="2.523286"/>
    <s v="-75.3156229"/>
    <s v="HUILA"/>
    <s v="ALGECIRAS"/>
    <s v="ALGECIRAS"/>
    <n v="41020"/>
    <s v="2025-10-22"/>
    <n v="8"/>
    <s v="NEIVA"/>
    <x v="5"/>
    <n v="28277.100000000002"/>
  </r>
  <r>
    <n v="58898"/>
    <s v="BARRIO CENTRO ALGECIRAS 7"/>
    <n v="1075284250"/>
    <s v="3172222766"/>
    <s v="3162499088"/>
    <s v="3162499088"/>
    <s v="CR 6 6 53,CENTRO"/>
    <s v="2.5238471"/>
    <s v="-75.3153346"/>
    <s v="HUILA"/>
    <s v="ALGECIRAS"/>
    <s v="ALGECIRAS"/>
    <n v="41020"/>
    <s v="2025-10-23"/>
    <n v="8"/>
    <s v="NEIVA"/>
    <x v="5"/>
    <n v="28277.100000000002"/>
  </r>
  <r>
    <n v="61841"/>
    <s v="BARRIO CENTRO ALGECIRAS 8"/>
    <n v="1081156677"/>
    <s v="3214892531"/>
    <s v="3214892531"/>
    <s v="3227318535"/>
    <s v="CR 5 N 3 100 CENTRO"/>
    <s v="2.523917"/>
    <s v="-75.316643"/>
    <s v="HUILA"/>
    <s v="ALGECIRAS"/>
    <s v="ALGECIRAS"/>
    <n v="41020"/>
    <s v="2025-10-23"/>
    <n v="8"/>
    <s v="NEIVA"/>
    <x v="5"/>
    <n v="28277.100000000002"/>
  </r>
  <r>
    <n v="65228"/>
    <s v="BARRIO INSPECCION LA ARCADIA ALGECIRAS"/>
    <n v="36309648"/>
    <s v="3123796004"/>
    <s v="3123796004"/>
    <s v="3123796004"/>
    <s v="INSP LA ARCADIA,INSPECCION LA ARCADIA"/>
    <s v="2.5237585"/>
    <s v="-75.3170715"/>
    <s v="HUILA"/>
    <s v="ALGECIRAS"/>
    <s v="ALGECIRAS"/>
    <n v="41020"/>
    <s v="2025-10-24"/>
    <n v="8"/>
    <s v="NEIVA"/>
    <x v="5"/>
    <n v="28277.100000000002"/>
  </r>
  <r>
    <n v="72585"/>
    <s v="CENTRO ALGECIRAS  HUILA"/>
    <n v="36347458"/>
    <s v="3144224433"/>
    <s v="3144224433"/>
    <s v="3144224433"/>
    <s v="CR 5 2 21,CENTRO"/>
    <s v="2.5229671"/>
    <s v="-75.3179500"/>
    <s v="HUILA"/>
    <s v="ALGECIRAS"/>
    <s v="ALGECIRAS"/>
    <n v="41020"/>
    <s v="2025-10-23"/>
    <n v="8"/>
    <s v="NEIVA"/>
    <x v="5"/>
    <n v="28277.100000000002"/>
  </r>
  <r>
    <n v="72586"/>
    <s v="VEREDA EL PARAISO ALGECIRAS"/>
    <n v="1012358168"/>
    <s v="3146158061"/>
    <s v="3146158061"/>
    <s v="3146158061"/>
    <s v="VRD EL PARAÍSO,VEREDA EL PARAISO"/>
    <s v="2.389230"/>
    <s v="-75.545958"/>
    <s v="HUILA"/>
    <s v="ALGECIRAS"/>
    <s v="ALGECIRAS"/>
    <n v="41020"/>
    <s v="2025-10-24"/>
    <n v="8"/>
    <s v="NEIVA"/>
    <x v="5"/>
    <n v="28277.100000000002"/>
  </r>
  <r>
    <n v="78942"/>
    <s v="BARRIO CENTRO ALGECIRAS 14"/>
    <n v="55200186"/>
    <s v="3133963840"/>
    <s v="3133963840"/>
    <m/>
    <s v="CL 4 6 - 76,CENTRO"/>
    <s v="2.5228557"/>
    <s v="-75.3155282"/>
    <s v="HUILA"/>
    <s v="ALGECIRAS"/>
    <s v="ALGECIRAS"/>
    <n v="41020"/>
    <s v="2025-10-23"/>
    <n v="8"/>
    <s v="NEIVA"/>
    <x v="5"/>
    <n v="28277.100000000002"/>
  </r>
  <r>
    <n v="80234"/>
    <s v="BARRIO CENTRO ALGECIRAS 15"/>
    <n v="1075267716"/>
    <s v="3125444020"/>
    <s v="3125444020"/>
    <s v="3125444020"/>
    <s v="CR 5 4 22,CENTRO"/>
    <s v="2.5242774"/>
    <s v="-75.3163850"/>
    <s v="HUILA"/>
    <s v="ALGECIRAS"/>
    <s v="ALGECIRAS"/>
    <n v="41020"/>
    <s v="2025-10-23"/>
    <n v="8"/>
    <s v="NEIVA"/>
    <x v="5"/>
    <n v="28277.100000000002"/>
  </r>
  <r>
    <n v="34454"/>
    <s v="BARRIO CENTRO HATONUEVO 1"/>
    <n v="17955103"/>
    <s v="7759120"/>
    <s v="3008461020"/>
    <s v="3008461020"/>
    <s v=" CL 15 16 170  CENTRO"/>
    <s v="11.0670478"/>
    <s v="-72.7625485"/>
    <s v="LA GUAJIRA"/>
    <s v="HATONUEVO"/>
    <s v="HATONUEVO"/>
    <n v="44378"/>
    <s v="2025-10-30"/>
    <n v="16"/>
    <s v="VALLEDUPAR"/>
    <x v="1"/>
    <n v="28277.100000000002"/>
  </r>
  <r>
    <n v="73055"/>
    <s v="BARRIO CENTRO HATO NUEVO"/>
    <n v="17847628"/>
    <s v="3013505340"/>
    <s v="3023097645"/>
    <s v="3023097645"/>
    <s v="CL CL 15 CR 18 82,BARRIO CENTRO"/>
    <s v="11.0669460"/>
    <s v="-72.7640239"/>
    <s v="LA GUAJIRA"/>
    <s v="HATONUEVO"/>
    <s v="HATONUEVO"/>
    <n v="44378"/>
    <s v="2025-10-30"/>
    <n v="8"/>
    <s v="VALLEDUPAR"/>
    <x v="1"/>
    <n v="28277.100000000002"/>
  </r>
  <r>
    <n v="70249"/>
    <s v="BARRIO CENTRO SITIONUEVO "/>
    <n v="1045694632"/>
    <s v="3002583939"/>
    <s v="3002583939"/>
    <s v="3002583939"/>
    <s v="CL 4 5 47,CENTRO"/>
    <s v="10.956772"/>
    <s v="-74.745671"/>
    <s v="MAGDALENA"/>
    <s v="SITIONUEVO"/>
    <s v="SITIONUEVO"/>
    <n v="47745"/>
    <s v="2025-10-30"/>
    <n v="8"/>
    <s v="BARRANQUILLA"/>
    <x v="1"/>
    <n v="15709.5"/>
  </r>
  <r>
    <n v="78923"/>
    <s v="BARRIO ESPERANZA ETAPA 2 VILLAVICIENCIO"/>
    <n v="1121894442"/>
    <s v="3232312829"/>
    <s v="3232312829"/>
    <s v="3232312829"/>
    <s v="CR 42 A 11 04 ESPERANZA ETAPA 2,ESPERANZA ETAPA 2"/>
    <s v="4.1388419"/>
    <s v="-73.6465418"/>
    <s v="META"/>
    <s v="VILLAVICENCIO"/>
    <s v="VILLAVICENCIO"/>
    <n v="50001"/>
    <s v="2025-10-03"/>
    <n v="8"/>
    <s v="VILLAVICENCIO"/>
    <x v="5"/>
    <n v="28277.100000000002"/>
  </r>
  <r>
    <n v="79160"/>
    <s v="BARRIO BOCHICA VILLAVICENCIO 1"/>
    <n v="1118566951"/>
    <s v="3124458547"/>
    <s v="3124458547"/>
    <m/>
    <s v="CR 19 N 18 D 08 BRR BOCHICA,BOCHICA"/>
    <s v="4.1334396"/>
    <s v="-73.6213262"/>
    <s v="META"/>
    <s v="VILLAVICENCIO"/>
    <s v="VILLAVICENCIO"/>
    <n v="50001"/>
    <s v="2025-10-07"/>
    <n v="8"/>
    <s v="VILLAVICENCIO"/>
    <x v="5"/>
    <n v="28277.100000000002"/>
  </r>
  <r>
    <n v="80551"/>
    <s v="BARRIO 13 DE MAYO VILLAVICENCIO 1"/>
    <n v="1121876435"/>
    <s v="3016405608"/>
    <s v="3016405608"/>
    <s v="3142180676"/>
    <s v="MZ G 04 CS 9 URB 13 DE MAYO,13 DE MAYO"/>
    <s v="4.1224121"/>
    <s v="-73.5372339"/>
    <s v="META"/>
    <s v="VILLAVICENCIO"/>
    <s v="VILLAVICENCIO"/>
    <n v="50001"/>
    <s v="2025-10-01"/>
    <n v="8"/>
    <s v="VILLAVICENCIO"/>
    <x v="5"/>
    <n v="28277.100000000002"/>
  </r>
  <r>
    <n v="78028"/>
    <s v="BARRIO VILLA HERMOSA VILLAVICENCIO 1"/>
    <n v="1121900232"/>
    <s v="3204288859"/>
    <s v="3204288859"/>
    <s v="3204288859"/>
    <s v="CR 36 16 A 28 SUR VILLA HERMOSA,VILLA HERMOSA"/>
    <s v="4.099621"/>
    <s v="-73.630569"/>
    <s v="META"/>
    <s v="VILLAVICENCIO"/>
    <s v="VILLAVICENCIO"/>
    <n v="50001"/>
    <s v="2025-10-03"/>
    <n v="8"/>
    <s v="VILLAVICENCIO"/>
    <x v="5"/>
    <n v="28277.100000000002"/>
  </r>
  <r>
    <n v="79203"/>
    <s v="BARRIO SAN BENITO VILLAVICENCIO  16"/>
    <n v="1006877670"/>
    <s v="3138838363"/>
    <s v="3151803333"/>
    <s v="3151803333"/>
    <s v="CR 36 20 25 BRR SAN BENITO,SAN BENITO"/>
    <s v="4.1348152"/>
    <s v="-73.6307117"/>
    <s v="META"/>
    <s v="VILLAVICENCIO"/>
    <s v="VILLAVICENCIO"/>
    <n v="50001"/>
    <s v="2025-10-27"/>
    <n v="8"/>
    <s v="VILLAVICENCIO"/>
    <x v="5"/>
    <n v="28277.100000000002"/>
  </r>
  <r>
    <n v="80077"/>
    <s v="BARRIO POPULAR VILLAVICENCIO 3"/>
    <n v="1193511053"/>
    <s v="3223092316"/>
    <s v="3223092316"/>
    <s v="3012351422"/>
    <s v="CL 25 N 12 C 20 - POPULAR,POPULAR"/>
    <s v="4.1520239"/>
    <s v="-73.6577222"/>
    <s v="META"/>
    <s v="VILLAVICENCIO"/>
    <s v="VILLAVICENCIO"/>
    <n v="50001"/>
    <s v="2025-10-27"/>
    <n v="8"/>
    <s v="VILLAVICENCIO"/>
    <x v="5"/>
    <n v="28277.100000000002"/>
  </r>
  <r>
    <n v="77376"/>
    <s v="BARRIO _x0009_RINCON DE POMPEYA ZONA RURAL VILLAVICENCIO"/>
    <n v="1123140553"/>
    <s v="3188352484"/>
    <s v="3229532317"/>
    <s v="3229532317"/>
    <s v="CR 3 N 6 30 RINCON DE POMPEYA ZONA RURAL,RINCON DE POMPEYA ZONA RURAL"/>
    <s v="4.039850"/>
    <s v="-73.367458"/>
    <s v="META"/>
    <s v="VILLAVICENCIO"/>
    <s v="VILLAVICENCIO"/>
    <n v="50001"/>
    <s v="2025-10-20"/>
    <n v="8"/>
    <s v="VILLAVICENCIO"/>
    <x v="5"/>
    <n v="28277.100000000002"/>
  </r>
  <r>
    <n v="79959"/>
    <s v="BARRIO VILLA LUCIANA VILLAVICENCIO"/>
    <n v="86069036"/>
    <s v="3132629918"/>
    <s v="3132629918"/>
    <m/>
    <s v="MZ 14 CASA 17 VILLA LUCIANA,VILLA LUCIANA"/>
    <s v="4.0680718"/>
    <s v="-73.6620903"/>
    <s v="META"/>
    <s v="VILLAVICENCIO"/>
    <s v="VILLAVICENCIO"/>
    <n v="50001"/>
    <s v="2025-10-30"/>
    <n v="8"/>
    <s v="VILLAVICENCIO"/>
    <x v="5"/>
    <n v="28277.100000000002"/>
  </r>
  <r>
    <n v="79960"/>
    <s v="BARRIO GAITANA VILLAVICENCIO "/>
    <n v="52206129"/>
    <s v="3125869087"/>
    <s v="3125869087"/>
    <m/>
    <s v="CR 17 A N 38 A 05 BRR LA GAITANA,GAITANA"/>
    <s v="4.1414152"/>
    <s v="-73.5860881"/>
    <s v="META"/>
    <s v="VILLAVICENCIO"/>
    <s v="VILLAVICENCIO"/>
    <n v="50001"/>
    <s v="2025-10-30"/>
    <n v="8"/>
    <s v="VILLAVICENCIO"/>
    <x v="5"/>
    <n v="28277.100000000002"/>
  </r>
  <r>
    <n v="77812"/>
    <s v="BARRIO RETIRO VILLAVICENCIO 6"/>
    <n v="24231592"/>
    <s v="3106857731"/>
    <s v="3102660009"/>
    <s v="3102660009"/>
    <s v="CR 25 N 23 10 RETIRO,RETIRO"/>
    <s v="4.140301"/>
    <s v="-73.627482"/>
    <s v="META"/>
    <s v="VILLAVICENCIO"/>
    <s v="VILLAVICENCIO"/>
    <n v="50001"/>
    <s v="2025-10-01"/>
    <n v="8"/>
    <s v="VILLAVICENCIO"/>
    <x v="5"/>
    <n v="28277.100000000002"/>
  </r>
  <r>
    <n v="77504"/>
    <s v="BARRIO GUATAPE ETAPA 2 VILLAVICENCIO"/>
    <n v="901535887"/>
    <s v="3012289848"/>
    <s v="3012289848"/>
    <s v="3144879477"/>
    <s v="CR 41 45 10 LC 3 PANORAMA"/>
    <s v="4.159784"/>
    <s v="-73.64864"/>
    <s v="META"/>
    <s v="VILLAVICENCIO"/>
    <s v="VILLAVICENCIO"/>
    <n v="50001"/>
    <s v="2025-10-20"/>
    <n v="8"/>
    <s v="VILLAVICENCIO"/>
    <x v="5"/>
    <n v="28277.100000000002"/>
  </r>
  <r>
    <n v="78578"/>
    <s v="BARRIO VEREDA JUAN BOSCO VILLAVICENCIO"/>
    <n v="1121961333"/>
    <s v="3142550286"/>
    <s v="3146944762"/>
    <s v="3146944762"/>
    <s v="KM 17 CS 2 VEREDA JUAN BOSCO VIA CAÑOS NEGROS ,VEREDA JUAN BOSCO"/>
    <s v="4.1189710"/>
    <s v="-73.3817466"/>
    <s v="META"/>
    <s v="VILLAVICENCIO"/>
    <s v="VILLAVICENCIO"/>
    <n v="50001"/>
    <s v="2025-10-27"/>
    <n v="8"/>
    <s v="VILLAVICENCIO"/>
    <x v="5"/>
    <n v="28277.100000000002"/>
  </r>
  <r>
    <n v="78301"/>
    <s v="BARRIO ANILLO  VIAL VILLAVICENCIO"/>
    <n v="901684464"/>
    <s v="3176395433"/>
    <s v="3176395433"/>
    <s v="3004124514"/>
    <s v="AV EDS TERPEL LLANOS DEL ORIENTE OFC 104 BR ANILLO VIAL,ANILLO VIAL"/>
    <s v="4.115951"/>
    <s v="-73.63515"/>
    <s v="META"/>
    <s v="VILLAVICENCIO"/>
    <s v="VILLAVICENCIO"/>
    <n v="50001"/>
    <s v="2025-10-03"/>
    <n v="8"/>
    <s v="VILLAVICENCIO"/>
    <x v="5"/>
    <n v="28277.100000000002"/>
  </r>
  <r>
    <n v="78302"/>
    <s v="BARRIO BOSQUES DE ROSABLANCA VILLAVICENCIO  2"/>
    <n v="21178362"/>
    <s v="3103295852"/>
    <s v="3157359172"/>
    <s v="3157359172"/>
    <s v="CR 28 BIS SUR N 4 -73 LC 2 BOQUES DE ROSABLACA,BOSQUES DE ROSABLACA"/>
    <s v="4.114729"/>
    <s v="-73.621908"/>
    <s v="META"/>
    <s v="VILLAVICENCIO"/>
    <s v="VILLAVICENCIO"/>
    <n v="50001"/>
    <s v="2025-10-17"/>
    <n v="8"/>
    <s v="VILLAVICENCIO"/>
    <x v="5"/>
    <n v="28277.100000000002"/>
  </r>
  <r>
    <n v="78306"/>
    <s v="BARRIO ALBORADA VILLAVICENCIO  7"/>
    <n v="1121963975"/>
    <s v="3107996452"/>
    <s v="3107996452"/>
    <s v="3144136789"/>
    <s v="CR 26 4 D 09 BRR ALBORADA ,ALBORADA"/>
    <s v="4.122558"/>
    <s v="-73.623308"/>
    <s v="META"/>
    <s v="VILLAVICENCIO"/>
    <s v="VILLAVICENCIO"/>
    <n v="50001"/>
    <s v="2025-10-03"/>
    <n v="8"/>
    <s v="VILLAVICENCIO"/>
    <x v="5"/>
    <n v="28277.100000000002"/>
  </r>
  <r>
    <n v="75518"/>
    <s v="BARRIO VILLA MARIA VILLAVICENCIO 1"/>
    <n v="21227339"/>
    <s v="3156900427"/>
    <s v="3178547372"/>
    <s v="3178547372"/>
    <s v="CL 15 N 40 A 48 VILLA MARIA,VILLA MARIA"/>
    <s v="4.135030"/>
    <s v="-73.639735"/>
    <s v="META"/>
    <s v="VILLAVICENCIO"/>
    <s v="VILLAVICENCIO"/>
    <n v="50001"/>
    <s v="2025-10-17"/>
    <n v="8"/>
    <s v="VILLAVICENCIO"/>
    <x v="5"/>
    <n v="28277.100000000002"/>
  </r>
  <r>
    <n v="76621"/>
    <s v="BARRIO ROSA BLANCA VILLAVICENCIO 1"/>
    <n v="40389246"/>
    <s v="3228097886"/>
    <s v="3228097886"/>
    <s v="3228097886"/>
    <s v="CL 6 A 31 102 ROSA BLANCA,ROSA BLANCA"/>
    <s v="4.123103"/>
    <s v="-73.629661"/>
    <s v="META"/>
    <s v="VILLAVICENCIO"/>
    <s v="VILLAVICENCIO"/>
    <n v="50001"/>
    <s v="2025-10-01"/>
    <n v="8"/>
    <s v="VILLAVICENCIO"/>
    <x v="5"/>
    <n v="28277.100000000002"/>
  </r>
  <r>
    <n v="72283"/>
    <s v="BARRIO CHARRASCAL VILLAVICENCIO"/>
    <n v="1026553027"/>
    <s v="3118898506"/>
    <s v="3118898506"/>
    <s v="3118898506"/>
    <s v="MZ A CASA 12 BRR CHARRASCAL,CHARRASCAL"/>
    <s v="4.0859968"/>
    <s v="-73.6597016"/>
    <s v="META"/>
    <s v="VILLAVICENCIO"/>
    <s v="VILLAVICENCIO"/>
    <n v="50001"/>
    <s v="2025-10-02"/>
    <n v="8"/>
    <s v="VILLAVICENCIO"/>
    <x v="5"/>
    <n v="28277.100000000002"/>
  </r>
  <r>
    <n v="76215"/>
    <s v="BARRIO CIUDAD PORFIA VILLAVICENCIO 20"/>
    <n v="86052805"/>
    <s v="3223879941"/>
    <s v="3187526037"/>
    <s v="3223879941"/>
    <s v="CL 58 SUR44 04 BARRIO CIUDAD PORFIA,CIUDAD PORFIA"/>
    <s v="4.080438"/>
    <s v="-73.670520"/>
    <s v="META"/>
    <s v="VILLAVICENCIO"/>
    <s v="VILLAVICENCIO"/>
    <n v="50001"/>
    <s v="2025-10-20"/>
    <n v="8"/>
    <s v="VILLAVICENCIO"/>
    <x v="5"/>
    <n v="28277.100000000002"/>
  </r>
  <r>
    <n v="76987"/>
    <s v="BARRIO BOQUES DE ROSABLANCA VILLAVICENCIO"/>
    <n v="40437973"/>
    <s v="3156800505"/>
    <s v="3156800505"/>
    <s v="3213218902"/>
    <s v="MZ 7 CASA 9B BOSQUES DE ROSABLANCA,BOSQUES DE ROSABLANCA"/>
    <s v="4.1160188"/>
    <s v="-73.6255883"/>
    <s v="META"/>
    <s v="VILLAVICENCIO"/>
    <s v="VILLAVICENCIO"/>
    <n v="50001"/>
    <s v="2025-10-03"/>
    <n v="8"/>
    <s v="VILLAVICENCIO"/>
    <x v="5"/>
    <n v="28277.100000000002"/>
  </r>
  <r>
    <n v="76988"/>
    <s v="BARRIO NUEVO RICAUTE VILLAVICENCIO 1"/>
    <n v="901737283"/>
    <s v="3114682472"/>
    <s v="3114682472"/>
    <s v="3114682472"/>
    <s v="CL 14 C 25 65 NUEVO RICAUTE,NUEVO RICAUTE"/>
    <s v="4.129763"/>
    <s v="-73.628321"/>
    <s v="META"/>
    <s v="VILLAVICENCIO"/>
    <s v="VILLAVICENCIO"/>
    <n v="50001"/>
    <s v="2025-10-03"/>
    <n v="8"/>
    <s v="VILLAVICENCIO"/>
    <x v="5"/>
    <n v="28277.100000000002"/>
  </r>
  <r>
    <n v="75334"/>
    <s v="BARRIO ZONAS COMUNES ET 2 CONJUNTO MORICHAL - AMARILLO VILLAVICENCIO"/>
    <n v="1121891524"/>
    <s v="3174091577"/>
    <s v="3174091577"/>
    <s v="3174091577"/>
    <s v="CL 6 SUR36 16 ZONAS COMUNES ET 2 CONJUNTO MORICHAL - AMARILO,ZONAS COMUNES ET 2 CONJUNTO MORICHAL - AMARIL0"/>
    <s v="4.1097231"/>
    <s v="-73.6333482"/>
    <s v="META"/>
    <s v="VILLAVICENCIO"/>
    <s v="VILLAVICENCIO"/>
    <n v="50001"/>
    <s v="2025-10-03"/>
    <n v="8"/>
    <s v="VILLAVICENCIO"/>
    <x v="5"/>
    <n v="28277.100000000002"/>
  </r>
  <r>
    <n v="75336"/>
    <s v="BARRIO VILLA JULIANA VILLAVICENCIO 1"/>
    <n v="3274756"/>
    <s v="3114479382"/>
    <s v="3114479382"/>
    <s v="3114479382"/>
    <s v="CR 43 84 C SUR 16 MZ 21 CS 2 VILLA JULIANA,VILLA JULIANA"/>
    <s v="4.068071"/>
    <s v="-73.667437"/>
    <s v="META"/>
    <s v="VILLAVICENCIO"/>
    <s v="VILLAVICENCIO"/>
    <n v="50001"/>
    <s v="2025-10-03"/>
    <n v="8"/>
    <s v="VILLAVICENCIO"/>
    <x v="5"/>
    <n v="28277.100000000002"/>
  </r>
  <r>
    <n v="76216"/>
    <s v="BARRIO GUAPE 2 VILLAVICENCIO"/>
    <n v="1121915208"/>
    <s v="3208436167"/>
    <s v="3203709534"/>
    <s v="3203709534"/>
    <s v="CL 28 SUR37 B 10 GUATAPE 2,GUATAPE 2"/>
    <s v="4.099355"/>
    <s v="-73.646790"/>
    <s v="META"/>
    <s v="VILLAVICENCIO"/>
    <s v="VILLAVICENCIO"/>
    <n v="50001"/>
    <s v="2025-10-01"/>
    <n v="8"/>
    <s v="VILLAVICENCIO"/>
    <x v="5"/>
    <n v="28277.100000000002"/>
  </r>
  <r>
    <n v="76214"/>
    <s v="BARRIO SERRAMONTE 2 VILLAVICENCIO"/>
    <n v="1121926180"/>
    <s v="3224854519"/>
    <s v="3224854519"/>
    <s v="3224854519"/>
    <s v="CL 14 SUR49 A 79 LC 1 SERRAMONTE 2,SERRAMONTE 2"/>
    <s v="4.116656"/>
    <s v="-73.651855"/>
    <s v="META"/>
    <s v="VILLAVICENCIO"/>
    <s v="VILLAVICENCIO"/>
    <n v="50001"/>
    <s v="2025-10-03"/>
    <n v="8"/>
    <s v="VILLAVICENCIO"/>
    <x v="5"/>
    <n v="28277.100000000002"/>
  </r>
  <r>
    <n v="74867"/>
    <s v="BARRIO NUEVO HORIZONTE VILLAVICENCIO 3"/>
    <n v="19257445"/>
    <s v="3114520477"/>
    <s v="3105519912"/>
    <s v="3105519912"/>
    <s v="CL 20 SUR37 100 MZ B CASA 34 BRR NUEVO HORIZONTE,NUEVO HORIZONTE"/>
    <s v="4.104563"/>
    <s v="-73.646143"/>
    <s v="META"/>
    <s v="VILLAVICENCIO"/>
    <s v="VILLAVICENCIO"/>
    <n v="50001"/>
    <s v="2025-10-03"/>
    <n v="8"/>
    <s v="VILLAVICENCIO"/>
    <x v="5"/>
    <n v="28277.100000000002"/>
  </r>
  <r>
    <n v="74767"/>
    <s v="BARRIO BARZAL VILLAVICENCIO 20"/>
    <n v="1121932292"/>
    <s v="3208571016"/>
    <s v="3103451163"/>
    <s v="3103451163"/>
    <s v="CR 37 33 A 08 LC 20 BRR BARZAL,BARZAL"/>
    <s v="4.1448258"/>
    <s v="-73.6379568"/>
    <s v="META"/>
    <s v="VILLAVICENCIO"/>
    <s v="VILLAVICENCIO"/>
    <n v="50001"/>
    <s v="2025-10-17"/>
    <n v="8"/>
    <s v="VILLAVICENCIO"/>
    <x v="5"/>
    <n v="28277.100000000002"/>
  </r>
  <r>
    <n v="75754"/>
    <s v="BARRIO AMERICAS VILLAVICENCIO  3"/>
    <n v="86067858"/>
    <s v="3187316596"/>
    <s v="3187316596"/>
    <s v="3187316596"/>
    <s v="CL 9 SUR58 A 48 AMERICAS,AMERICAS"/>
    <s v="4.124243"/>
    <s v="-73.652693"/>
    <s v="META"/>
    <s v="VILLAVICENCIO"/>
    <s v="VILLAVICENCIO"/>
    <n v="50001"/>
    <s v="2025-10-20"/>
    <n v="8"/>
    <s v="VILLAVICENCIO"/>
    <x v="5"/>
    <n v="28277.100000000002"/>
  </r>
  <r>
    <n v="74217"/>
    <s v="BARRIO EL RUBY VILLAVICENCIO 1"/>
    <n v="38794838"/>
    <s v="3228112955"/>
    <s v="3228112955"/>
    <s v="3204891484"/>
    <s v="MZ 1 CS 20 BR EL RUBY SECTOR 1,EL RUBY"/>
    <s v="4.1004167"/>
    <s v="-73.6374981"/>
    <s v="META"/>
    <s v="VILLAVICENCIO"/>
    <s v="VILLAVICENCIO"/>
    <n v="50001"/>
    <s v="2025-10-20"/>
    <n v="16"/>
    <s v="VILLAVICENCIO"/>
    <x v="5"/>
    <n v="28277.100000000002"/>
  </r>
  <r>
    <n v="74265"/>
    <s v="BARRIO SAN BENITO VILLAVICENCIO 12"/>
    <n v="80829049"/>
    <s v="3213062378"/>
    <s v="3213062378"/>
    <s v="3044040028"/>
    <s v="CL 23 NO 34 - 66 BARRIO SAN BENITO,BARRIO SAN BENITO"/>
    <s v="4.137778"/>
    <s v="-73.631194"/>
    <s v="META"/>
    <s v="VILLAVICENCIO"/>
    <s v="VILLAVICENCIO"/>
    <n v="50001"/>
    <s v="2025-10-27"/>
    <n v="8"/>
    <s v="VILLAVICENCIO"/>
    <x v="5"/>
    <n v="28277.100000000002"/>
  </r>
  <r>
    <n v="74509"/>
    <s v="BARRIO VILLA ORIENTE VILLAVICENCIO 4"/>
    <n v="1014213053"/>
    <s v="3046624361"/>
    <s v="3046624361"/>
    <s v="3046624361"/>
    <s v="CL 26 SUR43 08 VILLA ORIENTE,VILLA ORIENTE"/>
    <s v="4.100262"/>
    <s v="-73.648178"/>
    <s v="META"/>
    <s v="VILLAVICENCIO"/>
    <s v="VILLAVICENCIO"/>
    <n v="50001"/>
    <s v="2025-10-02"/>
    <n v="8"/>
    <s v="VILLAVICENCIO"/>
    <x v="5"/>
    <n v="28277.100000000002"/>
  </r>
  <r>
    <n v="74537"/>
    <s v="BARRIO VEINTE DE JULIO VILLAVICENCIO 2"/>
    <n v="1122647632"/>
    <s v="3206847878"/>
    <s v="3203587433"/>
    <s v="3203587433"/>
    <s v="CL 28 22A 40 AP 01 VEINTE DE JULIO"/>
    <s v="4.147274"/>
    <s v="-73.626672"/>
    <s v="META"/>
    <s v="VILLAVICENCIO"/>
    <s v="VILLAVICENCIO"/>
    <n v="50001"/>
    <s v="2025-10-01"/>
    <n v="8"/>
    <s v="VILLAVICENCIO"/>
    <x v="5"/>
    <n v="28277.100000000002"/>
  </r>
  <r>
    <n v="74587"/>
    <s v="BARRIO EL RUBY VILLAVICENCIO 2"/>
    <n v="1073690287"/>
    <s v="3108137253"/>
    <s v="3108137253"/>
    <s v="3108137253"/>
    <s v="MZ 2 SECTOR 2 MANZANA 2 CASA 15 BRR EL RUBY,EL RUBY"/>
    <s v="4.1000777"/>
    <s v="-73.6380148"/>
    <s v="META"/>
    <s v="VILLAVICENCIO"/>
    <s v="VILLAVICENCIO"/>
    <n v="50001"/>
    <s v="2025-10-01"/>
    <n v="8"/>
    <s v="VILLAVICENCIO"/>
    <x v="5"/>
    <n v="28277.100000000002"/>
  </r>
  <r>
    <n v="74156"/>
    <s v="BARRIO URBANIZACION GUATIQUIA VILLAVICENCIO"/>
    <n v="40390972"/>
    <s v="3204235662"/>
    <s v="3134676316"/>
    <s v="3204235662"/>
    <s v="CR 37 I N 18 - 20 URBANIZACIÓN GUATIQUIA - GUATIQUIA,URBANIZACIÓN GUATIQUIA"/>
    <s v="4.134404"/>
    <s v="-73.633588"/>
    <s v="META"/>
    <s v="VILLAVICENCIO"/>
    <s v="VILLAVICENCIO"/>
    <n v="50001"/>
    <s v="2025-10-07"/>
    <n v="8"/>
    <s v="VILLAVICENCIO"/>
    <x v="5"/>
    <n v="28277.100000000002"/>
  </r>
  <r>
    <n v="71828"/>
    <s v="VILLAVICENCIO  CIUDAD PORFIA"/>
    <n v="1121877506"/>
    <s v="3142724437"/>
    <s v="3213360660"/>
    <s v="3213360660"/>
    <s v="CR 43 N 61 20 CIUDAD PORFIA,CIUDAD PORFIA"/>
    <s v="4.079161"/>
    <s v="-73.669284"/>
    <s v="META"/>
    <s v="VILLAVICENCIO"/>
    <s v="VILLAVICENCIO"/>
    <n v="50001"/>
    <s v="2025-10-20"/>
    <n v="16"/>
    <s v="VILLAVICENCIO"/>
    <x v="5"/>
    <n v="28277.100000000002"/>
  </r>
  <r>
    <n v="70174"/>
    <s v="BARRIO VEREDA PIPIRAL VILLAVICENCIO"/>
    <n v="1121922183"/>
    <s v="3212387172"/>
    <s v="3212404509"/>
    <s v="3212404509"/>
    <s v="VRD PIPIRAL PARADERO LOS CAMPEROS KM 72,VEREDA PIPIRAL"/>
    <s v="4.2001500"/>
    <s v="-73.7240817"/>
    <s v="META"/>
    <s v="VILLAVICENCIO"/>
    <s v="VILLAVICENCIO"/>
    <n v="50001"/>
    <s v="2025-10-02"/>
    <n v="8"/>
    <s v="VILLAVICENCIO"/>
    <x v="5"/>
    <n v="28277.100000000002"/>
  </r>
  <r>
    <n v="70175"/>
    <s v="BARRIO TRIUNFO VILLAVICENCIO 2"/>
    <n v="1121894588"/>
    <s v="3142894803"/>
    <s v="3142894803"/>
    <s v="3142894803"/>
    <s v="CR 33 N 44 07 TRIUNFO,TRIUNFO"/>
    <s v="4.158629"/>
    <s v="-73.641379"/>
    <s v="META"/>
    <s v="VILLAVICENCIO"/>
    <s v="VILLAVICENCIO"/>
    <n v="50001"/>
    <s v="2025-10-17"/>
    <n v="8"/>
    <s v="VILLAVICENCIO"/>
    <x v="5"/>
    <n v="28277.100000000002"/>
  </r>
  <r>
    <n v="70225"/>
    <s v="BARRIO CENTRO VILLAVICENCIO  30"/>
    <n v="901712681"/>
    <s v="3102870969"/>
    <s v="0"/>
    <s v="3229306001"/>
    <s v="CL 39 30 A 38 CENTRO VILLAVICENCIO ,CENTRO VILLAVICENCIO"/>
    <s v="4.152826"/>
    <s v="-73.636927"/>
    <s v="META"/>
    <s v="VILLAVICENCIO"/>
    <s v="VILLAVICENCIO"/>
    <n v="50001"/>
    <s v="2025-10-17"/>
    <n v="8"/>
    <s v="VILLAVICENCIO"/>
    <x v="5"/>
    <n v="28277.100000000002"/>
  </r>
  <r>
    <n v="71209"/>
    <s v="VILLAVICIENCIO LA MADRID ETAPA 5"/>
    <n v="1097992985"/>
    <s v="3104136148"/>
    <s v="3104136148"/>
    <s v="3104136148"/>
    <s v="MZ SUP MANZANA 5 MANZANA 3 CS 74 BARRIO LA MADRID ETAPA 5 CIUDAD PORFIA,LA MADRID ETAPA 5"/>
    <s v="4.0509803"/>
    <s v="-73.6732905"/>
    <s v="META"/>
    <s v="VILLAVICENCIO"/>
    <s v="VILLAVICENCIO"/>
    <n v="50001"/>
    <s v="2025-10-02"/>
    <n v="8"/>
    <s v="VILLAVICENCIO"/>
    <x v="5"/>
    <n v="28277.100000000002"/>
  </r>
  <r>
    <n v="71326"/>
    <s v="BARRIO RELIQUIA VILLAVICENCIO"/>
    <n v="1121848203"/>
    <s v="3182074479"/>
    <s v="3138673446"/>
    <s v="3138673446"/>
    <s v="MZ 69 CASA 20 - RELIQUIA,RELIQUIA"/>
    <s v="4.1269405"/>
    <s v="-73.5467006"/>
    <s v="META"/>
    <s v="VILLAVICENCIO"/>
    <s v="VILLAVICENCIO"/>
    <n v="50001"/>
    <s v="2025-10-17"/>
    <n v="8"/>
    <s v="VILLAVICENCIO"/>
    <x v="5"/>
    <n v="28277.100000000002"/>
  </r>
  <r>
    <n v="68825"/>
    <s v="BARRIO CENTRO VILLAVICENCIO 28"/>
    <n v="1121953132"/>
    <s v="3209313329"/>
    <s v="3106376162"/>
    <s v="3209313329"/>
    <s v="CL 40 N 31 - 80 LOCAL 1 CENTRO VILLAVICENCIO META,CENTRO"/>
    <s v="4.152697"/>
    <s v="-73.638639"/>
    <s v="META"/>
    <s v="VILLAVICENCIO"/>
    <s v="VILLAVICENCIO"/>
    <n v="50001"/>
    <s v="2025-10-17"/>
    <n v="8"/>
    <s v="VILLAVICENCIO"/>
    <x v="5"/>
    <n v="28277.100000000002"/>
  </r>
  <r>
    <n v="69391"/>
    <s v="BARRIO BOSQUES DE LA RIVERA ETAPA 1 VILLAVICENCIO"/>
    <n v="40218743"/>
    <s v="3102006768"/>
    <s v="3102006768"/>
    <s v="3102006768"/>
    <s v="MZ 27 CASA 10 BOSQUES DE LA RIVERA ETAPA 1,BOSQUES DE LA RIVERA ETAPA 1"/>
    <s v="4.0640009"/>
    <s v="-73.6681754"/>
    <s v="META"/>
    <s v="VILLAVICENCIO"/>
    <s v="VILLAVICENCIO"/>
    <n v="50001"/>
    <s v="2025-10-02"/>
    <n v="8"/>
    <s v="VILLAVICENCIO"/>
    <x v="5"/>
    <n v="28277.100000000002"/>
  </r>
  <r>
    <n v="65057"/>
    <s v="BARRIO CIUDAD PORFIA VILLAVICENCIO 15"/>
    <n v="40331233"/>
    <s v="3118769617"/>
    <s v="3118769617"/>
    <s v="3118769617"/>
    <s v="CR 42 SUR NRO 53 - 34 LOC 2 CIUDAD PORFIA,CIUDAD PORFIA"/>
    <s v="4.082347"/>
    <s v="-73.668423"/>
    <s v="META"/>
    <s v="VILLAVICENCIO"/>
    <s v="VILLAVICENCIO"/>
    <n v="50001"/>
    <s v="2025-10-02"/>
    <n v="8"/>
    <s v="VILLAVICENCIO"/>
    <x v="5"/>
    <n v="28277.100000000002"/>
  </r>
  <r>
    <n v="61447"/>
    <s v="BARRIO POPULAR VILLAVICENCIO 2"/>
    <n v="1074486031"/>
    <s v="3209749233"/>
    <s v="3209749233"/>
    <s v="3209749233"/>
    <s v="CL 25 11 A 10 POPULAR"/>
    <s v="4.140102"/>
    <s v="-73.6122303"/>
    <s v="META"/>
    <s v="VILLAVICENCIO"/>
    <s v="VILLAVICENCIO"/>
    <n v="50001"/>
    <s v="2025-10-20"/>
    <n v="8"/>
    <s v="VILLAVICENCIO"/>
    <x v="5"/>
    <n v="28277.100000000002"/>
  </r>
  <r>
    <n v="62610"/>
    <s v="BARRIO CENTRO VILLAVICENCIO 25"/>
    <n v="52961786"/>
    <s v="3142922431"/>
    <s v="3142922431"/>
    <s v="3204270808"/>
    <s v="CC CENTRO COMERCIAL EL PARQUE LOCAL 5,CENTRO"/>
    <s v="4.09016812"/>
    <s v="-73.38110796"/>
    <s v="META"/>
    <s v="VILLAVICENCIO"/>
    <s v="VILLAVICENCIO"/>
    <n v="50001"/>
    <s v="2025-10-07"/>
    <n v="8"/>
    <s v="VILLAVICENCIO"/>
    <x v="5"/>
    <n v="28277.100000000002"/>
  </r>
  <r>
    <n v="62612"/>
    <s v="BARRIO BOSQUE VILLAVICENCIO 2"/>
    <n v="1122922539"/>
    <s v="3128608617"/>
    <s v="3017726303"/>
    <s v="3132322562"/>
    <s v="MZ 22 CA 13 BRR BOSQUE"/>
    <s v="4.0803063"/>
    <s v="-73.6954088"/>
    <s v="META"/>
    <s v="VILLAVICENCIO"/>
    <s v="VILLAVICENCIO"/>
    <n v="50001"/>
    <s v="2025-10-01"/>
    <n v="8"/>
    <s v="VILLAVICENCIO"/>
    <x v="5"/>
    <n v="28277.100000000002"/>
  </r>
  <r>
    <n v="63563"/>
    <s v="BARRIO ZONA RURAL VILLAVICENCIO 7"/>
    <n v="1032422637"/>
    <s v="3124431167"/>
    <s v="3103055549"/>
    <s v="3103055549"/>
    <s v="KM 7 VIA PTO LÓPEZ - ZONA RURAL"/>
    <s v="4.08671"/>
    <s v="-73.5664"/>
    <s v="META"/>
    <s v="VILLAVICENCIO"/>
    <s v="VILLAVICENCIO"/>
    <n v="50001"/>
    <s v="2025-10-01"/>
    <n v="8"/>
    <s v="VILLAVICENCIO"/>
    <x v="5"/>
    <n v="28277.100000000002"/>
  </r>
  <r>
    <n v="66484"/>
    <s v="BARRIO VILLA BOLIVAR VILLAVICENCIO 5"/>
    <n v="1081405579"/>
    <s v="3105692646"/>
    <s v="3105692646"/>
    <s v="3105692646"/>
    <s v="CR 39 N. 6 C - 09 VILLA BOLIVAR - VILLA BOLIVAR,VILLA BOLIVAR"/>
    <s v="4.123351"/>
    <s v="-73.633772"/>
    <s v="META"/>
    <s v="VILLAVICENCIO"/>
    <s v="VILLAVICENCIO"/>
    <n v="50001"/>
    <s v="2025-10-20"/>
    <n v="8"/>
    <s v="VILLAVICENCIO"/>
    <x v="5"/>
    <n v="28277.100000000002"/>
  </r>
  <r>
    <n v="63998"/>
    <s v="BARRIO SAMAN DE LA RIVERA VILLAVICENCIO 1"/>
    <n v="1121862105"/>
    <s v="3123968654"/>
    <s v="3123968654"/>
    <s v="3123968654"/>
    <s v="CL 42 SUR NRO. 37 - 57 BRR SAMAN DE LA RIVERA,SAMAN DE LA RIVERA"/>
    <s v="4.091452"/>
    <s v="-73.664925"/>
    <s v="META"/>
    <s v="VILLAVICENCIO"/>
    <s v="VILLAVICENCIO"/>
    <n v="50001"/>
    <s v="2025-10-01"/>
    <n v="8"/>
    <s v="VILLAVICENCIO"/>
    <x v="5"/>
    <n v="28277.100000000002"/>
  </r>
  <r>
    <n v="64447"/>
    <s v="BARRIO RUBI VILLAVICENCIO"/>
    <n v="1121910807"/>
    <s v="3175596563"/>
    <s v="3175596563"/>
    <s v="3175596563"/>
    <s v="SECTOR 5 MZ 20 CASA 5 RUBI"/>
    <s v="4.0980882"/>
    <s v="-73.6391405"/>
    <s v="META"/>
    <s v="VILLAVICENCIO"/>
    <s v="VILLAVICENCIO"/>
    <n v="50001"/>
    <s v="2025-10-20"/>
    <n v="8"/>
    <s v="VILLAVICENCIO"/>
    <x v="5"/>
    <n v="28277.100000000002"/>
  </r>
  <r>
    <n v="64451"/>
    <s v="BARRIO GAVIOTAS VILLAVICENCIO 1"/>
    <n v="1121882621"/>
    <s v="3144153606"/>
    <s v="3144153606"/>
    <s v="3212274622"/>
    <s v="CL 21 SUR 9 - 39 E LOCAL 1 - GAVIOTAS,GAVIOTAS"/>
    <s v="4.115888"/>
    <s v="-73.598640"/>
    <s v="META"/>
    <s v="VILLAVICENCIO"/>
    <s v="VILLAVICENCIO"/>
    <n v="50001"/>
    <s v="2025-10-27"/>
    <n v="8"/>
    <s v="VILLAVICENCIO"/>
    <x v="5"/>
    <n v="28277.100000000002"/>
  </r>
  <r>
    <n v="64158"/>
    <s v="BARRIO LA MADRIS ETAPA 5 VILLAVICENCIO"/>
    <n v="79814111"/>
    <s v="3215307907"/>
    <s v="3215307907"/>
    <s v="3215307907"/>
    <s v="SM 5 MZ 3 casa 59"/>
    <s v="4.0507996"/>
    <s v="-73.6741432"/>
    <s v="META"/>
    <s v="VILLAVICENCIO"/>
    <s v="VILLAVICENCIO"/>
    <n v="50001"/>
    <s v="2025-10-20"/>
    <n v="8"/>
    <s v="VILLAVICENCIO"/>
    <x v="5"/>
    <n v="28277.100000000002"/>
  </r>
  <r>
    <n v="64159"/>
    <s v="BARRIO VILLAS DEL PALMAR VILLAVICENCIO"/>
    <n v="1121954489"/>
    <s v="3218811673"/>
    <s v="3114615310"/>
    <s v="3142575715"/>
    <s v="CR 28 C 3 03 BRR VILLAS DEL PALMAR,VILLAS DEL PALMAR"/>
    <s v="4.121741"/>
    <s v="-73.624054"/>
    <s v="META"/>
    <s v="VILLAVICENCIO"/>
    <s v="VILLAVICENCIO"/>
    <n v="50001"/>
    <s v="2025-10-20"/>
    <n v="8"/>
    <s v="VILLAVICENCIO"/>
    <x v="5"/>
    <n v="28277.100000000002"/>
  </r>
  <r>
    <n v="64286"/>
    <s v="BARRIO ALBORADA VILLAVICENCIO 5"/>
    <n v="40371410"/>
    <s v="3108808492"/>
    <s v="3108808492"/>
    <s v="3168691591"/>
    <s v="CR 24 N. 5 A 05 ALBORADA - ALBORADA"/>
    <s v="4.124978"/>
    <s v="-73.622165"/>
    <s v="META"/>
    <s v="VILLAVICENCIO"/>
    <s v="VILLAVICENCIO"/>
    <n v="50001"/>
    <s v="2025-10-02"/>
    <n v="8"/>
    <s v="VILLAVICENCIO"/>
    <x v="5"/>
    <n v="28277.100000000002"/>
  </r>
  <r>
    <n v="60580"/>
    <s v="BARRIO CIUDAD PORFIA VILLAVICENCIO 14"/>
    <n v="1006798552"/>
    <s v="3142371884"/>
    <s v="3176813397"/>
    <s v="3176813397"/>
    <s v="CL 69 # 43 -38 BRR CIUDDA PORFIA"/>
    <s v="4.076173"/>
    <s v="-73.669905"/>
    <s v="META"/>
    <s v="VILLAVICENCIO"/>
    <s v="VILLAVICENCIO"/>
    <n v="50001"/>
    <s v="2025-10-07"/>
    <n v="8"/>
    <s v="VILLAVICENCIO"/>
    <x v="5"/>
    <n v="28277.100000000002"/>
  </r>
  <r>
    <n v="57127"/>
    <s v="BARRIO RELIQUIA VILLAVICENCIO 3"/>
    <n v="1097991453"/>
    <s v="3156127088"/>
    <s v="3156127088"/>
    <s v="3156127088"/>
    <s v="MZ 31 CA 1 BRR TRECE DE MAYO"/>
    <s v="4.1223868"/>
    <s v="-73.5396854"/>
    <s v="META"/>
    <s v="VILLAVICENCIO"/>
    <s v="VILLAVICENCIO"/>
    <n v="50001"/>
    <s v="2025-10-20"/>
    <n v="16"/>
    <s v="VILLAVICENCIO"/>
    <x v="5"/>
    <n v="28277.100000000002"/>
  </r>
  <r>
    <n v="53495"/>
    <s v="BARRIO ZONA RURAL VILLAVICENCIO 1"/>
    <n v="1122654215"/>
    <s v="3213768188"/>
    <s v="3150748579"/>
    <s v="3150748579"/>
    <s v="KILOMETRO 26 VIA A PUERTO LOPEZ- ALTO POMPEYA"/>
    <s v="4.0636034"/>
    <s v="-73.3984856"/>
    <s v="META"/>
    <s v="VILLAVICENCIO"/>
    <s v="VILLAVICENCIO"/>
    <n v="50001"/>
    <s v="2025-10-20"/>
    <n v="16"/>
    <s v="VILLAVICENCIO"/>
    <x v="5"/>
    <n v="28277.100000000002"/>
  </r>
  <r>
    <n v="57258"/>
    <s v="BARRIO 8VA ETAPA ESPERANZA VILLAVICENCIO"/>
    <n v="901011962"/>
    <s v="3118575540"/>
    <s v="3504427859"/>
    <s v="3504427859"/>
    <s v="CL 15 NO 44 47 LC 2 ED TOCORAGUA 8VA ETAPA ESPERANZA"/>
    <s v="4.132464"/>
    <s v="-73.633163"/>
    <s v="META"/>
    <s v="VILLAVICENCIO"/>
    <s v="VILLAVICENCIO"/>
    <n v="50001"/>
    <s v="2025-10-20"/>
    <n v="8"/>
    <s v="VILLAVICENCIO"/>
    <x v="5"/>
    <n v="28277.100000000002"/>
  </r>
  <r>
    <n v="53135"/>
    <s v="BARRIO CIUDAD SALITRE VILLAVICENCIO 2"/>
    <n v="32242977"/>
    <s v="3103647993"/>
    <s v="3106347993"/>
    <s v="3103647993"/>
    <s v="CL 37 NRO. 23 A 15 - CIUDAD SALITRE,CIUDAD SALITRE"/>
    <s v="4.138190"/>
    <s v="-73.580227"/>
    <s v="META"/>
    <s v="VILLAVICENCIO"/>
    <s v="VILLAVICENCIO"/>
    <n v="50001"/>
    <s v="2025-10-20"/>
    <n v="8"/>
    <s v="VILLAVICENCIO"/>
    <x v="5"/>
    <n v="28277.100000000002"/>
  </r>
  <r>
    <n v="43186"/>
    <s v="BARRIO CIUDAD PORFIA VILLAVICENCIO 6"/>
    <n v="1006795568"/>
    <s v="3214067098"/>
    <s v="3214067098"/>
    <s v="3214067098"/>
    <s v="CR 43 50 A SUR 27,CIUDAD PORFIA"/>
    <s v="4.081569"/>
    <s v="-73.669372"/>
    <s v="META"/>
    <s v="VILLAVICENCIO"/>
    <s v="VILLAVICENCIO"/>
    <n v="50001"/>
    <s v="2025-10-07"/>
    <n v="8"/>
    <s v="VILLAVICENCIO"/>
    <x v="5"/>
    <n v="28277.100000000002"/>
  </r>
  <r>
    <n v="47211"/>
    <s v="BARRIO CENTRO VILLAVICENCIO 6"/>
    <n v="86065579"/>
    <s v="0"/>
    <s v="3142460525"/>
    <s v="3142460525"/>
    <s v="CR 31 37 32 LC 97 C. C. CENTAUROS,CENTRO"/>
    <s v="4.1520239"/>
    <s v="-73.6577222"/>
    <s v="META"/>
    <s v="VILLAVICENCIO"/>
    <s v="VILLAVICENCIO"/>
    <n v="50001"/>
    <s v="2025-10-17"/>
    <n v="8"/>
    <s v="VILLAVICENCIO"/>
    <x v="5"/>
    <n v="28277.100000000002"/>
  </r>
  <r>
    <n v="50922"/>
    <s v="BARRIO RELIQUIA VILLAVICENCIO 2"/>
    <n v="1019093071"/>
    <s v="3213249847"/>
    <s v="3213249847"/>
    <s v="3138331374"/>
    <s v="CR 60 E NRO. 28 - 10 - MZ 75 CS 15 - P 1 BRR RELIQUIA,RELIQUIA"/>
    <s v="4.126309"/>
    <s v="-73.546326"/>
    <s v="META"/>
    <s v="VILLAVICENCIO"/>
    <s v="VILLAVICENCIO"/>
    <n v="50001"/>
    <s v="2025-10-20"/>
    <n v="16"/>
    <s v="VILLAVICENCIO"/>
    <x v="5"/>
    <n v="28277.100000000002"/>
  </r>
  <r>
    <n v="41128"/>
    <s v="BARRIO CIUDAD PORFIA VILLAVICENCIO 4"/>
    <n v="40377782"/>
    <s v="3204835442"/>
    <s v="3213765226"/>
    <s v="3213765226"/>
    <s v="CR 43 72 15,CIUDAD PORFIA"/>
    <s v="4.074204"/>
    <s v="-73.669633"/>
    <s v="META"/>
    <s v="VILLAVICENCIO"/>
    <s v="VILLAVICENCIO"/>
    <n v="50001"/>
    <s v="2025-10-01"/>
    <n v="8"/>
    <s v="VILLAVICENCIO"/>
    <x v="5"/>
    <n v="28277.100000000002"/>
  </r>
  <r>
    <n v="34630"/>
    <s v="BARRIO SERRAMONTE VILLAVICENCIO"/>
    <n v="79468949"/>
    <s v="6846112"/>
    <s v="3202383757"/>
    <s v="3202383757"/>
    <s v=" CR 50 11 SUR 42"/>
    <s v="4.1186367"/>
    <s v="-73.6503569"/>
    <s v="META"/>
    <s v="VILLAVICENCIO"/>
    <s v="VILLAVICENCIO"/>
    <n v="50001"/>
    <s v="2025-10-20"/>
    <n v="8"/>
    <s v="VILLAVICENCIO"/>
    <x v="5"/>
    <n v="28277.100000000002"/>
  </r>
  <r>
    <n v="21744"/>
    <s v="BARRIO RELIQUIA - VILLAVICENCIO"/>
    <n v="1121851728"/>
    <s v="6830622"/>
    <s v="3143934115"/>
    <s v="3143934115"/>
    <s v=" MZ 19 CA 12"/>
    <s v="4.1274117"/>
    <s v="-73.5470245"/>
    <s v="META"/>
    <s v="VILLAVICENCIO"/>
    <s v="VILLAVICENCIO"/>
    <n v="50001"/>
    <s v="2025-10-30"/>
    <n v="8"/>
    <s v="VILLAVICENCIO"/>
    <x v="5"/>
    <n v="28277.100000000002"/>
  </r>
  <r>
    <n v="15654"/>
    <s v="BARRIO CENTRO II VILLAVICENCIO"/>
    <n v="17332554"/>
    <s v="5679574"/>
    <s v="3134785570"/>
    <s v="3126435925"/>
    <s v=" CL 40  33-30 CENTRO"/>
    <s v="4.15233432"/>
    <s v="-73.63964495"/>
    <s v="META"/>
    <s v="VILLAVICENCIO"/>
    <s v="VILLAVICENCIO"/>
    <n v="50001"/>
    <s v="2025-10-17"/>
    <n v="8"/>
    <s v="VILLAVICENCIO"/>
    <x v="5"/>
    <n v="28277.100000000002"/>
  </r>
  <r>
    <n v="48732"/>
    <s v="BARRIO RURAL CASTILLA LA NUEVA"/>
    <n v="79826970"/>
    <s v="0"/>
    <s v="3208951192"/>
    <s v="3208951192"/>
    <s v="mz 19 casa 13 brrio  san jose inspeccion san lorenso"/>
    <s v="3.811897777"/>
    <s v="-73.548748333"/>
    <s v="META"/>
    <s v="CASTILLA LA NUEVA"/>
    <s v="CASTILLA LA NUEVA"/>
    <n v="50150"/>
    <s v="2025-10-23"/>
    <n v="8"/>
    <s v="VILLAVICENCIO"/>
    <x v="5"/>
    <n v="28277.100000000002"/>
  </r>
  <r>
    <n v="50195"/>
    <s v="BARRIO SAN LORENZO CASTILLA LA NUEVA"/>
    <n v="1122120555"/>
    <s v="3108108486"/>
    <s v="3108108486"/>
    <s v="3108108486"/>
    <s v="MZ 24  CAS 4AV PPAL ,INSPECCION SAN LORENZO"/>
    <s v="3.810202"/>
    <s v="-73.547751"/>
    <s v="META"/>
    <s v="CASTILLA LA NUEVA"/>
    <s v="CASTILLA LA NUEVA"/>
    <n v="50150"/>
    <s v="2025-10-23"/>
    <n v="8"/>
    <s v="VILLAVICENCIO"/>
    <x v="5"/>
    <n v="28277.100000000002"/>
  </r>
  <r>
    <n v="65377"/>
    <s v="BARRIO CENTRO CASTILLA LA NUEVA CASTILLA LA NUEVA 1"/>
    <n v="40429414"/>
    <s v="3115727152"/>
    <s v="3115727152"/>
    <s v="3115727152"/>
    <s v="CL 7 8 39 LOC 2 CENTRO CASTILLA LA NUEVA,CENTRO CASTILLA LA NUEVA"/>
    <s v="3.827600"/>
    <s v="-73.689796"/>
    <s v="META"/>
    <s v="CASTILLA LA NUEVA"/>
    <s v="CASTILLA LA NUEVA"/>
    <n v="50150"/>
    <s v="2025-10-23"/>
    <n v="16"/>
    <s v="VILLAVICENCIO"/>
    <x v="5"/>
    <n v="28277.100000000002"/>
  </r>
  <r>
    <n v="70070"/>
    <s v="BARRIO CENTRO CASTILLA LA NUEVA"/>
    <n v="1123514270"/>
    <s v="3228136289"/>
    <s v="3228136289"/>
    <s v="3114826821"/>
    <s v="CR 8 6 36 LOCAL 2 CENTRO CASTILLA LA NUEVA META,CENTRO CASTILLA LA NUEVA META"/>
    <s v="3.827175"/>
    <s v="-73.689512"/>
    <s v="META"/>
    <s v="CASTILLA LA NUEVA"/>
    <s v="CASTILLA LA NUEVA"/>
    <n v="50150"/>
    <s v="2025-10-23"/>
    <n v="16"/>
    <s v="VILLAVICENCIO"/>
    <x v="5"/>
    <n v="28277.100000000002"/>
  </r>
  <r>
    <n v="16169"/>
    <s v="BARRIO CENTRO VI GRANADA"/>
    <n v="40362655"/>
    <s v="6501310"/>
    <s v="3143050492"/>
    <s v="3143050492"/>
    <s v=" CL 19  13-104 CENTRO"/>
    <s v="3.5447254"/>
    <s v="-73.7098713"/>
    <s v="META"/>
    <s v="GRANADA"/>
    <s v="GRANADA"/>
    <n v="50313"/>
    <s v="2025-10-30"/>
    <n v="8"/>
    <s v="VILLAVICENCIO"/>
    <x v="5"/>
    <n v="28277.100000000002"/>
  </r>
  <r>
    <n v="18286"/>
    <s v="BARRIO CENTRO GRANADA X GRANADA"/>
    <n v="86002981"/>
    <s v="6581026"/>
    <s v="3112619756"/>
    <s v="3112619756"/>
    <s v=" CR 13  21-14 CENTRO"/>
    <s v="3.5471134"/>
    <s v="-73.7101751"/>
    <s v="META"/>
    <s v="GRANADA"/>
    <s v="GRANADA"/>
    <n v="50313"/>
    <s v="2025-10-30"/>
    <n v="8"/>
    <s v="VILLAVICENCIO"/>
    <x v="5"/>
    <n v="28277.100000000002"/>
  </r>
  <r>
    <n v="27078"/>
    <s v="BARRIO CENTRO GRANADA META"/>
    <n v="1120368402"/>
    <s v="6735009"/>
    <s v="3123907941"/>
    <s v="3123907941"/>
    <s v=" CL 15  13 55 LC 1"/>
    <s v="3.54100818"/>
    <s v="-73.70661618"/>
    <s v="META"/>
    <s v="GRANADA"/>
    <s v="GRANADA"/>
    <n v="50313"/>
    <s v="2025-10-30"/>
    <n v="8"/>
    <s v="VILLAVICENCIO"/>
    <x v="5"/>
    <n v="28277.100000000002"/>
  </r>
  <r>
    <n v="27079"/>
    <s v="BARRIO CENTRO 2 GRANADA META"/>
    <n v="86039938"/>
    <s v="6735009"/>
    <s v="3112287933"/>
    <s v="3112287933"/>
    <s v=" CR 13  17 05 LC 109"/>
    <s v="3.5432407"/>
    <s v="-73.7078697"/>
    <s v="META"/>
    <s v="GRANADA"/>
    <s v="GRANADA"/>
    <n v="50313"/>
    <s v="2025-10-30"/>
    <n v="16"/>
    <s v="VILLAVICENCIO"/>
    <x v="5"/>
    <n v="28277.100000000002"/>
  </r>
  <r>
    <n v="27080"/>
    <s v="BARRIO CENTRO GRANADA 2 META"/>
    <n v="79841522"/>
    <s v="6735009"/>
    <s v="3115178996"/>
    <s v="3115178996"/>
    <s v=" CR 13  14 46"/>
    <s v="3.540831"/>
    <s v="-73.706055"/>
    <s v="META"/>
    <s v="GRANADA"/>
    <s v="GRANADA"/>
    <n v="50313"/>
    <s v="2025-10-30"/>
    <n v="8"/>
    <s v="VILLAVICENCIO"/>
    <x v="5"/>
    <n v="28277.100000000002"/>
  </r>
  <r>
    <n v="35028"/>
    <s v="BARRIO CENTRO GRANADA 1 META"/>
    <n v="1120352648"/>
    <m/>
    <s v="3102449499"/>
    <s v="3212321685"/>
    <s v="CR 5 N 17 A-03"/>
    <s v="3.5432686"/>
    <s v="-73.7079361"/>
    <s v="META"/>
    <s v="GRANADA"/>
    <s v="GRANADA"/>
    <n v="50313"/>
    <s v="2025-10-30"/>
    <n v="16"/>
    <s v="VILLAVICENCIO"/>
    <x v="5"/>
    <n v="28277.100000000002"/>
  </r>
  <r>
    <n v="60199"/>
    <s v="BARRIO CENTRO GRANADA 11"/>
    <n v="40413630"/>
    <s v="3134174533"/>
    <s v="3114773453"/>
    <s v="3114773453"/>
    <s v="CL 15 NO 15 20,CENTRO"/>
    <s v="3.5401392"/>
    <s v="-73.7084905"/>
    <s v="META"/>
    <s v="GRANADA"/>
    <s v="GRANADA"/>
    <n v="50313"/>
    <s v="2025-10-31"/>
    <n v="16"/>
    <s v="VILLAVICENCIO"/>
    <x v="5"/>
    <n v="28277.100000000002"/>
  </r>
  <r>
    <n v="66916"/>
    <s v="BARRIO CENTRO GRANADA 15"/>
    <n v="17357089"/>
    <s v="3112117960"/>
    <s v="3112680838"/>
    <s v="3112680838"/>
    <s v="CL 14 14 08 LC 2 CENTRO,CENTRO"/>
    <s v="3.539871"/>
    <s v="-73.706749"/>
    <s v="META"/>
    <s v="GRANADA"/>
    <s v="GRANADA"/>
    <n v="50313"/>
    <s v="2025-10-31"/>
    <n v="8"/>
    <s v="VILLAVICENCIO"/>
    <x v="5"/>
    <n v="28277.100000000002"/>
  </r>
  <r>
    <n v="69395"/>
    <s v="BARRIO CENTRO GRANADA 16"/>
    <n v="1024487277"/>
    <s v="3209947028"/>
    <s v="3209947028"/>
    <s v="3209947028"/>
    <s v="CL 30 8  75  LC 102 VILLAS DE SALEN"/>
    <s v="3.556365"/>
    <s v="-73.710455"/>
    <s v="META"/>
    <s v="GRANADA"/>
    <s v="GRANADA"/>
    <n v="50313"/>
    <s v="2025-10-31"/>
    <n v="8"/>
    <s v="VILLAVICENCIO"/>
    <x v="5"/>
    <n v="28277.100000000002"/>
  </r>
  <r>
    <n v="10992"/>
    <s v="SAMANIEGO II"/>
    <n v="59794845"/>
    <s v="7289037"/>
    <s v="3234129448"/>
    <s v="3234129448"/>
    <s v=" CR 2  3-23 ORIENTAL SAMANIEGO NARIÑO"/>
    <s v="1.3390151"/>
    <s v="-77.5922764"/>
    <s v="NARIÑO"/>
    <s v="SAMANIEGO"/>
    <s v="SAMANIEGO"/>
    <n v="52678"/>
    <s v="2025-10-14"/>
    <n v="16"/>
    <s v="PASTO"/>
    <x v="4"/>
    <n v="28277.100000000002"/>
  </r>
  <r>
    <n v="40555"/>
    <s v="BARRIO CHUMAQUER SAMANIEGO"/>
    <n v="59794512"/>
    <s v="3135318487"/>
    <s v="3135318487"/>
    <s v="3135318487"/>
    <s v="CL 7 6A 35,CHUMAQUER"/>
    <s v="1.335088"/>
    <s v="-77.593031"/>
    <s v="NARIÑO"/>
    <s v="SAMANIEGO"/>
    <s v="SAMANIEGO"/>
    <n v="52678"/>
    <s v="2025-10-15"/>
    <n v="8"/>
    <s v="PASTO"/>
    <x v="4"/>
    <n v="28277.100000000002"/>
  </r>
  <r>
    <n v="34857"/>
    <s v="BARRIO SCHUMACHER SAMANIEGO"/>
    <n v="59793915"/>
    <s v="3195390000"/>
    <s v="3195388994"/>
    <s v="3195388994"/>
    <s v=" CL 7 7 49"/>
    <s v="1.3337777"/>
    <s v="-77.59381"/>
    <s v="NARIÑO"/>
    <s v="SAMANIEGO"/>
    <s v="SAMANIEGO"/>
    <n v="52678"/>
    <s v="2025-10-14"/>
    <n v="8"/>
    <s v="PASTO"/>
    <x v="4"/>
    <n v="28277.100000000002"/>
  </r>
  <r>
    <n v="59710"/>
    <s v="BARRIO CHUMAKER SAMANIEGO"/>
    <n v="1123328805"/>
    <s v="0"/>
    <s v="3106236072"/>
    <s v="3106236072"/>
    <s v="K7 NO 5 - 84,CHUMAKER"/>
    <s v="1.3355140"/>
    <s v="-77.5938875"/>
    <s v="NARIÑO"/>
    <s v="SAMANIEGO"/>
    <s v="SAMANIEGO"/>
    <n v="52678"/>
    <s v="2025-10-15"/>
    <n v="8"/>
    <s v="PASTO"/>
    <x v="4"/>
    <n v="28277.100000000002"/>
  </r>
  <r>
    <n v="54692"/>
    <s v="BARRIO CHUMAGER SAMANIEGO"/>
    <n v="59395083"/>
    <s v="0"/>
    <s v="3117689994"/>
    <s v="3202128442"/>
    <s v="CR9 06 03 AVENIDA SHUMAGER"/>
    <s v="1.3342205"/>
    <s v="-77.5951160"/>
    <s v="NARIÑO"/>
    <s v="SAMANIEGO"/>
    <s v="SAMANIEGO"/>
    <n v="52678"/>
    <s v="2025-10-15"/>
    <n v="8"/>
    <s v="PASTO"/>
    <x v="4"/>
    <n v="28277.100000000002"/>
  </r>
  <r>
    <n v="73071"/>
    <s v="BARRIO SHUMAGER SAMANIEGO"/>
    <n v="6625929"/>
    <s v="3176638117"/>
    <s v="3176738127"/>
    <s v="3218040402"/>
    <s v="LC 7 6 31 AV SHUMAQUER,SHUMAGER"/>
    <s v="1.3357748"/>
    <s v="-77.5926065"/>
    <s v="NARIÑO"/>
    <s v="SAMANIEGO"/>
    <s v="SAMANIEGO"/>
    <n v="52678"/>
    <s v="2025-10-16"/>
    <n v="8"/>
    <s v="PASTO"/>
    <x v="4"/>
    <n v="28277.100000000002"/>
  </r>
  <r>
    <n v="61603"/>
    <s v="BARRIO LA PRESENTACION ARBOLEDAS"/>
    <n v="37272962"/>
    <s v="3102142222"/>
    <s v="3108062515"/>
    <s v="3108062515"/>
    <s v="CL 3 NRO 3-41,BRR LA PRESENTACION"/>
    <s v="7.6431954"/>
    <s v="-72.7992058"/>
    <s v="NORTE DE SANTANDER"/>
    <s v="ARBOLEDAS"/>
    <s v="ARBOLEDAS"/>
    <n v="54051"/>
    <s v="2025-10-01"/>
    <n v="8"/>
    <s v="CUCUTA"/>
    <x v="3"/>
    <n v="28277.100000000002"/>
  </r>
  <r>
    <n v="57278"/>
    <s v="BARRIO BOCHALEMA BOCHALEMA 1"/>
    <n v="27633983"/>
    <s v="0"/>
    <s v="3204934658"/>
    <s v="3204934658"/>
    <s v="CR 4 2-09"/>
    <s v="7.6134792"/>
    <s v="-72.6467127"/>
    <s v="NORTE DE SANTANDER"/>
    <s v="BOCHALEMA"/>
    <s v="BOCHALEMA"/>
    <n v="54099"/>
    <s v="2025-10-14"/>
    <n v="8"/>
    <s v="CUCUTA"/>
    <x v="3"/>
    <n v="28277.100000000002"/>
  </r>
  <r>
    <n v="78899"/>
    <s v="BARRIO LOS TANQUES 3 BOCHALEMA"/>
    <n v="1004991318"/>
    <s v="3194239699"/>
    <s v="3243747932"/>
    <s v="3243747932"/>
    <s v="CA LOS TANQUES 3 CABAÑA 1,LOS TANQUES 3"/>
    <s v="7.6084696"/>
    <s v="-72.6503682"/>
    <s v="NORTE DE SANTANDER"/>
    <s v="BOCHALEMA"/>
    <s v="BOCHALEMA"/>
    <n v="54099"/>
    <s v="2025-10-29"/>
    <n v="8"/>
    <s v="CUCUTA"/>
    <x v="3"/>
    <n v="28277.100000000002"/>
  </r>
  <r>
    <n v="11038"/>
    <s v="CHINACOTA II - NORTE DE SANTANDER"/>
    <n v="37391519"/>
    <s v="5865501"/>
    <s v="3212429107"/>
    <s v="3212429107"/>
    <s v=" AV 4  4-44 CENTRO"/>
    <s v="7.6074731"/>
    <s v="-72.600804"/>
    <s v="NORTE DE SANTANDER"/>
    <s v="CHINÁCOTA"/>
    <s v="CHINÁCOTA"/>
    <n v="54172"/>
    <s v="2025-10-14"/>
    <n v="8"/>
    <s v="CUCUTA"/>
    <x v="3"/>
    <n v="28277.100000000002"/>
  </r>
  <r>
    <n v="76670"/>
    <s v="BARRIO EL CARMEN CHINACOTA"/>
    <n v="1090177460"/>
    <s v="3226048254"/>
    <s v="3226048254"/>
    <s v="3226048254"/>
    <s v="CR 5 NRO 5-20,EL CARMEN"/>
    <s v="7.6073334401369745 "/>
    <s v="-72.60174647056635"/>
    <s v="NORTE DE SANTANDER"/>
    <s v="CHINÁCOTA"/>
    <s v="CHINÁCOTA"/>
    <n v="54172"/>
    <s v="2025-10-21"/>
    <n v="8"/>
    <s v="CUCUTA"/>
    <x v="3"/>
    <n v="28277.100000000002"/>
  </r>
  <r>
    <n v="44596"/>
    <s v="BARRIO CENTRO GUATICA 2"/>
    <n v="18599867"/>
    <s v="3113723159"/>
    <s v="3113723159"/>
    <s v="3113723159"/>
    <s v="CR 5 13 13,CENTRO"/>
    <s v="5.31571305"/>
    <s v="-75.79769"/>
    <s v="RISARALDA"/>
    <s v="GUÁTICA"/>
    <s v="GUÁTICA"/>
    <n v="66318"/>
    <s v="2025-10-27"/>
    <n v="8"/>
    <s v="PEREIRA"/>
    <x v="6"/>
    <n v="15709.5"/>
  </r>
  <r>
    <n v="61874"/>
    <s v="BARRIO CENTRO GUATICA 3"/>
    <n v="4325224"/>
    <s v="0"/>
    <s v="3224422883"/>
    <s v="3224422883"/>
    <s v="CR 6 NO. 8 20"/>
    <s v="5.3154213"/>
    <s v="-75.8006300"/>
    <s v="RISARALDA"/>
    <s v="GUÁTICA"/>
    <s v="GUÁTICA"/>
    <n v="66318"/>
    <s v="2025-10-27"/>
    <n v="16"/>
    <s v="PEREIRA"/>
    <x v="6"/>
    <n v="15709.5"/>
  </r>
  <r>
    <n v="66153"/>
    <s v="BARRIO CENTRO GUATICA 4"/>
    <n v="18600280"/>
    <s v="0"/>
    <s v="3113907071"/>
    <s v="3113907071"/>
    <s v="CR 5 9 - 29 BRR CENTRO"/>
    <s v="5.3155320"/>
    <s v="-75.8000490"/>
    <s v="RISARALDA"/>
    <s v="GUÁTICA"/>
    <s v="GUÁTICA"/>
    <n v="66318"/>
    <s v="2025-10-27"/>
    <n v="8"/>
    <s v="PEREIRA"/>
    <x v="6"/>
    <n v="15709.5"/>
  </r>
  <r>
    <n v="38305"/>
    <s v="BARRIO CENTRO SANTA ROSA DE CABAL 1"/>
    <n v="25175782"/>
    <s v="3630445"/>
    <s v="3128904922"/>
    <s v="3128904922"/>
    <s v=" CR 15 15 51 CENTRO"/>
    <s v="4.8679172"/>
    <s v="-75.622285"/>
    <s v="RISARALDA"/>
    <s v="SANTA ROSA DE CABAL"/>
    <s v="SANTA ROSA DE CABAL"/>
    <n v="66682"/>
    <s v="2025-10-17"/>
    <n v="16"/>
    <s v="PEREIRA"/>
    <x v="6"/>
    <n v="15709.5"/>
  </r>
  <r>
    <n v="64296"/>
    <s v="BARRIO CENTRO SANTA ROSA DE CABAL 5"/>
    <n v="1058819900"/>
    <s v="3173558067"/>
    <s v="3152663939"/>
    <s v="3173558067"/>
    <s v="KR 14 NRO 18 - 85,CENTRO"/>
    <s v="4.8705676"/>
    <s v="-75.6224665"/>
    <s v="RISARALDA"/>
    <s v="SANTA ROSA DE CABAL"/>
    <s v="SANTA ROSA DE CABAL"/>
    <n v="66682"/>
    <s v="2025-10-17"/>
    <n v="16"/>
    <s v="PEREIRA"/>
    <x v="6"/>
    <n v="15709.5"/>
  </r>
  <r>
    <n v="30264"/>
    <s v="BARRIO KILOMETRO 4 VIA BARICHARA SANGIL - BARICHARA "/>
    <n v="901101415"/>
    <s v="7465100"/>
    <s v="3144259635"/>
    <s v="3144259635"/>
    <s v=" KM 4 VIA ICHAEA SANGIL"/>
    <s v="6.640588"/>
    <s v="-73.194204"/>
    <s v="SANTANDER"/>
    <s v="BARICHARA"/>
    <s v="BARICHARA"/>
    <n v="68079"/>
    <s v="2025-10-27"/>
    <n v="8"/>
    <s v="BUCARAMANGA"/>
    <x v="3"/>
    <n v="15709.5"/>
  </r>
  <r>
    <n v="37426"/>
    <s v="BARRIO EL COMERCIO BARICHARA 1"/>
    <n v="56073770"/>
    <m/>
    <s v="3187755691"/>
    <s v="3187755691"/>
    <s v=" CR 6 6 14 EL COMERCIO"/>
    <s v="6.6300154"/>
    <s v="-73.2288957"/>
    <s v="SANTANDER"/>
    <s v="BARICHARA"/>
    <s v="BARICHARA"/>
    <n v="68079"/>
    <s v="2025-10-27"/>
    <n v="16"/>
    <s v="BUCARAMANGA"/>
    <x v="3"/>
    <n v="15709.5"/>
  </r>
  <r>
    <n v="45612"/>
    <s v="BARRIO DEL DANUBIO BARRANCABERMEJA"/>
    <n v="13516337"/>
    <m/>
    <s v="3126755124"/>
    <s v="3126755124"/>
    <s v="TV 48 58 07,EL DANUBIO"/>
    <s v="7.0743637"/>
    <s v="-73.8255457"/>
    <s v="SANTANDER"/>
    <s v="BARRANCABERMEJA"/>
    <s v="BARRANCABERMEJA"/>
    <n v="68081"/>
    <s v="2025-10-09"/>
    <n v="16"/>
    <s v="BUCARAMANGA"/>
    <x v="3"/>
    <n v="15709.5"/>
  </r>
  <r>
    <n v="49893"/>
    <s v="BARRIO COLOMBIA BARRANCABERMEJA 8"/>
    <n v="900933948"/>
    <s v="3168641064"/>
    <s v="3168641064"/>
    <s v="3168641064"/>
    <s v="CR 26 46 10 RECREO,COLOMBIA"/>
    <s v="7.0572755"/>
    <s v="-73.8521166"/>
    <s v="SANTANDER"/>
    <s v="BARRANCABERMEJA"/>
    <s v="BARRANCABERMEJA"/>
    <n v="68081"/>
    <s v="2025-10-08"/>
    <n v="8"/>
    <s v="BUCARAMANGA"/>
    <x v="3"/>
    <n v="15709.5"/>
  </r>
  <r>
    <n v="51775"/>
    <s v="BARRIO CORREGIMIENTO LA FORTUNA BARRANCABERMEJA"/>
    <n v="1096245973"/>
    <s v="3046683349"/>
    <s v="3223776911"/>
    <s v="3046683349"/>
    <s v="CORREGIMIENTO LA FORTUNA"/>
    <s v="7.7035152"/>
    <s v="-73.955355"/>
    <s v="SANTANDER"/>
    <s v="BARRANCABERMEJA"/>
    <s v="BARRANCABERMEJA"/>
    <n v="68081"/>
    <s v="2025-10-08"/>
    <n v="8"/>
    <s v="BUCARAMANGA"/>
    <x v="3"/>
    <n v="15709.5"/>
  </r>
  <r>
    <n v="47314"/>
    <s v="BARRIO CAMPO ALEGRE BARRANCABERMEJA"/>
    <n v="37577452"/>
    <s v="3214951713"/>
    <s v="3214951713"/>
    <s v="3214951713"/>
    <s v="CL 52 35 A 140,CAMPO ALEGRE"/>
    <s v="7.7546553"/>
    <s v="-73.85075598"/>
    <s v="SANTANDER"/>
    <s v="BARRANCABERMEJA"/>
    <s v="BARRANCABERMEJA"/>
    <n v="68081"/>
    <s v="2025-10-09"/>
    <n v="8"/>
    <s v="BUCARAMANGA"/>
    <x v="3"/>
    <n v="15709.5"/>
  </r>
  <r>
    <n v="58684"/>
    <s v="BARRIO LA PAZ BARRANCABERMEJA"/>
    <n v="1096186992"/>
    <s v="3103190097"/>
    <s v="3103190097"/>
    <s v="3103190097"/>
    <s v="CR 37 C 75 A 33,LA PAZ"/>
    <s v="7.7850239"/>
    <s v="-73.84017953"/>
    <s v="SANTANDER"/>
    <s v="BARRANCABERMEJA"/>
    <s v="BARRANCABERMEJA"/>
    <n v="68081"/>
    <s v="2025-10-09"/>
    <n v="8"/>
    <s v="BUCARAMANGA"/>
    <x v="3"/>
    <n v="15709.5"/>
  </r>
  <r>
    <n v="63380"/>
    <s v="BARRIO EL CAMPESTRE BARRANCABERMEJA"/>
    <n v="1238138183"/>
    <s v="3046211090"/>
    <s v="3046211090"/>
    <s v="3108181752"/>
    <s v="CR 58 39 02 EL CAMPESTRE,EL CAMPESTRE"/>
    <s v="7.0454766"/>
    <s v="-73.8307541"/>
    <s v="SANTANDER"/>
    <s v="BARRANCABERMEJA"/>
    <s v="BARRANCABERMEJA"/>
    <n v="68081"/>
    <s v="2025-10-09"/>
    <n v="8"/>
    <s v="BUCARAMANGA"/>
    <x v="3"/>
    <n v="15709.5"/>
  </r>
  <r>
    <n v="60956"/>
    <s v="BARRIO COLOMBIA BARRANCABERMEJA 10"/>
    <n v="1096251932"/>
    <s v="3012593955"/>
    <s v="3012593955"/>
    <s v="3015538645"/>
    <s v="CL 49 15 38 COLOMBIA - COLOMBIA,COLOMBIA"/>
    <s v="7.6464751"/>
    <s v="-73.85638819"/>
    <s v="SANTANDER"/>
    <s v="BARRANCABERMEJA"/>
    <s v="BARRANCABERMEJA"/>
    <n v="68081"/>
    <s v="2025-10-09"/>
    <n v="16"/>
    <s v="BUCARAMANGA"/>
    <x v="3"/>
    <n v="15709.5"/>
  </r>
  <r>
    <n v="62765"/>
    <s v="BARRIO SAN SILVESTRE BARRANCABERMEJA"/>
    <n v="5595463"/>
    <s v="310 6187289"/>
    <s v="3106187289"/>
    <s v="3222173474"/>
    <s v=" URBANIZACIÓN SAN SILVESTRE MANZANA 01 CASA 176 SAN SILVESTRE CAMINOS SAN SILVESTRE,SAN SILVESTRE"/>
    <s v="7.082925"/>
    <s v="-73.840645"/>
    <s v="SANTANDER"/>
    <s v="BARRANCABERMEJA"/>
    <s v="BARRANCABERMEJA"/>
    <n v="68081"/>
    <s v="2025-10-09"/>
    <n v="16"/>
    <s v="BUCARAMANGA"/>
    <x v="3"/>
    <n v="15709.5"/>
  </r>
  <r>
    <n v="36392"/>
    <s v="BARRIO SAN ROQUE CURITI"/>
    <n v="1100960925"/>
    <m/>
    <s v="3186938998"/>
    <s v="3227884945"/>
    <s v="CL 6 6-45 villa del rosario"/>
    <s v="6.6049314"/>
    <s v="-73.067444"/>
    <s v="SANTANDER"/>
    <s v="CURITÍ"/>
    <s v="CURITÍ"/>
    <n v="68229"/>
    <s v="2025-10-21"/>
    <n v="16"/>
    <s v="BUCARAMANGA"/>
    <x v="3"/>
    <n v="15709.5"/>
  </r>
  <r>
    <n v="58557"/>
    <s v="BARRIO VEREDA EL COMUN CURITI"/>
    <n v="1100962203"/>
    <s v="3162325151"/>
    <s v="3162325151"/>
    <s v="3162325151"/>
    <s v="VEREDA EL COMUN"/>
    <s v="6.59859"/>
    <s v="-73.05495"/>
    <s v="SANTANDER"/>
    <s v="CURITÍ"/>
    <s v="CURITÍ"/>
    <n v="68229"/>
    <s v="2025-10-21"/>
    <n v="8"/>
    <s v="BUCARAMANGA"/>
    <x v="3"/>
    <n v="15709.5"/>
  </r>
  <r>
    <n v="26929"/>
    <s v="BARRIO VILLAS DE SAN JUAN GIRON"/>
    <n v="13748993"/>
    <s v="6594376"/>
    <s v="3168068586"/>
    <s v="3168068586"/>
    <s v=" CL 10 B 24 16"/>
    <s v="7.0556167"/>
    <s v="-73.1688533"/>
    <s v="SANTANDER"/>
    <s v="GIRÓN"/>
    <s v="GIRÓN"/>
    <n v="68307"/>
    <s v="2025-10-02"/>
    <n v="8"/>
    <s v="BUCARAMANGA"/>
    <x v="3"/>
    <n v="15709.5"/>
  </r>
  <r>
    <n v="58354"/>
    <s v="BARRIO CHOCOA GIRON"/>
    <n v="1095934091"/>
    <s v="3108740744"/>
    <s v="0"/>
    <s v="3108740744"/>
    <s v="VRD CHOCOA FINCA EL PORVENIR,CHOCOA"/>
    <s v="7.0803339"/>
    <s v="-73.171039"/>
    <s v="SANTANDER"/>
    <s v="GIRÓN"/>
    <s v="GIRÓN"/>
    <n v="68307"/>
    <s v="2025-10-02"/>
    <n v="8"/>
    <s v="BUCARAMANGA"/>
    <x v="3"/>
    <n v="15709.5"/>
  </r>
  <r>
    <n v="61148"/>
    <s v="BARRIO VEREDA CHOCOITA GIRON"/>
    <n v="91184932"/>
    <s v="3115638463"/>
    <s v="3115638463"/>
    <s v="3185161501"/>
    <s v="FINCA LOS LOROS VEREDA CHOCOITA,VEREDA CHOCOITA"/>
    <s v="6.9871751"/>
    <s v="-73.1668308"/>
    <s v="SANTANDER"/>
    <s v="GIRÓN"/>
    <s v="GIRÓN"/>
    <n v="68307"/>
    <s v="2025-10-02"/>
    <n v="8"/>
    <s v="BUCARAMANGA"/>
    <x v="3"/>
    <n v="15709.5"/>
  </r>
  <r>
    <n v="66492"/>
    <s v="BARRIO GIRON GIRON 10"/>
    <n v="1098822033"/>
    <s v="3184455427"/>
    <s v="3183878382"/>
    <s v="3183878382"/>
    <s v="CR 17 B 57 29,GIRON"/>
    <s v="7.7183228"/>
    <s v="-73.9936625"/>
    <s v="SANTANDER"/>
    <s v="GIRÓN"/>
    <s v="GIRÓN"/>
    <n v="68307"/>
    <s v="2025-10-20"/>
    <n v="16"/>
    <s v="BUCARAMANGA"/>
    <x v="3"/>
    <n v="15709.5"/>
  </r>
  <r>
    <n v="42654"/>
    <s v="BARRIO CIUDADELA VILLAMIL GIRON"/>
    <n v="1095920583"/>
    <s v="3164846562"/>
    <s v="3164846562"/>
    <s v="3164846562"/>
    <s v="CL 14 B 17 04 LOCAL 101,CIUDADELA VILLAMIL"/>
    <s v="7.5921437"/>
    <s v="-73.16353648"/>
    <s v="SANTANDER"/>
    <s v="GIRÓN"/>
    <s v="GIRÓN"/>
    <n v="68307"/>
    <s v="2025-10-14"/>
    <n v="8"/>
    <s v="BUCARAMANGA"/>
    <x v="3"/>
    <n v="15709.5"/>
  </r>
  <r>
    <n v="41444"/>
    <s v="BARRIO QUINTAS DE SAN ISIDRO GIRON"/>
    <n v="1095923669"/>
    <s v="6453232"/>
    <s v="3103186680"/>
    <s v="3103186680"/>
    <s v="CL 22 17 B 03,QUINTAS DE SAN ISIDRO"/>
    <s v="7.0637514"/>
    <s v="-73.1644350"/>
    <s v="SANTANDER"/>
    <s v="GIRÓN"/>
    <s v="GIRÓN"/>
    <n v="68307"/>
    <s v="2025-10-02"/>
    <n v="8"/>
    <s v="BUCARAMANGA"/>
    <x v="3"/>
    <n v="15709.5"/>
  </r>
  <r>
    <n v="27379"/>
    <s v="BARRIO CENTRO - GUAPOTÁ"/>
    <n v="28172667"/>
    <s v="7296239"/>
    <s v="3102302192"/>
    <s v="3102302192"/>
    <s v=" CR 2 3 61"/>
    <s v="6.3084300"/>
    <s v="-73.3211260"/>
    <s v="SANTANDER"/>
    <s v="GUAPOTÁ"/>
    <s v="GUAPOTÁ"/>
    <n v="68322"/>
    <s v="2025-10-22"/>
    <n v="8"/>
    <s v="BUCARAMANGA"/>
    <x v="3"/>
    <n v="15709.5"/>
  </r>
  <r>
    <n v="10457"/>
    <s v="MATANZA - SANTANDER"/>
    <n v="91273568"/>
    <m/>
    <s v="912735683"/>
    <s v="3115427776"/>
    <s v=" CR 5  4-08"/>
    <s v="7.3231727"/>
    <s v="-73.0980462"/>
    <s v="SANTANDER"/>
    <s v="MATANZA"/>
    <s v="MATANZA"/>
    <n v="68444"/>
    <s v="2025-10-23"/>
    <n v="8"/>
    <s v="BUCARAMANGA"/>
    <x v="3"/>
    <n v="15709.5"/>
  </r>
  <r>
    <n v="63940"/>
    <s v="BARRIO LAS FLORES MATANZA"/>
    <n v="1098286353"/>
    <s v="3142058566"/>
    <s v="3138031449"/>
    <s v="3138031449"/>
    <s v="CR 6 6 24 BRR LAS FLORES"/>
    <s v="7.32185697"/>
    <s v="-73.01574705"/>
    <s v="SANTANDER"/>
    <s v="MATANZA"/>
    <s v="MATANZA"/>
    <n v="68444"/>
    <s v="2025-10-23"/>
    <n v="8"/>
    <s v="BUCARAMANGA"/>
    <x v="3"/>
    <n v="15709.5"/>
  </r>
  <r>
    <n v="38311"/>
    <s v="BARRIO LA VARIANTE OIBA"/>
    <n v="22531378"/>
    <m/>
    <s v="3243965661"/>
    <s v="3144670511"/>
    <s v=" CL 10 9 15 LA VAEIANTE"/>
    <s v="6.2650275"/>
    <s v="-73.30038"/>
    <s v="SANTANDER"/>
    <s v="OIBA"/>
    <s v="OIBA"/>
    <n v="68500"/>
    <s v="2025-10-21"/>
    <n v="8"/>
    <s v="BUCARAMANGA"/>
    <x v="3"/>
    <n v="15709.5"/>
  </r>
  <r>
    <n v="58941"/>
    <s v="BARRIO MONTE DE AJOS OIBA"/>
    <n v="63494397"/>
    <s v="3203180445"/>
    <s v="3124813901"/>
    <s v="3124813901"/>
    <s v="VDA SAN PEDRO FCA MONTE DE AJOS LT 3"/>
    <s v="6.3042410"/>
    <s v="-73.2876120"/>
    <s v="SANTANDER"/>
    <s v="OIBA"/>
    <s v="OIBA"/>
    <n v="68500"/>
    <s v="2025-10-21"/>
    <n v="8"/>
    <s v="BUCARAMANGA"/>
    <x v="3"/>
    <n v="15709.5"/>
  </r>
  <r>
    <n v="62773"/>
    <s v="BARRIO BELLAVISTA OIBA"/>
    <n v="91495597"/>
    <s v="3153891504"/>
    <s v="3153891504"/>
    <s v="3153891504"/>
    <s v="CR10 8A 25"/>
    <s v="6.2641834"/>
    <s v="-73.3020031"/>
    <s v="SANTANDER"/>
    <s v="OIBA"/>
    <s v="OIBA"/>
    <n v="68500"/>
    <s v="2025-10-21"/>
    <n v="8"/>
    <s v="BUCARAMANGA"/>
    <x v="3"/>
    <n v="15709.5"/>
  </r>
  <r>
    <n v="65763"/>
    <s v="BARRIO JARDINES DEL RECUERDO OIBA"/>
    <n v="28268004"/>
    <s v="3124491950"/>
    <s v="3124491950"/>
    <s v="3124491950"/>
    <s v="CL 10 5 76,JARDINES DEL RECUERDO"/>
    <s v="6.2643690"/>
    <s v="-73.2981400"/>
    <s v="SANTANDER"/>
    <s v="OIBA"/>
    <s v="OIBA"/>
    <n v="68500"/>
    <s v="2025-10-21"/>
    <n v="8"/>
    <s v="BUCARAMANGA"/>
    <x v="3"/>
    <n v="15709.5"/>
  </r>
  <r>
    <n v="69910"/>
    <s v="BARRIO EL RETIRO OIBA 2"/>
    <n v="91455607"/>
    <s v="3164681713"/>
    <s v="3164681713"/>
    <s v="3164681713"/>
    <s v="CL 7 8 09,EL RETIRO"/>
    <s v="6.2625966"/>
    <s v="-73.3006651"/>
    <s v="SANTANDER"/>
    <s v="OIBA"/>
    <s v="OIBA"/>
    <n v="68500"/>
    <s v="2025-10-22"/>
    <n v="8"/>
    <s v="BUCARAMANGA"/>
    <x v="3"/>
    <n v="15709.5"/>
  </r>
  <r>
    <n v="78882"/>
    <s v="BARRIO CENTRO OIBA OIBA"/>
    <n v="28268823"/>
    <s v="3206505764"/>
    <s v="3206505764"/>
    <m/>
    <s v="CR 6 # 9 - 58 CENTRO OIBA SANTANDER,CENTRO OIBA"/>
    <s v="6.2643818"/>
    <s v="-73.2985067"/>
    <s v="SANTANDER"/>
    <s v="OIBA"/>
    <s v="OIBA"/>
    <n v="68500"/>
    <s v="2025-10-22"/>
    <n v="8"/>
    <s v="BUCARAMANGA"/>
    <x v="3"/>
    <n v="15709.5"/>
  </r>
  <r>
    <n v="47586"/>
    <s v="BARRIO CENTRO PALMAS DEL SOCORRO 2"/>
    <n v="1101688472"/>
    <s v="3133606241"/>
    <s v="3133606241"/>
    <s v="3133606241"/>
    <s v="CR 6 6 27,CENTRO"/>
    <s v="6.405984"/>
    <s v="-73.288848"/>
    <s v="SANTANDER"/>
    <s v="PALMAS DEL SOCORRO"/>
    <s v="PALMAS DEL SOCORRO"/>
    <n v="68524"/>
    <s v="2025-10-29"/>
    <n v="8"/>
    <s v="BUCARAMANGA"/>
    <x v="3"/>
    <n v="15709.5"/>
  </r>
  <r>
    <n v="34226"/>
    <s v="BARRIO CENTRO PIEDECUESTA 1"/>
    <n v="63474617"/>
    <s v="6562654"/>
    <s v="3158897471"/>
    <s v="3158897471"/>
    <s v=" CL 6 7 06"/>
    <s v="6.9886620"/>
    <s v="-73.0510910"/>
    <s v="SANTANDER"/>
    <s v="PIEDECUESTA"/>
    <s v="PIEDECUESTA"/>
    <n v="68547"/>
    <s v="2025-10-14"/>
    <n v="8"/>
    <s v="BUCARAMANGA"/>
    <x v="3"/>
    <n v="15709.5"/>
  </r>
  <r>
    <n v="49347"/>
    <s v="BARRIO VEREDA LA CRISTALINA PIEDECUESTA"/>
    <n v="901306011"/>
    <s v="3166903629"/>
    <s v="3166903629"/>
    <s v="3166903629"/>
    <s v=" KILÓMETRO 7 VEREDA LA CRISTALINA VÍA LOS SANTOS,"/>
    <s v="6.8829932"/>
    <s v="-73.0484087"/>
    <s v="SANTANDER"/>
    <s v="PIEDECUESTA"/>
    <s v="PIEDECUESTA"/>
    <n v="68547"/>
    <s v="2025-10-23"/>
    <n v="8"/>
    <s v="BUCARAMANGA"/>
    <x v="3"/>
    <n v="15709.5"/>
  </r>
  <r>
    <n v="52238"/>
    <s v="BARRIO QUINTA GRANADA PIEDECUESTA 1"/>
    <n v="91353525"/>
    <s v="3006308698"/>
    <s v="3006308698"/>
    <s v="3006308698"/>
    <s v="CL 5 N 18 20,QUINTA GRANADA"/>
    <s v="7.0027550"/>
    <s v="-73.0514440"/>
    <s v="SANTANDER"/>
    <s v="PIEDECUESTA"/>
    <s v="PIEDECUESTA"/>
    <n v="68547"/>
    <s v="2025-10-02"/>
    <n v="8"/>
    <s v="BUCARAMANGA"/>
    <x v="3"/>
    <n v="15709.5"/>
  </r>
  <r>
    <n v="53522"/>
    <s v="BARRIO PASEO CATALUÑA PIEDECUESTA"/>
    <n v="63485823"/>
    <s v="3153717936"/>
    <s v="3153717936"/>
    <s v="3153717936"/>
    <s v="CL 1 5 113 MANZANA P CASA 244,BRR PASEO CATALUÑA"/>
    <s v="6.9938118"/>
    <s v="-73.0547853"/>
    <s v="SANTANDER"/>
    <s v="PIEDECUESTA"/>
    <s v="PIEDECUESTA"/>
    <n v="68547"/>
    <s v="2025-10-02"/>
    <n v="8"/>
    <s v="BUCARAMANGA"/>
    <x v="3"/>
    <n v="15709.5"/>
  </r>
  <r>
    <n v="57300"/>
    <s v="BARRIO HOYO GRANDE PIEDECUESTA 1"/>
    <n v="1098796548"/>
    <s v="3123619862"/>
    <s v="3123619862"/>
    <s v="3154657708"/>
    <s v="CL 14 4 14,HOYO GRANDE"/>
    <s v="6.9812738"/>
    <s v="-73.0511378"/>
    <s v="SANTANDER"/>
    <s v="PIEDECUESTA"/>
    <s v="PIEDECUESTA"/>
    <n v="68547"/>
    <s v="2025-10-01"/>
    <n v="8"/>
    <s v="BUCARAMANGA"/>
    <x v="3"/>
    <n v="15709.5"/>
  </r>
  <r>
    <n v="74792"/>
    <s v="BARRIO LA GLROIA PIEDECUESTA PIEDECUESTA"/>
    <n v="91351451"/>
    <s v="3003518054"/>
    <s v="3177189200"/>
    <s v="3177189200"/>
    <s v="CL 3 # 8 - 50 BARRIO LA GLORIA PIEDECUESTA,LA GLORIA PIEDECUESTA"/>
    <s v="6.9918650"/>
    <s v="-73.0511350"/>
    <s v="SANTANDER"/>
    <s v="PIEDECUESTA"/>
    <s v="PIEDECUESTA"/>
    <n v="68547"/>
    <s v="2025-10-01"/>
    <n v="8"/>
    <s v="BUCARAMANGA"/>
    <x v="3"/>
    <n v="15709.5"/>
  </r>
  <r>
    <n v="76322"/>
    <s v="BARRIO SAN ANTONIO PIEDECUESTA PIEDECUESTA 1"/>
    <n v="1102352300"/>
    <s v="3133706904"/>
    <s v="3133706904"/>
    <s v="3133706904"/>
    <s v="CL 11 # 9 - 17 BRR SAN ANTONIO PIEDECUESTA,SAN ANTONIO PIEDECUESTA"/>
    <s v="6.9854500"/>
    <s v="-73.0479610"/>
    <s v="SANTANDER"/>
    <s v="PIEDECUESTA"/>
    <s v="PIEDECUESTA"/>
    <n v="68547"/>
    <s v="2025-10-01"/>
    <n v="8"/>
    <s v="BUCARAMANGA"/>
    <x v="3"/>
    <n v="15709.5"/>
  </r>
  <r>
    <n v="75281"/>
    <s v="BARRIO NUEVA CANDELARIA PIEDECUESTA 1"/>
    <n v="28213354"/>
    <s v="3167275502"/>
    <s v="3167275502"/>
    <s v="3167275502"/>
    <s v="TV 11 13 - 42 NUEVA CANDELARIA PIEDECUESTA,NUEVA CANDELARIA"/>
    <s v="6.9845256"/>
    <s v="-73.0465862"/>
    <s v="SANTANDER"/>
    <s v="PIEDECUESTA"/>
    <s v="PIEDECUESTA"/>
    <n v="68547"/>
    <s v="2025-10-23"/>
    <n v="8"/>
    <s v="BUCARAMANGA"/>
    <x v="3"/>
    <n v="15709.5"/>
  </r>
  <r>
    <n v="75828"/>
    <s v="BARRIO PIEDEMONTE PIEDECUESTA"/>
    <n v="1098713994"/>
    <s v="3184508743"/>
    <s v="3184508743"/>
    <s v="3184508743"/>
    <s v="CL 18 # 7A - 10 BARRIO PIEDEMONTE PIEDECUESTA,PIEDEMONTE"/>
    <s v="6.9803850"/>
    <s v="-73.0471960"/>
    <s v="SANTANDER"/>
    <s v="PIEDECUESTA"/>
    <s v="PIEDECUESTA"/>
    <n v="68547"/>
    <s v="2025-10-07"/>
    <n v="8"/>
    <s v="BUCARAMANGA"/>
    <x v="3"/>
    <n v="15709.5"/>
  </r>
  <r>
    <n v="70090"/>
    <s v="BARRIO PUERTO MADERO "/>
    <n v="1005258259"/>
    <s v="3184262830"/>
    <s v="3184262830"/>
    <s v="3184262830"/>
    <s v="CR 13 A 3 52,PUERTO MADERO"/>
    <s v="6.9930750"/>
    <s v="-73.0477900"/>
    <s v="SANTANDER"/>
    <s v="PIEDECUESTA"/>
    <s v="PIEDECUESTA"/>
    <n v="68547"/>
    <s v="2025-10-14"/>
    <n v="8"/>
    <s v="BUCARAMANGA"/>
    <x v="3"/>
    <n v="15709.5"/>
  </r>
  <r>
    <n v="67830"/>
    <s v="BARRIO DIVINO NIÑO PIEDECUESTA"/>
    <n v="1102363712"/>
    <s v="3024357838"/>
    <s v="0"/>
    <s v="3024357838"/>
    <s v="CR 3 G 6 A 35,DIVINO NIÑO"/>
    <s v="6.9989580"/>
    <s v="-73.0594120"/>
    <s v="SANTANDER"/>
    <s v="PIEDECUESTA"/>
    <s v="PIEDECUESTA"/>
    <n v="68547"/>
    <s v="2025-10-07"/>
    <n v="8"/>
    <s v="BUCARAMANGA"/>
    <x v="3"/>
    <n v="15709.5"/>
  </r>
  <r>
    <n v="63386"/>
    <s v="BARRIO LA CANTERA PIEDECUESTA"/>
    <n v="91355186"/>
    <s v="3208344877"/>
    <s v="3208344877"/>
    <s v="3208344877"/>
    <s v="CL 8 3 19 BRR LA CANTERA"/>
    <s v="6.9856020"/>
    <s v="-73.0541430"/>
    <s v="SANTANDER"/>
    <s v="PIEDECUESTA"/>
    <s v="PIEDECUESTA"/>
    <n v="68547"/>
    <s v="2025-10-01"/>
    <n v="8"/>
    <s v="BUCARAMANGA"/>
    <x v="3"/>
    <n v="15709.5"/>
  </r>
  <r>
    <n v="66667"/>
    <s v="BARRIO HOYO GRANDE PIEDECUESTA 2"/>
    <n v="1102370399"/>
    <s v="3187645134"/>
    <s v="3187645134"/>
    <s v="3187645134"/>
    <s v="CR 6 13 82 BR HOYO GRANDE"/>
    <s v="6.9821118"/>
    <s v="-73.0499235"/>
    <s v="SANTANDER"/>
    <s v="PIEDECUESTA"/>
    <s v="PIEDECUESTA"/>
    <n v="68547"/>
    <s v="2025-10-01"/>
    <n v="8"/>
    <s v="BUCARAMANGA"/>
    <x v="3"/>
    <n v="15709.5"/>
  </r>
  <r>
    <n v="68935"/>
    <s v="BARRIO VIA PICHICHI GUACARÍ"/>
    <n v="1115068313"/>
    <s v="0"/>
    <s v="3186769181"/>
    <s v="3186769181"/>
    <s v="CR 3  4 -35 VIA PICHICHI SONSO"/>
    <s v="3.8009813"/>
    <s v="-76.3062834"/>
    <s v="VALLE DEL CAUCA"/>
    <s v="GUACARÍ"/>
    <s v="GUACARÍ"/>
    <n v="76318"/>
    <s v="2025-10-22"/>
    <n v="8"/>
    <s v="CALI"/>
    <x v="4"/>
    <n v="15709.5"/>
  </r>
  <r>
    <n v="68837"/>
    <s v="BARRIO SANTA BARBARA GUACARÍ"/>
    <n v="1114458026"/>
    <s v="0"/>
    <s v="3223698885"/>
    <s v="3168853533"/>
    <s v="CALLE 5 NRO. 10-67,SANTA BARBARA"/>
    <s v="3.7648133"/>
    <s v="-76.3362017"/>
    <s v="VALLE DEL CAUCA"/>
    <s v="GUACARÍ"/>
    <s v="GUACARÍ"/>
    <n v="76318"/>
    <s v="2025-10-10"/>
    <n v="16"/>
    <s v="CALI"/>
    <x v="4"/>
    <n v="15709.5"/>
  </r>
  <r>
    <n v="66941"/>
    <s v="BARRIO VIA PICHICHI CRR SONSO GUACARI"/>
    <n v="1114390076"/>
    <s v="0"/>
    <s v="3153979311"/>
    <s v="3153979311"/>
    <s v="CL 11 #  4 - 46 VIA PICHICHI"/>
    <s v="3.8018126"/>
    <s v="-76.3074043"/>
    <s v="VALLE DEL CAUCA"/>
    <s v="GUACARÍ"/>
    <s v="GUACARÍ"/>
    <n v="76318"/>
    <s v="2025-10-10"/>
    <n v="8"/>
    <s v="CALI"/>
    <x v="4"/>
    <n v="15709.5"/>
  </r>
  <r>
    <n v="15563"/>
    <s v="BARRIO SIMON BOLIVAR"/>
    <n v="94329399"/>
    <s v="5165433"/>
    <s v="3136592870"/>
    <s v="3136592870"/>
    <s v="CRA 12  11-67 LOCAL 101"/>
    <s v="3.2633537"/>
    <s v="-76.5410950"/>
    <s v="VALLE DEL CAUCA"/>
    <s v="JAMUNDÍ"/>
    <s v="JAMUNDÍ"/>
    <n v="76364"/>
    <s v="2025-10-08"/>
    <n v="8"/>
    <s v="CALI"/>
    <x v="4"/>
    <n v="15709.5"/>
  </r>
  <r>
    <n v="17613"/>
    <s v="BARRIO TERRANOVA III JAMUNDI"/>
    <n v="94073304"/>
    <s v="5922313"/>
    <s v="3015472265"/>
    <s v="3015472265"/>
    <s v=" CR 50 SUR 14 A-14 TERRANOVA"/>
    <s v="3.2351238"/>
    <s v="-76.5107834"/>
    <s v="VALLE DEL CAUCA"/>
    <s v="JAMUNDÍ"/>
    <s v="JAMUNDÍ"/>
    <n v="76364"/>
    <s v="2025-10-02"/>
    <n v="16"/>
    <s v="CALI"/>
    <x v="4"/>
    <n v="15709.5"/>
  </r>
  <r>
    <n v="17890"/>
    <s v="BARRIO LA HOJARASCA JAMUNDI"/>
    <n v="25282018"/>
    <s v="5921922"/>
    <s v="3167497920"/>
    <s v="3167497920"/>
    <s v="CL 8 A 1 - 24"/>
    <s v="3.2539861"/>
    <s v="-76.5389262"/>
    <s v="VALLE DEL CAUCA"/>
    <s v="JAMUNDÍ"/>
    <s v="JAMUNDÍ"/>
    <n v="76364"/>
    <s v="2025-10-01"/>
    <n v="16"/>
    <s v="CALI"/>
    <x v="4"/>
    <n v="15709.5"/>
  </r>
  <r>
    <n v="23483"/>
    <s v="PORTAL DEL SAMAN II - JAMUNDÍ"/>
    <n v="31531238"/>
    <s v="5165815"/>
    <s v="3053996155"/>
    <s v="3053996155"/>
    <s v="CR 11A # 1F - 04  BRR PORTAL DEL SAMAN 2"/>
    <s v="3.25527064"/>
    <s v="-76.54773864"/>
    <s v="VALLE DEL CAUCA"/>
    <s v="JAMUNDÍ"/>
    <s v="JAMUNDÍ"/>
    <n v="76364"/>
    <s v="2025-10-02"/>
    <n v="16"/>
    <s v="CALI"/>
    <x v="4"/>
    <n v="15709.5"/>
  </r>
  <r>
    <n v="27834"/>
    <s v="BARRIO PORVENIR 5 - JAMUNDÍ"/>
    <n v="94517572"/>
    <s v="2882478"/>
    <s v="3102405858"/>
    <s v="3102405858"/>
    <s v=" CL 11 7 31"/>
    <s v="3.2601619"/>
    <s v="-76.5386498"/>
    <s v="VALLE DEL CAUCA"/>
    <s v="JAMUNDÍ"/>
    <s v="JAMUNDÍ"/>
    <n v="76364"/>
    <s v="2025-10-08"/>
    <n v="8"/>
    <s v="CALI"/>
    <x v="4"/>
    <n v="15709.5"/>
  </r>
  <r>
    <n v="80025"/>
    <s v="BARRIO BONANZA JAMUNDI  2"/>
    <n v="67003205"/>
    <s v="3008850844"/>
    <s v="3008850844"/>
    <s v="3008850844"/>
    <s v="CL 9 50 SUR 82 BRR BONANZA,BONANZA"/>
    <s v="3.2258479"/>
    <s v="-76.5131004"/>
    <s v="VALLE DEL CAUCA"/>
    <s v="JAMUNDÍ"/>
    <s v="JAMUNDÍ"/>
    <n v="76364"/>
    <s v="2025-10-08"/>
    <n v="8"/>
    <s v="CALI"/>
    <x v="4"/>
    <n v="15709.5"/>
  </r>
  <r>
    <n v="66830"/>
    <s v="BARRIO EL SOCORRO JAMUNDI"/>
    <n v="1112489144"/>
    <s v="3174461055"/>
    <s v="3235061326"/>
    <s v="3105974714"/>
    <s v="CL 8 D # 3 SUR - 04 BARRIO EL SOCORRO,EL SOCORRO"/>
    <s v="3.251453333"/>
    <s v="-76.5377944"/>
    <s v="VALLE DEL CAUCA"/>
    <s v="JAMUNDÍ"/>
    <s v="JAMUNDÍ"/>
    <n v="76364"/>
    <s v="2025-10-01"/>
    <n v="16"/>
    <s v="CALI"/>
    <x v="4"/>
    <n v="15709.5"/>
  </r>
  <r>
    <n v="71241"/>
    <s v="JAMUNDI VILLA PAULINA"/>
    <n v="94064174"/>
    <s v="3116940991"/>
    <s v="3122419734"/>
    <s v="3122419734"/>
    <s v="CL 8 A 2S 39 VILLA PAULINA"/>
    <s v="3.2518256"/>
    <s v="-76.5383559"/>
    <s v="VALLE DEL CAUCA"/>
    <s v="JAMUNDÍ"/>
    <s v="JAMUNDÍ"/>
    <n v="76364"/>
    <s v="2025-10-20"/>
    <n v="8"/>
    <s v="CALI"/>
    <x v="4"/>
    <n v="15709.5"/>
  </r>
  <r>
    <n v="68009"/>
    <s v="SACHAMATE JAMUNDI VALLE"/>
    <n v="39820279"/>
    <s v="0"/>
    <s v="3135111511"/>
    <s v="3135111511"/>
    <s v="TV 15 # 14B - 04 BRR SACHAMATE,SACHAMATE"/>
    <s v="3.2676362"/>
    <s v="-76.5435151"/>
    <s v="VALLE DEL CAUCA"/>
    <s v="JAMUNDÍ"/>
    <s v="JAMUNDÍ"/>
    <n v="76364"/>
    <s v="2025-10-02"/>
    <n v="8"/>
    <s v="CALI"/>
    <x v="4"/>
    <n v="15709.5"/>
  </r>
  <r>
    <n v="77459"/>
    <s v="BARRIO JAMUNDI JAMUNDI 4"/>
    <n v="38436402"/>
    <s v="3246163335"/>
    <s v="3246163335"/>
    <s v="3126269854"/>
    <s v="CL 9 D CR 39 SUR 108,JAMUNDI"/>
    <s v="3.2280149"/>
    <s v="-76.5187421"/>
    <s v="VALLE DEL CAUCA"/>
    <s v="JAMUNDÍ"/>
    <s v="JAMUNDÍ"/>
    <n v="76364"/>
    <s v="2025-10-03"/>
    <n v="8"/>
    <s v="CALI"/>
    <x v="4"/>
    <n v="15709.5"/>
  </r>
  <r>
    <n v="64310"/>
    <s v="BARRIO LA AURORA JAMUNDI"/>
    <n v="1112464956"/>
    <s v="0"/>
    <s v="3177799974"/>
    <s v="3177799974"/>
    <s v="CLL 14 A # 5 A 148 BRR LA AURORA,LA AURORA"/>
    <s v="3.259631"/>
    <s v="-76.5323824"/>
    <s v="VALLE DEL CAUCA"/>
    <s v="JAMUNDÍ"/>
    <s v="JAMUNDÍ"/>
    <n v="76364"/>
    <s v="2025-10-29"/>
    <n v="8"/>
    <s v="CALI"/>
    <x v="4"/>
    <n v="15709.5"/>
  </r>
  <r>
    <n v="66452"/>
    <s v="BARRIO PORTAL DEL JORDAN JAMUNDI 3"/>
    <n v="16849895"/>
    <s v="0"/>
    <s v="3164060734"/>
    <s v="3164060734"/>
    <s v="KR 2 3 36 BRR PORTAL DEL JORDAN,PORTAL DEL JORDAN"/>
    <s v="3.255544"/>
    <s v="-76.545023"/>
    <s v="VALLE DEL CAUCA"/>
    <s v="JAMUNDÍ"/>
    <s v="JAMUNDÍ"/>
    <n v="76364"/>
    <s v="2025-10-01"/>
    <n v="8"/>
    <s v="CALI"/>
    <x v="4"/>
    <n v="15709.5"/>
  </r>
  <r>
    <n v="67540"/>
    <s v="BARRIO BONANZA TULIPANES JAMUNDI"/>
    <n v="94450512"/>
    <s v="0"/>
    <s v="3185771578"/>
    <s v="3185771578"/>
    <s v="KR 41 SUR#10H-13 BRR BONANZA TULIPANES,BONANZA TULIPANES"/>
    <s v="3.2316805555"/>
    <s v="-76.5167222"/>
    <s v="VALLE DEL CAUCA"/>
    <s v="JAMUNDÍ"/>
    <s v="JAMUNDÍ"/>
    <n v="76364"/>
    <s v="2025-10-03"/>
    <n v="8"/>
    <s v="CALI"/>
    <x v="4"/>
    <n v="15709.5"/>
  </r>
  <r>
    <n v="66829"/>
    <s v="BARRIO TULIPANES JAMUNDI"/>
    <n v="94551393"/>
    <s v="3146448206"/>
    <s v="3146448206"/>
    <s v="3012532366"/>
    <s v="KR 40 B SUR # 10 J - 05 BRR TULIPANES"/>
    <s v="3.2332434"/>
    <s v="-76.5166844"/>
    <s v="VALLE DEL CAUCA"/>
    <s v="JAMUNDÍ"/>
    <s v="JAMUNDÍ"/>
    <n v="76364"/>
    <s v="2025-10-03"/>
    <n v="8"/>
    <s v="CALI"/>
    <x v="4"/>
    <n v="15709.5"/>
  </r>
  <r>
    <n v="44029"/>
    <s v="BARRIO TERRANOVA JAMUNDI 1"/>
    <n v="94452432"/>
    <s v="5170777"/>
    <s v="3116844314"/>
    <s v="3116844314"/>
    <s v="CL 20 41 H SUR 06  BRRTERRANOVA"/>
    <s v="3.2402249"/>
    <s v="-76.5136251"/>
    <s v="VALLE DEL CAUCA"/>
    <s v="JAMUNDÍ"/>
    <s v="JAMUNDÍ"/>
    <n v="76364"/>
    <s v="2025-10-28"/>
    <n v="16"/>
    <s v="CALI"/>
    <x v="4"/>
    <n v="15709.5"/>
  </r>
  <r>
    <n v="45912"/>
    <s v="BARRIO TERRANOVA JAMUNDI 2"/>
    <n v="66940146"/>
    <s v="3187950978"/>
    <s v="3122999287"/>
    <s v="3187950978"/>
    <s v="CR 50 SUR 14   07 BRR TERRANOVA"/>
    <s v="3.235058"/>
    <s v="-76.5111969"/>
    <s v="VALLE DEL CAUCA"/>
    <s v="JAMUNDÍ"/>
    <s v="JAMUNDÍ"/>
    <n v="76364"/>
    <s v="2025-10-28"/>
    <n v="8"/>
    <s v="CALI"/>
    <x v="4"/>
    <n v="15709.5"/>
  </r>
  <r>
    <n v="54905"/>
    <s v="BARRIO LAS PALMAS JAMUNDI"/>
    <n v="1112458225"/>
    <s v="2696081"/>
    <s v="3143574835"/>
    <s v="3143574835"/>
    <s v="CL 5 6 B 24 LAS PALMAS"/>
    <s v="3.24660108"/>
    <s v="-76.5427169722"/>
    <s v="VALLE DEL CAUCA"/>
    <s v="JAMUNDÍ"/>
    <s v="JAMUNDÍ"/>
    <n v="76364"/>
    <s v="2025-10-29"/>
    <n v="8"/>
    <s v="CALI"/>
    <x v="4"/>
    <n v="15709.5"/>
  </r>
  <r>
    <n v="62049"/>
    <s v="BARRIO LAS ACACIAS JAMUNDI 1"/>
    <n v="1112492688"/>
    <s v="3165580227"/>
    <s v="3165580227"/>
    <s v="3165580227"/>
    <s v="CL 7 A # 2 - 14 BRR LAS ACACIAS"/>
    <s v="3.2554994"/>
    <s v="-76.5402527"/>
    <s v="VALLE DEL CAUCA"/>
    <s v="JAMUNDÍ"/>
    <s v="JAMUNDÍ"/>
    <n v="76364"/>
    <s v="2025-10-28"/>
    <n v="8"/>
    <s v="CALI"/>
    <x v="4"/>
    <n v="15709.5"/>
  </r>
  <r>
    <n v="27967"/>
    <s v="BARRIO EL CASTILLO PRADERA"/>
    <n v="1113622362"/>
    <s v="2670365"/>
    <s v="3108900172"/>
    <s v="3108900172"/>
    <s v=" CL 7 CR 4 ESQ "/>
    <s v="3.415189"/>
    <s v="-76.23915"/>
    <s v="VALLE DEL CAUCA"/>
    <s v="PRADERA"/>
    <s v="PRADERA"/>
    <n v="76563"/>
    <s v="2025-10-07"/>
    <n v="8"/>
    <s v="CALI"/>
    <x v="4"/>
    <n v="15709.5"/>
  </r>
  <r>
    <n v="33536"/>
    <s v="BARRIO VILLA MARINA PRADERA"/>
    <n v="1113626210"/>
    <s v="2671855"/>
    <s v="3127867682"/>
    <s v="3105249435"/>
    <s v="CALLE 8 TRANSVERSAL 7 Nº 19-37"/>
    <s v="3.4241058"/>
    <s v="-76.2473659"/>
    <s v="VALLE DEL CAUCA"/>
    <s v="PRADERA"/>
    <s v="PRADERA"/>
    <n v="76563"/>
    <s v="2025-10-15"/>
    <n v="16"/>
    <s v="CALI"/>
    <x v="4"/>
    <n v="15709.5"/>
  </r>
  <r>
    <n v="46423"/>
    <s v="BARRIO ANTONIO RUCAURTE PRADERA"/>
    <n v="1113520941"/>
    <s v="2671952"/>
    <s v="3005590834"/>
    <s v="3002801059"/>
    <s v="CL 8 # 13 - 53,ANTONIO RICAURTE"/>
    <s v="3.4210403"/>
    <s v="-76.2451938"/>
    <s v="VALLE DEL CAUCA"/>
    <s v="PRADERA"/>
    <s v="PRADERA"/>
    <n v="76563"/>
    <s v="2025-10-15"/>
    <n v="16"/>
    <s v="CALI"/>
    <x v="4"/>
    <n v="15709.5"/>
  </r>
  <r>
    <n v="57469"/>
    <s v="BARRIO LAS MISERICORDIAS PRADERA "/>
    <n v="94301555"/>
    <s v="0"/>
    <s v="3005799815"/>
    <s v="3005799815"/>
    <s v="CL 7 4 84,LAS MISERICORDIAS"/>
    <s v="3.4157543"/>
    <s v="-76.2397032"/>
    <s v="VALLE DEL CAUCA"/>
    <s v="PRADERA"/>
    <s v="PRADERA"/>
    <n v="76563"/>
    <s v="2025-10-15"/>
    <n v="16"/>
    <s v="CALI"/>
    <x v="4"/>
    <n v="15709.5"/>
  </r>
  <r>
    <n v="57619"/>
    <s v="BARRIO CENTRO PRADERA 6"/>
    <n v="1112231745"/>
    <s v="0"/>
    <s v="3156334247"/>
    <s v="3156334247"/>
    <s v="CL 8 # 11 - 48 PISO 1 LOCAL 2"/>
    <s v="3.4195763"/>
    <s v="-76.2405312"/>
    <s v="VALLE DEL CAUCA"/>
    <s v="PRADERA"/>
    <s v="PRADERA"/>
    <n v="76563"/>
    <s v="2025-10-07"/>
    <n v="8"/>
    <s v="CALI"/>
    <x v="4"/>
    <n v="15709.5"/>
  </r>
  <r>
    <n v="61899"/>
    <s v="BARRIO PRADERA PRADERA"/>
    <n v="66932928"/>
    <s v="0"/>
    <s v="3117672862"/>
    <s v="3117672862"/>
    <s v="CR 18 NRO 1A - 09"/>
    <s v="3.4274043"/>
    <s v="-76.2450587"/>
    <s v="VALLE DEL CAUCA"/>
    <s v="PRADERA"/>
    <s v="PRADERA"/>
    <n v="76563"/>
    <s v="2025-10-15"/>
    <n v="8"/>
    <s v="CALI"/>
    <x v="4"/>
    <n v="15709.5"/>
  </r>
  <r>
    <n v="63104"/>
    <s v="BARRIO BERLIN PRADERA 1"/>
    <n v="901402750"/>
    <s v="2670368"/>
    <s v="3233855952"/>
    <s v="3233855952"/>
    <s v="CR 4 A NRO 2 B- 25 BRR BERLÍN"/>
    <s v="3.4178204"/>
    <s v="-76.2365865"/>
    <s v="VALLE DEL CAUCA"/>
    <s v="PRADERA"/>
    <s v="PRADERA"/>
    <n v="76563"/>
    <s v="2025-10-07"/>
    <n v="8"/>
    <s v="CALI"/>
    <x v="4"/>
    <n v="15709.5"/>
  </r>
  <r>
    <n v="78193"/>
    <s v="BARRIO ANTONIO RICAURTE PRADERA  1"/>
    <n v="1113655570"/>
    <s v="3148856433"/>
    <s v="3104297895"/>
    <s v="3104297895"/>
    <s v="CL 7 13 16,ANTONIO RICAURTE"/>
    <s v="3.4214285"/>
    <s v="-76.2442093"/>
    <s v="VALLE DEL CAUCA"/>
    <s v="PRADERA"/>
    <s v="PRADERA"/>
    <n v="76563"/>
    <s v="2025-10-07"/>
    <n v="8"/>
    <s v="CALI"/>
    <x v="4"/>
    <n v="15709.5"/>
  </r>
  <r>
    <n v="79650"/>
    <s v="BARRIO CENTRO PRADERA 9"/>
    <n v="29705944"/>
    <s v="3153042261"/>
    <s v="3148736477"/>
    <s v="3148736477"/>
    <s v="CL 5 9 42 BRR CENTRO,CENTRO"/>
    <s v="3.4200015"/>
    <s v="-76.2407588"/>
    <s v="VALLE DEL CAUCA"/>
    <s v="PRADERA"/>
    <s v="PRADERA"/>
    <n v="76563"/>
    <s v="2025-10-29"/>
    <n v="8"/>
    <s v="CALI"/>
    <x v="4"/>
    <n v="15709.5"/>
  </r>
  <r>
    <n v="78459"/>
    <s v="BARRIO ANTONIO RICAURTE PRADERA  2"/>
    <n v="1144198857"/>
    <s v="3146786579"/>
    <s v="3205526232"/>
    <s v="3205526232"/>
    <s v="CL 6 13 41,ANTONIO RICAURTE"/>
    <s v="3.4219803"/>
    <s v="-76.2436827"/>
    <s v="VALLE DEL CAUCA"/>
    <s v="PRADERA"/>
    <s v="PRADERA"/>
    <n v="76563"/>
    <s v="2025-10-07"/>
    <n v="8"/>
    <s v="CALI"/>
    <x v="4"/>
    <n v="15709.5"/>
  </r>
  <r>
    <n v="69736"/>
    <s v="BARRIO GUATAPE GUATAPE"/>
    <n v="21787746"/>
    <s v="3103814296"/>
    <s v="3103814296"/>
    <s v="3043831429"/>
    <s v="CL 30 N 28 38,GUATAPE"/>
    <s v="6.2334965"/>
    <s v="-75.1606357"/>
    <s v="ANTIOQUIA"/>
    <s v="GUATAPÉ"/>
    <s v="GUATAPÉ"/>
    <n v="5321"/>
    <s v="2025-10-09"/>
    <n v="8"/>
    <s v="MEDELLIN"/>
    <x v="0"/>
    <n v="15709.5"/>
  </r>
  <r>
    <n v="13988"/>
    <s v="CENTRAL MAYORISTA - ITAGUI"/>
    <n v="811037781"/>
    <s v="4801770"/>
    <s v="3104991642"/>
    <s v="3104991642"/>
    <s v=" CL 85  48-01 INT-0701 ITAGUI"/>
    <s v="6.1886244"/>
    <s v="-75.5916096"/>
    <s v="ANTIOQUIA"/>
    <s v="ITAGÜÍ"/>
    <s v="ITAGÜÍ"/>
    <n v="5360"/>
    <s v="2025-10-17"/>
    <n v="16"/>
    <s v="MEDELLIN"/>
    <x v="0"/>
    <n v="15709.5"/>
  </r>
  <r>
    <n v="80362"/>
    <s v="BARRIO ITAGUI DITAIRES ITAGUI"/>
    <n v="42799460"/>
    <s v="3186497637"/>
    <s v="3186497637"/>
    <m/>
    <s v="CL 35 61 11 INT 106,ITAGUI DITAIRES"/>
    <s v="6.1704355"/>
    <s v="-75.6284199"/>
    <s v="ANTIOQUIA"/>
    <s v="ITAGÜÍ"/>
    <s v="ITAGÜÍ"/>
    <n v="5360"/>
    <s v="2025-10-30"/>
    <n v="8"/>
    <s v="MEDELLIN"/>
    <x v="0"/>
    <n v="15709.5"/>
  </r>
  <r>
    <n v="73033"/>
    <s v="BARRIO GUAYABALA ITAGUI"/>
    <n v="901630496"/>
    <s v="3128346213"/>
    <s v="3128346213"/>
    <s v="3128346213"/>
    <s v="CL 13 A SUR 53 B 210,GUAYABALIA"/>
    <s v="6.1965929"/>
    <s v="-75.5951139"/>
    <s v="ANTIOQUIA"/>
    <s v="ITAGÜÍ"/>
    <s v="ITAGÜÍ"/>
    <n v="5360"/>
    <s v="2025-10-21"/>
    <n v="8"/>
    <s v="MEDELLIN"/>
    <x v="0"/>
    <n v="15709.5"/>
  </r>
  <r>
    <n v="54419"/>
    <s v="BARRIO ITAGUI ITAGUI 11"/>
    <n v="1128400176"/>
    <s v="6043726033"/>
    <s v="3148260548"/>
    <s v="3148260548"/>
    <s v="CL 46 A 49 22"/>
    <s v="6.170387"/>
    <s v="-75.611708"/>
    <s v="ANTIOQUIA"/>
    <s v="ITAGÜÍ"/>
    <s v="ITAGÜÍ"/>
    <n v="5360"/>
    <s v="2025-10-10"/>
    <n v="8"/>
    <s v="MEDELLIN"/>
    <x v="0"/>
    <n v="15709.5"/>
  </r>
  <r>
    <n v="33797"/>
    <s v="BARRIO PILSEN ITAGUI"/>
    <n v="900296641"/>
    <s v="4447232"/>
    <s v="3136156232"/>
    <s v="3136156232"/>
    <s v=" CL 31 41 15 LC 6 PATIO 2"/>
    <s v="6.1596543"/>
    <s v="-75.6139832"/>
    <s v="ANTIOQUIA"/>
    <s v="ITAGÜÍ"/>
    <s v="ITAGÜÍ"/>
    <n v="5360"/>
    <s v="2025-10-21"/>
    <n v="8"/>
    <s v="MEDELLIN"/>
    <x v="0"/>
    <n v="15709.5"/>
  </r>
  <r>
    <n v="37385"/>
    <s v="BARRIO EL GUAYABO ITAGUI 1"/>
    <n v="900643151"/>
    <s v="3717667"/>
    <s v="3022284226"/>
    <s v="3022284226"/>
    <s v=" CR 53 69 04 EL GUAYABO"/>
    <s v="6.18368444"/>
    <s v="-75.601050"/>
    <s v="ANTIOQUIA"/>
    <s v="ITAGÜÍ"/>
    <s v="ITAGÜÍ"/>
    <n v="5360"/>
    <s v="2025-10-21"/>
    <n v="8"/>
    <s v="MEDELLIN"/>
    <x v="0"/>
    <n v="15709.5"/>
  </r>
  <r>
    <n v="15000"/>
    <s v="BARRIO EL GUAYABO ITAGUI"/>
    <n v="43429881"/>
    <s v="3726853"/>
    <s v="3013537274"/>
    <s v="3013537274"/>
    <s v="CL 69 54-04"/>
    <s v="6.1843787"/>
    <s v="-75.6017337"/>
    <s v="ANTIOQUIA"/>
    <s v="ITAGÜÍ"/>
    <s v="ITAGÜÍ"/>
    <n v="5360"/>
    <s v="2025-10-14"/>
    <n v="16"/>
    <s v="MEDELLIN"/>
    <x v="0"/>
    <n v="15709.5"/>
  </r>
  <r>
    <n v="10130"/>
    <s v="BARRIO AUTOPISTA SUR II"/>
    <n v="811023960"/>
    <s v="2772002"/>
    <s v="3207689114"/>
    <s v="3206795588"/>
    <s v=" CR 42  50-125"/>
    <s v="6.1683896"/>
    <s v="-75.6066379"/>
    <s v="ANTIOQUIA"/>
    <s v="ITAGÜÍ"/>
    <s v="ITAGÜÍ"/>
    <n v="5360"/>
    <s v="2025-10-21"/>
    <n v="8"/>
    <s v="MEDELLIN"/>
    <x v="0"/>
    <n v="15709.5"/>
  </r>
  <r>
    <n v="21013"/>
    <s v="CAMPO DE LA CRUZ I - ATLANTICO"/>
    <n v="8538101"/>
    <s v="2621500"/>
    <s v="3008582250"/>
    <s v="3008582250"/>
    <s v=" CL 9  3 190"/>
    <s v="10.3803313"/>
    <s v="-74.8783009"/>
    <s v="ATLÁNTICO"/>
    <s v="CAMPO DE LA CRUZ"/>
    <s v="CAMPO DE LA CRUZ"/>
    <n v="8137"/>
    <s v="2025-10-16"/>
    <n v="8"/>
    <s v="BARRANQUILLA"/>
    <x v="1"/>
    <n v="15709.5"/>
  </r>
  <r>
    <n v="26625"/>
    <s v="BARRIO CAMPO DE LA CRUZ CAMPO DE LA CRUZ"/>
    <n v="32683857"/>
    <s v="3117373"/>
    <s v="3015393190"/>
    <s v="3015393190"/>
    <s v="cll 9 1 4 123"/>
    <s v="10.3800024"/>
    <s v="-74.8772396"/>
    <s v="ATLÁNTICO"/>
    <s v="CAMPO DE LA CRUZ"/>
    <s v="CAMPO DE LA CRUZ"/>
    <n v="8137"/>
    <s v="2025-10-16"/>
    <n v="8"/>
    <s v="BARRANQUILLA"/>
    <x v="1"/>
    <n v="15709.5"/>
  </r>
  <r>
    <n v="77274"/>
    <s v="BARRIO CENTRO CAMPO DE LA CRUZ  2"/>
    <n v="22473750"/>
    <s v="3003245842"/>
    <s v="3003245842"/>
    <s v="3002071451"/>
    <s v="CL 5 8 139,CENTRO"/>
    <s v="10.387543"/>
    <s v="-74.864722"/>
    <s v="ATLÁNTICO"/>
    <s v="CAMPO DE LA CRUZ"/>
    <s v="CAMPO DE LA CRUZ"/>
    <n v="8137"/>
    <s v="2025-10-16"/>
    <n v="8"/>
    <s v="BARRANQUILLA"/>
    <x v="1"/>
    <n v="15709.5"/>
  </r>
  <r>
    <n v="63746"/>
    <s v="BARRIO ESPERANZA CANDELARIA"/>
    <n v="1045170456"/>
    <s v="3004388948"/>
    <s v="3004388948"/>
    <s v="3004388948"/>
    <s v="CL 10 A 10 8"/>
    <s v="10.453371"/>
    <s v="-74.879597"/>
    <s v="ATLÁNTICO"/>
    <s v="CANDELARIA"/>
    <s v="CANDELARIA"/>
    <n v="8141"/>
    <s v="2025-10-29"/>
    <n v="8"/>
    <s v="BARRANQUILLA"/>
    <x v="1"/>
    <n v="15709.5"/>
  </r>
  <r>
    <n v="33696"/>
    <s v="BARRIO SANTA VERONICA JUAN DE ACOSTA 1"/>
    <n v="3729071"/>
    <m/>
    <s v="3106334795"/>
    <s v="3013642390"/>
    <s v=" CL 7 9 94 SANTA VERONICA EN JUAN DE ACOSTA "/>
    <s v="10.8841149"/>
    <s v="-75.0791434"/>
    <s v="ATLÁNTICO"/>
    <s v="JUAN DE ACOSTA"/>
    <s v="JUAN DE ACOSTA"/>
    <n v="8372"/>
    <s v="2025-10-22"/>
    <n v="8"/>
    <s v="BARRANQUILLA"/>
    <x v="1"/>
    <n v="15709.5"/>
  </r>
  <r>
    <n v="54673"/>
    <s v="BARRIO CENTRO JUAN DE ACOSTA 1"/>
    <n v="22511094"/>
    <s v="3006973503"/>
    <s v="3006973503"/>
    <s v="3006973503"/>
    <s v="CL 7 7 41 "/>
    <s v="10.8291096"/>
    <s v="-75.036327"/>
    <s v="ATLÁNTICO"/>
    <s v="JUAN DE ACOSTA"/>
    <s v="JUAN DE ACOSTA"/>
    <n v="8372"/>
    <s v="2025-10-22"/>
    <n v="8"/>
    <s v="BARRANQUILLA"/>
    <x v="1"/>
    <n v="15709.5"/>
  </r>
  <r>
    <n v="78958"/>
    <s v="BARRIO CENTTRO JUAN DE ACOSTA"/>
    <n v="1036632864"/>
    <s v="3246802947"/>
    <s v="3246802947"/>
    <s v="3246802947"/>
    <s v="CL 7 9 12,CENTRO"/>
    <s v="10.8287355"/>
    <s v="-75.0382422"/>
    <s v="ATLÁNTICO"/>
    <s v="JUAN DE ACOSTA"/>
    <s v="JUAN DE ACOSTA"/>
    <n v="8372"/>
    <s v="2025-10-22"/>
    <n v="8"/>
    <s v="BARRANQUILLA"/>
    <x v="1"/>
    <n v="15709.5"/>
  </r>
  <r>
    <n v="79097"/>
    <s v="BARRIO EL VAIVEN JUAN DE ACOSTA 1"/>
    <n v="1044393958"/>
    <s v="3014077402"/>
    <s v="3014077402"/>
    <s v="3014077402"/>
    <s v="CL 22 6 7,EL VAIVEN"/>
    <s v="10.8337026"/>
    <s v="-75.0496987"/>
    <s v="ATLÁNTICO"/>
    <s v="JUAN DE ACOSTA"/>
    <s v="JUAN DE ACOSTA"/>
    <n v="8372"/>
    <s v="2025-10-06"/>
    <n v="8"/>
    <s v="BARRANQUILLA"/>
    <x v="1"/>
    <n v="15709.5"/>
  </r>
  <r>
    <n v="57839"/>
    <s v="BARRIO LA FE REPELON"/>
    <n v="1046269270"/>
    <s v="3005472977"/>
    <s v="3005472977"/>
    <s v="3005472977"/>
    <s v="CL 10 A 10 60"/>
    <s v="10.4939768"/>
    <s v="-75.1273556"/>
    <s v="ATLÁNTICO"/>
    <s v="REPELÓN"/>
    <s v="REPELÓN"/>
    <n v="8606"/>
    <s v="2025-10-27"/>
    <n v="8"/>
    <s v="BARRANQUILLA"/>
    <x v="1"/>
    <n v="15709.5"/>
  </r>
  <r>
    <n v="64737"/>
    <s v="BARRIO CENTRO REPELON 1"/>
    <n v="22599488"/>
    <s v="3116963131"/>
    <s v="3116963131"/>
    <s v="3003821547"/>
    <s v="CL 8 5 64,CENTRO"/>
    <s v="10.4939766"/>
    <s v="-75.1218857"/>
    <s v="ATLÁNTICO"/>
    <s v="REPELÓN"/>
    <s v="REPELÓN"/>
    <n v="8606"/>
    <s v="2025-10-27"/>
    <n v="8"/>
    <s v="BARRANQUILLA"/>
    <x v="1"/>
    <n v="15709.5"/>
  </r>
  <r>
    <n v="72452"/>
    <s v="CENTRO REPELON ATLANTICO "/>
    <n v="8604208"/>
    <s v="3504037990"/>
    <s v="3007558653"/>
    <s v="3504037990"/>
    <s v="CL 3 10 125,CENTRO"/>
    <s v="10.498450"/>
    <s v="-75.127133"/>
    <s v="ATLÁNTICO"/>
    <s v="REPELÓN"/>
    <s v="REPELÓN"/>
    <n v="8606"/>
    <s v="2025-10-27"/>
    <n v="8"/>
    <s v="BARRANQUILLA"/>
    <x v="1"/>
    <n v="15709.5"/>
  </r>
  <r>
    <n v="72455"/>
    <s v="REPELON CENTRO 1"/>
    <n v="1127591516"/>
    <s v="3009421249"/>
    <s v="3009421249"/>
    <s v="3134809949"/>
    <s v="CR 11 6 37 CORR.DE ROTINET / REPELON,CENTRO"/>
    <s v="10.531770"/>
    <s v="-75.074157"/>
    <s v="ATLÁNTICO"/>
    <s v="REPELÓN"/>
    <s v="REPELÓN"/>
    <n v="8606"/>
    <s v="2025-10-27"/>
    <n v="8"/>
    <s v="BARRANQUILLA"/>
    <x v="1"/>
    <n v="15709.5"/>
  </r>
  <r>
    <n v="75354"/>
    <s v="BARRIO MARCOS LOPERA REPELON"/>
    <n v="8603998"/>
    <s v="3007986858"/>
    <s v="3183979608"/>
    <s v="3007986858"/>
    <s v="DG 11 9 73,MARCOS LOPERA"/>
    <s v="10.4924843"/>
    <s v="-75.1270433"/>
    <s v="ATLÁNTICO"/>
    <s v="REPELÓN"/>
    <s v="REPELÓN"/>
    <n v="8606"/>
    <s v="2025-10-27"/>
    <n v="16"/>
    <s v="BARRANQUILLA"/>
    <x v="1"/>
    <n v="15709.5"/>
  </r>
  <r>
    <n v="76680"/>
    <s v="BARRIO CENTRO REPELON 3"/>
    <n v="900110616"/>
    <s v="3022297711"/>
    <s v="3014241568"/>
    <s v="3012111737"/>
    <s v="CL 10 # 5 -32"/>
    <s v="10.492089"/>
    <s v="-75.122054"/>
    <s v="ATLÁNTICO"/>
    <s v="REPELÓN"/>
    <s v="REPELÓN"/>
    <n v="8606"/>
    <s v="2025-10-27"/>
    <n v="8"/>
    <s v="BARRANQUILLA"/>
    <x v="1"/>
    <n v="15709.5"/>
  </r>
  <r>
    <n v="79410"/>
    <s v="BARRIO CENTRO REPELON  4"/>
    <n v="30898140"/>
    <s v="3164404490"/>
    <s v="3145787710"/>
    <m/>
    <s v="CL 7 7 72,CENTRO"/>
    <s v="10.4953261"/>
    <s v="-75.1231046"/>
    <s v="ATLÁNTICO"/>
    <s v="REPELÓN"/>
    <s v="REPELÓN"/>
    <n v="8606"/>
    <s v="2025-10-27"/>
    <n v="8"/>
    <s v="BARRANQUILLA"/>
    <x v="1"/>
    <n v="15709.5"/>
  </r>
  <r>
    <n v="38265"/>
    <s v="BARRIO CENTRO SABANALARGA 2"/>
    <n v="32853137"/>
    <s v="8783101"/>
    <s v="3017043404"/>
    <s v="3017043404"/>
    <s v=" CR 18 19 09 CENTRO"/>
    <s v="10.6313043"/>
    <s v="-74.9193889"/>
    <s v="ATLÁNTICO"/>
    <s v="SABANALARGA"/>
    <s v="SABANALARGA"/>
    <n v="8638"/>
    <s v="2025-10-08"/>
    <n v="8"/>
    <s v="BARRANQUILLA"/>
    <x v="1"/>
    <n v="15709.5"/>
  </r>
  <r>
    <n v="49944"/>
    <s v="BARRIO CENTRO SABANALARGA 9"/>
    <n v="901360367"/>
    <s v="8782974"/>
    <s v="3004972389"/>
    <s v="3004972389"/>
    <s v="CR 10 25 36,CENTRO"/>
    <s v="10.6323926"/>
    <s v="-74.9226753"/>
    <s v="ATLÁNTICO"/>
    <s v="SABANALARGA"/>
    <s v="SABANALARGA"/>
    <n v="8638"/>
    <s v="2025-10-08"/>
    <n v="8"/>
    <s v="BARRANQUILLA"/>
    <x v="1"/>
    <n v="15709.5"/>
  </r>
  <r>
    <n v="60304"/>
    <s v="BARRIO CARMEN SABANALARGA"/>
    <n v="1043004106"/>
    <s v="3135504388"/>
    <s v="3135504388"/>
    <s v="3135504388"/>
    <s v="CR 14 25 14"/>
    <s v="10.932040"/>
    <s v="-74.768154"/>
    <s v="ATLÁNTICO"/>
    <s v="SABANALARGA"/>
    <s v="SABANALARGA"/>
    <n v="8638"/>
    <s v="2025-10-09"/>
    <n v="8"/>
    <s v="BARRANQUILLA"/>
    <x v="1"/>
    <n v="15709.5"/>
  </r>
  <r>
    <n v="77032"/>
    <s v="BARRIO CENTRO SABANALARGA 23"/>
    <n v="1042424594"/>
    <s v="3005016723"/>
    <s v="3206338184"/>
    <s v="3005016723"/>
    <s v="CL 19 17 69,CENTRO"/>
    <s v="10.931835"/>
    <s v="-74.768341"/>
    <s v="ATLÁNTICO"/>
    <s v="SABANALARGA"/>
    <s v="SABANALARGA"/>
    <n v="8638"/>
    <s v="2025-10-10"/>
    <n v="8"/>
    <s v="BARRANQUILLA"/>
    <x v="1"/>
    <n v="15709.5"/>
  </r>
  <r>
    <n v="76805"/>
    <s v="BARRIO LA CONCEPCON SABANALARGA"/>
    <n v="8646892"/>
    <s v="3017762357"/>
    <s v="3017762357"/>
    <s v="3157200418"/>
    <s v="CL 19 07 A 35,LA CONCEPCIÓN"/>
    <s v="10.932035"/>
    <s v="-74.7681538"/>
    <s v="ATLÁNTICO"/>
    <s v="SABANALARGA"/>
    <s v="SABANALARGA"/>
    <n v="8638"/>
    <s v="2025-10-09"/>
    <n v="8"/>
    <s v="BARRANQUILLA"/>
    <x v="1"/>
    <n v="15709.5"/>
  </r>
  <r>
    <n v="77476"/>
    <s v="BARRIO 1 DE DICIEMBRE  SABANALARGA"/>
    <n v="1043004989"/>
    <s v="3007338669"/>
    <s v="3008587831"/>
    <s v="3114045206"/>
    <s v="CR 7 A 20 26,1 DE DICIEMBRE"/>
    <s v="10.931932"/>
    <s v="-74.768145"/>
    <s v="ATLÁNTICO"/>
    <s v="SABANALARGA"/>
    <s v="SABANALARGA"/>
    <n v="8638"/>
    <s v="2025-10-10"/>
    <n v="16"/>
    <s v="BARRANQUILLA"/>
    <x v="1"/>
    <n v="15709.5"/>
  </r>
  <r>
    <n v="77634"/>
    <s v="BARRIO LA MARIA SABANALARGA"/>
    <n v="1001933788"/>
    <s v="3245116011"/>
    <s v="3003817909"/>
    <s v="3245116011"/>
    <s v="CL 25 A 10 26 ,LA MARIA"/>
    <s v="10.931969"/>
    <s v="-74.768068"/>
    <s v="ATLÁNTICO"/>
    <s v="SABANALARGA"/>
    <s v="SABANALARGA"/>
    <n v="8638"/>
    <s v="2025-10-10"/>
    <n v="8"/>
    <s v="BARRANQUILLA"/>
    <x v="1"/>
    <n v="15709.5"/>
  </r>
  <r>
    <n v="78966"/>
    <s v="BARRIO CENTRO SABANALARGA  24"/>
    <n v="1140842675"/>
    <s v="3122265973"/>
    <s v="3122265973"/>
    <m/>
    <s v="CR 16 A 28 A 14,CENTRO"/>
    <s v="10.6332276"/>
    <s v="-74.9293212"/>
    <s v="ATLÁNTICO"/>
    <s v="SABANALARGA"/>
    <s v="SABANALARGA"/>
    <n v="8638"/>
    <s v="2025-10-10"/>
    <n v="8"/>
    <s v="BARRANQUILLA"/>
    <x v="1"/>
    <n v="15709.5"/>
  </r>
  <r>
    <n v="67730"/>
    <s v="BARRIO CENTRO SABANALARGA 16"/>
    <n v="901545158"/>
    <s v="3107564653"/>
    <s v="0"/>
    <s v="3107564653"/>
    <s v="CL 11 10 34 CASCAJAL,CENTRO"/>
    <s v="10.657753"/>
    <s v="-74.913055"/>
    <s v="ATLÁNTICO"/>
    <s v="SABANALARGA"/>
    <s v="SABANALARGA"/>
    <n v="8638"/>
    <s v="2025-10-23"/>
    <n v="8"/>
    <s v="BARRANQUILLA"/>
    <x v="1"/>
    <n v="15709.5"/>
  </r>
  <r>
    <n v="68883"/>
    <s v="BARRIO CENTRO SABANALARGA 18"/>
    <n v="901572225"/>
    <s v="3003895545"/>
    <s v="3023191749"/>
    <s v="3023191749"/>
    <s v="CR 27 13 5,CENTRO"/>
    <s v="10.932054"/>
    <s v="-74.768234"/>
    <s v="ATLÁNTICO"/>
    <s v="SABANALARGA"/>
    <s v="SABANALARGA"/>
    <n v="8638"/>
    <s v="2025-10-09"/>
    <n v="8"/>
    <s v="BARRANQUILLA"/>
    <x v="1"/>
    <n v="15709.5"/>
  </r>
  <r>
    <n v="70268"/>
    <s v="BARRIO CENTRO SABANALARGA 20"/>
    <n v="1042998457"/>
    <s v="3114173534"/>
    <s v="3114173534"/>
    <s v="3114173534"/>
    <s v="CL 22 A 7 A 1 20,CENTRO"/>
    <s v="10.932125"/>
    <s v="-74.768144"/>
    <s v="ATLÁNTICO"/>
    <s v="SABANALARGA"/>
    <s v="SABANALARGA"/>
    <n v="8638"/>
    <s v="2025-10-09"/>
    <n v="8"/>
    <s v="BARRANQUILLA"/>
    <x v="1"/>
    <n v="15709.5"/>
  </r>
  <r>
    <n v="59232"/>
    <s v="BARRIO LA CORDIALIDAD SABANALARGA"/>
    <n v="890112807"/>
    <s v="8780157"/>
    <s v="3158339576"/>
    <s v="3158339576"/>
    <s v="CL 27 23 25 SABANALARGA,LA CORDIALIDAD"/>
    <s v="10.638621"/>
    <s v="-74.9247039"/>
    <s v="ATLÁNTICO"/>
    <s v="SABANALARGA"/>
    <s v="SABANALARGA"/>
    <n v="8638"/>
    <s v="2025-10-08"/>
    <n v="8"/>
    <s v="BARRANQUILLA"/>
    <x v="1"/>
    <n v="15709.5"/>
  </r>
  <r>
    <n v="61179"/>
    <s v="BARRIO CRUZ DE MAYO SABANALARGA"/>
    <n v="44190853"/>
    <s v="3005382653"/>
    <s v="3005382653"/>
    <s v="3104635911"/>
    <s v="CR 13 B 5 4 CORREGIMIENTO ISABEL LOPEZ / SABAN,CRUZ DE MAYO"/>
    <s v="10.678865"/>
    <s v="-75.001162"/>
    <s v="ATLÁNTICO"/>
    <s v="SABANALARGA"/>
    <s v="SABANALARGA"/>
    <n v="8638"/>
    <s v="2025-10-08"/>
    <n v="8"/>
    <s v="BARRANQUILLA"/>
    <x v="1"/>
    <n v="15709.5"/>
  </r>
  <r>
    <n v="62257"/>
    <s v="BARRIO CENTRO SABANALARGA 14"/>
    <n v="1043029909"/>
    <s v="3023144954"/>
    <s v="3008160548"/>
    <s v="3008160548"/>
    <s v="CR 10 28 B 14 SABANALARGA,CENTRO"/>
    <s v="10.932153"/>
    <s v="-74.768252"/>
    <s v="ATLÁNTICO"/>
    <s v="SABANALARGA"/>
    <s v="SABANALARGA"/>
    <n v="8638"/>
    <s v="2025-10-23"/>
    <n v="8"/>
    <s v="BARRANQUILLA"/>
    <x v="1"/>
    <n v="15709.5"/>
  </r>
  <r>
    <n v="66130"/>
    <s v="BARRIO LA VOZ DEL PUEBLO SABANALARGA 1"/>
    <n v="901194958"/>
    <s v="3012133151"/>
    <s v="3012133151"/>
    <s v="3007888808"/>
    <s v="CL 13 17 04 LO 4,LA VOZ DEL PUEBLO"/>
    <s v="10.638234"/>
    <s v="-74.924733"/>
    <s v="ATLÁNTICO"/>
    <s v="SABANALARGA"/>
    <s v="SABANALARGA"/>
    <n v="8638"/>
    <s v="2025-10-09"/>
    <n v="8"/>
    <s v="BARRANQUILLA"/>
    <x v="1"/>
    <n v="15709.5"/>
  </r>
  <r>
    <n v="29788"/>
    <s v="BARRIO CENTRO SUAN"/>
    <n v="1043604173"/>
    <s v="3748607"/>
    <s v="3017100735"/>
    <s v="3017100735"/>
    <s v=" CL 5 CR 17 17 34"/>
    <s v="10.3362752"/>
    <s v="-74.8798731"/>
    <s v="ATLÁNTICO"/>
    <s v="SUAN"/>
    <s v="SUAN"/>
    <n v="8770"/>
    <s v="2025-10-16"/>
    <n v="8"/>
    <s v="BARRANQUILLA"/>
    <x v="1"/>
    <n v="15709.5"/>
  </r>
  <r>
    <n v="22622"/>
    <s v="BARRIO LA FLORESTA - TURBACO"/>
    <n v="900546192"/>
    <s v="6556724"/>
    <s v="3145162197"/>
    <s v="3145162197"/>
    <s v=" CL 15 24 113 P 1 LC 1"/>
    <s v="10.3362812"/>
    <s v="-75.4142129"/>
    <s v="BOLÍVAR"/>
    <s v="TURBACO"/>
    <s v="TURBACO"/>
    <n v="13836"/>
    <s v="2025-10-03"/>
    <n v="8"/>
    <s v="CARTAGENA"/>
    <x v="1"/>
    <n v="28277.100000000002"/>
  </r>
  <r>
    <n v="12050"/>
    <s v="TURBACO - BOLIVAR"/>
    <n v="800256605"/>
    <s v="6637413"/>
    <s v="3162480990"/>
    <s v="3162480990"/>
    <s v=" AV PASTRANA CR 15  23-82"/>
    <s v="10.3332681"/>
    <s v="-75.4127119"/>
    <s v="BOLÍVAR"/>
    <s v="TURBACO"/>
    <s v="TURBACO"/>
    <n v="13836"/>
    <s v="2025-10-02"/>
    <n v="16"/>
    <s v="CARTAGENA"/>
    <x v="1"/>
    <n v="28277.100000000002"/>
  </r>
  <r>
    <n v="13556"/>
    <s v="TURBACO IV - BOLIVAR"/>
    <n v="1143324920"/>
    <s v="6639281"/>
    <s v="3145240547"/>
    <s v="3145240547"/>
    <s v=" CL 27  33-15 TURBACO BOLIVAR"/>
    <s v="10.3406952"/>
    <s v="-75.42395046"/>
    <s v="BOLÍVAR"/>
    <s v="TURBACO"/>
    <s v="TURBACO"/>
    <n v="13836"/>
    <s v="2025-10-03"/>
    <n v="8"/>
    <s v="CARTAGENA"/>
    <x v="1"/>
    <n v="28277.100000000002"/>
  </r>
  <r>
    <n v="50832"/>
    <s v="BARRIO LA GRANJA TURBACO 1"/>
    <n v="73134351"/>
    <s v="0"/>
    <s v="3217720146"/>
    <s v="3217720146"/>
    <s v="CL 29 27 URBANIZACION LA GRANJA MZ E LT 09,LA GRANJA"/>
    <s v="10.3400706"/>
    <s v="-75.4157614"/>
    <s v="BOLÍVAR"/>
    <s v="TURBACO"/>
    <s v="TURBACO"/>
    <n v="13836"/>
    <s v="2025-10-03"/>
    <n v="8"/>
    <s v="CARTAGENA"/>
    <x v="1"/>
    <n v="28277.100000000002"/>
  </r>
  <r>
    <n v="77603"/>
    <s v="BARRIO URB PIAMONTE TURBACO"/>
    <n v="45694082"/>
    <s v="3103716665"/>
    <s v="3103716665"/>
    <s v="3043046157"/>
    <s v="MZ 1 LT 1 ETAPA 1,URB PIAMONTE"/>
    <s v="10.3133172"/>
    <s v="-75.3971715"/>
    <s v="BOLÍVAR"/>
    <s v="TURBACO"/>
    <s v="TURBACO"/>
    <n v="13836"/>
    <s v="2025-10-02"/>
    <n v="8"/>
    <s v="CARTAGENA"/>
    <x v="1"/>
    <n v="28277.100000000002"/>
  </r>
  <r>
    <n v="78896"/>
    <s v="BARRIO CALLE REAL TURBACO 1"/>
    <n v="1143359920"/>
    <s v="3016196466"/>
    <s v="3016196466"/>
    <s v="3016196466"/>
    <s v="CL REAL CL 17 10-3 P1 AP04,BARRIO CALLE REAL"/>
    <s v="10.3295798"/>
    <s v="-75.4086404"/>
    <s v="BOLÍVAR"/>
    <s v="TURBACO"/>
    <s v="TURBACO"/>
    <n v="13836"/>
    <s v="2025-10-02"/>
    <n v="8"/>
    <s v="CARTAGENA"/>
    <x v="1"/>
    <n v="28277.100000000002"/>
  </r>
  <r>
    <n v="77356"/>
    <s v="BARRIO LOS ALPES FLORENCIA"/>
    <n v="5819382"/>
    <s v="3102387893"/>
    <s v="3102387893"/>
    <s v="3102387893"/>
    <s v="CL 20 # 1- 91 BRR ACACIAS"/>
    <s v="1.628164"/>
    <s v="-75.601372"/>
    <s v="CAQUETÁ"/>
    <s v="FLORENCIA"/>
    <s v="FLORENCIA"/>
    <n v="18001"/>
    <s v="2025-10-27"/>
    <n v="8"/>
    <s v="NEIVA"/>
    <x v="5"/>
    <n v="28277.100000000002"/>
  </r>
  <r>
    <n v="53168"/>
    <s v="BARRIO CENTRO FLORENCIA 8"/>
    <n v="17690981"/>
    <s v="3203953667"/>
    <s v="3203953667"/>
    <s v="3203953667"/>
    <s v="CC ORO CENTRO LC 168 BR CENTRO"/>
    <s v="1.6157846"/>
    <s v="-75.6131792"/>
    <s v="CAQUETÁ"/>
    <s v="FLORENCIA"/>
    <s v="FLORENCIA"/>
    <n v="18001"/>
    <s v="2025-10-20"/>
    <n v="16"/>
    <s v="NEIVA"/>
    <x v="5"/>
    <n v="28277.100000000002"/>
  </r>
  <r>
    <n v="27494"/>
    <s v="CLLE 5 EXTERUIR GALERIA LC 11 Y 12 PUERTO RICO - CAQUETA"/>
    <n v="30519139"/>
    <s v="4633416"/>
    <s v="3124633416"/>
    <s v="3124633416"/>
    <s v=" CL 5 EXTERIRO GALERIA LC 11 Y 12 B EL CENTRO"/>
    <s v="1.910003"/>
    <s v="-75.156517"/>
    <s v="CAQUETÁ"/>
    <s v="PUERTO RICO"/>
    <s v="PUERTO RICO"/>
    <n v="18592"/>
    <s v="2025-10-16"/>
    <n v="8"/>
    <s v="NEIVA"/>
    <x v="5"/>
    <n v="28277.100000000002"/>
  </r>
  <r>
    <n v="37792"/>
    <s v="BARRIO RIO NEGRO PUERTO RICO"/>
    <n v="17642723"/>
    <m/>
    <s v="3142963824"/>
    <s v="3142963824"/>
    <s v=" CL 4 1 28 RÍO NEGRO"/>
    <s v="1.909918"/>
    <s v="-75.157235"/>
    <s v="CAQUETÁ"/>
    <s v="PUERTO RICO"/>
    <s v="PUERTO RICO"/>
    <n v="18592"/>
    <s v="2025-10-16"/>
    <n v="8"/>
    <s v="NEIVA"/>
    <x v="5"/>
    <n v="28277.100000000002"/>
  </r>
  <r>
    <n v="75593"/>
    <s v="BARRIO TRIUNFO PUERTO RICO"/>
    <n v="12210504"/>
    <s v="3144139489"/>
    <s v="3144139489"/>
    <s v="3144139489"/>
    <s v="CR 13 5 05,TRIUNFO"/>
    <s v="1.909908"/>
    <s v="-75.160843"/>
    <s v="CAQUETÁ"/>
    <s v="PUERTO RICO"/>
    <s v="PUERTO RICO"/>
    <n v="18592"/>
    <s v="2025-10-17"/>
    <n v="8"/>
    <s v="NEIVA"/>
    <x v="5"/>
    <n v="28277.100000000002"/>
  </r>
  <r>
    <n v="78194"/>
    <s v="BARRIO PUERTO RICO PUERTO RICO 1"/>
    <n v="1117264483"/>
    <s v="3105502869"/>
    <s v="3102261961"/>
    <s v="3102261961"/>
    <s v="CL 5 7 48 PUERTO RICO,PUERTO RICO"/>
    <s v="1.909970"/>
    <s v="-75.155917"/>
    <s v="CAQUETÁ"/>
    <s v="PUERTO RICO"/>
    <s v="PUERTO RICO"/>
    <n v="18592"/>
    <s v="2025-10-17"/>
    <n v="8"/>
    <s v="NEIVA"/>
    <x v="5"/>
    <n v="28277.100000000002"/>
  </r>
  <r>
    <n v="58864"/>
    <s v="BARRIO INSPECCION SABALETA SAN JOSE DEL FRAGUA"/>
    <n v="1118471897"/>
    <s v="3105875050"/>
    <s v="0"/>
    <s v="3105875050"/>
    <s v="CL PRINCIPAL INP SABALETA,INSPECCION SABALETA"/>
    <s v="1.2264098"/>
    <s v="-76.0930972"/>
    <s v="CAQUETÁ"/>
    <s v="SAN JOSÉ DEL FRAGUA"/>
    <s v="SAN JOSÉ DEL FRAGUA"/>
    <n v="18610"/>
    <s v="2025-10-02"/>
    <n v="8"/>
    <s v="NEIVA"/>
    <x v="5"/>
    <n v="28277.100000000002"/>
  </r>
  <r>
    <n v="76068"/>
    <s v="BARRIO CENTRO INP YURAYACO SAN JOSE DEL FRAGUA"/>
    <n v="40780608"/>
    <s v="3118106902"/>
    <s v="3118106902"/>
    <s v="3118106902"/>
    <s v="CL 5 3 12,CENTRO INP YURAYACO"/>
    <s v="1.226972"/>
    <s v="-76.092644"/>
    <s v="CAQUETÁ"/>
    <s v="SAN JOSÉ DEL FRAGUA"/>
    <s v="SAN JOSÉ DEL FRAGUA"/>
    <n v="18610"/>
    <s v="2025-10-02"/>
    <n v="8"/>
    <s v="NEIVA"/>
    <x v="5"/>
    <n v="28277.100000000002"/>
  </r>
  <r>
    <n v="17409"/>
    <s v="BARRIO EL RECUERDO II POPAYAN"/>
    <n v="4615573"/>
    <s v="8361875"/>
    <s v="3004003883"/>
    <s v="3004003883"/>
    <s v="calle 18 norte   numero 7  28"/>
    <s v="2.4537646"/>
    <s v="-76.5974369"/>
    <s v="CAUCA"/>
    <s v="POPAYÁN"/>
    <s v="POPAYÁN"/>
    <n v="19001"/>
    <s v="2025-10-15"/>
    <n v="16"/>
    <s v="CALI"/>
    <x v="4"/>
    <n v="15709.5"/>
  </r>
  <r>
    <n v="81093"/>
    <s v="BARRIO PANDIGUANDO POPAYAN 2"/>
    <n v="1061690702"/>
    <s v="3106199507"/>
    <s v="3106199507"/>
    <m/>
    <s v="CR 21 3 14 - PANDIGUANDO,PANDIGUANDO"/>
    <s v="2.4473498"/>
    <s v="-76.6182455"/>
    <s v="CAUCA"/>
    <s v="POPAYÁN"/>
    <s v="POPAYÁN"/>
    <n v="19001"/>
    <s v="2025-10-31"/>
    <n v="8"/>
    <s v="CALI"/>
    <x v="4"/>
    <n v="15709.5"/>
  </r>
  <r>
    <n v="81151"/>
    <s v="BARRIO LOMAS DE GRANADA POPAYAN 8"/>
    <n v="1061719256"/>
    <s v="3173875576"/>
    <s v="3173875576"/>
    <s v="3173875576"/>
    <s v="CL 2E 58 01 LOMAS DE GRANADA,LOMAS DE GRANADA"/>
    <s v="2.4604019"/>
    <s v="-76.6462852"/>
    <s v="CAUCA"/>
    <s v="POPAYÁN"/>
    <s v="POPAYÁN"/>
    <n v="19001"/>
    <s v="2025-10-31"/>
    <n v="8"/>
    <s v="CALI"/>
    <x v="4"/>
    <n v="15709.5"/>
  </r>
  <r>
    <n v="80050"/>
    <s v="BARRIO LA ESTANCIA POPAYAN 4"/>
    <n v="901446856"/>
    <s v="3233660205"/>
    <s v="3233660205"/>
    <m/>
    <s v="CL18 N 4 17 LC 102 LA ESTANCIA ,LA ESTANCIA"/>
    <s v="2.4511744"/>
    <s v="-76.5972971"/>
    <s v="CAUCA"/>
    <s v="POPAYÁN"/>
    <s v="POPAYÁN"/>
    <n v="19001"/>
    <s v="2025-10-30"/>
    <n v="8"/>
    <s v="CALI"/>
    <x v="4"/>
    <n v="15709.5"/>
  </r>
  <r>
    <n v="80185"/>
    <s v="BARRIO ESMERALDA POPAYAN 5"/>
    <n v="25280267"/>
    <s v="3002092843"/>
    <s v="3002092843"/>
    <s v="3002092843"/>
    <s v="CR 18 7 B 11 LC 1 ESMERALDA,ESMERALDA"/>
    <s v="2.4421251"/>
    <s v="-76.6162344"/>
    <s v="CAUCA"/>
    <s v="POPAYÁN"/>
    <s v="POPAYÁN"/>
    <n v="19001"/>
    <s v="2025-10-21"/>
    <n v="8"/>
    <s v="CALI"/>
    <x v="4"/>
    <n v="15709.5"/>
  </r>
  <r>
    <n v="80186"/>
    <s v="BARRIO LOS ROBLES POPAYAN"/>
    <n v="34528461"/>
    <s v="3168694821"/>
    <s v="3168694821"/>
    <s v="3168694821"/>
    <s v="CR 5 C 65 N 73 BRR LOS ROBLES,LOS ROBLES"/>
    <s v="2.4744641"/>
    <s v="-76.5630282"/>
    <s v="CAUCA"/>
    <s v="POPAYÁN"/>
    <s v="POPAYÁN"/>
    <n v="19001"/>
    <s v="2025-10-31"/>
    <n v="8"/>
    <s v="CALI"/>
    <x v="4"/>
    <n v="15709.5"/>
  </r>
  <r>
    <n v="79319"/>
    <s v="BARRIO EL RECUERDO POPAYAN 4"/>
    <n v="1117840577"/>
    <s v="3214309744"/>
    <s v="3214309744"/>
    <s v="3214309744"/>
    <s v="CR 6 18N 28 BRR EL RECUERDO ,EL RECUERDO"/>
    <s v="2.4522532"/>
    <s v="-76.5972385"/>
    <s v="CAUCA"/>
    <s v="POPAYÁN"/>
    <s v="POPAYÁN"/>
    <n v="19001"/>
    <s v="2025-10-31"/>
    <n v="8"/>
    <s v="CALI"/>
    <x v="4"/>
    <n v="15709.5"/>
  </r>
  <r>
    <n v="79829"/>
    <s v="BARRIO JIMENA POPAYAN"/>
    <n v="1061812825"/>
    <s v="3108416539"/>
    <s v="3108416539"/>
    <m/>
    <s v="CL 48N 5A 40 BRR LA JIMENA,JIMENA"/>
    <s v="2.4694960"/>
    <s v="-76.5767661"/>
    <s v="CAUCA"/>
    <s v="POPAYÁN"/>
    <s v="POPAYÁN"/>
    <n v="19001"/>
    <s v="2025-10-08"/>
    <n v="8"/>
    <s v="CALI"/>
    <x v="4"/>
    <n v="15709.5"/>
  </r>
  <r>
    <n v="77205"/>
    <s v="BARRIO LOS HOYOS POPAYAN  8"/>
    <n v="31321707"/>
    <s v="3104068521"/>
    <s v="3104068521"/>
    <s v="3104068521"/>
    <s v="CL 25 N 5A 32 - LOS HOYOS,LOS HOYOS"/>
    <s v="2.4562871"/>
    <s v="-76.5912926"/>
    <s v="CAUCA"/>
    <s v="POPAYÁN"/>
    <s v="POPAYÁN"/>
    <n v="19001"/>
    <s v="2025-10-22"/>
    <n v="8"/>
    <s v="CALI"/>
    <x v="4"/>
    <n v="15709.5"/>
  </r>
  <r>
    <n v="75182"/>
    <s v="BARRIO VARIANTE POPAYAN"/>
    <n v="1061984412"/>
    <s v="0"/>
    <s v="3113670264"/>
    <s v="3136707610"/>
    <s v="CL 25 28 05, BRR VILLA MARIA"/>
    <s v="2.4408992"/>
    <s v="-76.6317965"/>
    <s v="CAUCA"/>
    <s v="POPAYÁN"/>
    <s v="POPAYÁN"/>
    <n v="19001"/>
    <s v="2025-10-21"/>
    <n v="8"/>
    <s v="CALI"/>
    <x v="4"/>
    <n v="15709.5"/>
  </r>
  <r>
    <n v="68266"/>
    <s v="BARRIO VALLE DEL ORTIGAL POPAYAN"/>
    <n v="1058974338"/>
    <s v="0"/>
    <s v="3135924786"/>
    <s v="3135924786"/>
    <s v="MZ 18 BRR. VALLE DEL ORTIGAL CASA 204"/>
    <s v="2.4640942"/>
    <s v="-76.6418650"/>
    <s v="CAUCA"/>
    <s v="POPAYÁN"/>
    <s v="POPAYÁN"/>
    <n v="19001"/>
    <s v="2025-10-21"/>
    <n v="8"/>
    <s v="CALI"/>
    <x v="4"/>
    <n v="15709.5"/>
  </r>
  <r>
    <n v="65745"/>
    <s v="BARRIO CENTRO POPAYAN 24"/>
    <n v="1061748232"/>
    <s v="0"/>
    <s v="3103708583"/>
    <s v="3103708583"/>
    <s v="CL 73N  5 F ESTE 22, LAS GUACAS"/>
    <s v="2.467863"/>
    <s v="-76.545715"/>
    <s v="CAUCA"/>
    <s v="POPAYÁN"/>
    <s v="POPAYÁN"/>
    <n v="19001"/>
    <s v="2025-10-31"/>
    <n v="8"/>
    <s v="CALI"/>
    <x v="4"/>
    <n v="15709.5"/>
  </r>
  <r>
    <n v="61125"/>
    <s v="BARRIO LOS HOYOS POPAYAN 6"/>
    <n v="1061798772"/>
    <s v="0"/>
    <s v="3004900445"/>
    <s v="3004900445"/>
    <s v="CR 6  27 NORTE 86 LOS HOYOS"/>
    <s v="2.458197"/>
    <s v="-76.587928"/>
    <s v="CAUCA"/>
    <s v="POPAYÁN"/>
    <s v="POPAYÁN"/>
    <n v="19001"/>
    <s v="2025-10-22"/>
    <n v="8"/>
    <s v="CALI"/>
    <x v="4"/>
    <n v="15709.5"/>
  </r>
  <r>
    <n v="41916"/>
    <s v="BARRIO CIUDAD JARDIN POPAYAN 1"/>
    <n v="1061725350"/>
    <m/>
    <s v="3226378181"/>
    <s v="3226378181"/>
    <s v="CC CAMPANARIO LOCAL 93...POPAYAN,CIUDAD JARDÍN"/>
    <s v="2.4592902"/>
    <s v="-76.5946094"/>
    <s v="CAUCA"/>
    <s v="POPAYÁN"/>
    <s v="POPAYÁN"/>
    <n v="19001"/>
    <s v="2025-10-30"/>
    <n v="8"/>
    <s v="CALI"/>
    <x v="4"/>
    <n v="15709.5"/>
  </r>
  <r>
    <n v="43517"/>
    <s v="BARRIO CENTRO POPAYAN 17"/>
    <n v="16758944"/>
    <s v="8373034"/>
    <s v="3229004069"/>
    <s v="3229004069"/>
    <s v="CR 4 0. 66,CENTRO"/>
    <s v="2.4448045"/>
    <s v="-76.6029511"/>
    <s v="CAUCA"/>
    <s v="POPAYÁN"/>
    <s v="POPAYÁN"/>
    <n v="19001"/>
    <s v="2025-10-31"/>
    <n v="8"/>
    <s v="CALI"/>
    <x v="4"/>
    <n v="15709.5"/>
  </r>
  <r>
    <n v="38611"/>
    <s v="BARRIO CAMILO TORRES POPAYAN 1"/>
    <n v="31583584"/>
    <s v="8366087"/>
    <s v="3217601018"/>
    <s v="3217601018"/>
    <s v="CL5 27-48 BARRIO CAMILO TORRES"/>
    <s v="2.4496271"/>
    <s v="-76.6242832"/>
    <s v="CAUCA"/>
    <s v="POPAYÁN"/>
    <s v="POPAYÁN"/>
    <n v="19001"/>
    <s v="2025-10-21"/>
    <n v="16"/>
    <s v="CALI"/>
    <x v="4"/>
    <n v="15709.5"/>
  </r>
  <r>
    <n v="33708"/>
    <s v="BARRIO LA ESTANCIA POPAYAN 2"/>
    <n v="76317809"/>
    <s v="8364397"/>
    <s v="3113951586"/>
    <s v="3113951586"/>
    <s v=" CR 4 E 19 A  48"/>
    <s v="2.4522716666"/>
    <s v="-76.59427888"/>
    <s v="CAUCA"/>
    <s v="POPAYÁN"/>
    <s v="POPAYÁN"/>
    <n v="19001"/>
    <s v="2025-10-08"/>
    <n v="16"/>
    <s v="CALI"/>
    <x v="4"/>
    <n v="15709.5"/>
  </r>
  <r>
    <n v="28126"/>
    <s v="BARRIO CIUDAD JARDIN 5 POPAYAN"/>
    <n v="25284581"/>
    <s v="8237388"/>
    <s v="3207269428"/>
    <s v="3207269428"/>
    <s v=" CR 9 20N 44"/>
    <s v="2.4562285"/>
    <s v="-76.5959703"/>
    <s v="CAUCA"/>
    <s v="POPAYÁN"/>
    <s v="POPAYÁN"/>
    <n v="19001"/>
    <s v="2025-10-30"/>
    <n v="8"/>
    <s v="CALI"/>
    <x v="4"/>
    <n v="15709.5"/>
  </r>
  <r>
    <n v="28128"/>
    <s v="BARRIO LA MARIA POPAYAN"/>
    <n v="1113519687"/>
    <s v="8355963"/>
    <s v="3106343690"/>
    <s v="3106343690"/>
    <s v=" CR 41 2A 08"/>
    <s v="2.4566813"/>
    <s v="-76.6328882"/>
    <s v="CAUCA"/>
    <s v="POPAYÁN"/>
    <s v="POPAYÁN"/>
    <n v="19001"/>
    <s v="2025-10-21"/>
    <n v="8"/>
    <s v="CALI"/>
    <x v="4"/>
    <n v="15709.5"/>
  </r>
  <r>
    <n v="30766"/>
    <s v="BARRIO_x0009_VILLA DEL NORTE 3"/>
    <n v="34655708"/>
    <s v="8747362"/>
    <s v="3216132924"/>
    <s v="3216132924"/>
    <s v="CL 73N  4-58"/>
    <s v="2.4757373"/>
    <s v="-76.5570408"/>
    <s v="CAUCA"/>
    <s v="POPAYÁN"/>
    <s v="POPAYÁN"/>
    <n v="19001"/>
    <s v="2025-10-08"/>
    <n v="8"/>
    <s v="CALI"/>
    <x v="4"/>
    <n v="15709.5"/>
  </r>
  <r>
    <n v="32494"/>
    <s v="BARRIO CENTRO POPAYAN 1"/>
    <n v="10696144"/>
    <s v="6483585"/>
    <s v="3147397315"/>
    <s v="3147397315"/>
    <s v="CR 7 7 -38 LC 42"/>
    <s v="2.4396044"/>
    <s v="-76.60800444444"/>
    <s v="CAUCA"/>
    <s v="POPAYÁN"/>
    <s v="POPAYÁN"/>
    <n v="19001"/>
    <s v="2025-10-15"/>
    <n v="8"/>
    <s v="CALI"/>
    <x v="4"/>
    <n v="15709.5"/>
  </r>
  <r>
    <n v="40211"/>
    <s v="BARRIO VALPARAISO COROZAL"/>
    <n v="92551075"/>
    <s v="2819943"/>
    <s v="3126670300"/>
    <s v="3014273810"/>
    <s v="CL 40 20 20 LOC 1,VALPARAISO"/>
    <s v="9.322200"/>
    <s v="-75.298105"/>
    <s v="SUCRE"/>
    <s v="COROZAL"/>
    <s v="COROZAL"/>
    <n v="70215"/>
    <s v="2025-10-03"/>
    <n v="8"/>
    <s v="SINCELEJO"/>
    <x v="1"/>
    <n v="28277.100000000002"/>
  </r>
  <r>
    <n v="52897"/>
    <s v="BARRIO OSPINO PEREZ COROZAL"/>
    <n v="42209724"/>
    <s v="0"/>
    <s v="3002081317"/>
    <s v="3002081317"/>
    <s v="CL 28 30 60, BRR OSPINA PEREZ"/>
    <s v="9.3145663"/>
    <s v="-75.2875549"/>
    <s v="SUCRE"/>
    <s v="COROZAL"/>
    <s v="COROZAL"/>
    <n v="70215"/>
    <s v="2025-10-02"/>
    <n v="16"/>
    <s v="SINCELEJO"/>
    <x v="1"/>
    <n v="28277.100000000002"/>
  </r>
  <r>
    <n v="61385"/>
    <s v="BARRIO SAN JOSE DE PILETA COROZAL"/>
    <n v="1103111458"/>
    <s v="3133320080"/>
    <s v="3023746762"/>
    <s v="3133320080"/>
    <s v="CL 10 CRA 4 9,SAN JOSÉ DE PILETA"/>
    <s v="9.2715995"/>
    <s v="-75.3144127"/>
    <s v="SUCRE"/>
    <s v="COROZAL"/>
    <s v="COROZAL"/>
    <n v="70215"/>
    <s v="2025-10-03"/>
    <n v="8"/>
    <s v="SINCELEJO"/>
    <x v="1"/>
    <n v="28277.100000000002"/>
  </r>
  <r>
    <n v="61058"/>
    <s v="BARRIO SAN JUAN CENTRO COROZAL 1"/>
    <n v="1193242195"/>
    <s v="3205319218"/>
    <s v="3006262053"/>
    <s v="3205319218"/>
    <s v="CR 26 31. 30,SAN JUAN CENTRO"/>
    <s v="9.3167051"/>
    <s v="-75.2924789"/>
    <s v="SUCRE"/>
    <s v="COROZAL"/>
    <s v="COROZAL"/>
    <n v="70215"/>
    <s v="2025-10-02"/>
    <n v="8"/>
    <s v="SINCELEJO"/>
    <x v="1"/>
    <n v="28277.100000000002"/>
  </r>
  <r>
    <n v="64478"/>
    <s v="  BARRIO LAS LLANADAS COROZAL   "/>
    <n v="64577062"/>
    <s v="3022929327"/>
    <s v="3022929327"/>
    <s v="3022929327"/>
    <s v="CR 6 7 23 CALLE REAL CORREGIMIENTO LAS LLANADAS,LAS LLANADAS"/>
    <s v="9.1547006"/>
    <s v="-75.2801362"/>
    <s v="SUCRE"/>
    <s v="COROZAL"/>
    <s v="COROZAL"/>
    <n v="70215"/>
    <s v="2025-10-03"/>
    <n v="8"/>
    <s v="SINCELEJO"/>
    <x v="1"/>
    <n v="28277.100000000002"/>
  </r>
  <r>
    <n v="71034"/>
    <s v="BARRIO EL TENDAL COROZAL 1"/>
    <n v="33273039"/>
    <s v="3006303461"/>
    <s v="3006303461"/>
    <s v="3006303461"/>
    <s v="CL 40 A 21-46,EL TENDAL"/>
    <s v="9.3230998"/>
    <s v="-75.2979394"/>
    <s v="SUCRE"/>
    <s v="COROZAL"/>
    <s v="COROZAL"/>
    <n v="70215"/>
    <s v="2025-10-02"/>
    <n v="16"/>
    <s v="SINCELEJO"/>
    <x v="1"/>
    <n v="28277.100000000002"/>
  </r>
  <r>
    <n v="77303"/>
    <s v="BARRIO SAN JUAN CENTRO COROZAL  2"/>
    <n v="64740693"/>
    <s v="3046530955"/>
    <s v="3046530955"/>
    <s v="3205319218"/>
    <s v="CR 26 32 131 ENTRE 1 P 1 AP 1,SAN JUAN CENTRO"/>
    <s v="9.3180083"/>
    <s v="-75.2926566"/>
    <s v="SUCRE"/>
    <s v="COROZAL"/>
    <s v="COROZAL"/>
    <n v="70215"/>
    <s v="2025-10-02"/>
    <n v="8"/>
    <s v="SINCELEJO"/>
    <x v="1"/>
    <n v="28277.100000000002"/>
  </r>
  <r>
    <n v="78606"/>
    <s v="BARRIO SAN MIGUEL COROZAL  2"/>
    <n v="1103113113"/>
    <s v="3043480362"/>
    <s v="3043480362"/>
    <s v="3043480362"/>
    <s v="CR 21 32B 104 BRR SAN MIGUEL,SAN MIGUEL"/>
    <s v="9.3181499"/>
    <s v="-75.2969966"/>
    <s v="SUCRE"/>
    <s v="COROZAL"/>
    <s v="COROZAL"/>
    <n v="70215"/>
    <s v="2025-10-02"/>
    <n v="8"/>
    <s v="SINCELEJO"/>
    <x v="1"/>
    <n v="28277.100000000002"/>
  </r>
  <r>
    <n v="11453"/>
    <s v="COVEÑAS - SUCRE"/>
    <n v="71705682"/>
    <s v="6837593"/>
    <s v="3174051623"/>
    <s v="3174051623"/>
    <s v=" CR 4  4-17 LC-03"/>
    <s v="9.4010893"/>
    <s v="-75.6797858"/>
    <s v="SUCRE"/>
    <s v="COVEÑAS"/>
    <s v="COVEÑAS"/>
    <n v="70221"/>
    <s v="2025-10-15"/>
    <n v="16"/>
    <s v="SINCELEJO"/>
    <x v="1"/>
    <n v="28277.100000000002"/>
  </r>
  <r>
    <n v="36893"/>
    <s v="BARRIO GUAYABAL COVEÑAS"/>
    <n v="32655695"/>
    <s v="2880452"/>
    <s v="3208033304"/>
    <s v="3208033304"/>
    <s v=" CR 3 5 55 GUAYABAL"/>
    <s v="9.3990843"/>
    <s v="-75.6819871"/>
    <s v="SUCRE"/>
    <s v="COVEÑAS"/>
    <s v="COVEÑAS"/>
    <n v="70221"/>
    <s v="2025-10-15"/>
    <n v="16"/>
    <s v="SINCELEJO"/>
    <x v="1"/>
    <n v="28277.100000000002"/>
  </r>
  <r>
    <n v="41900"/>
    <s v="BARRIO SEC COQUERITA COVEÑAS"/>
    <n v="1067878115"/>
    <s v="3008864677"/>
    <s v="3202012355"/>
    <s v="3023275584"/>
    <s v="CR 3 4 D 29,SEC COQUERITA"/>
    <s v="9.4027137"/>
    <s v="-75.6800415"/>
    <s v="SUCRE"/>
    <s v="COVEÑAS"/>
    <s v="COVEÑAS"/>
    <n v="70221"/>
    <s v="2025-10-15"/>
    <n v="8"/>
    <s v="SINCELEJO"/>
    <x v="1"/>
    <n v="28277.100000000002"/>
  </r>
  <r>
    <n v="63812"/>
    <s v="BARRIO BOCA DE LA CIENAGA"/>
    <n v="901210210"/>
    <s v="3008145141"/>
    <s v="3008145141"/>
    <s v="3008145141"/>
    <s v="CL 4 20 88 SEC BOCA DE LA CIENAGA,BOCA DE LA CIÉNAGA"/>
    <s v="9.4404336"/>
    <s v="-75.6237663"/>
    <s v="SUCRE"/>
    <s v="COVEÑAS"/>
    <s v="COVEÑAS"/>
    <n v="70221"/>
    <s v="2025-10-29"/>
    <n v="8"/>
    <s v="SINCELEJO"/>
    <x v="1"/>
    <n v="28277.100000000002"/>
  </r>
  <r>
    <n v="76720"/>
    <s v="BARRIO SECTOR LA COQUERITA COVEÑAS 1"/>
    <n v="1018224906"/>
    <s v="3107482609"/>
    <s v="3107482609"/>
    <s v="3107482609"/>
    <s v="CL 4 B 2 64 LOC 01,SECTOR LA COQUERITA"/>
    <s v="9.4017785"/>
    <s v="-75.6806872"/>
    <s v="SUCRE"/>
    <s v="COVEÑAS"/>
    <s v="COVEÑAS"/>
    <n v="70221"/>
    <s v="2025-10-29"/>
    <n v="8"/>
    <s v="SINCELEJO"/>
    <x v="1"/>
    <n v="28277.100000000002"/>
  </r>
  <r>
    <n v="50740"/>
    <s v="BARRIO NUEVA ESPERANZA CHALAN"/>
    <n v="23180696"/>
    <s v="0"/>
    <s v="3007233576"/>
    <s v="3007233576"/>
    <s v="CL 1 SUR CRA 6 7,NUEVA ESPERANZA"/>
    <s v="9.5402427"/>
    <s v="-75.3139420"/>
    <s v="SUCRE"/>
    <s v="CHALÁN"/>
    <s v="CHALÁN"/>
    <n v="70230"/>
    <s v="2025-10-10"/>
    <n v="8"/>
    <s v="SINCELEJO"/>
    <x v="1"/>
    <n v="28277.100000000002"/>
  </r>
  <r>
    <n v="16422"/>
    <s v="BARRIO CENTRO GALERAS"/>
    <n v="33083628"/>
    <s v="2893923"/>
    <s v="3126356405"/>
    <s v="3126356405"/>
    <s v=" CL 11 CR 13-54 CENTRO"/>
    <s v="9.1605518"/>
    <s v="-75.0484801"/>
    <s v="SUCRE"/>
    <s v="GALERAS"/>
    <s v="GALERAS"/>
    <n v="70235"/>
    <s v="2025-10-21"/>
    <n v="8"/>
    <s v="SINCELEJO"/>
    <x v="1"/>
    <n v="28277.100000000002"/>
  </r>
  <r>
    <n v="34762"/>
    <s v="BARRIO CENTRO 1  GALERAS"/>
    <n v="43449950"/>
    <m/>
    <s v="3107283394"/>
    <s v="3107283394"/>
    <s v=" CL 13 CR 14 60"/>
    <s v="9.1618442"/>
    <s v="-75.0474771"/>
    <s v="SUCRE"/>
    <s v="GALERAS"/>
    <s v="GALERAS"/>
    <n v="70235"/>
    <s v="2025-10-21"/>
    <n v="16"/>
    <s v="SINCELEJO"/>
    <x v="1"/>
    <n v="28277.100000000002"/>
  </r>
  <r>
    <n v="51260"/>
    <s v="BARRIO CENTRO GALERAS 3"/>
    <n v="92551726"/>
    <s v="0"/>
    <s v="3045657679"/>
    <s v="3045657679"/>
    <s v="CR 12-10-86 LC1,CENTRO"/>
    <s v="9.3001648"/>
    <s v="-75.4047949"/>
    <s v="SUCRE"/>
    <s v="GALERAS"/>
    <s v="GALERAS"/>
    <n v="70235"/>
    <s v="2025-10-21"/>
    <n v="8"/>
    <s v="SINCELEJO"/>
    <x v="1"/>
    <n v="28277.100000000002"/>
  </r>
  <r>
    <n v="11078"/>
    <s v="LA UNION - SUCRE"/>
    <n v="78741857"/>
    <s v="2919125"/>
    <s v="3116690586"/>
    <s v="3116690586"/>
    <s v=" CL 14  8A-32 AV NUÑEZ"/>
    <s v="8.8505619"/>
    <s v="-75.2787698"/>
    <s v="SUCRE"/>
    <s v="LA UNIÓN"/>
    <s v="LA UNIÓN"/>
    <n v="70400"/>
    <s v="2025-10-16"/>
    <n v="16"/>
    <s v="SINCELEJO"/>
    <x v="1"/>
    <n v="28277.100000000002"/>
  </r>
  <r>
    <n v="46943"/>
    <s v="BARRIO LA CAPILLA FLANDES"/>
    <n v="11318954"/>
    <s v="3143966676"/>
    <s v="3143966676"/>
    <s v="3219461634"/>
    <s v="CR 4 10 51,LA CAPILLA"/>
    <s v="4.2882292"/>
    <s v="-74.8114667"/>
    <s v="TOLIMA"/>
    <s v="FLANDES"/>
    <s v="FLANDES"/>
    <n v="73275"/>
    <s v="2025-10-17"/>
    <n v="16"/>
    <s v="IBAGUE"/>
    <x v="5"/>
    <n v="28277.100000000002"/>
  </r>
  <r>
    <n v="19021"/>
    <s v="BARRIO CENTRO IV CAICEDONIA"/>
    <n v="94253403"/>
    <s v="2161192"/>
    <s v="3108254542"/>
    <s v="3108254542"/>
    <s v=" CR 15 10 36"/>
    <s v="4.3334217"/>
    <s v="-75.8289002"/>
    <s v="VALLE DEL CAUCA"/>
    <s v="CAICEDONIA"/>
    <s v="CAICEDONIA"/>
    <n v="76122"/>
    <s v="2025-10-10"/>
    <n v="16"/>
    <s v="PEREIRA"/>
    <x v="6"/>
    <n v="15709.5"/>
  </r>
  <r>
    <n v="33765"/>
    <s v="BARRIO LAS AMERICAS CAICEDONIA"/>
    <n v="94250395"/>
    <s v="2160430"/>
    <s v="3113159512"/>
    <s v="3045516786"/>
    <s v=" CR 11 09 02"/>
    <s v="4.3329037"/>
    <s v="-75.8257059"/>
    <s v="VALLE DEL CAUCA"/>
    <s v="CAICEDONIA"/>
    <s v="CAICEDONIA"/>
    <n v="76122"/>
    <s v="2025-10-10"/>
    <n v="16"/>
    <s v="PEREIRA"/>
    <x v="6"/>
    <n v="15709.5"/>
  </r>
  <r>
    <n v="48779"/>
    <s v="BARRIO CENTRO CAICEDONIA 6"/>
    <n v="29329797"/>
    <s v="2164244"/>
    <s v="3155341034"/>
    <s v="3155341034"/>
    <s v="CL 12 15 18,CENTRO"/>
    <s v="4.3345929"/>
    <s v="-75.8295541"/>
    <s v="VALLE DEL CAUCA"/>
    <s v="CAICEDONIA"/>
    <s v="CAICEDONIA"/>
    <n v="76122"/>
    <s v="2025-10-10"/>
    <n v="8"/>
    <s v="PEREIRA"/>
    <x v="6"/>
    <n v="15709.5"/>
  </r>
  <r>
    <n v="49226"/>
    <s v="BARRIO CENTRO CAICEDONIA 7"/>
    <n v="1115193924"/>
    <s v="0"/>
    <s v="3215555110"/>
    <s v="3215555110"/>
    <s v="CR 16 6 30,CENTRO"/>
    <s v="4.3301831"/>
    <s v="-75.8291562"/>
    <s v="VALLE DEL CAUCA"/>
    <s v="CAICEDONIA"/>
    <s v="CAICEDONIA"/>
    <n v="76122"/>
    <s v="2025-10-10"/>
    <n v="8"/>
    <s v="PEREIRA"/>
    <x v="6"/>
    <n v="15709.5"/>
  </r>
  <r>
    <n v="24238"/>
    <s v="BARRIO SAN ANTONIO DE LOS CABALLEROS -  FLORIDA"/>
    <n v="31628022"/>
    <s v="4402994"/>
    <s v="3116094618"/>
    <s v="3116094618"/>
    <s v=" CL 6 4 135 CORREGIMIENTO SAN ANTONIO DE LOS CABALLEROS "/>
    <s v="3.3551381"/>
    <s v="-76.2964647"/>
    <s v="VALLE DEL CAUCA"/>
    <s v="FLORIDA"/>
    <s v="FLORIDA"/>
    <n v="76275"/>
    <s v="2025-10-09"/>
    <n v="8"/>
    <s v="CALI"/>
    <x v="4"/>
    <n v="15709.5"/>
  </r>
  <r>
    <n v="39518"/>
    <s v="BARRIO SAN JORGE FLORIDA "/>
    <n v="16897800"/>
    <m/>
    <s v="3104300243"/>
    <s v="3218466063"/>
    <s v=" CR 21 12 A 07 LOC 1 SAN JORGE"/>
    <s v="3.3285472"/>
    <s v="-76.2359245"/>
    <s v="VALLE DEL CAUCA"/>
    <s v="FLORIDA"/>
    <s v="FLORIDA"/>
    <n v="76275"/>
    <s v="2025-10-23"/>
    <n v="8"/>
    <s v="CALI"/>
    <x v="4"/>
    <n v="15709.5"/>
  </r>
  <r>
    <n v="32664"/>
    <s v="BARRIO LA ESPERANZA FLORIDA"/>
    <n v="1086498979"/>
    <s v="2638123"/>
    <s v="3187665825"/>
    <s v="3187665825"/>
    <s v=" CL 9 21 68"/>
    <s v="3.32615777"/>
    <s v="-76.2381"/>
    <s v="VALLE DEL CAUCA"/>
    <s v="FLORIDA"/>
    <s v="FLORIDA"/>
    <n v="76275"/>
    <s v="2025-10-09"/>
    <n v="8"/>
    <s v="CALI"/>
    <x v="4"/>
    <n v="15709.5"/>
  </r>
  <r>
    <n v="42394"/>
    <s v="BARRIO CENTRO FLORIDA 5"/>
    <n v="1113521889"/>
    <s v="3137550479"/>
    <s v="3137550479"/>
    <s v="3137550479"/>
    <s v="CL 6 CR 6A ESQUINA B/CENTRO CGT SAN ANTONIO DE LOS CABALLEROS"/>
    <s v="3.3555907"/>
    <s v="-76.2969977"/>
    <s v="VALLE DEL CAUCA"/>
    <s v="FLORIDA"/>
    <s v="FLORIDA"/>
    <n v="76275"/>
    <s v="2025-10-23"/>
    <n v="16"/>
    <s v="CALI"/>
    <x v="4"/>
    <n v="15709.5"/>
  </r>
  <r>
    <n v="10142"/>
    <s v="GINEBRA - VALLE DEL CAUCA"/>
    <n v="6315471"/>
    <s v="2561283"/>
    <s v="3104404600 "/>
    <s v="3104404600"/>
    <s v=" CR 2  5-12"/>
    <s v="3.7248685"/>
    <s v="-76.2685990"/>
    <s v="VALLE DEL CAUCA"/>
    <s v="GINEBRA"/>
    <s v="GINEBRA"/>
    <n v="76306"/>
    <s v="2025-10-09"/>
    <n v="16"/>
    <s v="CALI"/>
    <x v="4"/>
    <n v="15709.5"/>
  </r>
  <r>
    <n v="39119"/>
    <s v="BARRIO COSTA RICA GINEBRA"/>
    <n v="10263541"/>
    <m/>
    <s v="3136171985"/>
    <s v="3136171985"/>
    <s v=" CR 5 10 72 CRR COSTA RICA COSTA RICA"/>
    <s v="3.7508979"/>
    <s v="-76.2335872"/>
    <s v="VALLE DEL CAUCA"/>
    <s v="GINEBRA"/>
    <s v="GINEBRA"/>
    <n v="76306"/>
    <s v="2025-10-09"/>
    <n v="8"/>
    <s v="CALI"/>
    <x v="4"/>
    <n v="15709.5"/>
  </r>
  <r>
    <n v="29986"/>
    <s v="BARRIO GINEBRA - GINEBRA "/>
    <n v="38656750"/>
    <s v="2560472"/>
    <s v="3104374540"/>
    <s v="3104374540"/>
    <s v=" CL 4 2 48"/>
    <s v="3.7241639"/>
    <s v="-76.2693435"/>
    <s v="VALLE DEL CAUCA"/>
    <s v="GINEBRA"/>
    <s v="GINEBRA"/>
    <n v="76306"/>
    <s v="2025-10-08"/>
    <n v="8"/>
    <s v="CALI"/>
    <x v="4"/>
    <n v="15709.5"/>
  </r>
  <r>
    <n v="46188"/>
    <s v="BARRIO CENTRO GINEBRA 3"/>
    <n v="66661597"/>
    <m/>
    <s v="3215712316"/>
    <s v="3215712316"/>
    <s v="CR 1 # 9 - 14,CENTRO"/>
    <s v="3.7263260"/>
    <s v="-76.2663955"/>
    <s v="VALLE DEL CAUCA"/>
    <s v="GINEBRA"/>
    <s v="GINEBRA"/>
    <n v="76306"/>
    <s v="2025-10-09"/>
    <n v="16"/>
    <s v="CALI"/>
    <x v="4"/>
    <n v="15709.5"/>
  </r>
  <r>
    <n v="54283"/>
    <s v="BARRIO SAN JOSE GINEBRA"/>
    <n v="16800793"/>
    <s v="0"/>
    <s v="3122014510"/>
    <s v="3122014510"/>
    <s v="CARRERA 4 # 06-89 BRR. SAN JOSE"/>
    <s v="3.7286080"/>
    <s v="-76.2687017"/>
    <s v="VALLE DEL CAUCA"/>
    <s v="GINEBRA"/>
    <s v="GINEBRA"/>
    <n v="76306"/>
    <s v="2025-10-08"/>
    <n v="8"/>
    <s v="CALI"/>
    <x v="4"/>
    <n v="15709.5"/>
  </r>
  <r>
    <n v="65267"/>
    <s v="BARRIO CENTRO COSTA RICA VALLE GINEBRA"/>
    <n v="6316993"/>
    <s v="0"/>
    <s v="3105261746"/>
    <s v="3105261746"/>
    <s v="CR 5 8 124 CRR. COSTA RICA,CENTRO COSTA RICA VALLE"/>
    <s v="3.7507502"/>
    <s v="-76.2337207"/>
    <s v="VALLE DEL CAUCA"/>
    <s v="GINEBRA"/>
    <s v="GINEBRA"/>
    <n v="76306"/>
    <s v="2025-10-09"/>
    <n v="16"/>
    <s v="CALI"/>
    <x v="4"/>
    <n v="15709.5"/>
  </r>
  <r>
    <n v="69429"/>
    <s v="BARRIO GINEBRA CENTRO "/>
    <n v="901632266"/>
    <s v="0"/>
    <s v="0"/>
    <s v="3336120564"/>
    <s v="CR 2 NRO. 7 - 13,CENTRO"/>
    <s v="3.7255018"/>
    <s v="-76.2673094"/>
    <s v="VALLE DEL CAUCA"/>
    <s v="GINEBRA"/>
    <s v="GINEBRA"/>
    <n v="76306"/>
    <s v="2025-10-22"/>
    <n v="8"/>
    <s v="CALI"/>
    <x v="4"/>
    <n v="15709.5"/>
  </r>
  <r>
    <n v="71400"/>
    <s v="BARRIO CENTRO GINEBRA 8"/>
    <n v="1113665233"/>
    <s v="3113275010"/>
    <s v="3113275010"/>
    <s v="3113275010"/>
    <s v="CR 2 # 4 51"/>
    <s v="3.7249153"/>
    <s v="-76.2689370"/>
    <s v="VALLE DEL CAUCA"/>
    <s v="GINEBRA"/>
    <s v="GINEBRA"/>
    <n v="76306"/>
    <s v="2025-10-08"/>
    <n v="8"/>
    <s v="CALI"/>
    <x v="4"/>
    <n v="15709.5"/>
  </r>
  <r>
    <n v="77018"/>
    <s v="BARRIO ALFONSO LOPEZ GINEBRA 1"/>
    <n v="29349856"/>
    <s v="3183938526"/>
    <s v="3165011684"/>
    <s v="3165011684"/>
    <s v="CL 12 2 - 22 - ALFONSO LOPEZ,ALFONSO LOPEZ"/>
    <s v="3.7261652"/>
    <s v="-76.2642507"/>
    <s v="VALLE DEL CAUCA"/>
    <s v="GINEBRA"/>
    <s v="GINEBRA"/>
    <n v="76306"/>
    <s v="2025-10-09"/>
    <n v="8"/>
    <s v="CALI"/>
    <x v="4"/>
    <n v="15709.5"/>
  </r>
  <r>
    <n v="20491"/>
    <s v="PARQUE PRINCIPAL ANGELOPOLIS"/>
    <n v="21479559"/>
    <s v="8421069"/>
    <s v="3148876633"/>
    <s v="3148876633"/>
    <s v=" CL 10  9 16"/>
    <s v="6.1113911"/>
    <s v="-75.7100347"/>
    <s v="ANTIOQUIA"/>
    <s v="ANGELÓPOLIS"/>
    <s v="ANGELÓPOLIS"/>
    <n v="5036"/>
    <s v="2025-10-01"/>
    <n v="8"/>
    <s v="MEDELLIN"/>
    <x v="0"/>
    <n v="15709.5"/>
  </r>
  <r>
    <n v="10241"/>
    <s v="ANGELOPOLIS - ANTIOQUIA"/>
    <n v="70220748"/>
    <s v="8421088"/>
    <s v="3127658445"/>
    <s v="3127658445"/>
    <s v=" CR 11  11-37"/>
    <s v="6.11224763"/>
    <s v="-75.71073391"/>
    <s v="ANTIOQUIA"/>
    <s v="ANGELÓPOLIS"/>
    <s v="ANGELÓPOLIS"/>
    <n v="5036"/>
    <s v="2025-10-01"/>
    <n v="16"/>
    <s v="MEDELLIN"/>
    <x v="0"/>
    <n v="15709.5"/>
  </r>
  <r>
    <n v="79635"/>
    <s v="BRRIO ANGELOPOLIS ANTIOQUIA, CERCA LA ESTACION ANGELOPOLIS"/>
    <n v="1015276694"/>
    <s v="3117082656"/>
    <s v="3117082656"/>
    <s v="3117082656"/>
    <s v="CR 10 10 44,ANGELOPOLIS ANTIOQUIA,CERCA LA ESTACION"/>
    <s v="6.0865849"/>
    <s v="-75.7027146"/>
    <s v="ANTIOQUIA"/>
    <s v="ANGELÓPOLIS"/>
    <s v="ANGELÓPOLIS"/>
    <n v="5036"/>
    <s v="2025-10-01"/>
    <n v="8"/>
    <s v="MEDELLIN"/>
    <x v="0"/>
    <n v="15709.5"/>
  </r>
  <r>
    <n v="79367"/>
    <s v="BARRIO PRIMERO DE MAYO APARTADO ANTIOQUIA APARTADO"/>
    <m/>
    <m/>
    <m/>
    <n v="3104475880"/>
    <s v="AV ALFONSO LOPEZ CL 100 93A 15 BRR PRIMERO DE MAYO APARTADO ANTIOQUIA"/>
    <s v="7.8826129"/>
    <s v="-76.6264713"/>
    <s v="ANTIOQUIA"/>
    <s v="APARTADÓ"/>
    <s v="APARTADÓ"/>
    <n v="5045"/>
    <d v="2025-10-28T17:40:00"/>
    <n v="8"/>
    <s v="APARTADO"/>
    <x v="0"/>
    <n v="28277.100000000002"/>
  </r>
  <r>
    <n v="80131"/>
    <s v="BARRIO ORTIZ APARTADO 1"/>
    <m/>
    <m/>
    <m/>
    <n v="3104561732"/>
    <s v="CL 30 104 A 17 BRR VILLA CLAUDIA CGT EL REPOSO VILLA CLAUDIA ( EL REPOSO),ORTIZ"/>
    <s v="7.8007203"/>
    <s v="-76.6537805"/>
    <s v="ANTIOQUIA"/>
    <s v="APARTADÓ"/>
    <s v="APARTADÓ"/>
    <n v="5045"/>
    <d v="2025-10-29T14:26:00"/>
    <n v="8"/>
    <s v="APARTADO"/>
    <x v="0"/>
    <n v="28277.100000000002"/>
  </r>
  <r>
    <n v="80589"/>
    <s v="BARRIO VRD SALSIPUEDES  APARTADO ANTIOQUIA APARTADO"/>
    <m/>
    <m/>
    <m/>
    <n v="3215852261"/>
    <s v="VRD SALSIPUEDES,VRD SALSIPUEDES, APARTADO ANTIOQUIA"/>
    <s v="7.8656388"/>
    <s v="-76.6025340"/>
    <s v="ANTIOQUIA"/>
    <s v="APARTADÓ"/>
    <s v="APARTADÓ"/>
    <n v="5045"/>
    <d v="2025-10-30T13:50:00"/>
    <n v="8"/>
    <s v="APARTADO"/>
    <x v="0"/>
    <n v="28277.100000000002"/>
  </r>
  <r>
    <n v="77830"/>
    <s v="BARRIO BELLO BELLO 24"/>
    <m/>
    <m/>
    <m/>
    <n v="3022107763"/>
    <s v="CR 55C 51 10,BELLO"/>
    <s v="6.3349392"/>
    <s v="-75.5625377"/>
    <s v="ANTIOQUIA"/>
    <s v="BELLO"/>
    <s v="BELLO"/>
    <n v="5088"/>
    <d v="2025-10-29T16:25:00"/>
    <n v="8"/>
    <s v="MEDELLIN"/>
    <x v="0"/>
    <n v="15709.5"/>
  </r>
  <r>
    <n v="79806"/>
    <s v="BARRIO _x0009_VEREDA LA CHINA ,CORREGIMIENTO SAN FÉLIX BELLO ANT BELLO"/>
    <m/>
    <m/>
    <m/>
    <n v="3015918923"/>
    <s v="VRD LA CHINA CGT SAN FELIX,VEREDA LA CHINA ,CORREGIMIENTO SAN FÉLIX BELLO ANT"/>
    <s v="6.3992554"/>
    <s v="-75.6150391"/>
    <s v="ANTIOQUIA"/>
    <s v="BELLO"/>
    <s v="BELLO"/>
    <n v="5088"/>
    <d v="2025-10-30T10:29:00"/>
    <n v="8"/>
    <s v="MEDELLIN"/>
    <x v="0"/>
    <n v="15709.5"/>
  </r>
  <r>
    <n v="81107"/>
    <s v="BARRIO EL PINAR BELLO 3"/>
    <m/>
    <m/>
    <m/>
    <n v="3113422262"/>
    <s v="KM 7 VIA ANTIGUA A GUARNE ,EL PINAR"/>
    <s v="6.3001703"/>
    <s v="-75.5345878"/>
    <s v="ANTIOQUIA"/>
    <s v="BELLO"/>
    <s v="BELLO"/>
    <n v="5088"/>
    <d v="2025-10-30T14:01:00"/>
    <n v="8"/>
    <s v="MEDELLIN"/>
    <x v="0"/>
    <n v="15709.5"/>
  </r>
  <r>
    <n v="71508"/>
    <s v="BARRIO EL PORVENIR CAREPA CAREPA"/>
    <m/>
    <m/>
    <m/>
    <n v="3104659303"/>
    <s v="BRR PORVENIR CL 80 MZ 3 LT 4,EL PORVENIR CAREPA"/>
    <s v="7.7541167"/>
    <s v="-76.6421833"/>
    <s v="ANTIOQUIA"/>
    <s v="CAREPA"/>
    <s v="CAREPA"/>
    <n v="5147"/>
    <d v="2025-10-29T12:42:00"/>
    <n v="8"/>
    <s v="APARTADO"/>
    <x v="0"/>
    <n v="28277.100000000002"/>
  </r>
  <r>
    <n v="81130"/>
    <s v="BARRIO LA PRADERA CAREPA ANTIOQUIA  CAREPA"/>
    <m/>
    <m/>
    <m/>
    <n v="3104975624"/>
    <s v="CR 67 64 - 05 - PRADERA,BRR LA PRADERA CAREPA ANTIOQUIA"/>
    <s v="7.7488958"/>
    <s v="-76.6521040"/>
    <s v="ANTIOQUIA"/>
    <s v="CAREPA"/>
    <s v="CAREPA"/>
    <n v="5147"/>
    <d v="2025-10-29T11:25:00"/>
    <n v="8"/>
    <s v="APARTADO"/>
    <x v="0"/>
    <n v="28277.100000000002"/>
  </r>
  <r>
    <n v="29381"/>
    <s v="BARRIO ANTONIO NARIÑO MEDELLÍN"/>
    <m/>
    <m/>
    <m/>
    <n v="3007795647"/>
    <s v=" CR 106 43 2"/>
    <s v="6.25638517"/>
    <s v="-75.62046018"/>
    <s v="ANTIOQUIA"/>
    <s v="MEDELLÍN"/>
    <s v="MEDELLÍN"/>
    <n v="5001"/>
    <d v="2025-10-29T13:52:00"/>
    <n v="8"/>
    <s v="MEDELLIN"/>
    <x v="0"/>
    <n v="15709.5"/>
  </r>
  <r>
    <n v="29767"/>
    <s v="BARRIO VEREDA BARRO BLANCO MEDELLÍN"/>
    <m/>
    <m/>
    <m/>
    <n v="3172879396"/>
    <s v=" VRD  O BLANCO"/>
    <s v="6.2351031"/>
    <s v="-75.4781496"/>
    <s v="ANTIOQUIA"/>
    <s v="MEDELLÍN"/>
    <s v="MEDELLÍN"/>
    <n v="5001"/>
    <d v="2025-10-30T11:21:00"/>
    <n v="8"/>
    <s v="MEDELLIN"/>
    <x v="0"/>
    <n v="15709.5"/>
  </r>
  <r>
    <n v="50005"/>
    <s v="BARRIO LA MANSION MEDELLIN"/>
    <m/>
    <m/>
    <m/>
    <n v="3136752165"/>
    <s v="CR 44 66 112,LA MANSION"/>
    <s v="6.2618169"/>
    <s v="-75.5552359"/>
    <s v="ANTIOQUIA"/>
    <s v="MEDELLÍN"/>
    <s v="MEDELLÍN"/>
    <n v="5001"/>
    <d v="2025-10-29T14:24:00"/>
    <n v="8"/>
    <s v="MEDELLIN"/>
    <x v="0"/>
    <n v="15709.5"/>
  </r>
  <r>
    <n v="70713"/>
    <s v="_x0009_ENCISO LOS MANGOS SECTOR PRIMAVERA"/>
    <m/>
    <m/>
    <m/>
    <n v="3006488701"/>
    <s v="CL 20 56 HC 01"/>
    <s v="6.2478402"/>
    <s v="-75.5422258"/>
    <s v="ANTIOQUIA"/>
    <s v="MEDELLÍN"/>
    <s v="MEDELLÍN"/>
    <n v="5001"/>
    <d v="2025-10-29T11:36:00"/>
    <n v="8"/>
    <s v="MEDELLIN"/>
    <x v="0"/>
    <n v="15709.5"/>
  </r>
  <r>
    <n v="78204"/>
    <s v="BARRIO CASTILLA MEDELLIN 15"/>
    <m/>
    <m/>
    <m/>
    <n v="3207326169"/>
    <s v="CR 76 91 46"/>
    <s v="6.2879587"/>
    <s v="-75.5819109"/>
    <s v="ANTIOQUIA"/>
    <s v="MEDELLÍN"/>
    <s v="MEDELLÍN"/>
    <n v="5001"/>
    <d v="2025-10-29T10:42:00"/>
    <n v="8"/>
    <s v="MEDELLIN"/>
    <x v="0"/>
    <n v="15709.5"/>
  </r>
  <r>
    <n v="79438"/>
    <s v="BARRIO CAICEDO MEDELLIN  14"/>
    <m/>
    <m/>
    <m/>
    <n v="3106747302"/>
    <s v="CR 9 52 50,CAICEDO"/>
    <s v="6.2331317"/>
    <s v="-75.5368482"/>
    <s v="ANTIOQUIA"/>
    <s v="MEDELLÍN"/>
    <s v="MEDELLÍN"/>
    <n v="5001"/>
    <d v="2025-10-29T12:39:00"/>
    <n v="8"/>
    <s v="MEDELLIN"/>
    <x v="0"/>
    <n v="15709.5"/>
  </r>
  <r>
    <n v="79676"/>
    <s v="BARRIO CALASANZ MEDELLIN  7"/>
    <m/>
    <m/>
    <m/>
    <n v="3146115241"/>
    <s v="CR 81 51 B 1,CALASANZ"/>
    <s v="6.2644541"/>
    <s v="-75.5969318"/>
    <s v="ANTIOQUIA"/>
    <s v="MEDELLÍN"/>
    <s v="MEDELLÍN"/>
    <n v="5001"/>
    <d v="2025-10-29T12:59:00"/>
    <n v="8"/>
    <s v="MEDELLIN"/>
    <x v="0"/>
    <n v="15709.5"/>
  </r>
  <r>
    <n v="80085"/>
    <s v="BARRIO VILLA HEERMOSA MEDELLIN"/>
    <m/>
    <m/>
    <m/>
    <n v="3022415604"/>
    <s v="CR 29 57 C 26,VILLA HERMOSA"/>
    <s v="6.2485862"/>
    <s v="-75.5492195"/>
    <s v="ANTIOQUIA"/>
    <s v="MEDELLÍN"/>
    <s v="MEDELLÍN"/>
    <n v="5001"/>
    <d v="2025-10-29T10:00:00"/>
    <n v="8"/>
    <s v="MEDELLIN"/>
    <x v="0"/>
    <n v="15709.5"/>
  </r>
  <r>
    <n v="80086"/>
    <s v="BARRIO MANRIQUE MEDELLIN 28"/>
    <m/>
    <m/>
    <m/>
    <n v="3023181180"/>
    <s v="CL 75 D 30 117,MANRIQUE"/>
    <s v="6.2682674"/>
    <s v="-75.5438867"/>
    <s v="ANTIOQUIA"/>
    <s v="MEDELLÍN"/>
    <s v="MEDELLÍN"/>
    <n v="5001"/>
    <d v="2025-10-29T14:26:00"/>
    <n v="8"/>
    <s v="MEDELLIN"/>
    <x v="0"/>
    <n v="15709.5"/>
  </r>
  <r>
    <n v="80091"/>
    <s v="BARRIO CAICEDO MEDELLIN 15"/>
    <m/>
    <m/>
    <m/>
    <n v="3054496794"/>
    <s v="CL 58 7 86 ,CAICEDO"/>
    <s v="6.2359467"/>
    <s v="-75.5329659"/>
    <s v="ANTIOQUIA"/>
    <s v="MEDELLÍN"/>
    <s v="MEDELLÍN"/>
    <n v="5001"/>
    <d v="2025-10-29T13:38:00"/>
    <n v="16"/>
    <s v="MEDELLIN"/>
    <x v="0"/>
    <n v="15709.5"/>
  </r>
  <r>
    <n v="80416"/>
    <s v="BARRIO BELEN MEDELLIN 16"/>
    <m/>
    <m/>
    <m/>
    <n v="3106425836"/>
    <s v="CL 4A 79B 9 IN 101,BELÉN"/>
    <s v="6.2153248"/>
    <s v="-75.6042701"/>
    <s v="ANTIOQUIA"/>
    <s v="MEDELLÍN"/>
    <s v="MEDELLÍN"/>
    <n v="5001"/>
    <d v="2025-10-29T15:20:00"/>
    <n v="8"/>
    <s v="MEDELLIN"/>
    <x v="0"/>
    <n v="15709.5"/>
  </r>
  <r>
    <n v="80555"/>
    <s v="BARRIO POBLADO MEDELLIN MEDELLIN"/>
    <m/>
    <m/>
    <m/>
    <s v="3234731942"/>
    <s v="CL 10 43B 22,POBLADO MEDELLIN"/>
    <s v="6.2109401"/>
    <s v="-75.5713804"/>
    <s v="ANTIOQUIA"/>
    <s v="MEDELLÍN"/>
    <s v="MEDELLÍN"/>
    <n v="5001"/>
    <d v="2025-10-31T00:00:00"/>
    <n v="8"/>
    <s v="MEDELLIN"/>
    <x v="0"/>
    <n v="15709.5"/>
  </r>
  <r>
    <n v="80761"/>
    <s v="BARRIO CAICEDO MEDELLIN 17"/>
    <m/>
    <m/>
    <m/>
    <s v="3005304792"/>
    <s v="CL 52 20 C 26,CAICEDO"/>
    <s v="6.2404735"/>
    <s v="-75.5450131"/>
    <s v="ANTIOQUIA"/>
    <s v="MEDELLÍN"/>
    <s v="MEDELLÍN"/>
    <n v="5001"/>
    <d v="2025-10-29T10:45:00"/>
    <n v="8"/>
    <s v="MEDELLIN"/>
    <x v="0"/>
    <n v="15709.5"/>
  </r>
  <r>
    <n v="81162"/>
    <s v="BARRIO ROBLEDO MEDELLIN 29"/>
    <m/>
    <m/>
    <m/>
    <s v="3225690611"/>
    <s v="CL 78B 69 240 LC 19,ROBLEDO"/>
    <s v="6.2769201"/>
    <s v="-75.5796903"/>
    <s v="ANTIOQUIA"/>
    <s v="MEDELLÍN"/>
    <s v="MEDELLÍN"/>
    <n v="5001"/>
    <d v="2025-10-29T09:40:00"/>
    <n v="8"/>
    <s v="MEDELLIN"/>
    <x v="0"/>
    <n v="15709.5"/>
  </r>
  <r>
    <n v="77068"/>
    <s v="BARRIO LOS EJECUTIVOS CARTAGENA DE INDIAS 2"/>
    <m/>
    <m/>
    <m/>
    <s v="3207467491"/>
    <s v="CL 31 LC 4,LOS EJECUTIVOS LC 4"/>
    <s v="10.3980577"/>
    <s v="-75.4937352"/>
    <s v="BOLÍVAR"/>
    <s v="CARTAGENA DE INDIAS"/>
    <s v="CARTAGENA DE INDIAS"/>
    <n v="13001"/>
    <d v="2025-10-29T14:30:00"/>
    <n v="8"/>
    <s v="CARTAGENA"/>
    <x v="1"/>
    <n v="28277.100000000002"/>
  </r>
  <r>
    <n v="77999"/>
    <s v="BARRIO CIUDADELA LA INDIA CATALINA CARTAGENA DE INDIAS"/>
    <m/>
    <m/>
    <m/>
    <s v="3167086715"/>
    <s v="MZ 3 LT 12 LC 2,CIUDADELA LA INDIA CATALINA"/>
    <s v="10.4123486"/>
    <s v="-75.4452561"/>
    <s v="BOLÍVAR"/>
    <s v="CARTAGENA DE INDIAS"/>
    <s v="CARTAGENA DE INDIAS"/>
    <n v="13001"/>
    <d v="2025-10-29T12:29:00"/>
    <n v="8"/>
    <s v="CARTAGENA"/>
    <x v="1"/>
    <n v="28277.100000000002"/>
  </r>
  <r>
    <n v="79072"/>
    <s v="BARRIO AV EL CONSULADAO BRR ESCALLONVILLA CARTAGENA DE INDIAS"/>
    <m/>
    <m/>
    <m/>
    <s v="3016818258"/>
    <s v="CL 30 N 55 -151,AV EL CONSULADO BRR ESCALLONVILLA"/>
    <s v="10.3980422"/>
    <s v="-75.4976014"/>
    <s v="BOLÍVAR"/>
    <s v="CARTAGENA DE INDIAS"/>
    <s v="CARTAGENA DE INDIAS"/>
    <n v="13001"/>
    <d v="2025-10-31T10:32:00"/>
    <n v="8"/>
    <s v="CARTAGENA"/>
    <x v="1"/>
    <n v="28277.100000000002"/>
  </r>
  <r>
    <n v="79621"/>
    <s v="BARRIO LOS ANGELES CARTAGENA DE INDIAS"/>
    <m/>
    <m/>
    <m/>
    <s v="3222554734"/>
    <s v="CR 60#30-87-P2AP 1,BRR LOS ANGELES"/>
    <s v="10.3952139"/>
    <s v="-75.4924106"/>
    <s v="BOLÍVAR"/>
    <s v="CARTAGENA DE INDIAS"/>
    <s v="CARTAGENA DE INDIAS"/>
    <n v="13001"/>
    <d v="2025-10-29T12:01:00"/>
    <n v="8"/>
    <s v="CARTAGENA"/>
    <x v="1"/>
    <n v="28277.100000000002"/>
  </r>
  <r>
    <n v="79997"/>
    <s v="BARRIO URB PORTALES DE ALICANTE CARTAGENA DE INDIAS"/>
    <m/>
    <m/>
    <m/>
    <s v="3215046001"/>
    <s v="DG 45 G TV 54 -2 BL 3 AP 108,URB PORTALES DE ALICANTE"/>
    <s v="10.4041752"/>
    <s v="-75.4600946"/>
    <s v="BOLÍVAR"/>
    <s v="CARTAGENA DE INDIAS"/>
    <s v="CARTAGENA DE INDIAS"/>
    <n v="13001"/>
    <d v="2025-10-29T13:42:00"/>
    <n v="8"/>
    <s v="CARTAGENA"/>
    <x v="1"/>
    <n v="28277.100000000002"/>
  </r>
  <r>
    <n v="80249"/>
    <s v="BARRIO SAN ISIDRO CARTAGENA DE INDIAS 1"/>
    <m/>
    <m/>
    <m/>
    <s v="3014830956"/>
    <s v="CR 49 G 22 -96,BRR SAN ISIDRO"/>
    <s v="10.3949533"/>
    <s v="-75.5160963"/>
    <s v="BOLÍVAR"/>
    <s v="CARTAGENA DE INDIAS"/>
    <s v="CARTAGENA DE INDIAS"/>
    <n v="13001"/>
    <d v="2025-10-29T11:08:00"/>
    <n v="8"/>
    <s v="CARTAGENA"/>
    <x v="1"/>
    <n v="28277.100000000002"/>
  </r>
  <r>
    <n v="22634"/>
    <s v="BARRIO CENTRO II - SORACÁ"/>
    <m/>
    <m/>
    <m/>
    <s v="3103406407"/>
    <s v=" CL 4 7 03"/>
    <s v="5.5018876"/>
    <s v="-73.3348425"/>
    <s v="BOYACÁ"/>
    <s v="SORACÁ"/>
    <s v="SORACÁ"/>
    <n v="15764"/>
    <d v="2025-10-28T10:56:00"/>
    <n v="8"/>
    <s v="TUNJA"/>
    <x v="3"/>
    <n v="28277.100000000002"/>
  </r>
  <r>
    <n v="80031"/>
    <s v="BARRIO PALERMO MANIZALES 7"/>
    <m/>
    <m/>
    <m/>
    <s v="3023843981"/>
    <s v="CL 69 B 27 124 P 1 - PALERMO,PALERMO"/>
    <s v="5.0506385"/>
    <s v="-75.4896309"/>
    <s v="CALDAS"/>
    <s v="MANIZALES"/>
    <s v="MANIZALES"/>
    <n v="17001"/>
    <d v="2025-10-29T12:16:00"/>
    <n v="8"/>
    <s v="MANIZALES"/>
    <x v="6"/>
    <n v="28277.100000000002"/>
  </r>
  <r>
    <n v="80283"/>
    <s v="BARRIO PALERMO MANIZALES 8"/>
    <m/>
    <m/>
    <m/>
    <s v="3008841928"/>
    <s v="CL 69 27 06 LC 2 - PALERMO,PALERMO"/>
    <s v="5.0517358"/>
    <s v="-75.4889368"/>
    <s v="CALDAS"/>
    <s v="MANIZALES"/>
    <s v="MANIZALES"/>
    <n v="17001"/>
    <d v="2025-10-29T11:14:00"/>
    <n v="8"/>
    <s v="MANIZALES"/>
    <x v="6"/>
    <n v="28277.100000000002"/>
  </r>
  <r>
    <n v="81082"/>
    <s v="BARRIO VILLA PILAR MANIZALES 1"/>
    <m/>
    <m/>
    <m/>
    <s v="3134074692"/>
    <s v="AV 19 6 87 LC 1 - VILLA PILAR,VILLA PILAR"/>
    <s v="5.0799383"/>
    <s v="-75.5240367"/>
    <s v="CALDAS"/>
    <s v="MANIZALES"/>
    <s v="MANIZALES"/>
    <n v="17001"/>
    <d v="2025-10-30T12:39:00"/>
    <n v="8"/>
    <s v="MANIZALES"/>
    <x v="6"/>
    <n v="28277.100000000002"/>
  </r>
  <r>
    <n v="81083"/>
    <s v="BARRIO EL TRIANGULO MANIZALES"/>
    <m/>
    <m/>
    <m/>
    <s v="3104531639"/>
    <s v="AV SANTANDER 23 53 71 LC 2 EL TRIANGULO, EL TRIANGULO"/>
    <s v="5.0631633"/>
    <s v="-75.4952233"/>
    <s v="CALDAS"/>
    <s v="MANIZALES"/>
    <s v="MANIZALES"/>
    <n v="17001"/>
    <d v="2025-10-29T14:43:00"/>
    <n v="8"/>
    <s v="MANIZALES"/>
    <x v="6"/>
    <n v="28277.100000000002"/>
  </r>
  <r>
    <n v="80709"/>
    <s v="BARRIO LA ESPERANZA YOPAL 6"/>
    <m/>
    <m/>
    <m/>
    <s v="3228924900"/>
    <s v="CR 24 22A 26,LA ESPERANZA"/>
    <s v="5.3388048"/>
    <s v="-72.3908699"/>
    <s v="CASANARE"/>
    <s v="YOPAL"/>
    <s v="YOPAL"/>
    <n v="85001"/>
    <d v="2025-10-31T13:12:00"/>
    <n v="8"/>
    <s v="YOPAL"/>
    <x v="5"/>
    <n v="28277.100000000002"/>
  </r>
  <r>
    <n v="76304"/>
    <s v="BARRIO CENTRO CERETE 12"/>
    <m/>
    <m/>
    <m/>
    <s v="3002659903"/>
    <s v="CL 14 12 52,CENTRO"/>
    <s v="8.8885035"/>
    <s v="-75.7902537"/>
    <s v="CÓRDOBA"/>
    <s v="CERETÉ"/>
    <s v="CERETÉ"/>
    <n v="23162"/>
    <d v="2025-10-29T10:51:00"/>
    <n v="16"/>
    <s v="MONTERIA"/>
    <x v="1"/>
    <n v="15709.5"/>
  </r>
  <r>
    <n v="75394"/>
    <s v="BARRIO CENTRO MONTERIA 57"/>
    <m/>
    <m/>
    <m/>
    <s v="3058231731"/>
    <s v="CL 32 3 63,CENTRO"/>
    <s v="8.7577240"/>
    <s v="-75.8841537"/>
    <s v="CÓRDOBA"/>
    <s v="MONTERÍA"/>
    <s v="MONTERÍA"/>
    <n v="23001"/>
    <d v="2025-10-31T10:52:00"/>
    <n v="8"/>
    <s v="MONTERIA"/>
    <x v="1"/>
    <n v="15709.5"/>
  </r>
  <r>
    <n v="14690"/>
    <s v="BARRIO BOSA EL PORVENIR BOGOTA"/>
    <m/>
    <m/>
    <m/>
    <s v="3213386001"/>
    <s v=" CL 51 SUR  91A-18 BOGOTA BOSA EL PORVENIR"/>
    <s v="4.6351899"/>
    <s v="-74.18330044"/>
    <s v="CUNDINAMARCA"/>
    <s v="BOGOTÁ"/>
    <s v="BOGOTÁ"/>
    <n v="11001"/>
    <d v="2025-10-29T15:44:00"/>
    <n v="8"/>
    <s v="BOGOTA"/>
    <x v="2"/>
    <n v="15709.5"/>
  </r>
  <r>
    <n v="79531"/>
    <s v="BARRIO CIUDAD JARDIN NORTE BOGOTA 7"/>
    <m/>
    <m/>
    <m/>
    <s v="3107381352"/>
    <s v="CR 58 B NO. 132 06,CIUDAD JARDIN NORTE"/>
    <s v="4.7232200"/>
    <s v="-74.0678933"/>
    <s v="CUNDINAMARCA"/>
    <s v="BOGOTÁ"/>
    <s v="BOGOTÁ"/>
    <n v="11001"/>
    <d v="2025-10-29T12:31:00"/>
    <n v="8"/>
    <s v="BOGOTA"/>
    <x v="2"/>
    <n v="15709.5"/>
  </r>
  <r>
    <n v="79748"/>
    <s v="BARRIO LAS NIEVES BOGOTA 4"/>
    <m/>
    <m/>
    <m/>
    <s v="3214670651"/>
    <s v="CR 10 15 78 LC 122,LAS NIEVES"/>
    <s v="4.6041089"/>
    <s v="-74.0751561"/>
    <s v="CUNDINAMARCA"/>
    <s v="BOGOTÁ"/>
    <s v="BOGOTÁ"/>
    <n v="11001"/>
    <d v="2025-10-31T00:00:00"/>
    <n v="8"/>
    <s v="BOGOTA"/>
    <x v="2"/>
    <n v="15709.5"/>
  </r>
  <r>
    <n v="79981"/>
    <s v="BARRIO SANTA MATILDE BOGOTA 1"/>
    <m/>
    <m/>
    <m/>
    <s v="3107909784"/>
    <s v="CL 8 SUR 31 D 04 LC 101,SANTA MATILDE"/>
    <s v="4.5996198"/>
    <s v="-74.1081498"/>
    <s v="CUNDINAMARCA"/>
    <s v="BOGOTÁ"/>
    <s v="BOGOTÁ"/>
    <n v="11001"/>
    <d v="2025-10-30T12:08:00"/>
    <n v="8"/>
    <s v="BOGOTA"/>
    <x v="2"/>
    <n v="15709.5"/>
  </r>
  <r>
    <n v="80721"/>
    <s v="BARRIO BETANIA BOGOTA 5"/>
    <m/>
    <m/>
    <m/>
    <s v="3112350883"/>
    <s v="DG 49SUR 86 40 IN 136,BETANIA"/>
    <s v="4.6267691"/>
    <s v="-74.1770637"/>
    <s v="CUNDINAMARCA"/>
    <s v="BOGOTÁ"/>
    <s v="BOGOTÁ"/>
    <n v="11001"/>
    <d v="2025-10-29T14:52:00"/>
    <n v="8"/>
    <s v="BOGOTA"/>
    <x v="2"/>
    <n v="15709.5"/>
  </r>
  <r>
    <n v="80772"/>
    <s v="BARRIO LA ISABELLA BOGOTA"/>
    <m/>
    <m/>
    <m/>
    <n v="3118904982"/>
    <s v="CL 65 B 86 86 INT 2 LC 1,LA ISABELLA"/>
    <s v="4.6895854"/>
    <s v="-74.1111023"/>
    <s v="CUNDINAMARCA"/>
    <s v="BOGOTÁ"/>
    <s v="BOGOTÁ"/>
    <n v="11001"/>
    <d v="2025-10-31T09:29:00"/>
    <n v="8"/>
    <s v="BOGOTA"/>
    <x v="2"/>
    <n v="15709.5"/>
  </r>
  <r>
    <n v="80866"/>
    <s v="BARRIO BOITA BOGOTA 8"/>
    <m/>
    <m/>
    <m/>
    <s v="3227795002"/>
    <s v="CL 46 SUR 72P 70 LC1,BOITA"/>
    <s v="4.6045545"/>
    <s v="-74.1549614"/>
    <s v="CUNDINAMARCA"/>
    <s v="BOGOTÁ"/>
    <s v="BOGOTÁ"/>
    <n v="11001"/>
    <d v="2025-10-29T13:57:00"/>
    <n v="8"/>
    <s v="BOGOTA"/>
    <x v="2"/>
    <n v="15709.5"/>
  </r>
  <r>
    <n v="80930"/>
    <s v="BARRIO VILLA CLAUDIA BOGOTA 1"/>
    <m/>
    <m/>
    <m/>
    <s v="3125144341"/>
    <s v="CR 68 BIS 11 31 SUR LC 1,VILLA CLAUDIA"/>
    <s v="4.6162633"/>
    <s v="-74.1272400"/>
    <s v="CUNDINAMARCA"/>
    <s v="BOGOTÁ"/>
    <s v="BOGOTÁ"/>
    <n v="11001"/>
    <d v="2025-10-29T16:57:00"/>
    <n v="8"/>
    <s v="BOGOTA"/>
    <x v="2"/>
    <n v="15709.5"/>
  </r>
  <r>
    <n v="80932"/>
    <s v="BARRIO SAN FRANCISCO BOGOTA 16"/>
    <m/>
    <m/>
    <m/>
    <s v="3155044481"/>
    <s v="CL 68 SUR 21A 42,SAN FRANCISCO"/>
    <s v="4.5649000"/>
    <s v="-74.1502312"/>
    <s v="CUNDINAMARCA"/>
    <s v="BOGOTÁ"/>
    <s v="BOGOTÁ"/>
    <n v="11001"/>
    <d v="2025-10-29T18:07:00"/>
    <n v="8"/>
    <s v="BOGOTA"/>
    <x v="2"/>
    <n v="15709.5"/>
  </r>
  <r>
    <n v="80933"/>
    <s v="BARRIO BOCHICA BOGOTA 3"/>
    <m/>
    <m/>
    <m/>
    <s v="3208595900"/>
    <s v="CR 101 83 90 IN 3 AP 103,BOCHICA"/>
    <s v="4.7149693"/>
    <s v="-74.1075224"/>
    <s v="CUNDINAMARCA"/>
    <s v="BOGOTÁ"/>
    <s v="BOGOTÁ"/>
    <n v="11001"/>
    <d v="2025-10-29T14:59:00"/>
    <n v="8"/>
    <s v="BOGOTA"/>
    <x v="2"/>
    <n v="15709.5"/>
  </r>
  <r>
    <n v="81122"/>
    <s v="BARRIO POLO BOGOTA 2"/>
    <m/>
    <m/>
    <m/>
    <s v="3187077766"/>
    <s v="CL 87 22 41,POLO"/>
    <s v="4.6753290"/>
    <s v="-74.0613593"/>
    <s v="CUNDINAMARCA"/>
    <s v="BOGOTÁ"/>
    <s v="BOGOTÁ"/>
    <n v="11001"/>
    <d v="2025-10-29T12:14:00"/>
    <n v="8"/>
    <s v="BOGOTA"/>
    <x v="2"/>
    <n v="15709.5"/>
  </r>
  <r>
    <n v="81123"/>
    <s v="BARRIO SERRANIAS BOGOTA"/>
    <m/>
    <m/>
    <m/>
    <s v="3124064937"/>
    <s v="CR 5 96A 35 SUR,SERRANIAS"/>
    <s v="4.5006633"/>
    <s v="-74.1075067"/>
    <s v="CUNDINAMARCA"/>
    <s v="BOGOTÁ"/>
    <s v="BOGOTÁ"/>
    <n v="11001"/>
    <d v="2025-10-29T12:09:00"/>
    <n v="8"/>
    <s v="BOGOTA"/>
    <x v="2"/>
    <n v="15709.5"/>
  </r>
  <r>
    <n v="81187"/>
    <s v="BARRIO LA ESMERALDA BOGOTA 7"/>
    <m/>
    <m/>
    <m/>
    <s v="3143321361"/>
    <s v="CL 44 50 78,LA ESMERALDA"/>
    <s v="4.6434900"/>
    <s v="-74.0909083"/>
    <s v="CUNDINAMARCA"/>
    <s v="BOGOTÁ"/>
    <s v="BOGOTÁ"/>
    <n v="11001"/>
    <d v="2025-10-29T11:17:00"/>
    <n v="8"/>
    <s v="BOGOTA"/>
    <x v="2"/>
    <n v="15709.5"/>
  </r>
  <r>
    <n v="68559"/>
    <s v="EL CABRERO MOSQUERA 1 "/>
    <m/>
    <m/>
    <m/>
    <s v="3227606722"/>
    <s v="CR 3 21 24 LC 2 BRR EL CABRERO"/>
    <s v="4.7133989"/>
    <s v="-74.2186155"/>
    <s v="CUNDINAMARCA"/>
    <s v="MOSQUERA"/>
    <s v="MOSQUERA"/>
    <n v="25473"/>
    <d v="2025-10-30T12:55:00"/>
    <n v="8"/>
    <s v="BOGOTA"/>
    <x v="2"/>
    <n v="15709.5"/>
  </r>
  <r>
    <n v="61365"/>
    <s v="BARRIO LOS ROBLES SOACHA SOACHA"/>
    <m/>
    <m/>
    <m/>
    <s v="3206245902"/>
    <s v="CL 42 ESTE 43-24"/>
    <s v="4.5742338"/>
    <s v="-74.177683"/>
    <s v="CUNDINAMARCA"/>
    <s v="SOACHA"/>
    <s v="SOACHA"/>
    <n v="25754"/>
    <d v="2025-10-29T11:55:00"/>
    <n v="8"/>
    <s v="BOGOTA"/>
    <x v="2"/>
    <n v="15709.5"/>
  </r>
  <r>
    <n v="79416"/>
    <s v="BARRIO QUINTAS DE LA LAGUNA SOACHA  3"/>
    <m/>
    <m/>
    <m/>
    <s v="3105693310"/>
    <s v="TV 4D 5 30 SUR CA 84,QUINTAS DE LA LAGUNA"/>
    <s v="4.5726348"/>
    <s v="-74.2276658"/>
    <s v="CUNDINAMARCA"/>
    <s v="SOACHA"/>
    <s v="SOACHA"/>
    <n v="25754"/>
    <d v="2025-10-29T13:35:00"/>
    <n v="8"/>
    <s v="BOGOTA"/>
    <x v="2"/>
    <n v="15709.5"/>
  </r>
  <r>
    <n v="79576"/>
    <s v="BARRIO RICAURTE SOACHA"/>
    <m/>
    <m/>
    <m/>
    <s v="3118731616"/>
    <s v="CR 5 ESTE 24 61,RICAURTE"/>
    <s v="4.5781325"/>
    <s v="-74.2077067"/>
    <s v="CUNDINAMARCA"/>
    <s v="SOACHA"/>
    <s v="SOACHA"/>
    <n v="25754"/>
    <d v="2025-10-29T12:35:00"/>
    <n v="8"/>
    <s v="BOGOTA"/>
    <x v="2"/>
    <n v="15709.5"/>
  </r>
  <r>
    <n v="20537"/>
    <s v="BARRIO VILLA REGINA II NEIVA"/>
    <m/>
    <m/>
    <m/>
    <s v="3229345503"/>
    <s v=" CL 19 51 09 LC 2"/>
    <s v="2.94098365"/>
    <s v="-75.24880249"/>
    <s v="HUILA"/>
    <s v="NEIVA"/>
    <s v="NEIVA"/>
    <n v="41001"/>
    <d v="2025-10-27T16:52:00"/>
    <n v="8"/>
    <s v="NEIVA"/>
    <x v="5"/>
    <n v="28277.100000000002"/>
  </r>
  <r>
    <n v="79680"/>
    <s v="BARRIO ZONA INDUSTRIAL NEIVA 11"/>
    <m/>
    <m/>
    <m/>
    <s v="3112327008"/>
    <s v="MERCANEIVA LC 0493 ,ZONA INDUSTRIAL"/>
    <s v="2.8943430"/>
    <s v="-75.2825581"/>
    <s v="HUILA"/>
    <s v="NEIVA"/>
    <s v="NEIVA"/>
    <n v="41001"/>
    <d v="2025-10-29T09:57:00"/>
    <n v="8"/>
    <s v="NEIVA"/>
    <x v="5"/>
    <n v="28277.100000000002"/>
  </r>
  <r>
    <n v="80172"/>
    <s v="BARRIO SEVILLA NEIVA"/>
    <m/>
    <m/>
    <m/>
    <s v="3165196655"/>
    <s v="CR 5 23 74,SEVILLA"/>
    <s v="2.9388053"/>
    <s v="-75.2931677"/>
    <s v="HUILA"/>
    <s v="NEIVA"/>
    <s v="NEIVA"/>
    <n v="41001"/>
    <d v="2025-10-29T11:03:00"/>
    <n v="8"/>
    <s v="NEIVA"/>
    <x v="5"/>
    <n v="28277.100000000002"/>
  </r>
  <r>
    <n v="80285"/>
    <s v="BARRIO CENTRO NEIVA 36"/>
    <m/>
    <m/>
    <m/>
    <s v="3155433406"/>
    <s v="CR 7 12 43 LOCAL 6B ED LA CONCORDIA,CENTRO"/>
    <s v="2.9315696"/>
    <s v="-75.2881664"/>
    <s v="HUILA"/>
    <s v="NEIVA"/>
    <s v="NEIVA"/>
    <n v="41001"/>
    <d v="2025-10-30T08:46:00"/>
    <n v="8"/>
    <s v="NEIVA"/>
    <x v="5"/>
    <n v="28277.100000000002"/>
  </r>
  <r>
    <n v="80286"/>
    <s v="BARRIO TIMANCON III ESTAPA NEIVA"/>
    <m/>
    <m/>
    <m/>
    <s v="3133654035"/>
    <s v="CR 20 16 A 22 SUR,TIMANCON III ESTAPA"/>
    <s v="2.9119142"/>
    <s v="-75.2764960"/>
    <s v="HUILA"/>
    <s v="NEIVA"/>
    <s v="NEIVA"/>
    <n v="41001"/>
    <d v="2025-10-29T08:56:00"/>
    <n v="8"/>
    <s v="NEIVA"/>
    <x v="5"/>
    <n v="28277.100000000002"/>
  </r>
  <r>
    <n v="81086"/>
    <s v="BARRIO CHICALA NEIVA 1"/>
    <m/>
    <m/>
    <m/>
    <s v="3024037068"/>
    <s v="CL 52 1 W 06,CHICALA"/>
    <s v="2.9569138"/>
    <s v="-75.2972824"/>
    <s v="HUILA"/>
    <s v="NEIVA"/>
    <s v="NEIVA"/>
    <n v="41001"/>
    <d v="2025-10-30T15:12:00"/>
    <n v="8"/>
    <s v="NEIVA"/>
    <x v="5"/>
    <n v="28277.100000000002"/>
  </r>
  <r>
    <n v="75319"/>
    <s v="BARRIO 17 DE DICIEMBRE SANTA MARTA"/>
    <m/>
    <m/>
    <m/>
    <s v="3113449701"/>
    <s v="CL 8 E 31 3,17 DE DICIEMBRE"/>
    <s v="11.24604345"/>
    <s v="-74.18033232"/>
    <s v="MAGDALENA"/>
    <s v="SANTA MARTA"/>
    <s v="SANTA MARTA"/>
    <n v="47001"/>
    <d v="2025-10-29T15:45:00"/>
    <n v="8"/>
    <s v="SANTA MARTA"/>
    <x v="1"/>
    <n v="28277.100000000002"/>
  </r>
  <r>
    <n v="80624"/>
    <s v="BARRIO TIMAYUI 1 SANTA MARTA"/>
    <m/>
    <m/>
    <m/>
    <s v="3122095850"/>
    <s v="MZ S CS 17,TIMAYUI 1"/>
    <s v="11.2356867"/>
    <s v="-74.1440722"/>
    <s v="MAGDALENA"/>
    <s v="SANTA MARTA"/>
    <s v="SANTA MARTA"/>
    <n v="47001"/>
    <d v="2025-10-29T14:29:00"/>
    <n v="8"/>
    <s v="SANTA MARTA"/>
    <x v="1"/>
    <n v="28277.100000000002"/>
  </r>
  <r>
    <n v="79427"/>
    <s v="BARRIO LA MADRID ETAPA 1 VILLAVICENCIO 1"/>
    <m/>
    <m/>
    <m/>
    <s v="3223861390"/>
    <s v="MZ 30 CASA 32 URBANIZACION LA MADRID ETAPA 1,LA MADRID ETAPA 1"/>
    <s v="4.0578703"/>
    <s v="-73.6723020"/>
    <s v="META"/>
    <s v="VILLAVICENCIO"/>
    <s v="VILLAVICENCIO"/>
    <n v="50001"/>
    <d v="2025-10-27T12:25:00"/>
    <n v="8"/>
    <s v="VILLAVICENCIO"/>
    <x v="5"/>
    <n v="28277.100000000002"/>
  </r>
  <r>
    <n v="79664"/>
    <s v="BARRIO VILLA DEL ORIENTE VILLAVICENCIO"/>
    <m/>
    <m/>
    <m/>
    <s v="3115951776"/>
    <s v="CL 25 SUR42 B 05 LC 2 BRR VILLA DEL ORIENTE,VILLA DEL ORIENTE"/>
    <s v="4.1020504"/>
    <s v="-73.6519437"/>
    <s v="META"/>
    <s v="VILLAVICENCIO"/>
    <s v="VILLAVICENCIO"/>
    <n v="50001"/>
    <d v="2025-10-28T10:37:00"/>
    <n v="8"/>
    <s v="VILLAVICENCIO"/>
    <x v="5"/>
    <n v="28277.100000000002"/>
  </r>
  <r>
    <n v="79873"/>
    <s v="BARRIO CUIDAD MILENIO COFREM VILLAVICENCIO"/>
    <m/>
    <m/>
    <m/>
    <s v="3106136762"/>
    <s v="CL 53 SUR35 04 ET 4 LOCAL 101 CIUDAD MILENIO COFREM,CUIDAD MILENIO COFREM"/>
    <s v="4.1156880"/>
    <s v="-73.6579053"/>
    <s v="META"/>
    <s v="VILLAVICENCIO"/>
    <s v="VILLAVICENCIO"/>
    <n v="50001"/>
    <d v="2025-10-28T09:36:00"/>
    <n v="8"/>
    <s v="VILLAVICENCIO"/>
    <x v="5"/>
    <n v="28277.100000000002"/>
  </r>
  <r>
    <n v="80550"/>
    <s v="BARRIO ZONA RURAL VILLAVICENCIO 10"/>
    <m/>
    <m/>
    <m/>
    <s v="3022522545"/>
    <s v="KM7 VIA PTO LOPEZ PARADOR TICUNA LC 5 APIAY ,ZONA RURAL"/>
    <s v="4.0866532"/>
    <s v="-73.5661562"/>
    <s v="META"/>
    <s v="VILLAVICENCIO"/>
    <s v="VILLAVICENCIO"/>
    <n v="50001"/>
    <d v="2025-10-29T10:05:00"/>
    <n v="8"/>
    <s v="VILLAVICENCIO"/>
    <x v="5"/>
    <n v="28277.100000000002"/>
  </r>
  <r>
    <n v="80705"/>
    <s v="BARRIO VIZCAYA VILLAVICENCIO 7"/>
    <m/>
    <m/>
    <m/>
    <s v="3004406249"/>
    <s v="CR 20 A 4 - 07 ESQUINA BRR VIZCAYA,VIZCAYA"/>
    <s v="4.1261014"/>
    <s v="-73.6172427"/>
    <s v="META"/>
    <s v="VILLAVICENCIO"/>
    <s v="VILLAVICENCIO"/>
    <n v="50001"/>
    <d v="2025-10-29T10:38:00"/>
    <n v="8"/>
    <s v="VILLAVICENCIO"/>
    <x v="5"/>
    <n v="28277.100000000002"/>
  </r>
  <r>
    <n v="80706"/>
    <s v="BARRIO CENTRO COMERCIAL HACIENDA ROSABLANCA AMARILLO VILLAVICENCIO"/>
    <m/>
    <m/>
    <m/>
    <s v="3122122350"/>
    <s v="DG 8 SUR39 172 LC 108 CC HACIENDA ROSA BLANCA AMARILO , CENTRO COMERCIAL HACIENDA ROSABLANCA AMARILO"/>
    <s v="4.1071165"/>
    <s v="-73.6360905"/>
    <s v="META"/>
    <s v="VILLAVICENCIO"/>
    <s v="VILLAVICENCIO"/>
    <n v="50001"/>
    <d v="2025-10-29T12:00:00"/>
    <n v="8"/>
    <s v="VILLAVICENCIO"/>
    <x v="5"/>
    <n v="28277.100000000002"/>
  </r>
  <r>
    <n v="80923"/>
    <s v="BARRIO ACAPULCO VILLAVICENCIO 2"/>
    <m/>
    <m/>
    <m/>
    <s v="3144364931"/>
    <s v="CL 18 SUR 15 - 04 E MZ L CASA 1 ACAPULCO,ACAPULCO"/>
    <s v="4.1178181"/>
    <s v="-73.5902197"/>
    <s v="META"/>
    <s v="VILLAVICENCIO"/>
    <s v="VILLAVICENCIO"/>
    <n v="50001"/>
    <d v="2025-10-29T16:31:00"/>
    <n v="8"/>
    <s v="VILLAVICENCIO"/>
    <x v="5"/>
    <n v="28277.100000000002"/>
  </r>
  <r>
    <n v="80982"/>
    <s v="BARRIO EL BRILLANTE VILLAVICENCIO 2"/>
    <m/>
    <m/>
    <m/>
    <s v="3195307231"/>
    <s v="MZ 28 CS 36 BR EL BRILLANTE,EL BRILLANTE"/>
    <s v="4.0821438"/>
    <s v="-73.5477091"/>
    <s v="META"/>
    <s v="VILLAVICENCIO"/>
    <s v="VILLAVICENCIO"/>
    <n v="50001"/>
    <d v="2025-10-29T14:50:00"/>
    <n v="8"/>
    <s v="VILLAVICENCIO"/>
    <x v="5"/>
    <n v="28277.100000000002"/>
  </r>
  <r>
    <n v="79063"/>
    <s v="BARRIO VRD BUENA ESPERANZA CUCUTA"/>
    <m/>
    <m/>
    <m/>
    <s v="3213601613"/>
    <s v="MZ B LT 3 URB LAS TERRAZAS VRD BUENA ESPERANZA ,VRD BUENA ESPERANZA"/>
    <s v="8.1618690"/>
    <s v="-72.4609938"/>
    <s v="NORTE DE SANTANDER"/>
    <s v="CÚCUTA"/>
    <s v="CÚCUTA"/>
    <n v="54001"/>
    <d v="2025-10-29T13:05:00"/>
    <n v="8"/>
    <s v="CUCUTA"/>
    <x v="3"/>
    <n v="28277.100000000002"/>
  </r>
  <r>
    <n v="80135"/>
    <s v="BARRIO VDA AGUA CLARA CUCUTA"/>
    <m/>
    <m/>
    <m/>
    <s v="3138962577"/>
    <s v="KDX 217 1,VDA AGUA CLARA"/>
    <s v="8.2377626"/>
    <s v="-72.4266507"/>
    <s v="NORTE DE SANTANDER"/>
    <s v="CÚCUTA"/>
    <s v="CÚCUTA"/>
    <n v="54001"/>
    <d v="2025-10-29T12:20:00"/>
    <n v="8"/>
    <s v="CUCUTA"/>
    <x v="3"/>
    <n v="28277.100000000002"/>
  </r>
  <r>
    <n v="81069"/>
    <s v="BARRIO SAN LUIS CUCUTA  32"/>
    <m/>
    <m/>
    <m/>
    <s v="3112733886"/>
    <s v="AV 3 19 97 LC 2,SAN LUIS"/>
    <s v="7.8868475"/>
    <s v="-72.4845113"/>
    <s v="NORTE DE SANTANDER"/>
    <s v="CÚCUTA"/>
    <s v="CÚCUTA"/>
    <n v="54001"/>
    <d v="2025-10-29T10:45:00"/>
    <n v="8"/>
    <s v="CUCUTA"/>
    <x v="3"/>
    <n v="28277.100000000002"/>
  </r>
  <r>
    <n v="81071"/>
    <s v="BARRIO TRIGAL DEL NORTE CUCUTA 10"/>
    <m/>
    <m/>
    <m/>
    <s v="3116787288"/>
    <s v="AV 1 CL 3 LC 5,TRIGAL DEL NORTE"/>
    <s v="7.9449659"/>
    <s v="-72.5033777"/>
    <s v="NORTE DE SANTANDER"/>
    <s v="CÚCUTA"/>
    <s v="CÚCUTA"/>
    <n v="54001"/>
    <d v="2025-10-29T10:27:00"/>
    <n v="8"/>
    <s v="CUCUTA"/>
    <x v="3"/>
    <n v="28277.100000000002"/>
  </r>
  <r>
    <n v="80663"/>
    <s v="BARRIO SANTIAGO LONDOÑO DOSQUEBRADAS  1"/>
    <m/>
    <m/>
    <m/>
    <s v="3218167957"/>
    <s v="MZ 12 CA 4 BRR SANTIAGO LONDOÑO ,SANTIAGO LONDOÑO"/>
    <s v="4.8115416"/>
    <s v="-75.6633846"/>
    <s v="RISARALDA"/>
    <s v="DOSQUEBRADAS"/>
    <s v="DOSQUEBRADAS"/>
    <n v="66170"/>
    <d v="2025-10-29T11:03:00"/>
    <n v="8"/>
    <s v="PEREIRA"/>
    <x v="6"/>
    <n v="15709.5"/>
  </r>
  <r>
    <n v="12145"/>
    <s v="LA VIRGINIA - RISARALDA"/>
    <m/>
    <m/>
    <m/>
    <s v="3104554700"/>
    <s v="CL 8A 6 16"/>
    <s v="4.895999637"/>
    <s v="-75.883901115"/>
    <s v="RISARALDA"/>
    <s v="LA VIRGINIA"/>
    <s v="LA VIRGINIA"/>
    <n v="66400"/>
    <d v="2025-10-29T12:05:00"/>
    <n v="16"/>
    <s v="PEREIRA"/>
    <x v="6"/>
    <n v="15709.5"/>
  </r>
  <r>
    <n v="44895"/>
    <s v="BARRIO TRIBUNAS PEREIRA 1"/>
    <m/>
    <m/>
    <m/>
    <s v="3104555761"/>
    <s v="KM 7 VIA PEREIRA-ARMENIA ENSEGUIDA DEL ECOHOTEL LA CASONA BRR TRIBUNAS"/>
    <s v="4.7600371"/>
    <s v="-75.6833688"/>
    <s v="RISARALDA"/>
    <s v="PEREIRA"/>
    <s v="PEREIRA"/>
    <n v="66001"/>
    <d v="2025-10-29T15:37:00"/>
    <n v="8"/>
    <s v="PEREIRA"/>
    <x v="6"/>
    <n v="15709.5"/>
  </r>
  <r>
    <n v="79401"/>
    <s v="BARRIO CIRCUNVALAR PEREIRA 1"/>
    <m/>
    <m/>
    <m/>
    <s v="3226699150"/>
    <s v="AV CRV 8 50 LC 2,CIRCUNVALAR"/>
    <s v="4.8075431"/>
    <s v="-75.6859864"/>
    <s v="RISARALDA"/>
    <s v="PEREIRA"/>
    <s v="PEREIRA"/>
    <n v="66001"/>
    <d v="2025-10-29T16:36:00"/>
    <n v="8"/>
    <s v="PEREIRA"/>
    <x v="6"/>
    <n v="15709.5"/>
  </r>
  <r>
    <n v="79568"/>
    <s v="BARRIO MONTELIBANO PEREIRA 2"/>
    <m/>
    <m/>
    <m/>
    <s v="3225086511"/>
    <s v="MZ 7 CS 28 MONTELIBANO CUBA - MONTELIBANO,MONTELIBANO"/>
    <s v="4.7878593"/>
    <s v="-75.7249050"/>
    <s v="RISARALDA"/>
    <s v="PEREIRA"/>
    <s v="PEREIRA"/>
    <n v="66001"/>
    <d v="2025-10-30T12:40:00"/>
    <n v="8"/>
    <s v="PEREIRA"/>
    <x v="6"/>
    <n v="15709.5"/>
  </r>
  <r>
    <n v="79947"/>
    <s v="BARRIO BETULIA BAJA PEREIRA"/>
    <m/>
    <m/>
    <m/>
    <s v="3027464375"/>
    <s v="MZ C CA 24 VRD BETULIA BAJA,BETULIA BAJA"/>
    <s v="4.7250234"/>
    <s v="-75.7620352"/>
    <s v="RISARALDA"/>
    <s v="PEREIRA"/>
    <s v="PEREIRA"/>
    <n v="66001"/>
    <d v="2025-10-30T14:35:00"/>
    <n v="8"/>
    <s v="PEREIRA"/>
    <x v="6"/>
    <n v="15709.5"/>
  </r>
  <r>
    <n v="79948"/>
    <s v="BARRIO CUBA PEREIRA  13"/>
    <m/>
    <m/>
    <m/>
    <s v="3114056900"/>
    <s v="CL 73 A 22 33 CUBA CUBA,CUBA"/>
    <s v="4.8053285"/>
    <s v="-75.7423112"/>
    <s v="RISARALDA"/>
    <s v="PEREIRA"/>
    <s v="PEREIRA"/>
    <n v="66001"/>
    <d v="2025-10-30T11:00:00"/>
    <n v="8"/>
    <s v="PEREIRA"/>
    <x v="6"/>
    <n v="15709.5"/>
  </r>
  <r>
    <n v="66583"/>
    <s v="BARRIO CENTRO SANTA ROSA DE CABAL 6"/>
    <m/>
    <m/>
    <m/>
    <s v="3024135494"/>
    <s v="KR 11 13 - 70,CENTRO"/>
    <s v="4.8670405"/>
    <s v="-75.6185710"/>
    <s v="RISARALDA"/>
    <s v="SANTA ROSA DE CABAL"/>
    <s v="SANTA ROSA DE CABAL"/>
    <n v="66682"/>
    <d v="2025-10-31T11:02:00"/>
    <n v="8"/>
    <s v="PEREIRA"/>
    <x v="6"/>
    <n v="15709.5"/>
  </r>
  <r>
    <n v="79414"/>
    <s v="BARRIO CENTRO SANTA ROSA DE CABAL  10"/>
    <m/>
    <m/>
    <m/>
    <s v="3104751949"/>
    <s v="CR 14 15 17 ,CENTRO"/>
    <s v="4.8674479"/>
    <s v="-75.6214866"/>
    <s v="RISARALDA"/>
    <s v="SANTA ROSA DE CABAL"/>
    <s v="SANTA ROSA DE CABAL"/>
    <n v="66682"/>
    <d v="2025-10-30T14:31:00"/>
    <n v="8"/>
    <s v="PEREIRA"/>
    <x v="6"/>
    <n v="15709.5"/>
  </r>
  <r>
    <n v="65801"/>
    <s v="BARRIO URBANIZACION LA INMACULADA BUCARAMANGA"/>
    <m/>
    <m/>
    <m/>
    <n v="3185769249"/>
    <s v="CR 53 W 35 61 URBANIZACIÓN LA INMACULADA,URBANIZACIÓN LA INMACULADA"/>
    <s v="7.1033796"/>
    <s v="-73.1631040"/>
    <s v="SANTANDER"/>
    <s v="BUCARAMANGA"/>
    <s v="BUCARAMANGA"/>
    <n v="68001"/>
    <d v="2025-10-28T09:55:00"/>
    <n v="8"/>
    <s v="BUCARAMANGA"/>
    <x v="3"/>
    <n v="15709.5"/>
  </r>
  <r>
    <n v="80559"/>
    <s v="BARRIO JORDAN 8 ETAPA IBAGUE 4"/>
    <m/>
    <m/>
    <m/>
    <n v="3204785979"/>
    <s v="MZ 10 CA 3 ,JORDAN 8 ETAPA"/>
    <s v="4.4423473"/>
    <s v="-75.1963593"/>
    <s v="TOLIMA"/>
    <s v="IBAGUÉ"/>
    <s v="IBAGUÉ"/>
    <n v="73001"/>
    <d v="2025-10-29T16:41:00"/>
    <n v="8"/>
    <s v="IBAGUE"/>
    <x v="5"/>
    <n v="28277.100000000002"/>
  </r>
  <r>
    <n v="80888"/>
    <s v="BARRIO GAITAN IBAGUE"/>
    <m/>
    <m/>
    <m/>
    <n v="3133548286"/>
    <s v="CR 9 38 45,GAITAN"/>
    <s v="4.4418416"/>
    <s v="-75.2138231"/>
    <s v="TOLIMA"/>
    <s v="IBAGUÉ"/>
    <s v="IBAGUÉ"/>
    <n v="73001"/>
    <d v="2025-10-29T10:07:00"/>
    <n v="8"/>
    <s v="IBAGUE"/>
    <x v="5"/>
    <n v="28277.100000000002"/>
  </r>
  <r>
    <n v="80945"/>
    <s v="BARRIO LA POLA IBAGUE 7"/>
    <m/>
    <m/>
    <m/>
    <n v="3015365702"/>
    <s v="CL 8 2 94,LA POLA"/>
    <s v="4.4457305"/>
    <s v="-75.2439993"/>
    <s v="TOLIMA"/>
    <s v="IBAGUÉ"/>
    <s v="IBAGUÉ"/>
    <n v="73001"/>
    <d v="2025-10-30T11:15:00"/>
    <n v="8"/>
    <s v="IBAGUE"/>
    <x v="5"/>
    <n v="28277.100000000002"/>
  </r>
  <r>
    <n v="79752"/>
    <s v="BARRIO CENTRO CALI 41"/>
    <m/>
    <m/>
    <m/>
    <s v="3104527735"/>
    <s v="CR 7 13 70 LC 914,CENTRO"/>
    <s v="3.4505036"/>
    <s v="-76.5301508"/>
    <s v="VALLE DEL CAUCA"/>
    <s v="CALI"/>
    <s v="CALI"/>
    <n v="76001"/>
    <d v="2025-10-29T11:36:00"/>
    <n v="8"/>
    <s v="CALI"/>
    <x v="4"/>
    <n v="15709.5"/>
  </r>
  <r>
    <n v="79989"/>
    <s v="BARRIO COMUNEROS I CALI 2"/>
    <m/>
    <m/>
    <m/>
    <s v="3162220083"/>
    <s v="CL 51 29 A 52,COMUNEROS I"/>
    <s v="3.4140330"/>
    <s v="-76.4938193"/>
    <s v="VALLE DEL CAUCA"/>
    <s v="CALI"/>
    <s v="CALI"/>
    <n v="76001"/>
    <d v="2025-10-29T15:47:00"/>
    <n v="8"/>
    <s v="CALI"/>
    <x v="4"/>
    <n v="15709.5"/>
  </r>
  <r>
    <n v="80248"/>
    <s v="BARRIO NUEVA FLORESTA  CALI"/>
    <m/>
    <m/>
    <m/>
    <n v="3238738675"/>
    <s v="CL 44 23 57,NUEVA FLORESTA"/>
    <s v="3.4394049"/>
    <s v="-76.5012923"/>
    <s v="VALLE DEL CAUCA"/>
    <s v="CALI"/>
    <s v="CALI"/>
    <n v="76001"/>
    <d v="2025-10-30T10:01:00"/>
    <n v="8"/>
    <s v="CALI"/>
    <x v="4"/>
    <n v="15709.5"/>
  </r>
  <r>
    <n v="80441"/>
    <s v="BARRIO OBRERO CALI 7"/>
    <m/>
    <m/>
    <m/>
    <s v="3013041278"/>
    <s v="CL 22 A 11 05 BRR OBRERO,OBRERO"/>
    <s v="3.4488502"/>
    <s v="-76.5207948"/>
    <s v="VALLE DEL CAUCA"/>
    <s v="CALI"/>
    <s v="CALI"/>
    <n v="76001"/>
    <d v="2025-10-29T13:00:00"/>
    <n v="8"/>
    <s v="CALI"/>
    <x v="4"/>
    <n v="15709.5"/>
  </r>
  <r>
    <n v="80442"/>
    <s v="BARRIO SANTA ROSA CALI 5"/>
    <m/>
    <m/>
    <m/>
    <s v="3023381547"/>
    <s v="CR 10 10 46,SANTA ROSA"/>
    <s v="3.4470615"/>
    <s v="-76.5321770"/>
    <s v="VALLE DEL CAUCA"/>
    <s v="CALI"/>
    <s v="CALI"/>
    <n v="76001"/>
    <d v="2025-10-29T10:23:00"/>
    <n v="8"/>
    <s v="CALI"/>
    <x v="4"/>
    <n v="15709.5"/>
  </r>
  <r>
    <n v="80586"/>
    <s v="BARRIO POTRERO GRANDE CALI 2"/>
    <m/>
    <m/>
    <m/>
    <s v="3154061060"/>
    <s v="CL 125 28 D 1 44,POTRERO GRANDE"/>
    <s v="3.4056353"/>
    <s v="-76.4683144"/>
    <s v="VALLE DEL CAUCA"/>
    <s v="CALI"/>
    <s v="CALI"/>
    <n v="76001"/>
    <d v="2025-10-29T16:47:00"/>
    <n v="8"/>
    <s v="CALI"/>
    <x v="4"/>
    <n v="15709.5"/>
  </r>
  <r>
    <n v="80659"/>
    <s v="BARRIO LA MERCED CALI 2"/>
    <m/>
    <m/>
    <m/>
    <s v="3177524329"/>
    <s v="AV 3 NORTE 44 - 36 LC 13 B BRR LA MERCED,LA MERCED"/>
    <s v="3.4780982"/>
    <s v="-76.5168459"/>
    <s v="VALLE DEL CAUCA"/>
    <s v="CALI"/>
    <s v="CALI"/>
    <n v="76001"/>
    <d v="2025-10-30T15:39:00"/>
    <n v="8"/>
    <s v="CALI"/>
    <x v="4"/>
    <n v="15709.5"/>
  </r>
  <r>
    <n v="81061"/>
    <s v="BARRIO LA FLORESTA CALI 1"/>
    <m/>
    <m/>
    <m/>
    <s v="3504619657"/>
    <s v="CR 17F 33A 20 GALERIA LA FLORESTA ,LA FLORESTA"/>
    <s v="3.4406648"/>
    <s v="-76.5124580"/>
    <s v="VALLE DEL CAUCA"/>
    <s v="CALI"/>
    <s v="CALI"/>
    <n v="76001"/>
    <d v="2025-10-30T11:02:00"/>
    <n v="8"/>
    <s v="CALI"/>
    <x v="4"/>
    <n v="15709.5"/>
  </r>
  <r>
    <n v="30935"/>
    <s v="BARRIO _x0009_GUAIMARAL 3"/>
    <m/>
    <m/>
    <m/>
    <s v="3016106410"/>
    <s v=" AV 11 E 7 B  09"/>
    <s v="7.907083"/>
    <s v="-72.492138"/>
    <s v="NORTE DE SANTANDER"/>
    <s v="CÚCUTA"/>
    <s v="CÚCUTA"/>
    <n v="54001"/>
    <d v="2025-10-22T00:00:00"/>
    <n v="16"/>
    <s v="CUCUTA"/>
    <x v="3"/>
    <n v="28277.100000000002"/>
  </r>
  <r>
    <n v="1007229758"/>
    <s v="Sergio Luis Vega Martínez"/>
    <m/>
    <m/>
    <m/>
    <n v="3043707188"/>
    <s v="carrera 101 39i lote 8"/>
    <m/>
    <m/>
    <s v="BOLÍVAR"/>
    <s v="CARTAGENA DE INDIAS"/>
    <s v="CARTAGENA DE INDIAS"/>
    <n v="13001"/>
    <d v="2025-10-10T00:00:00"/>
    <n v="8"/>
    <s v="CARTAGENA"/>
    <x v="1"/>
    <n v="28277.100000000002"/>
  </r>
  <r>
    <n v="24663"/>
    <s v="Sara Vargas Ortiz"/>
    <m/>
    <m/>
    <m/>
    <m/>
    <s v="Cra. 48 #26-85, El Poblado, Medellín"/>
    <m/>
    <m/>
    <s v="ANTIOQUIA"/>
    <s v="MEDELLIN"/>
    <s v="MEDELLIN"/>
    <n v="5001"/>
    <d v="2025-10-28T00:00:00"/>
    <n v="2"/>
    <s v="MEDELLIN"/>
    <x v="0"/>
    <n v="15709.5"/>
  </r>
  <r>
    <n v="24664"/>
    <s v="Isabel Cristina Calle Cardenas"/>
    <m/>
    <m/>
    <m/>
    <m/>
    <s v="Cra. 48 #26-85, El Poblado, Medellín"/>
    <m/>
    <m/>
    <s v="ANTIOQUIA"/>
    <s v="MEDELLIN"/>
    <s v="MEDELLIN"/>
    <n v="5001"/>
    <d v="2025-10-28T00:00:00"/>
    <n v="2"/>
    <s v="MEDELLIN"/>
    <x v="0"/>
    <n v="15709.5"/>
  </r>
  <r>
    <n v="42220"/>
    <s v="Julieth Mejia Higuita"/>
    <m/>
    <m/>
    <m/>
    <m/>
    <s v="Cra. 48 #26-85, El Poblado, Medellín"/>
    <m/>
    <m/>
    <s v="ANTIOQUIA"/>
    <s v="MEDELLIN"/>
    <s v="MEDELLIN"/>
    <n v="5001"/>
    <d v="2025-10-28T00:00:00"/>
    <n v="2"/>
    <s v="MEDELLIN"/>
    <x v="0"/>
    <n v="15709.5"/>
  </r>
  <r>
    <n v="42362"/>
    <s v="Laura Catalina Restrepo Perez"/>
    <m/>
    <m/>
    <m/>
    <m/>
    <s v="Cra. 48 #26-85, El Poblado, Medellín"/>
    <m/>
    <m/>
    <s v="ANTIOQUIA"/>
    <s v="MEDELLIN"/>
    <s v="MEDELLIN"/>
    <n v="5001"/>
    <d v="2025-10-28T00:00:00"/>
    <n v="8"/>
    <s v="MEDELLIN"/>
    <x v="0"/>
    <n v="15709.5"/>
  </r>
  <r>
    <n v="72789"/>
    <s v="Carolina Salazar Salazar"/>
    <m/>
    <m/>
    <m/>
    <m/>
    <s v="Cra. 48 #26-85, El Poblado, Medellín"/>
    <m/>
    <m/>
    <s v="ANTIOQUIA"/>
    <s v="MEDELLIN"/>
    <s v="MEDELLIN"/>
    <n v="5001"/>
    <d v="2025-10-28T00:00:00"/>
    <n v="2"/>
    <s v="MEDELLIN"/>
    <x v="0"/>
    <n v="15709.5"/>
  </r>
  <r>
    <n v="72800"/>
    <s v="Carolina Salazar Salazar"/>
    <m/>
    <m/>
    <m/>
    <m/>
    <s v="Cra. 48 #26-85, El Poblado, Medellín"/>
    <m/>
    <m/>
    <s v="ANTIOQUIA"/>
    <s v="MEDELLIN"/>
    <s v="MEDELLIN"/>
    <n v="5001"/>
    <d v="2025-10-28T00:00:00"/>
    <n v="2"/>
    <s v="MEDELLIN"/>
    <x v="0"/>
    <n v="15709.5"/>
  </r>
  <r>
    <n v="78677"/>
    <s v="Mateo Hernandez Restrepo"/>
    <m/>
    <m/>
    <m/>
    <m/>
    <s v="Cra. 48 #26-85, El Poblado, Medellín"/>
    <m/>
    <m/>
    <s v="ANTIOQUIA"/>
    <s v="MEDELLIN"/>
    <s v="MEDELLIN"/>
    <n v="5001"/>
    <d v="2025-10-28T00:00:00"/>
    <n v="2"/>
    <s v="MEDELLIN"/>
    <x v="0"/>
    <n v="15709.5"/>
  </r>
  <r>
    <n v="10596"/>
    <s v="SAN MATEO - BOYACA"/>
    <m/>
    <m/>
    <m/>
    <m/>
    <s v="KRA 16 No 14-58"/>
    <m/>
    <m/>
    <s v="BOYACÁ"/>
    <s v="SAN MATEO"/>
    <s v="SAN MATEO"/>
    <n v="15673"/>
    <d v="2025-10-31T00:00:00"/>
    <n v="8"/>
    <s v="TUNJA"/>
    <x v="3"/>
    <n v="28277.100000000002"/>
  </r>
  <r>
    <n v="10686"/>
    <s v="GUICAN - BOYACA"/>
    <m/>
    <m/>
    <m/>
    <m/>
    <s v="KRA 16 No 14-58"/>
    <m/>
    <m/>
    <s v="BOYACÁ"/>
    <s v="GÜICÁN DE LA SIERRA"/>
    <s v="GÜICÁN DE LA SIERRA"/>
    <n v="15332"/>
    <d v="2025-10-31T00:00:00"/>
    <n v="8"/>
    <s v="TUNJA"/>
    <x v="3"/>
    <n v="28277.100000000002"/>
  </r>
  <r>
    <n v="11094"/>
    <s v="EL ESPINO - BOYACA"/>
    <m/>
    <m/>
    <m/>
    <m/>
    <s v="KRA 16 No 14-58"/>
    <m/>
    <m/>
    <s v="BOYACÁ"/>
    <s v="EL ESPINO"/>
    <s v="EL ESPINO"/>
    <n v="15248"/>
    <d v="2025-10-31T00:00:00"/>
    <n v="8"/>
    <s v="TUNJA"/>
    <x v="3"/>
    <n v="28277.100000000002"/>
  </r>
  <r>
    <n v="11432"/>
    <s v="EL COCUY - BOYACA"/>
    <m/>
    <m/>
    <m/>
    <m/>
    <s v="KRA 16 No 14-58"/>
    <m/>
    <m/>
    <s v="BOYACÁ"/>
    <s v="EL COCUY"/>
    <s v="EL COCUY"/>
    <n v="15244"/>
    <d v="2025-10-31T00:00:00"/>
    <n v="8"/>
    <s v="TUNJA"/>
    <x v="3"/>
    <n v="28277.100000000002"/>
  </r>
  <r>
    <n v="12024"/>
    <s v="CERRITO - SANTANDER"/>
    <m/>
    <m/>
    <m/>
    <m/>
    <s v="KRA 16 No 14-58"/>
    <m/>
    <m/>
    <s v="SANTANDER"/>
    <s v="CERRITO"/>
    <s v="CERRITO"/>
    <n v="68162"/>
    <d v="2025-10-31T00:00:00"/>
    <n v="8"/>
    <s v="BUCARAMANGA"/>
    <x v="3"/>
    <n v="15709.5"/>
  </r>
  <r>
    <n v="12063"/>
    <s v="SOCOTA - BOYACA"/>
    <m/>
    <m/>
    <m/>
    <m/>
    <s v="KRA 16 No 14-58"/>
    <m/>
    <m/>
    <s v="BOYACÁ"/>
    <s v="SOCOTÁ"/>
    <s v="SOCOTÁ"/>
    <n v="15755"/>
    <d v="2025-10-31T00:00:00"/>
    <n v="8"/>
    <s v="TUNJA"/>
    <x v="3"/>
    <n v="28277.100000000002"/>
  </r>
  <r>
    <n v="12066"/>
    <s v="FIRAVITOBA - BOYACA"/>
    <m/>
    <m/>
    <m/>
    <m/>
    <s v="KRA 16 No 14-58"/>
    <m/>
    <m/>
    <s v="BOYACÁ"/>
    <s v="FIRAVITOBA"/>
    <s v="FIRAVITOBA"/>
    <n v="15272"/>
    <d v="2025-10-31T00:00:00"/>
    <n v="16"/>
    <s v="TUNJA"/>
    <x v="3"/>
    <n v="28277.100000000002"/>
  </r>
  <r>
    <n v="12202"/>
    <s v="CHITA - BOYACA"/>
    <m/>
    <m/>
    <m/>
    <m/>
    <s v="KRA 16 No 14-58"/>
    <m/>
    <m/>
    <s v="BOYACÁ"/>
    <s v="CHITA"/>
    <s v="CHITA"/>
    <n v="15183"/>
    <d v="2025-10-31T00:00:00"/>
    <n v="8"/>
    <s v="TUNJA"/>
    <x v="3"/>
    <n v="28277.100000000002"/>
  </r>
  <r>
    <n v="14874"/>
    <s v="TASCO II BOYACA"/>
    <m/>
    <m/>
    <m/>
    <m/>
    <s v="KRA 16 No 14-58"/>
    <m/>
    <m/>
    <s v="BOYACÁ"/>
    <s v="TASCO"/>
    <s v="TASCO"/>
    <n v="15790"/>
    <d v="2025-10-31T00:00:00"/>
    <n v="8"/>
    <s v="TUNJA"/>
    <x v="3"/>
    <n v="28277.100000000002"/>
  </r>
  <r>
    <n v="20859"/>
    <s v="CENTRO CHITA - BOYACA"/>
    <m/>
    <m/>
    <m/>
    <m/>
    <s v="KRA 16 No 14-58"/>
    <m/>
    <m/>
    <s v="BOYACÁ"/>
    <s v="CHITA"/>
    <s v="CHITA"/>
    <n v="15183"/>
    <d v="2025-10-31T00:00:00"/>
    <n v="8"/>
    <s v="TUNJA"/>
    <x v="3"/>
    <n v="28277.100000000002"/>
  </r>
  <r>
    <n v="22463"/>
    <s v="JERICO JERICO - BOYACA"/>
    <m/>
    <m/>
    <m/>
    <m/>
    <s v="KRA 16 No 14-58"/>
    <m/>
    <m/>
    <s v="BOYACÁ"/>
    <s v="JERICÓ"/>
    <s v="JERICÓ"/>
    <n v="15368"/>
    <d v="2025-10-31T00:00:00"/>
    <n v="8"/>
    <s v="TUNJA"/>
    <x v="3"/>
    <n v="28277.100000000002"/>
  </r>
  <r>
    <n v="24407"/>
    <s v="CENTRO LABRANZAGRANDE - BOYACA"/>
    <m/>
    <m/>
    <m/>
    <m/>
    <s v="KRA 16 No 14-58"/>
    <m/>
    <m/>
    <s v="BOYACÁ"/>
    <s v="LABRANZAGRANDE"/>
    <s v="LABRANZAGRANDE"/>
    <n v="15377"/>
    <d v="2025-10-31T00:00:00"/>
    <n v="8"/>
    <s v="TUNJA"/>
    <x v="3"/>
    <n v="28277.100000000002"/>
  </r>
  <r>
    <n v="25676"/>
    <s v="BARRIO CENTRO SAN MIGUEL"/>
    <m/>
    <m/>
    <m/>
    <m/>
    <s v="KRA 16 No 14-58"/>
    <m/>
    <m/>
    <s v="SANTANDER"/>
    <s v="SAN MIGUEL"/>
    <s v="SAN MIGUEL"/>
    <n v="68686"/>
    <d v="2025-10-31T00:00:00"/>
    <n v="8"/>
    <s v="TUNJA"/>
    <x v="3"/>
    <n v="28277.100000000002"/>
  </r>
  <r>
    <n v="26393"/>
    <s v="CONCEPCIÓN SANTANDER"/>
    <m/>
    <m/>
    <m/>
    <m/>
    <s v="KRA 16 No 14-58"/>
    <m/>
    <m/>
    <s v="SANTANDER"/>
    <s v="CONCEPCIÓN"/>
    <s v="CONCEPCIÓN"/>
    <n v="68207"/>
    <d v="2025-10-31T00:00:00"/>
    <n v="8"/>
    <s v="BUCARAMANGA"/>
    <x v="3"/>
    <n v="15709.5"/>
  </r>
  <r>
    <n v="27940"/>
    <s v="BARRIO CENTRO - CORRALES"/>
    <m/>
    <m/>
    <m/>
    <m/>
    <s v="KRA 16 No 14-58"/>
    <m/>
    <m/>
    <s v="BOYACÁ"/>
    <s v="CORRALES"/>
    <s v="CORRALES"/>
    <n v="15215"/>
    <d v="2025-10-31T00:00:00"/>
    <n v="8"/>
    <s v="TUNJA"/>
    <x v="3"/>
    <n v="28277.100000000002"/>
  </r>
  <r>
    <n v="28554"/>
    <s v="BARRIO  CENTRO 2 ENCISO"/>
    <m/>
    <m/>
    <m/>
    <m/>
    <s v="KRA 16 No 14-58"/>
    <m/>
    <m/>
    <s v="SANTANDER"/>
    <s v="ENCISO"/>
    <s v="ENCISO"/>
    <n v="68266"/>
    <d v="2025-10-31T00:00:00"/>
    <n v="8"/>
    <s v="BUCARAMANGA"/>
    <x v="3"/>
    <n v="15709.5"/>
  </r>
  <r>
    <n v="29959"/>
    <s v="BARRIO SANTANDER - CERRITO "/>
    <m/>
    <m/>
    <m/>
    <m/>
    <s v="KRA 16 No 14-58"/>
    <m/>
    <m/>
    <s v="SANTANDER"/>
    <s v="CERRITO"/>
    <s v="CERRITO"/>
    <n v="68162"/>
    <d v="2025-10-31T00:00:00"/>
    <n v="8"/>
    <s v="BUCARAMANGA"/>
    <x v="3"/>
    <n v="15709.5"/>
  </r>
  <r>
    <n v="34564"/>
    <s v="BARRIO CENTRO CHISCAS"/>
    <m/>
    <m/>
    <m/>
    <m/>
    <s v="KRA 16 No 14-58"/>
    <m/>
    <m/>
    <s v="BOYACÁ"/>
    <s v="CHISCAS"/>
    <s v="CHISCAS"/>
    <n v="15180"/>
    <d v="2025-10-31T00:00:00"/>
    <n v="8"/>
    <s v="TUNJA"/>
    <x v="3"/>
    <n v="28277.100000000002"/>
  </r>
  <r>
    <n v="34567"/>
    <s v="BARRIO JARDINES GUICAN DE LA SIERRA"/>
    <m/>
    <m/>
    <m/>
    <m/>
    <s v="KRA 16 No 14-58"/>
    <m/>
    <m/>
    <s v="BOYACÁ"/>
    <s v="GÜICÁN DE LA SIERRA"/>
    <s v="GÜICÁN DE LA SIERRA"/>
    <n v="15332"/>
    <d v="2025-10-31T00:00:00"/>
    <n v="8"/>
    <s v="TUNJA"/>
    <x v="3"/>
    <n v="28277.100000000002"/>
  </r>
  <r>
    <n v="37487"/>
    <s v="BARRIO CENTRO GUACAMAYAS"/>
    <m/>
    <m/>
    <m/>
    <m/>
    <s v="KRA 16 No 14-58"/>
    <m/>
    <m/>
    <s v="BOYACÁ"/>
    <s v="GUACAMAYAS"/>
    <s v="GUACAMAYAS"/>
    <n v="15317"/>
    <d v="2025-10-31T00:00:00"/>
    <n v="8"/>
    <s v="TUNJA"/>
    <x v="3"/>
    <n v="28277.100000000002"/>
  </r>
  <r>
    <n v="37488"/>
    <s v="BARRIO CENTRO JERICO"/>
    <m/>
    <m/>
    <m/>
    <m/>
    <s v="KRA 16 No 14-58"/>
    <m/>
    <m/>
    <s v="BOYACÁ"/>
    <s v="JERICÓ"/>
    <s v="JERICÓ"/>
    <n v="15368"/>
    <d v="2025-10-31T00:00:00"/>
    <n v="8"/>
    <s v="TUNJA"/>
    <x v="3"/>
    <n v="28277.100000000002"/>
  </r>
  <r>
    <n v="41568"/>
    <s v="BARRIO ARENALES CERRITO"/>
    <m/>
    <m/>
    <m/>
    <m/>
    <s v="KRA 16 No 14-58"/>
    <m/>
    <m/>
    <s v="SANTANDER"/>
    <s v="CERRITO"/>
    <s v="CERRITO"/>
    <n v="68162"/>
    <d v="2025-10-31T00:00:00"/>
    <n v="8"/>
    <s v="BUCARAMANGA"/>
    <x v="3"/>
    <n v="15709.5"/>
  </r>
  <r>
    <n v="42527"/>
    <s v="BARRIO CENTRO EL ESPINO"/>
    <m/>
    <m/>
    <m/>
    <m/>
    <s v="KRA 16 No 14-58"/>
    <m/>
    <m/>
    <s v="BOYACÁ"/>
    <s v="EL ESPINO"/>
    <s v="EL ESPINO"/>
    <n v="15248"/>
    <d v="2025-10-31T00:00:00"/>
    <n v="8"/>
    <s v="TUNJA"/>
    <x v="3"/>
    <n v="28277.100000000002"/>
  </r>
  <r>
    <n v="46022"/>
    <s v="BARRIO CENTRO PANQUEBA"/>
    <m/>
    <m/>
    <m/>
    <m/>
    <s v="KRA 16 No 14-58"/>
    <m/>
    <m/>
    <s v="BOYACÁ"/>
    <s v="PANQUEBA"/>
    <s v="PANQUEBA"/>
    <n v="15522"/>
    <d v="2025-10-31T00:00:00"/>
    <n v="8"/>
    <s v="TUNJA"/>
    <x v="3"/>
    <n v="28277.100000000002"/>
  </r>
  <r>
    <n v="48401"/>
    <s v="BARRIO CENTRO CARCASI"/>
    <m/>
    <m/>
    <m/>
    <m/>
    <s v="KRA 16 No 14-58"/>
    <m/>
    <m/>
    <s v="SANTANDER"/>
    <s v="CARCASÍ"/>
    <s v="CARCASÍ"/>
    <n v="68152"/>
    <d v="2025-10-31T00:00:00"/>
    <n v="8"/>
    <s v="BUCARAMANGA"/>
    <x v="3"/>
    <n v="15709.5"/>
  </r>
  <r>
    <n v="48402"/>
    <s v="BARRIO CENTRO ENCISO"/>
    <m/>
    <m/>
    <m/>
    <m/>
    <s v="KRA 16 No 14-58"/>
    <m/>
    <m/>
    <s v="SANTANDER"/>
    <s v="ENCISO"/>
    <s v="ENCISO"/>
    <n v="68266"/>
    <d v="2025-10-31T00:00:00"/>
    <n v="8"/>
    <s v="BUCARAMANGA"/>
    <x v="3"/>
    <n v="15709.5"/>
  </r>
  <r>
    <n v="48619"/>
    <s v="BARRIO LIBERTADORES CAPITANEJO"/>
    <m/>
    <m/>
    <m/>
    <m/>
    <s v="KRA 16 No 14-58"/>
    <m/>
    <m/>
    <s v="SANTANDER"/>
    <s v="CAPITANEJO"/>
    <s v="CAPITANEJO"/>
    <n v="68147"/>
    <d v="2025-10-31T00:00:00"/>
    <n v="16"/>
    <s v="BUCARAMANGA"/>
    <x v="3"/>
    <n v="15709.5"/>
  </r>
  <r>
    <n v="50614"/>
    <s v="BARRIO SAN CAYETANO SOCOTA"/>
    <m/>
    <m/>
    <m/>
    <m/>
    <s v="KRA 16 No 14-58"/>
    <m/>
    <m/>
    <s v="BOYACÁ"/>
    <s v="SOCOTÁ"/>
    <s v="SOCOTÁ"/>
    <n v="15755"/>
    <d v="2025-10-31T00:00:00"/>
    <n v="8"/>
    <s v="TUNJA"/>
    <x v="3"/>
    <n v="28277.100000000002"/>
  </r>
  <r>
    <n v="51692"/>
    <s v="BARRIO LA CANDELARIA CHISCAS"/>
    <m/>
    <m/>
    <m/>
    <m/>
    <s v="KRA 16 No 14-58"/>
    <m/>
    <m/>
    <s v="BOYACÁ"/>
    <s v="CHISCAS"/>
    <s v="CHISCAS"/>
    <n v="15180"/>
    <d v="2025-10-31T00:00:00"/>
    <n v="8"/>
    <s v="TUNJA"/>
    <x v="3"/>
    <n v="28277.100000000002"/>
  </r>
  <r>
    <n v="51693"/>
    <s v="BARRIO SANTA CECILIA EL COCUY"/>
    <m/>
    <m/>
    <m/>
    <m/>
    <s v="KRA 16 No 14-58"/>
    <m/>
    <m/>
    <s v="BOYACÁ"/>
    <s v="EL COCUY"/>
    <s v="EL COCUY"/>
    <n v="15244"/>
    <d v="2025-10-31T00:00:00"/>
    <n v="8"/>
    <s v="TUNJA"/>
    <x v="3"/>
    <n v="28277.100000000002"/>
  </r>
  <r>
    <n v="51776"/>
    <s v="BARRIO BOLIVAR CONCEPCION"/>
    <m/>
    <m/>
    <m/>
    <m/>
    <s v="KRA 16 No 14-58"/>
    <m/>
    <m/>
    <s v="SANTANDER"/>
    <s v="CONCEPCIÓN"/>
    <s v="CONCEPCIÓN"/>
    <n v="68207"/>
    <d v="2025-10-31T00:00:00"/>
    <n v="8"/>
    <s v="BUCARAMANGA"/>
    <x v="3"/>
    <n v="15709.5"/>
  </r>
  <r>
    <n v="52370"/>
    <s v="BARRIO CENTRO SUSACON 1"/>
    <m/>
    <m/>
    <m/>
    <m/>
    <s v="KRA 16 No 14-58"/>
    <m/>
    <m/>
    <s v="BOYACÁ"/>
    <s v="SUSACÓN"/>
    <s v="SUSACÓN"/>
    <n v="15774"/>
    <d v="2025-10-31T00:00:00"/>
    <n v="8"/>
    <s v="TUNJA"/>
    <x v="3"/>
    <n v="28277.100000000002"/>
  </r>
  <r>
    <n v="52448"/>
    <s v="BARRIO NUEVA GRANADA EL COCUY"/>
    <m/>
    <m/>
    <m/>
    <m/>
    <s v="KRA 16 No 14-58"/>
    <m/>
    <m/>
    <s v="BOYACÁ"/>
    <s v="EL COCUY"/>
    <s v="EL COCUY"/>
    <n v="15244"/>
    <d v="2025-10-31T00:00:00"/>
    <n v="8"/>
    <s v="TUNJA"/>
    <x v="3"/>
    <n v="28277.100000000002"/>
  </r>
  <r>
    <n v="57669"/>
    <s v="BARRIO CENTRO CHIQUIZA"/>
    <m/>
    <m/>
    <m/>
    <m/>
    <s v="KRA 16 No 14-58"/>
    <m/>
    <m/>
    <s v="BOYACÁ"/>
    <s v="CHÍQUIZA"/>
    <s v="CHÍQUIZA"/>
    <n v="15232"/>
    <d v="2025-10-31T00:00:00"/>
    <n v="8"/>
    <s v="TUNJA"/>
    <x v="3"/>
    <n v="28277.100000000002"/>
  </r>
  <r>
    <n v="58399"/>
    <s v="BARRIO EL ROSARIO SATIVANORTE"/>
    <m/>
    <m/>
    <m/>
    <m/>
    <s v="KRA 16 No 14-58"/>
    <m/>
    <m/>
    <s v="BOYACÁ"/>
    <s v="SATIVANORTE"/>
    <s v="SATIVANORTE"/>
    <n v="15720"/>
    <d v="2025-10-31T00:00:00"/>
    <n v="8"/>
    <s v="TUNJA"/>
    <x v="3"/>
    <n v="28277.100000000002"/>
  </r>
  <r>
    <n v="58500"/>
    <s v="BARRIO VENEZUELA EL COCUY"/>
    <m/>
    <m/>
    <m/>
    <m/>
    <s v="KRA 16 No 14-58"/>
    <m/>
    <m/>
    <s v="BOYACÁ"/>
    <s v="EL COCUY"/>
    <s v="EL COCUY"/>
    <n v="15244"/>
    <d v="2025-10-31T00:00:00"/>
    <n v="8"/>
    <s v="TUNJA"/>
    <x v="3"/>
    <n v="28277.100000000002"/>
  </r>
  <r>
    <n v="58855"/>
    <s v="BARRIO CENTRO GAMEZA 1"/>
    <m/>
    <m/>
    <m/>
    <m/>
    <s v="KRA 16 No 14-58"/>
    <m/>
    <m/>
    <s v="BOYACÁ"/>
    <s v="GÁMEZA"/>
    <s v="GÁMEZA"/>
    <n v="15296"/>
    <d v="2025-10-31T00:00:00"/>
    <n v="8"/>
    <s v="TUNJA"/>
    <x v="3"/>
    <n v="28277.100000000002"/>
  </r>
  <r>
    <n v="58856"/>
    <s v="BARRIO CENTRO LABRANZAGRANDE BOYACA"/>
    <m/>
    <m/>
    <m/>
    <m/>
    <s v="KRA 16 No 14-58"/>
    <m/>
    <m/>
    <s v="BOYACÁ"/>
    <s v="LABRANZAGRANDE"/>
    <s v="LABRANZAGRANDE"/>
    <n v="15377"/>
    <d v="2025-10-31T00:00:00"/>
    <n v="8"/>
    <s v="TUNJA"/>
    <x v="3"/>
    <n v="28277.100000000002"/>
  </r>
  <r>
    <n v="60732"/>
    <s v="BARRIO VEREDA TIERRA BLANCA SAN JOSE DE MIRANDA"/>
    <m/>
    <m/>
    <m/>
    <m/>
    <s v="KRA 16 No 14-58"/>
    <m/>
    <m/>
    <s v="SANTANDER"/>
    <s v="SAN JOSÉ DE MIRANDA"/>
    <s v="SAN JOSÉ DE MIRANDA"/>
    <n v="68684"/>
    <d v="2025-10-31T00:00:00"/>
    <n v="8"/>
    <s v="BUCARAMANGA"/>
    <x v="3"/>
    <n v="15709.5"/>
  </r>
  <r>
    <n v="61124"/>
    <s v="BARRIO AVENIDA LOS GOBERNADORES CHITA"/>
    <m/>
    <m/>
    <m/>
    <m/>
    <s v="KRA 16 No 14-58"/>
    <m/>
    <m/>
    <s v="BOYACÁ"/>
    <s v="CHITA"/>
    <s v="CHITA"/>
    <n v="15183"/>
    <d v="2025-10-31T00:00:00"/>
    <n v="8"/>
    <s v="TUNJA"/>
    <x v="3"/>
    <n v="28277.100000000002"/>
  </r>
  <r>
    <n v="63430"/>
    <s v="BARRIO LA PLAYA SOCOTA"/>
    <m/>
    <m/>
    <m/>
    <m/>
    <s v="KRA 16 No 14-58"/>
    <m/>
    <m/>
    <s v="BOYACÁ"/>
    <s v="SOCOTÁ"/>
    <s v="SOCOTÁ"/>
    <n v="15755"/>
    <d v="2025-10-31T00:00:00"/>
    <n v="8"/>
    <s v="TUNJA"/>
    <x v="3"/>
    <n v="28277.100000000002"/>
  </r>
  <r>
    <n v="63463"/>
    <s v="BARRIO CENTRO CARCASI"/>
    <m/>
    <m/>
    <m/>
    <m/>
    <s v="KRA 16 No 14-58"/>
    <m/>
    <m/>
    <s v="SANTANDER"/>
    <s v="CARCASÍ"/>
    <s v="CARCASÍ"/>
    <n v="68152"/>
    <d v="2025-10-31T00:00:00"/>
    <n v="8"/>
    <s v="BUCARAMANGA"/>
    <x v="3"/>
    <n v="15709.5"/>
  </r>
  <r>
    <n v="64795"/>
    <s v="BARRIO CENTRO MOLAGAVITA 3"/>
    <m/>
    <m/>
    <m/>
    <m/>
    <s v="KRA 16 No 14-58"/>
    <m/>
    <m/>
    <s v="SANTANDER"/>
    <s v="MOLAGAVITA"/>
    <s v="MOLAGAVITA"/>
    <n v="68468"/>
    <d v="2025-10-31T00:00:00"/>
    <n v="8"/>
    <s v="BUCARAMANGA"/>
    <x v="3"/>
    <n v="15709.5"/>
  </r>
  <r>
    <n v="66097"/>
    <s v="BARRIO CENTRO CONCEPCION 1"/>
    <m/>
    <m/>
    <m/>
    <m/>
    <s v="KRA 16 No 14-58"/>
    <m/>
    <m/>
    <s v="SANTANDER"/>
    <s v="CONCEPCIÓN"/>
    <s v="CONCEPCIÓN"/>
    <n v="68207"/>
    <d v="2025-10-31T00:00:00"/>
    <n v="8"/>
    <s v="BUCARAMANGA"/>
    <x v="3"/>
    <n v="15709.5"/>
  </r>
  <r>
    <n v="66401"/>
    <s v="BARRIO VEREDA EL PARAMO TUTAZA"/>
    <m/>
    <m/>
    <m/>
    <m/>
    <s v="KRA 16 No 14-58"/>
    <m/>
    <m/>
    <s v="BOYACÁ"/>
    <s v="TUTAZÁ"/>
    <s v="TUTAZÁ"/>
    <n v="15839"/>
    <d v="2025-10-31T00:00:00"/>
    <n v="8"/>
    <s v="TUNJA"/>
    <x v="3"/>
    <n v="28277.100000000002"/>
  </r>
  <r>
    <n v="66707"/>
    <s v="BARRIO CENTRO SOCOTA"/>
    <m/>
    <m/>
    <m/>
    <m/>
    <s v="KRA 16 No 14-58"/>
    <m/>
    <m/>
    <s v="BOYACÁ"/>
    <s v="SOCOTÁ"/>
    <s v="SOCOTÁ"/>
    <n v="15755"/>
    <d v="2025-10-31T00:00:00"/>
    <n v="8"/>
    <s v="TUNJA"/>
    <x v="3"/>
    <n v="28277.100000000002"/>
  </r>
  <r>
    <n v="66875"/>
    <s v="BARRIO BUENOS AIRES EL ESPINO"/>
    <m/>
    <m/>
    <m/>
    <m/>
    <s v="KRA 16 No 14-58"/>
    <m/>
    <m/>
    <s v="BOYACÁ"/>
    <s v="EL ESPINO"/>
    <s v="EL ESPINO"/>
    <n v="15248"/>
    <d v="2025-10-31T00:00:00"/>
    <n v="8"/>
    <s v="TUNJA"/>
    <x v="3"/>
    <n v="28277.100000000002"/>
  </r>
  <r>
    <n v="70767"/>
    <s v="CERRITO BELEN"/>
    <m/>
    <m/>
    <m/>
    <m/>
    <s v="KRA 16 No 14-58"/>
    <m/>
    <m/>
    <s v="SANTANDER"/>
    <s v="CERRITO"/>
    <s v="CERRITO"/>
    <n v="68162"/>
    <d v="2025-10-31T00:00:00"/>
    <n v="8"/>
    <s v="BUCARAMANGA"/>
    <x v="3"/>
    <n v="15709.5"/>
  </r>
  <r>
    <n v="70942"/>
    <s v="BARRIO LA ESMERALDA CERRITO"/>
    <m/>
    <m/>
    <m/>
    <m/>
    <s v="KRA 16 No 14-58"/>
    <m/>
    <m/>
    <s v="SANTANDER"/>
    <s v="CERRITO"/>
    <s v="CERRITO"/>
    <n v="68162"/>
    <d v="2025-10-31T00:00:00"/>
    <n v="8"/>
    <s v="BUCARAMANGA"/>
    <x v="3"/>
    <n v="15709.5"/>
  </r>
  <r>
    <n v="71351"/>
    <s v="CONCEPCION CENTRO"/>
    <m/>
    <m/>
    <m/>
    <m/>
    <s v="KRA 16 No 14-58"/>
    <m/>
    <m/>
    <s v="SANTANDER"/>
    <s v="CONCEPCIÓN"/>
    <s v="CONCEPCIÓN"/>
    <n v="68207"/>
    <d v="2025-10-31T00:00:00"/>
    <n v="8"/>
    <s v="BUCARAMANGA"/>
    <x v="3"/>
    <n v="15709.5"/>
  </r>
  <r>
    <n v="71878"/>
    <s v="JERICO CENTRO"/>
    <m/>
    <m/>
    <m/>
    <m/>
    <s v="KRA 16 No 14-58"/>
    <m/>
    <m/>
    <s v="BOYACÁ"/>
    <s v="JERICÓ"/>
    <s v="JERICÓ"/>
    <n v="15368"/>
    <d v="2025-10-31T00:00:00"/>
    <n v="8"/>
    <s v="TUNJA"/>
    <x v="3"/>
    <n v="28277.100000000002"/>
  </r>
  <r>
    <n v="74573"/>
    <s v="BARRIO LABRANZAGRANDE LAS PALMERAS"/>
    <m/>
    <m/>
    <m/>
    <m/>
    <s v="KRA 16 No 14-58"/>
    <m/>
    <m/>
    <s v="BOYACÁ"/>
    <s v="LABRANZAGRANDE"/>
    <s v="LABRANZAGRANDE"/>
    <n v="15377"/>
    <d v="2025-10-31T00:00:00"/>
    <n v="8"/>
    <s v="TUNJA"/>
    <x v="3"/>
    <n v="28277.100000000002"/>
  </r>
  <r>
    <n v="75049"/>
    <s v="BARRIO CENTRO FIRAVITOBA 1"/>
    <m/>
    <m/>
    <m/>
    <m/>
    <s v="KRA 16 No 14-58"/>
    <m/>
    <m/>
    <s v="BOYACÁ"/>
    <s v="FIRAVITOBA"/>
    <s v="FIRAVITOBA"/>
    <n v="15272"/>
    <d v="2025-10-31T00:00:00"/>
    <n v="8"/>
    <s v="TUNJA"/>
    <x v="3"/>
    <n v="28277.100000000002"/>
  </r>
  <r>
    <n v="75721"/>
    <s v="BARRIO CENTRO MONGA 59"/>
    <m/>
    <m/>
    <m/>
    <m/>
    <s v="KRA 16 No 14-58"/>
    <m/>
    <m/>
    <s v="BOYACÁ"/>
    <s v="MONGUA"/>
    <s v="MONGUA"/>
    <n v="15464"/>
    <d v="2025-10-31T00:00:00"/>
    <n v="8"/>
    <s v="TUNJA"/>
    <x v="3"/>
    <n v="28277.100000000002"/>
  </r>
  <r>
    <n v="76975"/>
    <s v="BARRIO CENTRO SOTAQUIRA  4"/>
    <m/>
    <m/>
    <m/>
    <m/>
    <s v="KRA 16 No 14-58"/>
    <m/>
    <m/>
    <s v="BOYACÁ"/>
    <s v="SOTAQUIRÁ"/>
    <s v="SOTAQUIRÁ"/>
    <n v="15763"/>
    <d v="2025-10-31T00:00:00"/>
    <n v="8"/>
    <s v="TUNJA"/>
    <x v="3"/>
    <n v="28277.100000000002"/>
  </r>
  <r>
    <n v="77037"/>
    <s v="BARRIO EL PROGRESO TIBASOSA"/>
    <m/>
    <m/>
    <m/>
    <m/>
    <s v="KRA 16 No 14-58"/>
    <m/>
    <m/>
    <s v="BOYACÁ"/>
    <s v="TIBASOSA"/>
    <s v="TIBASOSA"/>
    <n v="15806"/>
    <d v="2025-10-31T00:00:00"/>
    <n v="8"/>
    <s v="TUNJA"/>
    <x v="3"/>
    <n v="28277.100000000002"/>
  </r>
  <r>
    <n v="77322"/>
    <s v="BARRIO LOS CAYENOS SAN JOSE DE MIRANDA "/>
    <m/>
    <m/>
    <m/>
    <m/>
    <s v="KRA 16 No 14-58"/>
    <m/>
    <m/>
    <s v="SANTANDER"/>
    <s v="SAN JOSÉ DE MIRANDA"/>
    <s v="SAN JOSÉ DE MIRANDA"/>
    <n v="68684"/>
    <d v="2025-10-31T00:00:00"/>
    <n v="8"/>
    <s v="BUCARAMANGA"/>
    <x v="3"/>
    <n v="15709.5"/>
  </r>
  <r>
    <n v="77361"/>
    <s v="BARRIO SAN ANTONIO MONGUI  1"/>
    <m/>
    <m/>
    <m/>
    <m/>
    <s v="KRA 16 No 14-58"/>
    <m/>
    <m/>
    <s v="BOYACÁ"/>
    <s v="MONGUÍ"/>
    <s v="MONGUÍ"/>
    <n v="15466"/>
    <d v="2025-10-31T00:00:00"/>
    <n v="8"/>
    <s v="TUNJA"/>
    <x v="3"/>
    <n v="28277.100000000002"/>
  </r>
  <r>
    <n v="77677"/>
    <s v="BARRIO CENTRO GAMEZA 2"/>
    <m/>
    <m/>
    <m/>
    <m/>
    <s v="KRA 16 No 14-58"/>
    <m/>
    <m/>
    <s v="BOYACÁ"/>
    <s v="GÁMEZA"/>
    <s v="GÁMEZA"/>
    <n v="15296"/>
    <d v="2025-10-31T00:00:00"/>
    <n v="8"/>
    <s v="TUNJA"/>
    <x v="3"/>
    <n v="28277.100000000002"/>
  </r>
  <r>
    <n v="77967"/>
    <s v="BARRIO CENTRO MACARAVITA 1"/>
    <m/>
    <m/>
    <m/>
    <m/>
    <s v="KRA 16 No 14-58"/>
    <m/>
    <m/>
    <s v="SANTANDER"/>
    <s v="MACARAVITA"/>
    <s v="MACARAVITA"/>
    <n v="68425"/>
    <d v="2025-10-31T00:00:00"/>
    <n v="8"/>
    <s v="BUCARAMANGA"/>
    <x v="3"/>
    <n v="15709.5"/>
  </r>
  <r>
    <n v="78808"/>
    <s v="BARRIO CENTRO PAZ DE RIO"/>
    <m/>
    <m/>
    <m/>
    <m/>
    <s v="KRA 16 No 14-58"/>
    <m/>
    <m/>
    <s v="BOYACÁ"/>
    <s v="PAZ DE RÍO"/>
    <s v="PAZ DE RÍO"/>
    <n v="15537"/>
    <d v="2025-10-31T00:00:00"/>
    <n v="8"/>
    <s v="TUNJA"/>
    <x v="3"/>
    <n v="28277.100000000002"/>
  </r>
  <r>
    <n v="78809"/>
    <s v="BARRIO CENTRO SOATA 8"/>
    <m/>
    <m/>
    <m/>
    <m/>
    <s v="KRA 16 No 14-58"/>
    <m/>
    <m/>
    <s v="BOYACÁ"/>
    <s v="SOATÁ"/>
    <s v="SOATÁ"/>
    <n v="15753"/>
    <d v="2025-10-31T00:00:00"/>
    <n v="8"/>
    <s v="TUNJA"/>
    <x v="3"/>
    <n v="28277.100000000002"/>
  </r>
  <r>
    <n v="78814"/>
    <s v="BARRIO VEREDA BOSIGAS SOTAQUIRÁ"/>
    <m/>
    <m/>
    <m/>
    <m/>
    <s v="KRA 16 No 14-58"/>
    <m/>
    <m/>
    <s v="BOYACÁ"/>
    <s v="SOTAQUIRÁ"/>
    <s v="SOTAQUIRÁ"/>
    <n v="15763"/>
    <d v="2025-10-31T00:00:00"/>
    <n v="8"/>
    <s v="TUNJA"/>
    <x v="3"/>
    <n v="28277.100000000002"/>
  </r>
  <r>
    <n v="78817"/>
    <s v="BARRIO CENTRO TOCA 3"/>
    <m/>
    <m/>
    <m/>
    <m/>
    <s v="KRA 16 No 14-58"/>
    <m/>
    <m/>
    <s v="BOYACÁ"/>
    <s v="TOCA"/>
    <s v="TOCA"/>
    <n v="15814"/>
    <d v="2025-10-31T00:00:00"/>
    <n v="8"/>
    <s v="TUNJA"/>
    <x v="3"/>
    <n v="28277.100000000002"/>
  </r>
  <r>
    <n v="79506"/>
    <s v="BARRIO CENTRO CONCEPCION 2"/>
    <m/>
    <m/>
    <m/>
    <m/>
    <s v="KRA 16 No 14-58"/>
    <m/>
    <m/>
    <s v="SANTANDER"/>
    <s v="CONCEPCIÓN"/>
    <s v="CONCEPCIÓN"/>
    <n v="68207"/>
    <d v="2025-10-31T00:00:00"/>
    <n v="8"/>
    <s v="BUCARAMANGA"/>
    <x v="3"/>
    <n v="15709.5"/>
  </r>
  <r>
    <n v="80307"/>
    <s v="BARRIO CENTRO SOCHA 2 "/>
    <m/>
    <m/>
    <m/>
    <m/>
    <s v="KRA 16 No 14-58"/>
    <m/>
    <m/>
    <s v="BOYACÁ"/>
    <s v="SOCHA"/>
    <s v="SOCHA"/>
    <n v="15757"/>
    <d v="2025-10-31T00:00:00"/>
    <n v="8"/>
    <s v="TUNJA"/>
    <x v="3"/>
    <n v="28277.100000000002"/>
  </r>
  <r>
    <n v="80308"/>
    <s v="BARRIO SAN MARTIN SOGAMOSO 2"/>
    <m/>
    <m/>
    <m/>
    <m/>
    <s v="KRA 16 No 14-58"/>
    <m/>
    <m/>
    <s v="BOYACÁ"/>
    <s v="SOGAMOSO"/>
    <s v="SOGAMOSO"/>
    <n v="15759"/>
    <d v="2025-10-31T00:00:00"/>
    <n v="8"/>
    <s v="TUNJA"/>
    <x v="3"/>
    <n v="28277.100000000002"/>
  </r>
  <r>
    <n v="80752"/>
    <s v="BARRIO CENTRO TOCA 4"/>
    <m/>
    <m/>
    <m/>
    <m/>
    <s v="KRA 16 No 14-58"/>
    <m/>
    <m/>
    <s v="BOYACÁ"/>
    <s v="TOCA"/>
    <s v="TOCA"/>
    <n v="15814"/>
    <d v="2025-10-31T00:00:00"/>
    <n v="8"/>
    <s v="TUNJA"/>
    <x v="3"/>
    <n v="28277.100000000002"/>
  </r>
  <r>
    <n v="80977"/>
    <s v="BARRIO CENTRO SUSACON 2"/>
    <m/>
    <m/>
    <m/>
    <m/>
    <s v="KRA 16 No 14-58"/>
    <m/>
    <m/>
    <s v="BOYACÁ"/>
    <s v="SUSACÓN"/>
    <s v="SUSACÓN"/>
    <n v="15774"/>
    <d v="2025-10-31T00:00:00"/>
    <n v="8"/>
    <s v="TUNJA"/>
    <x v="3"/>
    <n v="28277.100000000002"/>
  </r>
  <r>
    <n v="10952"/>
    <s v="CAPITANEJO - SANTANDER"/>
    <m/>
    <m/>
    <m/>
    <m/>
    <s v="KRA 16 No 14-58"/>
    <m/>
    <m/>
    <s v="SANTANDER"/>
    <s v="CAPITANEJO"/>
    <s v="CAPITANEJO"/>
    <n v="68147"/>
    <d v="2025-10-31T00:00:00"/>
    <n v="16"/>
    <s v="BUCARAMANGA"/>
    <x v="3"/>
    <n v="15709.5"/>
  </r>
  <r>
    <n v="47378"/>
    <s v="BARRIO LA CATEDRAL PESCA"/>
    <m/>
    <m/>
    <m/>
    <m/>
    <s v="KRA 16 No 14-58"/>
    <m/>
    <m/>
    <s v="BOYACÁ"/>
    <s v="PESCA"/>
    <s v="PESCA"/>
    <n v="15542"/>
    <d v="2025-10-31T00:00:00"/>
    <n v="8"/>
    <s v="TUNJA"/>
    <x v="3"/>
    <n v="28277.100000000002"/>
  </r>
  <r>
    <m/>
    <m/>
    <m/>
    <m/>
    <m/>
    <m/>
    <m/>
    <m/>
    <m/>
    <m/>
    <m/>
    <m/>
    <m/>
    <m/>
    <m/>
    <m/>
    <x v="7"/>
    <n v="72452214.000000551"/>
  </r>
  <r>
    <m/>
    <m/>
    <m/>
    <m/>
    <m/>
    <m/>
    <m/>
    <m/>
    <m/>
    <m/>
    <m/>
    <m/>
    <m/>
    <m/>
    <m/>
    <m/>
    <x v="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F12A03-1617-4119-A4C1-EF367C2031B1}" name="TablaDinámica1" cacheId="1126"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B9" firstHeaderRow="1" firstDataRow="1" firstDataCol="1"/>
  <pivotFields count="18">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9">
        <item x="2"/>
        <item x="1"/>
        <item x="6"/>
        <item x="0"/>
        <item x="5"/>
        <item x="3"/>
        <item x="4"/>
        <item h="1" x="7"/>
        <item t="default"/>
      </items>
    </pivotField>
    <pivotField dataField="1" compact="0" outline="0" showAll="0"/>
  </pivotFields>
  <rowFields count="1">
    <field x="16"/>
  </rowFields>
  <rowItems count="8">
    <i>
      <x/>
    </i>
    <i>
      <x v="1"/>
    </i>
    <i>
      <x v="2"/>
    </i>
    <i>
      <x v="3"/>
    </i>
    <i>
      <x v="4"/>
    </i>
    <i>
      <x v="5"/>
    </i>
    <i>
      <x v="6"/>
    </i>
    <i t="grand">
      <x/>
    </i>
  </rowItems>
  <colItems count="1">
    <i/>
  </colItems>
  <dataFields count="1">
    <dataField name="Suma de ENTREGA DE ROLLOS EN BODEGAS" fld="17" baseField="0" baseItem="0"/>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8AABA-EE1B-4158-8F84-4AC91F29D35C}">
  <dimension ref="A1:C8"/>
  <sheetViews>
    <sheetView workbookViewId="0">
      <selection activeCell="C6" sqref="C6"/>
    </sheetView>
  </sheetViews>
  <sheetFormatPr defaultColWidth="11.42578125" defaultRowHeight="14.45"/>
  <cols>
    <col min="1" max="1" width="31.7109375" customWidth="1"/>
    <col min="2" max="2" width="13" customWidth="1"/>
    <col min="3" max="3" width="15.7109375" customWidth="1"/>
  </cols>
  <sheetData>
    <row r="1" spans="1:3" ht="15" thickBot="1">
      <c r="A1" s="32" t="s">
        <v>0</v>
      </c>
      <c r="B1" s="33"/>
      <c r="C1" s="34"/>
    </row>
    <row r="2" spans="1:3" ht="15" thickBot="1">
      <c r="A2" s="32" t="s">
        <v>1</v>
      </c>
      <c r="B2" s="33"/>
      <c r="C2" s="34"/>
    </row>
    <row r="3" spans="1:3" ht="15" thickBot="1">
      <c r="A3" s="32" t="s">
        <v>2</v>
      </c>
      <c r="B3" s="33"/>
      <c r="C3" s="34"/>
    </row>
    <row r="4" spans="1:3" ht="15" thickBot="1">
      <c r="A4" s="10" t="s">
        <v>3</v>
      </c>
      <c r="B4" s="11" t="s">
        <v>4</v>
      </c>
      <c r="C4" s="18" t="s">
        <v>5</v>
      </c>
    </row>
    <row r="5" spans="1:3" ht="15" thickBot="1">
      <c r="A5" s="12" t="str">
        <f>'ENTREGA DE ROLLOS EN BODEGAS'!R1</f>
        <v>ENTREGA DE ROLLOS EN BODEGAS</v>
      </c>
      <c r="B5" s="13">
        <f>COUNTA('ENTREGA DE ROLLOS EN BODEGAS'!A:A)-1</f>
        <v>3484</v>
      </c>
      <c r="C5" s="14">
        <f>'ENTREGA DE ROLLOS EN BODEGAS'!R3486</f>
        <v>72452214.000000551</v>
      </c>
    </row>
    <row r="6" spans="1:3" ht="15" thickBot="1">
      <c r="A6" s="35" t="s">
        <v>6</v>
      </c>
      <c r="B6" s="36"/>
      <c r="C6" s="15">
        <f>SUM(C5:C5)</f>
        <v>72452214.000000551</v>
      </c>
    </row>
    <row r="7" spans="1:3" ht="15" thickBot="1">
      <c r="A7" s="37" t="s">
        <v>7</v>
      </c>
      <c r="B7" s="38"/>
      <c r="C7" s="16">
        <f>C6*0.19</f>
        <v>13765920.660000104</v>
      </c>
    </row>
    <row r="8" spans="1:3" ht="15" thickBot="1">
      <c r="A8" s="35" t="s">
        <v>5</v>
      </c>
      <c r="B8" s="39"/>
      <c r="C8" s="17">
        <f>SUM(C6:C7)</f>
        <v>86218134.660000652</v>
      </c>
    </row>
  </sheetData>
  <mergeCells count="6">
    <mergeCell ref="A1:C1"/>
    <mergeCell ref="A2:C2"/>
    <mergeCell ref="A6:B6"/>
    <mergeCell ref="A7:B7"/>
    <mergeCell ref="A8:B8"/>
    <mergeCell ref="A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C8A15-1F14-4656-9D6D-82062418605D}">
  <dimension ref="A1:F23"/>
  <sheetViews>
    <sheetView workbookViewId="0">
      <selection activeCell="D6" sqref="D6:D22"/>
    </sheetView>
  </sheetViews>
  <sheetFormatPr defaultColWidth="11.42578125" defaultRowHeight="14.45"/>
  <cols>
    <col min="1" max="1" width="29.28515625" customWidth="1"/>
    <col min="2" max="2" width="81.42578125" customWidth="1"/>
    <col min="3" max="3" width="19.28515625" customWidth="1"/>
    <col min="4" max="4" width="23.140625" customWidth="1"/>
    <col min="5" max="5" width="14.7109375" customWidth="1"/>
    <col min="6" max="6" width="14.42578125" customWidth="1"/>
  </cols>
  <sheetData>
    <row r="1" spans="1:6" ht="43.15">
      <c r="A1" s="7" t="s">
        <v>8</v>
      </c>
      <c r="B1" s="7" t="s">
        <v>9</v>
      </c>
      <c r="C1" s="7" t="s">
        <v>10</v>
      </c>
      <c r="D1" s="7" t="s">
        <v>11</v>
      </c>
      <c r="E1" s="7" t="s">
        <v>12</v>
      </c>
      <c r="F1" s="8" t="s">
        <v>13</v>
      </c>
    </row>
    <row r="2" spans="1:6">
      <c r="A2" s="3" t="s">
        <v>14</v>
      </c>
      <c r="B2" s="3" t="s">
        <v>15</v>
      </c>
      <c r="C2" s="4" t="s">
        <v>16</v>
      </c>
      <c r="D2" s="4" t="s">
        <v>17</v>
      </c>
      <c r="E2" s="5">
        <v>37313</v>
      </c>
      <c r="F2" s="6">
        <v>15709.5</v>
      </c>
    </row>
    <row r="3" spans="1:6">
      <c r="A3" s="3" t="s">
        <v>14</v>
      </c>
      <c r="B3" s="3" t="s">
        <v>15</v>
      </c>
      <c r="C3" s="3" t="s">
        <v>18</v>
      </c>
      <c r="D3" s="3" t="s">
        <v>19</v>
      </c>
      <c r="E3" s="5">
        <v>37313</v>
      </c>
      <c r="F3" s="6">
        <v>15709.5</v>
      </c>
    </row>
    <row r="4" spans="1:6">
      <c r="A4" s="3" t="s">
        <v>14</v>
      </c>
      <c r="B4" s="3" t="s">
        <v>15</v>
      </c>
      <c r="C4" s="3" t="s">
        <v>20</v>
      </c>
      <c r="D4" s="3" t="s">
        <v>21</v>
      </c>
      <c r="E4" s="5">
        <v>37313</v>
      </c>
      <c r="F4" s="6">
        <v>15709.5</v>
      </c>
    </row>
    <row r="5" spans="1:6">
      <c r="A5" s="3" t="s">
        <v>14</v>
      </c>
      <c r="B5" s="3" t="s">
        <v>15</v>
      </c>
      <c r="C5" s="3" t="s">
        <v>22</v>
      </c>
      <c r="D5" s="3" t="s">
        <v>23</v>
      </c>
      <c r="E5" s="5">
        <v>37313</v>
      </c>
      <c r="F5" s="6">
        <v>15709.5</v>
      </c>
    </row>
    <row r="6" spans="1:6">
      <c r="A6" s="3" t="s">
        <v>14</v>
      </c>
      <c r="B6" s="3" t="s">
        <v>15</v>
      </c>
      <c r="C6" s="3" t="s">
        <v>24</v>
      </c>
      <c r="D6" s="3" t="s">
        <v>25</v>
      </c>
      <c r="E6" s="5">
        <v>37313</v>
      </c>
      <c r="F6" s="6">
        <v>15709.5</v>
      </c>
    </row>
    <row r="7" spans="1:6">
      <c r="A7" s="3" t="s">
        <v>14</v>
      </c>
      <c r="B7" s="3" t="s">
        <v>15</v>
      </c>
      <c r="C7" s="3" t="s">
        <v>26</v>
      </c>
      <c r="D7" s="3" t="s">
        <v>27</v>
      </c>
      <c r="E7" s="5">
        <v>37313</v>
      </c>
      <c r="F7" s="6">
        <v>15709.5</v>
      </c>
    </row>
    <row r="8" spans="1:6">
      <c r="A8" s="3" t="s">
        <v>14</v>
      </c>
      <c r="B8" s="3" t="s">
        <v>15</v>
      </c>
      <c r="C8" s="3" t="s">
        <v>28</v>
      </c>
      <c r="D8" s="3" t="s">
        <v>25</v>
      </c>
      <c r="E8" s="5">
        <v>37313</v>
      </c>
      <c r="F8" s="6">
        <v>15709.5</v>
      </c>
    </row>
    <row r="9" spans="1:6">
      <c r="A9" s="3" t="s">
        <v>14</v>
      </c>
      <c r="B9" s="3" t="s">
        <v>29</v>
      </c>
      <c r="C9" s="4" t="s">
        <v>30</v>
      </c>
      <c r="D9" s="3" t="s">
        <v>27</v>
      </c>
      <c r="E9" s="5">
        <v>49671.7</v>
      </c>
      <c r="F9" s="6">
        <v>28277.100000000002</v>
      </c>
    </row>
    <row r="10" spans="1:6">
      <c r="A10" s="3" t="s">
        <v>14</v>
      </c>
      <c r="B10" s="3" t="s">
        <v>29</v>
      </c>
      <c r="C10" s="3" t="s">
        <v>31</v>
      </c>
      <c r="D10" s="3" t="s">
        <v>32</v>
      </c>
      <c r="E10" s="5">
        <v>49671.7</v>
      </c>
      <c r="F10" s="6">
        <v>28277.100000000002</v>
      </c>
    </row>
    <row r="11" spans="1:6">
      <c r="A11" s="3" t="s">
        <v>14</v>
      </c>
      <c r="B11" s="3" t="s">
        <v>29</v>
      </c>
      <c r="C11" s="3" t="s">
        <v>33</v>
      </c>
      <c r="D11" s="3" t="s">
        <v>25</v>
      </c>
      <c r="E11" s="5">
        <v>49671.7</v>
      </c>
      <c r="F11" s="6">
        <v>28277.100000000002</v>
      </c>
    </row>
    <row r="12" spans="1:6">
      <c r="A12" s="3" t="s">
        <v>14</v>
      </c>
      <c r="B12" s="3" t="s">
        <v>29</v>
      </c>
      <c r="C12" s="3" t="s">
        <v>34</v>
      </c>
      <c r="D12" s="3" t="s">
        <v>27</v>
      </c>
      <c r="E12" s="5">
        <v>49671.7</v>
      </c>
      <c r="F12" s="6">
        <v>28277.100000000002</v>
      </c>
    </row>
    <row r="13" spans="1:6">
      <c r="A13" s="3" t="s">
        <v>14</v>
      </c>
      <c r="B13" s="3" t="s">
        <v>29</v>
      </c>
      <c r="C13" s="3" t="s">
        <v>35</v>
      </c>
      <c r="D13" s="3" t="s">
        <v>32</v>
      </c>
      <c r="E13" s="5">
        <v>49671.7</v>
      </c>
      <c r="F13" s="6">
        <v>28277.100000000002</v>
      </c>
    </row>
    <row r="14" spans="1:6">
      <c r="A14" s="3" t="s">
        <v>14</v>
      </c>
      <c r="B14" s="3" t="s">
        <v>36</v>
      </c>
      <c r="C14" s="3" t="s">
        <v>37</v>
      </c>
      <c r="D14" s="4" t="s">
        <v>17</v>
      </c>
      <c r="E14" s="5">
        <v>49671.7</v>
      </c>
      <c r="F14" s="6">
        <v>28277.100000000002</v>
      </c>
    </row>
    <row r="15" spans="1:6">
      <c r="A15" s="3" t="s">
        <v>14</v>
      </c>
      <c r="B15" s="3" t="s">
        <v>36</v>
      </c>
      <c r="C15" s="3" t="s">
        <v>38</v>
      </c>
      <c r="D15" s="3" t="s">
        <v>25</v>
      </c>
      <c r="E15" s="5">
        <v>49671.7</v>
      </c>
      <c r="F15" s="6">
        <v>28277.100000000002</v>
      </c>
    </row>
    <row r="16" spans="1:6">
      <c r="A16" s="3" t="s">
        <v>14</v>
      </c>
      <c r="B16" s="3" t="s">
        <v>36</v>
      </c>
      <c r="C16" s="3" t="s">
        <v>39</v>
      </c>
      <c r="D16" s="3" t="s">
        <v>32</v>
      </c>
      <c r="E16" s="5">
        <v>49671.7</v>
      </c>
      <c r="F16" s="6">
        <v>28277.100000000002</v>
      </c>
    </row>
    <row r="17" spans="1:6">
      <c r="A17" s="3" t="s">
        <v>14</v>
      </c>
      <c r="B17" s="3" t="s">
        <v>36</v>
      </c>
      <c r="C17" s="3" t="s">
        <v>40</v>
      </c>
      <c r="D17" s="3" t="s">
        <v>32</v>
      </c>
      <c r="E17" s="5">
        <v>49671.7</v>
      </c>
      <c r="F17" s="6">
        <v>28277.100000000002</v>
      </c>
    </row>
    <row r="18" spans="1:6">
      <c r="A18" s="3" t="s">
        <v>14</v>
      </c>
      <c r="B18" s="3" t="s">
        <v>36</v>
      </c>
      <c r="C18" s="3" t="s">
        <v>41</v>
      </c>
      <c r="D18" s="3" t="s">
        <v>23</v>
      </c>
      <c r="E18" s="5">
        <v>49671.7</v>
      </c>
      <c r="F18" s="6">
        <v>28277.100000000002</v>
      </c>
    </row>
    <row r="19" spans="1:6">
      <c r="A19" s="3" t="s">
        <v>14</v>
      </c>
      <c r="B19" s="3" t="s">
        <v>36</v>
      </c>
      <c r="C19" s="3" t="s">
        <v>42</v>
      </c>
      <c r="D19" s="3" t="s">
        <v>21</v>
      </c>
      <c r="E19" s="5">
        <v>49671.7</v>
      </c>
      <c r="F19" s="6">
        <v>28277.100000000002</v>
      </c>
    </row>
    <row r="20" spans="1:6">
      <c r="A20" s="3" t="s">
        <v>14</v>
      </c>
      <c r="B20" s="3" t="s">
        <v>36</v>
      </c>
      <c r="C20" s="3" t="s">
        <v>43</v>
      </c>
      <c r="D20" s="3" t="s">
        <v>21</v>
      </c>
      <c r="E20" s="5">
        <v>49671.7</v>
      </c>
      <c r="F20" s="6">
        <v>28277.100000000002</v>
      </c>
    </row>
    <row r="21" spans="1:6">
      <c r="A21" s="3" t="s">
        <v>14</v>
      </c>
      <c r="B21" s="3" t="s">
        <v>36</v>
      </c>
      <c r="C21" s="3" t="s">
        <v>44</v>
      </c>
      <c r="D21" s="3" t="s">
        <v>25</v>
      </c>
      <c r="E21" s="5">
        <v>49671.7</v>
      </c>
      <c r="F21" s="6">
        <v>28277.100000000002</v>
      </c>
    </row>
    <row r="22" spans="1:6">
      <c r="A22" s="3" t="s">
        <v>14</v>
      </c>
      <c r="B22" s="3" t="s">
        <v>36</v>
      </c>
      <c r="C22" s="3" t="s">
        <v>45</v>
      </c>
      <c r="D22" s="3" t="s">
        <v>25</v>
      </c>
      <c r="E22" s="5">
        <v>49671.7</v>
      </c>
      <c r="F22" s="6">
        <v>28277.100000000002</v>
      </c>
    </row>
    <row r="23" spans="1:6">
      <c r="A23" s="3" t="s">
        <v>14</v>
      </c>
      <c r="B23" s="3" t="s">
        <v>36</v>
      </c>
      <c r="C23" s="3" t="s">
        <v>46</v>
      </c>
      <c r="D23" s="3" t="s">
        <v>32</v>
      </c>
      <c r="E23" s="5">
        <v>49671.7</v>
      </c>
      <c r="F23" s="6">
        <v>28277.100000000002</v>
      </c>
    </row>
  </sheetData>
  <autoFilter ref="A1:F23" xr:uid="{968C8A15-1F14-4656-9D6D-82062418605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2F9E8-BEE1-427F-9988-B3A32F035CCE}">
  <dimension ref="A1:B9"/>
  <sheetViews>
    <sheetView tabSelected="1" workbookViewId="0">
      <selection activeCell="B8" sqref="B8"/>
    </sheetView>
  </sheetViews>
  <sheetFormatPr defaultColWidth="8.85546875" defaultRowHeight="14.45"/>
  <cols>
    <col min="1" max="1" width="22.85546875" bestFit="1" customWidth="1"/>
    <col min="2" max="2" width="41.140625" bestFit="1" customWidth="1"/>
  </cols>
  <sheetData>
    <row r="1" spans="1:2">
      <c r="A1" s="25" t="s">
        <v>47</v>
      </c>
      <c r="B1" t="s">
        <v>48</v>
      </c>
    </row>
    <row r="2" spans="1:2">
      <c r="A2" t="s">
        <v>19</v>
      </c>
      <c r="B2" s="26">
        <v>11499354</v>
      </c>
    </row>
    <row r="3" spans="1:2">
      <c r="A3" t="s">
        <v>25</v>
      </c>
      <c r="B3" s="26">
        <v>10374553.799999963</v>
      </c>
    </row>
    <row r="4" spans="1:2">
      <c r="A4" t="s">
        <v>23</v>
      </c>
      <c r="B4" s="26">
        <v>5674271.3999999957</v>
      </c>
    </row>
    <row r="5" spans="1:2">
      <c r="A5" t="s">
        <v>17</v>
      </c>
      <c r="B5" s="26">
        <v>5067884.6999999983</v>
      </c>
    </row>
    <row r="6" spans="1:2">
      <c r="A6" t="s">
        <v>32</v>
      </c>
      <c r="B6" s="26">
        <v>13516453.799999887</v>
      </c>
    </row>
    <row r="7" spans="1:2">
      <c r="A7" t="s">
        <v>27</v>
      </c>
      <c r="B7" s="26">
        <v>15920007.299999891</v>
      </c>
    </row>
    <row r="8" spans="1:2">
      <c r="A8" t="s">
        <v>21</v>
      </c>
      <c r="B8" s="26">
        <v>10399688.999999987</v>
      </c>
    </row>
    <row r="9" spans="1:2">
      <c r="A9" t="s">
        <v>49</v>
      </c>
      <c r="B9" s="26">
        <v>72452213.999999732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75C1D-4AE9-46A5-B69F-A43CE6761E63}">
  <dimension ref="A1:C12120"/>
  <sheetViews>
    <sheetView workbookViewId="0">
      <selection sqref="A1:A1048576"/>
    </sheetView>
  </sheetViews>
  <sheetFormatPr defaultColWidth="8.85546875" defaultRowHeight="14.45"/>
  <cols>
    <col min="1" max="1" width="14.85546875" style="24" customWidth="1"/>
    <col min="2" max="2" width="19.28515625" style="24" customWidth="1"/>
    <col min="3" max="3" width="17.85546875" style="2" customWidth="1"/>
  </cols>
  <sheetData>
    <row r="1" spans="1:3">
      <c r="A1" s="29" t="s">
        <v>50</v>
      </c>
      <c r="B1" s="29" t="s">
        <v>51</v>
      </c>
      <c r="C1" s="29" t="s">
        <v>52</v>
      </c>
    </row>
    <row r="2" spans="1:3">
      <c r="A2" s="30">
        <v>77794</v>
      </c>
      <c r="B2" s="30">
        <v>1</v>
      </c>
      <c r="C2" s="30">
        <v>8</v>
      </c>
    </row>
    <row r="3" spans="1:3">
      <c r="A3">
        <v>75357</v>
      </c>
      <c r="B3">
        <v>1</v>
      </c>
      <c r="C3">
        <v>8</v>
      </c>
    </row>
    <row r="4" spans="1:3">
      <c r="A4">
        <v>68846</v>
      </c>
      <c r="B4">
        <v>1</v>
      </c>
      <c r="C4">
        <v>8</v>
      </c>
    </row>
    <row r="5" spans="1:3">
      <c r="A5">
        <v>66944</v>
      </c>
      <c r="B5">
        <v>1</v>
      </c>
      <c r="C5">
        <v>8</v>
      </c>
    </row>
    <row r="6" spans="1:3">
      <c r="A6">
        <v>61928</v>
      </c>
      <c r="B6">
        <v>1</v>
      </c>
      <c r="C6">
        <v>8</v>
      </c>
    </row>
    <row r="7" spans="1:3">
      <c r="A7">
        <v>47809</v>
      </c>
      <c r="B7">
        <v>1</v>
      </c>
      <c r="C7">
        <v>8</v>
      </c>
    </row>
    <row r="8" spans="1:3">
      <c r="A8">
        <v>46151</v>
      </c>
      <c r="B8">
        <v>1</v>
      </c>
      <c r="C8">
        <v>8</v>
      </c>
    </row>
    <row r="9" spans="1:3">
      <c r="A9">
        <v>44901</v>
      </c>
      <c r="B9">
        <v>1</v>
      </c>
      <c r="C9">
        <v>8</v>
      </c>
    </row>
    <row r="10" spans="1:3">
      <c r="A10">
        <v>43438</v>
      </c>
      <c r="B10">
        <v>1</v>
      </c>
      <c r="C10">
        <v>8</v>
      </c>
    </row>
    <row r="11" spans="1:3">
      <c r="A11">
        <v>40045</v>
      </c>
      <c r="B11">
        <v>1</v>
      </c>
      <c r="C11">
        <v>8</v>
      </c>
    </row>
    <row r="12" spans="1:3">
      <c r="A12">
        <v>39165</v>
      </c>
      <c r="B12">
        <v>1</v>
      </c>
      <c r="C12">
        <v>8</v>
      </c>
    </row>
    <row r="13" spans="1:3">
      <c r="A13">
        <v>33954</v>
      </c>
      <c r="B13">
        <v>1</v>
      </c>
      <c r="C13">
        <v>8</v>
      </c>
    </row>
    <row r="14" spans="1:3">
      <c r="A14">
        <v>31621</v>
      </c>
      <c r="B14">
        <v>1</v>
      </c>
      <c r="C14">
        <v>8</v>
      </c>
    </row>
    <row r="15" spans="1:3">
      <c r="A15">
        <v>25116</v>
      </c>
      <c r="B15">
        <v>1</v>
      </c>
      <c r="C15">
        <v>8</v>
      </c>
    </row>
    <row r="16" spans="1:3">
      <c r="A16">
        <v>76334</v>
      </c>
      <c r="B16">
        <v>1</v>
      </c>
      <c r="C16">
        <v>8</v>
      </c>
    </row>
    <row r="17" spans="1:3">
      <c r="A17">
        <v>73785</v>
      </c>
      <c r="B17">
        <v>1</v>
      </c>
      <c r="C17">
        <v>8</v>
      </c>
    </row>
    <row r="18" spans="1:3">
      <c r="A18">
        <v>14902</v>
      </c>
      <c r="B18">
        <v>1</v>
      </c>
      <c r="C18">
        <v>16</v>
      </c>
    </row>
    <row r="19" spans="1:3">
      <c r="A19">
        <v>69516</v>
      </c>
      <c r="B19">
        <v>1</v>
      </c>
      <c r="C19">
        <v>8</v>
      </c>
    </row>
    <row r="20" spans="1:3">
      <c r="A20">
        <v>69406</v>
      </c>
      <c r="B20">
        <v>1</v>
      </c>
      <c r="C20">
        <v>8</v>
      </c>
    </row>
    <row r="21" spans="1:3">
      <c r="A21">
        <v>61259</v>
      </c>
      <c r="B21">
        <v>1</v>
      </c>
      <c r="C21">
        <v>8</v>
      </c>
    </row>
    <row r="22" spans="1:3">
      <c r="A22">
        <v>61171</v>
      </c>
      <c r="B22">
        <v>1</v>
      </c>
      <c r="C22">
        <v>16</v>
      </c>
    </row>
    <row r="23" spans="1:3">
      <c r="A23">
        <v>56905</v>
      </c>
      <c r="B23">
        <v>1</v>
      </c>
      <c r="C23">
        <v>8</v>
      </c>
    </row>
    <row r="24" spans="1:3">
      <c r="A24">
        <v>42637</v>
      </c>
      <c r="B24">
        <v>1</v>
      </c>
      <c r="C24">
        <v>8</v>
      </c>
    </row>
    <row r="25" spans="1:3">
      <c r="A25">
        <v>23658</v>
      </c>
      <c r="B25">
        <v>1</v>
      </c>
      <c r="C25">
        <v>16</v>
      </c>
    </row>
    <row r="26" spans="1:3">
      <c r="A26">
        <v>36659</v>
      </c>
      <c r="B26">
        <v>1</v>
      </c>
      <c r="C26">
        <v>8</v>
      </c>
    </row>
    <row r="27" spans="1:3">
      <c r="A27">
        <v>32920</v>
      </c>
      <c r="B27">
        <v>1</v>
      </c>
      <c r="C27">
        <v>16</v>
      </c>
    </row>
    <row r="28" spans="1:3">
      <c r="A28">
        <v>30556</v>
      </c>
      <c r="B28">
        <v>1</v>
      </c>
      <c r="C28">
        <v>8</v>
      </c>
    </row>
    <row r="29" spans="1:3">
      <c r="A29">
        <v>29767</v>
      </c>
      <c r="B29">
        <v>1</v>
      </c>
      <c r="C29">
        <v>8</v>
      </c>
    </row>
    <row r="30" spans="1:3">
      <c r="A30">
        <v>28238</v>
      </c>
      <c r="B30">
        <v>1</v>
      </c>
      <c r="C30">
        <v>16</v>
      </c>
    </row>
    <row r="31" spans="1:3">
      <c r="A31">
        <v>27603</v>
      </c>
      <c r="B31">
        <v>1</v>
      </c>
      <c r="C31">
        <v>8</v>
      </c>
    </row>
    <row r="32" spans="1:3">
      <c r="A32">
        <v>27110</v>
      </c>
      <c r="B32">
        <v>1</v>
      </c>
      <c r="C32">
        <v>8</v>
      </c>
    </row>
    <row r="33" spans="1:3">
      <c r="A33">
        <v>25882</v>
      </c>
      <c r="B33">
        <v>1</v>
      </c>
      <c r="C33">
        <v>8</v>
      </c>
    </row>
    <row r="34" spans="1:3">
      <c r="A34">
        <v>59623</v>
      </c>
      <c r="B34">
        <v>1</v>
      </c>
      <c r="C34">
        <v>16</v>
      </c>
    </row>
    <row r="35" spans="1:3">
      <c r="A35">
        <v>33413</v>
      </c>
      <c r="B35">
        <v>1</v>
      </c>
      <c r="C35">
        <v>8</v>
      </c>
    </row>
    <row r="36" spans="1:3">
      <c r="A36">
        <v>76223</v>
      </c>
      <c r="B36">
        <v>1</v>
      </c>
      <c r="C36">
        <v>8</v>
      </c>
    </row>
    <row r="37" spans="1:3">
      <c r="A37">
        <v>72532</v>
      </c>
      <c r="B37">
        <v>1</v>
      </c>
      <c r="C37">
        <v>8</v>
      </c>
    </row>
    <row r="38" spans="1:3">
      <c r="A38">
        <v>68419</v>
      </c>
      <c r="B38">
        <v>1</v>
      </c>
      <c r="C38">
        <v>8</v>
      </c>
    </row>
    <row r="39" spans="1:3">
      <c r="A39">
        <v>63040</v>
      </c>
      <c r="B39">
        <v>1</v>
      </c>
      <c r="C39">
        <v>8</v>
      </c>
    </row>
    <row r="40" spans="1:3">
      <c r="A40">
        <v>62348</v>
      </c>
      <c r="B40">
        <v>1</v>
      </c>
      <c r="C40">
        <v>8</v>
      </c>
    </row>
    <row r="41" spans="1:3">
      <c r="A41">
        <v>55148</v>
      </c>
      <c r="B41">
        <v>1</v>
      </c>
      <c r="C41">
        <v>16</v>
      </c>
    </row>
    <row r="42" spans="1:3">
      <c r="A42">
        <v>49987</v>
      </c>
      <c r="B42">
        <v>1</v>
      </c>
      <c r="C42">
        <v>16</v>
      </c>
    </row>
    <row r="43" spans="1:3">
      <c r="A43">
        <v>21505</v>
      </c>
      <c r="B43">
        <v>1</v>
      </c>
      <c r="C43">
        <v>8</v>
      </c>
    </row>
    <row r="44" spans="1:3">
      <c r="A44">
        <v>12282</v>
      </c>
      <c r="B44">
        <v>1</v>
      </c>
      <c r="C44">
        <v>16</v>
      </c>
    </row>
    <row r="45" spans="1:3">
      <c r="A45">
        <v>38738</v>
      </c>
      <c r="B45">
        <v>1</v>
      </c>
      <c r="C45">
        <v>8</v>
      </c>
    </row>
    <row r="46" spans="1:3">
      <c r="A46">
        <v>30703</v>
      </c>
      <c r="B46">
        <v>1</v>
      </c>
      <c r="C46">
        <v>8</v>
      </c>
    </row>
    <row r="47" spans="1:3">
      <c r="A47">
        <v>29726</v>
      </c>
      <c r="B47">
        <v>1</v>
      </c>
      <c r="C47">
        <v>8</v>
      </c>
    </row>
    <row r="48" spans="1:3">
      <c r="A48">
        <v>29218</v>
      </c>
      <c r="B48">
        <v>1</v>
      </c>
      <c r="C48">
        <v>8</v>
      </c>
    </row>
    <row r="49" spans="1:3">
      <c r="A49">
        <v>70446</v>
      </c>
      <c r="B49">
        <v>1</v>
      </c>
      <c r="C49">
        <v>8</v>
      </c>
    </row>
    <row r="50" spans="1:3">
      <c r="A50">
        <v>55847</v>
      </c>
      <c r="B50">
        <v>1</v>
      </c>
      <c r="C50">
        <v>8</v>
      </c>
    </row>
    <row r="51" spans="1:3">
      <c r="A51">
        <v>37471</v>
      </c>
      <c r="B51">
        <v>1</v>
      </c>
      <c r="C51">
        <v>8</v>
      </c>
    </row>
    <row r="52" spans="1:3">
      <c r="A52">
        <v>34847</v>
      </c>
      <c r="B52">
        <v>1</v>
      </c>
      <c r="C52">
        <v>16</v>
      </c>
    </row>
    <row r="53" spans="1:3">
      <c r="A53">
        <v>75660</v>
      </c>
      <c r="B53">
        <v>1</v>
      </c>
      <c r="C53">
        <v>8</v>
      </c>
    </row>
    <row r="54" spans="1:3">
      <c r="A54">
        <v>74439</v>
      </c>
      <c r="B54">
        <v>1</v>
      </c>
      <c r="C54">
        <v>8</v>
      </c>
    </row>
    <row r="55" spans="1:3">
      <c r="A55">
        <v>13806</v>
      </c>
      <c r="B55">
        <v>1</v>
      </c>
      <c r="C55">
        <v>8</v>
      </c>
    </row>
    <row r="56" spans="1:3">
      <c r="A56">
        <v>70712</v>
      </c>
      <c r="B56">
        <v>1</v>
      </c>
      <c r="C56">
        <v>16</v>
      </c>
    </row>
    <row r="57" spans="1:3">
      <c r="A57">
        <v>60651</v>
      </c>
      <c r="B57">
        <v>1</v>
      </c>
      <c r="C57">
        <v>8</v>
      </c>
    </row>
    <row r="58" spans="1:3">
      <c r="A58">
        <v>60650</v>
      </c>
      <c r="B58">
        <v>1</v>
      </c>
      <c r="C58">
        <v>8</v>
      </c>
    </row>
    <row r="59" spans="1:3">
      <c r="A59">
        <v>55289</v>
      </c>
      <c r="B59">
        <v>1</v>
      </c>
      <c r="C59">
        <v>8</v>
      </c>
    </row>
    <row r="60" spans="1:3">
      <c r="A60">
        <v>21097</v>
      </c>
      <c r="B60">
        <v>1</v>
      </c>
      <c r="C60">
        <v>8</v>
      </c>
    </row>
    <row r="61" spans="1:3">
      <c r="A61">
        <v>28943</v>
      </c>
      <c r="B61">
        <v>1</v>
      </c>
      <c r="C61">
        <v>8</v>
      </c>
    </row>
    <row r="62" spans="1:3">
      <c r="A62">
        <v>27011</v>
      </c>
      <c r="B62">
        <v>1</v>
      </c>
      <c r="C62">
        <v>8</v>
      </c>
    </row>
    <row r="63" spans="1:3">
      <c r="A63">
        <v>64512</v>
      </c>
      <c r="B63">
        <v>1</v>
      </c>
      <c r="C63">
        <v>8</v>
      </c>
    </row>
    <row r="64" spans="1:3">
      <c r="A64">
        <v>77388</v>
      </c>
      <c r="B64">
        <v>1</v>
      </c>
      <c r="C64">
        <v>8</v>
      </c>
    </row>
    <row r="65" spans="1:3">
      <c r="A65">
        <v>75298</v>
      </c>
      <c r="B65">
        <v>1</v>
      </c>
      <c r="C65">
        <v>8</v>
      </c>
    </row>
    <row r="66" spans="1:3">
      <c r="A66">
        <v>74398</v>
      </c>
      <c r="B66">
        <v>1</v>
      </c>
      <c r="C66">
        <v>8</v>
      </c>
    </row>
    <row r="67" spans="1:3">
      <c r="A67">
        <v>73443</v>
      </c>
      <c r="B67">
        <v>1</v>
      </c>
      <c r="C67">
        <v>8</v>
      </c>
    </row>
    <row r="68" spans="1:3">
      <c r="A68">
        <v>71654</v>
      </c>
      <c r="B68">
        <v>1</v>
      </c>
      <c r="C68">
        <v>8</v>
      </c>
    </row>
    <row r="69" spans="1:3">
      <c r="A69">
        <v>71156</v>
      </c>
      <c r="B69">
        <v>1</v>
      </c>
      <c r="C69">
        <v>8</v>
      </c>
    </row>
    <row r="70" spans="1:3">
      <c r="A70">
        <v>68744</v>
      </c>
      <c r="B70">
        <v>1</v>
      </c>
      <c r="C70">
        <v>8</v>
      </c>
    </row>
    <row r="71" spans="1:3">
      <c r="A71">
        <v>67301</v>
      </c>
      <c r="B71">
        <v>1</v>
      </c>
      <c r="C71">
        <v>8</v>
      </c>
    </row>
    <row r="72" spans="1:3">
      <c r="A72">
        <v>53429</v>
      </c>
      <c r="B72">
        <v>1</v>
      </c>
      <c r="C72">
        <v>8</v>
      </c>
    </row>
    <row r="73" spans="1:3">
      <c r="A73">
        <v>53391</v>
      </c>
      <c r="B73">
        <v>1</v>
      </c>
      <c r="C73">
        <v>8</v>
      </c>
    </row>
    <row r="74" spans="1:3">
      <c r="A74">
        <v>48423</v>
      </c>
      <c r="B74">
        <v>1</v>
      </c>
      <c r="C74">
        <v>8</v>
      </c>
    </row>
    <row r="75" spans="1:3">
      <c r="A75">
        <v>47160</v>
      </c>
      <c r="B75">
        <v>1</v>
      </c>
      <c r="C75">
        <v>8</v>
      </c>
    </row>
    <row r="76" spans="1:3">
      <c r="A76">
        <v>41872</v>
      </c>
      <c r="B76">
        <v>1</v>
      </c>
      <c r="C76">
        <v>8</v>
      </c>
    </row>
    <row r="77" spans="1:3">
      <c r="A77">
        <v>37527</v>
      </c>
      <c r="B77">
        <v>1</v>
      </c>
      <c r="C77">
        <v>8</v>
      </c>
    </row>
    <row r="78" spans="1:3">
      <c r="A78">
        <v>12321</v>
      </c>
      <c r="B78">
        <v>1</v>
      </c>
      <c r="C78">
        <v>8</v>
      </c>
    </row>
    <row r="79" spans="1:3">
      <c r="A79">
        <v>73193</v>
      </c>
      <c r="B79">
        <v>1</v>
      </c>
      <c r="C79">
        <v>8</v>
      </c>
    </row>
    <row r="80" spans="1:3">
      <c r="A80">
        <v>78403</v>
      </c>
      <c r="B80">
        <v>1</v>
      </c>
      <c r="C80">
        <v>8</v>
      </c>
    </row>
    <row r="81" spans="1:3">
      <c r="A81">
        <v>76866</v>
      </c>
      <c r="B81">
        <v>1</v>
      </c>
      <c r="C81">
        <v>8</v>
      </c>
    </row>
    <row r="82" spans="1:3">
      <c r="A82">
        <v>76332</v>
      </c>
      <c r="B82">
        <v>1</v>
      </c>
      <c r="C82">
        <v>8</v>
      </c>
    </row>
    <row r="83" spans="1:3">
      <c r="A83">
        <v>73915</v>
      </c>
      <c r="B83">
        <v>1</v>
      </c>
      <c r="C83">
        <v>16</v>
      </c>
    </row>
    <row r="84" spans="1:3">
      <c r="A84">
        <v>72543</v>
      </c>
      <c r="B84">
        <v>1</v>
      </c>
      <c r="C84">
        <v>8</v>
      </c>
    </row>
    <row r="85" spans="1:3">
      <c r="A85">
        <v>72219</v>
      </c>
      <c r="B85">
        <v>1</v>
      </c>
      <c r="C85">
        <v>8</v>
      </c>
    </row>
    <row r="86" spans="1:3">
      <c r="A86">
        <v>72218</v>
      </c>
      <c r="B86">
        <v>1</v>
      </c>
      <c r="C86">
        <v>8</v>
      </c>
    </row>
    <row r="87" spans="1:3">
      <c r="A87">
        <v>71800</v>
      </c>
      <c r="B87">
        <v>1</v>
      </c>
      <c r="C87">
        <v>8</v>
      </c>
    </row>
    <row r="88" spans="1:3">
      <c r="A88">
        <v>70978</v>
      </c>
      <c r="B88">
        <v>1</v>
      </c>
      <c r="C88">
        <v>8</v>
      </c>
    </row>
    <row r="89" spans="1:3">
      <c r="A89">
        <v>67522</v>
      </c>
      <c r="B89">
        <v>1</v>
      </c>
      <c r="C89">
        <v>8</v>
      </c>
    </row>
    <row r="90" spans="1:3">
      <c r="A90">
        <v>60784</v>
      </c>
      <c r="B90">
        <v>1</v>
      </c>
      <c r="C90">
        <v>8</v>
      </c>
    </row>
    <row r="91" spans="1:3">
      <c r="A91">
        <v>54552</v>
      </c>
      <c r="B91">
        <v>1</v>
      </c>
      <c r="C91">
        <v>16</v>
      </c>
    </row>
    <row r="92" spans="1:3">
      <c r="A92">
        <v>50704</v>
      </c>
      <c r="B92">
        <v>1</v>
      </c>
      <c r="C92">
        <v>8</v>
      </c>
    </row>
    <row r="93" spans="1:3">
      <c r="A93">
        <v>50574</v>
      </c>
      <c r="B93">
        <v>1</v>
      </c>
      <c r="C93">
        <v>8</v>
      </c>
    </row>
    <row r="94" spans="1:3">
      <c r="A94">
        <v>46208</v>
      </c>
      <c r="B94">
        <v>1</v>
      </c>
      <c r="C94">
        <v>8</v>
      </c>
    </row>
    <row r="95" spans="1:3">
      <c r="A95">
        <v>41407</v>
      </c>
      <c r="B95">
        <v>1</v>
      </c>
      <c r="C95">
        <v>16</v>
      </c>
    </row>
    <row r="96" spans="1:3">
      <c r="A96">
        <v>75152</v>
      </c>
      <c r="B96">
        <v>1</v>
      </c>
      <c r="C96">
        <v>8</v>
      </c>
    </row>
    <row r="97" spans="1:3">
      <c r="A97">
        <v>47093</v>
      </c>
      <c r="B97">
        <v>1</v>
      </c>
      <c r="C97">
        <v>16</v>
      </c>
    </row>
    <row r="98" spans="1:3">
      <c r="A98">
        <v>23354</v>
      </c>
      <c r="B98">
        <v>1</v>
      </c>
      <c r="C98">
        <v>8</v>
      </c>
    </row>
    <row r="99" spans="1:3">
      <c r="A99">
        <v>38647</v>
      </c>
      <c r="B99">
        <v>1</v>
      </c>
      <c r="C99">
        <v>16</v>
      </c>
    </row>
    <row r="100" spans="1:3">
      <c r="A100">
        <v>72332</v>
      </c>
      <c r="B100">
        <v>1</v>
      </c>
      <c r="C100">
        <v>8</v>
      </c>
    </row>
    <row r="101" spans="1:3">
      <c r="A101">
        <v>68745</v>
      </c>
      <c r="B101">
        <v>1</v>
      </c>
      <c r="C101">
        <v>8</v>
      </c>
    </row>
    <row r="102" spans="1:3">
      <c r="A102">
        <v>68466</v>
      </c>
      <c r="B102">
        <v>1</v>
      </c>
      <c r="C102">
        <v>8</v>
      </c>
    </row>
    <row r="103" spans="1:3">
      <c r="A103">
        <v>66600</v>
      </c>
      <c r="B103">
        <v>1</v>
      </c>
      <c r="C103">
        <v>8</v>
      </c>
    </row>
    <row r="104" spans="1:3">
      <c r="A104">
        <v>17164</v>
      </c>
      <c r="B104">
        <v>1</v>
      </c>
      <c r="C104">
        <v>8</v>
      </c>
    </row>
    <row r="105" spans="1:3">
      <c r="A105">
        <v>63052</v>
      </c>
      <c r="B105">
        <v>1</v>
      </c>
      <c r="C105">
        <v>8</v>
      </c>
    </row>
    <row r="106" spans="1:3">
      <c r="A106">
        <v>40580</v>
      </c>
      <c r="B106">
        <v>1</v>
      </c>
      <c r="C106">
        <v>8</v>
      </c>
    </row>
    <row r="107" spans="1:3">
      <c r="A107">
        <v>35161</v>
      </c>
      <c r="B107">
        <v>1</v>
      </c>
      <c r="C107">
        <v>8</v>
      </c>
    </row>
    <row r="108" spans="1:3">
      <c r="A108">
        <v>32886</v>
      </c>
      <c r="B108">
        <v>1</v>
      </c>
      <c r="C108">
        <v>8</v>
      </c>
    </row>
    <row r="109" spans="1:3">
      <c r="A109">
        <v>25016</v>
      </c>
      <c r="B109">
        <v>1</v>
      </c>
      <c r="C109">
        <v>8</v>
      </c>
    </row>
    <row r="110" spans="1:3">
      <c r="A110">
        <v>27914</v>
      </c>
      <c r="B110">
        <v>1</v>
      </c>
      <c r="C110">
        <v>8</v>
      </c>
    </row>
    <row r="111" spans="1:3">
      <c r="A111">
        <v>76864</v>
      </c>
      <c r="B111">
        <v>1</v>
      </c>
      <c r="C111">
        <v>8</v>
      </c>
    </row>
    <row r="112" spans="1:3">
      <c r="A112">
        <v>14897</v>
      </c>
      <c r="B112">
        <v>1</v>
      </c>
      <c r="C112">
        <v>8</v>
      </c>
    </row>
    <row r="113" spans="1:3">
      <c r="A113">
        <v>69416</v>
      </c>
      <c r="B113">
        <v>1</v>
      </c>
      <c r="C113">
        <v>8</v>
      </c>
    </row>
    <row r="114" spans="1:3">
      <c r="A114">
        <v>51412</v>
      </c>
      <c r="B114">
        <v>1</v>
      </c>
      <c r="C114">
        <v>8</v>
      </c>
    </row>
    <row r="115" spans="1:3">
      <c r="A115">
        <v>30149</v>
      </c>
      <c r="B115">
        <v>1</v>
      </c>
      <c r="C115">
        <v>8</v>
      </c>
    </row>
    <row r="116" spans="1:3">
      <c r="A116">
        <v>78033</v>
      </c>
      <c r="B116">
        <v>1</v>
      </c>
      <c r="C116">
        <v>16</v>
      </c>
    </row>
    <row r="117" spans="1:3">
      <c r="A117">
        <v>76695</v>
      </c>
      <c r="B117">
        <v>1</v>
      </c>
      <c r="C117">
        <v>8</v>
      </c>
    </row>
    <row r="118" spans="1:3">
      <c r="A118">
        <v>11502</v>
      </c>
      <c r="B118">
        <v>1</v>
      </c>
      <c r="C118">
        <v>8</v>
      </c>
    </row>
    <row r="119" spans="1:3">
      <c r="A119">
        <v>75147</v>
      </c>
      <c r="B119">
        <v>1</v>
      </c>
      <c r="C119">
        <v>8</v>
      </c>
    </row>
    <row r="120" spans="1:3">
      <c r="A120">
        <v>71797</v>
      </c>
      <c r="B120">
        <v>1</v>
      </c>
      <c r="C120">
        <v>8</v>
      </c>
    </row>
    <row r="121" spans="1:3">
      <c r="A121">
        <v>18928</v>
      </c>
      <c r="B121">
        <v>1</v>
      </c>
      <c r="C121">
        <v>8</v>
      </c>
    </row>
    <row r="122" spans="1:3">
      <c r="A122">
        <v>56946</v>
      </c>
      <c r="B122">
        <v>1</v>
      </c>
      <c r="C122">
        <v>8</v>
      </c>
    </row>
    <row r="123" spans="1:3">
      <c r="A123">
        <v>53622</v>
      </c>
      <c r="B123">
        <v>1</v>
      </c>
      <c r="C123">
        <v>16</v>
      </c>
    </row>
    <row r="124" spans="1:3">
      <c r="A124">
        <v>53402</v>
      </c>
      <c r="B124">
        <v>1</v>
      </c>
      <c r="C124">
        <v>8</v>
      </c>
    </row>
    <row r="125" spans="1:3">
      <c r="A125">
        <v>20642</v>
      </c>
      <c r="B125">
        <v>1</v>
      </c>
      <c r="C125">
        <v>8</v>
      </c>
    </row>
    <row r="126" spans="1:3">
      <c r="A126">
        <v>49917</v>
      </c>
      <c r="B126">
        <v>1</v>
      </c>
      <c r="C126">
        <v>16</v>
      </c>
    </row>
    <row r="127" spans="1:3">
      <c r="A127">
        <v>48093</v>
      </c>
      <c r="B127">
        <v>1</v>
      </c>
      <c r="C127">
        <v>8</v>
      </c>
    </row>
    <row r="128" spans="1:3">
      <c r="A128">
        <v>41616</v>
      </c>
      <c r="B128">
        <v>1</v>
      </c>
      <c r="C128">
        <v>8</v>
      </c>
    </row>
    <row r="129" spans="1:3">
      <c r="A129">
        <v>23618</v>
      </c>
      <c r="B129">
        <v>1</v>
      </c>
      <c r="C129">
        <v>8</v>
      </c>
    </row>
    <row r="130" spans="1:3">
      <c r="A130">
        <v>24742</v>
      </c>
      <c r="B130">
        <v>1</v>
      </c>
      <c r="C130">
        <v>8</v>
      </c>
    </row>
    <row r="131" spans="1:3">
      <c r="A131">
        <v>28945</v>
      </c>
      <c r="B131">
        <v>1</v>
      </c>
      <c r="C131">
        <v>8</v>
      </c>
    </row>
    <row r="132" spans="1:3">
      <c r="A132">
        <v>49647</v>
      </c>
      <c r="B132">
        <v>1</v>
      </c>
      <c r="C132">
        <v>8</v>
      </c>
    </row>
    <row r="133" spans="1:3">
      <c r="A133">
        <v>75742</v>
      </c>
      <c r="B133">
        <v>1</v>
      </c>
      <c r="C133">
        <v>8</v>
      </c>
    </row>
    <row r="134" spans="1:3">
      <c r="A134">
        <v>74949</v>
      </c>
      <c r="B134">
        <v>1</v>
      </c>
      <c r="C134">
        <v>8</v>
      </c>
    </row>
    <row r="135" spans="1:3">
      <c r="A135">
        <v>62965</v>
      </c>
      <c r="B135">
        <v>1</v>
      </c>
      <c r="C135">
        <v>8</v>
      </c>
    </row>
    <row r="136" spans="1:3">
      <c r="A136">
        <v>59743</v>
      </c>
      <c r="B136">
        <v>1</v>
      </c>
      <c r="C136">
        <v>8</v>
      </c>
    </row>
    <row r="137" spans="1:3">
      <c r="A137">
        <v>55790</v>
      </c>
      <c r="B137">
        <v>1</v>
      </c>
      <c r="C137">
        <v>8</v>
      </c>
    </row>
    <row r="138" spans="1:3">
      <c r="A138">
        <v>52329</v>
      </c>
      <c r="B138">
        <v>1</v>
      </c>
      <c r="C138">
        <v>8</v>
      </c>
    </row>
    <row r="139" spans="1:3">
      <c r="A139">
        <v>51915</v>
      </c>
      <c r="B139">
        <v>1</v>
      </c>
      <c r="C139">
        <v>8</v>
      </c>
    </row>
    <row r="140" spans="1:3">
      <c r="A140">
        <v>51553</v>
      </c>
      <c r="B140">
        <v>1</v>
      </c>
      <c r="C140">
        <v>16</v>
      </c>
    </row>
    <row r="141" spans="1:3">
      <c r="A141">
        <v>20768</v>
      </c>
      <c r="B141">
        <v>1</v>
      </c>
      <c r="C141">
        <v>8</v>
      </c>
    </row>
    <row r="142" spans="1:3">
      <c r="A142">
        <v>45694</v>
      </c>
      <c r="B142">
        <v>1</v>
      </c>
      <c r="C142">
        <v>8</v>
      </c>
    </row>
    <row r="143" spans="1:3">
      <c r="A143">
        <v>43670</v>
      </c>
      <c r="B143">
        <v>1</v>
      </c>
      <c r="C143">
        <v>8</v>
      </c>
    </row>
    <row r="144" spans="1:3">
      <c r="A144">
        <v>41306</v>
      </c>
      <c r="B144">
        <v>1</v>
      </c>
      <c r="C144">
        <v>16</v>
      </c>
    </row>
    <row r="145" spans="1:3">
      <c r="A145">
        <v>23152</v>
      </c>
      <c r="B145">
        <v>1</v>
      </c>
      <c r="C145">
        <v>8</v>
      </c>
    </row>
    <row r="146" spans="1:3">
      <c r="A146">
        <v>72228</v>
      </c>
      <c r="B146">
        <v>1</v>
      </c>
      <c r="C146">
        <v>8</v>
      </c>
    </row>
    <row r="147" spans="1:3">
      <c r="A147">
        <v>52714</v>
      </c>
      <c r="B147">
        <v>1</v>
      </c>
      <c r="C147">
        <v>8</v>
      </c>
    </row>
    <row r="148" spans="1:3">
      <c r="A148">
        <v>52601</v>
      </c>
      <c r="B148">
        <v>1</v>
      </c>
      <c r="C148">
        <v>8</v>
      </c>
    </row>
    <row r="149" spans="1:3">
      <c r="A149">
        <v>74710</v>
      </c>
      <c r="B149">
        <v>1</v>
      </c>
      <c r="C149">
        <v>16</v>
      </c>
    </row>
    <row r="150" spans="1:3">
      <c r="A150">
        <v>71798</v>
      </c>
      <c r="B150">
        <v>1</v>
      </c>
      <c r="C150">
        <v>8</v>
      </c>
    </row>
    <row r="151" spans="1:3">
      <c r="A151">
        <v>15500</v>
      </c>
      <c r="B151">
        <v>1</v>
      </c>
      <c r="C151">
        <v>8</v>
      </c>
    </row>
    <row r="152" spans="1:3">
      <c r="A152">
        <v>68652</v>
      </c>
      <c r="B152">
        <v>1</v>
      </c>
      <c r="C152">
        <v>8</v>
      </c>
    </row>
    <row r="153" spans="1:3">
      <c r="A153">
        <v>67413</v>
      </c>
      <c r="B153">
        <v>1</v>
      </c>
      <c r="C153">
        <v>8</v>
      </c>
    </row>
    <row r="154" spans="1:3">
      <c r="A154">
        <v>65202</v>
      </c>
      <c r="B154">
        <v>1</v>
      </c>
      <c r="C154">
        <v>16</v>
      </c>
    </row>
    <row r="155" spans="1:3">
      <c r="A155">
        <v>61333</v>
      </c>
      <c r="B155">
        <v>1</v>
      </c>
      <c r="C155">
        <v>8</v>
      </c>
    </row>
    <row r="156" spans="1:3">
      <c r="A156">
        <v>58293</v>
      </c>
      <c r="B156">
        <v>1</v>
      </c>
      <c r="C156">
        <v>8</v>
      </c>
    </row>
    <row r="157" spans="1:3">
      <c r="A157">
        <v>55761</v>
      </c>
      <c r="B157">
        <v>1</v>
      </c>
      <c r="C157">
        <v>8</v>
      </c>
    </row>
    <row r="158" spans="1:3">
      <c r="A158">
        <v>43256</v>
      </c>
      <c r="B158">
        <v>1</v>
      </c>
      <c r="C158">
        <v>16</v>
      </c>
    </row>
    <row r="159" spans="1:3">
      <c r="A159">
        <v>43004</v>
      </c>
      <c r="B159">
        <v>1</v>
      </c>
      <c r="C159">
        <v>8</v>
      </c>
    </row>
    <row r="160" spans="1:3">
      <c r="A160">
        <v>38604</v>
      </c>
      <c r="B160">
        <v>1</v>
      </c>
      <c r="C160">
        <v>8</v>
      </c>
    </row>
    <row r="161" spans="1:3">
      <c r="A161">
        <v>36851</v>
      </c>
      <c r="B161">
        <v>1</v>
      </c>
      <c r="C161">
        <v>8</v>
      </c>
    </row>
    <row r="162" spans="1:3">
      <c r="A162">
        <v>31122</v>
      </c>
      <c r="B162">
        <v>1</v>
      </c>
      <c r="C162">
        <v>8</v>
      </c>
    </row>
    <row r="163" spans="1:3">
      <c r="A163">
        <v>30285</v>
      </c>
      <c r="B163">
        <v>1</v>
      </c>
      <c r="C163">
        <v>16</v>
      </c>
    </row>
    <row r="164" spans="1:3">
      <c r="A164">
        <v>30082</v>
      </c>
      <c r="B164">
        <v>1</v>
      </c>
      <c r="C164">
        <v>8</v>
      </c>
    </row>
    <row r="165" spans="1:3">
      <c r="A165">
        <v>71295</v>
      </c>
      <c r="B165">
        <v>1</v>
      </c>
      <c r="C165">
        <v>8</v>
      </c>
    </row>
    <row r="166" spans="1:3">
      <c r="A166">
        <v>28841</v>
      </c>
      <c r="B166">
        <v>1</v>
      </c>
      <c r="C166">
        <v>16</v>
      </c>
    </row>
    <row r="167" spans="1:3">
      <c r="A167">
        <v>78067</v>
      </c>
      <c r="B167">
        <v>1</v>
      </c>
      <c r="C167">
        <v>8</v>
      </c>
    </row>
    <row r="168" spans="1:3">
      <c r="A168">
        <v>75122</v>
      </c>
      <c r="B168">
        <v>1</v>
      </c>
      <c r="C168">
        <v>8</v>
      </c>
    </row>
    <row r="169" spans="1:3">
      <c r="A169">
        <v>68093</v>
      </c>
      <c r="B169">
        <v>1</v>
      </c>
      <c r="C169">
        <v>8</v>
      </c>
    </row>
    <row r="170" spans="1:3">
      <c r="A170">
        <v>66677</v>
      </c>
      <c r="B170">
        <v>1</v>
      </c>
      <c r="C170">
        <v>8</v>
      </c>
    </row>
    <row r="171" spans="1:3">
      <c r="A171">
        <v>17568</v>
      </c>
      <c r="B171">
        <v>1</v>
      </c>
      <c r="C171">
        <v>8</v>
      </c>
    </row>
    <row r="172" spans="1:3">
      <c r="A172">
        <v>59751</v>
      </c>
      <c r="B172">
        <v>1</v>
      </c>
      <c r="C172">
        <v>8</v>
      </c>
    </row>
    <row r="173" spans="1:3">
      <c r="A173">
        <v>58980</v>
      </c>
      <c r="B173">
        <v>1</v>
      </c>
      <c r="C173">
        <v>16</v>
      </c>
    </row>
    <row r="174" spans="1:3">
      <c r="A174">
        <v>47169</v>
      </c>
      <c r="B174">
        <v>1</v>
      </c>
      <c r="C174">
        <v>8</v>
      </c>
    </row>
    <row r="175" spans="1:3">
      <c r="A175">
        <v>37531</v>
      </c>
      <c r="B175">
        <v>1</v>
      </c>
      <c r="C175">
        <v>8</v>
      </c>
    </row>
    <row r="176" spans="1:3">
      <c r="A176">
        <v>34168</v>
      </c>
      <c r="B176">
        <v>1</v>
      </c>
      <c r="C176">
        <v>8</v>
      </c>
    </row>
    <row r="177" spans="1:3">
      <c r="A177">
        <v>29968</v>
      </c>
      <c r="B177">
        <v>1</v>
      </c>
      <c r="C177">
        <v>8</v>
      </c>
    </row>
    <row r="178" spans="1:3">
      <c r="A178">
        <v>25146</v>
      </c>
      <c r="B178">
        <v>1</v>
      </c>
      <c r="C178">
        <v>8</v>
      </c>
    </row>
    <row r="179" spans="1:3">
      <c r="A179">
        <v>39215</v>
      </c>
      <c r="B179">
        <v>1</v>
      </c>
      <c r="C179">
        <v>8</v>
      </c>
    </row>
    <row r="180" spans="1:3">
      <c r="A180">
        <v>30572</v>
      </c>
      <c r="B180">
        <v>1</v>
      </c>
      <c r="C180">
        <v>8</v>
      </c>
    </row>
    <row r="181" spans="1:3">
      <c r="A181">
        <v>27720</v>
      </c>
      <c r="B181">
        <v>1</v>
      </c>
      <c r="C181">
        <v>16</v>
      </c>
    </row>
    <row r="182" spans="1:3">
      <c r="A182">
        <v>10106</v>
      </c>
      <c r="B182">
        <v>1</v>
      </c>
      <c r="C182">
        <v>8</v>
      </c>
    </row>
    <row r="183" spans="1:3">
      <c r="A183">
        <v>77834</v>
      </c>
      <c r="B183">
        <v>1</v>
      </c>
      <c r="C183">
        <v>16</v>
      </c>
    </row>
    <row r="184" spans="1:3">
      <c r="A184">
        <v>77764</v>
      </c>
      <c r="B184">
        <v>1</v>
      </c>
      <c r="C184">
        <v>8</v>
      </c>
    </row>
    <row r="185" spans="1:3">
      <c r="A185">
        <v>73717</v>
      </c>
      <c r="B185">
        <v>1</v>
      </c>
      <c r="C185">
        <v>16</v>
      </c>
    </row>
    <row r="186" spans="1:3">
      <c r="A186">
        <v>13666</v>
      </c>
      <c r="B186">
        <v>1</v>
      </c>
      <c r="C186">
        <v>8</v>
      </c>
    </row>
    <row r="187" spans="1:3">
      <c r="A187">
        <v>71078</v>
      </c>
      <c r="B187">
        <v>1</v>
      </c>
      <c r="C187">
        <v>8</v>
      </c>
    </row>
    <row r="188" spans="1:3">
      <c r="A188">
        <v>15333</v>
      </c>
      <c r="B188">
        <v>1</v>
      </c>
      <c r="C188">
        <v>16</v>
      </c>
    </row>
    <row r="189" spans="1:3">
      <c r="A189">
        <v>68702</v>
      </c>
      <c r="B189">
        <v>1</v>
      </c>
      <c r="C189">
        <v>8</v>
      </c>
    </row>
    <row r="190" spans="1:3">
      <c r="A190">
        <v>53813</v>
      </c>
      <c r="B190">
        <v>1</v>
      </c>
      <c r="C190">
        <v>8</v>
      </c>
    </row>
    <row r="191" spans="1:3">
      <c r="A191">
        <v>50575</v>
      </c>
      <c r="B191">
        <v>1</v>
      </c>
      <c r="C191">
        <v>16</v>
      </c>
    </row>
    <row r="192" spans="1:3">
      <c r="A192">
        <v>49071</v>
      </c>
      <c r="B192">
        <v>1</v>
      </c>
      <c r="C192">
        <v>8</v>
      </c>
    </row>
    <row r="193" spans="1:3">
      <c r="A193">
        <v>37904</v>
      </c>
      <c r="B193">
        <v>1</v>
      </c>
      <c r="C193">
        <v>8</v>
      </c>
    </row>
    <row r="194" spans="1:3">
      <c r="A194">
        <v>23879</v>
      </c>
      <c r="B194">
        <v>1</v>
      </c>
      <c r="C194">
        <v>8</v>
      </c>
    </row>
    <row r="195" spans="1:3">
      <c r="A195">
        <v>30293</v>
      </c>
      <c r="B195">
        <v>1</v>
      </c>
      <c r="C195">
        <v>8</v>
      </c>
    </row>
    <row r="196" spans="1:3">
      <c r="A196">
        <v>30280</v>
      </c>
      <c r="B196">
        <v>1</v>
      </c>
      <c r="C196">
        <v>16</v>
      </c>
    </row>
    <row r="197" spans="1:3">
      <c r="A197">
        <v>28951</v>
      </c>
      <c r="B197">
        <v>1</v>
      </c>
      <c r="C197">
        <v>8</v>
      </c>
    </row>
    <row r="198" spans="1:3">
      <c r="A198">
        <v>71700</v>
      </c>
      <c r="B198">
        <v>1</v>
      </c>
      <c r="C198">
        <v>8</v>
      </c>
    </row>
    <row r="199" spans="1:3">
      <c r="A199">
        <v>70443</v>
      </c>
      <c r="B199">
        <v>1</v>
      </c>
      <c r="C199">
        <v>8</v>
      </c>
    </row>
    <row r="200" spans="1:3">
      <c r="A200">
        <v>68257</v>
      </c>
      <c r="B200">
        <v>1</v>
      </c>
      <c r="C200">
        <v>8</v>
      </c>
    </row>
    <row r="201" spans="1:3">
      <c r="A201">
        <v>50705</v>
      </c>
      <c r="B201">
        <v>1</v>
      </c>
      <c r="C201">
        <v>8</v>
      </c>
    </row>
    <row r="202" spans="1:3">
      <c r="A202">
        <v>30301</v>
      </c>
      <c r="B202">
        <v>1</v>
      </c>
      <c r="C202">
        <v>16</v>
      </c>
    </row>
    <row r="203" spans="1:3">
      <c r="A203">
        <v>76945</v>
      </c>
      <c r="B203">
        <v>1</v>
      </c>
      <c r="C203">
        <v>8</v>
      </c>
    </row>
    <row r="204" spans="1:3">
      <c r="A204">
        <v>75483</v>
      </c>
      <c r="B204">
        <v>1</v>
      </c>
      <c r="C204">
        <v>8</v>
      </c>
    </row>
    <row r="205" spans="1:3">
      <c r="A205">
        <v>68420</v>
      </c>
      <c r="B205">
        <v>1</v>
      </c>
      <c r="C205">
        <v>8</v>
      </c>
    </row>
    <row r="206" spans="1:3">
      <c r="A206">
        <v>66173</v>
      </c>
      <c r="B206">
        <v>1</v>
      </c>
      <c r="C206">
        <v>8</v>
      </c>
    </row>
    <row r="207" spans="1:3">
      <c r="A207">
        <v>18078</v>
      </c>
      <c r="B207">
        <v>1</v>
      </c>
      <c r="C207">
        <v>8</v>
      </c>
    </row>
    <row r="208" spans="1:3">
      <c r="A208">
        <v>58378</v>
      </c>
      <c r="B208">
        <v>1</v>
      </c>
      <c r="C208">
        <v>8</v>
      </c>
    </row>
    <row r="209" spans="1:3">
      <c r="A209">
        <v>55055</v>
      </c>
      <c r="B209">
        <v>1</v>
      </c>
      <c r="C209">
        <v>8</v>
      </c>
    </row>
    <row r="210" spans="1:3">
      <c r="A210">
        <v>54715</v>
      </c>
      <c r="B210">
        <v>1</v>
      </c>
      <c r="C210">
        <v>8</v>
      </c>
    </row>
    <row r="211" spans="1:3">
      <c r="A211">
        <v>50059</v>
      </c>
      <c r="B211">
        <v>1</v>
      </c>
      <c r="C211">
        <v>8</v>
      </c>
    </row>
    <row r="212" spans="1:3">
      <c r="A212">
        <v>49070</v>
      </c>
      <c r="B212">
        <v>1</v>
      </c>
      <c r="C212">
        <v>16</v>
      </c>
    </row>
    <row r="213" spans="1:3">
      <c r="A213">
        <v>46824</v>
      </c>
      <c r="B213">
        <v>1</v>
      </c>
      <c r="C213">
        <v>8</v>
      </c>
    </row>
    <row r="214" spans="1:3">
      <c r="A214">
        <v>45887</v>
      </c>
      <c r="B214">
        <v>1</v>
      </c>
      <c r="C214">
        <v>8</v>
      </c>
    </row>
    <row r="215" spans="1:3">
      <c r="A215">
        <v>42911</v>
      </c>
      <c r="B215">
        <v>1</v>
      </c>
      <c r="C215">
        <v>8</v>
      </c>
    </row>
    <row r="216" spans="1:3">
      <c r="A216">
        <v>42694</v>
      </c>
      <c r="B216">
        <v>1</v>
      </c>
      <c r="C216">
        <v>8</v>
      </c>
    </row>
    <row r="217" spans="1:3">
      <c r="A217">
        <v>70985</v>
      </c>
      <c r="B217">
        <v>1</v>
      </c>
      <c r="C217">
        <v>8</v>
      </c>
    </row>
    <row r="218" spans="1:3">
      <c r="A218">
        <v>39437</v>
      </c>
      <c r="B218">
        <v>1</v>
      </c>
      <c r="C218">
        <v>16</v>
      </c>
    </row>
    <row r="219" spans="1:3">
      <c r="A219">
        <v>39131</v>
      </c>
      <c r="B219">
        <v>1</v>
      </c>
      <c r="C219">
        <v>16</v>
      </c>
    </row>
    <row r="220" spans="1:3">
      <c r="A220">
        <v>28242</v>
      </c>
      <c r="B220">
        <v>1</v>
      </c>
      <c r="C220">
        <v>16</v>
      </c>
    </row>
    <row r="221" spans="1:3">
      <c r="A221">
        <v>12110</v>
      </c>
      <c r="B221">
        <v>1</v>
      </c>
      <c r="C221">
        <v>8</v>
      </c>
    </row>
    <row r="222" spans="1:3">
      <c r="A222">
        <v>67411</v>
      </c>
      <c r="B222">
        <v>1</v>
      </c>
      <c r="C222">
        <v>8</v>
      </c>
    </row>
    <row r="223" spans="1:3">
      <c r="A223">
        <v>19436</v>
      </c>
      <c r="B223">
        <v>1</v>
      </c>
      <c r="C223">
        <v>8</v>
      </c>
    </row>
    <row r="224" spans="1:3">
      <c r="A224">
        <v>49746</v>
      </c>
      <c r="B224">
        <v>1</v>
      </c>
      <c r="C224">
        <v>8</v>
      </c>
    </row>
    <row r="225" spans="1:3">
      <c r="A225">
        <v>45583</v>
      </c>
      <c r="B225">
        <v>1</v>
      </c>
      <c r="C225">
        <v>8</v>
      </c>
    </row>
    <row r="226" spans="1:3">
      <c r="A226">
        <v>42358</v>
      </c>
      <c r="B226">
        <v>1</v>
      </c>
      <c r="C226">
        <v>8</v>
      </c>
    </row>
    <row r="227" spans="1:3">
      <c r="A227">
        <v>37784</v>
      </c>
      <c r="B227">
        <v>1</v>
      </c>
      <c r="C227">
        <v>16</v>
      </c>
    </row>
    <row r="228" spans="1:3">
      <c r="A228">
        <v>27984</v>
      </c>
      <c r="B228">
        <v>1</v>
      </c>
      <c r="C228">
        <v>8</v>
      </c>
    </row>
    <row r="229" spans="1:3">
      <c r="A229">
        <v>43723</v>
      </c>
      <c r="B229">
        <v>1</v>
      </c>
      <c r="C229">
        <v>8</v>
      </c>
    </row>
    <row r="230" spans="1:3">
      <c r="A230">
        <v>32927</v>
      </c>
      <c r="B230">
        <v>1</v>
      </c>
      <c r="C230">
        <v>8</v>
      </c>
    </row>
    <row r="231" spans="1:3">
      <c r="A231">
        <v>77125</v>
      </c>
      <c r="B231">
        <v>1</v>
      </c>
      <c r="C231">
        <v>8</v>
      </c>
    </row>
    <row r="232" spans="1:3">
      <c r="A232">
        <v>73441</v>
      </c>
      <c r="B232">
        <v>1</v>
      </c>
      <c r="C232">
        <v>8</v>
      </c>
    </row>
    <row r="233" spans="1:3">
      <c r="A233">
        <v>73350</v>
      </c>
      <c r="B233">
        <v>1</v>
      </c>
      <c r="C233">
        <v>8</v>
      </c>
    </row>
    <row r="234" spans="1:3">
      <c r="A234">
        <v>69762</v>
      </c>
      <c r="B234">
        <v>1</v>
      </c>
      <c r="C234">
        <v>8</v>
      </c>
    </row>
    <row r="235" spans="1:3">
      <c r="A235">
        <v>66617</v>
      </c>
      <c r="B235">
        <v>1</v>
      </c>
      <c r="C235">
        <v>8</v>
      </c>
    </row>
    <row r="236" spans="1:3">
      <c r="A236">
        <v>15717</v>
      </c>
      <c r="B236">
        <v>1</v>
      </c>
      <c r="C236">
        <v>8</v>
      </c>
    </row>
    <row r="237" spans="1:3">
      <c r="A237">
        <v>64510</v>
      </c>
      <c r="B237">
        <v>1</v>
      </c>
      <c r="C237">
        <v>8</v>
      </c>
    </row>
    <row r="238" spans="1:3">
      <c r="A238">
        <v>62619</v>
      </c>
      <c r="B238">
        <v>1</v>
      </c>
      <c r="C238">
        <v>8</v>
      </c>
    </row>
    <row r="239" spans="1:3">
      <c r="A239">
        <v>51332</v>
      </c>
      <c r="B239">
        <v>1</v>
      </c>
      <c r="C239">
        <v>8</v>
      </c>
    </row>
    <row r="240" spans="1:3">
      <c r="A240">
        <v>47069</v>
      </c>
      <c r="B240">
        <v>1</v>
      </c>
      <c r="C240">
        <v>8</v>
      </c>
    </row>
    <row r="241" spans="1:3">
      <c r="A241">
        <v>37448</v>
      </c>
      <c r="B241">
        <v>1</v>
      </c>
      <c r="C241">
        <v>8</v>
      </c>
    </row>
    <row r="242" spans="1:3">
      <c r="A242">
        <v>20612</v>
      </c>
      <c r="B242">
        <v>1</v>
      </c>
      <c r="C242">
        <v>8</v>
      </c>
    </row>
    <row r="243" spans="1:3">
      <c r="A243">
        <v>77049</v>
      </c>
      <c r="B243">
        <v>1</v>
      </c>
      <c r="C243">
        <v>8</v>
      </c>
    </row>
    <row r="244" spans="1:3">
      <c r="A244">
        <v>75154</v>
      </c>
      <c r="B244">
        <v>1</v>
      </c>
      <c r="C244">
        <v>8</v>
      </c>
    </row>
    <row r="245" spans="1:3">
      <c r="A245">
        <v>68882</v>
      </c>
      <c r="B245">
        <v>1</v>
      </c>
      <c r="C245">
        <v>8</v>
      </c>
    </row>
    <row r="246" spans="1:3">
      <c r="A246">
        <v>67471</v>
      </c>
      <c r="B246">
        <v>1</v>
      </c>
      <c r="C246">
        <v>8</v>
      </c>
    </row>
    <row r="247" spans="1:3">
      <c r="A247">
        <v>61109</v>
      </c>
      <c r="B247">
        <v>1</v>
      </c>
      <c r="C247">
        <v>8</v>
      </c>
    </row>
    <row r="248" spans="1:3">
      <c r="A248">
        <v>58472</v>
      </c>
      <c r="B248">
        <v>1</v>
      </c>
      <c r="C248">
        <v>16</v>
      </c>
    </row>
    <row r="249" spans="1:3">
      <c r="A249">
        <v>56908</v>
      </c>
      <c r="B249">
        <v>1</v>
      </c>
      <c r="C249">
        <v>16</v>
      </c>
    </row>
    <row r="250" spans="1:3">
      <c r="A250">
        <v>49302</v>
      </c>
      <c r="B250">
        <v>1</v>
      </c>
      <c r="C250">
        <v>16</v>
      </c>
    </row>
    <row r="251" spans="1:3">
      <c r="A251">
        <v>47362</v>
      </c>
      <c r="B251">
        <v>1</v>
      </c>
      <c r="C251">
        <v>8</v>
      </c>
    </row>
    <row r="252" spans="1:3">
      <c r="A252">
        <v>21960</v>
      </c>
      <c r="B252">
        <v>1</v>
      </c>
      <c r="C252">
        <v>16</v>
      </c>
    </row>
    <row r="253" spans="1:3">
      <c r="A253">
        <v>45585</v>
      </c>
      <c r="B253">
        <v>1</v>
      </c>
      <c r="C253">
        <v>16</v>
      </c>
    </row>
    <row r="254" spans="1:3">
      <c r="A254">
        <v>36212</v>
      </c>
      <c r="B254">
        <v>1</v>
      </c>
      <c r="C254">
        <v>8</v>
      </c>
    </row>
    <row r="255" spans="1:3">
      <c r="A255">
        <v>35150</v>
      </c>
      <c r="B255">
        <v>1</v>
      </c>
      <c r="C255">
        <v>8</v>
      </c>
    </row>
    <row r="256" spans="1:3">
      <c r="A256">
        <v>28793</v>
      </c>
      <c r="B256">
        <v>1</v>
      </c>
      <c r="C256">
        <v>8</v>
      </c>
    </row>
    <row r="257" spans="1:3">
      <c r="A257">
        <v>73793</v>
      </c>
      <c r="B257">
        <v>1</v>
      </c>
      <c r="C257">
        <v>8</v>
      </c>
    </row>
    <row r="258" spans="1:3">
      <c r="A258">
        <v>68453</v>
      </c>
      <c r="B258">
        <v>1</v>
      </c>
      <c r="C258">
        <v>8</v>
      </c>
    </row>
    <row r="259" spans="1:3">
      <c r="A259">
        <v>59103</v>
      </c>
      <c r="B259">
        <v>1</v>
      </c>
      <c r="C259">
        <v>8</v>
      </c>
    </row>
    <row r="260" spans="1:3">
      <c r="A260">
        <v>50310</v>
      </c>
      <c r="B260">
        <v>1</v>
      </c>
      <c r="C260">
        <v>8</v>
      </c>
    </row>
    <row r="261" spans="1:3">
      <c r="A261">
        <v>76498</v>
      </c>
      <c r="B261">
        <v>1</v>
      </c>
      <c r="C261">
        <v>8</v>
      </c>
    </row>
    <row r="262" spans="1:3">
      <c r="A262">
        <v>75300</v>
      </c>
      <c r="B262">
        <v>1</v>
      </c>
      <c r="C262">
        <v>8</v>
      </c>
    </row>
    <row r="263" spans="1:3">
      <c r="A263">
        <v>74394</v>
      </c>
      <c r="B263">
        <v>1</v>
      </c>
      <c r="C263">
        <v>8</v>
      </c>
    </row>
    <row r="264" spans="1:3">
      <c r="A264">
        <v>73742</v>
      </c>
      <c r="B264">
        <v>1</v>
      </c>
      <c r="C264">
        <v>8</v>
      </c>
    </row>
    <row r="265" spans="1:3">
      <c r="A265">
        <v>72743</v>
      </c>
      <c r="B265">
        <v>1</v>
      </c>
      <c r="C265">
        <v>8</v>
      </c>
    </row>
    <row r="266" spans="1:3">
      <c r="A266">
        <v>72657</v>
      </c>
      <c r="B266">
        <v>1</v>
      </c>
      <c r="C266">
        <v>8</v>
      </c>
    </row>
    <row r="267" spans="1:3">
      <c r="A267">
        <v>14389</v>
      </c>
      <c r="B267">
        <v>1</v>
      </c>
      <c r="C267">
        <v>8</v>
      </c>
    </row>
    <row r="268" spans="1:3">
      <c r="A268">
        <v>67637</v>
      </c>
      <c r="B268">
        <v>1</v>
      </c>
      <c r="C268">
        <v>8</v>
      </c>
    </row>
    <row r="269" spans="1:3">
      <c r="A269">
        <v>61528</v>
      </c>
      <c r="B269">
        <v>1</v>
      </c>
      <c r="C269">
        <v>8</v>
      </c>
    </row>
    <row r="270" spans="1:3">
      <c r="A270">
        <v>47158</v>
      </c>
      <c r="B270">
        <v>1</v>
      </c>
      <c r="C270">
        <v>8</v>
      </c>
    </row>
    <row r="271" spans="1:3">
      <c r="A271">
        <v>43232</v>
      </c>
      <c r="B271">
        <v>1</v>
      </c>
      <c r="C271">
        <v>8</v>
      </c>
    </row>
    <row r="272" spans="1:3">
      <c r="A272">
        <v>39046</v>
      </c>
      <c r="B272">
        <v>1</v>
      </c>
      <c r="C272">
        <v>8</v>
      </c>
    </row>
    <row r="273" spans="1:3">
      <c r="A273">
        <v>37197</v>
      </c>
      <c r="B273">
        <v>1</v>
      </c>
      <c r="C273">
        <v>8</v>
      </c>
    </row>
    <row r="274" spans="1:3">
      <c r="A274">
        <v>37024</v>
      </c>
      <c r="B274">
        <v>1</v>
      </c>
      <c r="C274">
        <v>8</v>
      </c>
    </row>
    <row r="275" spans="1:3">
      <c r="A275">
        <v>34827</v>
      </c>
      <c r="B275">
        <v>1</v>
      </c>
      <c r="C275">
        <v>8</v>
      </c>
    </row>
    <row r="276" spans="1:3">
      <c r="A276">
        <v>73421</v>
      </c>
      <c r="B276">
        <v>1</v>
      </c>
      <c r="C276">
        <v>8</v>
      </c>
    </row>
    <row r="277" spans="1:3">
      <c r="A277">
        <v>57660</v>
      </c>
      <c r="B277">
        <v>1</v>
      </c>
      <c r="C277">
        <v>8</v>
      </c>
    </row>
    <row r="278" spans="1:3">
      <c r="A278">
        <v>19730</v>
      </c>
      <c r="B278">
        <v>1</v>
      </c>
      <c r="C278">
        <v>8</v>
      </c>
    </row>
    <row r="279" spans="1:3">
      <c r="A279">
        <v>49191</v>
      </c>
      <c r="B279">
        <v>1</v>
      </c>
      <c r="C279">
        <v>8</v>
      </c>
    </row>
    <row r="280" spans="1:3">
      <c r="A280">
        <v>37707</v>
      </c>
      <c r="B280">
        <v>1</v>
      </c>
      <c r="C280">
        <v>8</v>
      </c>
    </row>
    <row r="281" spans="1:3">
      <c r="A281">
        <v>10314</v>
      </c>
      <c r="B281">
        <v>1</v>
      </c>
      <c r="C281">
        <v>16</v>
      </c>
    </row>
    <row r="282" spans="1:3">
      <c r="A282">
        <v>74399</v>
      </c>
      <c r="B282">
        <v>1</v>
      </c>
      <c r="C282">
        <v>8</v>
      </c>
    </row>
    <row r="283" spans="1:3">
      <c r="A283">
        <v>14950</v>
      </c>
      <c r="B283">
        <v>1</v>
      </c>
      <c r="C283">
        <v>8</v>
      </c>
    </row>
    <row r="284" spans="1:3">
      <c r="A284">
        <v>68111</v>
      </c>
      <c r="B284">
        <v>1</v>
      </c>
      <c r="C284">
        <v>8</v>
      </c>
    </row>
    <row r="285" spans="1:3">
      <c r="A285">
        <v>63729</v>
      </c>
      <c r="B285">
        <v>1</v>
      </c>
      <c r="C285">
        <v>16</v>
      </c>
    </row>
    <row r="286" spans="1:3">
      <c r="A286">
        <v>58483</v>
      </c>
      <c r="B286">
        <v>1</v>
      </c>
      <c r="C286">
        <v>8</v>
      </c>
    </row>
    <row r="287" spans="1:3">
      <c r="A287">
        <v>49301</v>
      </c>
      <c r="B287">
        <v>1</v>
      </c>
      <c r="C287">
        <v>8</v>
      </c>
    </row>
    <row r="288" spans="1:3">
      <c r="A288">
        <v>49189</v>
      </c>
      <c r="B288">
        <v>1</v>
      </c>
      <c r="C288">
        <v>16</v>
      </c>
    </row>
    <row r="289" spans="1:3">
      <c r="A289">
        <v>41622</v>
      </c>
      <c r="B289">
        <v>1</v>
      </c>
      <c r="C289">
        <v>8</v>
      </c>
    </row>
    <row r="290" spans="1:3">
      <c r="A290">
        <v>34786</v>
      </c>
      <c r="B290">
        <v>1</v>
      </c>
      <c r="C290">
        <v>8</v>
      </c>
    </row>
    <row r="291" spans="1:3">
      <c r="A291">
        <v>31351</v>
      </c>
      <c r="B291">
        <v>1</v>
      </c>
      <c r="C291">
        <v>8</v>
      </c>
    </row>
    <row r="292" spans="1:3">
      <c r="A292">
        <v>78235</v>
      </c>
      <c r="B292">
        <v>1</v>
      </c>
      <c r="C292">
        <v>8</v>
      </c>
    </row>
    <row r="293" spans="1:3">
      <c r="A293">
        <v>76880</v>
      </c>
      <c r="B293">
        <v>1</v>
      </c>
      <c r="C293">
        <v>8</v>
      </c>
    </row>
    <row r="294" spans="1:3">
      <c r="A294">
        <v>71055</v>
      </c>
      <c r="B294">
        <v>1</v>
      </c>
      <c r="C294">
        <v>8</v>
      </c>
    </row>
    <row r="295" spans="1:3">
      <c r="A295">
        <v>68675</v>
      </c>
      <c r="B295">
        <v>1</v>
      </c>
      <c r="C295">
        <v>8</v>
      </c>
    </row>
    <row r="296" spans="1:3">
      <c r="A296">
        <v>67518</v>
      </c>
      <c r="B296">
        <v>1</v>
      </c>
      <c r="C296">
        <v>8</v>
      </c>
    </row>
    <row r="297" spans="1:3">
      <c r="A297">
        <v>66343</v>
      </c>
      <c r="B297">
        <v>1</v>
      </c>
      <c r="C297">
        <v>8</v>
      </c>
    </row>
    <row r="298" spans="1:3">
      <c r="A298">
        <v>62128</v>
      </c>
      <c r="B298">
        <v>1</v>
      </c>
      <c r="C298">
        <v>8</v>
      </c>
    </row>
    <row r="299" spans="1:3">
      <c r="A299">
        <v>61920</v>
      </c>
      <c r="B299">
        <v>1</v>
      </c>
      <c r="C299">
        <v>8</v>
      </c>
    </row>
    <row r="300" spans="1:3">
      <c r="A300">
        <v>55499</v>
      </c>
      <c r="B300">
        <v>1</v>
      </c>
      <c r="C300">
        <v>8</v>
      </c>
    </row>
    <row r="301" spans="1:3">
      <c r="A301">
        <v>47779</v>
      </c>
      <c r="B301">
        <v>1</v>
      </c>
      <c r="C301">
        <v>8</v>
      </c>
    </row>
    <row r="302" spans="1:3">
      <c r="A302">
        <v>37808</v>
      </c>
      <c r="B302">
        <v>1</v>
      </c>
      <c r="C302">
        <v>16</v>
      </c>
    </row>
    <row r="303" spans="1:3">
      <c r="A303">
        <v>37521</v>
      </c>
      <c r="B303">
        <v>1</v>
      </c>
      <c r="C303">
        <v>8</v>
      </c>
    </row>
    <row r="304" spans="1:3">
      <c r="A304">
        <v>35778</v>
      </c>
      <c r="B304">
        <v>1</v>
      </c>
      <c r="C304">
        <v>8</v>
      </c>
    </row>
    <row r="305" spans="1:3">
      <c r="A305">
        <v>34829</v>
      </c>
      <c r="B305">
        <v>1</v>
      </c>
      <c r="C305">
        <v>8</v>
      </c>
    </row>
    <row r="306" spans="1:3">
      <c r="A306">
        <v>31505</v>
      </c>
      <c r="B306">
        <v>1</v>
      </c>
      <c r="C306">
        <v>8</v>
      </c>
    </row>
    <row r="307" spans="1:3">
      <c r="A307">
        <v>74190</v>
      </c>
      <c r="B307">
        <v>1</v>
      </c>
      <c r="C307">
        <v>8</v>
      </c>
    </row>
    <row r="308" spans="1:3">
      <c r="A308">
        <v>21689</v>
      </c>
      <c r="B308">
        <v>1</v>
      </c>
      <c r="C308">
        <v>16</v>
      </c>
    </row>
    <row r="309" spans="1:3">
      <c r="A309">
        <v>37708</v>
      </c>
      <c r="B309">
        <v>1</v>
      </c>
      <c r="C309">
        <v>8</v>
      </c>
    </row>
    <row r="310" spans="1:3">
      <c r="A310">
        <v>29138</v>
      </c>
      <c r="B310">
        <v>1</v>
      </c>
      <c r="C310">
        <v>8</v>
      </c>
    </row>
    <row r="311" spans="1:3">
      <c r="A311">
        <v>74176</v>
      </c>
      <c r="B311">
        <v>1</v>
      </c>
      <c r="C311">
        <v>8</v>
      </c>
    </row>
    <row r="312" spans="1:3">
      <c r="A312">
        <v>72217</v>
      </c>
      <c r="B312">
        <v>1</v>
      </c>
      <c r="C312">
        <v>8</v>
      </c>
    </row>
    <row r="313" spans="1:3">
      <c r="A313">
        <v>15607</v>
      </c>
      <c r="B313">
        <v>1</v>
      </c>
      <c r="C313">
        <v>8</v>
      </c>
    </row>
    <row r="314" spans="1:3">
      <c r="A314">
        <v>17946</v>
      </c>
      <c r="B314">
        <v>1</v>
      </c>
      <c r="C314">
        <v>8</v>
      </c>
    </row>
    <row r="315" spans="1:3">
      <c r="A315">
        <v>19123</v>
      </c>
      <c r="B315">
        <v>1</v>
      </c>
      <c r="C315">
        <v>8</v>
      </c>
    </row>
    <row r="316" spans="1:3">
      <c r="A316">
        <v>53159</v>
      </c>
      <c r="B316">
        <v>1</v>
      </c>
      <c r="C316">
        <v>8</v>
      </c>
    </row>
    <row r="317" spans="1:3">
      <c r="A317">
        <v>51581</v>
      </c>
      <c r="B317">
        <v>1</v>
      </c>
      <c r="C317">
        <v>8</v>
      </c>
    </row>
    <row r="318" spans="1:3">
      <c r="A318">
        <v>38226</v>
      </c>
      <c r="B318">
        <v>1</v>
      </c>
      <c r="C318">
        <v>8</v>
      </c>
    </row>
    <row r="319" spans="1:3">
      <c r="A319">
        <v>37698</v>
      </c>
      <c r="B319">
        <v>1</v>
      </c>
      <c r="C319">
        <v>16</v>
      </c>
    </row>
    <row r="320" spans="1:3">
      <c r="A320">
        <v>31007</v>
      </c>
      <c r="B320">
        <v>1</v>
      </c>
      <c r="C320">
        <v>8</v>
      </c>
    </row>
    <row r="321" spans="1:3">
      <c r="A321">
        <v>68333</v>
      </c>
      <c r="B321">
        <v>1</v>
      </c>
      <c r="C321">
        <v>8</v>
      </c>
    </row>
    <row r="322" spans="1:3">
      <c r="A322">
        <v>67718</v>
      </c>
      <c r="B322">
        <v>1</v>
      </c>
      <c r="C322">
        <v>8</v>
      </c>
    </row>
    <row r="323" spans="1:3">
      <c r="A323">
        <v>19843</v>
      </c>
      <c r="B323">
        <v>1</v>
      </c>
      <c r="C323">
        <v>8</v>
      </c>
    </row>
    <row r="324" spans="1:3">
      <c r="A324">
        <v>39465</v>
      </c>
      <c r="B324">
        <v>1</v>
      </c>
      <c r="C324">
        <v>16</v>
      </c>
    </row>
    <row r="325" spans="1:3">
      <c r="A325">
        <v>35708</v>
      </c>
      <c r="B325">
        <v>1</v>
      </c>
      <c r="C325">
        <v>16</v>
      </c>
    </row>
    <row r="326" spans="1:3">
      <c r="A326">
        <v>74067</v>
      </c>
      <c r="B326">
        <v>1</v>
      </c>
      <c r="C326">
        <v>8</v>
      </c>
    </row>
    <row r="327" spans="1:3">
      <c r="A327">
        <v>73693</v>
      </c>
      <c r="B327">
        <v>1</v>
      </c>
      <c r="C327">
        <v>8</v>
      </c>
    </row>
    <row r="328" spans="1:3">
      <c r="A328">
        <v>13160</v>
      </c>
      <c r="B328">
        <v>1</v>
      </c>
      <c r="C328">
        <v>8</v>
      </c>
    </row>
    <row r="329" spans="1:3">
      <c r="A329">
        <v>67635</v>
      </c>
      <c r="B329">
        <v>1</v>
      </c>
      <c r="C329">
        <v>8</v>
      </c>
    </row>
    <row r="330" spans="1:3">
      <c r="A330">
        <v>17718</v>
      </c>
      <c r="B330">
        <v>1</v>
      </c>
      <c r="C330">
        <v>8</v>
      </c>
    </row>
    <row r="331" spans="1:3">
      <c r="A331">
        <v>60738</v>
      </c>
      <c r="B331">
        <v>1</v>
      </c>
      <c r="C331">
        <v>8</v>
      </c>
    </row>
    <row r="332" spans="1:3">
      <c r="A332">
        <v>19004</v>
      </c>
      <c r="B332">
        <v>1</v>
      </c>
      <c r="C332">
        <v>8</v>
      </c>
    </row>
    <row r="333" spans="1:3">
      <c r="A333">
        <v>50936</v>
      </c>
      <c r="B333">
        <v>1</v>
      </c>
      <c r="C333">
        <v>8</v>
      </c>
    </row>
    <row r="334" spans="1:3">
      <c r="A334">
        <v>49460</v>
      </c>
      <c r="B334">
        <v>1</v>
      </c>
      <c r="C334">
        <v>8</v>
      </c>
    </row>
    <row r="335" spans="1:3">
      <c r="A335">
        <v>32425</v>
      </c>
      <c r="B335">
        <v>1</v>
      </c>
      <c r="C335">
        <v>8</v>
      </c>
    </row>
    <row r="336" spans="1:3">
      <c r="A336">
        <v>31745</v>
      </c>
      <c r="B336">
        <v>1</v>
      </c>
      <c r="C336">
        <v>8</v>
      </c>
    </row>
    <row r="337" spans="1:3">
      <c r="A337">
        <v>30455</v>
      </c>
      <c r="B337">
        <v>1</v>
      </c>
      <c r="C337">
        <v>16</v>
      </c>
    </row>
    <row r="338" spans="1:3">
      <c r="A338">
        <v>76623</v>
      </c>
      <c r="B338">
        <v>1</v>
      </c>
      <c r="C338">
        <v>8</v>
      </c>
    </row>
    <row r="339" spans="1:3">
      <c r="A339">
        <v>75399</v>
      </c>
      <c r="B339">
        <v>1</v>
      </c>
      <c r="C339">
        <v>8</v>
      </c>
    </row>
    <row r="340" spans="1:3">
      <c r="A340">
        <v>52216</v>
      </c>
      <c r="B340">
        <v>1</v>
      </c>
      <c r="C340">
        <v>8</v>
      </c>
    </row>
    <row r="341" spans="1:3">
      <c r="A341">
        <v>37125</v>
      </c>
      <c r="B341">
        <v>1</v>
      </c>
      <c r="C341">
        <v>16</v>
      </c>
    </row>
    <row r="342" spans="1:3">
      <c r="A342">
        <v>78404</v>
      </c>
      <c r="B342">
        <v>1</v>
      </c>
      <c r="C342">
        <v>8</v>
      </c>
    </row>
    <row r="343" spans="1:3">
      <c r="A343">
        <v>76694</v>
      </c>
      <c r="B343">
        <v>1</v>
      </c>
      <c r="C343">
        <v>8</v>
      </c>
    </row>
    <row r="344" spans="1:3">
      <c r="A344">
        <v>75027</v>
      </c>
      <c r="B344">
        <v>1</v>
      </c>
      <c r="C344">
        <v>16</v>
      </c>
    </row>
    <row r="345" spans="1:3">
      <c r="A345">
        <v>73782</v>
      </c>
      <c r="B345">
        <v>1</v>
      </c>
      <c r="C345">
        <v>8</v>
      </c>
    </row>
    <row r="346" spans="1:3">
      <c r="A346">
        <v>57194</v>
      </c>
      <c r="B346">
        <v>1</v>
      </c>
      <c r="C346">
        <v>16</v>
      </c>
    </row>
    <row r="347" spans="1:3">
      <c r="A347">
        <v>54667</v>
      </c>
      <c r="B347">
        <v>1</v>
      </c>
      <c r="C347">
        <v>8</v>
      </c>
    </row>
    <row r="348" spans="1:3">
      <c r="A348">
        <v>21248</v>
      </c>
      <c r="B348">
        <v>1</v>
      </c>
      <c r="C348">
        <v>8</v>
      </c>
    </row>
    <row r="349" spans="1:3">
      <c r="A349">
        <v>35402</v>
      </c>
      <c r="B349">
        <v>1</v>
      </c>
      <c r="C349">
        <v>16</v>
      </c>
    </row>
    <row r="350" spans="1:3">
      <c r="A350">
        <v>34010</v>
      </c>
      <c r="B350">
        <v>1</v>
      </c>
      <c r="C350">
        <v>16</v>
      </c>
    </row>
    <row r="351" spans="1:3">
      <c r="A351">
        <v>76072</v>
      </c>
      <c r="B351">
        <v>1</v>
      </c>
      <c r="C351">
        <v>16</v>
      </c>
    </row>
    <row r="352" spans="1:3">
      <c r="A352">
        <v>75938</v>
      </c>
      <c r="B352">
        <v>1</v>
      </c>
      <c r="C352">
        <v>8</v>
      </c>
    </row>
    <row r="353" spans="1:3">
      <c r="A353">
        <v>56388</v>
      </c>
      <c r="B353">
        <v>1</v>
      </c>
      <c r="C353">
        <v>16</v>
      </c>
    </row>
    <row r="354" spans="1:3">
      <c r="A354">
        <v>46209</v>
      </c>
      <c r="B354">
        <v>1</v>
      </c>
      <c r="C354">
        <v>16</v>
      </c>
    </row>
    <row r="355" spans="1:3">
      <c r="A355">
        <v>70335</v>
      </c>
      <c r="B355">
        <v>1</v>
      </c>
      <c r="C355">
        <v>8</v>
      </c>
    </row>
    <row r="356" spans="1:3">
      <c r="A356">
        <v>66167</v>
      </c>
      <c r="B356">
        <v>1</v>
      </c>
      <c r="C356">
        <v>8</v>
      </c>
    </row>
    <row r="357" spans="1:3">
      <c r="A357">
        <v>18193</v>
      </c>
      <c r="B357">
        <v>1</v>
      </c>
      <c r="C357">
        <v>8</v>
      </c>
    </row>
    <row r="358" spans="1:3">
      <c r="A358">
        <v>59900</v>
      </c>
      <c r="B358">
        <v>1</v>
      </c>
      <c r="C358">
        <v>8</v>
      </c>
    </row>
    <row r="359" spans="1:3">
      <c r="A359">
        <v>59744</v>
      </c>
      <c r="B359">
        <v>1</v>
      </c>
      <c r="C359">
        <v>8</v>
      </c>
    </row>
    <row r="360" spans="1:3">
      <c r="A360">
        <v>51214</v>
      </c>
      <c r="B360">
        <v>1</v>
      </c>
      <c r="C360">
        <v>8</v>
      </c>
    </row>
    <row r="361" spans="1:3">
      <c r="A361">
        <v>49994</v>
      </c>
      <c r="B361">
        <v>1</v>
      </c>
      <c r="C361">
        <v>8</v>
      </c>
    </row>
    <row r="362" spans="1:3">
      <c r="A362">
        <v>43443</v>
      </c>
      <c r="B362">
        <v>1</v>
      </c>
      <c r="C362">
        <v>8</v>
      </c>
    </row>
    <row r="363" spans="1:3">
      <c r="A363">
        <v>39768</v>
      </c>
      <c r="B363">
        <v>1</v>
      </c>
      <c r="C363">
        <v>8</v>
      </c>
    </row>
    <row r="364" spans="1:3">
      <c r="A364">
        <v>35053</v>
      </c>
      <c r="B364">
        <v>1</v>
      </c>
      <c r="C364">
        <v>8</v>
      </c>
    </row>
    <row r="365" spans="1:3">
      <c r="A365">
        <v>24248</v>
      </c>
      <c r="B365">
        <v>1</v>
      </c>
      <c r="C365">
        <v>8</v>
      </c>
    </row>
    <row r="366" spans="1:3">
      <c r="A366">
        <v>62372</v>
      </c>
      <c r="B366">
        <v>1</v>
      </c>
      <c r="C366">
        <v>8</v>
      </c>
    </row>
    <row r="367" spans="1:3">
      <c r="A367">
        <v>41734</v>
      </c>
      <c r="B367">
        <v>1</v>
      </c>
      <c r="C367">
        <v>16</v>
      </c>
    </row>
    <row r="368" spans="1:3">
      <c r="A368">
        <v>31765</v>
      </c>
      <c r="B368">
        <v>1</v>
      </c>
      <c r="C368">
        <v>8</v>
      </c>
    </row>
    <row r="369" spans="1:3">
      <c r="A369">
        <v>31353</v>
      </c>
      <c r="B369">
        <v>1</v>
      </c>
      <c r="C369">
        <v>8</v>
      </c>
    </row>
    <row r="370" spans="1:3">
      <c r="A370">
        <v>74711</v>
      </c>
      <c r="B370">
        <v>2</v>
      </c>
      <c r="C370">
        <v>16</v>
      </c>
    </row>
    <row r="371" spans="1:3">
      <c r="A371">
        <v>73554</v>
      </c>
      <c r="B371">
        <v>1</v>
      </c>
      <c r="C371">
        <v>8</v>
      </c>
    </row>
    <row r="372" spans="1:3">
      <c r="A372">
        <v>72666</v>
      </c>
      <c r="B372">
        <v>1</v>
      </c>
      <c r="C372">
        <v>8</v>
      </c>
    </row>
    <row r="373" spans="1:3">
      <c r="A373">
        <v>15970</v>
      </c>
      <c r="B373">
        <v>1</v>
      </c>
      <c r="C373">
        <v>8</v>
      </c>
    </row>
    <row r="374" spans="1:3">
      <c r="A374">
        <v>61945</v>
      </c>
      <c r="B374">
        <v>1</v>
      </c>
      <c r="C374">
        <v>8</v>
      </c>
    </row>
    <row r="375" spans="1:3">
      <c r="A375">
        <v>60787</v>
      </c>
      <c r="B375">
        <v>1</v>
      </c>
      <c r="C375">
        <v>8</v>
      </c>
    </row>
    <row r="376" spans="1:3">
      <c r="A376">
        <v>60649</v>
      </c>
      <c r="B376">
        <v>1</v>
      </c>
      <c r="C376">
        <v>8</v>
      </c>
    </row>
    <row r="377" spans="1:3">
      <c r="A377">
        <v>41532</v>
      </c>
      <c r="B377">
        <v>1</v>
      </c>
      <c r="C377">
        <v>8</v>
      </c>
    </row>
    <row r="378" spans="1:3">
      <c r="A378">
        <v>37900</v>
      </c>
      <c r="B378">
        <v>1</v>
      </c>
      <c r="C378">
        <v>8</v>
      </c>
    </row>
    <row r="379" spans="1:3">
      <c r="A379">
        <v>36428</v>
      </c>
      <c r="B379">
        <v>1</v>
      </c>
      <c r="C379">
        <v>8</v>
      </c>
    </row>
    <row r="380" spans="1:3">
      <c r="A380">
        <v>31668</v>
      </c>
      <c r="B380">
        <v>1</v>
      </c>
      <c r="C380">
        <v>8</v>
      </c>
    </row>
    <row r="381" spans="1:3">
      <c r="A381">
        <v>70441</v>
      </c>
      <c r="B381">
        <v>1</v>
      </c>
      <c r="C381">
        <v>8</v>
      </c>
    </row>
    <row r="382" spans="1:3">
      <c r="A382">
        <v>61335</v>
      </c>
      <c r="B382">
        <v>1</v>
      </c>
      <c r="C382">
        <v>8</v>
      </c>
    </row>
    <row r="383" spans="1:3">
      <c r="A383">
        <v>74491</v>
      </c>
      <c r="B383">
        <v>1</v>
      </c>
      <c r="C383">
        <v>16</v>
      </c>
    </row>
    <row r="384" spans="1:3">
      <c r="A384">
        <v>72006</v>
      </c>
      <c r="B384">
        <v>1</v>
      </c>
      <c r="C384">
        <v>8</v>
      </c>
    </row>
    <row r="385" spans="1:3">
      <c r="A385">
        <v>72000</v>
      </c>
      <c r="B385">
        <v>1</v>
      </c>
      <c r="C385">
        <v>8</v>
      </c>
    </row>
    <row r="386" spans="1:3">
      <c r="A386">
        <v>67638</v>
      </c>
      <c r="B386">
        <v>1</v>
      </c>
      <c r="C386">
        <v>8</v>
      </c>
    </row>
    <row r="387" spans="1:3">
      <c r="A387">
        <v>63841</v>
      </c>
      <c r="B387">
        <v>1</v>
      </c>
      <c r="C387">
        <v>8</v>
      </c>
    </row>
    <row r="388" spans="1:3">
      <c r="A388">
        <v>58987</v>
      </c>
      <c r="B388">
        <v>1</v>
      </c>
      <c r="C388">
        <v>8</v>
      </c>
    </row>
    <row r="389" spans="1:3">
      <c r="A389">
        <v>56211</v>
      </c>
      <c r="B389">
        <v>1</v>
      </c>
      <c r="C389">
        <v>8</v>
      </c>
    </row>
    <row r="390" spans="1:3">
      <c r="A390">
        <v>55891</v>
      </c>
      <c r="B390">
        <v>1</v>
      </c>
      <c r="C390">
        <v>8</v>
      </c>
    </row>
    <row r="391" spans="1:3">
      <c r="A391">
        <v>49817</v>
      </c>
      <c r="B391">
        <v>1</v>
      </c>
      <c r="C391">
        <v>16</v>
      </c>
    </row>
    <row r="392" spans="1:3">
      <c r="A392">
        <v>49812</v>
      </c>
      <c r="B392">
        <v>1</v>
      </c>
      <c r="C392">
        <v>8</v>
      </c>
    </row>
    <row r="393" spans="1:3">
      <c r="A393">
        <v>48416</v>
      </c>
      <c r="B393">
        <v>1</v>
      </c>
      <c r="C393">
        <v>8</v>
      </c>
    </row>
    <row r="394" spans="1:3">
      <c r="A394">
        <v>39164</v>
      </c>
      <c r="B394">
        <v>1</v>
      </c>
      <c r="C394">
        <v>8</v>
      </c>
    </row>
    <row r="395" spans="1:3">
      <c r="A395">
        <v>37526</v>
      </c>
      <c r="B395">
        <v>1</v>
      </c>
      <c r="C395">
        <v>8</v>
      </c>
    </row>
    <row r="396" spans="1:3">
      <c r="A396">
        <v>34971</v>
      </c>
      <c r="B396">
        <v>1</v>
      </c>
      <c r="C396">
        <v>8</v>
      </c>
    </row>
    <row r="397" spans="1:3">
      <c r="A397">
        <v>31516</v>
      </c>
      <c r="B397">
        <v>1</v>
      </c>
      <c r="C397">
        <v>8</v>
      </c>
    </row>
    <row r="398" spans="1:3">
      <c r="A398">
        <v>30461</v>
      </c>
      <c r="B398">
        <v>1</v>
      </c>
      <c r="C398">
        <v>8</v>
      </c>
    </row>
    <row r="399" spans="1:3">
      <c r="A399">
        <v>29471</v>
      </c>
      <c r="B399">
        <v>1</v>
      </c>
      <c r="C399">
        <v>8</v>
      </c>
    </row>
    <row r="400" spans="1:3">
      <c r="A400">
        <v>28930</v>
      </c>
      <c r="B400">
        <v>1</v>
      </c>
      <c r="C400">
        <v>8</v>
      </c>
    </row>
    <row r="401" spans="1:3">
      <c r="A401">
        <v>11689</v>
      </c>
      <c r="B401">
        <v>1</v>
      </c>
      <c r="C401">
        <v>8</v>
      </c>
    </row>
    <row r="402" spans="1:3">
      <c r="A402" s="30">
        <v>52965</v>
      </c>
      <c r="B402" s="30">
        <v>1</v>
      </c>
      <c r="C402" s="30">
        <v>8</v>
      </c>
    </row>
    <row r="403" spans="1:3">
      <c r="A403">
        <v>42887</v>
      </c>
      <c r="B403">
        <v>1</v>
      </c>
      <c r="C403">
        <v>16</v>
      </c>
    </row>
    <row r="404" spans="1:3">
      <c r="A404">
        <v>27992</v>
      </c>
      <c r="B404">
        <v>1</v>
      </c>
      <c r="C404">
        <v>8</v>
      </c>
    </row>
    <row r="405" spans="1:3">
      <c r="A405">
        <v>78285</v>
      </c>
      <c r="B405">
        <v>1</v>
      </c>
      <c r="C405">
        <v>8</v>
      </c>
    </row>
    <row r="406" spans="1:3">
      <c r="A406">
        <v>78168</v>
      </c>
      <c r="B406">
        <v>1</v>
      </c>
      <c r="C406">
        <v>8</v>
      </c>
    </row>
    <row r="407" spans="1:3">
      <c r="A407">
        <v>77050</v>
      </c>
      <c r="B407">
        <v>1</v>
      </c>
      <c r="C407">
        <v>8</v>
      </c>
    </row>
    <row r="408" spans="1:3">
      <c r="A408">
        <v>75655</v>
      </c>
      <c r="B408">
        <v>1</v>
      </c>
      <c r="C408">
        <v>8</v>
      </c>
    </row>
    <row r="409" spans="1:3">
      <c r="A409">
        <v>73916</v>
      </c>
      <c r="B409">
        <v>1</v>
      </c>
      <c r="C409">
        <v>16</v>
      </c>
    </row>
    <row r="410" spans="1:3">
      <c r="A410">
        <v>69286</v>
      </c>
      <c r="B410">
        <v>1</v>
      </c>
      <c r="C410">
        <v>8</v>
      </c>
    </row>
    <row r="411" spans="1:3">
      <c r="A411">
        <v>16328</v>
      </c>
      <c r="B411">
        <v>1</v>
      </c>
      <c r="C411">
        <v>8</v>
      </c>
    </row>
    <row r="412" spans="1:3">
      <c r="A412">
        <v>61172</v>
      </c>
      <c r="B412">
        <v>1</v>
      </c>
      <c r="C412">
        <v>8</v>
      </c>
    </row>
    <row r="413" spans="1:3">
      <c r="A413">
        <v>52283</v>
      </c>
      <c r="B413">
        <v>1</v>
      </c>
      <c r="C413">
        <v>8</v>
      </c>
    </row>
    <row r="414" spans="1:3">
      <c r="A414">
        <v>52213</v>
      </c>
      <c r="B414">
        <v>1</v>
      </c>
      <c r="C414">
        <v>8</v>
      </c>
    </row>
    <row r="415" spans="1:3">
      <c r="A415">
        <v>51506</v>
      </c>
      <c r="B415">
        <v>1</v>
      </c>
      <c r="C415">
        <v>8</v>
      </c>
    </row>
    <row r="416" spans="1:3">
      <c r="A416">
        <v>39891</v>
      </c>
      <c r="B416">
        <v>1</v>
      </c>
      <c r="C416">
        <v>8</v>
      </c>
    </row>
    <row r="417" spans="1:3">
      <c r="A417">
        <v>37696</v>
      </c>
      <c r="B417">
        <v>1</v>
      </c>
      <c r="C417">
        <v>8</v>
      </c>
    </row>
    <row r="418" spans="1:3">
      <c r="A418">
        <v>35525</v>
      </c>
      <c r="B418">
        <v>1</v>
      </c>
      <c r="C418">
        <v>8</v>
      </c>
    </row>
    <row r="419" spans="1:3">
      <c r="A419">
        <v>78202</v>
      </c>
      <c r="B419">
        <v>1</v>
      </c>
      <c r="C419">
        <v>8</v>
      </c>
    </row>
    <row r="420" spans="1:3">
      <c r="A420">
        <v>74971</v>
      </c>
      <c r="B420">
        <v>1</v>
      </c>
      <c r="C420">
        <v>8</v>
      </c>
    </row>
    <row r="421" spans="1:3">
      <c r="A421">
        <v>71169</v>
      </c>
      <c r="B421">
        <v>1</v>
      </c>
      <c r="C421">
        <v>8</v>
      </c>
    </row>
    <row r="422" spans="1:3">
      <c r="A422">
        <v>70341</v>
      </c>
      <c r="B422">
        <v>1</v>
      </c>
      <c r="C422">
        <v>8</v>
      </c>
    </row>
    <row r="423" spans="1:3">
      <c r="A423">
        <v>66734</v>
      </c>
      <c r="B423">
        <v>1</v>
      </c>
      <c r="C423">
        <v>16</v>
      </c>
    </row>
    <row r="424" spans="1:3">
      <c r="A424">
        <v>63843</v>
      </c>
      <c r="B424">
        <v>1</v>
      </c>
      <c r="C424">
        <v>16</v>
      </c>
    </row>
    <row r="425" spans="1:3">
      <c r="A425">
        <v>17220</v>
      </c>
      <c r="B425">
        <v>1</v>
      </c>
      <c r="C425">
        <v>8</v>
      </c>
    </row>
    <row r="426" spans="1:3">
      <c r="A426">
        <v>60374</v>
      </c>
      <c r="B426">
        <v>1</v>
      </c>
      <c r="C426">
        <v>8</v>
      </c>
    </row>
    <row r="427" spans="1:3">
      <c r="A427">
        <v>59896</v>
      </c>
      <c r="B427">
        <v>1</v>
      </c>
      <c r="C427">
        <v>16</v>
      </c>
    </row>
    <row r="428" spans="1:3">
      <c r="A428">
        <v>57819</v>
      </c>
      <c r="B428">
        <v>1</v>
      </c>
      <c r="C428">
        <v>8</v>
      </c>
    </row>
    <row r="429" spans="1:3">
      <c r="A429">
        <v>57570</v>
      </c>
      <c r="B429">
        <v>1</v>
      </c>
      <c r="C429">
        <v>8</v>
      </c>
    </row>
    <row r="430" spans="1:3">
      <c r="A430">
        <v>39163</v>
      </c>
      <c r="B430">
        <v>1</v>
      </c>
      <c r="C430">
        <v>8</v>
      </c>
    </row>
    <row r="431" spans="1:3">
      <c r="A431">
        <v>29472</v>
      </c>
      <c r="B431">
        <v>1</v>
      </c>
      <c r="C431">
        <v>8</v>
      </c>
    </row>
    <row r="432" spans="1:3">
      <c r="A432">
        <v>25708</v>
      </c>
      <c r="B432">
        <v>1</v>
      </c>
      <c r="C432">
        <v>8</v>
      </c>
    </row>
    <row r="433" spans="1:3">
      <c r="A433">
        <v>78308</v>
      </c>
      <c r="B433">
        <v>1</v>
      </c>
      <c r="C433">
        <v>8</v>
      </c>
    </row>
    <row r="434" spans="1:3">
      <c r="A434">
        <v>78287</v>
      </c>
      <c r="B434">
        <v>1</v>
      </c>
      <c r="C434">
        <v>8</v>
      </c>
    </row>
    <row r="435" spans="1:3">
      <c r="A435">
        <v>73447</v>
      </c>
      <c r="B435">
        <v>1</v>
      </c>
      <c r="C435">
        <v>8</v>
      </c>
    </row>
    <row r="436" spans="1:3">
      <c r="A436">
        <v>72932</v>
      </c>
      <c r="B436">
        <v>1</v>
      </c>
      <c r="C436">
        <v>8</v>
      </c>
    </row>
    <row r="437" spans="1:3">
      <c r="A437">
        <v>72667</v>
      </c>
      <c r="B437">
        <v>1</v>
      </c>
      <c r="C437">
        <v>8</v>
      </c>
    </row>
    <row r="438" spans="1:3">
      <c r="A438">
        <v>13850</v>
      </c>
      <c r="B438">
        <v>1</v>
      </c>
      <c r="C438">
        <v>8</v>
      </c>
    </row>
    <row r="439" spans="1:3">
      <c r="A439">
        <v>68701</v>
      </c>
      <c r="B439">
        <v>1</v>
      </c>
      <c r="C439">
        <v>8</v>
      </c>
    </row>
    <row r="440" spans="1:3">
      <c r="A440">
        <v>15903</v>
      </c>
      <c r="B440">
        <v>1</v>
      </c>
      <c r="C440">
        <v>8</v>
      </c>
    </row>
    <row r="441" spans="1:3">
      <c r="A441">
        <v>15956</v>
      </c>
      <c r="B441">
        <v>1</v>
      </c>
      <c r="C441">
        <v>8</v>
      </c>
    </row>
    <row r="442" spans="1:3">
      <c r="A442">
        <v>19232</v>
      </c>
      <c r="B442">
        <v>1</v>
      </c>
      <c r="C442">
        <v>8</v>
      </c>
    </row>
    <row r="443" spans="1:3">
      <c r="A443">
        <v>53696</v>
      </c>
      <c r="B443">
        <v>1</v>
      </c>
      <c r="C443">
        <v>8</v>
      </c>
    </row>
    <row r="444" spans="1:3">
      <c r="A444">
        <v>40389</v>
      </c>
      <c r="B444">
        <v>1</v>
      </c>
      <c r="C444">
        <v>8</v>
      </c>
    </row>
    <row r="445" spans="1:3">
      <c r="A445">
        <v>33777</v>
      </c>
      <c r="B445">
        <v>1</v>
      </c>
      <c r="C445">
        <v>16</v>
      </c>
    </row>
    <row r="446" spans="1:3">
      <c r="A446">
        <v>30736</v>
      </c>
      <c r="B446">
        <v>1</v>
      </c>
      <c r="C446">
        <v>16</v>
      </c>
    </row>
    <row r="447" spans="1:3">
      <c r="A447">
        <v>28838</v>
      </c>
      <c r="B447">
        <v>1</v>
      </c>
      <c r="C447">
        <v>8</v>
      </c>
    </row>
    <row r="448" spans="1:3">
      <c r="A448">
        <v>37477</v>
      </c>
      <c r="B448">
        <v>1</v>
      </c>
      <c r="C448">
        <v>16</v>
      </c>
    </row>
    <row r="449" spans="1:3">
      <c r="A449">
        <v>77830</v>
      </c>
      <c r="B449">
        <v>1</v>
      </c>
      <c r="C449">
        <v>8</v>
      </c>
    </row>
    <row r="450" spans="1:3">
      <c r="A450">
        <v>71082</v>
      </c>
      <c r="B450">
        <v>1</v>
      </c>
      <c r="C450">
        <v>16</v>
      </c>
    </row>
    <row r="451" spans="1:3">
      <c r="A451">
        <v>63122</v>
      </c>
      <c r="B451">
        <v>1</v>
      </c>
      <c r="C451">
        <v>16</v>
      </c>
    </row>
    <row r="452" spans="1:3">
      <c r="A452">
        <v>57596</v>
      </c>
      <c r="B452">
        <v>1</v>
      </c>
      <c r="C452">
        <v>16</v>
      </c>
    </row>
    <row r="453" spans="1:3">
      <c r="A453">
        <v>36435</v>
      </c>
      <c r="B453">
        <v>1</v>
      </c>
      <c r="C453">
        <v>8</v>
      </c>
    </row>
    <row r="454" spans="1:3">
      <c r="A454">
        <v>76577</v>
      </c>
      <c r="B454">
        <v>1</v>
      </c>
      <c r="C454">
        <v>8</v>
      </c>
    </row>
    <row r="455" spans="1:3">
      <c r="A455">
        <v>74003</v>
      </c>
      <c r="B455">
        <v>1</v>
      </c>
      <c r="C455">
        <v>8</v>
      </c>
    </row>
    <row r="456" spans="1:3">
      <c r="A456">
        <v>70699</v>
      </c>
      <c r="B456">
        <v>1</v>
      </c>
      <c r="C456">
        <v>8</v>
      </c>
    </row>
    <row r="457" spans="1:3">
      <c r="A457">
        <v>15105</v>
      </c>
      <c r="B457">
        <v>1</v>
      </c>
      <c r="C457">
        <v>8</v>
      </c>
    </row>
    <row r="458" spans="1:3">
      <c r="A458">
        <v>68748</v>
      </c>
      <c r="B458">
        <v>1</v>
      </c>
      <c r="C458">
        <v>8</v>
      </c>
    </row>
    <row r="459" spans="1:3">
      <c r="A459">
        <v>66947</v>
      </c>
      <c r="B459">
        <v>1</v>
      </c>
      <c r="C459">
        <v>8</v>
      </c>
    </row>
    <row r="460" spans="1:3">
      <c r="A460">
        <v>62855</v>
      </c>
      <c r="B460">
        <v>1</v>
      </c>
      <c r="C460">
        <v>8</v>
      </c>
    </row>
    <row r="461" spans="1:3">
      <c r="A461">
        <v>61927</v>
      </c>
      <c r="B461">
        <v>1</v>
      </c>
      <c r="C461">
        <v>8</v>
      </c>
    </row>
    <row r="462" spans="1:3">
      <c r="A462">
        <v>60873</v>
      </c>
      <c r="B462">
        <v>1</v>
      </c>
      <c r="C462">
        <v>8</v>
      </c>
    </row>
    <row r="463" spans="1:3">
      <c r="A463">
        <v>56213</v>
      </c>
      <c r="B463">
        <v>1</v>
      </c>
      <c r="C463">
        <v>8</v>
      </c>
    </row>
    <row r="464" spans="1:3">
      <c r="A464">
        <v>52658</v>
      </c>
      <c r="B464">
        <v>1</v>
      </c>
      <c r="C464">
        <v>8</v>
      </c>
    </row>
    <row r="465" spans="1:3">
      <c r="A465">
        <v>49238</v>
      </c>
      <c r="B465">
        <v>1</v>
      </c>
      <c r="C465">
        <v>8</v>
      </c>
    </row>
    <row r="466" spans="1:3">
      <c r="A466">
        <v>47173</v>
      </c>
      <c r="B466">
        <v>1</v>
      </c>
      <c r="C466">
        <v>8</v>
      </c>
    </row>
    <row r="467" spans="1:3">
      <c r="A467">
        <v>41525</v>
      </c>
      <c r="B467">
        <v>1</v>
      </c>
      <c r="C467">
        <v>8</v>
      </c>
    </row>
    <row r="468" spans="1:3">
      <c r="A468">
        <v>31436</v>
      </c>
      <c r="B468">
        <v>1</v>
      </c>
      <c r="C468">
        <v>16</v>
      </c>
    </row>
    <row r="469" spans="1:3">
      <c r="A469">
        <v>73497</v>
      </c>
      <c r="B469">
        <v>1</v>
      </c>
      <c r="C469">
        <v>8</v>
      </c>
    </row>
    <row r="470" spans="1:3">
      <c r="A470">
        <v>52286</v>
      </c>
      <c r="B470">
        <v>1</v>
      </c>
      <c r="C470">
        <v>8</v>
      </c>
    </row>
    <row r="471" spans="1:3">
      <c r="A471">
        <v>31766</v>
      </c>
      <c r="B471">
        <v>1</v>
      </c>
      <c r="C471">
        <v>8</v>
      </c>
    </row>
    <row r="472" spans="1:3">
      <c r="A472">
        <v>76218</v>
      </c>
      <c r="B472">
        <v>1</v>
      </c>
      <c r="C472">
        <v>8</v>
      </c>
    </row>
    <row r="473" spans="1:3">
      <c r="A473">
        <v>73783</v>
      </c>
      <c r="B473">
        <v>1</v>
      </c>
      <c r="C473">
        <v>8</v>
      </c>
    </row>
    <row r="474" spans="1:3">
      <c r="A474">
        <v>72542</v>
      </c>
      <c r="B474">
        <v>1</v>
      </c>
      <c r="C474">
        <v>8</v>
      </c>
    </row>
    <row r="475" spans="1:3">
      <c r="A475">
        <v>68506</v>
      </c>
      <c r="B475">
        <v>1</v>
      </c>
      <c r="C475">
        <v>16</v>
      </c>
    </row>
    <row r="476" spans="1:3">
      <c r="A476">
        <v>65203</v>
      </c>
      <c r="B476">
        <v>1</v>
      </c>
      <c r="C476">
        <v>16</v>
      </c>
    </row>
    <row r="477" spans="1:3">
      <c r="A477">
        <v>62822</v>
      </c>
      <c r="B477">
        <v>1</v>
      </c>
      <c r="C477">
        <v>8</v>
      </c>
    </row>
    <row r="478" spans="1:3">
      <c r="A478">
        <v>59804</v>
      </c>
      <c r="B478">
        <v>1</v>
      </c>
      <c r="C478">
        <v>8</v>
      </c>
    </row>
    <row r="479" spans="1:3">
      <c r="A479">
        <v>18137</v>
      </c>
      <c r="B479">
        <v>1</v>
      </c>
      <c r="C479">
        <v>16</v>
      </c>
    </row>
    <row r="480" spans="1:3">
      <c r="A480">
        <v>39461</v>
      </c>
      <c r="B480">
        <v>1</v>
      </c>
      <c r="C480">
        <v>8</v>
      </c>
    </row>
    <row r="481" spans="1:3">
      <c r="A481">
        <v>36209</v>
      </c>
      <c r="B481">
        <v>1</v>
      </c>
      <c r="C481">
        <v>8</v>
      </c>
    </row>
    <row r="482" spans="1:3">
      <c r="A482">
        <v>34267</v>
      </c>
      <c r="B482">
        <v>1</v>
      </c>
      <c r="C482">
        <v>8</v>
      </c>
    </row>
    <row r="483" spans="1:3">
      <c r="A483">
        <v>33404</v>
      </c>
      <c r="B483">
        <v>1</v>
      </c>
      <c r="C483">
        <v>8</v>
      </c>
    </row>
    <row r="484" spans="1:3">
      <c r="A484">
        <v>27989</v>
      </c>
      <c r="B484">
        <v>1</v>
      </c>
      <c r="C484">
        <v>8</v>
      </c>
    </row>
    <row r="485" spans="1:3">
      <c r="A485">
        <v>76073</v>
      </c>
      <c r="B485">
        <v>1</v>
      </c>
      <c r="C485">
        <v>8</v>
      </c>
    </row>
    <row r="486" spans="1:3">
      <c r="A486">
        <v>75313</v>
      </c>
      <c r="B486">
        <v>1</v>
      </c>
      <c r="C486">
        <v>8</v>
      </c>
    </row>
    <row r="487" spans="1:3">
      <c r="A487">
        <v>78237</v>
      </c>
      <c r="B487">
        <v>1</v>
      </c>
      <c r="C487">
        <v>8</v>
      </c>
    </row>
    <row r="488" spans="1:3">
      <c r="A488">
        <v>65918</v>
      </c>
      <c r="B488">
        <v>1</v>
      </c>
      <c r="C488">
        <v>8</v>
      </c>
    </row>
    <row r="489" spans="1:3">
      <c r="A489">
        <v>60623</v>
      </c>
      <c r="B489">
        <v>1</v>
      </c>
      <c r="C489">
        <v>8</v>
      </c>
    </row>
    <row r="490" spans="1:3">
      <c r="A490">
        <v>59890</v>
      </c>
      <c r="B490">
        <v>1</v>
      </c>
      <c r="C490">
        <v>8</v>
      </c>
    </row>
    <row r="491" spans="1:3">
      <c r="A491">
        <v>19671</v>
      </c>
      <c r="B491">
        <v>1</v>
      </c>
      <c r="C491">
        <v>8</v>
      </c>
    </row>
    <row r="492" spans="1:3">
      <c r="A492">
        <v>48099</v>
      </c>
      <c r="B492">
        <v>1</v>
      </c>
      <c r="C492">
        <v>8</v>
      </c>
    </row>
    <row r="493" spans="1:3">
      <c r="A493">
        <v>37026</v>
      </c>
      <c r="B493">
        <v>1</v>
      </c>
      <c r="C493">
        <v>8</v>
      </c>
    </row>
    <row r="494" spans="1:3">
      <c r="A494">
        <v>31639</v>
      </c>
      <c r="B494">
        <v>1</v>
      </c>
      <c r="C494">
        <v>8</v>
      </c>
    </row>
    <row r="495" spans="1:3">
      <c r="A495">
        <v>29210</v>
      </c>
      <c r="B495">
        <v>1</v>
      </c>
      <c r="C495">
        <v>8</v>
      </c>
    </row>
    <row r="496" spans="1:3">
      <c r="A496">
        <v>71705</v>
      </c>
      <c r="B496">
        <v>1</v>
      </c>
      <c r="C496">
        <v>8</v>
      </c>
    </row>
    <row r="497" spans="1:3">
      <c r="A497">
        <v>16215</v>
      </c>
      <c r="B497">
        <v>1</v>
      </c>
      <c r="C497">
        <v>16</v>
      </c>
    </row>
    <row r="498" spans="1:3">
      <c r="A498">
        <v>47096</v>
      </c>
      <c r="B498">
        <v>1</v>
      </c>
      <c r="C498">
        <v>8</v>
      </c>
    </row>
    <row r="499" spans="1:3">
      <c r="A499">
        <v>78288</v>
      </c>
      <c r="B499">
        <v>1</v>
      </c>
      <c r="C499">
        <v>8</v>
      </c>
    </row>
    <row r="500" spans="1:3">
      <c r="A500">
        <v>73501</v>
      </c>
      <c r="B500">
        <v>1</v>
      </c>
      <c r="C500">
        <v>8</v>
      </c>
    </row>
    <row r="501" spans="1:3">
      <c r="A501">
        <v>13212</v>
      </c>
      <c r="B501">
        <v>1</v>
      </c>
      <c r="C501">
        <v>8</v>
      </c>
    </row>
    <row r="502" spans="1:3">
      <c r="A502">
        <v>48745</v>
      </c>
      <c r="B502">
        <v>1</v>
      </c>
      <c r="C502">
        <v>16</v>
      </c>
    </row>
    <row r="503" spans="1:3">
      <c r="A503">
        <v>45967</v>
      </c>
      <c r="B503">
        <v>1</v>
      </c>
      <c r="C503">
        <v>16</v>
      </c>
    </row>
    <row r="504" spans="1:3">
      <c r="A504">
        <v>38644</v>
      </c>
      <c r="B504">
        <v>1</v>
      </c>
      <c r="C504">
        <v>8</v>
      </c>
    </row>
    <row r="505" spans="1:3">
      <c r="A505">
        <v>38038</v>
      </c>
      <c r="B505">
        <v>1</v>
      </c>
      <c r="C505">
        <v>16</v>
      </c>
    </row>
    <row r="506" spans="1:3">
      <c r="A506">
        <v>36971</v>
      </c>
      <c r="B506">
        <v>1</v>
      </c>
      <c r="C506">
        <v>16</v>
      </c>
    </row>
    <row r="507" spans="1:3">
      <c r="A507">
        <v>35717</v>
      </c>
      <c r="B507">
        <v>1</v>
      </c>
      <c r="C507">
        <v>8</v>
      </c>
    </row>
    <row r="508" spans="1:3">
      <c r="A508">
        <v>31446</v>
      </c>
      <c r="B508">
        <v>1</v>
      </c>
      <c r="C508">
        <v>8</v>
      </c>
    </row>
    <row r="509" spans="1:3">
      <c r="A509">
        <v>28597</v>
      </c>
      <c r="B509">
        <v>1</v>
      </c>
      <c r="C509">
        <v>8</v>
      </c>
    </row>
    <row r="510" spans="1:3">
      <c r="A510">
        <v>46895</v>
      </c>
      <c r="B510">
        <v>1</v>
      </c>
      <c r="C510">
        <v>8</v>
      </c>
    </row>
    <row r="511" spans="1:3">
      <c r="A511">
        <v>45586</v>
      </c>
      <c r="B511">
        <v>1</v>
      </c>
      <c r="C511">
        <v>8</v>
      </c>
    </row>
    <row r="512" spans="1:3">
      <c r="A512">
        <v>44102</v>
      </c>
      <c r="B512">
        <v>1</v>
      </c>
      <c r="C512">
        <v>8</v>
      </c>
    </row>
    <row r="513" spans="1:3">
      <c r="A513">
        <v>28797</v>
      </c>
      <c r="B513">
        <v>1</v>
      </c>
      <c r="C513">
        <v>8</v>
      </c>
    </row>
    <row r="514" spans="1:3">
      <c r="A514">
        <v>75358</v>
      </c>
      <c r="B514">
        <v>1</v>
      </c>
      <c r="C514">
        <v>8</v>
      </c>
    </row>
    <row r="515" spans="1:3">
      <c r="A515">
        <v>74397</v>
      </c>
      <c r="B515">
        <v>1</v>
      </c>
      <c r="C515">
        <v>8</v>
      </c>
    </row>
    <row r="516" spans="1:3">
      <c r="A516">
        <v>71428</v>
      </c>
      <c r="B516">
        <v>1</v>
      </c>
      <c r="C516">
        <v>8</v>
      </c>
    </row>
    <row r="517" spans="1:3">
      <c r="A517">
        <v>15438</v>
      </c>
      <c r="B517">
        <v>1</v>
      </c>
      <c r="C517">
        <v>8</v>
      </c>
    </row>
    <row r="518" spans="1:3">
      <c r="A518">
        <v>62214</v>
      </c>
      <c r="B518">
        <v>1</v>
      </c>
      <c r="C518">
        <v>8</v>
      </c>
    </row>
    <row r="519" spans="1:3">
      <c r="A519">
        <v>62213</v>
      </c>
      <c r="B519">
        <v>1</v>
      </c>
      <c r="C519">
        <v>8</v>
      </c>
    </row>
    <row r="520" spans="1:3">
      <c r="A520">
        <v>58579</v>
      </c>
      <c r="B520">
        <v>1</v>
      </c>
      <c r="C520">
        <v>8</v>
      </c>
    </row>
    <row r="521" spans="1:3">
      <c r="A521">
        <v>56937</v>
      </c>
      <c r="B521">
        <v>1</v>
      </c>
      <c r="C521">
        <v>8</v>
      </c>
    </row>
    <row r="522" spans="1:3">
      <c r="A522">
        <v>52332</v>
      </c>
      <c r="B522">
        <v>1</v>
      </c>
      <c r="C522">
        <v>16</v>
      </c>
    </row>
    <row r="523" spans="1:3">
      <c r="A523">
        <v>43437</v>
      </c>
      <c r="B523">
        <v>1</v>
      </c>
      <c r="C523">
        <v>8</v>
      </c>
    </row>
    <row r="524" spans="1:3">
      <c r="A524">
        <v>37844</v>
      </c>
      <c r="B524">
        <v>1</v>
      </c>
      <c r="C524">
        <v>8</v>
      </c>
    </row>
    <row r="525" spans="1:3">
      <c r="A525">
        <v>34387</v>
      </c>
      <c r="B525">
        <v>1</v>
      </c>
      <c r="C525">
        <v>8</v>
      </c>
    </row>
    <row r="526" spans="1:3">
      <c r="A526">
        <v>24548</v>
      </c>
      <c r="B526">
        <v>1</v>
      </c>
      <c r="C526">
        <v>8</v>
      </c>
    </row>
    <row r="527" spans="1:3">
      <c r="A527">
        <v>12499</v>
      </c>
      <c r="B527">
        <v>1</v>
      </c>
      <c r="C527">
        <v>8</v>
      </c>
    </row>
    <row r="528" spans="1:3">
      <c r="A528">
        <v>71297</v>
      </c>
      <c r="B528">
        <v>1</v>
      </c>
      <c r="C528">
        <v>8</v>
      </c>
    </row>
    <row r="529" spans="1:3">
      <c r="A529">
        <v>68336</v>
      </c>
      <c r="B529">
        <v>1</v>
      </c>
      <c r="C529">
        <v>8</v>
      </c>
    </row>
    <row r="530" spans="1:3">
      <c r="A530">
        <v>66551</v>
      </c>
      <c r="B530">
        <v>1</v>
      </c>
      <c r="C530">
        <v>8</v>
      </c>
    </row>
    <row r="531" spans="1:3">
      <c r="A531">
        <v>29309</v>
      </c>
      <c r="B531">
        <v>1</v>
      </c>
      <c r="C531">
        <v>8</v>
      </c>
    </row>
    <row r="532" spans="1:3">
      <c r="A532">
        <v>10550</v>
      </c>
      <c r="B532">
        <v>1</v>
      </c>
      <c r="C532">
        <v>8</v>
      </c>
    </row>
    <row r="533" spans="1:3">
      <c r="A533">
        <v>78032</v>
      </c>
      <c r="B533">
        <v>1</v>
      </c>
      <c r="C533">
        <v>8</v>
      </c>
    </row>
    <row r="534" spans="1:3">
      <c r="A534">
        <v>76485</v>
      </c>
      <c r="B534">
        <v>1</v>
      </c>
      <c r="C534">
        <v>16</v>
      </c>
    </row>
    <row r="535" spans="1:3">
      <c r="A535">
        <v>75950</v>
      </c>
      <c r="B535">
        <v>1</v>
      </c>
      <c r="C535">
        <v>8</v>
      </c>
    </row>
    <row r="536" spans="1:3">
      <c r="A536">
        <v>74183</v>
      </c>
      <c r="B536">
        <v>1</v>
      </c>
      <c r="C536">
        <v>8</v>
      </c>
    </row>
    <row r="537" spans="1:3">
      <c r="A537">
        <v>68192</v>
      </c>
      <c r="B537">
        <v>1</v>
      </c>
      <c r="C537">
        <v>16</v>
      </c>
    </row>
    <row r="538" spans="1:3">
      <c r="A538">
        <v>16981</v>
      </c>
      <c r="B538">
        <v>1</v>
      </c>
      <c r="C538">
        <v>16</v>
      </c>
    </row>
    <row r="539" spans="1:3">
      <c r="A539">
        <v>18547</v>
      </c>
      <c r="B539">
        <v>1</v>
      </c>
      <c r="C539">
        <v>16</v>
      </c>
    </row>
    <row r="540" spans="1:3">
      <c r="A540">
        <v>58835</v>
      </c>
      <c r="B540">
        <v>1</v>
      </c>
      <c r="C540">
        <v>8</v>
      </c>
    </row>
    <row r="541" spans="1:3">
      <c r="A541">
        <v>18622</v>
      </c>
      <c r="B541">
        <v>1</v>
      </c>
      <c r="C541">
        <v>16</v>
      </c>
    </row>
    <row r="542" spans="1:3">
      <c r="A542">
        <v>50818</v>
      </c>
      <c r="B542">
        <v>1</v>
      </c>
      <c r="C542">
        <v>8</v>
      </c>
    </row>
    <row r="543" spans="1:3">
      <c r="A543">
        <v>22582</v>
      </c>
      <c r="B543">
        <v>1</v>
      </c>
      <c r="C543">
        <v>8</v>
      </c>
    </row>
    <row r="544" spans="1:3">
      <c r="A544">
        <v>35302</v>
      </c>
      <c r="B544">
        <v>1</v>
      </c>
      <c r="C544">
        <v>16</v>
      </c>
    </row>
    <row r="545" spans="1:3">
      <c r="A545">
        <v>34520</v>
      </c>
      <c r="B545">
        <v>1</v>
      </c>
      <c r="C545">
        <v>8</v>
      </c>
    </row>
    <row r="546" spans="1:3">
      <c r="A546">
        <v>34266</v>
      </c>
      <c r="B546">
        <v>1</v>
      </c>
      <c r="C546">
        <v>8</v>
      </c>
    </row>
    <row r="547" spans="1:3">
      <c r="A547">
        <v>27663</v>
      </c>
      <c r="B547">
        <v>1</v>
      </c>
      <c r="C547">
        <v>8</v>
      </c>
    </row>
    <row r="548" spans="1:3">
      <c r="A548">
        <v>75365</v>
      </c>
      <c r="B548">
        <v>1</v>
      </c>
      <c r="C548">
        <v>8</v>
      </c>
    </row>
    <row r="549" spans="1:3">
      <c r="A549">
        <v>69641</v>
      </c>
      <c r="B549">
        <v>1</v>
      </c>
      <c r="C549">
        <v>8</v>
      </c>
    </row>
    <row r="550" spans="1:3">
      <c r="A550">
        <v>68323</v>
      </c>
      <c r="B550">
        <v>1</v>
      </c>
      <c r="C550">
        <v>16</v>
      </c>
    </row>
    <row r="551" spans="1:3">
      <c r="A551">
        <v>64631</v>
      </c>
      <c r="B551">
        <v>1</v>
      </c>
      <c r="C551">
        <v>8</v>
      </c>
    </row>
    <row r="552" spans="1:3">
      <c r="A552">
        <v>63952</v>
      </c>
      <c r="B552">
        <v>1</v>
      </c>
      <c r="C552">
        <v>8</v>
      </c>
    </row>
    <row r="553" spans="1:3">
      <c r="A553">
        <v>61286</v>
      </c>
      <c r="B553">
        <v>1</v>
      </c>
      <c r="C553">
        <v>8</v>
      </c>
    </row>
    <row r="554" spans="1:3">
      <c r="A554">
        <v>60872</v>
      </c>
      <c r="B554">
        <v>1</v>
      </c>
      <c r="C554">
        <v>8</v>
      </c>
    </row>
    <row r="555" spans="1:3">
      <c r="A555">
        <v>59290</v>
      </c>
      <c r="B555">
        <v>1</v>
      </c>
      <c r="C555">
        <v>8</v>
      </c>
    </row>
    <row r="556" spans="1:3">
      <c r="A556">
        <v>19825</v>
      </c>
      <c r="B556">
        <v>1</v>
      </c>
      <c r="C556">
        <v>16</v>
      </c>
    </row>
    <row r="557" spans="1:3">
      <c r="A557">
        <v>34257</v>
      </c>
      <c r="B557">
        <v>1</v>
      </c>
      <c r="C557">
        <v>8</v>
      </c>
    </row>
    <row r="558" spans="1:3">
      <c r="A558">
        <v>32127</v>
      </c>
      <c r="B558">
        <v>1</v>
      </c>
      <c r="C558">
        <v>8</v>
      </c>
    </row>
    <row r="559" spans="1:3">
      <c r="A559">
        <v>31625</v>
      </c>
      <c r="B559">
        <v>1</v>
      </c>
      <c r="C559">
        <v>8</v>
      </c>
    </row>
    <row r="560" spans="1:3">
      <c r="A560">
        <v>73874</v>
      </c>
      <c r="B560">
        <v>1</v>
      </c>
      <c r="C560">
        <v>8</v>
      </c>
    </row>
    <row r="561" spans="1:3">
      <c r="A561">
        <v>72012</v>
      </c>
      <c r="B561">
        <v>1</v>
      </c>
      <c r="C561">
        <v>16</v>
      </c>
    </row>
    <row r="562" spans="1:3">
      <c r="A562">
        <v>70977</v>
      </c>
      <c r="B562">
        <v>1</v>
      </c>
      <c r="C562">
        <v>16</v>
      </c>
    </row>
    <row r="563" spans="1:3">
      <c r="A563">
        <v>16329</v>
      </c>
      <c r="B563">
        <v>1</v>
      </c>
      <c r="C563">
        <v>16</v>
      </c>
    </row>
    <row r="564" spans="1:3">
      <c r="A564">
        <v>66071</v>
      </c>
      <c r="B564">
        <v>1</v>
      </c>
      <c r="C564">
        <v>16</v>
      </c>
    </row>
    <row r="565" spans="1:3">
      <c r="A565">
        <v>55292</v>
      </c>
      <c r="B565">
        <v>1</v>
      </c>
      <c r="C565">
        <v>8</v>
      </c>
    </row>
    <row r="566" spans="1:3">
      <c r="A566">
        <v>19647</v>
      </c>
      <c r="B566">
        <v>1</v>
      </c>
      <c r="C566">
        <v>8</v>
      </c>
    </row>
    <row r="567" spans="1:3">
      <c r="A567">
        <v>22125</v>
      </c>
      <c r="B567">
        <v>1</v>
      </c>
      <c r="C567">
        <v>8</v>
      </c>
    </row>
    <row r="568" spans="1:3">
      <c r="A568">
        <v>46734</v>
      </c>
      <c r="B568">
        <v>1</v>
      </c>
      <c r="C568">
        <v>8</v>
      </c>
    </row>
    <row r="569" spans="1:3">
      <c r="A569">
        <v>46082</v>
      </c>
      <c r="B569">
        <v>1</v>
      </c>
      <c r="C569">
        <v>8</v>
      </c>
    </row>
    <row r="570" spans="1:3">
      <c r="A570">
        <v>45335</v>
      </c>
      <c r="B570">
        <v>1</v>
      </c>
      <c r="C570">
        <v>16</v>
      </c>
    </row>
    <row r="571" spans="1:3">
      <c r="A571">
        <v>43140</v>
      </c>
      <c r="B571">
        <v>1</v>
      </c>
      <c r="C571">
        <v>8</v>
      </c>
    </row>
    <row r="572" spans="1:3">
      <c r="A572">
        <v>38257</v>
      </c>
      <c r="B572">
        <v>1</v>
      </c>
      <c r="C572">
        <v>16</v>
      </c>
    </row>
    <row r="573" spans="1:3">
      <c r="A573">
        <v>23781</v>
      </c>
      <c r="B573">
        <v>1</v>
      </c>
      <c r="C573">
        <v>16</v>
      </c>
    </row>
    <row r="574" spans="1:3">
      <c r="A574">
        <v>26798</v>
      </c>
      <c r="B574">
        <v>1</v>
      </c>
      <c r="C574">
        <v>8</v>
      </c>
    </row>
    <row r="575" spans="1:3">
      <c r="A575">
        <v>76870</v>
      </c>
      <c r="B575">
        <v>1</v>
      </c>
      <c r="C575">
        <v>8</v>
      </c>
    </row>
    <row r="576" spans="1:3">
      <c r="A576">
        <v>75790</v>
      </c>
      <c r="B576">
        <v>1</v>
      </c>
      <c r="C576">
        <v>8</v>
      </c>
    </row>
    <row r="577" spans="1:3">
      <c r="A577">
        <v>70991</v>
      </c>
      <c r="B577">
        <v>1</v>
      </c>
      <c r="C577">
        <v>8</v>
      </c>
    </row>
    <row r="578" spans="1:3">
      <c r="A578">
        <v>58841</v>
      </c>
      <c r="B578">
        <v>1</v>
      </c>
      <c r="C578">
        <v>8</v>
      </c>
    </row>
    <row r="579" spans="1:3">
      <c r="A579">
        <v>58490</v>
      </c>
      <c r="B579">
        <v>1</v>
      </c>
      <c r="C579">
        <v>16</v>
      </c>
    </row>
    <row r="580" spans="1:3">
      <c r="A580">
        <v>70909</v>
      </c>
      <c r="B580">
        <v>1</v>
      </c>
      <c r="C580">
        <v>8</v>
      </c>
    </row>
    <row r="581" spans="1:3">
      <c r="A581">
        <v>44103</v>
      </c>
      <c r="B581">
        <v>1</v>
      </c>
      <c r="C581">
        <v>16</v>
      </c>
    </row>
    <row r="582" spans="1:3">
      <c r="A582">
        <v>75123</v>
      </c>
      <c r="B582">
        <v>1</v>
      </c>
      <c r="C582">
        <v>8</v>
      </c>
    </row>
    <row r="583" spans="1:3">
      <c r="A583">
        <v>74002</v>
      </c>
      <c r="B583">
        <v>1</v>
      </c>
      <c r="C583">
        <v>8</v>
      </c>
    </row>
    <row r="584" spans="1:3">
      <c r="A584">
        <v>67551</v>
      </c>
      <c r="B584">
        <v>1</v>
      </c>
      <c r="C584">
        <v>16</v>
      </c>
    </row>
    <row r="585" spans="1:3">
      <c r="A585">
        <v>66960</v>
      </c>
      <c r="B585">
        <v>1</v>
      </c>
      <c r="C585">
        <v>8</v>
      </c>
    </row>
    <row r="586" spans="1:3">
      <c r="A586">
        <v>66952</v>
      </c>
      <c r="B586">
        <v>1</v>
      </c>
      <c r="C586">
        <v>8</v>
      </c>
    </row>
    <row r="587" spans="1:3">
      <c r="A587">
        <v>58383</v>
      </c>
      <c r="B587">
        <v>1</v>
      </c>
      <c r="C587">
        <v>8</v>
      </c>
    </row>
    <row r="588" spans="1:3">
      <c r="A588">
        <v>49565</v>
      </c>
      <c r="B588">
        <v>1</v>
      </c>
      <c r="C588">
        <v>8</v>
      </c>
    </row>
    <row r="589" spans="1:3">
      <c r="A589">
        <v>35055</v>
      </c>
      <c r="B589">
        <v>1</v>
      </c>
      <c r="C589">
        <v>8</v>
      </c>
    </row>
    <row r="590" spans="1:3">
      <c r="A590">
        <v>31442</v>
      </c>
      <c r="B590">
        <v>1</v>
      </c>
      <c r="C590">
        <v>8</v>
      </c>
    </row>
    <row r="591" spans="1:3">
      <c r="A591">
        <v>78163</v>
      </c>
      <c r="B591">
        <v>1</v>
      </c>
      <c r="C591">
        <v>8</v>
      </c>
    </row>
    <row r="592" spans="1:3">
      <c r="A592">
        <v>76869</v>
      </c>
      <c r="B592">
        <v>1</v>
      </c>
      <c r="C592">
        <v>8</v>
      </c>
    </row>
    <row r="593" spans="1:3">
      <c r="A593">
        <v>74832</v>
      </c>
      <c r="B593">
        <v>1</v>
      </c>
      <c r="C593">
        <v>8</v>
      </c>
    </row>
    <row r="594" spans="1:3">
      <c r="A594">
        <v>13264</v>
      </c>
      <c r="B594">
        <v>1</v>
      </c>
      <c r="C594">
        <v>8</v>
      </c>
    </row>
    <row r="595" spans="1:3">
      <c r="A595">
        <v>72221</v>
      </c>
      <c r="B595">
        <v>1</v>
      </c>
      <c r="C595">
        <v>8</v>
      </c>
    </row>
    <row r="596" spans="1:3">
      <c r="A596">
        <v>69738</v>
      </c>
      <c r="B596">
        <v>1</v>
      </c>
      <c r="C596">
        <v>8</v>
      </c>
    </row>
    <row r="597" spans="1:3">
      <c r="A597">
        <v>69415</v>
      </c>
      <c r="B597">
        <v>1</v>
      </c>
      <c r="C597">
        <v>8</v>
      </c>
    </row>
    <row r="598" spans="1:3">
      <c r="A598">
        <v>63344</v>
      </c>
      <c r="B598">
        <v>1</v>
      </c>
      <c r="C598">
        <v>8</v>
      </c>
    </row>
    <row r="599" spans="1:3">
      <c r="A599">
        <v>62250</v>
      </c>
      <c r="B599">
        <v>1</v>
      </c>
      <c r="C599">
        <v>16</v>
      </c>
    </row>
    <row r="600" spans="1:3">
      <c r="A600">
        <v>44877</v>
      </c>
      <c r="B600">
        <v>1</v>
      </c>
      <c r="C600">
        <v>8</v>
      </c>
    </row>
    <row r="601" spans="1:3">
      <c r="A601">
        <v>23010</v>
      </c>
      <c r="B601">
        <v>1</v>
      </c>
      <c r="C601">
        <v>8</v>
      </c>
    </row>
    <row r="602" spans="1:3">
      <c r="A602">
        <v>71710</v>
      </c>
      <c r="B602">
        <v>1</v>
      </c>
      <c r="C602">
        <v>16</v>
      </c>
    </row>
    <row r="603" spans="1:3">
      <c r="A603">
        <v>61175</v>
      </c>
      <c r="B603">
        <v>1</v>
      </c>
      <c r="C603">
        <v>8</v>
      </c>
    </row>
    <row r="604" spans="1:3">
      <c r="A604">
        <v>48263</v>
      </c>
      <c r="B604">
        <v>1</v>
      </c>
      <c r="C604">
        <v>8</v>
      </c>
    </row>
    <row r="605" spans="1:3">
      <c r="A605">
        <v>65856</v>
      </c>
      <c r="B605">
        <v>1</v>
      </c>
      <c r="C605">
        <v>8</v>
      </c>
    </row>
    <row r="606" spans="1:3">
      <c r="A606">
        <v>36434</v>
      </c>
      <c r="B606">
        <v>1</v>
      </c>
      <c r="C606">
        <v>8</v>
      </c>
    </row>
    <row r="607" spans="1:3">
      <c r="A607">
        <v>34922</v>
      </c>
      <c r="B607">
        <v>1</v>
      </c>
      <c r="C607">
        <v>8</v>
      </c>
    </row>
    <row r="608" spans="1:3">
      <c r="A608">
        <v>77600</v>
      </c>
      <c r="B608">
        <v>1</v>
      </c>
      <c r="C608">
        <v>8</v>
      </c>
    </row>
    <row r="609" spans="1:3">
      <c r="A609">
        <v>77338</v>
      </c>
      <c r="B609">
        <v>1</v>
      </c>
      <c r="C609">
        <v>8</v>
      </c>
    </row>
    <row r="610" spans="1:3">
      <c r="A610">
        <v>74514</v>
      </c>
      <c r="B610">
        <v>1</v>
      </c>
      <c r="C610">
        <v>8</v>
      </c>
    </row>
    <row r="611" spans="1:3">
      <c r="A611">
        <v>74243</v>
      </c>
      <c r="B611">
        <v>1</v>
      </c>
      <c r="C611">
        <v>16</v>
      </c>
    </row>
    <row r="612" spans="1:3">
      <c r="A612">
        <v>67634</v>
      </c>
      <c r="B612">
        <v>1</v>
      </c>
      <c r="C612">
        <v>8</v>
      </c>
    </row>
    <row r="613" spans="1:3">
      <c r="A613">
        <v>66843</v>
      </c>
      <c r="B613">
        <v>1</v>
      </c>
      <c r="C613">
        <v>8</v>
      </c>
    </row>
    <row r="614" spans="1:3">
      <c r="A614">
        <v>59740</v>
      </c>
      <c r="B614">
        <v>1</v>
      </c>
      <c r="C614">
        <v>8</v>
      </c>
    </row>
    <row r="615" spans="1:3">
      <c r="A615">
        <v>27561</v>
      </c>
      <c r="B615">
        <v>1</v>
      </c>
      <c r="C615">
        <v>16</v>
      </c>
    </row>
    <row r="616" spans="1:3">
      <c r="A616">
        <v>48738</v>
      </c>
      <c r="B616">
        <v>1</v>
      </c>
      <c r="C616">
        <v>16</v>
      </c>
    </row>
    <row r="617" spans="1:3">
      <c r="A617">
        <v>30447</v>
      </c>
      <c r="B617">
        <v>1</v>
      </c>
      <c r="C617">
        <v>16</v>
      </c>
    </row>
    <row r="618" spans="1:3">
      <c r="A618">
        <v>78034</v>
      </c>
      <c r="B618">
        <v>1</v>
      </c>
      <c r="C618">
        <v>8</v>
      </c>
    </row>
    <row r="619" spans="1:3">
      <c r="A619">
        <v>74440</v>
      </c>
      <c r="B619">
        <v>1</v>
      </c>
      <c r="C619">
        <v>8</v>
      </c>
    </row>
    <row r="620" spans="1:3">
      <c r="A620">
        <v>72544</v>
      </c>
      <c r="B620">
        <v>1</v>
      </c>
      <c r="C620">
        <v>8</v>
      </c>
    </row>
    <row r="621" spans="1:3">
      <c r="A621">
        <v>66547</v>
      </c>
      <c r="B621">
        <v>1</v>
      </c>
      <c r="C621">
        <v>8</v>
      </c>
    </row>
    <row r="622" spans="1:3">
      <c r="A622">
        <v>66376</v>
      </c>
      <c r="B622">
        <v>1</v>
      </c>
      <c r="C622">
        <v>16</v>
      </c>
    </row>
    <row r="623" spans="1:3">
      <c r="A623">
        <v>20553</v>
      </c>
      <c r="B623">
        <v>1</v>
      </c>
      <c r="C623">
        <v>16</v>
      </c>
    </row>
    <row r="624" spans="1:3">
      <c r="A624">
        <v>45134</v>
      </c>
      <c r="B624">
        <v>1</v>
      </c>
      <c r="C624">
        <v>8</v>
      </c>
    </row>
    <row r="625" spans="1:3">
      <c r="A625">
        <v>40590</v>
      </c>
      <c r="B625">
        <v>1</v>
      </c>
      <c r="C625">
        <v>8</v>
      </c>
    </row>
    <row r="626" spans="1:3">
      <c r="A626">
        <v>37568</v>
      </c>
      <c r="B626">
        <v>1</v>
      </c>
      <c r="C626">
        <v>8</v>
      </c>
    </row>
    <row r="627" spans="1:3">
      <c r="A627">
        <v>37302</v>
      </c>
      <c r="B627">
        <v>1</v>
      </c>
      <c r="C627">
        <v>16</v>
      </c>
    </row>
    <row r="628" spans="1:3">
      <c r="A628">
        <v>30845</v>
      </c>
      <c r="B628">
        <v>1</v>
      </c>
      <c r="C628">
        <v>16</v>
      </c>
    </row>
    <row r="629" spans="1:3">
      <c r="A629">
        <v>25043</v>
      </c>
      <c r="B629">
        <v>1</v>
      </c>
      <c r="C629">
        <v>8</v>
      </c>
    </row>
    <row r="630" spans="1:3">
      <c r="A630">
        <v>28837</v>
      </c>
      <c r="B630">
        <v>1</v>
      </c>
      <c r="C630">
        <v>8</v>
      </c>
    </row>
    <row r="631" spans="1:3">
      <c r="A631">
        <v>77941</v>
      </c>
      <c r="B631">
        <v>1</v>
      </c>
      <c r="C631">
        <v>8</v>
      </c>
    </row>
    <row r="632" spans="1:3">
      <c r="A632">
        <v>40140</v>
      </c>
      <c r="B632">
        <v>1</v>
      </c>
      <c r="C632">
        <v>8</v>
      </c>
    </row>
    <row r="633" spans="1:3">
      <c r="A633">
        <v>77831</v>
      </c>
      <c r="B633">
        <v>1</v>
      </c>
      <c r="C633">
        <v>8</v>
      </c>
    </row>
    <row r="634" spans="1:3">
      <c r="A634">
        <v>77756</v>
      </c>
      <c r="B634">
        <v>1</v>
      </c>
      <c r="C634">
        <v>8</v>
      </c>
    </row>
    <row r="635" spans="1:3">
      <c r="A635">
        <v>69254</v>
      </c>
      <c r="B635">
        <v>1</v>
      </c>
      <c r="C635">
        <v>8</v>
      </c>
    </row>
    <row r="636" spans="1:3">
      <c r="A636">
        <v>40186</v>
      </c>
      <c r="B636">
        <v>1</v>
      </c>
      <c r="C636">
        <v>16</v>
      </c>
    </row>
    <row r="637" spans="1:3">
      <c r="A637">
        <v>76939</v>
      </c>
      <c r="B637">
        <v>1</v>
      </c>
      <c r="C637">
        <v>8</v>
      </c>
    </row>
    <row r="638" spans="1:3">
      <c r="A638">
        <v>76653</v>
      </c>
      <c r="B638">
        <v>1</v>
      </c>
      <c r="C638">
        <v>8</v>
      </c>
    </row>
    <row r="639" spans="1:3">
      <c r="A639">
        <v>73740</v>
      </c>
      <c r="B639">
        <v>1</v>
      </c>
      <c r="C639">
        <v>8</v>
      </c>
    </row>
    <row r="640" spans="1:3">
      <c r="A640">
        <v>72190</v>
      </c>
      <c r="B640">
        <v>1</v>
      </c>
      <c r="C640">
        <v>8</v>
      </c>
    </row>
    <row r="641" spans="1:3">
      <c r="A641">
        <v>70300</v>
      </c>
      <c r="B641">
        <v>1</v>
      </c>
      <c r="C641">
        <v>8</v>
      </c>
    </row>
    <row r="642" spans="1:3">
      <c r="A642">
        <v>66349</v>
      </c>
      <c r="B642">
        <v>1</v>
      </c>
      <c r="C642">
        <v>8</v>
      </c>
    </row>
    <row r="643" spans="1:3">
      <c r="A643">
        <v>62050</v>
      </c>
      <c r="B643">
        <v>1</v>
      </c>
      <c r="C643">
        <v>8</v>
      </c>
    </row>
    <row r="644" spans="1:3">
      <c r="A644">
        <v>61067</v>
      </c>
      <c r="B644">
        <v>1</v>
      </c>
      <c r="C644">
        <v>8</v>
      </c>
    </row>
    <row r="645" spans="1:3">
      <c r="A645">
        <v>58428</v>
      </c>
      <c r="B645">
        <v>1</v>
      </c>
      <c r="C645">
        <v>8</v>
      </c>
    </row>
    <row r="646" spans="1:3">
      <c r="A646">
        <v>57739</v>
      </c>
      <c r="B646">
        <v>1</v>
      </c>
      <c r="C646">
        <v>8</v>
      </c>
    </row>
    <row r="647" spans="1:3">
      <c r="A647">
        <v>55688</v>
      </c>
      <c r="B647">
        <v>1</v>
      </c>
      <c r="C647">
        <v>8</v>
      </c>
    </row>
    <row r="648" spans="1:3">
      <c r="A648">
        <v>47605</v>
      </c>
      <c r="B648">
        <v>1</v>
      </c>
      <c r="C648">
        <v>16</v>
      </c>
    </row>
    <row r="649" spans="1:3">
      <c r="A649">
        <v>46937</v>
      </c>
      <c r="B649">
        <v>1</v>
      </c>
      <c r="C649">
        <v>8</v>
      </c>
    </row>
    <row r="650" spans="1:3">
      <c r="A650">
        <v>28342</v>
      </c>
      <c r="B650">
        <v>1</v>
      </c>
      <c r="C650">
        <v>8</v>
      </c>
    </row>
    <row r="651" spans="1:3">
      <c r="A651">
        <v>27856</v>
      </c>
      <c r="B651">
        <v>1</v>
      </c>
      <c r="C651">
        <v>8</v>
      </c>
    </row>
    <row r="652" spans="1:3">
      <c r="A652">
        <v>26713</v>
      </c>
      <c r="B652">
        <v>1</v>
      </c>
      <c r="C652">
        <v>8</v>
      </c>
    </row>
    <row r="653" spans="1:3">
      <c r="A653">
        <v>13628</v>
      </c>
      <c r="B653">
        <v>1</v>
      </c>
      <c r="C653">
        <v>8</v>
      </c>
    </row>
    <row r="654" spans="1:3">
      <c r="A654">
        <v>70451</v>
      </c>
      <c r="B654">
        <v>1</v>
      </c>
      <c r="C654">
        <v>8</v>
      </c>
    </row>
    <row r="655" spans="1:3">
      <c r="A655">
        <v>70450</v>
      </c>
      <c r="B655">
        <v>1</v>
      </c>
      <c r="C655">
        <v>8</v>
      </c>
    </row>
    <row r="656" spans="1:3">
      <c r="A656">
        <v>22452</v>
      </c>
      <c r="B656">
        <v>1</v>
      </c>
      <c r="C656">
        <v>8</v>
      </c>
    </row>
    <row r="657" spans="1:3">
      <c r="A657">
        <v>73788</v>
      </c>
      <c r="B657">
        <v>1</v>
      </c>
      <c r="C657">
        <v>8</v>
      </c>
    </row>
    <row r="658" spans="1:3">
      <c r="A658">
        <v>69660</v>
      </c>
      <c r="B658">
        <v>1</v>
      </c>
      <c r="C658">
        <v>8</v>
      </c>
    </row>
    <row r="659" spans="1:3">
      <c r="A659">
        <v>69288</v>
      </c>
      <c r="B659">
        <v>1</v>
      </c>
      <c r="C659">
        <v>8</v>
      </c>
    </row>
    <row r="660" spans="1:3">
      <c r="A660">
        <v>65423</v>
      </c>
      <c r="B660">
        <v>1</v>
      </c>
      <c r="C660">
        <v>16</v>
      </c>
    </row>
    <row r="661" spans="1:3">
      <c r="A661">
        <v>61169</v>
      </c>
      <c r="B661">
        <v>1</v>
      </c>
      <c r="C661">
        <v>16</v>
      </c>
    </row>
    <row r="662" spans="1:3">
      <c r="A662">
        <v>50309</v>
      </c>
      <c r="B662">
        <v>1</v>
      </c>
      <c r="C662">
        <v>16</v>
      </c>
    </row>
    <row r="663" spans="1:3">
      <c r="A663">
        <v>50308</v>
      </c>
      <c r="B663">
        <v>1</v>
      </c>
      <c r="C663">
        <v>8</v>
      </c>
    </row>
    <row r="664" spans="1:3">
      <c r="A664">
        <v>40843</v>
      </c>
      <c r="B664">
        <v>1</v>
      </c>
      <c r="C664">
        <v>8</v>
      </c>
    </row>
    <row r="665" spans="1:3">
      <c r="A665">
        <v>39089</v>
      </c>
      <c r="B665">
        <v>1</v>
      </c>
      <c r="C665">
        <v>8</v>
      </c>
    </row>
    <row r="666" spans="1:3">
      <c r="A666">
        <v>25659</v>
      </c>
      <c r="B666">
        <v>1</v>
      </c>
      <c r="C666">
        <v>8</v>
      </c>
    </row>
    <row r="667" spans="1:3">
      <c r="A667">
        <v>77262</v>
      </c>
      <c r="B667">
        <v>1</v>
      </c>
      <c r="C667">
        <v>8</v>
      </c>
    </row>
    <row r="668" spans="1:3">
      <c r="A668">
        <v>73498</v>
      </c>
      <c r="B668">
        <v>1</v>
      </c>
      <c r="C668">
        <v>16</v>
      </c>
    </row>
    <row r="669" spans="1:3">
      <c r="A669">
        <v>46990</v>
      </c>
      <c r="B669">
        <v>1</v>
      </c>
      <c r="C669">
        <v>16</v>
      </c>
    </row>
    <row r="670" spans="1:3">
      <c r="A670">
        <v>40185</v>
      </c>
      <c r="B670">
        <v>1</v>
      </c>
      <c r="C670">
        <v>8</v>
      </c>
    </row>
    <row r="671" spans="1:3">
      <c r="A671">
        <v>76881</v>
      </c>
      <c r="B671">
        <v>1</v>
      </c>
      <c r="C671">
        <v>8</v>
      </c>
    </row>
    <row r="672" spans="1:3">
      <c r="A672">
        <v>76788</v>
      </c>
      <c r="B672">
        <v>1</v>
      </c>
      <c r="C672">
        <v>8</v>
      </c>
    </row>
    <row r="673" spans="1:3">
      <c r="A673">
        <v>76408</v>
      </c>
      <c r="B673">
        <v>1</v>
      </c>
      <c r="C673">
        <v>8</v>
      </c>
    </row>
    <row r="674" spans="1:3">
      <c r="A674">
        <v>71777</v>
      </c>
      <c r="B674">
        <v>1</v>
      </c>
      <c r="C674">
        <v>8</v>
      </c>
    </row>
    <row r="675" spans="1:3">
      <c r="A675">
        <v>69913</v>
      </c>
      <c r="B675">
        <v>1</v>
      </c>
      <c r="C675">
        <v>8</v>
      </c>
    </row>
    <row r="676" spans="1:3">
      <c r="A676">
        <v>66860</v>
      </c>
      <c r="B676">
        <v>1</v>
      </c>
      <c r="C676">
        <v>8</v>
      </c>
    </row>
    <row r="677" spans="1:3">
      <c r="A677">
        <v>62353</v>
      </c>
      <c r="B677">
        <v>1</v>
      </c>
      <c r="C677">
        <v>8</v>
      </c>
    </row>
    <row r="678" spans="1:3">
      <c r="A678">
        <v>29094</v>
      </c>
      <c r="B678">
        <v>1</v>
      </c>
      <c r="C678">
        <v>16</v>
      </c>
    </row>
    <row r="679" spans="1:3">
      <c r="A679">
        <v>20999</v>
      </c>
      <c r="B679">
        <v>1</v>
      </c>
      <c r="C679">
        <v>8</v>
      </c>
    </row>
    <row r="680" spans="1:3">
      <c r="A680">
        <v>46380</v>
      </c>
      <c r="B680">
        <v>1</v>
      </c>
      <c r="C680">
        <v>16</v>
      </c>
    </row>
    <row r="681" spans="1:3">
      <c r="A681">
        <v>39218</v>
      </c>
      <c r="B681">
        <v>1</v>
      </c>
      <c r="C681">
        <v>8</v>
      </c>
    </row>
    <row r="682" spans="1:3">
      <c r="A682">
        <v>78167</v>
      </c>
      <c r="B682">
        <v>1</v>
      </c>
      <c r="C682">
        <v>8</v>
      </c>
    </row>
    <row r="683" spans="1:3">
      <c r="A683">
        <v>75311</v>
      </c>
      <c r="B683">
        <v>1</v>
      </c>
      <c r="C683">
        <v>8</v>
      </c>
    </row>
    <row r="684" spans="1:3">
      <c r="A684">
        <v>70905</v>
      </c>
      <c r="B684">
        <v>1</v>
      </c>
      <c r="C684">
        <v>8</v>
      </c>
    </row>
    <row r="685" spans="1:3">
      <c r="A685">
        <v>69889</v>
      </c>
      <c r="B685">
        <v>1</v>
      </c>
      <c r="C685">
        <v>8</v>
      </c>
    </row>
    <row r="686" spans="1:3">
      <c r="A686">
        <v>69658</v>
      </c>
      <c r="B686">
        <v>1</v>
      </c>
      <c r="C686">
        <v>8</v>
      </c>
    </row>
    <row r="687" spans="1:3">
      <c r="A687">
        <v>68651</v>
      </c>
      <c r="B687">
        <v>1</v>
      </c>
      <c r="C687">
        <v>8</v>
      </c>
    </row>
    <row r="688" spans="1:3">
      <c r="A688">
        <v>61399</v>
      </c>
      <c r="B688">
        <v>1</v>
      </c>
      <c r="C688">
        <v>16</v>
      </c>
    </row>
    <row r="689" spans="1:3">
      <c r="A689">
        <v>55760</v>
      </c>
      <c r="B689">
        <v>1</v>
      </c>
      <c r="C689">
        <v>8</v>
      </c>
    </row>
    <row r="690" spans="1:3">
      <c r="A690">
        <v>38127</v>
      </c>
      <c r="B690">
        <v>1</v>
      </c>
      <c r="C690">
        <v>8</v>
      </c>
    </row>
    <row r="691" spans="1:3">
      <c r="A691">
        <v>26560</v>
      </c>
      <c r="B691">
        <v>1</v>
      </c>
      <c r="C691">
        <v>8</v>
      </c>
    </row>
    <row r="692" spans="1:3">
      <c r="A692">
        <v>75649</v>
      </c>
      <c r="B692">
        <v>1</v>
      </c>
      <c r="C692">
        <v>8</v>
      </c>
    </row>
    <row r="693" spans="1:3">
      <c r="A693">
        <v>51156</v>
      </c>
      <c r="B693">
        <v>1</v>
      </c>
      <c r="C693">
        <v>16</v>
      </c>
    </row>
    <row r="694" spans="1:3">
      <c r="A694">
        <v>78069</v>
      </c>
      <c r="B694">
        <v>1</v>
      </c>
      <c r="C694">
        <v>8</v>
      </c>
    </row>
    <row r="695" spans="1:3">
      <c r="A695">
        <v>73848</v>
      </c>
      <c r="B695">
        <v>1</v>
      </c>
      <c r="C695">
        <v>8</v>
      </c>
    </row>
    <row r="696" spans="1:3">
      <c r="A696">
        <v>71781</v>
      </c>
      <c r="B696">
        <v>1</v>
      </c>
      <c r="C696">
        <v>8</v>
      </c>
    </row>
    <row r="697" spans="1:3">
      <c r="A697">
        <v>64821</v>
      </c>
      <c r="B697">
        <v>1</v>
      </c>
      <c r="C697">
        <v>8</v>
      </c>
    </row>
    <row r="698" spans="1:3">
      <c r="A698">
        <v>59293</v>
      </c>
      <c r="B698">
        <v>1</v>
      </c>
      <c r="C698">
        <v>16</v>
      </c>
    </row>
    <row r="699" spans="1:3">
      <c r="A699">
        <v>59067</v>
      </c>
      <c r="B699">
        <v>1</v>
      </c>
      <c r="C699">
        <v>8</v>
      </c>
    </row>
    <row r="700" spans="1:3">
      <c r="A700">
        <v>58586</v>
      </c>
      <c r="B700">
        <v>1</v>
      </c>
      <c r="C700">
        <v>8</v>
      </c>
    </row>
    <row r="701" spans="1:3">
      <c r="A701">
        <v>19014</v>
      </c>
      <c r="B701">
        <v>1</v>
      </c>
      <c r="C701">
        <v>8</v>
      </c>
    </row>
    <row r="702" spans="1:3">
      <c r="A702">
        <v>55894</v>
      </c>
      <c r="B702">
        <v>1</v>
      </c>
      <c r="C702">
        <v>8</v>
      </c>
    </row>
    <row r="703" spans="1:3">
      <c r="A703">
        <v>47800</v>
      </c>
      <c r="B703">
        <v>1</v>
      </c>
      <c r="C703">
        <v>16</v>
      </c>
    </row>
    <row r="704" spans="1:3">
      <c r="A704">
        <v>21803</v>
      </c>
      <c r="B704">
        <v>1</v>
      </c>
      <c r="C704">
        <v>16</v>
      </c>
    </row>
    <row r="705" spans="1:3">
      <c r="A705">
        <v>44037</v>
      </c>
      <c r="B705">
        <v>1</v>
      </c>
      <c r="C705">
        <v>8</v>
      </c>
    </row>
    <row r="706" spans="1:3">
      <c r="A706">
        <v>43871</v>
      </c>
      <c r="B706">
        <v>1</v>
      </c>
      <c r="C706">
        <v>8</v>
      </c>
    </row>
    <row r="707" spans="1:3">
      <c r="A707">
        <v>23165</v>
      </c>
      <c r="B707">
        <v>1</v>
      </c>
      <c r="C707">
        <v>8</v>
      </c>
    </row>
    <row r="708" spans="1:3">
      <c r="A708">
        <v>36028</v>
      </c>
      <c r="B708">
        <v>1</v>
      </c>
      <c r="C708">
        <v>8</v>
      </c>
    </row>
    <row r="709" spans="1:3">
      <c r="A709">
        <v>34150</v>
      </c>
      <c r="B709">
        <v>1</v>
      </c>
      <c r="C709">
        <v>8</v>
      </c>
    </row>
    <row r="710" spans="1:3">
      <c r="A710">
        <v>27535</v>
      </c>
      <c r="B710">
        <v>1</v>
      </c>
      <c r="C710">
        <v>8</v>
      </c>
    </row>
    <row r="711" spans="1:3">
      <c r="A711">
        <v>54669</v>
      </c>
      <c r="B711">
        <v>1</v>
      </c>
      <c r="C711">
        <v>8</v>
      </c>
    </row>
    <row r="712" spans="1:3">
      <c r="A712">
        <v>10121</v>
      </c>
      <c r="B712">
        <v>1</v>
      </c>
      <c r="C712">
        <v>16</v>
      </c>
    </row>
    <row r="713" spans="1:3">
      <c r="A713">
        <v>75143</v>
      </c>
      <c r="B713">
        <v>1</v>
      </c>
      <c r="C713">
        <v>16</v>
      </c>
    </row>
    <row r="714" spans="1:3">
      <c r="A714">
        <v>73527</v>
      </c>
      <c r="B714">
        <v>1</v>
      </c>
      <c r="C714">
        <v>8</v>
      </c>
    </row>
    <row r="715" spans="1:3">
      <c r="A715">
        <v>72948</v>
      </c>
      <c r="B715">
        <v>1</v>
      </c>
      <c r="C715">
        <v>8</v>
      </c>
    </row>
    <row r="716" spans="1:3">
      <c r="A716">
        <v>71796</v>
      </c>
      <c r="B716">
        <v>1</v>
      </c>
      <c r="C716">
        <v>16</v>
      </c>
    </row>
    <row r="717" spans="1:3">
      <c r="A717">
        <v>69517</v>
      </c>
      <c r="B717">
        <v>1</v>
      </c>
      <c r="C717">
        <v>8</v>
      </c>
    </row>
    <row r="718" spans="1:3">
      <c r="A718">
        <v>16079</v>
      </c>
      <c r="B718">
        <v>1</v>
      </c>
      <c r="C718">
        <v>8</v>
      </c>
    </row>
    <row r="719" spans="1:3">
      <c r="A719">
        <v>46638</v>
      </c>
      <c r="B719">
        <v>1</v>
      </c>
      <c r="C719">
        <v>8</v>
      </c>
    </row>
    <row r="720" spans="1:3">
      <c r="A720">
        <v>46636</v>
      </c>
      <c r="B720">
        <v>1</v>
      </c>
      <c r="C720">
        <v>8</v>
      </c>
    </row>
    <row r="721" spans="1:3">
      <c r="A721">
        <v>39890</v>
      </c>
      <c r="B721">
        <v>1</v>
      </c>
      <c r="C721">
        <v>8</v>
      </c>
    </row>
    <row r="722" spans="1:3">
      <c r="A722">
        <v>30464</v>
      </c>
      <c r="B722">
        <v>1</v>
      </c>
      <c r="C722">
        <v>16</v>
      </c>
    </row>
    <row r="723" spans="1:3">
      <c r="A723">
        <v>77263</v>
      </c>
      <c r="B723">
        <v>1</v>
      </c>
      <c r="C723">
        <v>8</v>
      </c>
    </row>
    <row r="724" spans="1:3">
      <c r="A724">
        <v>74188</v>
      </c>
      <c r="B724">
        <v>1</v>
      </c>
      <c r="C724">
        <v>8</v>
      </c>
    </row>
    <row r="725" spans="1:3">
      <c r="A725">
        <v>61400</v>
      </c>
      <c r="B725">
        <v>1</v>
      </c>
      <c r="C725">
        <v>8</v>
      </c>
    </row>
    <row r="726" spans="1:3">
      <c r="A726">
        <v>30298</v>
      </c>
      <c r="B726">
        <v>1</v>
      </c>
      <c r="C726">
        <v>8</v>
      </c>
    </row>
    <row r="727" spans="1:3">
      <c r="A727">
        <v>73532</v>
      </c>
      <c r="B727">
        <v>1</v>
      </c>
      <c r="C727">
        <v>8</v>
      </c>
    </row>
    <row r="728" spans="1:3">
      <c r="A728">
        <v>73490</v>
      </c>
      <c r="B728">
        <v>1</v>
      </c>
      <c r="C728">
        <v>8</v>
      </c>
    </row>
    <row r="729" spans="1:3">
      <c r="A729">
        <v>13146</v>
      </c>
      <c r="B729">
        <v>1</v>
      </c>
      <c r="C729">
        <v>8</v>
      </c>
    </row>
    <row r="730" spans="1:3">
      <c r="A730">
        <v>71249</v>
      </c>
      <c r="B730">
        <v>1</v>
      </c>
      <c r="C730">
        <v>8</v>
      </c>
    </row>
    <row r="731" spans="1:3">
      <c r="A731">
        <v>69652</v>
      </c>
      <c r="B731">
        <v>1</v>
      </c>
      <c r="C731">
        <v>8</v>
      </c>
    </row>
    <row r="732" spans="1:3">
      <c r="A732">
        <v>64625</v>
      </c>
      <c r="B732">
        <v>1</v>
      </c>
      <c r="C732">
        <v>8</v>
      </c>
    </row>
    <row r="733" spans="1:3">
      <c r="A733">
        <v>63048</v>
      </c>
      <c r="B733">
        <v>1</v>
      </c>
      <c r="C733">
        <v>8</v>
      </c>
    </row>
    <row r="734" spans="1:3">
      <c r="A734">
        <v>56210</v>
      </c>
      <c r="B734">
        <v>1</v>
      </c>
      <c r="C734">
        <v>8</v>
      </c>
    </row>
    <row r="735" spans="1:3">
      <c r="A735">
        <v>51543</v>
      </c>
      <c r="B735">
        <v>1</v>
      </c>
      <c r="C735">
        <v>8</v>
      </c>
    </row>
    <row r="736" spans="1:3">
      <c r="A736">
        <v>48419</v>
      </c>
      <c r="B736">
        <v>1</v>
      </c>
      <c r="C736">
        <v>8</v>
      </c>
    </row>
    <row r="737" spans="1:3">
      <c r="A737">
        <v>43352</v>
      </c>
      <c r="B737">
        <v>1</v>
      </c>
      <c r="C737">
        <v>8</v>
      </c>
    </row>
    <row r="738" spans="1:3">
      <c r="A738">
        <v>41313</v>
      </c>
      <c r="B738">
        <v>1</v>
      </c>
      <c r="C738">
        <v>8</v>
      </c>
    </row>
    <row r="739" spans="1:3">
      <c r="A739">
        <v>40672</v>
      </c>
      <c r="B739">
        <v>1</v>
      </c>
      <c r="C739">
        <v>16</v>
      </c>
    </row>
    <row r="740" spans="1:3">
      <c r="A740">
        <v>38339</v>
      </c>
      <c r="B740">
        <v>1</v>
      </c>
      <c r="C740">
        <v>8</v>
      </c>
    </row>
    <row r="741" spans="1:3">
      <c r="A741">
        <v>38177</v>
      </c>
      <c r="B741">
        <v>1</v>
      </c>
      <c r="C741">
        <v>8</v>
      </c>
    </row>
    <row r="742" spans="1:3">
      <c r="A742">
        <v>24330</v>
      </c>
      <c r="B742">
        <v>1</v>
      </c>
      <c r="C742">
        <v>8</v>
      </c>
    </row>
    <row r="743" spans="1:3">
      <c r="A743">
        <v>73507</v>
      </c>
      <c r="B743">
        <v>2</v>
      </c>
      <c r="C743">
        <v>8</v>
      </c>
    </row>
    <row r="744" spans="1:3">
      <c r="A744">
        <v>69659</v>
      </c>
      <c r="B744">
        <v>1</v>
      </c>
      <c r="C744">
        <v>8</v>
      </c>
    </row>
    <row r="745" spans="1:3">
      <c r="A745">
        <v>63732</v>
      </c>
      <c r="B745">
        <v>1</v>
      </c>
      <c r="C745">
        <v>16</v>
      </c>
    </row>
    <row r="746" spans="1:3">
      <c r="A746">
        <v>62940</v>
      </c>
      <c r="B746">
        <v>1</v>
      </c>
      <c r="C746">
        <v>8</v>
      </c>
    </row>
    <row r="747" spans="1:3">
      <c r="A747">
        <v>59960</v>
      </c>
      <c r="B747">
        <v>1</v>
      </c>
      <c r="C747">
        <v>8</v>
      </c>
    </row>
    <row r="748" spans="1:3">
      <c r="A748">
        <v>55166</v>
      </c>
      <c r="B748">
        <v>1</v>
      </c>
      <c r="C748">
        <v>8</v>
      </c>
    </row>
    <row r="749" spans="1:3">
      <c r="A749">
        <v>52961</v>
      </c>
      <c r="B749">
        <v>1</v>
      </c>
      <c r="C749">
        <v>16</v>
      </c>
    </row>
    <row r="750" spans="1:3">
      <c r="A750">
        <v>40591</v>
      </c>
      <c r="B750">
        <v>1</v>
      </c>
      <c r="C750">
        <v>8</v>
      </c>
    </row>
    <row r="751" spans="1:3">
      <c r="A751">
        <v>40282</v>
      </c>
      <c r="B751">
        <v>1</v>
      </c>
      <c r="C751">
        <v>16</v>
      </c>
    </row>
    <row r="752" spans="1:3">
      <c r="A752">
        <v>39463</v>
      </c>
      <c r="B752">
        <v>1</v>
      </c>
      <c r="C752">
        <v>8</v>
      </c>
    </row>
    <row r="753" spans="1:3">
      <c r="A753">
        <v>35953</v>
      </c>
      <c r="B753">
        <v>1</v>
      </c>
      <c r="C753">
        <v>8</v>
      </c>
    </row>
    <row r="754" spans="1:3">
      <c r="A754">
        <v>77509</v>
      </c>
      <c r="B754">
        <v>1</v>
      </c>
      <c r="C754">
        <v>8</v>
      </c>
    </row>
    <row r="755" spans="1:3">
      <c r="A755">
        <v>73520</v>
      </c>
      <c r="B755">
        <v>1</v>
      </c>
      <c r="C755">
        <v>8</v>
      </c>
    </row>
    <row r="756" spans="1:3">
      <c r="A756">
        <v>37714</v>
      </c>
      <c r="B756">
        <v>1</v>
      </c>
      <c r="C756">
        <v>8</v>
      </c>
    </row>
    <row r="757" spans="1:3">
      <c r="A757">
        <v>64729</v>
      </c>
      <c r="B757">
        <v>1</v>
      </c>
      <c r="C757">
        <v>8</v>
      </c>
    </row>
    <row r="758" spans="1:3">
      <c r="A758">
        <v>59809</v>
      </c>
      <c r="B758">
        <v>1</v>
      </c>
      <c r="C758">
        <v>8</v>
      </c>
    </row>
    <row r="759" spans="1:3">
      <c r="A759">
        <v>51986</v>
      </c>
      <c r="B759">
        <v>1</v>
      </c>
      <c r="C759">
        <v>8</v>
      </c>
    </row>
    <row r="760" spans="1:3">
      <c r="A760">
        <v>29305</v>
      </c>
      <c r="B760">
        <v>1</v>
      </c>
      <c r="C760">
        <v>16</v>
      </c>
    </row>
    <row r="761" spans="1:3">
      <c r="A761">
        <v>76533</v>
      </c>
      <c r="B761">
        <v>1</v>
      </c>
      <c r="C761">
        <v>8</v>
      </c>
    </row>
    <row r="762" spans="1:3">
      <c r="A762">
        <v>76405</v>
      </c>
      <c r="B762">
        <v>1</v>
      </c>
      <c r="C762">
        <v>8</v>
      </c>
    </row>
    <row r="763" spans="1:3">
      <c r="A763">
        <v>75302</v>
      </c>
      <c r="B763">
        <v>1</v>
      </c>
      <c r="C763">
        <v>8</v>
      </c>
    </row>
    <row r="764" spans="1:3">
      <c r="A764">
        <v>75126</v>
      </c>
      <c r="B764">
        <v>1</v>
      </c>
      <c r="C764">
        <v>8</v>
      </c>
    </row>
    <row r="765" spans="1:3">
      <c r="A765">
        <v>74520</v>
      </c>
      <c r="B765">
        <v>1</v>
      </c>
      <c r="C765">
        <v>8</v>
      </c>
    </row>
    <row r="766" spans="1:3">
      <c r="A766">
        <v>74512</v>
      </c>
      <c r="B766">
        <v>1</v>
      </c>
      <c r="C766">
        <v>8</v>
      </c>
    </row>
    <row r="767" spans="1:3">
      <c r="A767">
        <v>72982</v>
      </c>
      <c r="B767">
        <v>1</v>
      </c>
      <c r="C767">
        <v>8</v>
      </c>
    </row>
    <row r="768" spans="1:3">
      <c r="A768">
        <v>68902</v>
      </c>
      <c r="B768">
        <v>1</v>
      </c>
      <c r="C768">
        <v>8</v>
      </c>
    </row>
    <row r="769" spans="1:3">
      <c r="A769">
        <v>66012</v>
      </c>
      <c r="B769">
        <v>1</v>
      </c>
      <c r="C769">
        <v>8</v>
      </c>
    </row>
    <row r="770" spans="1:3">
      <c r="A770">
        <v>78165</v>
      </c>
      <c r="B770">
        <v>1</v>
      </c>
      <c r="C770">
        <v>8</v>
      </c>
    </row>
    <row r="771" spans="1:3">
      <c r="A771">
        <v>78031</v>
      </c>
      <c r="B771">
        <v>1</v>
      </c>
      <c r="C771">
        <v>8</v>
      </c>
    </row>
    <row r="772" spans="1:3">
      <c r="A772">
        <v>75949</v>
      </c>
      <c r="B772">
        <v>1</v>
      </c>
      <c r="C772">
        <v>8</v>
      </c>
    </row>
    <row r="773" spans="1:3">
      <c r="A773">
        <v>75028</v>
      </c>
      <c r="B773">
        <v>1</v>
      </c>
      <c r="C773">
        <v>8</v>
      </c>
    </row>
    <row r="774" spans="1:3">
      <c r="A774">
        <v>74400</v>
      </c>
      <c r="B774">
        <v>1</v>
      </c>
      <c r="C774">
        <v>8</v>
      </c>
    </row>
    <row r="775" spans="1:3">
      <c r="A775">
        <v>68653</v>
      </c>
      <c r="B775">
        <v>1</v>
      </c>
      <c r="C775">
        <v>8</v>
      </c>
    </row>
    <row r="776" spans="1:3">
      <c r="A776">
        <v>68452</v>
      </c>
      <c r="B776">
        <v>1</v>
      </c>
      <c r="C776">
        <v>8</v>
      </c>
    </row>
    <row r="777" spans="1:3">
      <c r="A777">
        <v>18482</v>
      </c>
      <c r="B777">
        <v>1</v>
      </c>
      <c r="C777">
        <v>8</v>
      </c>
    </row>
    <row r="778" spans="1:3">
      <c r="A778">
        <v>18523</v>
      </c>
      <c r="B778">
        <v>1</v>
      </c>
      <c r="C778">
        <v>8</v>
      </c>
    </row>
    <row r="779" spans="1:3">
      <c r="A779">
        <v>43254</v>
      </c>
      <c r="B779">
        <v>1</v>
      </c>
      <c r="C779">
        <v>8</v>
      </c>
    </row>
    <row r="780" spans="1:3">
      <c r="A780">
        <v>22997</v>
      </c>
      <c r="B780">
        <v>1</v>
      </c>
      <c r="C780">
        <v>16</v>
      </c>
    </row>
    <row r="781" spans="1:3">
      <c r="A781">
        <v>37565</v>
      </c>
      <c r="B781">
        <v>1</v>
      </c>
      <c r="C781">
        <v>8</v>
      </c>
    </row>
    <row r="782" spans="1:3">
      <c r="A782">
        <v>30733</v>
      </c>
      <c r="B782">
        <v>1</v>
      </c>
      <c r="C782">
        <v>16</v>
      </c>
    </row>
    <row r="783" spans="1:3">
      <c r="A783">
        <v>26234</v>
      </c>
      <c r="B783">
        <v>1</v>
      </c>
      <c r="C783">
        <v>8</v>
      </c>
    </row>
    <row r="784" spans="1:3">
      <c r="A784">
        <v>47090</v>
      </c>
      <c r="B784">
        <v>1</v>
      </c>
      <c r="C784">
        <v>8</v>
      </c>
    </row>
    <row r="785" spans="1:3">
      <c r="A785">
        <v>41098</v>
      </c>
      <c r="B785">
        <v>1</v>
      </c>
      <c r="C785">
        <v>8</v>
      </c>
    </row>
    <row r="786" spans="1:3">
      <c r="A786">
        <v>65204</v>
      </c>
      <c r="B786">
        <v>1</v>
      </c>
      <c r="C786">
        <v>8</v>
      </c>
    </row>
    <row r="787" spans="1:3">
      <c r="A787">
        <v>37463</v>
      </c>
      <c r="B787">
        <v>1</v>
      </c>
      <c r="C787">
        <v>8</v>
      </c>
    </row>
    <row r="788" spans="1:3">
      <c r="A788">
        <v>78236</v>
      </c>
      <c r="B788">
        <v>1</v>
      </c>
      <c r="C788">
        <v>8</v>
      </c>
    </row>
    <row r="789" spans="1:3">
      <c r="A789">
        <v>74517</v>
      </c>
      <c r="B789">
        <v>1</v>
      </c>
      <c r="C789">
        <v>8</v>
      </c>
    </row>
    <row r="790" spans="1:3">
      <c r="A790">
        <v>73508</v>
      </c>
      <c r="B790">
        <v>1</v>
      </c>
      <c r="C790">
        <v>8</v>
      </c>
    </row>
    <row r="791" spans="1:3">
      <c r="A791">
        <v>68186</v>
      </c>
      <c r="B791">
        <v>1</v>
      </c>
      <c r="C791">
        <v>8</v>
      </c>
    </row>
    <row r="792" spans="1:3">
      <c r="A792">
        <v>68179</v>
      </c>
      <c r="B792">
        <v>1</v>
      </c>
      <c r="C792">
        <v>8</v>
      </c>
    </row>
    <row r="793" spans="1:3">
      <c r="A793">
        <v>66839</v>
      </c>
      <c r="B793">
        <v>1</v>
      </c>
      <c r="C793">
        <v>8</v>
      </c>
    </row>
    <row r="794" spans="1:3">
      <c r="A794">
        <v>16867</v>
      </c>
      <c r="B794">
        <v>1</v>
      </c>
      <c r="C794">
        <v>8</v>
      </c>
    </row>
    <row r="795" spans="1:3">
      <c r="A795">
        <v>63957</v>
      </c>
      <c r="B795">
        <v>1</v>
      </c>
      <c r="C795">
        <v>8</v>
      </c>
    </row>
    <row r="796" spans="1:3">
      <c r="A796">
        <v>60743</v>
      </c>
      <c r="B796">
        <v>1</v>
      </c>
      <c r="C796">
        <v>8</v>
      </c>
    </row>
    <row r="797" spans="1:3">
      <c r="A797">
        <v>54719</v>
      </c>
      <c r="B797">
        <v>1</v>
      </c>
      <c r="C797">
        <v>16</v>
      </c>
    </row>
    <row r="798" spans="1:3">
      <c r="A798">
        <v>53386</v>
      </c>
      <c r="B798">
        <v>1</v>
      </c>
      <c r="C798">
        <v>8</v>
      </c>
    </row>
    <row r="799" spans="1:3">
      <c r="A799">
        <v>45005</v>
      </c>
      <c r="B799">
        <v>1</v>
      </c>
      <c r="C799">
        <v>16</v>
      </c>
    </row>
    <row r="800" spans="1:3">
      <c r="A800">
        <v>44131</v>
      </c>
      <c r="B800">
        <v>1</v>
      </c>
      <c r="C800">
        <v>8</v>
      </c>
    </row>
    <row r="801" spans="1:3">
      <c r="A801">
        <v>37029</v>
      </c>
      <c r="B801">
        <v>1</v>
      </c>
      <c r="C801">
        <v>8</v>
      </c>
    </row>
    <row r="802" spans="1:3">
      <c r="A802" s="30">
        <v>59486</v>
      </c>
      <c r="B802" s="30">
        <v>1</v>
      </c>
      <c r="C802" s="30">
        <v>8</v>
      </c>
    </row>
    <row r="803" spans="1:3">
      <c r="A803">
        <v>56911</v>
      </c>
      <c r="B803">
        <v>1</v>
      </c>
      <c r="C803">
        <v>8</v>
      </c>
    </row>
    <row r="804" spans="1:3">
      <c r="A804">
        <v>78286</v>
      </c>
      <c r="B804">
        <v>1</v>
      </c>
      <c r="C804">
        <v>8</v>
      </c>
    </row>
    <row r="805" spans="1:3">
      <c r="A805">
        <v>76780</v>
      </c>
      <c r="B805">
        <v>1</v>
      </c>
      <c r="C805">
        <v>8</v>
      </c>
    </row>
    <row r="806" spans="1:3">
      <c r="A806">
        <v>74897</v>
      </c>
      <c r="B806">
        <v>1</v>
      </c>
      <c r="C806">
        <v>8</v>
      </c>
    </row>
    <row r="807" spans="1:3">
      <c r="A807">
        <v>74441</v>
      </c>
      <c r="B807">
        <v>1</v>
      </c>
      <c r="C807">
        <v>8</v>
      </c>
    </row>
    <row r="808" spans="1:3">
      <c r="A808">
        <v>74356</v>
      </c>
      <c r="B808">
        <v>1</v>
      </c>
      <c r="C808">
        <v>8</v>
      </c>
    </row>
    <row r="809" spans="1:3">
      <c r="A809">
        <v>74182</v>
      </c>
      <c r="B809">
        <v>1</v>
      </c>
      <c r="C809">
        <v>8</v>
      </c>
    </row>
    <row r="810" spans="1:3">
      <c r="A810">
        <v>70713</v>
      </c>
      <c r="B810">
        <v>1</v>
      </c>
      <c r="C810">
        <v>8</v>
      </c>
    </row>
    <row r="811" spans="1:3">
      <c r="A811">
        <v>68801</v>
      </c>
      <c r="B811">
        <v>1</v>
      </c>
      <c r="C811">
        <v>8</v>
      </c>
    </row>
    <row r="812" spans="1:3">
      <c r="A812">
        <v>68656</v>
      </c>
      <c r="B812">
        <v>1</v>
      </c>
      <c r="C812">
        <v>8</v>
      </c>
    </row>
    <row r="813" spans="1:3">
      <c r="A813">
        <v>68503</v>
      </c>
      <c r="B813">
        <v>1</v>
      </c>
      <c r="C813">
        <v>8</v>
      </c>
    </row>
    <row r="814" spans="1:3">
      <c r="A814">
        <v>18793</v>
      </c>
      <c r="B814">
        <v>1</v>
      </c>
      <c r="C814">
        <v>8</v>
      </c>
    </row>
    <row r="815" spans="1:3">
      <c r="A815">
        <v>51453</v>
      </c>
      <c r="B815">
        <v>1</v>
      </c>
      <c r="C815">
        <v>8</v>
      </c>
    </row>
    <row r="816" spans="1:3">
      <c r="A816">
        <v>34519</v>
      </c>
      <c r="B816">
        <v>1</v>
      </c>
      <c r="C816">
        <v>8</v>
      </c>
    </row>
    <row r="817" spans="1:3">
      <c r="A817">
        <v>34517</v>
      </c>
      <c r="B817">
        <v>1</v>
      </c>
      <c r="C817">
        <v>16</v>
      </c>
    </row>
    <row r="818" spans="1:3">
      <c r="A818">
        <v>29374</v>
      </c>
      <c r="B818">
        <v>1</v>
      </c>
      <c r="C818">
        <v>8</v>
      </c>
    </row>
    <row r="819" spans="1:3">
      <c r="A819">
        <v>29125</v>
      </c>
      <c r="B819">
        <v>1</v>
      </c>
      <c r="C819">
        <v>16</v>
      </c>
    </row>
    <row r="820" spans="1:3">
      <c r="A820">
        <v>77833</v>
      </c>
      <c r="B820">
        <v>1</v>
      </c>
      <c r="C820">
        <v>8</v>
      </c>
    </row>
    <row r="821" spans="1:3">
      <c r="A821">
        <v>75124</v>
      </c>
      <c r="B821">
        <v>1</v>
      </c>
      <c r="C821">
        <v>8</v>
      </c>
    </row>
    <row r="822" spans="1:3">
      <c r="A822">
        <v>73847</v>
      </c>
      <c r="B822">
        <v>1</v>
      </c>
      <c r="C822">
        <v>8</v>
      </c>
    </row>
    <row r="823" spans="1:3">
      <c r="A823">
        <v>72979</v>
      </c>
      <c r="B823">
        <v>1</v>
      </c>
      <c r="C823">
        <v>8</v>
      </c>
    </row>
    <row r="824" spans="1:3">
      <c r="A824">
        <v>69656</v>
      </c>
      <c r="B824">
        <v>1</v>
      </c>
      <c r="C824">
        <v>8</v>
      </c>
    </row>
    <row r="825" spans="1:3">
      <c r="A825">
        <v>60874</v>
      </c>
      <c r="B825">
        <v>1</v>
      </c>
      <c r="C825">
        <v>8</v>
      </c>
    </row>
    <row r="826" spans="1:3">
      <c r="A826">
        <v>59737</v>
      </c>
      <c r="B826">
        <v>1</v>
      </c>
      <c r="C826">
        <v>8</v>
      </c>
    </row>
    <row r="827" spans="1:3">
      <c r="A827">
        <v>57631</v>
      </c>
      <c r="B827">
        <v>1</v>
      </c>
      <c r="C827">
        <v>8</v>
      </c>
    </row>
    <row r="828" spans="1:3">
      <c r="A828">
        <v>55170</v>
      </c>
      <c r="B828">
        <v>1</v>
      </c>
      <c r="C828">
        <v>8</v>
      </c>
    </row>
    <row r="829" spans="1:3">
      <c r="A829">
        <v>55159</v>
      </c>
      <c r="B829">
        <v>1</v>
      </c>
      <c r="C829">
        <v>8</v>
      </c>
    </row>
    <row r="830" spans="1:3">
      <c r="A830">
        <v>51554</v>
      </c>
      <c r="B830">
        <v>1</v>
      </c>
      <c r="C830">
        <v>8</v>
      </c>
    </row>
    <row r="831" spans="1:3">
      <c r="A831">
        <v>51215</v>
      </c>
      <c r="B831">
        <v>1</v>
      </c>
      <c r="C831">
        <v>8</v>
      </c>
    </row>
    <row r="832" spans="1:3">
      <c r="A832">
        <v>35779</v>
      </c>
      <c r="B832">
        <v>1</v>
      </c>
      <c r="C832">
        <v>8</v>
      </c>
    </row>
    <row r="833" spans="1:3">
      <c r="A833">
        <v>33994</v>
      </c>
      <c r="B833">
        <v>1</v>
      </c>
      <c r="C833">
        <v>8</v>
      </c>
    </row>
    <row r="834" spans="1:3">
      <c r="A834">
        <v>26408</v>
      </c>
      <c r="B834">
        <v>1</v>
      </c>
      <c r="C834">
        <v>8</v>
      </c>
    </row>
    <row r="835" spans="1:3">
      <c r="A835">
        <v>10727</v>
      </c>
      <c r="B835">
        <v>1</v>
      </c>
      <c r="C835">
        <v>8</v>
      </c>
    </row>
    <row r="836" spans="1:3">
      <c r="A836">
        <v>78166</v>
      </c>
      <c r="B836">
        <v>1</v>
      </c>
      <c r="C836">
        <v>8</v>
      </c>
    </row>
    <row r="837" spans="1:3">
      <c r="A837">
        <v>75145</v>
      </c>
      <c r="B837">
        <v>1</v>
      </c>
      <c r="C837">
        <v>16</v>
      </c>
    </row>
    <row r="838" spans="1:3">
      <c r="A838">
        <v>13725</v>
      </c>
      <c r="B838">
        <v>1</v>
      </c>
      <c r="C838">
        <v>16</v>
      </c>
    </row>
    <row r="839" spans="1:3">
      <c r="A839">
        <v>15610</v>
      </c>
      <c r="B839">
        <v>1</v>
      </c>
      <c r="C839">
        <v>8</v>
      </c>
    </row>
    <row r="840" spans="1:3">
      <c r="A840">
        <v>67351</v>
      </c>
      <c r="B840">
        <v>1</v>
      </c>
      <c r="C840">
        <v>8</v>
      </c>
    </row>
    <row r="841" spans="1:3">
      <c r="A841">
        <v>16966</v>
      </c>
      <c r="B841">
        <v>1</v>
      </c>
      <c r="C841">
        <v>16</v>
      </c>
    </row>
    <row r="842" spans="1:3">
      <c r="A842">
        <v>64953</v>
      </c>
      <c r="B842">
        <v>1</v>
      </c>
      <c r="C842">
        <v>8</v>
      </c>
    </row>
    <row r="843" spans="1:3">
      <c r="A843">
        <v>63343</v>
      </c>
      <c r="B843">
        <v>1</v>
      </c>
      <c r="C843">
        <v>8</v>
      </c>
    </row>
    <row r="844" spans="1:3">
      <c r="A844">
        <v>45334</v>
      </c>
      <c r="B844">
        <v>1</v>
      </c>
      <c r="C844">
        <v>8</v>
      </c>
    </row>
    <row r="845" spans="1:3">
      <c r="A845">
        <v>43000</v>
      </c>
      <c r="B845">
        <v>1</v>
      </c>
      <c r="C845">
        <v>16</v>
      </c>
    </row>
    <row r="846" spans="1:3">
      <c r="A846">
        <v>41621</v>
      </c>
      <c r="B846">
        <v>1</v>
      </c>
      <c r="C846">
        <v>8</v>
      </c>
    </row>
    <row r="847" spans="1:3">
      <c r="A847">
        <v>39751</v>
      </c>
      <c r="B847">
        <v>1</v>
      </c>
      <c r="C847">
        <v>8</v>
      </c>
    </row>
    <row r="848" spans="1:3">
      <c r="A848">
        <v>24254</v>
      </c>
      <c r="B848">
        <v>1</v>
      </c>
      <c r="C848">
        <v>8</v>
      </c>
    </row>
    <row r="849" spans="1:3">
      <c r="A849">
        <v>27670</v>
      </c>
      <c r="B849">
        <v>1</v>
      </c>
      <c r="C849">
        <v>16</v>
      </c>
    </row>
    <row r="850" spans="1:3">
      <c r="A850">
        <v>77432</v>
      </c>
      <c r="B850">
        <v>1</v>
      </c>
      <c r="C850">
        <v>8</v>
      </c>
    </row>
    <row r="851" spans="1:3">
      <c r="A851">
        <v>75039</v>
      </c>
      <c r="B851">
        <v>1</v>
      </c>
      <c r="C851">
        <v>8</v>
      </c>
    </row>
    <row r="852" spans="1:3">
      <c r="A852">
        <v>73710</v>
      </c>
      <c r="B852">
        <v>1</v>
      </c>
      <c r="C852">
        <v>8</v>
      </c>
    </row>
    <row r="853" spans="1:3">
      <c r="A853">
        <v>41097</v>
      </c>
      <c r="B853">
        <v>1</v>
      </c>
      <c r="C853">
        <v>16</v>
      </c>
    </row>
    <row r="854" spans="1:3">
      <c r="A854">
        <v>34276</v>
      </c>
      <c r="B854">
        <v>1</v>
      </c>
      <c r="C854">
        <v>16</v>
      </c>
    </row>
    <row r="855" spans="1:3">
      <c r="A855">
        <v>74187</v>
      </c>
      <c r="B855">
        <v>1</v>
      </c>
      <c r="C855">
        <v>8</v>
      </c>
    </row>
    <row r="856" spans="1:3">
      <c r="A856">
        <v>74885</v>
      </c>
      <c r="B856">
        <v>1</v>
      </c>
      <c r="C856">
        <v>8</v>
      </c>
    </row>
    <row r="857" spans="1:3">
      <c r="A857">
        <v>74827</v>
      </c>
      <c r="B857">
        <v>1</v>
      </c>
      <c r="C857">
        <v>8</v>
      </c>
    </row>
    <row r="858" spans="1:3">
      <c r="A858">
        <v>71988</v>
      </c>
      <c r="B858">
        <v>1</v>
      </c>
      <c r="C858">
        <v>8</v>
      </c>
    </row>
    <row r="859" spans="1:3">
      <c r="A859">
        <v>68743</v>
      </c>
      <c r="B859">
        <v>1</v>
      </c>
      <c r="C859">
        <v>8</v>
      </c>
    </row>
    <row r="860" spans="1:3">
      <c r="A860">
        <v>16166</v>
      </c>
      <c r="B860">
        <v>1</v>
      </c>
      <c r="C860">
        <v>8</v>
      </c>
    </row>
    <row r="861" spans="1:3">
      <c r="A861">
        <v>66961</v>
      </c>
      <c r="B861">
        <v>1</v>
      </c>
      <c r="C861">
        <v>8</v>
      </c>
    </row>
    <row r="862" spans="1:3">
      <c r="A862">
        <v>60882</v>
      </c>
      <c r="B862">
        <v>1</v>
      </c>
      <c r="C862">
        <v>8</v>
      </c>
    </row>
    <row r="863" spans="1:3">
      <c r="A863">
        <v>58590</v>
      </c>
      <c r="B863">
        <v>1</v>
      </c>
      <c r="C863">
        <v>8</v>
      </c>
    </row>
    <row r="864" spans="1:3">
      <c r="A864">
        <v>49979</v>
      </c>
      <c r="B864">
        <v>1</v>
      </c>
      <c r="C864">
        <v>8</v>
      </c>
    </row>
    <row r="865" spans="1:3">
      <c r="A865">
        <v>48739</v>
      </c>
      <c r="B865">
        <v>1</v>
      </c>
      <c r="C865">
        <v>8</v>
      </c>
    </row>
    <row r="866" spans="1:3">
      <c r="A866">
        <v>46103</v>
      </c>
      <c r="B866">
        <v>1</v>
      </c>
      <c r="C866">
        <v>8</v>
      </c>
    </row>
    <row r="867" spans="1:3">
      <c r="A867">
        <v>38252</v>
      </c>
      <c r="B867">
        <v>1</v>
      </c>
      <c r="C867">
        <v>8</v>
      </c>
    </row>
    <row r="868" spans="1:3">
      <c r="A868">
        <v>33951</v>
      </c>
      <c r="B868">
        <v>1</v>
      </c>
      <c r="C868">
        <v>8</v>
      </c>
    </row>
    <row r="869" spans="1:3">
      <c r="A869">
        <v>78035</v>
      </c>
      <c r="B869">
        <v>1</v>
      </c>
      <c r="C869">
        <v>8</v>
      </c>
    </row>
    <row r="870" spans="1:3">
      <c r="A870">
        <v>77940</v>
      </c>
      <c r="B870">
        <v>1</v>
      </c>
      <c r="C870">
        <v>8</v>
      </c>
    </row>
    <row r="871" spans="1:3">
      <c r="A871">
        <v>74177</v>
      </c>
      <c r="B871">
        <v>1</v>
      </c>
      <c r="C871">
        <v>8</v>
      </c>
    </row>
    <row r="872" spans="1:3">
      <c r="A872">
        <v>13493</v>
      </c>
      <c r="B872">
        <v>1</v>
      </c>
      <c r="C872">
        <v>8</v>
      </c>
    </row>
    <row r="873" spans="1:3">
      <c r="A873">
        <v>71695</v>
      </c>
      <c r="B873">
        <v>1</v>
      </c>
      <c r="C873">
        <v>8</v>
      </c>
    </row>
    <row r="874" spans="1:3">
      <c r="A874">
        <v>18459</v>
      </c>
      <c r="B874">
        <v>1</v>
      </c>
      <c r="C874">
        <v>8</v>
      </c>
    </row>
    <row r="875" spans="1:3">
      <c r="A875">
        <v>48076</v>
      </c>
      <c r="B875">
        <v>1</v>
      </c>
      <c r="C875">
        <v>8</v>
      </c>
    </row>
    <row r="876" spans="1:3">
      <c r="A876">
        <v>45875</v>
      </c>
      <c r="B876">
        <v>1</v>
      </c>
      <c r="C876">
        <v>8</v>
      </c>
    </row>
    <row r="877" spans="1:3">
      <c r="A877">
        <v>43258</v>
      </c>
      <c r="B877">
        <v>1</v>
      </c>
      <c r="C877">
        <v>8</v>
      </c>
    </row>
    <row r="878" spans="1:3">
      <c r="A878">
        <v>37460</v>
      </c>
      <c r="B878">
        <v>1</v>
      </c>
      <c r="C878">
        <v>16</v>
      </c>
    </row>
    <row r="879" spans="1:3">
      <c r="A879">
        <v>33405</v>
      </c>
      <c r="B879">
        <v>1</v>
      </c>
      <c r="C879">
        <v>8</v>
      </c>
    </row>
    <row r="880" spans="1:3">
      <c r="A880">
        <v>31130</v>
      </c>
      <c r="B880">
        <v>1</v>
      </c>
      <c r="C880">
        <v>16</v>
      </c>
    </row>
    <row r="881" spans="1:3">
      <c r="A881">
        <v>28944</v>
      </c>
      <c r="B881">
        <v>1</v>
      </c>
      <c r="C881">
        <v>8</v>
      </c>
    </row>
    <row r="882" spans="1:3">
      <c r="A882">
        <v>28786</v>
      </c>
      <c r="B882">
        <v>1</v>
      </c>
      <c r="C882">
        <v>8</v>
      </c>
    </row>
    <row r="883" spans="1:3">
      <c r="A883">
        <v>26321</v>
      </c>
      <c r="B883">
        <v>1</v>
      </c>
      <c r="C883">
        <v>16</v>
      </c>
    </row>
    <row r="884" spans="1:3">
      <c r="A884">
        <v>72825</v>
      </c>
      <c r="B884">
        <v>1</v>
      </c>
      <c r="C884">
        <v>8</v>
      </c>
    </row>
    <row r="885" spans="1:3">
      <c r="A885">
        <v>61341</v>
      </c>
      <c r="B885">
        <v>1</v>
      </c>
      <c r="C885">
        <v>8</v>
      </c>
    </row>
    <row r="886" spans="1:3">
      <c r="A886">
        <v>26328</v>
      </c>
      <c r="B886">
        <v>1</v>
      </c>
      <c r="C886">
        <v>8</v>
      </c>
    </row>
    <row r="887" spans="1:3">
      <c r="A887">
        <v>75879</v>
      </c>
      <c r="B887">
        <v>1</v>
      </c>
      <c r="C887">
        <v>16</v>
      </c>
    </row>
    <row r="888" spans="1:3">
      <c r="A888">
        <v>72980</v>
      </c>
      <c r="B888">
        <v>1</v>
      </c>
      <c r="C888">
        <v>8</v>
      </c>
    </row>
    <row r="889" spans="1:3">
      <c r="A889">
        <v>67298</v>
      </c>
      <c r="B889">
        <v>1</v>
      </c>
      <c r="C889">
        <v>8</v>
      </c>
    </row>
    <row r="890" spans="1:3">
      <c r="A890">
        <v>63061</v>
      </c>
      <c r="B890">
        <v>1</v>
      </c>
      <c r="C890">
        <v>8</v>
      </c>
    </row>
    <row r="891" spans="1:3">
      <c r="A891">
        <v>61483</v>
      </c>
      <c r="B891">
        <v>1</v>
      </c>
      <c r="C891">
        <v>8</v>
      </c>
    </row>
    <row r="892" spans="1:3">
      <c r="A892">
        <v>60612</v>
      </c>
      <c r="B892">
        <v>1</v>
      </c>
      <c r="C892">
        <v>8</v>
      </c>
    </row>
    <row r="893" spans="1:3">
      <c r="A893">
        <v>50783</v>
      </c>
      <c r="B893">
        <v>1</v>
      </c>
      <c r="C893">
        <v>8</v>
      </c>
    </row>
    <row r="894" spans="1:3">
      <c r="A894">
        <v>47802</v>
      </c>
      <c r="B894">
        <v>1</v>
      </c>
      <c r="C894">
        <v>8</v>
      </c>
    </row>
    <row r="895" spans="1:3">
      <c r="A895">
        <v>38477</v>
      </c>
      <c r="B895">
        <v>1</v>
      </c>
      <c r="C895">
        <v>8</v>
      </c>
    </row>
    <row r="896" spans="1:3">
      <c r="A896">
        <v>66126</v>
      </c>
      <c r="B896">
        <v>1</v>
      </c>
      <c r="C896">
        <v>8</v>
      </c>
    </row>
    <row r="897" spans="1:3">
      <c r="A897">
        <v>60797</v>
      </c>
      <c r="B897">
        <v>1</v>
      </c>
      <c r="C897">
        <v>8</v>
      </c>
    </row>
    <row r="898" spans="1:3">
      <c r="A898">
        <v>59024</v>
      </c>
      <c r="B898">
        <v>1</v>
      </c>
      <c r="C898">
        <v>8</v>
      </c>
    </row>
    <row r="899" spans="1:3">
      <c r="A899">
        <v>51990</v>
      </c>
      <c r="B899">
        <v>1</v>
      </c>
      <c r="C899">
        <v>8</v>
      </c>
    </row>
    <row r="900" spans="1:3">
      <c r="A900">
        <v>42890</v>
      </c>
      <c r="B900">
        <v>1</v>
      </c>
      <c r="C900">
        <v>8</v>
      </c>
    </row>
    <row r="901" spans="1:3">
      <c r="A901">
        <v>10419</v>
      </c>
      <c r="B901">
        <v>1</v>
      </c>
      <c r="C901">
        <v>16</v>
      </c>
    </row>
    <row r="902" spans="1:3">
      <c r="A902">
        <v>78204</v>
      </c>
      <c r="B902">
        <v>1</v>
      </c>
      <c r="C902">
        <v>8</v>
      </c>
    </row>
    <row r="903" spans="1:3">
      <c r="A903">
        <v>12796</v>
      </c>
      <c r="B903">
        <v>1</v>
      </c>
      <c r="C903">
        <v>8</v>
      </c>
    </row>
    <row r="904" spans="1:3">
      <c r="A904">
        <v>73784</v>
      </c>
      <c r="B904">
        <v>1</v>
      </c>
      <c r="C904">
        <v>8</v>
      </c>
    </row>
    <row r="905" spans="1:3">
      <c r="A905">
        <v>71698</v>
      </c>
      <c r="B905">
        <v>1</v>
      </c>
      <c r="C905">
        <v>8</v>
      </c>
    </row>
    <row r="906" spans="1:3">
      <c r="A906">
        <v>67786</v>
      </c>
      <c r="B906">
        <v>1</v>
      </c>
      <c r="C906">
        <v>16</v>
      </c>
    </row>
    <row r="907" spans="1:3">
      <c r="A907">
        <v>65044</v>
      </c>
      <c r="B907">
        <v>1</v>
      </c>
      <c r="C907">
        <v>8</v>
      </c>
    </row>
    <row r="908" spans="1:3">
      <c r="A908">
        <v>60158</v>
      </c>
      <c r="B908">
        <v>1</v>
      </c>
      <c r="C908">
        <v>16</v>
      </c>
    </row>
    <row r="909" spans="1:3">
      <c r="A909">
        <v>51154</v>
      </c>
      <c r="B909">
        <v>1</v>
      </c>
      <c r="C909">
        <v>8</v>
      </c>
    </row>
    <row r="910" spans="1:3">
      <c r="A910">
        <v>49745</v>
      </c>
      <c r="B910">
        <v>1</v>
      </c>
      <c r="C910">
        <v>8</v>
      </c>
    </row>
    <row r="911" spans="1:3">
      <c r="A911">
        <v>34269</v>
      </c>
      <c r="B911">
        <v>1</v>
      </c>
      <c r="C911">
        <v>8</v>
      </c>
    </row>
    <row r="912" spans="1:3">
      <c r="A912">
        <v>74630</v>
      </c>
      <c r="B912">
        <v>1</v>
      </c>
      <c r="C912">
        <v>16</v>
      </c>
    </row>
    <row r="913" spans="1:3">
      <c r="A913">
        <v>73538</v>
      </c>
      <c r="B913">
        <v>1</v>
      </c>
      <c r="C913">
        <v>8</v>
      </c>
    </row>
    <row r="914" spans="1:3">
      <c r="A914">
        <v>68659</v>
      </c>
      <c r="B914">
        <v>1</v>
      </c>
      <c r="C914">
        <v>8</v>
      </c>
    </row>
    <row r="915" spans="1:3">
      <c r="A915">
        <v>66864</v>
      </c>
      <c r="B915">
        <v>1</v>
      </c>
      <c r="C915">
        <v>16</v>
      </c>
    </row>
    <row r="916" spans="1:3">
      <c r="A916">
        <v>45587</v>
      </c>
      <c r="B916">
        <v>1</v>
      </c>
      <c r="C916">
        <v>16</v>
      </c>
    </row>
    <row r="917" spans="1:3">
      <c r="A917">
        <v>78598</v>
      </c>
      <c r="B917">
        <v>1</v>
      </c>
      <c r="C917">
        <v>8</v>
      </c>
    </row>
    <row r="918" spans="1:3">
      <c r="A918">
        <v>76786</v>
      </c>
      <c r="B918">
        <v>1</v>
      </c>
      <c r="C918">
        <v>16</v>
      </c>
    </row>
    <row r="919" spans="1:3">
      <c r="A919">
        <v>74886</v>
      </c>
      <c r="B919">
        <v>1</v>
      </c>
      <c r="C919">
        <v>8</v>
      </c>
    </row>
    <row r="920" spans="1:3">
      <c r="A920">
        <v>55795</v>
      </c>
      <c r="B920">
        <v>1</v>
      </c>
      <c r="C920">
        <v>16</v>
      </c>
    </row>
    <row r="921" spans="1:3">
      <c r="A921">
        <v>31823</v>
      </c>
      <c r="B921">
        <v>1</v>
      </c>
      <c r="C921">
        <v>16</v>
      </c>
    </row>
    <row r="922" spans="1:3">
      <c r="A922">
        <v>51216</v>
      </c>
      <c r="B922">
        <v>1</v>
      </c>
      <c r="C922">
        <v>8</v>
      </c>
    </row>
    <row r="923" spans="1:3">
      <c r="A923">
        <v>51208</v>
      </c>
      <c r="B923">
        <v>1</v>
      </c>
      <c r="C923">
        <v>8</v>
      </c>
    </row>
    <row r="924" spans="1:3">
      <c r="A924">
        <v>49904</v>
      </c>
      <c r="B924">
        <v>1</v>
      </c>
      <c r="C924">
        <v>16</v>
      </c>
    </row>
    <row r="925" spans="1:3">
      <c r="A925">
        <v>24107</v>
      </c>
      <c r="B925">
        <v>1</v>
      </c>
      <c r="C925">
        <v>8</v>
      </c>
    </row>
    <row r="926" spans="1:3">
      <c r="A926">
        <v>31444</v>
      </c>
      <c r="B926">
        <v>1</v>
      </c>
      <c r="C926">
        <v>8</v>
      </c>
    </row>
    <row r="927" spans="1:3">
      <c r="A927">
        <v>74904</v>
      </c>
      <c r="B927">
        <v>1</v>
      </c>
      <c r="C927">
        <v>8</v>
      </c>
    </row>
    <row r="928" spans="1:3">
      <c r="A928">
        <v>67257</v>
      </c>
      <c r="B928">
        <v>1</v>
      </c>
      <c r="C928">
        <v>8</v>
      </c>
    </row>
    <row r="929" spans="1:3">
      <c r="A929">
        <v>66000</v>
      </c>
      <c r="B929">
        <v>1</v>
      </c>
      <c r="C929">
        <v>8</v>
      </c>
    </row>
    <row r="930" spans="1:3">
      <c r="A930">
        <v>73553</v>
      </c>
      <c r="B930">
        <v>1</v>
      </c>
      <c r="C930">
        <v>8</v>
      </c>
    </row>
    <row r="931" spans="1:3">
      <c r="A931">
        <v>73028</v>
      </c>
      <c r="B931">
        <v>1</v>
      </c>
      <c r="C931">
        <v>8</v>
      </c>
    </row>
    <row r="932" spans="1:3">
      <c r="A932">
        <v>72665</v>
      </c>
      <c r="B932">
        <v>1</v>
      </c>
      <c r="C932">
        <v>8</v>
      </c>
    </row>
    <row r="933" spans="1:3">
      <c r="A933">
        <v>16543</v>
      </c>
      <c r="B933">
        <v>1</v>
      </c>
      <c r="C933">
        <v>8</v>
      </c>
    </row>
    <row r="934" spans="1:3">
      <c r="A934">
        <v>62513</v>
      </c>
      <c r="B934">
        <v>1</v>
      </c>
      <c r="C934">
        <v>8</v>
      </c>
    </row>
    <row r="935" spans="1:3">
      <c r="A935">
        <v>42357</v>
      </c>
      <c r="B935">
        <v>1</v>
      </c>
      <c r="C935">
        <v>8</v>
      </c>
    </row>
    <row r="936" spans="1:3">
      <c r="A936">
        <v>42113</v>
      </c>
      <c r="B936">
        <v>1</v>
      </c>
      <c r="C936">
        <v>8</v>
      </c>
    </row>
    <row r="937" spans="1:3">
      <c r="A937">
        <v>41272</v>
      </c>
      <c r="B937">
        <v>1</v>
      </c>
      <c r="C937">
        <v>8</v>
      </c>
    </row>
    <row r="938" spans="1:3">
      <c r="A938">
        <v>36349</v>
      </c>
      <c r="B938">
        <v>1</v>
      </c>
      <c r="C938">
        <v>8</v>
      </c>
    </row>
    <row r="939" spans="1:3">
      <c r="A939">
        <v>29127</v>
      </c>
      <c r="B939">
        <v>1</v>
      </c>
      <c r="C939">
        <v>8</v>
      </c>
    </row>
    <row r="940" spans="1:3">
      <c r="A940">
        <v>26855</v>
      </c>
      <c r="B940">
        <v>1</v>
      </c>
      <c r="C940">
        <v>8</v>
      </c>
    </row>
    <row r="941" spans="1:3">
      <c r="A941">
        <v>78160</v>
      </c>
      <c r="B941">
        <v>1</v>
      </c>
      <c r="C941">
        <v>8</v>
      </c>
    </row>
    <row r="942" spans="1:3">
      <c r="A942">
        <v>68708</v>
      </c>
      <c r="B942">
        <v>1</v>
      </c>
      <c r="C942">
        <v>8</v>
      </c>
    </row>
    <row r="943" spans="1:3">
      <c r="A943">
        <v>21261</v>
      </c>
      <c r="B943">
        <v>1</v>
      </c>
      <c r="C943">
        <v>8</v>
      </c>
    </row>
    <row r="944" spans="1:3">
      <c r="A944">
        <v>21262</v>
      </c>
      <c r="B944">
        <v>1</v>
      </c>
      <c r="C944">
        <v>16</v>
      </c>
    </row>
    <row r="945" spans="1:3">
      <c r="A945">
        <v>75493</v>
      </c>
      <c r="B945">
        <v>1</v>
      </c>
      <c r="C945">
        <v>8</v>
      </c>
    </row>
    <row r="946" spans="1:3">
      <c r="A946">
        <v>73531</v>
      </c>
      <c r="B946">
        <v>1</v>
      </c>
      <c r="C946">
        <v>8</v>
      </c>
    </row>
    <row r="947" spans="1:3">
      <c r="A947">
        <v>71422</v>
      </c>
      <c r="B947">
        <v>1</v>
      </c>
      <c r="C947">
        <v>8</v>
      </c>
    </row>
    <row r="948" spans="1:3">
      <c r="A948">
        <v>66115</v>
      </c>
      <c r="B948">
        <v>1</v>
      </c>
      <c r="C948">
        <v>8</v>
      </c>
    </row>
    <row r="949" spans="1:3">
      <c r="A949">
        <v>56784</v>
      </c>
      <c r="B949">
        <v>1</v>
      </c>
      <c r="C949">
        <v>8</v>
      </c>
    </row>
    <row r="950" spans="1:3">
      <c r="A950">
        <v>51641</v>
      </c>
      <c r="B950">
        <v>1</v>
      </c>
      <c r="C950">
        <v>8</v>
      </c>
    </row>
    <row r="951" spans="1:3">
      <c r="A951">
        <v>46879</v>
      </c>
      <c r="B951">
        <v>1</v>
      </c>
      <c r="C951">
        <v>8</v>
      </c>
    </row>
    <row r="952" spans="1:3">
      <c r="A952">
        <v>46193</v>
      </c>
      <c r="B952">
        <v>1</v>
      </c>
      <c r="C952">
        <v>8</v>
      </c>
    </row>
    <row r="953" spans="1:3">
      <c r="A953">
        <v>39970</v>
      </c>
      <c r="B953">
        <v>1</v>
      </c>
      <c r="C953">
        <v>8</v>
      </c>
    </row>
    <row r="954" spans="1:3">
      <c r="A954">
        <v>24772</v>
      </c>
      <c r="B954">
        <v>1</v>
      </c>
      <c r="C954">
        <v>8</v>
      </c>
    </row>
    <row r="955" spans="1:3">
      <c r="A955">
        <v>25431</v>
      </c>
      <c r="B955">
        <v>1</v>
      </c>
      <c r="C955">
        <v>8</v>
      </c>
    </row>
    <row r="956" spans="1:3">
      <c r="A956">
        <v>75310</v>
      </c>
      <c r="B956">
        <v>1</v>
      </c>
      <c r="C956">
        <v>8</v>
      </c>
    </row>
    <row r="957" spans="1:3">
      <c r="A957">
        <v>70973</v>
      </c>
      <c r="B957">
        <v>1</v>
      </c>
      <c r="C957">
        <v>8</v>
      </c>
    </row>
    <row r="958" spans="1:3">
      <c r="A958">
        <v>70362</v>
      </c>
      <c r="B958">
        <v>1</v>
      </c>
      <c r="C958">
        <v>8</v>
      </c>
    </row>
    <row r="959" spans="1:3">
      <c r="A959">
        <v>69253</v>
      </c>
      <c r="B959">
        <v>1</v>
      </c>
      <c r="C959">
        <v>8</v>
      </c>
    </row>
    <row r="960" spans="1:3">
      <c r="A960">
        <v>66546</v>
      </c>
      <c r="B960">
        <v>1</v>
      </c>
      <c r="C960">
        <v>8</v>
      </c>
    </row>
    <row r="961" spans="1:3">
      <c r="A961">
        <v>51409</v>
      </c>
      <c r="B961">
        <v>1</v>
      </c>
      <c r="C961">
        <v>16</v>
      </c>
    </row>
    <row r="962" spans="1:3">
      <c r="A962">
        <v>49924</v>
      </c>
      <c r="B962">
        <v>1</v>
      </c>
      <c r="C962">
        <v>16</v>
      </c>
    </row>
    <row r="963" spans="1:3">
      <c r="A963">
        <v>45582</v>
      </c>
      <c r="B963">
        <v>1</v>
      </c>
      <c r="C963">
        <v>8</v>
      </c>
    </row>
    <row r="964" spans="1:3">
      <c r="A964">
        <v>40135</v>
      </c>
      <c r="B964">
        <v>1</v>
      </c>
      <c r="C964">
        <v>8</v>
      </c>
    </row>
    <row r="965" spans="1:3">
      <c r="A965">
        <v>76567</v>
      </c>
      <c r="B965">
        <v>1</v>
      </c>
      <c r="C965">
        <v>8</v>
      </c>
    </row>
    <row r="966" spans="1:3">
      <c r="A966">
        <v>56909</v>
      </c>
      <c r="B966">
        <v>1</v>
      </c>
      <c r="C966">
        <v>16</v>
      </c>
    </row>
    <row r="967" spans="1:3">
      <c r="A967">
        <v>39695</v>
      </c>
      <c r="B967">
        <v>1</v>
      </c>
      <c r="C967">
        <v>8</v>
      </c>
    </row>
    <row r="968" spans="1:3">
      <c r="A968">
        <v>30300</v>
      </c>
      <c r="B968">
        <v>1</v>
      </c>
      <c r="C968">
        <v>16</v>
      </c>
    </row>
    <row r="969" spans="1:3">
      <c r="A969">
        <v>30299</v>
      </c>
      <c r="B969">
        <v>1</v>
      </c>
      <c r="C969">
        <v>8</v>
      </c>
    </row>
    <row r="970" spans="1:3">
      <c r="A970">
        <v>26799</v>
      </c>
      <c r="B970">
        <v>1</v>
      </c>
      <c r="C970">
        <v>8</v>
      </c>
    </row>
    <row r="971" spans="1:3">
      <c r="A971">
        <v>72658</v>
      </c>
      <c r="B971">
        <v>1</v>
      </c>
      <c r="C971">
        <v>8</v>
      </c>
    </row>
    <row r="972" spans="1:3">
      <c r="A972">
        <v>68754</v>
      </c>
      <c r="B972">
        <v>1</v>
      </c>
      <c r="C972">
        <v>8</v>
      </c>
    </row>
    <row r="973" spans="1:3">
      <c r="A973">
        <v>16320</v>
      </c>
      <c r="B973">
        <v>1</v>
      </c>
      <c r="C973">
        <v>8</v>
      </c>
    </row>
    <row r="974" spans="1:3">
      <c r="A974">
        <v>66615</v>
      </c>
      <c r="B974">
        <v>1</v>
      </c>
      <c r="C974">
        <v>8</v>
      </c>
    </row>
    <row r="975" spans="1:3">
      <c r="A975">
        <v>64122</v>
      </c>
      <c r="B975">
        <v>1</v>
      </c>
      <c r="C975">
        <v>8</v>
      </c>
    </row>
    <row r="976" spans="1:3">
      <c r="A976">
        <v>61285</v>
      </c>
      <c r="B976">
        <v>1</v>
      </c>
      <c r="C976">
        <v>8</v>
      </c>
    </row>
    <row r="977" spans="1:3">
      <c r="A977">
        <v>61248</v>
      </c>
      <c r="B977">
        <v>1</v>
      </c>
      <c r="C977">
        <v>8</v>
      </c>
    </row>
    <row r="978" spans="1:3">
      <c r="A978">
        <v>56214</v>
      </c>
      <c r="B978">
        <v>1</v>
      </c>
      <c r="C978">
        <v>8</v>
      </c>
    </row>
    <row r="979" spans="1:3">
      <c r="A979">
        <v>55129</v>
      </c>
      <c r="B979">
        <v>1</v>
      </c>
      <c r="C979">
        <v>8</v>
      </c>
    </row>
    <row r="980" spans="1:3">
      <c r="A980">
        <v>49240</v>
      </c>
      <c r="B980">
        <v>1</v>
      </c>
      <c r="C980">
        <v>8</v>
      </c>
    </row>
    <row r="981" spans="1:3">
      <c r="A981">
        <v>46884</v>
      </c>
      <c r="B981">
        <v>1</v>
      </c>
      <c r="C981">
        <v>8</v>
      </c>
    </row>
    <row r="982" spans="1:3">
      <c r="A982">
        <v>38175</v>
      </c>
      <c r="B982">
        <v>1</v>
      </c>
      <c r="C982">
        <v>8</v>
      </c>
    </row>
    <row r="983" spans="1:3">
      <c r="A983">
        <v>35340</v>
      </c>
      <c r="B983">
        <v>1</v>
      </c>
      <c r="C983">
        <v>8</v>
      </c>
    </row>
    <row r="984" spans="1:3">
      <c r="A984">
        <v>34684</v>
      </c>
      <c r="B984">
        <v>1</v>
      </c>
      <c r="C984">
        <v>8</v>
      </c>
    </row>
    <row r="985" spans="1:3">
      <c r="A985">
        <v>71375</v>
      </c>
      <c r="B985">
        <v>1</v>
      </c>
      <c r="C985">
        <v>8</v>
      </c>
    </row>
    <row r="986" spans="1:3">
      <c r="A986">
        <v>16099</v>
      </c>
      <c r="B986">
        <v>1</v>
      </c>
      <c r="C986">
        <v>8</v>
      </c>
    </row>
    <row r="987" spans="1:3">
      <c r="A987">
        <v>64253</v>
      </c>
      <c r="B987">
        <v>1</v>
      </c>
      <c r="C987">
        <v>8</v>
      </c>
    </row>
    <row r="988" spans="1:3">
      <c r="A988">
        <v>59810</v>
      </c>
      <c r="B988">
        <v>1</v>
      </c>
      <c r="C988">
        <v>16</v>
      </c>
    </row>
    <row r="989" spans="1:3">
      <c r="A989">
        <v>38043</v>
      </c>
      <c r="B989">
        <v>1</v>
      </c>
      <c r="C989">
        <v>8</v>
      </c>
    </row>
    <row r="990" spans="1:3">
      <c r="A990">
        <v>71574</v>
      </c>
      <c r="B990">
        <v>1</v>
      </c>
      <c r="C990">
        <v>8</v>
      </c>
    </row>
    <row r="991" spans="1:3">
      <c r="A991">
        <v>70435</v>
      </c>
      <c r="B991">
        <v>1</v>
      </c>
      <c r="C991">
        <v>8</v>
      </c>
    </row>
    <row r="992" spans="1:3">
      <c r="A992">
        <v>70375</v>
      </c>
      <c r="B992">
        <v>1</v>
      </c>
      <c r="C992">
        <v>16</v>
      </c>
    </row>
    <row r="993" spans="1:3">
      <c r="A993">
        <v>69522</v>
      </c>
      <c r="B993">
        <v>1</v>
      </c>
      <c r="C993">
        <v>8</v>
      </c>
    </row>
    <row r="994" spans="1:3">
      <c r="A994">
        <v>69251</v>
      </c>
      <c r="B994">
        <v>1</v>
      </c>
      <c r="C994">
        <v>8</v>
      </c>
    </row>
    <row r="995" spans="1:3">
      <c r="A995">
        <v>68507</v>
      </c>
      <c r="B995">
        <v>1</v>
      </c>
      <c r="C995">
        <v>8</v>
      </c>
    </row>
    <row r="996" spans="1:3">
      <c r="A996">
        <v>56088</v>
      </c>
      <c r="B996">
        <v>1</v>
      </c>
      <c r="C996">
        <v>8</v>
      </c>
    </row>
    <row r="997" spans="1:3">
      <c r="A997">
        <v>49756</v>
      </c>
      <c r="B997">
        <v>1</v>
      </c>
      <c r="C997">
        <v>8</v>
      </c>
    </row>
    <row r="998" spans="1:3">
      <c r="A998">
        <v>37567</v>
      </c>
      <c r="B998">
        <v>1</v>
      </c>
      <c r="C998">
        <v>8</v>
      </c>
    </row>
    <row r="999" spans="1:3">
      <c r="A999">
        <v>34787</v>
      </c>
      <c r="B999">
        <v>1</v>
      </c>
      <c r="C999">
        <v>8</v>
      </c>
    </row>
    <row r="1000" spans="1:3">
      <c r="A1000">
        <v>33778</v>
      </c>
      <c r="B1000">
        <v>1</v>
      </c>
      <c r="C1000">
        <v>8</v>
      </c>
    </row>
    <row r="1001" spans="1:3">
      <c r="A1001">
        <v>77439</v>
      </c>
      <c r="B1001">
        <v>1</v>
      </c>
      <c r="C1001">
        <v>8</v>
      </c>
    </row>
    <row r="1002" spans="1:3">
      <c r="A1002">
        <v>74970</v>
      </c>
      <c r="B1002">
        <v>1</v>
      </c>
      <c r="C1002">
        <v>8</v>
      </c>
    </row>
    <row r="1003" spans="1:3">
      <c r="A1003">
        <v>71998</v>
      </c>
      <c r="B1003">
        <v>1</v>
      </c>
      <c r="C1003">
        <v>8</v>
      </c>
    </row>
    <row r="1004" spans="1:3">
      <c r="A1004">
        <v>68751</v>
      </c>
      <c r="B1004">
        <v>1</v>
      </c>
      <c r="C1004">
        <v>8</v>
      </c>
    </row>
    <row r="1005" spans="1:3">
      <c r="A1005">
        <v>52589</v>
      </c>
      <c r="B1005">
        <v>1</v>
      </c>
      <c r="C1005">
        <v>8</v>
      </c>
    </row>
    <row r="1006" spans="1:3">
      <c r="A1006">
        <v>49982</v>
      </c>
      <c r="B1006">
        <v>1</v>
      </c>
      <c r="C1006">
        <v>8</v>
      </c>
    </row>
    <row r="1007" spans="1:3">
      <c r="A1007">
        <v>45699</v>
      </c>
      <c r="B1007">
        <v>1</v>
      </c>
      <c r="C1007">
        <v>8</v>
      </c>
    </row>
    <row r="1008" spans="1:3">
      <c r="A1008">
        <v>34685</v>
      </c>
      <c r="B1008">
        <v>1</v>
      </c>
      <c r="C1008">
        <v>8</v>
      </c>
    </row>
    <row r="1009" spans="1:3">
      <c r="A1009">
        <v>77654</v>
      </c>
      <c r="B1009">
        <v>1</v>
      </c>
      <c r="C1009">
        <v>8</v>
      </c>
    </row>
    <row r="1010" spans="1:3">
      <c r="A1010">
        <v>12480</v>
      </c>
      <c r="B1010">
        <v>1</v>
      </c>
      <c r="C1010">
        <v>8</v>
      </c>
    </row>
    <row r="1011" spans="1:3">
      <c r="A1011">
        <v>71507</v>
      </c>
      <c r="B1011">
        <v>1</v>
      </c>
      <c r="C1011">
        <v>8</v>
      </c>
    </row>
    <row r="1012" spans="1:3">
      <c r="A1012">
        <v>10283</v>
      </c>
      <c r="B1012">
        <v>1</v>
      </c>
      <c r="C1012">
        <v>8</v>
      </c>
    </row>
    <row r="1013" spans="1:3">
      <c r="A1013">
        <v>78468</v>
      </c>
      <c r="B1013">
        <v>1</v>
      </c>
      <c r="C1013">
        <v>8</v>
      </c>
    </row>
    <row r="1014" spans="1:3">
      <c r="A1014">
        <v>75029</v>
      </c>
      <c r="B1014">
        <v>1</v>
      </c>
      <c r="C1014">
        <v>8</v>
      </c>
    </row>
    <row r="1015" spans="1:3">
      <c r="A1015">
        <v>13899</v>
      </c>
      <c r="B1015">
        <v>1</v>
      </c>
      <c r="C1015">
        <v>8</v>
      </c>
    </row>
    <row r="1016" spans="1:3">
      <c r="A1016">
        <v>71503</v>
      </c>
      <c r="B1016">
        <v>1</v>
      </c>
      <c r="C1016">
        <v>8</v>
      </c>
    </row>
    <row r="1017" spans="1:3">
      <c r="A1017">
        <v>16242</v>
      </c>
      <c r="B1017">
        <v>1</v>
      </c>
      <c r="C1017">
        <v>8</v>
      </c>
    </row>
    <row r="1018" spans="1:3">
      <c r="A1018">
        <v>62938</v>
      </c>
      <c r="B1018">
        <v>1</v>
      </c>
      <c r="C1018">
        <v>8</v>
      </c>
    </row>
    <row r="1019" spans="1:3">
      <c r="A1019">
        <v>50005</v>
      </c>
      <c r="B1019">
        <v>1</v>
      </c>
      <c r="C1019">
        <v>8</v>
      </c>
    </row>
    <row r="1020" spans="1:3">
      <c r="A1020">
        <v>49303</v>
      </c>
      <c r="B1020">
        <v>1</v>
      </c>
      <c r="C1020">
        <v>16</v>
      </c>
    </row>
    <row r="1021" spans="1:3">
      <c r="A1021">
        <v>21415</v>
      </c>
      <c r="B1021">
        <v>1</v>
      </c>
      <c r="C1021">
        <v>8</v>
      </c>
    </row>
    <row r="1022" spans="1:3">
      <c r="A1022">
        <v>22592</v>
      </c>
      <c r="B1022">
        <v>1</v>
      </c>
      <c r="C1022">
        <v>8</v>
      </c>
    </row>
    <row r="1023" spans="1:3">
      <c r="A1023">
        <v>43648</v>
      </c>
      <c r="B1023">
        <v>1</v>
      </c>
      <c r="C1023">
        <v>8</v>
      </c>
    </row>
    <row r="1024" spans="1:3">
      <c r="A1024">
        <v>41220</v>
      </c>
      <c r="B1024">
        <v>1</v>
      </c>
      <c r="C1024">
        <v>8</v>
      </c>
    </row>
    <row r="1025" spans="1:3">
      <c r="A1025">
        <v>70364</v>
      </c>
      <c r="B1025">
        <v>1</v>
      </c>
      <c r="C1025">
        <v>8</v>
      </c>
    </row>
    <row r="1026" spans="1:3">
      <c r="A1026">
        <v>62941</v>
      </c>
      <c r="B1026">
        <v>1</v>
      </c>
      <c r="C1026">
        <v>8</v>
      </c>
    </row>
    <row r="1027" spans="1:3">
      <c r="A1027">
        <v>48749</v>
      </c>
      <c r="B1027">
        <v>1</v>
      </c>
      <c r="C1027">
        <v>16</v>
      </c>
    </row>
    <row r="1028" spans="1:3">
      <c r="A1028">
        <v>74825</v>
      </c>
      <c r="B1028">
        <v>1</v>
      </c>
      <c r="C1028">
        <v>8</v>
      </c>
    </row>
    <row r="1029" spans="1:3">
      <c r="A1029">
        <v>72343</v>
      </c>
      <c r="B1029">
        <v>1</v>
      </c>
      <c r="C1029">
        <v>8</v>
      </c>
    </row>
    <row r="1030" spans="1:3">
      <c r="A1030">
        <v>71171</v>
      </c>
      <c r="B1030">
        <v>1</v>
      </c>
      <c r="C1030">
        <v>8</v>
      </c>
    </row>
    <row r="1031" spans="1:3">
      <c r="A1031">
        <v>71056</v>
      </c>
      <c r="B1031">
        <v>1</v>
      </c>
      <c r="C1031">
        <v>8</v>
      </c>
    </row>
    <row r="1032" spans="1:3">
      <c r="A1032">
        <v>70343</v>
      </c>
      <c r="B1032">
        <v>1</v>
      </c>
      <c r="C1032">
        <v>8</v>
      </c>
    </row>
    <row r="1033" spans="1:3">
      <c r="A1033">
        <v>63053</v>
      </c>
      <c r="B1033">
        <v>1</v>
      </c>
      <c r="C1033">
        <v>8</v>
      </c>
    </row>
    <row r="1034" spans="1:3">
      <c r="A1034">
        <v>50850</v>
      </c>
      <c r="B1034">
        <v>1</v>
      </c>
      <c r="C1034">
        <v>8</v>
      </c>
    </row>
    <row r="1035" spans="1:3">
      <c r="A1035">
        <v>47068</v>
      </c>
      <c r="B1035">
        <v>1</v>
      </c>
      <c r="C1035">
        <v>8</v>
      </c>
    </row>
    <row r="1036" spans="1:3">
      <c r="A1036">
        <v>25655</v>
      </c>
      <c r="B1036">
        <v>1</v>
      </c>
      <c r="C1036">
        <v>8</v>
      </c>
    </row>
    <row r="1037" spans="1:3">
      <c r="A1037">
        <v>70982</v>
      </c>
      <c r="B1037">
        <v>1</v>
      </c>
      <c r="C1037">
        <v>8</v>
      </c>
    </row>
    <row r="1038" spans="1:3">
      <c r="A1038">
        <v>15960</v>
      </c>
      <c r="B1038">
        <v>1</v>
      </c>
      <c r="C1038">
        <v>8</v>
      </c>
    </row>
    <row r="1039" spans="1:3">
      <c r="A1039">
        <v>28846</v>
      </c>
      <c r="B1039">
        <v>1</v>
      </c>
      <c r="C1039">
        <v>8</v>
      </c>
    </row>
    <row r="1040" spans="1:3">
      <c r="A1040">
        <v>76868</v>
      </c>
      <c r="B1040">
        <v>1</v>
      </c>
      <c r="C1040">
        <v>8</v>
      </c>
    </row>
    <row r="1041" spans="1:3">
      <c r="A1041">
        <v>12867</v>
      </c>
      <c r="B1041">
        <v>1</v>
      </c>
      <c r="C1041">
        <v>16</v>
      </c>
    </row>
    <row r="1042" spans="1:3">
      <c r="A1042">
        <v>73449</v>
      </c>
      <c r="B1042">
        <v>1</v>
      </c>
      <c r="C1042">
        <v>8</v>
      </c>
    </row>
    <row r="1043" spans="1:3">
      <c r="A1043">
        <v>66699</v>
      </c>
      <c r="B1043">
        <v>1</v>
      </c>
      <c r="C1043">
        <v>8</v>
      </c>
    </row>
    <row r="1044" spans="1:3">
      <c r="A1044">
        <v>65354</v>
      </c>
      <c r="B1044">
        <v>1</v>
      </c>
      <c r="C1044">
        <v>8</v>
      </c>
    </row>
    <row r="1045" spans="1:3">
      <c r="A1045">
        <v>62136</v>
      </c>
      <c r="B1045">
        <v>1</v>
      </c>
      <c r="C1045">
        <v>8</v>
      </c>
    </row>
    <row r="1046" spans="1:3">
      <c r="A1046">
        <v>18926</v>
      </c>
      <c r="B1046">
        <v>1</v>
      </c>
      <c r="C1046">
        <v>8</v>
      </c>
    </row>
    <row r="1047" spans="1:3">
      <c r="A1047">
        <v>54666</v>
      </c>
      <c r="B1047">
        <v>1</v>
      </c>
      <c r="C1047">
        <v>8</v>
      </c>
    </row>
    <row r="1048" spans="1:3">
      <c r="A1048">
        <v>50277</v>
      </c>
      <c r="B1048">
        <v>1</v>
      </c>
      <c r="C1048">
        <v>8</v>
      </c>
    </row>
    <row r="1049" spans="1:3">
      <c r="A1049">
        <v>49187</v>
      </c>
      <c r="B1049">
        <v>1</v>
      </c>
      <c r="C1049">
        <v>8</v>
      </c>
    </row>
    <row r="1050" spans="1:3">
      <c r="A1050">
        <v>44998</v>
      </c>
      <c r="B1050">
        <v>1</v>
      </c>
      <c r="C1050">
        <v>8</v>
      </c>
    </row>
    <row r="1051" spans="1:3">
      <c r="A1051">
        <v>41277</v>
      </c>
      <c r="B1051">
        <v>1</v>
      </c>
      <c r="C1051">
        <v>8</v>
      </c>
    </row>
    <row r="1052" spans="1:3">
      <c r="A1052">
        <v>23896</v>
      </c>
      <c r="B1052">
        <v>1</v>
      </c>
      <c r="C1052">
        <v>16</v>
      </c>
    </row>
    <row r="1053" spans="1:3">
      <c r="A1053">
        <v>24517</v>
      </c>
      <c r="B1053">
        <v>1</v>
      </c>
      <c r="C1053">
        <v>16</v>
      </c>
    </row>
    <row r="1054" spans="1:3">
      <c r="A1054">
        <v>27706</v>
      </c>
      <c r="B1054">
        <v>1</v>
      </c>
      <c r="C1054">
        <v>8</v>
      </c>
    </row>
    <row r="1055" spans="1:3">
      <c r="A1055">
        <v>78414</v>
      </c>
      <c r="B1055">
        <v>1</v>
      </c>
      <c r="C1055">
        <v>8</v>
      </c>
    </row>
    <row r="1056" spans="1:3">
      <c r="A1056">
        <v>76710</v>
      </c>
      <c r="B1056">
        <v>1</v>
      </c>
      <c r="C1056">
        <v>8</v>
      </c>
    </row>
    <row r="1057" spans="1:3">
      <c r="A1057">
        <v>74519</v>
      </c>
      <c r="B1057">
        <v>1</v>
      </c>
      <c r="C1057">
        <v>8</v>
      </c>
    </row>
    <row r="1058" spans="1:3">
      <c r="A1058">
        <v>73751</v>
      </c>
      <c r="B1058">
        <v>1</v>
      </c>
      <c r="C1058">
        <v>8</v>
      </c>
    </row>
    <row r="1059" spans="1:3">
      <c r="A1059">
        <v>70871</v>
      </c>
      <c r="B1059">
        <v>1</v>
      </c>
      <c r="C1059">
        <v>16</v>
      </c>
    </row>
    <row r="1060" spans="1:3">
      <c r="A1060">
        <v>70338</v>
      </c>
      <c r="B1060">
        <v>1</v>
      </c>
      <c r="C1060">
        <v>8</v>
      </c>
    </row>
    <row r="1061" spans="1:3">
      <c r="A1061">
        <v>70333</v>
      </c>
      <c r="B1061">
        <v>1</v>
      </c>
      <c r="C1061">
        <v>8</v>
      </c>
    </row>
    <row r="1062" spans="1:3">
      <c r="A1062">
        <v>64120</v>
      </c>
      <c r="B1062">
        <v>1</v>
      </c>
      <c r="C1062">
        <v>8</v>
      </c>
    </row>
    <row r="1063" spans="1:3">
      <c r="A1063">
        <v>18632</v>
      </c>
      <c r="B1063">
        <v>1</v>
      </c>
      <c r="C1063">
        <v>16</v>
      </c>
    </row>
    <row r="1064" spans="1:3">
      <c r="A1064">
        <v>50538</v>
      </c>
      <c r="B1064">
        <v>1</v>
      </c>
      <c r="C1064">
        <v>8</v>
      </c>
    </row>
    <row r="1065" spans="1:3">
      <c r="A1065">
        <v>21801</v>
      </c>
      <c r="B1065">
        <v>1</v>
      </c>
      <c r="C1065">
        <v>8</v>
      </c>
    </row>
    <row r="1066" spans="1:3">
      <c r="A1066">
        <v>40096</v>
      </c>
      <c r="B1066">
        <v>1</v>
      </c>
      <c r="C1066">
        <v>8</v>
      </c>
    </row>
    <row r="1067" spans="1:3">
      <c r="A1067">
        <v>37353</v>
      </c>
      <c r="B1067">
        <v>1</v>
      </c>
      <c r="C1067">
        <v>8</v>
      </c>
    </row>
    <row r="1068" spans="1:3">
      <c r="A1068">
        <v>12370</v>
      </c>
      <c r="B1068">
        <v>1</v>
      </c>
      <c r="C1068">
        <v>8</v>
      </c>
    </row>
    <row r="1069" spans="1:3">
      <c r="A1069">
        <v>54082</v>
      </c>
      <c r="B1069">
        <v>1</v>
      </c>
      <c r="C1069">
        <v>8</v>
      </c>
    </row>
    <row r="1070" spans="1:3">
      <c r="A1070">
        <v>76064</v>
      </c>
      <c r="B1070">
        <v>1</v>
      </c>
      <c r="C1070">
        <v>8</v>
      </c>
    </row>
    <row r="1071" spans="1:3">
      <c r="A1071">
        <v>75434</v>
      </c>
      <c r="B1071">
        <v>1</v>
      </c>
      <c r="C1071">
        <v>8</v>
      </c>
    </row>
    <row r="1072" spans="1:3">
      <c r="A1072">
        <v>73033</v>
      </c>
      <c r="B1072">
        <v>1</v>
      </c>
      <c r="C1072">
        <v>8</v>
      </c>
    </row>
    <row r="1073" spans="1:3">
      <c r="A1073">
        <v>34535</v>
      </c>
      <c r="B1073">
        <v>1</v>
      </c>
      <c r="C1073">
        <v>16</v>
      </c>
    </row>
    <row r="1074" spans="1:3">
      <c r="A1074">
        <v>78169</v>
      </c>
      <c r="B1074">
        <v>1</v>
      </c>
      <c r="C1074">
        <v>16</v>
      </c>
    </row>
    <row r="1075" spans="1:3">
      <c r="A1075">
        <v>76990</v>
      </c>
      <c r="B1075">
        <v>1</v>
      </c>
      <c r="C1075">
        <v>16</v>
      </c>
    </row>
    <row r="1076" spans="1:3">
      <c r="A1076">
        <v>13155</v>
      </c>
      <c r="B1076">
        <v>1</v>
      </c>
      <c r="C1076">
        <v>16</v>
      </c>
    </row>
    <row r="1077" spans="1:3">
      <c r="A1077">
        <v>13167</v>
      </c>
      <c r="B1077">
        <v>1</v>
      </c>
      <c r="C1077">
        <v>8</v>
      </c>
    </row>
    <row r="1078" spans="1:3">
      <c r="A1078">
        <v>70806</v>
      </c>
      <c r="B1078">
        <v>1</v>
      </c>
      <c r="C1078">
        <v>8</v>
      </c>
    </row>
    <row r="1079" spans="1:3">
      <c r="A1079">
        <v>45149</v>
      </c>
      <c r="B1079">
        <v>1</v>
      </c>
      <c r="C1079">
        <v>16</v>
      </c>
    </row>
    <row r="1080" spans="1:3">
      <c r="A1080">
        <v>68655</v>
      </c>
      <c r="B1080">
        <v>1</v>
      </c>
      <c r="C1080">
        <v>8</v>
      </c>
    </row>
    <row r="1081" spans="1:3">
      <c r="A1081">
        <v>56906</v>
      </c>
      <c r="B1081">
        <v>1</v>
      </c>
      <c r="C1081">
        <v>16</v>
      </c>
    </row>
    <row r="1082" spans="1:3">
      <c r="A1082">
        <v>46207</v>
      </c>
      <c r="B1082">
        <v>1</v>
      </c>
      <c r="C1082">
        <v>16</v>
      </c>
    </row>
    <row r="1083" spans="1:3">
      <c r="A1083">
        <v>39892</v>
      </c>
      <c r="B1083">
        <v>1</v>
      </c>
      <c r="C1083">
        <v>16</v>
      </c>
    </row>
    <row r="1084" spans="1:3">
      <c r="A1084">
        <v>27988</v>
      </c>
      <c r="B1084">
        <v>1</v>
      </c>
      <c r="C1084">
        <v>8</v>
      </c>
    </row>
    <row r="1085" spans="1:3">
      <c r="A1085">
        <v>68658</v>
      </c>
      <c r="B1085">
        <v>1</v>
      </c>
      <c r="C1085">
        <v>8</v>
      </c>
    </row>
    <row r="1086" spans="1:3">
      <c r="A1086">
        <v>21427</v>
      </c>
      <c r="B1086">
        <v>1</v>
      </c>
      <c r="C1086">
        <v>8</v>
      </c>
    </row>
    <row r="1087" spans="1:3">
      <c r="A1087">
        <v>41753</v>
      </c>
      <c r="B1087">
        <v>1</v>
      </c>
      <c r="C1087">
        <v>16</v>
      </c>
    </row>
    <row r="1088" spans="1:3">
      <c r="A1088">
        <v>29383</v>
      </c>
      <c r="B1088">
        <v>1</v>
      </c>
      <c r="C1088">
        <v>8</v>
      </c>
    </row>
    <row r="1089" spans="1:3">
      <c r="A1089">
        <v>75485</v>
      </c>
      <c r="B1089">
        <v>1</v>
      </c>
      <c r="C1089">
        <v>8</v>
      </c>
    </row>
    <row r="1090" spans="1:3">
      <c r="A1090">
        <v>17058</v>
      </c>
      <c r="B1090">
        <v>1</v>
      </c>
      <c r="C1090">
        <v>8</v>
      </c>
    </row>
    <row r="1091" spans="1:3">
      <c r="A1091">
        <v>60678</v>
      </c>
      <c r="B1091">
        <v>1</v>
      </c>
      <c r="C1091">
        <v>8</v>
      </c>
    </row>
    <row r="1092" spans="1:3">
      <c r="A1092">
        <v>51335</v>
      </c>
      <c r="B1092">
        <v>1</v>
      </c>
      <c r="C1092">
        <v>8</v>
      </c>
    </row>
    <row r="1093" spans="1:3">
      <c r="A1093">
        <v>36414</v>
      </c>
      <c r="B1093">
        <v>1</v>
      </c>
      <c r="C1093">
        <v>8</v>
      </c>
    </row>
    <row r="1094" spans="1:3">
      <c r="A1094">
        <v>31757</v>
      </c>
      <c r="B1094">
        <v>1</v>
      </c>
      <c r="C1094">
        <v>8</v>
      </c>
    </row>
    <row r="1095" spans="1:3">
      <c r="A1095">
        <v>30553</v>
      </c>
      <c r="B1095">
        <v>1</v>
      </c>
      <c r="C1095">
        <v>8</v>
      </c>
    </row>
    <row r="1096" spans="1:3">
      <c r="A1096">
        <v>29108</v>
      </c>
      <c r="B1096">
        <v>1</v>
      </c>
      <c r="C1096">
        <v>8</v>
      </c>
    </row>
    <row r="1097" spans="1:3">
      <c r="A1097">
        <v>48252</v>
      </c>
      <c r="B1097">
        <v>1</v>
      </c>
      <c r="C1097">
        <v>16</v>
      </c>
    </row>
    <row r="1098" spans="1:3">
      <c r="A1098">
        <v>30567</v>
      </c>
      <c r="B1098">
        <v>1</v>
      </c>
      <c r="C1098">
        <v>8</v>
      </c>
    </row>
    <row r="1099" spans="1:3">
      <c r="A1099">
        <v>36353</v>
      </c>
      <c r="B1099">
        <v>1</v>
      </c>
      <c r="C1099">
        <v>16</v>
      </c>
    </row>
    <row r="1100" spans="1:3">
      <c r="A1100">
        <v>78170</v>
      </c>
      <c r="B1100">
        <v>1</v>
      </c>
      <c r="C1100">
        <v>8</v>
      </c>
    </row>
    <row r="1101" spans="1:3">
      <c r="A1101">
        <v>69276</v>
      </c>
      <c r="B1101">
        <v>1</v>
      </c>
      <c r="C1101">
        <v>16</v>
      </c>
    </row>
    <row r="1102" spans="1:3">
      <c r="A1102">
        <v>68654</v>
      </c>
      <c r="B1102">
        <v>1</v>
      </c>
      <c r="C1102">
        <v>8</v>
      </c>
    </row>
    <row r="1103" spans="1:3">
      <c r="A1103">
        <v>19122</v>
      </c>
      <c r="B1103">
        <v>1</v>
      </c>
      <c r="C1103">
        <v>16</v>
      </c>
    </row>
    <row r="1104" spans="1:3">
      <c r="A1104">
        <v>21665</v>
      </c>
      <c r="B1104">
        <v>1</v>
      </c>
      <c r="C1104">
        <v>8</v>
      </c>
    </row>
    <row r="1105" spans="1:3">
      <c r="A1105">
        <v>44999</v>
      </c>
      <c r="B1105">
        <v>1</v>
      </c>
      <c r="C1105">
        <v>8</v>
      </c>
    </row>
    <row r="1106" spans="1:3">
      <c r="A1106">
        <v>43422</v>
      </c>
      <c r="B1106">
        <v>1</v>
      </c>
      <c r="C1106">
        <v>8</v>
      </c>
    </row>
    <row r="1107" spans="1:3">
      <c r="A1107">
        <v>23336</v>
      </c>
      <c r="B1107">
        <v>1</v>
      </c>
      <c r="C1107">
        <v>16</v>
      </c>
    </row>
    <row r="1108" spans="1:3">
      <c r="A1108">
        <v>29481</v>
      </c>
      <c r="B1108">
        <v>1</v>
      </c>
      <c r="C1108">
        <v>8</v>
      </c>
    </row>
    <row r="1109" spans="1:3">
      <c r="A1109">
        <v>77330</v>
      </c>
      <c r="B1109">
        <v>1</v>
      </c>
      <c r="C1109">
        <v>8</v>
      </c>
    </row>
    <row r="1110" spans="1:3">
      <c r="A1110">
        <v>50007</v>
      </c>
      <c r="B1110">
        <v>1</v>
      </c>
      <c r="C1110">
        <v>8</v>
      </c>
    </row>
    <row r="1111" spans="1:3">
      <c r="A1111">
        <v>76938</v>
      </c>
      <c r="B1111">
        <v>1</v>
      </c>
      <c r="C1111">
        <v>8</v>
      </c>
    </row>
    <row r="1112" spans="1:3">
      <c r="A1112">
        <v>72333</v>
      </c>
      <c r="B1112">
        <v>1</v>
      </c>
      <c r="C1112">
        <v>8</v>
      </c>
    </row>
    <row r="1113" spans="1:3">
      <c r="A1113">
        <v>66043</v>
      </c>
      <c r="B1113">
        <v>1</v>
      </c>
      <c r="C1113">
        <v>8</v>
      </c>
    </row>
    <row r="1114" spans="1:3">
      <c r="A1114">
        <v>63311</v>
      </c>
      <c r="B1114">
        <v>1</v>
      </c>
      <c r="C1114">
        <v>8</v>
      </c>
    </row>
    <row r="1115" spans="1:3">
      <c r="A1115">
        <v>51555</v>
      </c>
      <c r="B1115">
        <v>1</v>
      </c>
      <c r="C1115">
        <v>8</v>
      </c>
    </row>
    <row r="1116" spans="1:3">
      <c r="A1116">
        <v>43351</v>
      </c>
      <c r="B1116">
        <v>1</v>
      </c>
      <c r="C1116">
        <v>8</v>
      </c>
    </row>
    <row r="1117" spans="1:3">
      <c r="A1117">
        <v>38783</v>
      </c>
      <c r="B1117">
        <v>1</v>
      </c>
      <c r="C1117">
        <v>8</v>
      </c>
    </row>
    <row r="1118" spans="1:3">
      <c r="A1118">
        <v>37032</v>
      </c>
      <c r="B1118">
        <v>1</v>
      </c>
      <c r="C1118">
        <v>8</v>
      </c>
    </row>
    <row r="1119" spans="1:3">
      <c r="A1119">
        <v>32880</v>
      </c>
      <c r="B1119">
        <v>1</v>
      </c>
      <c r="C1119">
        <v>8</v>
      </c>
    </row>
    <row r="1120" spans="1:3">
      <c r="A1120">
        <v>27864</v>
      </c>
      <c r="B1120">
        <v>1</v>
      </c>
      <c r="C1120">
        <v>8</v>
      </c>
    </row>
    <row r="1121" spans="1:3">
      <c r="A1121">
        <v>77447</v>
      </c>
      <c r="B1121">
        <v>1</v>
      </c>
      <c r="C1121">
        <v>8</v>
      </c>
    </row>
    <row r="1122" spans="1:3">
      <c r="A1122">
        <v>77826</v>
      </c>
      <c r="B1122">
        <v>1</v>
      </c>
      <c r="C1122">
        <v>8</v>
      </c>
    </row>
    <row r="1123" spans="1:3">
      <c r="A1123">
        <v>77798</v>
      </c>
      <c r="B1123">
        <v>1</v>
      </c>
      <c r="C1123">
        <v>8</v>
      </c>
    </row>
    <row r="1124" spans="1:3">
      <c r="A1124">
        <v>77268</v>
      </c>
      <c r="B1124">
        <v>1</v>
      </c>
      <c r="C1124">
        <v>16</v>
      </c>
    </row>
    <row r="1125" spans="1:3">
      <c r="A1125">
        <v>77048</v>
      </c>
      <c r="B1125">
        <v>1</v>
      </c>
      <c r="C1125">
        <v>8</v>
      </c>
    </row>
    <row r="1126" spans="1:3">
      <c r="A1126">
        <v>76076</v>
      </c>
      <c r="B1126">
        <v>1</v>
      </c>
      <c r="C1126">
        <v>8</v>
      </c>
    </row>
    <row r="1127" spans="1:3">
      <c r="A1127">
        <v>71697</v>
      </c>
      <c r="B1127">
        <v>1</v>
      </c>
      <c r="C1127">
        <v>8</v>
      </c>
    </row>
    <row r="1128" spans="1:3">
      <c r="A1128">
        <v>15858</v>
      </c>
      <c r="B1128">
        <v>1</v>
      </c>
      <c r="C1128">
        <v>8</v>
      </c>
    </row>
    <row r="1129" spans="1:3">
      <c r="A1129">
        <v>67254</v>
      </c>
      <c r="B1129">
        <v>1</v>
      </c>
      <c r="C1129">
        <v>8</v>
      </c>
    </row>
    <row r="1130" spans="1:3">
      <c r="A1130">
        <v>66272</v>
      </c>
      <c r="B1130">
        <v>1</v>
      </c>
      <c r="C1130">
        <v>8</v>
      </c>
    </row>
    <row r="1131" spans="1:3">
      <c r="A1131">
        <v>60157</v>
      </c>
      <c r="B1131">
        <v>1</v>
      </c>
      <c r="C1131">
        <v>16</v>
      </c>
    </row>
    <row r="1132" spans="1:3">
      <c r="A1132">
        <v>38427</v>
      </c>
      <c r="B1132">
        <v>1</v>
      </c>
      <c r="C1132">
        <v>16</v>
      </c>
    </row>
    <row r="1133" spans="1:3">
      <c r="A1133">
        <v>16567</v>
      </c>
      <c r="B1133">
        <v>1</v>
      </c>
      <c r="C1133">
        <v>8</v>
      </c>
    </row>
    <row r="1134" spans="1:3">
      <c r="A1134">
        <v>40285</v>
      </c>
      <c r="B1134">
        <v>1</v>
      </c>
      <c r="C1134">
        <v>8</v>
      </c>
    </row>
    <row r="1135" spans="1:3">
      <c r="A1135">
        <v>29132</v>
      </c>
      <c r="B1135">
        <v>1</v>
      </c>
      <c r="C1135">
        <v>16</v>
      </c>
    </row>
    <row r="1136" spans="1:3">
      <c r="A1136">
        <v>28952</v>
      </c>
      <c r="B1136">
        <v>1</v>
      </c>
      <c r="C1136">
        <v>16</v>
      </c>
    </row>
    <row r="1137" spans="1:3">
      <c r="A1137">
        <v>28843</v>
      </c>
      <c r="B1137">
        <v>1</v>
      </c>
      <c r="C1137">
        <v>8</v>
      </c>
    </row>
    <row r="1138" spans="1:3">
      <c r="A1138">
        <v>76944</v>
      </c>
      <c r="B1138">
        <v>1</v>
      </c>
      <c r="C1138">
        <v>8</v>
      </c>
    </row>
    <row r="1139" spans="1:3">
      <c r="A1139">
        <v>74396</v>
      </c>
      <c r="B1139">
        <v>1</v>
      </c>
      <c r="C1139">
        <v>8</v>
      </c>
    </row>
    <row r="1140" spans="1:3">
      <c r="A1140">
        <v>72742</v>
      </c>
      <c r="B1140">
        <v>1</v>
      </c>
      <c r="C1140">
        <v>8</v>
      </c>
    </row>
    <row r="1141" spans="1:3">
      <c r="A1141">
        <v>13805</v>
      </c>
      <c r="B1141">
        <v>1</v>
      </c>
      <c r="C1141">
        <v>8</v>
      </c>
    </row>
    <row r="1142" spans="1:3">
      <c r="A1142">
        <v>71054</v>
      </c>
      <c r="B1142">
        <v>1</v>
      </c>
      <c r="C1142">
        <v>8</v>
      </c>
    </row>
    <row r="1143" spans="1:3">
      <c r="A1143">
        <v>67689</v>
      </c>
      <c r="B1143">
        <v>1</v>
      </c>
      <c r="C1143">
        <v>8</v>
      </c>
    </row>
    <row r="1144" spans="1:3">
      <c r="A1144">
        <v>66348</v>
      </c>
      <c r="B1144">
        <v>1</v>
      </c>
      <c r="C1144">
        <v>8</v>
      </c>
    </row>
    <row r="1145" spans="1:3">
      <c r="A1145">
        <v>65775</v>
      </c>
      <c r="B1145">
        <v>1</v>
      </c>
      <c r="C1145">
        <v>8</v>
      </c>
    </row>
    <row r="1146" spans="1:3">
      <c r="A1146">
        <v>59258</v>
      </c>
      <c r="B1146">
        <v>1</v>
      </c>
      <c r="C1146">
        <v>8</v>
      </c>
    </row>
    <row r="1147" spans="1:3">
      <c r="A1147">
        <v>53459</v>
      </c>
      <c r="B1147">
        <v>1</v>
      </c>
      <c r="C1147">
        <v>8</v>
      </c>
    </row>
    <row r="1148" spans="1:3">
      <c r="A1148">
        <v>49450</v>
      </c>
      <c r="B1148">
        <v>1</v>
      </c>
      <c r="C1148">
        <v>8</v>
      </c>
    </row>
    <row r="1149" spans="1:3">
      <c r="A1149">
        <v>46608</v>
      </c>
      <c r="B1149">
        <v>1</v>
      </c>
      <c r="C1149">
        <v>8</v>
      </c>
    </row>
    <row r="1150" spans="1:3">
      <c r="A1150">
        <v>38476</v>
      </c>
      <c r="B1150">
        <v>1</v>
      </c>
      <c r="C1150">
        <v>8</v>
      </c>
    </row>
    <row r="1151" spans="1:3">
      <c r="A1151">
        <v>26504</v>
      </c>
      <c r="B1151">
        <v>1</v>
      </c>
      <c r="C1151">
        <v>8</v>
      </c>
    </row>
    <row r="1152" spans="1:3">
      <c r="A1152">
        <v>12305</v>
      </c>
      <c r="B1152">
        <v>1</v>
      </c>
      <c r="C1152">
        <v>8</v>
      </c>
    </row>
    <row r="1153" spans="1:3">
      <c r="A1153">
        <v>72229</v>
      </c>
      <c r="B1153">
        <v>1</v>
      </c>
      <c r="C1153">
        <v>8</v>
      </c>
    </row>
    <row r="1154" spans="1:3">
      <c r="A1154">
        <v>39217</v>
      </c>
      <c r="B1154">
        <v>1</v>
      </c>
      <c r="C1154">
        <v>8</v>
      </c>
    </row>
    <row r="1155" spans="1:3">
      <c r="A1155">
        <v>10290</v>
      </c>
      <c r="B1155">
        <v>1</v>
      </c>
      <c r="C1155">
        <v>8</v>
      </c>
    </row>
    <row r="1156" spans="1:3">
      <c r="A1156">
        <v>71463</v>
      </c>
      <c r="B1156">
        <v>1</v>
      </c>
      <c r="C1156">
        <v>8</v>
      </c>
    </row>
    <row r="1157" spans="1:3">
      <c r="A1157">
        <v>69513</v>
      </c>
      <c r="B1157">
        <v>1</v>
      </c>
      <c r="C1157">
        <v>8</v>
      </c>
    </row>
    <row r="1158" spans="1:3">
      <c r="A1158">
        <v>17638</v>
      </c>
      <c r="B1158">
        <v>1</v>
      </c>
      <c r="C1158">
        <v>8</v>
      </c>
    </row>
    <row r="1159" spans="1:3">
      <c r="A1159">
        <v>43005</v>
      </c>
      <c r="B1159">
        <v>1</v>
      </c>
      <c r="C1159">
        <v>16</v>
      </c>
    </row>
    <row r="1160" spans="1:3">
      <c r="A1160">
        <v>39213</v>
      </c>
      <c r="B1160">
        <v>1</v>
      </c>
      <c r="C1160">
        <v>8</v>
      </c>
    </row>
    <row r="1161" spans="1:3">
      <c r="A1161">
        <v>37780</v>
      </c>
      <c r="B1161">
        <v>1</v>
      </c>
      <c r="C1161">
        <v>8</v>
      </c>
    </row>
    <row r="1162" spans="1:3">
      <c r="A1162">
        <v>36211</v>
      </c>
      <c r="B1162">
        <v>1</v>
      </c>
      <c r="C1162">
        <v>8</v>
      </c>
    </row>
    <row r="1163" spans="1:3">
      <c r="A1163">
        <v>63876</v>
      </c>
      <c r="B1163">
        <v>1</v>
      </c>
      <c r="C1163">
        <v>8</v>
      </c>
    </row>
    <row r="1164" spans="1:3">
      <c r="A1164">
        <v>63251</v>
      </c>
      <c r="B1164">
        <v>1</v>
      </c>
      <c r="C1164">
        <v>8</v>
      </c>
    </row>
    <row r="1165" spans="1:3">
      <c r="A1165">
        <v>27605</v>
      </c>
      <c r="B1165">
        <v>1</v>
      </c>
      <c r="C1165">
        <v>16</v>
      </c>
    </row>
    <row r="1166" spans="1:3">
      <c r="A1166">
        <v>27604</v>
      </c>
      <c r="B1166">
        <v>1</v>
      </c>
      <c r="C1166">
        <v>16</v>
      </c>
    </row>
    <row r="1167" spans="1:3">
      <c r="A1167">
        <v>10752</v>
      </c>
      <c r="B1167">
        <v>1</v>
      </c>
      <c r="C1167">
        <v>16</v>
      </c>
    </row>
    <row r="1168" spans="1:3">
      <c r="A1168">
        <v>69763</v>
      </c>
      <c r="B1168">
        <v>1</v>
      </c>
      <c r="C1168">
        <v>8</v>
      </c>
    </row>
    <row r="1169" spans="1:3">
      <c r="A1169">
        <v>68577</v>
      </c>
      <c r="B1169">
        <v>1</v>
      </c>
      <c r="C1169">
        <v>8</v>
      </c>
    </row>
    <row r="1170" spans="1:3">
      <c r="A1170">
        <v>66675</v>
      </c>
      <c r="B1170">
        <v>1</v>
      </c>
      <c r="C1170">
        <v>8</v>
      </c>
    </row>
    <row r="1171" spans="1:3">
      <c r="A1171">
        <v>66112</v>
      </c>
      <c r="B1171">
        <v>1</v>
      </c>
      <c r="C1171">
        <v>8</v>
      </c>
    </row>
    <row r="1172" spans="1:3">
      <c r="A1172">
        <v>64115</v>
      </c>
      <c r="B1172">
        <v>1</v>
      </c>
      <c r="C1172">
        <v>8</v>
      </c>
    </row>
    <row r="1173" spans="1:3">
      <c r="A1173">
        <v>56783</v>
      </c>
      <c r="B1173">
        <v>1</v>
      </c>
      <c r="C1173">
        <v>8</v>
      </c>
    </row>
    <row r="1174" spans="1:3">
      <c r="A1174">
        <v>51541</v>
      </c>
      <c r="B1174">
        <v>1</v>
      </c>
      <c r="C1174">
        <v>8</v>
      </c>
    </row>
    <row r="1175" spans="1:3">
      <c r="A1175">
        <v>38447</v>
      </c>
      <c r="B1175">
        <v>1</v>
      </c>
      <c r="C1175">
        <v>8</v>
      </c>
    </row>
    <row r="1176" spans="1:3">
      <c r="A1176">
        <v>35450</v>
      </c>
      <c r="B1176">
        <v>1</v>
      </c>
      <c r="C1176">
        <v>8</v>
      </c>
    </row>
    <row r="1177" spans="1:3">
      <c r="A1177">
        <v>31014</v>
      </c>
      <c r="B1177">
        <v>1</v>
      </c>
      <c r="C1177">
        <v>8</v>
      </c>
    </row>
    <row r="1178" spans="1:3">
      <c r="A1178">
        <v>78581</v>
      </c>
      <c r="B1178">
        <v>1</v>
      </c>
      <c r="C1178">
        <v>8</v>
      </c>
    </row>
    <row r="1179" spans="1:3">
      <c r="A1179">
        <v>78580</v>
      </c>
      <c r="B1179">
        <v>1</v>
      </c>
      <c r="C1179">
        <v>8</v>
      </c>
    </row>
    <row r="1180" spans="1:3">
      <c r="A1180">
        <v>78164</v>
      </c>
      <c r="B1180">
        <v>1</v>
      </c>
      <c r="C1180">
        <v>8</v>
      </c>
    </row>
    <row r="1181" spans="1:3">
      <c r="A1181">
        <v>74712</v>
      </c>
      <c r="B1181">
        <v>1</v>
      </c>
      <c r="C1181">
        <v>8</v>
      </c>
    </row>
    <row r="1182" spans="1:3">
      <c r="A1182">
        <v>71504</v>
      </c>
      <c r="B1182">
        <v>1</v>
      </c>
      <c r="C1182">
        <v>8</v>
      </c>
    </row>
    <row r="1183" spans="1:3">
      <c r="A1183">
        <v>68331</v>
      </c>
      <c r="B1183">
        <v>1</v>
      </c>
      <c r="C1183">
        <v>8</v>
      </c>
    </row>
    <row r="1184" spans="1:3">
      <c r="A1184">
        <v>54496</v>
      </c>
      <c r="B1184">
        <v>1</v>
      </c>
      <c r="C1184">
        <v>8</v>
      </c>
    </row>
    <row r="1185" spans="1:3">
      <c r="A1185">
        <v>46940</v>
      </c>
      <c r="B1185">
        <v>1</v>
      </c>
      <c r="C1185">
        <v>8</v>
      </c>
    </row>
    <row r="1186" spans="1:3">
      <c r="A1186">
        <v>42634</v>
      </c>
      <c r="B1186">
        <v>1</v>
      </c>
      <c r="C1186">
        <v>8</v>
      </c>
    </row>
    <row r="1187" spans="1:3">
      <c r="A1187">
        <v>42031</v>
      </c>
      <c r="B1187">
        <v>1</v>
      </c>
      <c r="C1187">
        <v>8</v>
      </c>
    </row>
    <row r="1188" spans="1:3">
      <c r="A1188">
        <v>76497</v>
      </c>
      <c r="B1188">
        <v>1</v>
      </c>
      <c r="C1188">
        <v>8</v>
      </c>
    </row>
    <row r="1189" spans="1:3">
      <c r="A1189">
        <v>73647</v>
      </c>
      <c r="B1189">
        <v>1</v>
      </c>
      <c r="C1189">
        <v>8</v>
      </c>
    </row>
    <row r="1190" spans="1:3">
      <c r="A1190">
        <v>15908</v>
      </c>
      <c r="B1190">
        <v>1</v>
      </c>
      <c r="C1190">
        <v>16</v>
      </c>
    </row>
    <row r="1191" spans="1:3">
      <c r="A1191">
        <v>64322</v>
      </c>
      <c r="B1191">
        <v>1</v>
      </c>
      <c r="C1191">
        <v>8</v>
      </c>
    </row>
    <row r="1192" spans="1:3">
      <c r="A1192">
        <v>64124</v>
      </c>
      <c r="B1192">
        <v>1</v>
      </c>
      <c r="C1192">
        <v>8</v>
      </c>
    </row>
    <row r="1193" spans="1:3">
      <c r="A1193">
        <v>59291</v>
      </c>
      <c r="B1193">
        <v>1</v>
      </c>
      <c r="C1193">
        <v>8</v>
      </c>
    </row>
    <row r="1194" spans="1:3">
      <c r="A1194">
        <v>47524</v>
      </c>
      <c r="B1194">
        <v>1</v>
      </c>
      <c r="C1194">
        <v>8</v>
      </c>
    </row>
    <row r="1195" spans="1:3">
      <c r="A1195">
        <v>45377</v>
      </c>
      <c r="B1195">
        <v>1</v>
      </c>
      <c r="C1195">
        <v>8</v>
      </c>
    </row>
    <row r="1196" spans="1:3">
      <c r="A1196">
        <v>45375</v>
      </c>
      <c r="B1196">
        <v>1</v>
      </c>
      <c r="C1196">
        <v>8</v>
      </c>
    </row>
    <row r="1197" spans="1:3">
      <c r="A1197">
        <v>38523</v>
      </c>
      <c r="B1197">
        <v>1</v>
      </c>
      <c r="C1197">
        <v>8</v>
      </c>
    </row>
    <row r="1198" spans="1:3">
      <c r="A1198">
        <v>75876</v>
      </c>
      <c r="B1198">
        <v>1</v>
      </c>
      <c r="C1198">
        <v>16</v>
      </c>
    </row>
    <row r="1199" spans="1:3">
      <c r="A1199">
        <v>44593</v>
      </c>
      <c r="B1199">
        <v>1</v>
      </c>
      <c r="C1199">
        <v>16</v>
      </c>
    </row>
    <row r="1200" spans="1:3">
      <c r="A1200">
        <v>37385</v>
      </c>
      <c r="B1200">
        <v>1</v>
      </c>
      <c r="C1200">
        <v>8</v>
      </c>
    </row>
    <row r="1201" spans="1:3">
      <c r="A1201">
        <v>77047</v>
      </c>
      <c r="B1201">
        <v>1</v>
      </c>
      <c r="C1201">
        <v>8</v>
      </c>
    </row>
    <row r="1202" spans="1:3">
      <c r="A1202" s="30">
        <v>74181</v>
      </c>
      <c r="B1202" s="30">
        <v>1</v>
      </c>
      <c r="C1202" s="30">
        <v>16</v>
      </c>
    </row>
    <row r="1203" spans="1:3">
      <c r="A1203">
        <v>66776</v>
      </c>
      <c r="B1203">
        <v>1</v>
      </c>
      <c r="C1203">
        <v>8</v>
      </c>
    </row>
    <row r="1204" spans="1:3">
      <c r="A1204">
        <v>54665</v>
      </c>
      <c r="B1204">
        <v>1</v>
      </c>
      <c r="C1204">
        <v>8</v>
      </c>
    </row>
    <row r="1205" spans="1:3">
      <c r="A1205">
        <v>52353</v>
      </c>
      <c r="B1205">
        <v>1</v>
      </c>
      <c r="C1205">
        <v>8</v>
      </c>
    </row>
    <row r="1206" spans="1:3">
      <c r="A1206">
        <v>63346</v>
      </c>
      <c r="B1206">
        <v>1</v>
      </c>
      <c r="C1206">
        <v>8</v>
      </c>
    </row>
    <row r="1207" spans="1:3">
      <c r="A1207">
        <v>52215</v>
      </c>
      <c r="B1207">
        <v>1</v>
      </c>
      <c r="C1207">
        <v>8</v>
      </c>
    </row>
    <row r="1208" spans="1:3">
      <c r="A1208">
        <v>35206</v>
      </c>
      <c r="B1208">
        <v>1</v>
      </c>
      <c r="C1208">
        <v>16</v>
      </c>
    </row>
    <row r="1209" spans="1:3">
      <c r="A1209">
        <v>29891</v>
      </c>
      <c r="B1209">
        <v>1</v>
      </c>
      <c r="C1209">
        <v>8</v>
      </c>
    </row>
    <row r="1210" spans="1:3">
      <c r="A1210">
        <v>76496</v>
      </c>
      <c r="B1210">
        <v>1</v>
      </c>
      <c r="C1210">
        <v>8</v>
      </c>
    </row>
    <row r="1211" spans="1:3">
      <c r="A1211">
        <v>73026</v>
      </c>
      <c r="B1211">
        <v>1</v>
      </c>
      <c r="C1211">
        <v>16</v>
      </c>
    </row>
    <row r="1212" spans="1:3">
      <c r="A1212">
        <v>72983</v>
      </c>
      <c r="B1212">
        <v>1</v>
      </c>
      <c r="C1212">
        <v>8</v>
      </c>
    </row>
    <row r="1213" spans="1:3">
      <c r="A1213">
        <v>69644</v>
      </c>
      <c r="B1213">
        <v>1</v>
      </c>
      <c r="C1213">
        <v>8</v>
      </c>
    </row>
    <row r="1214" spans="1:3">
      <c r="A1214">
        <v>69070</v>
      </c>
      <c r="B1214">
        <v>1</v>
      </c>
      <c r="C1214">
        <v>8</v>
      </c>
    </row>
    <row r="1215" spans="1:3">
      <c r="A1215">
        <v>68750</v>
      </c>
      <c r="B1215">
        <v>1</v>
      </c>
      <c r="C1215">
        <v>8</v>
      </c>
    </row>
    <row r="1216" spans="1:3">
      <c r="A1216">
        <v>64912</v>
      </c>
      <c r="B1216">
        <v>1</v>
      </c>
      <c r="C1216">
        <v>8</v>
      </c>
    </row>
    <row r="1217" spans="1:3">
      <c r="A1217">
        <v>64823</v>
      </c>
      <c r="B1217">
        <v>1</v>
      </c>
      <c r="C1217">
        <v>8</v>
      </c>
    </row>
    <row r="1218" spans="1:3">
      <c r="A1218">
        <v>59758</v>
      </c>
      <c r="B1218">
        <v>1</v>
      </c>
      <c r="C1218">
        <v>8</v>
      </c>
    </row>
    <row r="1219" spans="1:3">
      <c r="A1219">
        <v>56932</v>
      </c>
      <c r="B1219">
        <v>1</v>
      </c>
      <c r="C1219">
        <v>8</v>
      </c>
    </row>
    <row r="1220" spans="1:3">
      <c r="A1220">
        <v>52996</v>
      </c>
      <c r="B1220">
        <v>1</v>
      </c>
      <c r="C1220">
        <v>8</v>
      </c>
    </row>
    <row r="1221" spans="1:3">
      <c r="A1221">
        <v>52256</v>
      </c>
      <c r="B1221">
        <v>1</v>
      </c>
      <c r="C1221">
        <v>8</v>
      </c>
    </row>
    <row r="1222" spans="1:3">
      <c r="A1222">
        <v>46883</v>
      </c>
      <c r="B1222">
        <v>1</v>
      </c>
      <c r="C1222">
        <v>8</v>
      </c>
    </row>
    <row r="1223" spans="1:3">
      <c r="A1223">
        <v>39431</v>
      </c>
      <c r="B1223">
        <v>1</v>
      </c>
      <c r="C1223">
        <v>8</v>
      </c>
    </row>
    <row r="1224" spans="1:3">
      <c r="A1224">
        <v>29718</v>
      </c>
      <c r="B1224">
        <v>1</v>
      </c>
      <c r="C1224">
        <v>8</v>
      </c>
    </row>
    <row r="1225" spans="1:3">
      <c r="A1225">
        <v>29612</v>
      </c>
      <c r="B1225">
        <v>1</v>
      </c>
      <c r="C1225">
        <v>8</v>
      </c>
    </row>
    <row r="1226" spans="1:3">
      <c r="A1226">
        <v>14835</v>
      </c>
      <c r="B1226">
        <v>1</v>
      </c>
      <c r="C1226">
        <v>8</v>
      </c>
    </row>
    <row r="1227" spans="1:3">
      <c r="A1227">
        <v>58298</v>
      </c>
      <c r="B1227">
        <v>1</v>
      </c>
      <c r="C1227">
        <v>16</v>
      </c>
    </row>
    <row r="1228" spans="1:3">
      <c r="A1228">
        <v>77267</v>
      </c>
      <c r="B1228">
        <v>1</v>
      </c>
      <c r="C1228">
        <v>8</v>
      </c>
    </row>
    <row r="1229" spans="1:3">
      <c r="A1229">
        <v>74558</v>
      </c>
      <c r="B1229">
        <v>1</v>
      </c>
      <c r="C1229">
        <v>8</v>
      </c>
    </row>
    <row r="1230" spans="1:3">
      <c r="A1230">
        <v>70970</v>
      </c>
      <c r="B1230">
        <v>1</v>
      </c>
      <c r="C1230">
        <v>16</v>
      </c>
    </row>
    <row r="1231" spans="1:3">
      <c r="A1231">
        <v>67352</v>
      </c>
      <c r="B1231">
        <v>1</v>
      </c>
      <c r="C1231">
        <v>16</v>
      </c>
    </row>
    <row r="1232" spans="1:3">
      <c r="A1232">
        <v>53501</v>
      </c>
      <c r="B1232">
        <v>1</v>
      </c>
      <c r="C1232">
        <v>8</v>
      </c>
    </row>
    <row r="1233" spans="1:3">
      <c r="A1233">
        <v>29381</v>
      </c>
      <c r="B1233">
        <v>1</v>
      </c>
      <c r="C1233">
        <v>8</v>
      </c>
    </row>
    <row r="1234" spans="1:3">
      <c r="A1234">
        <v>14471</v>
      </c>
      <c r="B1234">
        <v>1</v>
      </c>
      <c r="C1234">
        <v>8</v>
      </c>
    </row>
    <row r="1235" spans="1:3">
      <c r="A1235">
        <v>21965</v>
      </c>
      <c r="B1235">
        <v>1</v>
      </c>
      <c r="C1235">
        <v>16</v>
      </c>
    </row>
    <row r="1236" spans="1:3">
      <c r="A1236">
        <v>78503</v>
      </c>
      <c r="B1236">
        <v>1</v>
      </c>
      <c r="C1236">
        <v>8</v>
      </c>
    </row>
    <row r="1237" spans="1:3">
      <c r="A1237">
        <v>77336</v>
      </c>
      <c r="B1237">
        <v>1</v>
      </c>
      <c r="C1237">
        <v>8</v>
      </c>
    </row>
    <row r="1238" spans="1:3">
      <c r="A1238">
        <v>69487</v>
      </c>
      <c r="B1238">
        <v>1</v>
      </c>
      <c r="C1238">
        <v>8</v>
      </c>
    </row>
    <row r="1239" spans="1:3">
      <c r="A1239">
        <v>68468</v>
      </c>
      <c r="B1239">
        <v>1</v>
      </c>
      <c r="C1239">
        <v>8</v>
      </c>
    </row>
    <row r="1240" spans="1:3">
      <c r="A1240">
        <v>66460</v>
      </c>
      <c r="B1240">
        <v>1</v>
      </c>
      <c r="C1240">
        <v>8</v>
      </c>
    </row>
    <row r="1241" spans="1:3">
      <c r="A1241">
        <v>22756</v>
      </c>
      <c r="B1241">
        <v>1</v>
      </c>
      <c r="C1241">
        <v>8</v>
      </c>
    </row>
    <row r="1242" spans="1:3">
      <c r="A1242">
        <v>43118</v>
      </c>
      <c r="B1242">
        <v>1</v>
      </c>
      <c r="C1242">
        <v>8</v>
      </c>
    </row>
    <row r="1243" spans="1:3">
      <c r="A1243">
        <v>36532</v>
      </c>
      <c r="B1243">
        <v>1</v>
      </c>
      <c r="C1243">
        <v>8</v>
      </c>
    </row>
    <row r="1244" spans="1:3">
      <c r="A1244">
        <v>31950</v>
      </c>
      <c r="B1244">
        <v>1</v>
      </c>
      <c r="C1244">
        <v>8</v>
      </c>
    </row>
    <row r="1245" spans="1:3">
      <c r="A1245">
        <v>44132</v>
      </c>
      <c r="B1245">
        <v>1</v>
      </c>
      <c r="C1245">
        <v>8</v>
      </c>
    </row>
    <row r="1246" spans="1:3">
      <c r="A1246">
        <v>74178</v>
      </c>
      <c r="B1246">
        <v>1</v>
      </c>
      <c r="C1246">
        <v>16</v>
      </c>
    </row>
    <row r="1247" spans="1:3">
      <c r="A1247">
        <v>68253</v>
      </c>
      <c r="B1247">
        <v>1</v>
      </c>
      <c r="C1247">
        <v>16</v>
      </c>
    </row>
    <row r="1248" spans="1:3">
      <c r="A1248">
        <v>60786</v>
      </c>
      <c r="B1248">
        <v>1</v>
      </c>
      <c r="C1248">
        <v>8</v>
      </c>
    </row>
    <row r="1249" spans="1:3">
      <c r="A1249">
        <v>58476</v>
      </c>
      <c r="B1249">
        <v>1</v>
      </c>
      <c r="C1249">
        <v>8</v>
      </c>
    </row>
    <row r="1250" spans="1:3">
      <c r="A1250">
        <v>56385</v>
      </c>
      <c r="B1250">
        <v>1</v>
      </c>
      <c r="C1250">
        <v>8</v>
      </c>
    </row>
    <row r="1251" spans="1:3">
      <c r="A1251">
        <v>55759</v>
      </c>
      <c r="B1251">
        <v>1</v>
      </c>
      <c r="C1251">
        <v>8</v>
      </c>
    </row>
    <row r="1252" spans="1:3">
      <c r="A1252">
        <v>28593</v>
      </c>
      <c r="B1252">
        <v>1</v>
      </c>
      <c r="C1252">
        <v>8</v>
      </c>
    </row>
    <row r="1253" spans="1:3">
      <c r="A1253">
        <v>77216</v>
      </c>
      <c r="B1253">
        <v>1</v>
      </c>
      <c r="C1253">
        <v>8</v>
      </c>
    </row>
    <row r="1254" spans="1:3">
      <c r="A1254">
        <v>76492</v>
      </c>
      <c r="B1254">
        <v>1</v>
      </c>
      <c r="C1254">
        <v>8</v>
      </c>
    </row>
    <row r="1255" spans="1:3">
      <c r="A1255">
        <v>75985</v>
      </c>
      <c r="B1255">
        <v>1</v>
      </c>
      <c r="C1255">
        <v>8</v>
      </c>
    </row>
    <row r="1256" spans="1:3">
      <c r="A1256">
        <v>73743</v>
      </c>
      <c r="B1256">
        <v>1</v>
      </c>
      <c r="C1256">
        <v>8</v>
      </c>
    </row>
    <row r="1257" spans="1:3">
      <c r="A1257">
        <v>67453</v>
      </c>
      <c r="B1257">
        <v>1</v>
      </c>
      <c r="C1257">
        <v>8</v>
      </c>
    </row>
    <row r="1258" spans="1:3">
      <c r="A1258">
        <v>64116</v>
      </c>
      <c r="B1258">
        <v>1</v>
      </c>
      <c r="C1258">
        <v>16</v>
      </c>
    </row>
    <row r="1259" spans="1:3">
      <c r="A1259">
        <v>57571</v>
      </c>
      <c r="B1259">
        <v>1</v>
      </c>
      <c r="C1259">
        <v>8</v>
      </c>
    </row>
    <row r="1260" spans="1:3">
      <c r="A1260">
        <v>22120</v>
      </c>
      <c r="B1260">
        <v>1</v>
      </c>
      <c r="C1260">
        <v>8</v>
      </c>
    </row>
    <row r="1261" spans="1:3">
      <c r="A1261">
        <v>45992</v>
      </c>
      <c r="B1261">
        <v>1</v>
      </c>
      <c r="C1261">
        <v>8</v>
      </c>
    </row>
    <row r="1262" spans="1:3">
      <c r="A1262">
        <v>45689</v>
      </c>
      <c r="B1262">
        <v>1</v>
      </c>
      <c r="C1262">
        <v>8</v>
      </c>
    </row>
    <row r="1263" spans="1:3">
      <c r="A1263">
        <v>33549</v>
      </c>
      <c r="B1263">
        <v>1</v>
      </c>
      <c r="C1263">
        <v>8</v>
      </c>
    </row>
    <row r="1264" spans="1:3">
      <c r="A1264">
        <v>28060</v>
      </c>
      <c r="B1264">
        <v>1</v>
      </c>
      <c r="C1264">
        <v>8</v>
      </c>
    </row>
    <row r="1265" spans="1:3">
      <c r="A1265">
        <v>26955</v>
      </c>
      <c r="B1265">
        <v>1</v>
      </c>
      <c r="C1265">
        <v>16</v>
      </c>
    </row>
    <row r="1266" spans="1:3">
      <c r="A1266">
        <v>71802</v>
      </c>
      <c r="B1266">
        <v>1</v>
      </c>
      <c r="C1266">
        <v>16</v>
      </c>
    </row>
    <row r="1267" spans="1:3">
      <c r="A1267">
        <v>19844</v>
      </c>
      <c r="B1267">
        <v>1</v>
      </c>
      <c r="C1267">
        <v>8</v>
      </c>
    </row>
    <row r="1268" spans="1:3">
      <c r="A1268">
        <v>76765</v>
      </c>
      <c r="B1268">
        <v>1</v>
      </c>
      <c r="C1268">
        <v>8</v>
      </c>
    </row>
    <row r="1269" spans="1:3">
      <c r="A1269">
        <v>10319</v>
      </c>
      <c r="B1269">
        <v>1</v>
      </c>
      <c r="C1269">
        <v>8</v>
      </c>
    </row>
    <row r="1270" spans="1:3">
      <c r="A1270">
        <v>75951</v>
      </c>
      <c r="B1270">
        <v>1</v>
      </c>
      <c r="C1270">
        <v>16</v>
      </c>
    </row>
    <row r="1271" spans="1:3">
      <c r="A1271">
        <v>68706</v>
      </c>
      <c r="B1271">
        <v>1</v>
      </c>
      <c r="C1271">
        <v>8</v>
      </c>
    </row>
    <row r="1272" spans="1:3">
      <c r="A1272">
        <v>62819</v>
      </c>
      <c r="B1272">
        <v>1</v>
      </c>
      <c r="C1272">
        <v>16</v>
      </c>
    </row>
    <row r="1273" spans="1:3">
      <c r="A1273">
        <v>54668</v>
      </c>
      <c r="B1273">
        <v>1</v>
      </c>
      <c r="C1273">
        <v>8</v>
      </c>
    </row>
    <row r="1274" spans="1:3">
      <c r="A1274">
        <v>53009</v>
      </c>
      <c r="B1274">
        <v>1</v>
      </c>
      <c r="C1274">
        <v>8</v>
      </c>
    </row>
    <row r="1275" spans="1:3">
      <c r="A1275">
        <v>26558</v>
      </c>
      <c r="B1275">
        <v>1</v>
      </c>
      <c r="C1275">
        <v>8</v>
      </c>
    </row>
    <row r="1276" spans="1:3">
      <c r="A1276">
        <v>70367</v>
      </c>
      <c r="B1276">
        <v>1</v>
      </c>
      <c r="C1276">
        <v>8</v>
      </c>
    </row>
    <row r="1277" spans="1:3">
      <c r="A1277">
        <v>58294</v>
      </c>
      <c r="B1277">
        <v>1</v>
      </c>
      <c r="C1277">
        <v>8</v>
      </c>
    </row>
    <row r="1278" spans="1:3">
      <c r="A1278">
        <v>75695</v>
      </c>
      <c r="B1278">
        <v>1</v>
      </c>
      <c r="C1278">
        <v>8</v>
      </c>
    </row>
    <row r="1279" spans="1:3">
      <c r="A1279">
        <v>74968</v>
      </c>
      <c r="B1279">
        <v>1</v>
      </c>
      <c r="C1279">
        <v>8</v>
      </c>
    </row>
    <row r="1280" spans="1:3">
      <c r="A1280">
        <v>72002</v>
      </c>
      <c r="B1280">
        <v>1</v>
      </c>
      <c r="C1280">
        <v>8</v>
      </c>
    </row>
    <row r="1281" spans="1:3">
      <c r="A1281">
        <v>15841</v>
      </c>
      <c r="B1281">
        <v>1</v>
      </c>
      <c r="C1281">
        <v>8</v>
      </c>
    </row>
    <row r="1282" spans="1:3">
      <c r="A1282">
        <v>68542</v>
      </c>
      <c r="B1282">
        <v>1</v>
      </c>
      <c r="C1282">
        <v>8</v>
      </c>
    </row>
    <row r="1283" spans="1:3">
      <c r="A1283">
        <v>66171</v>
      </c>
      <c r="B1283">
        <v>1</v>
      </c>
      <c r="C1283">
        <v>8</v>
      </c>
    </row>
    <row r="1284" spans="1:3">
      <c r="A1284">
        <v>63848</v>
      </c>
      <c r="B1284">
        <v>1</v>
      </c>
      <c r="C1284">
        <v>8</v>
      </c>
    </row>
    <row r="1285" spans="1:3">
      <c r="A1285">
        <v>57886</v>
      </c>
      <c r="B1285">
        <v>1</v>
      </c>
      <c r="C1285">
        <v>8</v>
      </c>
    </row>
    <row r="1286" spans="1:3">
      <c r="A1286">
        <v>55164</v>
      </c>
      <c r="B1286">
        <v>1</v>
      </c>
      <c r="C1286">
        <v>8</v>
      </c>
    </row>
    <row r="1287" spans="1:3">
      <c r="A1287">
        <v>46602</v>
      </c>
      <c r="B1287">
        <v>1</v>
      </c>
      <c r="C1287">
        <v>8</v>
      </c>
    </row>
    <row r="1288" spans="1:3">
      <c r="A1288">
        <v>22537</v>
      </c>
      <c r="B1288">
        <v>1</v>
      </c>
      <c r="C1288">
        <v>8</v>
      </c>
    </row>
    <row r="1289" spans="1:3">
      <c r="A1289">
        <v>34822</v>
      </c>
      <c r="B1289">
        <v>1</v>
      </c>
      <c r="C1289">
        <v>8</v>
      </c>
    </row>
    <row r="1290" spans="1:3">
      <c r="A1290">
        <v>30449</v>
      </c>
      <c r="B1290">
        <v>1</v>
      </c>
      <c r="C1290">
        <v>8</v>
      </c>
    </row>
    <row r="1291" spans="1:3">
      <c r="A1291">
        <v>14762</v>
      </c>
      <c r="B1291">
        <v>1</v>
      </c>
      <c r="C1291">
        <v>16</v>
      </c>
    </row>
    <row r="1292" spans="1:3">
      <c r="A1292">
        <v>73500</v>
      </c>
      <c r="B1292">
        <v>1</v>
      </c>
      <c r="C1292">
        <v>8</v>
      </c>
    </row>
    <row r="1293" spans="1:3">
      <c r="A1293">
        <v>67885</v>
      </c>
      <c r="B1293">
        <v>1</v>
      </c>
      <c r="C1293">
        <v>8</v>
      </c>
    </row>
    <row r="1294" spans="1:3">
      <c r="A1294">
        <v>67191</v>
      </c>
      <c r="B1294">
        <v>1</v>
      </c>
      <c r="C1294">
        <v>16</v>
      </c>
    </row>
    <row r="1295" spans="1:3">
      <c r="A1295">
        <v>77498</v>
      </c>
      <c r="B1295">
        <v>1</v>
      </c>
      <c r="C1295">
        <v>8</v>
      </c>
    </row>
    <row r="1296" spans="1:3">
      <c r="A1296">
        <v>47092</v>
      </c>
      <c r="B1296">
        <v>1</v>
      </c>
      <c r="C1296">
        <v>8</v>
      </c>
    </row>
    <row r="1297" spans="1:3">
      <c r="A1297">
        <v>76082</v>
      </c>
      <c r="B1297">
        <v>1</v>
      </c>
      <c r="C1297">
        <v>8</v>
      </c>
    </row>
    <row r="1298" spans="1:3">
      <c r="A1298">
        <v>74245</v>
      </c>
      <c r="B1298">
        <v>1</v>
      </c>
      <c r="C1298">
        <v>8</v>
      </c>
    </row>
    <row r="1299" spans="1:3">
      <c r="A1299">
        <v>73512</v>
      </c>
      <c r="B1299">
        <v>1</v>
      </c>
      <c r="C1299">
        <v>8</v>
      </c>
    </row>
    <row r="1300" spans="1:3">
      <c r="A1300">
        <v>72531</v>
      </c>
      <c r="B1300">
        <v>1</v>
      </c>
      <c r="C1300">
        <v>8</v>
      </c>
    </row>
    <row r="1301" spans="1:3">
      <c r="A1301">
        <v>71653</v>
      </c>
      <c r="B1301">
        <v>1</v>
      </c>
      <c r="C1301">
        <v>8</v>
      </c>
    </row>
    <row r="1302" spans="1:3">
      <c r="A1302">
        <v>64976</v>
      </c>
      <c r="B1302">
        <v>1</v>
      </c>
      <c r="C1302">
        <v>8</v>
      </c>
    </row>
    <row r="1303" spans="1:3">
      <c r="A1303">
        <v>51333</v>
      </c>
      <c r="B1303">
        <v>1</v>
      </c>
      <c r="C1303">
        <v>8</v>
      </c>
    </row>
    <row r="1304" spans="1:3">
      <c r="A1304">
        <v>20853</v>
      </c>
      <c r="B1304">
        <v>1</v>
      </c>
      <c r="C1304">
        <v>8</v>
      </c>
    </row>
    <row r="1305" spans="1:3">
      <c r="A1305">
        <v>49903</v>
      </c>
      <c r="B1305">
        <v>1</v>
      </c>
      <c r="C1305">
        <v>8</v>
      </c>
    </row>
    <row r="1306" spans="1:3">
      <c r="A1306">
        <v>48876</v>
      </c>
      <c r="B1306">
        <v>1</v>
      </c>
      <c r="C1306">
        <v>8</v>
      </c>
    </row>
    <row r="1307" spans="1:3">
      <c r="A1307">
        <v>48791</v>
      </c>
      <c r="B1307">
        <v>1</v>
      </c>
      <c r="C1307">
        <v>8</v>
      </c>
    </row>
    <row r="1308" spans="1:3">
      <c r="A1308">
        <v>47775</v>
      </c>
      <c r="B1308">
        <v>1</v>
      </c>
      <c r="C1308">
        <v>8</v>
      </c>
    </row>
    <row r="1309" spans="1:3">
      <c r="A1309">
        <v>22763</v>
      </c>
      <c r="B1309">
        <v>1</v>
      </c>
      <c r="C1309">
        <v>8</v>
      </c>
    </row>
    <row r="1310" spans="1:3">
      <c r="A1310">
        <v>40679</v>
      </c>
      <c r="B1310">
        <v>1</v>
      </c>
      <c r="C1310">
        <v>8</v>
      </c>
    </row>
    <row r="1311" spans="1:3">
      <c r="A1311">
        <v>75942</v>
      </c>
      <c r="B1311">
        <v>1</v>
      </c>
      <c r="C1311">
        <v>8</v>
      </c>
    </row>
    <row r="1312" spans="1:3">
      <c r="A1312">
        <v>75665</v>
      </c>
      <c r="B1312">
        <v>1</v>
      </c>
      <c r="C1312">
        <v>8</v>
      </c>
    </row>
    <row r="1313" spans="1:3">
      <c r="A1313">
        <v>49761</v>
      </c>
      <c r="B1313">
        <v>1</v>
      </c>
      <c r="C1313">
        <v>16</v>
      </c>
    </row>
    <row r="1314" spans="1:3">
      <c r="A1314">
        <v>42596</v>
      </c>
      <c r="B1314">
        <v>1</v>
      </c>
      <c r="C1314">
        <v>8</v>
      </c>
    </row>
    <row r="1315" spans="1:3">
      <c r="A1315">
        <v>70979</v>
      </c>
      <c r="B1315">
        <v>1</v>
      </c>
      <c r="C1315">
        <v>8</v>
      </c>
    </row>
    <row r="1316" spans="1:3">
      <c r="A1316">
        <v>52282</v>
      </c>
      <c r="B1316">
        <v>1</v>
      </c>
      <c r="C1316">
        <v>8</v>
      </c>
    </row>
    <row r="1317" spans="1:3">
      <c r="A1317">
        <v>40398</v>
      </c>
      <c r="B1317">
        <v>1</v>
      </c>
      <c r="C1317">
        <v>8</v>
      </c>
    </row>
    <row r="1318" spans="1:3">
      <c r="A1318">
        <v>76081</v>
      </c>
      <c r="B1318">
        <v>1</v>
      </c>
      <c r="C1318">
        <v>8</v>
      </c>
    </row>
    <row r="1319" spans="1:3">
      <c r="A1319">
        <v>75911</v>
      </c>
      <c r="B1319">
        <v>1</v>
      </c>
      <c r="C1319">
        <v>8</v>
      </c>
    </row>
    <row r="1320" spans="1:3">
      <c r="A1320">
        <v>75355</v>
      </c>
      <c r="B1320">
        <v>1</v>
      </c>
      <c r="C1320">
        <v>8</v>
      </c>
    </row>
    <row r="1321" spans="1:3">
      <c r="A1321">
        <v>64629</v>
      </c>
      <c r="B1321">
        <v>1</v>
      </c>
      <c r="C1321">
        <v>8</v>
      </c>
    </row>
    <row r="1322" spans="1:3">
      <c r="A1322">
        <v>59069</v>
      </c>
      <c r="B1322">
        <v>1</v>
      </c>
      <c r="C1322">
        <v>8</v>
      </c>
    </row>
    <row r="1323" spans="1:3">
      <c r="A1323">
        <v>47807</v>
      </c>
      <c r="B1323">
        <v>1</v>
      </c>
      <c r="C1323">
        <v>8</v>
      </c>
    </row>
    <row r="1324" spans="1:3">
      <c r="A1324">
        <v>22540</v>
      </c>
      <c r="B1324">
        <v>1</v>
      </c>
      <c r="C1324">
        <v>8</v>
      </c>
    </row>
    <row r="1325" spans="1:3">
      <c r="A1325">
        <v>41864</v>
      </c>
      <c r="B1325">
        <v>1</v>
      </c>
      <c r="C1325">
        <v>8</v>
      </c>
    </row>
    <row r="1326" spans="1:3">
      <c r="A1326">
        <v>34258</v>
      </c>
      <c r="B1326">
        <v>1</v>
      </c>
      <c r="C1326">
        <v>8</v>
      </c>
    </row>
    <row r="1327" spans="1:3">
      <c r="A1327">
        <v>30997</v>
      </c>
      <c r="B1327">
        <v>1</v>
      </c>
      <c r="C1327">
        <v>8</v>
      </c>
    </row>
    <row r="1328" spans="1:3">
      <c r="A1328">
        <v>78151</v>
      </c>
      <c r="B1328">
        <v>1</v>
      </c>
      <c r="C1328">
        <v>8</v>
      </c>
    </row>
    <row r="1329" spans="1:3">
      <c r="A1329">
        <v>75613</v>
      </c>
      <c r="B1329">
        <v>1</v>
      </c>
      <c r="C1329">
        <v>8</v>
      </c>
    </row>
    <row r="1330" spans="1:3">
      <c r="A1330">
        <v>69532</v>
      </c>
      <c r="B1330">
        <v>1</v>
      </c>
      <c r="C1330">
        <v>8</v>
      </c>
    </row>
    <row r="1331" spans="1:3">
      <c r="A1331">
        <v>31681</v>
      </c>
      <c r="B1331">
        <v>1</v>
      </c>
      <c r="C1331">
        <v>16</v>
      </c>
    </row>
    <row r="1332" spans="1:3">
      <c r="A1332">
        <v>75244</v>
      </c>
      <c r="B1332">
        <v>1</v>
      </c>
      <c r="C1332">
        <v>8</v>
      </c>
    </row>
    <row r="1333" spans="1:3">
      <c r="A1333">
        <v>69013</v>
      </c>
      <c r="B1333">
        <v>1</v>
      </c>
      <c r="C1333">
        <v>8</v>
      </c>
    </row>
    <row r="1334" spans="1:3">
      <c r="A1334">
        <v>60456</v>
      </c>
      <c r="B1334">
        <v>1</v>
      </c>
      <c r="C1334">
        <v>8</v>
      </c>
    </row>
    <row r="1335" spans="1:3">
      <c r="A1335">
        <v>21690</v>
      </c>
      <c r="B1335">
        <v>1</v>
      </c>
      <c r="C1335">
        <v>8</v>
      </c>
    </row>
    <row r="1336" spans="1:3">
      <c r="A1336">
        <v>35408</v>
      </c>
      <c r="B1336">
        <v>1</v>
      </c>
      <c r="C1336">
        <v>8</v>
      </c>
    </row>
    <row r="1337" spans="1:3">
      <c r="A1337">
        <v>73786</v>
      </c>
      <c r="B1337">
        <v>1</v>
      </c>
      <c r="C1337">
        <v>8</v>
      </c>
    </row>
    <row r="1338" spans="1:3">
      <c r="A1338">
        <v>75984</v>
      </c>
      <c r="B1338">
        <v>1</v>
      </c>
      <c r="C1338">
        <v>8</v>
      </c>
    </row>
    <row r="1339" spans="1:3">
      <c r="A1339">
        <v>74969</v>
      </c>
      <c r="B1339">
        <v>1</v>
      </c>
      <c r="C1339">
        <v>8</v>
      </c>
    </row>
    <row r="1340" spans="1:3">
      <c r="A1340">
        <v>72739</v>
      </c>
      <c r="B1340">
        <v>1</v>
      </c>
      <c r="C1340">
        <v>8</v>
      </c>
    </row>
    <row r="1341" spans="1:3">
      <c r="A1341">
        <v>71780</v>
      </c>
      <c r="B1341">
        <v>1</v>
      </c>
      <c r="C1341">
        <v>8</v>
      </c>
    </row>
    <row r="1342" spans="1:3">
      <c r="A1342">
        <v>68755</v>
      </c>
      <c r="B1342">
        <v>1</v>
      </c>
      <c r="C1342">
        <v>8</v>
      </c>
    </row>
    <row r="1343" spans="1:3">
      <c r="A1343">
        <v>62209</v>
      </c>
      <c r="B1343">
        <v>1</v>
      </c>
      <c r="C1343">
        <v>8</v>
      </c>
    </row>
    <row r="1344" spans="1:3">
      <c r="A1344">
        <v>60880</v>
      </c>
      <c r="B1344">
        <v>1</v>
      </c>
      <c r="C1344">
        <v>8</v>
      </c>
    </row>
    <row r="1345" spans="1:3">
      <c r="A1345">
        <v>53507</v>
      </c>
      <c r="B1345">
        <v>1</v>
      </c>
      <c r="C1345">
        <v>8</v>
      </c>
    </row>
    <row r="1346" spans="1:3">
      <c r="A1346">
        <v>19719</v>
      </c>
      <c r="B1346">
        <v>1</v>
      </c>
      <c r="C1346">
        <v>16</v>
      </c>
    </row>
    <row r="1347" spans="1:3">
      <c r="A1347">
        <v>52325</v>
      </c>
      <c r="B1347">
        <v>1</v>
      </c>
      <c r="C1347">
        <v>16</v>
      </c>
    </row>
    <row r="1348" spans="1:3">
      <c r="A1348">
        <v>20753</v>
      </c>
      <c r="B1348">
        <v>1</v>
      </c>
      <c r="C1348">
        <v>8</v>
      </c>
    </row>
    <row r="1349" spans="1:3">
      <c r="A1349">
        <v>44031</v>
      </c>
      <c r="B1349">
        <v>1</v>
      </c>
      <c r="C1349">
        <v>8</v>
      </c>
    </row>
    <row r="1350" spans="1:3">
      <c r="A1350">
        <v>30434</v>
      </c>
      <c r="B1350">
        <v>1</v>
      </c>
      <c r="C1350">
        <v>8</v>
      </c>
    </row>
    <row r="1351" spans="1:3">
      <c r="A1351">
        <v>24922</v>
      </c>
      <c r="B1351">
        <v>1</v>
      </c>
      <c r="C1351">
        <v>8</v>
      </c>
    </row>
    <row r="1352" spans="1:3">
      <c r="A1352">
        <v>27464</v>
      </c>
      <c r="B1352">
        <v>1</v>
      </c>
      <c r="C1352">
        <v>8</v>
      </c>
    </row>
    <row r="1353" spans="1:3">
      <c r="A1353">
        <v>27295</v>
      </c>
      <c r="B1353">
        <v>1</v>
      </c>
      <c r="C1353">
        <v>8</v>
      </c>
    </row>
    <row r="1354" spans="1:3">
      <c r="A1354">
        <v>14267</v>
      </c>
      <c r="B1354">
        <v>1</v>
      </c>
      <c r="C1354">
        <v>16</v>
      </c>
    </row>
    <row r="1355" spans="1:3">
      <c r="A1355">
        <v>20650</v>
      </c>
      <c r="B1355">
        <v>1</v>
      </c>
      <c r="C1355">
        <v>8</v>
      </c>
    </row>
    <row r="1356" spans="1:3">
      <c r="A1356">
        <v>21267</v>
      </c>
      <c r="B1356">
        <v>1</v>
      </c>
      <c r="C1356">
        <v>8</v>
      </c>
    </row>
    <row r="1357" spans="1:3">
      <c r="A1357">
        <v>41625</v>
      </c>
      <c r="B1357">
        <v>1</v>
      </c>
      <c r="C1357">
        <v>16</v>
      </c>
    </row>
    <row r="1358" spans="1:3">
      <c r="A1358">
        <v>55322</v>
      </c>
      <c r="B1358">
        <v>1</v>
      </c>
      <c r="C1358">
        <v>8</v>
      </c>
    </row>
    <row r="1359" spans="1:3">
      <c r="A1359">
        <v>53500</v>
      </c>
      <c r="B1359">
        <v>1</v>
      </c>
      <c r="C1359">
        <v>8</v>
      </c>
    </row>
    <row r="1360" spans="1:3">
      <c r="A1360">
        <v>50606</v>
      </c>
      <c r="B1360">
        <v>1</v>
      </c>
      <c r="C1360">
        <v>8</v>
      </c>
    </row>
    <row r="1361" spans="1:3">
      <c r="A1361">
        <v>15188</v>
      </c>
      <c r="B1361">
        <v>1</v>
      </c>
      <c r="C1361">
        <v>16</v>
      </c>
    </row>
    <row r="1362" spans="1:3">
      <c r="A1362">
        <v>23506</v>
      </c>
      <c r="B1362">
        <v>1</v>
      </c>
      <c r="C1362">
        <v>16</v>
      </c>
    </row>
    <row r="1363" spans="1:3">
      <c r="A1363">
        <v>74068</v>
      </c>
      <c r="B1363">
        <v>1</v>
      </c>
      <c r="C1363">
        <v>8</v>
      </c>
    </row>
    <row r="1364" spans="1:3">
      <c r="A1364">
        <v>73849</v>
      </c>
      <c r="B1364">
        <v>1</v>
      </c>
      <c r="C1364">
        <v>8</v>
      </c>
    </row>
    <row r="1365" spans="1:3">
      <c r="A1365">
        <v>72330</v>
      </c>
      <c r="B1365">
        <v>1</v>
      </c>
      <c r="C1365">
        <v>8</v>
      </c>
    </row>
    <row r="1366" spans="1:3">
      <c r="A1366">
        <v>71857</v>
      </c>
      <c r="B1366">
        <v>1</v>
      </c>
      <c r="C1366">
        <v>8</v>
      </c>
    </row>
    <row r="1367" spans="1:3">
      <c r="A1367">
        <v>70960</v>
      </c>
      <c r="B1367">
        <v>1</v>
      </c>
      <c r="C1367">
        <v>8</v>
      </c>
    </row>
    <row r="1368" spans="1:3">
      <c r="A1368">
        <v>68677</v>
      </c>
      <c r="B1368">
        <v>1</v>
      </c>
      <c r="C1368">
        <v>8</v>
      </c>
    </row>
    <row r="1369" spans="1:3">
      <c r="A1369">
        <v>63727</v>
      </c>
      <c r="B1369">
        <v>1</v>
      </c>
      <c r="C1369">
        <v>8</v>
      </c>
    </row>
    <row r="1370" spans="1:3">
      <c r="A1370">
        <v>59897</v>
      </c>
      <c r="B1370">
        <v>1</v>
      </c>
      <c r="C1370">
        <v>8</v>
      </c>
    </row>
    <row r="1371" spans="1:3">
      <c r="A1371">
        <v>52588</v>
      </c>
      <c r="B1371">
        <v>1</v>
      </c>
      <c r="C1371">
        <v>8</v>
      </c>
    </row>
    <row r="1372" spans="1:3">
      <c r="A1372">
        <v>50645</v>
      </c>
      <c r="B1372">
        <v>1</v>
      </c>
      <c r="C1372">
        <v>8</v>
      </c>
    </row>
    <row r="1373" spans="1:3">
      <c r="A1373">
        <v>43442</v>
      </c>
      <c r="B1373">
        <v>1</v>
      </c>
      <c r="C1373">
        <v>8</v>
      </c>
    </row>
    <row r="1374" spans="1:3">
      <c r="A1374">
        <v>43114</v>
      </c>
      <c r="B1374">
        <v>1</v>
      </c>
      <c r="C1374">
        <v>8</v>
      </c>
    </row>
    <row r="1375" spans="1:3">
      <c r="A1375">
        <v>73495</v>
      </c>
      <c r="B1375">
        <v>1</v>
      </c>
      <c r="C1375">
        <v>8</v>
      </c>
    </row>
    <row r="1376" spans="1:3">
      <c r="A1376">
        <v>67472</v>
      </c>
      <c r="B1376">
        <v>1</v>
      </c>
      <c r="C1376">
        <v>8</v>
      </c>
    </row>
    <row r="1377" spans="1:3">
      <c r="A1377">
        <v>62138</v>
      </c>
      <c r="B1377">
        <v>1</v>
      </c>
      <c r="C1377">
        <v>16</v>
      </c>
    </row>
    <row r="1378" spans="1:3">
      <c r="A1378">
        <v>68718</v>
      </c>
      <c r="B1378">
        <v>1</v>
      </c>
      <c r="C1378">
        <v>8</v>
      </c>
    </row>
    <row r="1379" spans="1:3">
      <c r="A1379">
        <v>68504</v>
      </c>
      <c r="B1379">
        <v>1</v>
      </c>
      <c r="C1379">
        <v>8</v>
      </c>
    </row>
    <row r="1380" spans="1:3">
      <c r="A1380">
        <v>14885</v>
      </c>
      <c r="B1380">
        <v>1</v>
      </c>
      <c r="C1380">
        <v>8</v>
      </c>
    </row>
    <row r="1381" spans="1:3">
      <c r="A1381">
        <v>68183</v>
      </c>
      <c r="B1381">
        <v>1</v>
      </c>
      <c r="C1381">
        <v>8</v>
      </c>
    </row>
    <row r="1382" spans="1:3">
      <c r="A1382">
        <v>66943</v>
      </c>
      <c r="B1382">
        <v>1</v>
      </c>
      <c r="C1382">
        <v>8</v>
      </c>
    </row>
    <row r="1383" spans="1:3">
      <c r="A1383">
        <v>63846</v>
      </c>
      <c r="B1383">
        <v>2</v>
      </c>
      <c r="C1383">
        <v>8</v>
      </c>
    </row>
    <row r="1384" spans="1:3">
      <c r="A1384">
        <v>61484</v>
      </c>
      <c r="B1384">
        <v>1</v>
      </c>
      <c r="C1384">
        <v>8</v>
      </c>
    </row>
    <row r="1385" spans="1:3">
      <c r="A1385">
        <v>57326</v>
      </c>
      <c r="B1385">
        <v>1</v>
      </c>
      <c r="C1385">
        <v>8</v>
      </c>
    </row>
    <row r="1386" spans="1:3">
      <c r="A1386">
        <v>56936</v>
      </c>
      <c r="B1386">
        <v>1</v>
      </c>
      <c r="C1386">
        <v>8</v>
      </c>
    </row>
    <row r="1387" spans="1:3">
      <c r="A1387">
        <v>51552</v>
      </c>
      <c r="B1387">
        <v>1</v>
      </c>
      <c r="C1387">
        <v>8</v>
      </c>
    </row>
    <row r="1388" spans="1:3">
      <c r="A1388">
        <v>51328</v>
      </c>
      <c r="B1388">
        <v>1</v>
      </c>
      <c r="C1388">
        <v>8</v>
      </c>
    </row>
    <row r="1389" spans="1:3">
      <c r="A1389">
        <v>49814</v>
      </c>
      <c r="B1389">
        <v>1</v>
      </c>
      <c r="C1389">
        <v>8</v>
      </c>
    </row>
    <row r="1390" spans="1:3">
      <c r="A1390">
        <v>48878</v>
      </c>
      <c r="B1390">
        <v>1</v>
      </c>
      <c r="C1390">
        <v>8</v>
      </c>
    </row>
    <row r="1391" spans="1:3">
      <c r="A1391">
        <v>21802</v>
      </c>
      <c r="B1391">
        <v>1</v>
      </c>
      <c r="C1391">
        <v>8</v>
      </c>
    </row>
    <row r="1392" spans="1:3">
      <c r="A1392">
        <v>46599</v>
      </c>
      <c r="B1392">
        <v>1</v>
      </c>
      <c r="C1392">
        <v>8</v>
      </c>
    </row>
    <row r="1393" spans="1:3">
      <c r="A1393">
        <v>46104</v>
      </c>
      <c r="B1393">
        <v>1</v>
      </c>
      <c r="C1393">
        <v>16</v>
      </c>
    </row>
    <row r="1394" spans="1:3">
      <c r="A1394">
        <v>27533</v>
      </c>
      <c r="B1394">
        <v>1</v>
      </c>
      <c r="C1394">
        <v>8</v>
      </c>
    </row>
    <row r="1395" spans="1:3">
      <c r="A1395">
        <v>25839</v>
      </c>
      <c r="B1395">
        <v>1</v>
      </c>
      <c r="C1395">
        <v>16</v>
      </c>
    </row>
    <row r="1396" spans="1:3">
      <c r="A1396">
        <v>68148</v>
      </c>
      <c r="B1396">
        <v>1</v>
      </c>
      <c r="C1396">
        <v>8</v>
      </c>
    </row>
    <row r="1397" spans="1:3">
      <c r="A1397">
        <v>66867</v>
      </c>
      <c r="B1397">
        <v>1</v>
      </c>
      <c r="C1397">
        <v>8</v>
      </c>
    </row>
    <row r="1398" spans="1:3">
      <c r="A1398">
        <v>50821</v>
      </c>
      <c r="B1398">
        <v>1</v>
      </c>
      <c r="C1398">
        <v>8</v>
      </c>
    </row>
    <row r="1399" spans="1:3">
      <c r="A1399">
        <v>42883</v>
      </c>
      <c r="B1399">
        <v>1</v>
      </c>
      <c r="C1399">
        <v>8</v>
      </c>
    </row>
    <row r="1400" spans="1:3">
      <c r="A1400">
        <v>23626</v>
      </c>
      <c r="B1400">
        <v>1</v>
      </c>
      <c r="C1400">
        <v>8</v>
      </c>
    </row>
    <row r="1401" spans="1:3">
      <c r="A1401">
        <v>30304</v>
      </c>
      <c r="B1401">
        <v>1</v>
      </c>
      <c r="C1401">
        <v>8</v>
      </c>
    </row>
    <row r="1402" spans="1:3">
      <c r="A1402">
        <v>65732</v>
      </c>
      <c r="B1402">
        <v>1</v>
      </c>
      <c r="C1402">
        <v>8</v>
      </c>
    </row>
    <row r="1403" spans="1:3">
      <c r="A1403">
        <v>20752</v>
      </c>
      <c r="B1403">
        <v>1</v>
      </c>
      <c r="C1403">
        <v>8</v>
      </c>
    </row>
    <row r="1404" spans="1:3">
      <c r="A1404">
        <v>38422</v>
      </c>
      <c r="B1404">
        <v>1</v>
      </c>
      <c r="C1404">
        <v>8</v>
      </c>
    </row>
    <row r="1405" spans="1:3">
      <c r="A1405">
        <v>33406</v>
      </c>
      <c r="B1405">
        <v>1</v>
      </c>
      <c r="C1405">
        <v>8</v>
      </c>
    </row>
    <row r="1406" spans="1:3">
      <c r="A1406">
        <v>76493</v>
      </c>
      <c r="B1406">
        <v>1</v>
      </c>
      <c r="C1406">
        <v>8</v>
      </c>
    </row>
    <row r="1407" spans="1:3">
      <c r="A1407">
        <v>76296</v>
      </c>
      <c r="B1407">
        <v>1</v>
      </c>
      <c r="C1407">
        <v>16</v>
      </c>
    </row>
    <row r="1408" spans="1:3">
      <c r="A1408">
        <v>73645</v>
      </c>
      <c r="B1408">
        <v>1</v>
      </c>
      <c r="C1408">
        <v>8</v>
      </c>
    </row>
    <row r="1409" spans="1:3">
      <c r="A1409">
        <v>72191</v>
      </c>
      <c r="B1409">
        <v>1</v>
      </c>
      <c r="C1409">
        <v>16</v>
      </c>
    </row>
    <row r="1410" spans="1:3">
      <c r="A1410">
        <v>68674</v>
      </c>
      <c r="B1410">
        <v>1</v>
      </c>
      <c r="C1410">
        <v>8</v>
      </c>
    </row>
    <row r="1411" spans="1:3">
      <c r="A1411">
        <v>68415</v>
      </c>
      <c r="B1411">
        <v>1</v>
      </c>
      <c r="C1411">
        <v>8</v>
      </c>
    </row>
    <row r="1412" spans="1:3">
      <c r="A1412">
        <v>59738</v>
      </c>
      <c r="B1412">
        <v>1</v>
      </c>
      <c r="C1412">
        <v>8</v>
      </c>
    </row>
    <row r="1413" spans="1:3">
      <c r="A1413">
        <v>58978</v>
      </c>
      <c r="B1413">
        <v>1</v>
      </c>
      <c r="C1413">
        <v>8</v>
      </c>
    </row>
    <row r="1414" spans="1:3">
      <c r="A1414">
        <v>57625</v>
      </c>
      <c r="B1414">
        <v>1</v>
      </c>
      <c r="C1414">
        <v>8</v>
      </c>
    </row>
    <row r="1415" spans="1:3">
      <c r="A1415">
        <v>53441</v>
      </c>
      <c r="B1415">
        <v>1</v>
      </c>
      <c r="C1415">
        <v>8</v>
      </c>
    </row>
    <row r="1416" spans="1:3">
      <c r="A1416">
        <v>49977</v>
      </c>
      <c r="B1416">
        <v>1</v>
      </c>
      <c r="C1416">
        <v>8</v>
      </c>
    </row>
    <row r="1417" spans="1:3">
      <c r="A1417">
        <v>49242</v>
      </c>
      <c r="B1417">
        <v>1</v>
      </c>
      <c r="C1417">
        <v>8</v>
      </c>
    </row>
    <row r="1418" spans="1:3">
      <c r="A1418">
        <v>71804</v>
      </c>
      <c r="B1418">
        <v>1</v>
      </c>
      <c r="C1418">
        <v>8</v>
      </c>
    </row>
    <row r="1419" spans="1:3">
      <c r="A1419">
        <v>65736</v>
      </c>
      <c r="B1419">
        <v>1</v>
      </c>
      <c r="C1419">
        <v>16</v>
      </c>
    </row>
    <row r="1420" spans="1:3">
      <c r="A1420">
        <v>60044</v>
      </c>
      <c r="B1420">
        <v>1</v>
      </c>
      <c r="C1420">
        <v>8</v>
      </c>
    </row>
    <row r="1421" spans="1:3">
      <c r="A1421">
        <v>17210</v>
      </c>
      <c r="B1421">
        <v>1</v>
      </c>
      <c r="C1421">
        <v>16</v>
      </c>
    </row>
    <row r="1422" spans="1:3">
      <c r="A1422">
        <v>76074</v>
      </c>
      <c r="B1422">
        <v>1</v>
      </c>
      <c r="C1422">
        <v>8</v>
      </c>
    </row>
    <row r="1423" spans="1:3">
      <c r="A1423">
        <v>77121</v>
      </c>
      <c r="B1423">
        <v>1</v>
      </c>
      <c r="C1423">
        <v>8</v>
      </c>
    </row>
    <row r="1424" spans="1:3">
      <c r="A1424">
        <v>73464</v>
      </c>
      <c r="B1424">
        <v>1</v>
      </c>
      <c r="C1424">
        <v>8</v>
      </c>
    </row>
    <row r="1425" spans="1:3">
      <c r="A1425">
        <v>71652</v>
      </c>
      <c r="B1425">
        <v>1</v>
      </c>
      <c r="C1425">
        <v>8</v>
      </c>
    </row>
    <row r="1426" spans="1:3">
      <c r="A1426">
        <v>69741</v>
      </c>
      <c r="B1426">
        <v>1</v>
      </c>
      <c r="C1426">
        <v>8</v>
      </c>
    </row>
    <row r="1427" spans="1:3">
      <c r="A1427">
        <v>68978</v>
      </c>
      <c r="B1427">
        <v>1</v>
      </c>
      <c r="C1427">
        <v>8</v>
      </c>
    </row>
    <row r="1428" spans="1:3">
      <c r="A1428">
        <v>68541</v>
      </c>
      <c r="B1428">
        <v>1</v>
      </c>
      <c r="C1428">
        <v>16</v>
      </c>
    </row>
    <row r="1429" spans="1:3">
      <c r="A1429">
        <v>68326</v>
      </c>
      <c r="B1429">
        <v>1</v>
      </c>
      <c r="C1429">
        <v>8</v>
      </c>
    </row>
    <row r="1430" spans="1:3">
      <c r="A1430">
        <v>68182</v>
      </c>
      <c r="B1430">
        <v>1</v>
      </c>
      <c r="C1430">
        <v>8</v>
      </c>
    </row>
    <row r="1431" spans="1:3">
      <c r="A1431">
        <v>62218</v>
      </c>
      <c r="B1431">
        <v>1</v>
      </c>
      <c r="C1431">
        <v>8</v>
      </c>
    </row>
    <row r="1432" spans="1:3">
      <c r="A1432">
        <v>60268</v>
      </c>
      <c r="B1432">
        <v>1</v>
      </c>
      <c r="C1432">
        <v>8</v>
      </c>
    </row>
    <row r="1433" spans="1:3">
      <c r="A1433">
        <v>59742</v>
      </c>
      <c r="B1433">
        <v>1</v>
      </c>
      <c r="C1433">
        <v>8</v>
      </c>
    </row>
    <row r="1434" spans="1:3">
      <c r="A1434">
        <v>57820</v>
      </c>
      <c r="B1434">
        <v>1</v>
      </c>
      <c r="C1434">
        <v>8</v>
      </c>
    </row>
    <row r="1435" spans="1:3">
      <c r="A1435">
        <v>51212</v>
      </c>
      <c r="B1435">
        <v>1</v>
      </c>
      <c r="C1435">
        <v>16</v>
      </c>
    </row>
    <row r="1436" spans="1:3">
      <c r="A1436">
        <v>47769</v>
      </c>
      <c r="B1436">
        <v>1</v>
      </c>
      <c r="C1436">
        <v>8</v>
      </c>
    </row>
    <row r="1437" spans="1:3">
      <c r="A1437">
        <v>45991</v>
      </c>
      <c r="B1437">
        <v>1</v>
      </c>
      <c r="C1437">
        <v>16</v>
      </c>
    </row>
    <row r="1438" spans="1:3">
      <c r="A1438">
        <v>45412</v>
      </c>
      <c r="B1438">
        <v>1</v>
      </c>
      <c r="C1438">
        <v>8</v>
      </c>
    </row>
    <row r="1439" spans="1:3">
      <c r="A1439">
        <v>33958</v>
      </c>
      <c r="B1439">
        <v>1</v>
      </c>
      <c r="C1439">
        <v>8</v>
      </c>
    </row>
    <row r="1440" spans="1:3">
      <c r="A1440">
        <v>73920</v>
      </c>
      <c r="B1440">
        <v>1</v>
      </c>
      <c r="C1440">
        <v>8</v>
      </c>
    </row>
    <row r="1441" spans="1:3">
      <c r="A1441">
        <v>73418</v>
      </c>
      <c r="B1441">
        <v>1</v>
      </c>
      <c r="C1441">
        <v>8</v>
      </c>
    </row>
    <row r="1442" spans="1:3">
      <c r="A1442">
        <v>52600</v>
      </c>
      <c r="B1442">
        <v>1</v>
      </c>
      <c r="C1442">
        <v>8</v>
      </c>
    </row>
    <row r="1443" spans="1:3">
      <c r="A1443">
        <v>48643</v>
      </c>
      <c r="B1443">
        <v>1</v>
      </c>
      <c r="C1443">
        <v>8</v>
      </c>
    </row>
    <row r="1444" spans="1:3">
      <c r="A1444">
        <v>30570</v>
      </c>
      <c r="B1444">
        <v>1</v>
      </c>
      <c r="C1444">
        <v>16</v>
      </c>
    </row>
    <row r="1445" spans="1:3">
      <c r="A1445">
        <v>74717</v>
      </c>
      <c r="B1445">
        <v>1</v>
      </c>
      <c r="C1445">
        <v>8</v>
      </c>
    </row>
    <row r="1446" spans="1:3">
      <c r="A1446">
        <v>47529</v>
      </c>
      <c r="B1446">
        <v>1</v>
      </c>
      <c r="C1446">
        <v>8</v>
      </c>
    </row>
    <row r="1447" spans="1:3">
      <c r="A1447">
        <v>78469</v>
      </c>
      <c r="B1447">
        <v>1</v>
      </c>
      <c r="C1447">
        <v>8</v>
      </c>
    </row>
    <row r="1448" spans="1:3">
      <c r="A1448">
        <v>78307</v>
      </c>
      <c r="B1448">
        <v>1</v>
      </c>
      <c r="C1448">
        <v>8</v>
      </c>
    </row>
    <row r="1449" spans="1:3">
      <c r="A1449">
        <v>78373</v>
      </c>
      <c r="B1449">
        <v>1</v>
      </c>
      <c r="C1449">
        <v>8</v>
      </c>
    </row>
    <row r="1450" spans="1:3">
      <c r="A1450">
        <v>75525</v>
      </c>
      <c r="B1450">
        <v>1</v>
      </c>
      <c r="C1450">
        <v>8</v>
      </c>
    </row>
    <row r="1451" spans="1:3">
      <c r="A1451">
        <v>73759</v>
      </c>
      <c r="B1451">
        <v>1</v>
      </c>
      <c r="C1451">
        <v>8</v>
      </c>
    </row>
    <row r="1452" spans="1:3">
      <c r="A1452">
        <v>52997</v>
      </c>
      <c r="B1452">
        <v>1</v>
      </c>
      <c r="C1452">
        <v>8</v>
      </c>
    </row>
    <row r="1453" spans="1:3">
      <c r="A1453">
        <v>68572</v>
      </c>
      <c r="B1453">
        <v>1</v>
      </c>
      <c r="C1453">
        <v>8</v>
      </c>
    </row>
    <row r="1454" spans="1:3">
      <c r="A1454">
        <v>62713</v>
      </c>
      <c r="B1454">
        <v>1</v>
      </c>
      <c r="C1454">
        <v>8</v>
      </c>
    </row>
    <row r="1455" spans="1:3">
      <c r="A1455">
        <v>60506</v>
      </c>
      <c r="B1455">
        <v>1</v>
      </c>
      <c r="C1455">
        <v>8</v>
      </c>
    </row>
    <row r="1456" spans="1:3">
      <c r="A1456">
        <v>55313</v>
      </c>
      <c r="B1456">
        <v>1</v>
      </c>
      <c r="C1456">
        <v>8</v>
      </c>
    </row>
    <row r="1457" spans="1:3">
      <c r="A1457">
        <v>52248</v>
      </c>
      <c r="B1457">
        <v>1</v>
      </c>
      <c r="C1457">
        <v>16</v>
      </c>
    </row>
    <row r="1458" spans="1:3">
      <c r="A1458">
        <v>49237</v>
      </c>
      <c r="B1458">
        <v>1</v>
      </c>
      <c r="C1458">
        <v>8</v>
      </c>
    </row>
    <row r="1459" spans="1:3">
      <c r="A1459">
        <v>47420</v>
      </c>
      <c r="B1459">
        <v>1</v>
      </c>
      <c r="C1459">
        <v>8</v>
      </c>
    </row>
    <row r="1460" spans="1:3">
      <c r="A1460">
        <v>77925</v>
      </c>
      <c r="B1460">
        <v>1</v>
      </c>
      <c r="C1460">
        <v>16</v>
      </c>
    </row>
    <row r="1461" spans="1:3">
      <c r="A1461">
        <v>69293</v>
      </c>
      <c r="B1461">
        <v>1</v>
      </c>
      <c r="C1461">
        <v>8</v>
      </c>
    </row>
    <row r="1462" spans="1:3">
      <c r="A1462">
        <v>61261</v>
      </c>
      <c r="B1462">
        <v>1</v>
      </c>
      <c r="C1462">
        <v>8</v>
      </c>
    </row>
    <row r="1463" spans="1:3">
      <c r="A1463">
        <v>58296</v>
      </c>
      <c r="B1463">
        <v>1</v>
      </c>
      <c r="C1463">
        <v>16</v>
      </c>
    </row>
    <row r="1464" spans="1:3">
      <c r="A1464">
        <v>45975</v>
      </c>
      <c r="B1464">
        <v>1</v>
      </c>
      <c r="C1464">
        <v>8</v>
      </c>
    </row>
    <row r="1465" spans="1:3">
      <c r="A1465">
        <v>76792</v>
      </c>
      <c r="B1465">
        <v>1</v>
      </c>
      <c r="C1465">
        <v>8</v>
      </c>
    </row>
    <row r="1466" spans="1:3">
      <c r="A1466">
        <v>72746</v>
      </c>
      <c r="B1466">
        <v>1</v>
      </c>
      <c r="C1466">
        <v>8</v>
      </c>
    </row>
    <row r="1467" spans="1:3">
      <c r="A1467">
        <v>72659</v>
      </c>
      <c r="B1467">
        <v>1</v>
      </c>
      <c r="C1467">
        <v>8</v>
      </c>
    </row>
    <row r="1468" spans="1:3">
      <c r="A1468">
        <v>71168</v>
      </c>
      <c r="B1468">
        <v>1</v>
      </c>
      <c r="C1468">
        <v>8</v>
      </c>
    </row>
    <row r="1469" spans="1:3">
      <c r="A1469">
        <v>53495</v>
      </c>
      <c r="B1469">
        <v>1</v>
      </c>
      <c r="C1469">
        <v>16</v>
      </c>
    </row>
    <row r="1470" spans="1:3">
      <c r="A1470">
        <v>68673</v>
      </c>
      <c r="B1470">
        <v>1</v>
      </c>
      <c r="C1470">
        <v>8</v>
      </c>
    </row>
    <row r="1471" spans="1:3">
      <c r="A1471">
        <v>17236</v>
      </c>
      <c r="B1471">
        <v>1</v>
      </c>
      <c r="C1471">
        <v>16</v>
      </c>
    </row>
    <row r="1472" spans="1:3">
      <c r="A1472">
        <v>59908</v>
      </c>
      <c r="B1472">
        <v>1</v>
      </c>
      <c r="C1472">
        <v>8</v>
      </c>
    </row>
    <row r="1473" spans="1:3">
      <c r="A1473">
        <v>50845</v>
      </c>
      <c r="B1473">
        <v>1</v>
      </c>
      <c r="C1473">
        <v>8</v>
      </c>
    </row>
    <row r="1474" spans="1:3">
      <c r="A1474">
        <v>49236</v>
      </c>
      <c r="B1474">
        <v>1</v>
      </c>
      <c r="C1474">
        <v>16</v>
      </c>
    </row>
    <row r="1475" spans="1:3">
      <c r="A1475">
        <v>32053</v>
      </c>
      <c r="B1475">
        <v>1</v>
      </c>
      <c r="C1475">
        <v>8</v>
      </c>
    </row>
    <row r="1476" spans="1:3">
      <c r="A1476">
        <v>31830</v>
      </c>
      <c r="B1476">
        <v>1</v>
      </c>
      <c r="C1476">
        <v>8</v>
      </c>
    </row>
    <row r="1477" spans="1:3">
      <c r="A1477">
        <v>10130</v>
      </c>
      <c r="B1477">
        <v>1</v>
      </c>
      <c r="C1477">
        <v>8</v>
      </c>
    </row>
    <row r="1478" spans="1:3">
      <c r="A1478">
        <v>62142</v>
      </c>
      <c r="B1478">
        <v>1</v>
      </c>
      <c r="C1478">
        <v>8</v>
      </c>
    </row>
    <row r="1479" spans="1:3">
      <c r="A1479">
        <v>50711</v>
      </c>
      <c r="B1479">
        <v>1</v>
      </c>
      <c r="C1479">
        <v>8</v>
      </c>
    </row>
    <row r="1480" spans="1:3">
      <c r="A1480">
        <v>33797</v>
      </c>
      <c r="B1480">
        <v>1</v>
      </c>
      <c r="C1480">
        <v>8</v>
      </c>
    </row>
    <row r="1481" spans="1:3">
      <c r="A1481">
        <v>33796</v>
      </c>
      <c r="B1481">
        <v>1</v>
      </c>
      <c r="C1481">
        <v>8</v>
      </c>
    </row>
    <row r="1482" spans="1:3">
      <c r="A1482">
        <v>75697</v>
      </c>
      <c r="B1482">
        <v>1</v>
      </c>
      <c r="C1482">
        <v>8</v>
      </c>
    </row>
    <row r="1483" spans="1:3">
      <c r="A1483">
        <v>75602</v>
      </c>
      <c r="B1483">
        <v>1</v>
      </c>
      <c r="C1483">
        <v>8</v>
      </c>
    </row>
    <row r="1484" spans="1:3">
      <c r="A1484">
        <v>69345</v>
      </c>
      <c r="B1484">
        <v>1</v>
      </c>
      <c r="C1484">
        <v>8</v>
      </c>
    </row>
    <row r="1485" spans="1:3">
      <c r="A1485">
        <v>56878</v>
      </c>
      <c r="B1485">
        <v>1</v>
      </c>
      <c r="C1485">
        <v>8</v>
      </c>
    </row>
    <row r="1486" spans="1:3">
      <c r="A1486">
        <v>62419</v>
      </c>
      <c r="B1486">
        <v>1</v>
      </c>
      <c r="C1486">
        <v>8</v>
      </c>
    </row>
    <row r="1487" spans="1:3">
      <c r="A1487">
        <v>60147</v>
      </c>
      <c r="B1487">
        <v>1</v>
      </c>
      <c r="C1487">
        <v>8</v>
      </c>
    </row>
    <row r="1488" spans="1:3">
      <c r="A1488">
        <v>48568</v>
      </c>
      <c r="B1488">
        <v>1</v>
      </c>
      <c r="C1488">
        <v>8</v>
      </c>
    </row>
    <row r="1489" spans="1:3">
      <c r="A1489">
        <v>47770</v>
      </c>
      <c r="B1489">
        <v>1</v>
      </c>
      <c r="C1489">
        <v>8</v>
      </c>
    </row>
    <row r="1490" spans="1:3">
      <c r="A1490">
        <v>47171</v>
      </c>
      <c r="B1490">
        <v>1</v>
      </c>
      <c r="C1490">
        <v>8</v>
      </c>
    </row>
    <row r="1491" spans="1:3">
      <c r="A1491">
        <v>46609</v>
      </c>
      <c r="B1491">
        <v>1</v>
      </c>
      <c r="C1491">
        <v>16</v>
      </c>
    </row>
    <row r="1492" spans="1:3">
      <c r="A1492">
        <v>41457</v>
      </c>
      <c r="B1492">
        <v>1</v>
      </c>
      <c r="C1492">
        <v>8</v>
      </c>
    </row>
    <row r="1493" spans="1:3">
      <c r="A1493">
        <v>41456</v>
      </c>
      <c r="B1493">
        <v>1</v>
      </c>
      <c r="C1493">
        <v>16</v>
      </c>
    </row>
    <row r="1494" spans="1:3">
      <c r="A1494">
        <v>39260</v>
      </c>
      <c r="B1494">
        <v>1</v>
      </c>
      <c r="C1494">
        <v>8</v>
      </c>
    </row>
    <row r="1495" spans="1:3">
      <c r="A1495">
        <v>36847</v>
      </c>
      <c r="B1495">
        <v>1</v>
      </c>
      <c r="C1495">
        <v>8</v>
      </c>
    </row>
    <row r="1496" spans="1:3">
      <c r="A1496">
        <v>66124</v>
      </c>
      <c r="B1496">
        <v>1</v>
      </c>
      <c r="C1496">
        <v>8</v>
      </c>
    </row>
    <row r="1497" spans="1:3">
      <c r="A1497">
        <v>19081</v>
      </c>
      <c r="B1497">
        <v>1</v>
      </c>
      <c r="C1497">
        <v>8</v>
      </c>
    </row>
    <row r="1498" spans="1:3">
      <c r="A1498">
        <v>23511</v>
      </c>
      <c r="B1498">
        <v>1</v>
      </c>
      <c r="C1498">
        <v>8</v>
      </c>
    </row>
    <row r="1499" spans="1:3">
      <c r="A1499">
        <v>23624</v>
      </c>
      <c r="B1499">
        <v>1</v>
      </c>
      <c r="C1499">
        <v>8</v>
      </c>
    </row>
    <row r="1500" spans="1:3">
      <c r="A1500">
        <v>75314</v>
      </c>
      <c r="B1500">
        <v>1</v>
      </c>
      <c r="C1500">
        <v>16</v>
      </c>
    </row>
    <row r="1501" spans="1:3">
      <c r="A1501">
        <v>72556</v>
      </c>
      <c r="B1501">
        <v>1</v>
      </c>
      <c r="C1501">
        <v>8</v>
      </c>
    </row>
    <row r="1502" spans="1:3">
      <c r="A1502">
        <v>26972</v>
      </c>
      <c r="B1502">
        <v>1</v>
      </c>
      <c r="C1502">
        <v>8</v>
      </c>
    </row>
    <row r="1503" spans="1:3">
      <c r="A1503">
        <v>72541</v>
      </c>
      <c r="B1503">
        <v>1</v>
      </c>
      <c r="C1503">
        <v>8</v>
      </c>
    </row>
    <row r="1504" spans="1:3">
      <c r="A1504">
        <v>67300</v>
      </c>
      <c r="B1504">
        <v>1</v>
      </c>
      <c r="C1504">
        <v>8</v>
      </c>
    </row>
    <row r="1505" spans="1:3">
      <c r="A1505">
        <v>67159</v>
      </c>
      <c r="B1505">
        <v>1</v>
      </c>
      <c r="C1505">
        <v>8</v>
      </c>
    </row>
    <row r="1506" spans="1:3">
      <c r="A1506">
        <v>66602</v>
      </c>
      <c r="B1506">
        <v>1</v>
      </c>
      <c r="C1506">
        <v>8</v>
      </c>
    </row>
    <row r="1507" spans="1:3">
      <c r="A1507">
        <v>63313</v>
      </c>
      <c r="B1507">
        <v>1</v>
      </c>
      <c r="C1507">
        <v>8</v>
      </c>
    </row>
    <row r="1508" spans="1:3">
      <c r="A1508">
        <v>60221</v>
      </c>
      <c r="B1508">
        <v>1</v>
      </c>
      <c r="C1508">
        <v>8</v>
      </c>
    </row>
    <row r="1509" spans="1:3">
      <c r="A1509">
        <v>58587</v>
      </c>
      <c r="B1509">
        <v>1</v>
      </c>
      <c r="C1509">
        <v>8</v>
      </c>
    </row>
    <row r="1510" spans="1:3">
      <c r="A1510">
        <v>53259</v>
      </c>
      <c r="B1510">
        <v>1</v>
      </c>
      <c r="C1510">
        <v>8</v>
      </c>
    </row>
    <row r="1511" spans="1:3">
      <c r="A1511">
        <v>52253</v>
      </c>
      <c r="B1511">
        <v>1</v>
      </c>
      <c r="C1511">
        <v>8</v>
      </c>
    </row>
    <row r="1512" spans="1:3">
      <c r="A1512">
        <v>50539</v>
      </c>
      <c r="B1512">
        <v>1</v>
      </c>
      <c r="C1512">
        <v>8</v>
      </c>
    </row>
    <row r="1513" spans="1:3">
      <c r="A1513">
        <v>48563</v>
      </c>
      <c r="B1513">
        <v>1</v>
      </c>
      <c r="C1513">
        <v>8</v>
      </c>
    </row>
    <row r="1514" spans="1:3">
      <c r="A1514">
        <v>39049</v>
      </c>
      <c r="B1514">
        <v>1</v>
      </c>
      <c r="C1514">
        <v>8</v>
      </c>
    </row>
    <row r="1515" spans="1:3">
      <c r="A1515">
        <v>26672</v>
      </c>
      <c r="B1515">
        <v>1</v>
      </c>
      <c r="C1515">
        <v>8</v>
      </c>
    </row>
    <row r="1516" spans="1:3">
      <c r="A1516">
        <v>77012</v>
      </c>
      <c r="B1516">
        <v>1</v>
      </c>
      <c r="C1516">
        <v>8</v>
      </c>
    </row>
    <row r="1517" spans="1:3">
      <c r="A1517">
        <v>18092</v>
      </c>
      <c r="B1517">
        <v>1</v>
      </c>
      <c r="C1517">
        <v>8</v>
      </c>
    </row>
    <row r="1518" spans="1:3">
      <c r="A1518">
        <v>73721</v>
      </c>
      <c r="B1518">
        <v>1</v>
      </c>
      <c r="C1518">
        <v>8</v>
      </c>
    </row>
    <row r="1519" spans="1:3">
      <c r="A1519">
        <v>18485</v>
      </c>
      <c r="B1519">
        <v>1</v>
      </c>
      <c r="C1519">
        <v>8</v>
      </c>
    </row>
    <row r="1520" spans="1:3">
      <c r="A1520">
        <v>26683</v>
      </c>
      <c r="B1520">
        <v>1</v>
      </c>
      <c r="C1520">
        <v>8</v>
      </c>
    </row>
    <row r="1521" spans="1:3">
      <c r="A1521">
        <v>76789</v>
      </c>
      <c r="B1521">
        <v>1</v>
      </c>
      <c r="C1521">
        <v>8</v>
      </c>
    </row>
    <row r="1522" spans="1:3">
      <c r="A1522">
        <v>76084</v>
      </c>
      <c r="B1522">
        <v>1</v>
      </c>
      <c r="C1522">
        <v>8</v>
      </c>
    </row>
    <row r="1523" spans="1:3">
      <c r="A1523">
        <v>75717</v>
      </c>
      <c r="B1523">
        <v>1</v>
      </c>
      <c r="C1523">
        <v>8</v>
      </c>
    </row>
    <row r="1524" spans="1:3">
      <c r="A1524">
        <v>68176</v>
      </c>
      <c r="B1524">
        <v>1</v>
      </c>
      <c r="C1524">
        <v>8</v>
      </c>
    </row>
    <row r="1525" spans="1:3">
      <c r="A1525">
        <v>67843</v>
      </c>
      <c r="B1525">
        <v>1</v>
      </c>
      <c r="C1525">
        <v>8</v>
      </c>
    </row>
    <row r="1526" spans="1:3">
      <c r="A1526">
        <v>66609</v>
      </c>
      <c r="B1526">
        <v>1</v>
      </c>
      <c r="C1526">
        <v>8</v>
      </c>
    </row>
    <row r="1527" spans="1:3">
      <c r="A1527">
        <v>64031</v>
      </c>
      <c r="B1527">
        <v>1</v>
      </c>
      <c r="C1527">
        <v>8</v>
      </c>
    </row>
    <row r="1528" spans="1:3">
      <c r="A1528">
        <v>63831</v>
      </c>
      <c r="B1528">
        <v>1</v>
      </c>
      <c r="C1528">
        <v>8</v>
      </c>
    </row>
    <row r="1529" spans="1:3">
      <c r="A1529">
        <v>59761</v>
      </c>
      <c r="B1529">
        <v>1</v>
      </c>
      <c r="C1529">
        <v>8</v>
      </c>
    </row>
    <row r="1530" spans="1:3">
      <c r="A1530">
        <v>57630</v>
      </c>
      <c r="B1530">
        <v>1</v>
      </c>
      <c r="C1530">
        <v>8</v>
      </c>
    </row>
    <row r="1531" spans="1:3">
      <c r="A1531">
        <v>53003</v>
      </c>
      <c r="B1531">
        <v>1</v>
      </c>
      <c r="C1531">
        <v>16</v>
      </c>
    </row>
    <row r="1532" spans="1:3">
      <c r="A1532">
        <v>50849</v>
      </c>
      <c r="B1532">
        <v>1</v>
      </c>
      <c r="C1532">
        <v>8</v>
      </c>
    </row>
    <row r="1533" spans="1:3">
      <c r="A1533">
        <v>49985</v>
      </c>
      <c r="B1533">
        <v>1</v>
      </c>
      <c r="C1533">
        <v>8</v>
      </c>
    </row>
    <row r="1534" spans="1:3">
      <c r="A1534">
        <v>47170</v>
      </c>
      <c r="B1534">
        <v>1</v>
      </c>
      <c r="C1534">
        <v>8</v>
      </c>
    </row>
    <row r="1535" spans="1:3">
      <c r="A1535">
        <v>45148</v>
      </c>
      <c r="B1535">
        <v>1</v>
      </c>
      <c r="C1535">
        <v>8</v>
      </c>
    </row>
    <row r="1536" spans="1:3">
      <c r="A1536">
        <v>12610</v>
      </c>
      <c r="B1536">
        <v>1</v>
      </c>
      <c r="C1536">
        <v>8</v>
      </c>
    </row>
    <row r="1537" spans="1:3">
      <c r="A1537">
        <v>34272</v>
      </c>
      <c r="B1537">
        <v>1</v>
      </c>
      <c r="C1537">
        <v>8</v>
      </c>
    </row>
    <row r="1538" spans="1:3">
      <c r="A1538">
        <v>31118</v>
      </c>
      <c r="B1538">
        <v>1</v>
      </c>
      <c r="C1538">
        <v>8</v>
      </c>
    </row>
    <row r="1539" spans="1:3">
      <c r="A1539">
        <v>13152</v>
      </c>
      <c r="B1539">
        <v>1</v>
      </c>
      <c r="C1539">
        <v>8</v>
      </c>
    </row>
    <row r="1540" spans="1:3">
      <c r="A1540">
        <v>61338</v>
      </c>
      <c r="B1540">
        <v>1</v>
      </c>
      <c r="C1540">
        <v>16</v>
      </c>
    </row>
    <row r="1541" spans="1:3">
      <c r="A1541">
        <v>77389</v>
      </c>
      <c r="B1541">
        <v>1</v>
      </c>
      <c r="C1541">
        <v>8</v>
      </c>
    </row>
    <row r="1542" spans="1:3">
      <c r="A1542">
        <v>76878</v>
      </c>
      <c r="B1542">
        <v>1</v>
      </c>
      <c r="C1542">
        <v>8</v>
      </c>
    </row>
    <row r="1543" spans="1:3">
      <c r="A1543">
        <v>74388</v>
      </c>
      <c r="B1543">
        <v>1</v>
      </c>
      <c r="C1543">
        <v>8</v>
      </c>
    </row>
    <row r="1544" spans="1:3">
      <c r="A1544">
        <v>68467</v>
      </c>
      <c r="B1544">
        <v>1</v>
      </c>
      <c r="C1544">
        <v>8</v>
      </c>
    </row>
    <row r="1545" spans="1:3">
      <c r="A1545">
        <v>57038</v>
      </c>
      <c r="B1545">
        <v>1</v>
      </c>
      <c r="C1545">
        <v>16</v>
      </c>
    </row>
    <row r="1546" spans="1:3">
      <c r="A1546">
        <v>61243</v>
      </c>
      <c r="B1546">
        <v>1</v>
      </c>
      <c r="C1546">
        <v>8</v>
      </c>
    </row>
    <row r="1547" spans="1:3">
      <c r="A1547">
        <v>57737</v>
      </c>
      <c r="B1547">
        <v>1</v>
      </c>
      <c r="C1547">
        <v>8</v>
      </c>
    </row>
    <row r="1548" spans="1:3">
      <c r="A1548">
        <v>52334</v>
      </c>
      <c r="B1548">
        <v>1</v>
      </c>
      <c r="C1548">
        <v>8</v>
      </c>
    </row>
    <row r="1549" spans="1:3">
      <c r="A1549">
        <v>46488</v>
      </c>
      <c r="B1549">
        <v>1</v>
      </c>
      <c r="C1549">
        <v>8</v>
      </c>
    </row>
    <row r="1550" spans="1:3">
      <c r="A1550">
        <v>46194</v>
      </c>
      <c r="B1550">
        <v>1</v>
      </c>
      <c r="C1550">
        <v>8</v>
      </c>
    </row>
    <row r="1551" spans="1:3">
      <c r="A1551">
        <v>43230</v>
      </c>
      <c r="B1551">
        <v>1</v>
      </c>
      <c r="C1551">
        <v>16</v>
      </c>
    </row>
    <row r="1552" spans="1:3">
      <c r="A1552">
        <v>73797</v>
      </c>
      <c r="B1552">
        <v>1</v>
      </c>
      <c r="C1552">
        <v>8</v>
      </c>
    </row>
    <row r="1553" spans="1:3">
      <c r="A1553">
        <v>57357</v>
      </c>
      <c r="B1553">
        <v>1</v>
      </c>
      <c r="C1553">
        <v>8</v>
      </c>
    </row>
    <row r="1554" spans="1:3">
      <c r="A1554">
        <v>20738</v>
      </c>
      <c r="B1554">
        <v>1</v>
      </c>
      <c r="C1554">
        <v>8</v>
      </c>
    </row>
    <row r="1555" spans="1:3">
      <c r="A1555">
        <v>29502</v>
      </c>
      <c r="B1555">
        <v>1</v>
      </c>
      <c r="C1555">
        <v>8</v>
      </c>
    </row>
    <row r="1556" spans="1:3">
      <c r="A1556">
        <v>76943</v>
      </c>
      <c r="B1556">
        <v>1</v>
      </c>
      <c r="C1556">
        <v>8</v>
      </c>
    </row>
    <row r="1557" spans="1:3">
      <c r="A1557">
        <v>71779</v>
      </c>
      <c r="B1557">
        <v>1</v>
      </c>
      <c r="C1557">
        <v>8</v>
      </c>
    </row>
    <row r="1558" spans="1:3">
      <c r="A1558">
        <v>63479</v>
      </c>
      <c r="B1558">
        <v>1</v>
      </c>
      <c r="C1558">
        <v>8</v>
      </c>
    </row>
    <row r="1559" spans="1:3">
      <c r="A1559">
        <v>60622</v>
      </c>
      <c r="B1559">
        <v>1</v>
      </c>
      <c r="C1559">
        <v>8</v>
      </c>
    </row>
    <row r="1560" spans="1:3">
      <c r="A1560">
        <v>59750</v>
      </c>
      <c r="B1560">
        <v>1</v>
      </c>
      <c r="C1560">
        <v>16</v>
      </c>
    </row>
    <row r="1561" spans="1:3">
      <c r="A1561">
        <v>57141</v>
      </c>
      <c r="B1561">
        <v>1</v>
      </c>
      <c r="C1561">
        <v>8</v>
      </c>
    </row>
    <row r="1562" spans="1:3">
      <c r="A1562">
        <v>50058</v>
      </c>
      <c r="B1562">
        <v>1</v>
      </c>
      <c r="C1562">
        <v>8</v>
      </c>
    </row>
    <row r="1563" spans="1:3">
      <c r="A1563">
        <v>47166</v>
      </c>
      <c r="B1563">
        <v>1</v>
      </c>
      <c r="C1563">
        <v>8</v>
      </c>
    </row>
    <row r="1564" spans="1:3">
      <c r="A1564">
        <v>32125</v>
      </c>
      <c r="B1564">
        <v>1</v>
      </c>
      <c r="C1564">
        <v>16</v>
      </c>
    </row>
    <row r="1565" spans="1:3">
      <c r="A1565">
        <v>30072</v>
      </c>
      <c r="B1565">
        <v>1</v>
      </c>
      <c r="C1565">
        <v>8</v>
      </c>
    </row>
    <row r="1566" spans="1:3">
      <c r="A1566">
        <v>29204</v>
      </c>
      <c r="B1566">
        <v>1</v>
      </c>
      <c r="C1566">
        <v>8</v>
      </c>
    </row>
    <row r="1567" spans="1:3">
      <c r="A1567">
        <v>62873</v>
      </c>
      <c r="B1567">
        <v>1</v>
      </c>
      <c r="C1567">
        <v>8</v>
      </c>
    </row>
    <row r="1568" spans="1:3">
      <c r="A1568">
        <v>47098</v>
      </c>
      <c r="B1568">
        <v>1</v>
      </c>
      <c r="C1568">
        <v>8</v>
      </c>
    </row>
    <row r="1569" spans="1:3">
      <c r="A1569">
        <v>38652</v>
      </c>
      <c r="B1569">
        <v>1</v>
      </c>
      <c r="C1569">
        <v>8</v>
      </c>
    </row>
    <row r="1570" spans="1:3">
      <c r="A1570">
        <v>32567</v>
      </c>
      <c r="B1570">
        <v>1</v>
      </c>
      <c r="C1570">
        <v>8</v>
      </c>
    </row>
    <row r="1571" spans="1:3">
      <c r="A1571">
        <v>26042</v>
      </c>
      <c r="B1571">
        <v>1</v>
      </c>
      <c r="C1571">
        <v>8</v>
      </c>
    </row>
    <row r="1572" spans="1:3">
      <c r="A1572">
        <v>78239</v>
      </c>
      <c r="B1572">
        <v>1</v>
      </c>
      <c r="C1572">
        <v>8</v>
      </c>
    </row>
    <row r="1573" spans="1:3">
      <c r="A1573">
        <v>74929</v>
      </c>
      <c r="B1573">
        <v>1</v>
      </c>
      <c r="C1573">
        <v>8</v>
      </c>
    </row>
    <row r="1574" spans="1:3">
      <c r="A1574">
        <v>74298</v>
      </c>
      <c r="B1574">
        <v>1</v>
      </c>
      <c r="C1574">
        <v>8</v>
      </c>
    </row>
    <row r="1575" spans="1:3">
      <c r="A1575">
        <v>72528</v>
      </c>
      <c r="B1575">
        <v>1</v>
      </c>
      <c r="C1575">
        <v>16</v>
      </c>
    </row>
    <row r="1576" spans="1:3">
      <c r="A1576">
        <v>72345</v>
      </c>
      <c r="B1576">
        <v>1</v>
      </c>
      <c r="C1576">
        <v>8</v>
      </c>
    </row>
    <row r="1577" spans="1:3">
      <c r="A1577">
        <v>69912</v>
      </c>
      <c r="B1577">
        <v>1</v>
      </c>
      <c r="C1577">
        <v>8</v>
      </c>
    </row>
    <row r="1578" spans="1:3">
      <c r="A1578">
        <v>68901</v>
      </c>
      <c r="B1578">
        <v>1</v>
      </c>
      <c r="C1578">
        <v>8</v>
      </c>
    </row>
    <row r="1579" spans="1:3">
      <c r="A1579">
        <v>68184</v>
      </c>
      <c r="B1579">
        <v>1</v>
      </c>
      <c r="C1579">
        <v>8</v>
      </c>
    </row>
    <row r="1580" spans="1:3">
      <c r="A1580">
        <v>60962</v>
      </c>
      <c r="B1580">
        <v>1</v>
      </c>
      <c r="C1580">
        <v>8</v>
      </c>
    </row>
    <row r="1581" spans="1:3">
      <c r="A1581">
        <v>47804</v>
      </c>
      <c r="B1581">
        <v>1</v>
      </c>
      <c r="C1581">
        <v>8</v>
      </c>
    </row>
    <row r="1582" spans="1:3">
      <c r="A1582">
        <v>39945</v>
      </c>
      <c r="B1582">
        <v>1</v>
      </c>
      <c r="C1582">
        <v>16</v>
      </c>
    </row>
    <row r="1583" spans="1:3">
      <c r="A1583">
        <v>23492</v>
      </c>
      <c r="B1583">
        <v>1</v>
      </c>
      <c r="C1583">
        <v>8</v>
      </c>
    </row>
    <row r="1584" spans="1:3">
      <c r="A1584">
        <v>28218</v>
      </c>
      <c r="B1584">
        <v>1</v>
      </c>
      <c r="C1584">
        <v>8</v>
      </c>
    </row>
    <row r="1585" spans="1:3">
      <c r="A1585">
        <v>25654</v>
      </c>
      <c r="B1585">
        <v>1</v>
      </c>
      <c r="C1585">
        <v>8</v>
      </c>
    </row>
    <row r="1586" spans="1:3">
      <c r="A1586">
        <v>75038</v>
      </c>
      <c r="B1586">
        <v>1</v>
      </c>
      <c r="C1586">
        <v>8</v>
      </c>
    </row>
    <row r="1587" spans="1:3">
      <c r="A1587">
        <v>78313</v>
      </c>
      <c r="B1587">
        <v>1</v>
      </c>
      <c r="C1587">
        <v>8</v>
      </c>
    </row>
    <row r="1588" spans="1:3">
      <c r="A1588">
        <v>76711</v>
      </c>
      <c r="B1588">
        <v>1</v>
      </c>
      <c r="C1588">
        <v>8</v>
      </c>
    </row>
    <row r="1589" spans="1:3">
      <c r="A1589">
        <v>75740</v>
      </c>
      <c r="B1589">
        <v>1</v>
      </c>
      <c r="C1589">
        <v>8</v>
      </c>
    </row>
    <row r="1590" spans="1:3">
      <c r="A1590">
        <v>74888</v>
      </c>
      <c r="B1590">
        <v>1</v>
      </c>
      <c r="C1590">
        <v>8</v>
      </c>
    </row>
    <row r="1591" spans="1:3">
      <c r="A1591">
        <v>12230</v>
      </c>
      <c r="B1591">
        <v>1</v>
      </c>
      <c r="C1591">
        <v>8</v>
      </c>
    </row>
    <row r="1592" spans="1:3">
      <c r="A1592">
        <v>69911</v>
      </c>
      <c r="B1592">
        <v>1</v>
      </c>
      <c r="C1592">
        <v>8</v>
      </c>
    </row>
    <row r="1593" spans="1:3">
      <c r="A1593">
        <v>61246</v>
      </c>
      <c r="B1593">
        <v>1</v>
      </c>
      <c r="C1593">
        <v>8</v>
      </c>
    </row>
    <row r="1594" spans="1:3">
      <c r="A1594">
        <v>53044</v>
      </c>
      <c r="B1594">
        <v>1</v>
      </c>
      <c r="C1594">
        <v>8</v>
      </c>
    </row>
    <row r="1595" spans="1:3">
      <c r="A1595">
        <v>43958</v>
      </c>
      <c r="B1595">
        <v>1</v>
      </c>
      <c r="C1595">
        <v>8</v>
      </c>
    </row>
    <row r="1596" spans="1:3">
      <c r="A1596">
        <v>41312</v>
      </c>
      <c r="B1596">
        <v>1</v>
      </c>
      <c r="C1596">
        <v>8</v>
      </c>
    </row>
    <row r="1597" spans="1:3">
      <c r="A1597">
        <v>24774</v>
      </c>
      <c r="B1597">
        <v>1</v>
      </c>
      <c r="C1597">
        <v>8</v>
      </c>
    </row>
    <row r="1598" spans="1:3">
      <c r="A1598">
        <v>25685</v>
      </c>
      <c r="B1598">
        <v>1</v>
      </c>
      <c r="C1598">
        <v>8</v>
      </c>
    </row>
    <row r="1599" spans="1:3">
      <c r="A1599">
        <v>15129</v>
      </c>
      <c r="B1599">
        <v>1</v>
      </c>
      <c r="C1599">
        <v>8</v>
      </c>
    </row>
    <row r="1600" spans="1:3">
      <c r="A1600">
        <v>41096</v>
      </c>
      <c r="B1600">
        <v>1</v>
      </c>
      <c r="C1600">
        <v>16</v>
      </c>
    </row>
    <row r="1601" spans="1:3">
      <c r="A1601">
        <v>78599</v>
      </c>
      <c r="B1601">
        <v>1</v>
      </c>
      <c r="C1601">
        <v>8</v>
      </c>
    </row>
    <row r="1602" spans="1:3">
      <c r="A1602" s="30">
        <v>76790</v>
      </c>
      <c r="B1602" s="30">
        <v>2</v>
      </c>
      <c r="C1602" s="30">
        <v>8</v>
      </c>
    </row>
    <row r="1603" spans="1:3">
      <c r="A1603">
        <v>72082</v>
      </c>
      <c r="B1603">
        <v>1</v>
      </c>
      <c r="C1603">
        <v>8</v>
      </c>
    </row>
    <row r="1604" spans="1:3">
      <c r="A1604">
        <v>70697</v>
      </c>
      <c r="B1604">
        <v>1</v>
      </c>
      <c r="C1604">
        <v>8</v>
      </c>
    </row>
    <row r="1605" spans="1:3">
      <c r="A1605">
        <v>14994</v>
      </c>
      <c r="B1605">
        <v>1</v>
      </c>
      <c r="C1605">
        <v>8</v>
      </c>
    </row>
    <row r="1606" spans="1:3">
      <c r="A1606">
        <v>65924</v>
      </c>
      <c r="B1606">
        <v>1</v>
      </c>
      <c r="C1606">
        <v>8</v>
      </c>
    </row>
    <row r="1607" spans="1:3">
      <c r="A1607">
        <v>62541</v>
      </c>
      <c r="B1607">
        <v>1</v>
      </c>
      <c r="C1607">
        <v>8</v>
      </c>
    </row>
    <row r="1608" spans="1:3">
      <c r="A1608">
        <v>62352</v>
      </c>
      <c r="B1608">
        <v>1</v>
      </c>
      <c r="C1608">
        <v>8</v>
      </c>
    </row>
    <row r="1609" spans="1:3">
      <c r="A1609">
        <v>61062</v>
      </c>
      <c r="B1609">
        <v>1</v>
      </c>
      <c r="C1609">
        <v>8</v>
      </c>
    </row>
    <row r="1610" spans="1:3">
      <c r="A1610">
        <v>59267</v>
      </c>
      <c r="B1610">
        <v>1</v>
      </c>
      <c r="C1610">
        <v>16</v>
      </c>
    </row>
    <row r="1611" spans="1:3">
      <c r="A1611">
        <v>50852</v>
      </c>
      <c r="B1611">
        <v>1</v>
      </c>
      <c r="C1611">
        <v>8</v>
      </c>
    </row>
    <row r="1612" spans="1:3">
      <c r="A1612">
        <v>21504</v>
      </c>
      <c r="B1612">
        <v>1</v>
      </c>
      <c r="C1612">
        <v>8</v>
      </c>
    </row>
    <row r="1613" spans="1:3">
      <c r="A1613">
        <v>43594</v>
      </c>
      <c r="B1613">
        <v>1</v>
      </c>
      <c r="C1613">
        <v>16</v>
      </c>
    </row>
    <row r="1614" spans="1:3">
      <c r="A1614">
        <v>38516</v>
      </c>
      <c r="B1614">
        <v>1</v>
      </c>
      <c r="C1614">
        <v>8</v>
      </c>
    </row>
    <row r="1615" spans="1:3">
      <c r="A1615">
        <v>31952</v>
      </c>
      <c r="B1615">
        <v>1</v>
      </c>
      <c r="C1615">
        <v>8</v>
      </c>
    </row>
    <row r="1616" spans="1:3">
      <c r="A1616">
        <v>31749</v>
      </c>
      <c r="B1616">
        <v>1</v>
      </c>
      <c r="C1616">
        <v>8</v>
      </c>
    </row>
    <row r="1617" spans="1:3">
      <c r="A1617">
        <v>31748</v>
      </c>
      <c r="B1617">
        <v>1</v>
      </c>
      <c r="C1617">
        <v>8</v>
      </c>
    </row>
    <row r="1618" spans="1:3">
      <c r="A1618">
        <v>76585</v>
      </c>
      <c r="B1618">
        <v>1</v>
      </c>
      <c r="C1618">
        <v>8</v>
      </c>
    </row>
    <row r="1619" spans="1:3">
      <c r="A1619">
        <v>46215</v>
      </c>
      <c r="B1619">
        <v>1</v>
      </c>
      <c r="C1619">
        <v>8</v>
      </c>
    </row>
    <row r="1620" spans="1:3">
      <c r="A1620">
        <v>76783</v>
      </c>
      <c r="B1620">
        <v>1</v>
      </c>
      <c r="C1620">
        <v>8</v>
      </c>
    </row>
    <row r="1621" spans="1:3">
      <c r="A1621">
        <v>73485</v>
      </c>
      <c r="B1621">
        <v>1</v>
      </c>
      <c r="C1621">
        <v>8</v>
      </c>
    </row>
    <row r="1622" spans="1:3">
      <c r="A1622">
        <v>13773</v>
      </c>
      <c r="B1622">
        <v>1</v>
      </c>
      <c r="C1622">
        <v>8</v>
      </c>
    </row>
    <row r="1623" spans="1:3">
      <c r="A1623">
        <v>17046</v>
      </c>
      <c r="B1623">
        <v>1</v>
      </c>
      <c r="C1623">
        <v>16</v>
      </c>
    </row>
    <row r="1624" spans="1:3">
      <c r="A1624">
        <v>64635</v>
      </c>
      <c r="B1624">
        <v>1</v>
      </c>
      <c r="C1624">
        <v>8</v>
      </c>
    </row>
    <row r="1625" spans="1:3">
      <c r="A1625">
        <v>63039</v>
      </c>
      <c r="B1625">
        <v>1</v>
      </c>
      <c r="C1625">
        <v>8</v>
      </c>
    </row>
    <row r="1626" spans="1:3">
      <c r="A1626">
        <v>59756</v>
      </c>
      <c r="B1626">
        <v>1</v>
      </c>
      <c r="C1626">
        <v>8</v>
      </c>
    </row>
    <row r="1627" spans="1:3">
      <c r="A1627">
        <v>59186</v>
      </c>
      <c r="B1627">
        <v>1</v>
      </c>
      <c r="C1627">
        <v>8</v>
      </c>
    </row>
    <row r="1628" spans="1:3">
      <c r="A1628">
        <v>55750</v>
      </c>
      <c r="B1628">
        <v>1</v>
      </c>
      <c r="C1628">
        <v>8</v>
      </c>
    </row>
    <row r="1629" spans="1:3">
      <c r="A1629">
        <v>53046</v>
      </c>
      <c r="B1629">
        <v>1</v>
      </c>
      <c r="C1629">
        <v>8</v>
      </c>
    </row>
    <row r="1630" spans="1:3">
      <c r="A1630">
        <v>50056</v>
      </c>
      <c r="B1630">
        <v>1</v>
      </c>
      <c r="C1630">
        <v>16</v>
      </c>
    </row>
    <row r="1631" spans="1:3">
      <c r="A1631">
        <v>21387</v>
      </c>
      <c r="B1631">
        <v>1</v>
      </c>
      <c r="C1631">
        <v>8</v>
      </c>
    </row>
    <row r="1632" spans="1:3">
      <c r="A1632">
        <v>38319</v>
      </c>
      <c r="B1632">
        <v>1</v>
      </c>
      <c r="C1632">
        <v>8</v>
      </c>
    </row>
    <row r="1633" spans="1:3">
      <c r="A1633">
        <v>36026</v>
      </c>
      <c r="B1633">
        <v>1</v>
      </c>
      <c r="C1633">
        <v>8</v>
      </c>
    </row>
    <row r="1634" spans="1:3">
      <c r="A1634">
        <v>31244</v>
      </c>
      <c r="B1634">
        <v>1</v>
      </c>
      <c r="C1634">
        <v>8</v>
      </c>
    </row>
    <row r="1635" spans="1:3">
      <c r="A1635">
        <v>30713</v>
      </c>
      <c r="B1635">
        <v>1</v>
      </c>
      <c r="C1635">
        <v>8</v>
      </c>
    </row>
    <row r="1636" spans="1:3">
      <c r="A1636">
        <v>28781</v>
      </c>
      <c r="B1636">
        <v>1</v>
      </c>
      <c r="C1636">
        <v>16</v>
      </c>
    </row>
    <row r="1637" spans="1:3">
      <c r="A1637">
        <v>15689</v>
      </c>
      <c r="B1637">
        <v>1</v>
      </c>
      <c r="C1637">
        <v>8</v>
      </c>
    </row>
    <row r="1638" spans="1:3">
      <c r="A1638">
        <v>59812</v>
      </c>
      <c r="B1638">
        <v>1</v>
      </c>
      <c r="C1638">
        <v>8</v>
      </c>
    </row>
    <row r="1639" spans="1:3">
      <c r="A1639">
        <v>76934</v>
      </c>
      <c r="B1639">
        <v>1</v>
      </c>
      <c r="C1639">
        <v>8</v>
      </c>
    </row>
    <row r="1640" spans="1:3">
      <c r="A1640">
        <v>71986</v>
      </c>
      <c r="B1640">
        <v>1</v>
      </c>
      <c r="C1640">
        <v>8</v>
      </c>
    </row>
    <row r="1641" spans="1:3">
      <c r="A1641">
        <v>71163</v>
      </c>
      <c r="B1641">
        <v>1</v>
      </c>
      <c r="C1641">
        <v>8</v>
      </c>
    </row>
    <row r="1642" spans="1:3">
      <c r="A1642">
        <v>66461</v>
      </c>
      <c r="B1642">
        <v>1</v>
      </c>
      <c r="C1642">
        <v>8</v>
      </c>
    </row>
    <row r="1643" spans="1:3">
      <c r="A1643">
        <v>66344</v>
      </c>
      <c r="B1643">
        <v>1</v>
      </c>
      <c r="C1643">
        <v>16</v>
      </c>
    </row>
    <row r="1644" spans="1:3">
      <c r="A1644">
        <v>65332</v>
      </c>
      <c r="B1644">
        <v>1</v>
      </c>
      <c r="C1644">
        <v>8</v>
      </c>
    </row>
    <row r="1645" spans="1:3">
      <c r="A1645">
        <v>62129</v>
      </c>
      <c r="B1645">
        <v>1</v>
      </c>
      <c r="C1645">
        <v>8</v>
      </c>
    </row>
    <row r="1646" spans="1:3">
      <c r="A1646">
        <v>61294</v>
      </c>
      <c r="B1646">
        <v>1</v>
      </c>
      <c r="C1646">
        <v>8</v>
      </c>
    </row>
    <row r="1647" spans="1:3">
      <c r="A1647">
        <v>60372</v>
      </c>
      <c r="B1647">
        <v>1</v>
      </c>
      <c r="C1647">
        <v>8</v>
      </c>
    </row>
    <row r="1648" spans="1:3">
      <c r="A1648">
        <v>59894</v>
      </c>
      <c r="B1648">
        <v>1</v>
      </c>
      <c r="C1648">
        <v>8</v>
      </c>
    </row>
    <row r="1649" spans="1:3">
      <c r="A1649">
        <v>54163</v>
      </c>
      <c r="B1649">
        <v>1</v>
      </c>
      <c r="C1649">
        <v>8</v>
      </c>
    </row>
    <row r="1650" spans="1:3">
      <c r="A1650">
        <v>46489</v>
      </c>
      <c r="B1650">
        <v>1</v>
      </c>
      <c r="C1650">
        <v>8</v>
      </c>
    </row>
    <row r="1651" spans="1:3">
      <c r="A1651">
        <v>35146</v>
      </c>
      <c r="B1651">
        <v>1</v>
      </c>
      <c r="C1651">
        <v>8</v>
      </c>
    </row>
    <row r="1652" spans="1:3">
      <c r="A1652">
        <v>31951</v>
      </c>
      <c r="B1652">
        <v>1</v>
      </c>
      <c r="C1652">
        <v>8</v>
      </c>
    </row>
    <row r="1653" spans="1:3">
      <c r="A1653">
        <v>24638</v>
      </c>
      <c r="B1653">
        <v>1</v>
      </c>
      <c r="C1653">
        <v>8</v>
      </c>
    </row>
    <row r="1654" spans="1:3">
      <c r="A1654">
        <v>29360</v>
      </c>
      <c r="B1654">
        <v>1</v>
      </c>
      <c r="C1654">
        <v>8</v>
      </c>
    </row>
    <row r="1655" spans="1:3">
      <c r="A1655">
        <v>50708</v>
      </c>
      <c r="B1655">
        <v>1</v>
      </c>
      <c r="C1655">
        <v>8</v>
      </c>
    </row>
    <row r="1656" spans="1:3">
      <c r="A1656">
        <v>48751</v>
      </c>
      <c r="B1656">
        <v>1</v>
      </c>
      <c r="C1656">
        <v>8</v>
      </c>
    </row>
    <row r="1657" spans="1:3">
      <c r="A1657">
        <v>42260</v>
      </c>
      <c r="B1657">
        <v>1</v>
      </c>
      <c r="C1657">
        <v>8</v>
      </c>
    </row>
    <row r="1658" spans="1:3">
      <c r="A1658">
        <v>13117</v>
      </c>
      <c r="B1658">
        <v>1</v>
      </c>
      <c r="C1658">
        <v>16</v>
      </c>
    </row>
    <row r="1659" spans="1:3">
      <c r="A1659">
        <v>42364</v>
      </c>
      <c r="B1659">
        <v>1</v>
      </c>
      <c r="C1659">
        <v>8</v>
      </c>
    </row>
    <row r="1660" spans="1:3">
      <c r="A1660">
        <v>29632</v>
      </c>
      <c r="B1660">
        <v>1</v>
      </c>
      <c r="C1660">
        <v>16</v>
      </c>
    </row>
    <row r="1661" spans="1:3">
      <c r="A1661">
        <v>78341</v>
      </c>
      <c r="B1661">
        <v>1</v>
      </c>
      <c r="C1661">
        <v>8</v>
      </c>
    </row>
    <row r="1662" spans="1:3">
      <c r="A1662">
        <v>75327</v>
      </c>
      <c r="B1662">
        <v>1</v>
      </c>
      <c r="C1662">
        <v>8</v>
      </c>
    </row>
    <row r="1663" spans="1:3">
      <c r="A1663">
        <v>73741</v>
      </c>
      <c r="B1663">
        <v>1</v>
      </c>
      <c r="C1663">
        <v>8</v>
      </c>
    </row>
    <row r="1664" spans="1:3">
      <c r="A1664">
        <v>71172</v>
      </c>
      <c r="B1664">
        <v>1</v>
      </c>
      <c r="C1664">
        <v>8</v>
      </c>
    </row>
    <row r="1665" spans="1:3">
      <c r="A1665">
        <v>63041</v>
      </c>
      <c r="B1665">
        <v>1</v>
      </c>
      <c r="C1665">
        <v>8</v>
      </c>
    </row>
    <row r="1666" spans="1:3">
      <c r="A1666">
        <v>18079</v>
      </c>
      <c r="B1666">
        <v>1</v>
      </c>
      <c r="C1666">
        <v>16</v>
      </c>
    </row>
    <row r="1667" spans="1:3">
      <c r="A1667">
        <v>60224</v>
      </c>
      <c r="B1667">
        <v>1</v>
      </c>
      <c r="C1667">
        <v>16</v>
      </c>
    </row>
    <row r="1668" spans="1:3">
      <c r="A1668">
        <v>51556</v>
      </c>
      <c r="B1668">
        <v>1</v>
      </c>
      <c r="C1668">
        <v>8</v>
      </c>
    </row>
    <row r="1669" spans="1:3">
      <c r="A1669">
        <v>50962</v>
      </c>
      <c r="B1669">
        <v>1</v>
      </c>
      <c r="C1669">
        <v>8</v>
      </c>
    </row>
    <row r="1670" spans="1:3">
      <c r="A1670">
        <v>47172</v>
      </c>
      <c r="B1670">
        <v>1</v>
      </c>
      <c r="C1670">
        <v>16</v>
      </c>
    </row>
    <row r="1671" spans="1:3">
      <c r="A1671">
        <v>25518</v>
      </c>
      <c r="B1671">
        <v>1</v>
      </c>
      <c r="C1671">
        <v>8</v>
      </c>
    </row>
    <row r="1672" spans="1:3">
      <c r="A1672">
        <v>62137</v>
      </c>
      <c r="B1672">
        <v>1</v>
      </c>
      <c r="C1672">
        <v>8</v>
      </c>
    </row>
    <row r="1673" spans="1:3">
      <c r="A1673">
        <v>56826</v>
      </c>
      <c r="B1673">
        <v>1</v>
      </c>
      <c r="C1673">
        <v>16</v>
      </c>
    </row>
    <row r="1674" spans="1:3">
      <c r="A1674">
        <v>19184</v>
      </c>
      <c r="B1674">
        <v>1</v>
      </c>
      <c r="C1674">
        <v>16</v>
      </c>
    </row>
    <row r="1675" spans="1:3">
      <c r="A1675">
        <v>19653</v>
      </c>
      <c r="B1675">
        <v>1</v>
      </c>
      <c r="C1675">
        <v>16</v>
      </c>
    </row>
    <row r="1676" spans="1:3">
      <c r="A1676">
        <v>41408</v>
      </c>
      <c r="B1676">
        <v>1</v>
      </c>
      <c r="C1676">
        <v>16</v>
      </c>
    </row>
    <row r="1677" spans="1:3">
      <c r="A1677">
        <v>78600</v>
      </c>
      <c r="B1677">
        <v>1</v>
      </c>
      <c r="C1677">
        <v>8</v>
      </c>
    </row>
    <row r="1678" spans="1:3">
      <c r="A1678">
        <v>76932</v>
      </c>
      <c r="B1678">
        <v>1</v>
      </c>
      <c r="C1678">
        <v>8</v>
      </c>
    </row>
    <row r="1679" spans="1:3">
      <c r="A1679">
        <v>75297</v>
      </c>
      <c r="B1679">
        <v>1</v>
      </c>
      <c r="C1679">
        <v>8</v>
      </c>
    </row>
    <row r="1680" spans="1:3">
      <c r="A1680">
        <v>74389</v>
      </c>
      <c r="B1680">
        <v>1</v>
      </c>
      <c r="C1680">
        <v>8</v>
      </c>
    </row>
    <row r="1681" spans="1:3">
      <c r="A1681">
        <v>71856</v>
      </c>
      <c r="B1681">
        <v>1</v>
      </c>
      <c r="C1681">
        <v>8</v>
      </c>
    </row>
    <row r="1682" spans="1:3">
      <c r="A1682">
        <v>71062</v>
      </c>
      <c r="B1682">
        <v>1</v>
      </c>
      <c r="C1682">
        <v>8</v>
      </c>
    </row>
    <row r="1683" spans="1:3">
      <c r="A1683">
        <v>70870</v>
      </c>
      <c r="B1683">
        <v>1</v>
      </c>
      <c r="C1683">
        <v>8</v>
      </c>
    </row>
    <row r="1684" spans="1:3">
      <c r="A1684">
        <v>66614</v>
      </c>
      <c r="B1684">
        <v>1</v>
      </c>
      <c r="C1684">
        <v>8</v>
      </c>
    </row>
    <row r="1685" spans="1:3">
      <c r="A1685">
        <v>63844</v>
      </c>
      <c r="B1685">
        <v>1</v>
      </c>
      <c r="C1685">
        <v>8</v>
      </c>
    </row>
    <row r="1686" spans="1:3">
      <c r="A1686">
        <v>52255</v>
      </c>
      <c r="B1686">
        <v>1</v>
      </c>
      <c r="C1686">
        <v>8</v>
      </c>
    </row>
    <row r="1687" spans="1:3">
      <c r="A1687">
        <v>58396</v>
      </c>
      <c r="B1687">
        <v>1</v>
      </c>
      <c r="C1687">
        <v>16</v>
      </c>
    </row>
    <row r="1688" spans="1:3">
      <c r="A1688">
        <v>37775</v>
      </c>
      <c r="B1688">
        <v>1</v>
      </c>
      <c r="C1688">
        <v>8</v>
      </c>
    </row>
    <row r="1689" spans="1:3">
      <c r="A1689">
        <v>35051</v>
      </c>
      <c r="B1689">
        <v>1</v>
      </c>
      <c r="C1689">
        <v>8</v>
      </c>
    </row>
    <row r="1690" spans="1:3">
      <c r="A1690">
        <v>33200</v>
      </c>
      <c r="B1690">
        <v>1</v>
      </c>
      <c r="C1690">
        <v>8</v>
      </c>
    </row>
    <row r="1691" spans="1:3">
      <c r="A1691">
        <v>61946</v>
      </c>
      <c r="B1691">
        <v>1</v>
      </c>
      <c r="C1691">
        <v>8</v>
      </c>
    </row>
    <row r="1692" spans="1:3">
      <c r="A1692">
        <v>57832</v>
      </c>
      <c r="B1692">
        <v>1</v>
      </c>
      <c r="C1692">
        <v>8</v>
      </c>
    </row>
    <row r="1693" spans="1:3">
      <c r="A1693">
        <v>29131</v>
      </c>
      <c r="B1693">
        <v>1</v>
      </c>
      <c r="C1693">
        <v>8</v>
      </c>
    </row>
    <row r="1694" spans="1:3">
      <c r="A1694">
        <v>70795</v>
      </c>
      <c r="B1694">
        <v>1</v>
      </c>
      <c r="C1694">
        <v>8</v>
      </c>
    </row>
    <row r="1695" spans="1:3">
      <c r="A1695">
        <v>70299</v>
      </c>
      <c r="B1695">
        <v>1</v>
      </c>
      <c r="C1695">
        <v>8</v>
      </c>
    </row>
    <row r="1696" spans="1:3">
      <c r="A1696">
        <v>67550</v>
      </c>
      <c r="B1696">
        <v>1</v>
      </c>
      <c r="C1696">
        <v>8</v>
      </c>
    </row>
    <row r="1697" spans="1:3">
      <c r="A1697">
        <v>58983</v>
      </c>
      <c r="B1697">
        <v>1</v>
      </c>
      <c r="C1697">
        <v>16</v>
      </c>
    </row>
    <row r="1698" spans="1:3">
      <c r="A1698">
        <v>59068</v>
      </c>
      <c r="B1698">
        <v>1</v>
      </c>
      <c r="C1698">
        <v>8</v>
      </c>
    </row>
    <row r="1699" spans="1:3">
      <c r="A1699">
        <v>39722</v>
      </c>
      <c r="B1699">
        <v>1</v>
      </c>
      <c r="C1699">
        <v>8</v>
      </c>
    </row>
    <row r="1700" spans="1:3">
      <c r="A1700">
        <v>30038</v>
      </c>
      <c r="B1700">
        <v>1</v>
      </c>
      <c r="C1700">
        <v>8</v>
      </c>
    </row>
    <row r="1701" spans="1:3">
      <c r="A1701">
        <v>29464</v>
      </c>
      <c r="B1701">
        <v>1</v>
      </c>
      <c r="C1701">
        <v>8</v>
      </c>
    </row>
    <row r="1702" spans="1:3">
      <c r="A1702">
        <v>28210</v>
      </c>
      <c r="B1702">
        <v>1</v>
      </c>
      <c r="C1702">
        <v>8</v>
      </c>
    </row>
    <row r="1703" spans="1:3">
      <c r="A1703">
        <v>43722</v>
      </c>
      <c r="B1703">
        <v>1</v>
      </c>
      <c r="C1703">
        <v>8</v>
      </c>
    </row>
    <row r="1704" spans="1:3">
      <c r="A1704">
        <v>29130</v>
      </c>
      <c r="B1704">
        <v>1</v>
      </c>
      <c r="C1704">
        <v>8</v>
      </c>
    </row>
    <row r="1705" spans="1:3">
      <c r="A1705">
        <v>10541</v>
      </c>
      <c r="B1705">
        <v>1</v>
      </c>
      <c r="C1705">
        <v>8</v>
      </c>
    </row>
    <row r="1706" spans="1:3">
      <c r="A1706">
        <v>76931</v>
      </c>
      <c r="B1706">
        <v>1</v>
      </c>
      <c r="C1706">
        <v>8</v>
      </c>
    </row>
    <row r="1707" spans="1:3">
      <c r="A1707">
        <v>74244</v>
      </c>
      <c r="B1707">
        <v>1</v>
      </c>
      <c r="C1707">
        <v>8</v>
      </c>
    </row>
    <row r="1708" spans="1:3">
      <c r="A1708">
        <v>71159</v>
      </c>
      <c r="B1708">
        <v>1</v>
      </c>
      <c r="C1708">
        <v>8</v>
      </c>
    </row>
    <row r="1709" spans="1:3">
      <c r="A1709">
        <v>70698</v>
      </c>
      <c r="B1709">
        <v>1</v>
      </c>
      <c r="C1709">
        <v>8</v>
      </c>
    </row>
    <row r="1710" spans="1:3">
      <c r="A1710">
        <v>68189</v>
      </c>
      <c r="B1710">
        <v>1</v>
      </c>
      <c r="C1710">
        <v>8</v>
      </c>
    </row>
    <row r="1711" spans="1:3">
      <c r="A1711">
        <v>65925</v>
      </c>
      <c r="B1711">
        <v>1</v>
      </c>
      <c r="C1711">
        <v>8</v>
      </c>
    </row>
    <row r="1712" spans="1:3">
      <c r="A1712">
        <v>61247</v>
      </c>
      <c r="B1712">
        <v>1</v>
      </c>
      <c r="C1712">
        <v>8</v>
      </c>
    </row>
    <row r="1713" spans="1:3">
      <c r="A1713">
        <v>47606</v>
      </c>
      <c r="B1713">
        <v>1</v>
      </c>
      <c r="C1713">
        <v>8</v>
      </c>
    </row>
    <row r="1714" spans="1:3">
      <c r="A1714">
        <v>47601</v>
      </c>
      <c r="B1714">
        <v>1</v>
      </c>
      <c r="C1714">
        <v>8</v>
      </c>
    </row>
    <row r="1715" spans="1:3">
      <c r="A1715">
        <v>77003</v>
      </c>
      <c r="B1715">
        <v>1</v>
      </c>
      <c r="C1715">
        <v>8</v>
      </c>
    </row>
    <row r="1716" spans="1:3">
      <c r="A1716">
        <v>75689</v>
      </c>
      <c r="B1716">
        <v>1</v>
      </c>
      <c r="C1716">
        <v>8</v>
      </c>
    </row>
    <row r="1717" spans="1:3">
      <c r="A1717">
        <v>69648</v>
      </c>
      <c r="B1717">
        <v>1</v>
      </c>
      <c r="C1717">
        <v>16</v>
      </c>
    </row>
    <row r="1718" spans="1:3">
      <c r="A1718">
        <v>66114</v>
      </c>
      <c r="B1718">
        <v>1</v>
      </c>
      <c r="C1718">
        <v>8</v>
      </c>
    </row>
    <row r="1719" spans="1:3">
      <c r="A1719">
        <v>60742</v>
      </c>
      <c r="B1719">
        <v>1</v>
      </c>
      <c r="C1719">
        <v>8</v>
      </c>
    </row>
    <row r="1720" spans="1:3">
      <c r="A1720">
        <v>60679</v>
      </c>
      <c r="B1720">
        <v>1</v>
      </c>
      <c r="C1720">
        <v>8</v>
      </c>
    </row>
    <row r="1721" spans="1:3">
      <c r="A1721">
        <v>60149</v>
      </c>
      <c r="B1721">
        <v>1</v>
      </c>
      <c r="C1721">
        <v>8</v>
      </c>
    </row>
    <row r="1722" spans="1:3">
      <c r="A1722">
        <v>52333</v>
      </c>
      <c r="B1722">
        <v>1</v>
      </c>
      <c r="C1722">
        <v>8</v>
      </c>
    </row>
    <row r="1723" spans="1:3">
      <c r="A1723">
        <v>50214</v>
      </c>
      <c r="B1723">
        <v>1</v>
      </c>
      <c r="C1723">
        <v>16</v>
      </c>
    </row>
    <row r="1724" spans="1:3">
      <c r="A1724">
        <v>45994</v>
      </c>
      <c r="B1724">
        <v>1</v>
      </c>
      <c r="C1724">
        <v>8</v>
      </c>
    </row>
    <row r="1725" spans="1:3">
      <c r="A1725">
        <v>43228</v>
      </c>
      <c r="B1725">
        <v>1</v>
      </c>
      <c r="C1725">
        <v>8</v>
      </c>
    </row>
    <row r="1726" spans="1:3">
      <c r="A1726">
        <v>30702</v>
      </c>
      <c r="B1726">
        <v>1</v>
      </c>
      <c r="C1726">
        <v>16</v>
      </c>
    </row>
    <row r="1727" spans="1:3">
      <c r="A1727">
        <v>28067</v>
      </c>
      <c r="B1727">
        <v>1</v>
      </c>
      <c r="C1727">
        <v>8</v>
      </c>
    </row>
    <row r="1728" spans="1:3">
      <c r="A1728">
        <v>78342</v>
      </c>
      <c r="B1728">
        <v>1</v>
      </c>
      <c r="C1728">
        <v>8</v>
      </c>
    </row>
    <row r="1729" spans="1:3">
      <c r="A1729">
        <v>75482</v>
      </c>
      <c r="B1729">
        <v>1</v>
      </c>
      <c r="C1729">
        <v>8</v>
      </c>
    </row>
    <row r="1730" spans="1:3">
      <c r="A1730">
        <v>75127</v>
      </c>
      <c r="B1730">
        <v>1</v>
      </c>
      <c r="C1730">
        <v>8</v>
      </c>
    </row>
    <row r="1731" spans="1:3">
      <c r="A1731">
        <v>72192</v>
      </c>
      <c r="B1731">
        <v>1</v>
      </c>
      <c r="C1731">
        <v>8</v>
      </c>
    </row>
    <row r="1732" spans="1:3">
      <c r="A1732">
        <v>60739</v>
      </c>
      <c r="B1732">
        <v>1</v>
      </c>
      <c r="C1732">
        <v>8</v>
      </c>
    </row>
    <row r="1733" spans="1:3">
      <c r="A1733">
        <v>59759</v>
      </c>
      <c r="B1733">
        <v>1</v>
      </c>
      <c r="C1733">
        <v>8</v>
      </c>
    </row>
    <row r="1734" spans="1:3">
      <c r="A1734">
        <v>50054</v>
      </c>
      <c r="B1734">
        <v>1</v>
      </c>
      <c r="C1734">
        <v>16</v>
      </c>
    </row>
    <row r="1735" spans="1:3">
      <c r="A1735">
        <v>47414</v>
      </c>
      <c r="B1735">
        <v>1</v>
      </c>
      <c r="C1735">
        <v>8</v>
      </c>
    </row>
    <row r="1736" spans="1:3">
      <c r="A1736">
        <v>22758</v>
      </c>
      <c r="B1736">
        <v>1</v>
      </c>
      <c r="C1736">
        <v>8</v>
      </c>
    </row>
    <row r="1737" spans="1:3">
      <c r="A1737">
        <v>71418</v>
      </c>
      <c r="B1737">
        <v>1</v>
      </c>
      <c r="C1737">
        <v>8</v>
      </c>
    </row>
    <row r="1738" spans="1:3">
      <c r="A1738">
        <v>69485</v>
      </c>
      <c r="B1738">
        <v>1</v>
      </c>
      <c r="C1738">
        <v>8</v>
      </c>
    </row>
    <row r="1739" spans="1:3">
      <c r="A1739">
        <v>67780</v>
      </c>
      <c r="B1739">
        <v>1</v>
      </c>
      <c r="C1739">
        <v>8</v>
      </c>
    </row>
    <row r="1740" spans="1:3">
      <c r="A1740">
        <v>66959</v>
      </c>
      <c r="B1740">
        <v>1</v>
      </c>
      <c r="C1740">
        <v>8</v>
      </c>
    </row>
    <row r="1741" spans="1:3">
      <c r="A1741">
        <v>59536</v>
      </c>
      <c r="B1741">
        <v>1</v>
      </c>
      <c r="C1741">
        <v>16</v>
      </c>
    </row>
    <row r="1742" spans="1:3">
      <c r="A1742">
        <v>57567</v>
      </c>
      <c r="B1742">
        <v>1</v>
      </c>
      <c r="C1742">
        <v>8</v>
      </c>
    </row>
    <row r="1743" spans="1:3">
      <c r="A1743">
        <v>56931</v>
      </c>
      <c r="B1743">
        <v>1</v>
      </c>
      <c r="C1743">
        <v>8</v>
      </c>
    </row>
    <row r="1744" spans="1:3">
      <c r="A1744">
        <v>50051</v>
      </c>
      <c r="B1744">
        <v>1</v>
      </c>
      <c r="C1744">
        <v>8</v>
      </c>
    </row>
    <row r="1745" spans="1:3">
      <c r="A1745">
        <v>47924</v>
      </c>
      <c r="B1745">
        <v>1</v>
      </c>
      <c r="C1745">
        <v>8</v>
      </c>
    </row>
    <row r="1746" spans="1:3">
      <c r="A1746">
        <v>47161</v>
      </c>
      <c r="B1746">
        <v>1</v>
      </c>
      <c r="C1746">
        <v>8</v>
      </c>
    </row>
    <row r="1747" spans="1:3">
      <c r="A1747">
        <v>40464</v>
      </c>
      <c r="B1747">
        <v>1</v>
      </c>
      <c r="C1747">
        <v>8</v>
      </c>
    </row>
    <row r="1748" spans="1:3">
      <c r="A1748">
        <v>77001</v>
      </c>
      <c r="B1748">
        <v>1</v>
      </c>
      <c r="C1748">
        <v>8</v>
      </c>
    </row>
    <row r="1749" spans="1:3">
      <c r="A1749">
        <v>74511</v>
      </c>
      <c r="B1749">
        <v>1</v>
      </c>
      <c r="C1749">
        <v>8</v>
      </c>
    </row>
    <row r="1750" spans="1:3">
      <c r="A1750">
        <v>16342</v>
      </c>
      <c r="B1750">
        <v>1</v>
      </c>
      <c r="C1750">
        <v>8</v>
      </c>
    </row>
    <row r="1751" spans="1:3">
      <c r="A1751">
        <v>62709</v>
      </c>
      <c r="B1751">
        <v>1</v>
      </c>
      <c r="C1751">
        <v>8</v>
      </c>
    </row>
    <row r="1752" spans="1:3">
      <c r="A1752">
        <v>59760</v>
      </c>
      <c r="B1752">
        <v>1</v>
      </c>
      <c r="C1752">
        <v>8</v>
      </c>
    </row>
    <row r="1753" spans="1:3">
      <c r="A1753">
        <v>57576</v>
      </c>
      <c r="B1753">
        <v>1</v>
      </c>
      <c r="C1753">
        <v>8</v>
      </c>
    </row>
    <row r="1754" spans="1:3">
      <c r="A1754">
        <v>60620</v>
      </c>
      <c r="B1754">
        <v>1</v>
      </c>
      <c r="C1754">
        <v>8</v>
      </c>
    </row>
    <row r="1755" spans="1:3">
      <c r="A1755">
        <v>50846</v>
      </c>
      <c r="B1755">
        <v>1</v>
      </c>
      <c r="C1755">
        <v>8</v>
      </c>
    </row>
    <row r="1756" spans="1:3">
      <c r="A1756">
        <v>45696</v>
      </c>
      <c r="B1756">
        <v>1</v>
      </c>
      <c r="C1756">
        <v>8</v>
      </c>
    </row>
    <row r="1757" spans="1:3">
      <c r="A1757">
        <v>43110</v>
      </c>
      <c r="B1757">
        <v>1</v>
      </c>
      <c r="C1757">
        <v>8</v>
      </c>
    </row>
    <row r="1758" spans="1:3">
      <c r="A1758">
        <v>35272</v>
      </c>
      <c r="B1758">
        <v>1</v>
      </c>
      <c r="C1758">
        <v>8</v>
      </c>
    </row>
    <row r="1759" spans="1:3">
      <c r="A1759">
        <v>71063</v>
      </c>
      <c r="B1759">
        <v>1</v>
      </c>
      <c r="C1759">
        <v>8</v>
      </c>
    </row>
    <row r="1760" spans="1:3">
      <c r="A1760">
        <v>70959</v>
      </c>
      <c r="B1760">
        <v>1</v>
      </c>
      <c r="C1760">
        <v>16</v>
      </c>
    </row>
    <row r="1761" spans="1:3">
      <c r="A1761">
        <v>68853</v>
      </c>
      <c r="B1761">
        <v>1</v>
      </c>
      <c r="C1761">
        <v>8</v>
      </c>
    </row>
    <row r="1762" spans="1:3">
      <c r="A1762">
        <v>66676</v>
      </c>
      <c r="B1762">
        <v>1</v>
      </c>
      <c r="C1762">
        <v>8</v>
      </c>
    </row>
    <row r="1763" spans="1:3">
      <c r="A1763">
        <v>65773</v>
      </c>
      <c r="B1763">
        <v>1</v>
      </c>
      <c r="C1763">
        <v>8</v>
      </c>
    </row>
    <row r="1764" spans="1:3">
      <c r="A1764">
        <v>17481</v>
      </c>
      <c r="B1764">
        <v>1</v>
      </c>
      <c r="C1764">
        <v>8</v>
      </c>
    </row>
    <row r="1765" spans="1:3">
      <c r="A1765">
        <v>62350</v>
      </c>
      <c r="B1765">
        <v>1</v>
      </c>
      <c r="C1765">
        <v>8</v>
      </c>
    </row>
    <row r="1766" spans="1:3">
      <c r="A1766">
        <v>60876</v>
      </c>
      <c r="B1766">
        <v>1</v>
      </c>
      <c r="C1766">
        <v>8</v>
      </c>
    </row>
    <row r="1767" spans="1:3">
      <c r="A1767">
        <v>59764</v>
      </c>
      <c r="B1767">
        <v>1</v>
      </c>
      <c r="C1767">
        <v>8</v>
      </c>
    </row>
    <row r="1768" spans="1:3">
      <c r="A1768">
        <v>52914</v>
      </c>
      <c r="B1768">
        <v>1</v>
      </c>
      <c r="C1768">
        <v>8</v>
      </c>
    </row>
    <row r="1769" spans="1:3">
      <c r="A1769">
        <v>24244</v>
      </c>
      <c r="B1769">
        <v>1</v>
      </c>
      <c r="C1769">
        <v>8</v>
      </c>
    </row>
    <row r="1770" spans="1:3">
      <c r="A1770">
        <v>75743</v>
      </c>
      <c r="B1770">
        <v>1</v>
      </c>
      <c r="C1770">
        <v>16</v>
      </c>
    </row>
    <row r="1771" spans="1:3">
      <c r="A1771">
        <v>71064</v>
      </c>
      <c r="B1771">
        <v>1</v>
      </c>
      <c r="C1771">
        <v>8</v>
      </c>
    </row>
    <row r="1772" spans="1:3">
      <c r="A1772">
        <v>69752</v>
      </c>
      <c r="B1772">
        <v>1</v>
      </c>
      <c r="C1772">
        <v>8</v>
      </c>
    </row>
    <row r="1773" spans="1:3">
      <c r="A1773">
        <v>68852</v>
      </c>
      <c r="B1773">
        <v>1</v>
      </c>
      <c r="C1773">
        <v>8</v>
      </c>
    </row>
    <row r="1774" spans="1:3">
      <c r="A1774">
        <v>66846</v>
      </c>
      <c r="B1774">
        <v>1</v>
      </c>
      <c r="C1774">
        <v>8</v>
      </c>
    </row>
    <row r="1775" spans="1:3">
      <c r="A1775">
        <v>17141</v>
      </c>
      <c r="B1775">
        <v>1</v>
      </c>
      <c r="C1775">
        <v>8</v>
      </c>
    </row>
    <row r="1776" spans="1:3">
      <c r="A1776">
        <v>43127</v>
      </c>
      <c r="B1776">
        <v>1</v>
      </c>
      <c r="C1776">
        <v>8</v>
      </c>
    </row>
    <row r="1777" spans="1:3">
      <c r="A1777">
        <v>76535</v>
      </c>
      <c r="B1777">
        <v>1</v>
      </c>
      <c r="C1777">
        <v>8</v>
      </c>
    </row>
    <row r="1778" spans="1:3">
      <c r="A1778">
        <v>62051</v>
      </c>
      <c r="B1778">
        <v>1</v>
      </c>
      <c r="C1778">
        <v>8</v>
      </c>
    </row>
    <row r="1779" spans="1:3">
      <c r="A1779">
        <v>75986</v>
      </c>
      <c r="B1779">
        <v>1</v>
      </c>
      <c r="C1779">
        <v>8</v>
      </c>
    </row>
    <row r="1780" spans="1:3">
      <c r="A1780">
        <v>74824</v>
      </c>
      <c r="B1780">
        <v>1</v>
      </c>
      <c r="C1780">
        <v>8</v>
      </c>
    </row>
    <row r="1781" spans="1:3">
      <c r="A1781">
        <v>72329</v>
      </c>
      <c r="B1781">
        <v>1</v>
      </c>
      <c r="C1781">
        <v>8</v>
      </c>
    </row>
    <row r="1782" spans="1:3">
      <c r="A1782">
        <v>62349</v>
      </c>
      <c r="B1782">
        <v>1</v>
      </c>
      <c r="C1782">
        <v>8</v>
      </c>
    </row>
    <row r="1783" spans="1:3">
      <c r="A1783">
        <v>55792</v>
      </c>
      <c r="B1783">
        <v>1</v>
      </c>
      <c r="C1783">
        <v>8</v>
      </c>
    </row>
    <row r="1784" spans="1:3">
      <c r="A1784">
        <v>75769</v>
      </c>
      <c r="B1784">
        <v>1</v>
      </c>
      <c r="C1784">
        <v>8</v>
      </c>
    </row>
    <row r="1785" spans="1:3">
      <c r="A1785">
        <v>73442</v>
      </c>
      <c r="B1785">
        <v>1</v>
      </c>
      <c r="C1785">
        <v>8</v>
      </c>
    </row>
    <row r="1786" spans="1:3">
      <c r="A1786">
        <v>68746</v>
      </c>
      <c r="B1786">
        <v>1</v>
      </c>
      <c r="C1786">
        <v>8</v>
      </c>
    </row>
    <row r="1787" spans="1:3">
      <c r="A1787">
        <v>45373</v>
      </c>
      <c r="B1787">
        <v>1</v>
      </c>
      <c r="C1787">
        <v>8</v>
      </c>
    </row>
    <row r="1788" spans="1:3">
      <c r="A1788">
        <v>30709</v>
      </c>
      <c r="B1788">
        <v>1</v>
      </c>
      <c r="C1788">
        <v>16</v>
      </c>
    </row>
    <row r="1789" spans="1:3">
      <c r="A1789">
        <v>68977</v>
      </c>
      <c r="B1789">
        <v>1</v>
      </c>
      <c r="C1789">
        <v>8</v>
      </c>
    </row>
    <row r="1790" spans="1:3">
      <c r="A1790">
        <v>47801</v>
      </c>
      <c r="B1790">
        <v>1</v>
      </c>
      <c r="C1790">
        <v>8</v>
      </c>
    </row>
    <row r="1791" spans="1:3">
      <c r="A1791">
        <v>45914</v>
      </c>
      <c r="B1791">
        <v>1</v>
      </c>
      <c r="C1791">
        <v>8</v>
      </c>
    </row>
    <row r="1792" spans="1:3">
      <c r="A1792">
        <v>27599</v>
      </c>
      <c r="B1792">
        <v>1</v>
      </c>
      <c r="C1792">
        <v>8</v>
      </c>
    </row>
    <row r="1793" spans="1:3">
      <c r="A1793">
        <v>70334</v>
      </c>
      <c r="B1793">
        <v>1</v>
      </c>
      <c r="C1793">
        <v>8</v>
      </c>
    </row>
    <row r="1794" spans="1:3">
      <c r="A1794">
        <v>70298</v>
      </c>
      <c r="B1794">
        <v>1</v>
      </c>
      <c r="C1794">
        <v>8</v>
      </c>
    </row>
    <row r="1795" spans="1:3">
      <c r="A1795">
        <v>17142</v>
      </c>
      <c r="B1795">
        <v>1</v>
      </c>
      <c r="C1795">
        <v>8</v>
      </c>
    </row>
    <row r="1796" spans="1:3">
      <c r="A1796">
        <v>64033</v>
      </c>
      <c r="B1796">
        <v>1</v>
      </c>
      <c r="C1796">
        <v>8</v>
      </c>
    </row>
    <row r="1797" spans="1:3">
      <c r="A1797">
        <v>51349</v>
      </c>
      <c r="B1797">
        <v>1</v>
      </c>
      <c r="C1797">
        <v>8</v>
      </c>
    </row>
    <row r="1798" spans="1:3">
      <c r="A1798">
        <v>37025</v>
      </c>
      <c r="B1798">
        <v>1</v>
      </c>
      <c r="C1798">
        <v>16</v>
      </c>
    </row>
    <row r="1799" spans="1:3">
      <c r="A1799">
        <v>62853</v>
      </c>
      <c r="B1799">
        <v>1</v>
      </c>
      <c r="C1799">
        <v>16</v>
      </c>
    </row>
    <row r="1800" spans="1:3">
      <c r="A1800">
        <v>31754</v>
      </c>
      <c r="B1800">
        <v>1</v>
      </c>
      <c r="C1800">
        <v>8</v>
      </c>
    </row>
    <row r="1801" spans="1:3">
      <c r="A1801">
        <v>51544</v>
      </c>
      <c r="B1801">
        <v>1</v>
      </c>
      <c r="C1801">
        <v>8</v>
      </c>
    </row>
    <row r="1802" spans="1:3">
      <c r="A1802">
        <v>47418</v>
      </c>
      <c r="B1802">
        <v>1</v>
      </c>
      <c r="C1802">
        <v>8</v>
      </c>
    </row>
    <row r="1803" spans="1:3">
      <c r="A1803">
        <v>45004</v>
      </c>
      <c r="B1803">
        <v>1</v>
      </c>
      <c r="C1803">
        <v>8</v>
      </c>
    </row>
    <row r="1804" spans="1:3">
      <c r="A1804">
        <v>37189</v>
      </c>
      <c r="B1804">
        <v>1</v>
      </c>
      <c r="C1804">
        <v>8</v>
      </c>
    </row>
    <row r="1805" spans="1:3">
      <c r="A1805">
        <v>74973</v>
      </c>
      <c r="B1805">
        <v>1</v>
      </c>
      <c r="C1805">
        <v>8</v>
      </c>
    </row>
    <row r="1806" spans="1:3">
      <c r="A1806">
        <v>66844</v>
      </c>
      <c r="B1806">
        <v>1</v>
      </c>
      <c r="C1806">
        <v>8</v>
      </c>
    </row>
    <row r="1807" spans="1:3">
      <c r="A1807">
        <v>66122</v>
      </c>
      <c r="B1807">
        <v>1</v>
      </c>
      <c r="C1807">
        <v>8</v>
      </c>
    </row>
    <row r="1808" spans="1:3">
      <c r="A1808">
        <v>73750</v>
      </c>
      <c r="B1808">
        <v>1</v>
      </c>
      <c r="C1808">
        <v>8</v>
      </c>
    </row>
    <row r="1809" spans="1:3">
      <c r="A1809">
        <v>14690</v>
      </c>
      <c r="B1809">
        <v>1</v>
      </c>
      <c r="C1809">
        <v>8</v>
      </c>
    </row>
    <row r="1810" spans="1:3">
      <c r="A1810">
        <v>75803</v>
      </c>
      <c r="B1810">
        <v>1</v>
      </c>
      <c r="C1810">
        <v>8</v>
      </c>
    </row>
    <row r="1811" spans="1:3">
      <c r="A1811">
        <v>66733</v>
      </c>
      <c r="B1811">
        <v>1</v>
      </c>
      <c r="C1811">
        <v>8</v>
      </c>
    </row>
    <row r="1812" spans="1:3">
      <c r="A1812">
        <v>22750</v>
      </c>
      <c r="B1812">
        <v>1</v>
      </c>
      <c r="C1812">
        <v>8</v>
      </c>
    </row>
    <row r="1813" spans="1:3">
      <c r="A1813">
        <v>68545</v>
      </c>
      <c r="B1813">
        <v>1</v>
      </c>
      <c r="C1813">
        <v>8</v>
      </c>
    </row>
    <row r="1814" spans="1:3">
      <c r="A1814">
        <v>47793</v>
      </c>
      <c r="B1814">
        <v>1</v>
      </c>
      <c r="C1814">
        <v>8</v>
      </c>
    </row>
    <row r="1815" spans="1:3">
      <c r="A1815">
        <v>69653</v>
      </c>
      <c r="B1815">
        <v>1</v>
      </c>
      <c r="C1815">
        <v>8</v>
      </c>
    </row>
    <row r="1816" spans="1:3">
      <c r="A1816">
        <v>66048</v>
      </c>
      <c r="B1816">
        <v>1</v>
      </c>
      <c r="C1816">
        <v>8</v>
      </c>
    </row>
    <row r="1817" spans="1:3">
      <c r="A1817">
        <v>14916</v>
      </c>
      <c r="B1817">
        <v>1</v>
      </c>
      <c r="C1817">
        <v>8</v>
      </c>
    </row>
    <row r="1818" spans="1:3">
      <c r="A1818">
        <v>53258</v>
      </c>
      <c r="B1818">
        <v>1</v>
      </c>
      <c r="C1818">
        <v>8</v>
      </c>
    </row>
    <row r="1819" spans="1:3">
      <c r="A1819">
        <v>32495</v>
      </c>
      <c r="B1819">
        <v>1</v>
      </c>
      <c r="C1819">
        <v>8</v>
      </c>
    </row>
    <row r="1820" spans="1:3">
      <c r="A1820">
        <v>64819</v>
      </c>
      <c r="B1820">
        <v>1</v>
      </c>
      <c r="C1820">
        <v>8</v>
      </c>
    </row>
    <row r="1821" spans="1:3">
      <c r="A1821">
        <v>47929</v>
      </c>
      <c r="B1821">
        <v>1</v>
      </c>
      <c r="C1821">
        <v>8</v>
      </c>
    </row>
    <row r="1822" spans="1:3">
      <c r="A1822">
        <v>79624</v>
      </c>
      <c r="B1822">
        <v>1</v>
      </c>
      <c r="C1822">
        <v>8</v>
      </c>
    </row>
    <row r="1823" spans="1:3">
      <c r="A1823">
        <v>79623</v>
      </c>
      <c r="B1823">
        <v>1</v>
      </c>
      <c r="C1823">
        <v>8</v>
      </c>
    </row>
    <row r="1824" spans="1:3">
      <c r="A1824">
        <v>80548</v>
      </c>
      <c r="B1824">
        <v>1</v>
      </c>
      <c r="C1824">
        <v>8</v>
      </c>
    </row>
    <row r="1825" spans="1:3">
      <c r="A1825">
        <v>80547</v>
      </c>
      <c r="B1825">
        <v>1</v>
      </c>
      <c r="C1825">
        <v>8</v>
      </c>
    </row>
    <row r="1826" spans="1:3">
      <c r="A1826">
        <v>80316</v>
      </c>
      <c r="B1826">
        <v>1</v>
      </c>
      <c r="C1826">
        <v>8</v>
      </c>
    </row>
    <row r="1827" spans="1:3">
      <c r="A1827">
        <v>80196</v>
      </c>
      <c r="B1827">
        <v>1</v>
      </c>
      <c r="C1827">
        <v>8</v>
      </c>
    </row>
    <row r="1828" spans="1:3">
      <c r="A1828">
        <v>80074</v>
      </c>
      <c r="B1828">
        <v>1</v>
      </c>
      <c r="C1828">
        <v>8</v>
      </c>
    </row>
    <row r="1829" spans="1:3">
      <c r="A1829">
        <v>80073</v>
      </c>
      <c r="B1829">
        <v>1</v>
      </c>
      <c r="C1829">
        <v>16</v>
      </c>
    </row>
    <row r="1830" spans="1:3">
      <c r="A1830">
        <v>80072</v>
      </c>
      <c r="B1830">
        <v>1</v>
      </c>
      <c r="C1830">
        <v>8</v>
      </c>
    </row>
    <row r="1831" spans="1:3">
      <c r="A1831">
        <v>79957</v>
      </c>
      <c r="B1831">
        <v>1</v>
      </c>
      <c r="C1831">
        <v>8</v>
      </c>
    </row>
    <row r="1832" spans="1:3">
      <c r="A1832">
        <v>79806</v>
      </c>
      <c r="B1832">
        <v>1</v>
      </c>
      <c r="C1832">
        <v>8</v>
      </c>
    </row>
    <row r="1833" spans="1:3">
      <c r="A1833">
        <v>79661</v>
      </c>
      <c r="B1833">
        <v>1</v>
      </c>
      <c r="C1833">
        <v>8</v>
      </c>
    </row>
    <row r="1834" spans="1:3">
      <c r="A1834">
        <v>79660</v>
      </c>
      <c r="B1834">
        <v>1</v>
      </c>
      <c r="C1834">
        <v>8</v>
      </c>
    </row>
    <row r="1835" spans="1:3">
      <c r="A1835">
        <v>79583</v>
      </c>
      <c r="B1835">
        <v>1</v>
      </c>
      <c r="C1835">
        <v>8</v>
      </c>
    </row>
    <row r="1836" spans="1:3">
      <c r="A1836">
        <v>79582</v>
      </c>
      <c r="B1836">
        <v>1</v>
      </c>
      <c r="C1836">
        <v>8</v>
      </c>
    </row>
    <row r="1837" spans="1:3">
      <c r="A1837">
        <v>79425</v>
      </c>
      <c r="B1837">
        <v>1</v>
      </c>
      <c r="C1837">
        <v>8</v>
      </c>
    </row>
    <row r="1838" spans="1:3">
      <c r="A1838">
        <v>79201</v>
      </c>
      <c r="B1838">
        <v>1</v>
      </c>
      <c r="C1838">
        <v>8</v>
      </c>
    </row>
    <row r="1839" spans="1:3">
      <c r="A1839">
        <v>79154</v>
      </c>
      <c r="B1839">
        <v>1</v>
      </c>
      <c r="C1839">
        <v>8</v>
      </c>
    </row>
    <row r="1840" spans="1:3">
      <c r="A1840">
        <v>80721</v>
      </c>
      <c r="B1840">
        <v>1</v>
      </c>
      <c r="C1840">
        <v>8</v>
      </c>
    </row>
    <row r="1841" spans="1:3">
      <c r="A1841">
        <v>80657</v>
      </c>
      <c r="B1841">
        <v>1</v>
      </c>
      <c r="C1841">
        <v>8</v>
      </c>
    </row>
    <row r="1842" spans="1:3">
      <c r="A1842">
        <v>80656</v>
      </c>
      <c r="B1842">
        <v>1</v>
      </c>
      <c r="C1842">
        <v>8</v>
      </c>
    </row>
    <row r="1843" spans="1:3">
      <c r="A1843">
        <v>80655</v>
      </c>
      <c r="B1843">
        <v>1</v>
      </c>
      <c r="C1843">
        <v>8</v>
      </c>
    </row>
    <row r="1844" spans="1:3">
      <c r="A1844">
        <v>80654</v>
      </c>
      <c r="B1844">
        <v>1</v>
      </c>
      <c r="C1844">
        <v>8</v>
      </c>
    </row>
    <row r="1845" spans="1:3">
      <c r="A1845">
        <v>80653</v>
      </c>
      <c r="B1845">
        <v>2</v>
      </c>
      <c r="C1845">
        <v>8</v>
      </c>
    </row>
    <row r="1846" spans="1:3">
      <c r="A1846">
        <v>80652</v>
      </c>
      <c r="B1846">
        <v>1</v>
      </c>
      <c r="C1846">
        <v>8</v>
      </c>
    </row>
    <row r="1847" spans="1:3">
      <c r="A1847">
        <v>80651</v>
      </c>
      <c r="B1847">
        <v>2</v>
      </c>
      <c r="C1847">
        <v>8</v>
      </c>
    </row>
    <row r="1848" spans="1:3">
      <c r="A1848">
        <v>80582</v>
      </c>
      <c r="B1848">
        <v>1</v>
      </c>
      <c r="C1848">
        <v>8</v>
      </c>
    </row>
    <row r="1849" spans="1:3">
      <c r="A1849">
        <v>80581</v>
      </c>
      <c r="B1849">
        <v>1</v>
      </c>
      <c r="C1849">
        <v>8</v>
      </c>
    </row>
    <row r="1850" spans="1:3">
      <c r="A1850">
        <v>80580</v>
      </c>
      <c r="B1850">
        <v>1</v>
      </c>
      <c r="C1850">
        <v>8</v>
      </c>
    </row>
    <row r="1851" spans="1:3">
      <c r="A1851">
        <v>80579</v>
      </c>
      <c r="B1851">
        <v>2</v>
      </c>
      <c r="C1851">
        <v>8</v>
      </c>
    </row>
    <row r="1852" spans="1:3">
      <c r="A1852">
        <v>80578</v>
      </c>
      <c r="B1852">
        <v>1</v>
      </c>
      <c r="C1852">
        <v>8</v>
      </c>
    </row>
    <row r="1853" spans="1:3">
      <c r="A1853">
        <v>80577</v>
      </c>
      <c r="B1853">
        <v>1</v>
      </c>
      <c r="C1853">
        <v>16</v>
      </c>
    </row>
    <row r="1854" spans="1:3">
      <c r="A1854">
        <v>80576</v>
      </c>
      <c r="B1854">
        <v>2</v>
      </c>
      <c r="C1854">
        <v>8</v>
      </c>
    </row>
    <row r="1855" spans="1:3">
      <c r="A1855">
        <v>80516</v>
      </c>
      <c r="B1855">
        <v>2</v>
      </c>
      <c r="C1855">
        <v>8</v>
      </c>
    </row>
    <row r="1856" spans="1:3">
      <c r="A1856">
        <v>80435</v>
      </c>
      <c r="B1856">
        <v>1</v>
      </c>
      <c r="C1856">
        <v>8</v>
      </c>
    </row>
    <row r="1857" spans="1:3">
      <c r="A1857">
        <v>80434</v>
      </c>
      <c r="B1857">
        <v>1</v>
      </c>
      <c r="C1857">
        <v>8</v>
      </c>
    </row>
    <row r="1858" spans="1:3">
      <c r="A1858">
        <v>80433</v>
      </c>
      <c r="B1858">
        <v>1</v>
      </c>
      <c r="C1858">
        <v>8</v>
      </c>
    </row>
    <row r="1859" spans="1:3">
      <c r="A1859">
        <v>80432</v>
      </c>
      <c r="B1859">
        <v>1</v>
      </c>
      <c r="C1859">
        <v>8</v>
      </c>
    </row>
    <row r="1860" spans="1:3">
      <c r="A1860">
        <v>80431</v>
      </c>
      <c r="B1860">
        <v>1</v>
      </c>
      <c r="C1860">
        <v>8</v>
      </c>
    </row>
    <row r="1861" spans="1:3">
      <c r="A1861">
        <v>80430</v>
      </c>
      <c r="B1861">
        <v>1</v>
      </c>
      <c r="C1861">
        <v>8</v>
      </c>
    </row>
    <row r="1862" spans="1:3">
      <c r="A1862">
        <v>80429</v>
      </c>
      <c r="B1862">
        <v>2</v>
      </c>
      <c r="C1862">
        <v>8</v>
      </c>
    </row>
    <row r="1863" spans="1:3">
      <c r="A1863">
        <v>80428</v>
      </c>
      <c r="B1863">
        <v>1</v>
      </c>
      <c r="C1863">
        <v>8</v>
      </c>
    </row>
    <row r="1864" spans="1:3">
      <c r="A1864">
        <v>80353</v>
      </c>
      <c r="B1864">
        <v>1</v>
      </c>
      <c r="C1864">
        <v>8</v>
      </c>
    </row>
    <row r="1865" spans="1:3">
      <c r="A1865">
        <v>80352</v>
      </c>
      <c r="B1865">
        <v>1</v>
      </c>
      <c r="C1865">
        <v>8</v>
      </c>
    </row>
    <row r="1866" spans="1:3">
      <c r="A1866">
        <v>80351</v>
      </c>
      <c r="B1866">
        <v>1</v>
      </c>
      <c r="C1866">
        <v>8</v>
      </c>
    </row>
    <row r="1867" spans="1:3">
      <c r="A1867">
        <v>80350</v>
      </c>
      <c r="B1867">
        <v>2</v>
      </c>
      <c r="C1867">
        <v>8</v>
      </c>
    </row>
    <row r="1868" spans="1:3">
      <c r="A1868">
        <v>80349</v>
      </c>
      <c r="B1868">
        <v>2</v>
      </c>
      <c r="C1868">
        <v>8</v>
      </c>
    </row>
    <row r="1869" spans="1:3">
      <c r="A1869">
        <v>80348</v>
      </c>
      <c r="B1869">
        <v>1</v>
      </c>
      <c r="C1869">
        <v>8</v>
      </c>
    </row>
    <row r="1870" spans="1:3">
      <c r="A1870">
        <v>80347</v>
      </c>
      <c r="B1870">
        <v>2</v>
      </c>
      <c r="C1870">
        <v>8</v>
      </c>
    </row>
    <row r="1871" spans="1:3">
      <c r="A1871">
        <v>80346</v>
      </c>
      <c r="B1871">
        <v>1</v>
      </c>
      <c r="C1871">
        <v>8</v>
      </c>
    </row>
    <row r="1872" spans="1:3">
      <c r="A1872">
        <v>80345</v>
      </c>
      <c r="B1872">
        <v>1</v>
      </c>
      <c r="C1872">
        <v>8</v>
      </c>
    </row>
    <row r="1873" spans="1:3">
      <c r="A1873">
        <v>80344</v>
      </c>
      <c r="B1873">
        <v>1</v>
      </c>
      <c r="C1873">
        <v>8</v>
      </c>
    </row>
    <row r="1874" spans="1:3">
      <c r="A1874">
        <v>80343</v>
      </c>
      <c r="B1874">
        <v>2</v>
      </c>
      <c r="C1874">
        <v>8</v>
      </c>
    </row>
    <row r="1875" spans="1:3">
      <c r="A1875">
        <v>80245</v>
      </c>
      <c r="B1875">
        <v>2</v>
      </c>
      <c r="C1875">
        <v>8</v>
      </c>
    </row>
    <row r="1876" spans="1:3">
      <c r="A1876">
        <v>80244</v>
      </c>
      <c r="B1876">
        <v>2</v>
      </c>
      <c r="C1876">
        <v>8</v>
      </c>
    </row>
    <row r="1877" spans="1:3">
      <c r="A1877">
        <v>80242</v>
      </c>
      <c r="B1877">
        <v>2</v>
      </c>
      <c r="C1877">
        <v>8</v>
      </c>
    </row>
    <row r="1878" spans="1:3">
      <c r="A1878">
        <v>80241</v>
      </c>
      <c r="B1878">
        <v>2</v>
      </c>
      <c r="C1878">
        <v>8</v>
      </c>
    </row>
    <row r="1879" spans="1:3">
      <c r="A1879">
        <v>80240</v>
      </c>
      <c r="B1879">
        <v>1</v>
      </c>
      <c r="C1879">
        <v>8</v>
      </c>
    </row>
    <row r="1880" spans="1:3">
      <c r="A1880">
        <v>80239</v>
      </c>
      <c r="B1880">
        <v>1</v>
      </c>
      <c r="C1880">
        <v>8</v>
      </c>
    </row>
    <row r="1881" spans="1:3">
      <c r="A1881">
        <v>80238</v>
      </c>
      <c r="B1881">
        <v>1</v>
      </c>
      <c r="C1881">
        <v>8</v>
      </c>
    </row>
    <row r="1882" spans="1:3">
      <c r="A1882">
        <v>80119</v>
      </c>
      <c r="B1882">
        <v>1</v>
      </c>
      <c r="C1882">
        <v>8</v>
      </c>
    </row>
    <row r="1883" spans="1:3">
      <c r="A1883">
        <v>80118</v>
      </c>
      <c r="B1883">
        <v>1</v>
      </c>
      <c r="C1883">
        <v>8</v>
      </c>
    </row>
    <row r="1884" spans="1:3">
      <c r="A1884">
        <v>80117</v>
      </c>
      <c r="B1884">
        <v>1</v>
      </c>
      <c r="C1884">
        <v>8</v>
      </c>
    </row>
    <row r="1885" spans="1:3">
      <c r="A1885">
        <v>80116</v>
      </c>
      <c r="B1885">
        <v>1</v>
      </c>
      <c r="C1885">
        <v>8</v>
      </c>
    </row>
    <row r="1886" spans="1:3">
      <c r="A1886">
        <v>80115</v>
      </c>
      <c r="B1886">
        <v>1</v>
      </c>
      <c r="C1886">
        <v>16</v>
      </c>
    </row>
    <row r="1887" spans="1:3">
      <c r="A1887">
        <v>79983</v>
      </c>
      <c r="B1887">
        <v>1</v>
      </c>
      <c r="C1887">
        <v>8</v>
      </c>
    </row>
    <row r="1888" spans="1:3">
      <c r="A1888">
        <v>79982</v>
      </c>
      <c r="B1888">
        <v>1</v>
      </c>
      <c r="C1888">
        <v>8</v>
      </c>
    </row>
    <row r="1889" spans="1:3">
      <c r="A1889">
        <v>79981</v>
      </c>
      <c r="B1889">
        <v>1</v>
      </c>
      <c r="C1889">
        <v>8</v>
      </c>
    </row>
    <row r="1890" spans="1:3">
      <c r="A1890">
        <v>79980</v>
      </c>
      <c r="B1890">
        <v>1</v>
      </c>
      <c r="C1890">
        <v>8</v>
      </c>
    </row>
    <row r="1891" spans="1:3">
      <c r="A1891">
        <v>79979</v>
      </c>
      <c r="B1891">
        <v>1</v>
      </c>
      <c r="C1891">
        <v>8</v>
      </c>
    </row>
    <row r="1892" spans="1:3">
      <c r="A1892">
        <v>79978</v>
      </c>
      <c r="B1892">
        <v>1</v>
      </c>
      <c r="C1892">
        <v>8</v>
      </c>
    </row>
    <row r="1893" spans="1:3">
      <c r="A1893">
        <v>79977</v>
      </c>
      <c r="B1893">
        <v>1</v>
      </c>
      <c r="C1893">
        <v>8</v>
      </c>
    </row>
    <row r="1894" spans="1:3">
      <c r="A1894">
        <v>79976</v>
      </c>
      <c r="B1894">
        <v>1</v>
      </c>
      <c r="C1894">
        <v>8</v>
      </c>
    </row>
    <row r="1895" spans="1:3">
      <c r="A1895">
        <v>79934</v>
      </c>
      <c r="B1895">
        <v>1</v>
      </c>
      <c r="C1895">
        <v>8</v>
      </c>
    </row>
    <row r="1896" spans="1:3">
      <c r="A1896">
        <v>79933</v>
      </c>
      <c r="B1896">
        <v>1</v>
      </c>
      <c r="C1896">
        <v>8</v>
      </c>
    </row>
    <row r="1897" spans="1:3">
      <c r="A1897">
        <v>79932</v>
      </c>
      <c r="B1897">
        <v>1</v>
      </c>
      <c r="C1897">
        <v>8</v>
      </c>
    </row>
    <row r="1898" spans="1:3">
      <c r="A1898">
        <v>79931</v>
      </c>
      <c r="B1898">
        <v>1</v>
      </c>
      <c r="C1898">
        <v>8</v>
      </c>
    </row>
    <row r="1899" spans="1:3">
      <c r="A1899">
        <v>79750</v>
      </c>
      <c r="B1899">
        <v>1</v>
      </c>
      <c r="C1899">
        <v>8</v>
      </c>
    </row>
    <row r="1900" spans="1:3">
      <c r="A1900">
        <v>79749</v>
      </c>
      <c r="B1900">
        <v>1</v>
      </c>
      <c r="C1900">
        <v>8</v>
      </c>
    </row>
    <row r="1901" spans="1:3">
      <c r="A1901">
        <v>79748</v>
      </c>
      <c r="B1901">
        <v>1</v>
      </c>
      <c r="C1901">
        <v>8</v>
      </c>
    </row>
    <row r="1902" spans="1:3">
      <c r="A1902">
        <v>79747</v>
      </c>
      <c r="B1902">
        <v>1</v>
      </c>
      <c r="C1902">
        <v>8</v>
      </c>
    </row>
    <row r="1903" spans="1:3">
      <c r="A1903">
        <v>79746</v>
      </c>
      <c r="B1903">
        <v>1</v>
      </c>
      <c r="C1903">
        <v>8</v>
      </c>
    </row>
    <row r="1904" spans="1:3">
      <c r="A1904">
        <v>79744</v>
      </c>
      <c r="B1904">
        <v>1</v>
      </c>
      <c r="C1904">
        <v>8</v>
      </c>
    </row>
    <row r="1905" spans="1:3">
      <c r="A1905">
        <v>79743</v>
      </c>
      <c r="B1905">
        <v>1</v>
      </c>
      <c r="C1905">
        <v>8</v>
      </c>
    </row>
    <row r="1906" spans="1:3">
      <c r="A1906">
        <v>79742</v>
      </c>
      <c r="B1906">
        <v>1</v>
      </c>
      <c r="C1906">
        <v>8</v>
      </c>
    </row>
    <row r="1907" spans="1:3">
      <c r="A1907">
        <v>79741</v>
      </c>
      <c r="B1907">
        <v>1</v>
      </c>
      <c r="C1907">
        <v>8</v>
      </c>
    </row>
    <row r="1908" spans="1:3">
      <c r="A1908">
        <v>79678</v>
      </c>
      <c r="B1908">
        <v>1</v>
      </c>
      <c r="C1908">
        <v>8</v>
      </c>
    </row>
    <row r="1909" spans="1:3">
      <c r="A1909">
        <v>79614</v>
      </c>
      <c r="B1909">
        <v>1</v>
      </c>
      <c r="C1909">
        <v>8</v>
      </c>
    </row>
    <row r="1910" spans="1:3">
      <c r="A1910">
        <v>79613</v>
      </c>
      <c r="B1910">
        <v>1</v>
      </c>
      <c r="C1910">
        <v>8</v>
      </c>
    </row>
    <row r="1911" spans="1:3">
      <c r="A1911">
        <v>79612</v>
      </c>
      <c r="B1911">
        <v>1</v>
      </c>
      <c r="C1911">
        <v>8</v>
      </c>
    </row>
    <row r="1912" spans="1:3">
      <c r="A1912">
        <v>79611</v>
      </c>
      <c r="B1912">
        <v>1</v>
      </c>
      <c r="C1912">
        <v>8</v>
      </c>
    </row>
    <row r="1913" spans="1:3">
      <c r="A1913">
        <v>79609</v>
      </c>
      <c r="B1913">
        <v>1</v>
      </c>
      <c r="C1913">
        <v>8</v>
      </c>
    </row>
    <row r="1914" spans="1:3">
      <c r="A1914">
        <v>79608</v>
      </c>
      <c r="B1914">
        <v>1</v>
      </c>
      <c r="C1914">
        <v>8</v>
      </c>
    </row>
    <row r="1915" spans="1:3">
      <c r="A1915">
        <v>79607</v>
      </c>
      <c r="B1915">
        <v>1</v>
      </c>
      <c r="C1915">
        <v>8</v>
      </c>
    </row>
    <row r="1916" spans="1:3">
      <c r="A1916">
        <v>79606</v>
      </c>
      <c r="B1916">
        <v>1</v>
      </c>
      <c r="C1916">
        <v>8</v>
      </c>
    </row>
    <row r="1917" spans="1:3">
      <c r="A1917">
        <v>79604</v>
      </c>
      <c r="B1917">
        <v>1</v>
      </c>
      <c r="C1917">
        <v>8</v>
      </c>
    </row>
    <row r="1918" spans="1:3">
      <c r="A1918">
        <v>79603</v>
      </c>
      <c r="B1918">
        <v>1</v>
      </c>
      <c r="C1918">
        <v>8</v>
      </c>
    </row>
    <row r="1919" spans="1:3">
      <c r="A1919">
        <v>79602</v>
      </c>
      <c r="B1919">
        <v>1</v>
      </c>
      <c r="C1919">
        <v>8</v>
      </c>
    </row>
    <row r="1920" spans="1:3">
      <c r="A1920">
        <v>79601</v>
      </c>
      <c r="B1920">
        <v>1</v>
      </c>
      <c r="C1920">
        <v>8</v>
      </c>
    </row>
    <row r="1921" spans="1:3">
      <c r="A1921">
        <v>79600</v>
      </c>
      <c r="B1921">
        <v>1</v>
      </c>
      <c r="C1921">
        <v>8</v>
      </c>
    </row>
    <row r="1922" spans="1:3">
      <c r="A1922">
        <v>79599</v>
      </c>
      <c r="B1922">
        <v>1</v>
      </c>
      <c r="C1922">
        <v>8</v>
      </c>
    </row>
    <row r="1923" spans="1:3">
      <c r="A1923">
        <v>79543</v>
      </c>
      <c r="B1923">
        <v>1</v>
      </c>
      <c r="C1923">
        <v>8</v>
      </c>
    </row>
    <row r="1924" spans="1:3">
      <c r="A1924">
        <v>79542</v>
      </c>
      <c r="B1924">
        <v>1</v>
      </c>
      <c r="C1924">
        <v>8</v>
      </c>
    </row>
    <row r="1925" spans="1:3">
      <c r="A1925">
        <v>79541</v>
      </c>
      <c r="B1925">
        <v>1</v>
      </c>
      <c r="C1925">
        <v>8</v>
      </c>
    </row>
    <row r="1926" spans="1:3">
      <c r="A1926">
        <v>79540</v>
      </c>
      <c r="B1926">
        <v>1</v>
      </c>
      <c r="C1926">
        <v>8</v>
      </c>
    </row>
    <row r="1927" spans="1:3">
      <c r="A1927">
        <v>79538</v>
      </c>
      <c r="B1927">
        <v>1</v>
      </c>
      <c r="C1927">
        <v>8</v>
      </c>
    </row>
    <row r="1928" spans="1:3">
      <c r="A1928">
        <v>79537</v>
      </c>
      <c r="B1928">
        <v>1</v>
      </c>
      <c r="C1928">
        <v>8</v>
      </c>
    </row>
    <row r="1929" spans="1:3">
      <c r="A1929">
        <v>79536</v>
      </c>
      <c r="B1929">
        <v>1</v>
      </c>
      <c r="C1929">
        <v>8</v>
      </c>
    </row>
    <row r="1930" spans="1:3">
      <c r="A1930">
        <v>79535</v>
      </c>
      <c r="B1930">
        <v>1</v>
      </c>
      <c r="C1930">
        <v>8</v>
      </c>
    </row>
    <row r="1931" spans="1:3">
      <c r="A1931">
        <v>79534</v>
      </c>
      <c r="B1931">
        <v>1</v>
      </c>
      <c r="C1931">
        <v>8</v>
      </c>
    </row>
    <row r="1932" spans="1:3">
      <c r="A1932">
        <v>79533</v>
      </c>
      <c r="B1932">
        <v>1</v>
      </c>
      <c r="C1932">
        <v>8</v>
      </c>
    </row>
    <row r="1933" spans="1:3">
      <c r="A1933">
        <v>79532</v>
      </c>
      <c r="B1933">
        <v>2</v>
      </c>
      <c r="C1933">
        <v>8</v>
      </c>
    </row>
    <row r="1934" spans="1:3">
      <c r="A1934">
        <v>79531</v>
      </c>
      <c r="B1934">
        <v>1</v>
      </c>
      <c r="C1934">
        <v>8</v>
      </c>
    </row>
    <row r="1935" spans="1:3">
      <c r="A1935">
        <v>79530</v>
      </c>
      <c r="B1935">
        <v>1</v>
      </c>
      <c r="C1935">
        <v>8</v>
      </c>
    </row>
    <row r="1936" spans="1:3">
      <c r="A1936">
        <v>79529</v>
      </c>
      <c r="B1936">
        <v>1</v>
      </c>
      <c r="C1936">
        <v>8</v>
      </c>
    </row>
    <row r="1937" spans="1:3">
      <c r="A1937">
        <v>79528</v>
      </c>
      <c r="B1937">
        <v>1</v>
      </c>
      <c r="C1937">
        <v>8</v>
      </c>
    </row>
    <row r="1938" spans="1:3">
      <c r="A1938">
        <v>79527</v>
      </c>
      <c r="B1938">
        <v>1</v>
      </c>
      <c r="C1938">
        <v>8</v>
      </c>
    </row>
    <row r="1939" spans="1:3">
      <c r="A1939">
        <v>79526</v>
      </c>
      <c r="B1939">
        <v>1</v>
      </c>
      <c r="C1939">
        <v>8</v>
      </c>
    </row>
    <row r="1940" spans="1:3">
      <c r="A1940">
        <v>79525</v>
      </c>
      <c r="B1940">
        <v>1</v>
      </c>
      <c r="C1940">
        <v>8</v>
      </c>
    </row>
    <row r="1941" spans="1:3">
      <c r="A1941">
        <v>79352</v>
      </c>
      <c r="B1941">
        <v>1</v>
      </c>
      <c r="C1941">
        <v>8</v>
      </c>
    </row>
    <row r="1942" spans="1:3">
      <c r="A1942">
        <v>79351</v>
      </c>
      <c r="B1942">
        <v>1</v>
      </c>
      <c r="C1942">
        <v>8</v>
      </c>
    </row>
    <row r="1943" spans="1:3">
      <c r="A1943">
        <v>79350</v>
      </c>
      <c r="B1943">
        <v>1</v>
      </c>
      <c r="C1943">
        <v>8</v>
      </c>
    </row>
    <row r="1944" spans="1:3">
      <c r="A1944">
        <v>79349</v>
      </c>
      <c r="B1944">
        <v>1</v>
      </c>
      <c r="C1944">
        <v>8</v>
      </c>
    </row>
    <row r="1945" spans="1:3">
      <c r="A1945">
        <v>79348</v>
      </c>
      <c r="B1945">
        <v>1</v>
      </c>
      <c r="C1945">
        <v>8</v>
      </c>
    </row>
    <row r="1946" spans="1:3">
      <c r="A1946">
        <v>79347</v>
      </c>
      <c r="B1946">
        <v>1</v>
      </c>
      <c r="C1946">
        <v>8</v>
      </c>
    </row>
    <row r="1947" spans="1:3">
      <c r="A1947">
        <v>79346</v>
      </c>
      <c r="B1947">
        <v>1</v>
      </c>
      <c r="C1947">
        <v>8</v>
      </c>
    </row>
    <row r="1948" spans="1:3">
      <c r="A1948">
        <v>79345</v>
      </c>
      <c r="B1948">
        <v>1</v>
      </c>
      <c r="C1948">
        <v>8</v>
      </c>
    </row>
    <row r="1949" spans="1:3">
      <c r="A1949">
        <v>79286</v>
      </c>
      <c r="B1949">
        <v>1</v>
      </c>
      <c r="C1949">
        <v>8</v>
      </c>
    </row>
    <row r="1950" spans="1:3">
      <c r="A1950">
        <v>79285</v>
      </c>
      <c r="B1950">
        <v>1</v>
      </c>
      <c r="C1950">
        <v>8</v>
      </c>
    </row>
    <row r="1951" spans="1:3">
      <c r="A1951">
        <v>79284</v>
      </c>
      <c r="B1951">
        <v>1</v>
      </c>
      <c r="C1951">
        <v>8</v>
      </c>
    </row>
    <row r="1952" spans="1:3">
      <c r="A1952">
        <v>79283</v>
      </c>
      <c r="B1952">
        <v>1</v>
      </c>
      <c r="C1952">
        <v>8</v>
      </c>
    </row>
    <row r="1953" spans="1:3">
      <c r="A1953">
        <v>79282</v>
      </c>
      <c r="B1953">
        <v>1</v>
      </c>
      <c r="C1953">
        <v>8</v>
      </c>
    </row>
    <row r="1954" spans="1:3">
      <c r="A1954">
        <v>79281</v>
      </c>
      <c r="B1954">
        <v>1</v>
      </c>
      <c r="C1954">
        <v>8</v>
      </c>
    </row>
    <row r="1955" spans="1:3">
      <c r="A1955">
        <v>79280</v>
      </c>
      <c r="B1955">
        <v>1</v>
      </c>
      <c r="C1955">
        <v>8</v>
      </c>
    </row>
    <row r="1956" spans="1:3">
      <c r="A1956">
        <v>79279</v>
      </c>
      <c r="B1956">
        <v>1</v>
      </c>
      <c r="C1956">
        <v>8</v>
      </c>
    </row>
    <row r="1957" spans="1:3">
      <c r="A1957">
        <v>79043</v>
      </c>
      <c r="B1957">
        <v>1</v>
      </c>
      <c r="C1957">
        <v>8</v>
      </c>
    </row>
    <row r="1958" spans="1:3">
      <c r="A1958">
        <v>79042</v>
      </c>
      <c r="B1958">
        <v>1</v>
      </c>
      <c r="C1958">
        <v>8</v>
      </c>
    </row>
    <row r="1959" spans="1:3">
      <c r="A1959">
        <v>79041</v>
      </c>
      <c r="B1959">
        <v>1</v>
      </c>
      <c r="C1959">
        <v>8</v>
      </c>
    </row>
    <row r="1960" spans="1:3">
      <c r="A1960">
        <v>78946</v>
      </c>
      <c r="B1960">
        <v>1</v>
      </c>
      <c r="C1960">
        <v>8</v>
      </c>
    </row>
    <row r="1961" spans="1:3">
      <c r="A1961">
        <v>78792</v>
      </c>
      <c r="B1961">
        <v>1</v>
      </c>
      <c r="C1961">
        <v>8</v>
      </c>
    </row>
    <row r="1962" spans="1:3">
      <c r="A1962">
        <v>78791</v>
      </c>
      <c r="B1962">
        <v>1</v>
      </c>
      <c r="C1962">
        <v>8</v>
      </c>
    </row>
    <row r="1963" spans="1:3">
      <c r="A1963">
        <v>78790</v>
      </c>
      <c r="B1963">
        <v>1</v>
      </c>
      <c r="C1963">
        <v>8</v>
      </c>
    </row>
    <row r="1964" spans="1:3">
      <c r="A1964">
        <v>78789</v>
      </c>
      <c r="B1964">
        <v>1</v>
      </c>
      <c r="C1964">
        <v>8</v>
      </c>
    </row>
    <row r="1965" spans="1:3">
      <c r="A1965">
        <v>78787</v>
      </c>
      <c r="B1965">
        <v>1</v>
      </c>
      <c r="C1965">
        <v>8</v>
      </c>
    </row>
    <row r="1966" spans="1:3">
      <c r="A1966">
        <v>80001</v>
      </c>
      <c r="B1966">
        <v>1</v>
      </c>
      <c r="C1966">
        <v>8</v>
      </c>
    </row>
    <row r="1967" spans="1:3">
      <c r="A1967">
        <v>79369</v>
      </c>
      <c r="B1967">
        <v>1</v>
      </c>
      <c r="C1967">
        <v>8</v>
      </c>
    </row>
    <row r="1968" spans="1:3">
      <c r="A1968">
        <v>79291</v>
      </c>
      <c r="B1968">
        <v>1</v>
      </c>
      <c r="C1968">
        <v>8</v>
      </c>
    </row>
    <row r="1969" spans="1:3">
      <c r="A1969">
        <v>79210</v>
      </c>
      <c r="B1969">
        <v>1</v>
      </c>
      <c r="C1969">
        <v>16</v>
      </c>
    </row>
    <row r="1970" spans="1:3">
      <c r="A1970">
        <v>79209</v>
      </c>
      <c r="B1970">
        <v>1</v>
      </c>
      <c r="C1970">
        <v>8</v>
      </c>
    </row>
    <row r="1971" spans="1:3">
      <c r="A1971">
        <v>79208</v>
      </c>
      <c r="B1971">
        <v>1</v>
      </c>
      <c r="C1971">
        <v>16</v>
      </c>
    </row>
    <row r="1972" spans="1:3">
      <c r="A1972">
        <v>79207</v>
      </c>
      <c r="B1972">
        <v>1</v>
      </c>
      <c r="C1972">
        <v>16</v>
      </c>
    </row>
    <row r="1973" spans="1:3">
      <c r="A1973">
        <v>79184</v>
      </c>
      <c r="B1973">
        <v>1</v>
      </c>
      <c r="C1973">
        <v>8</v>
      </c>
    </row>
    <row r="1974" spans="1:3">
      <c r="A1974">
        <v>79627</v>
      </c>
      <c r="B1974">
        <v>1</v>
      </c>
      <c r="C1974">
        <v>8</v>
      </c>
    </row>
    <row r="1975" spans="1:3">
      <c r="A1975">
        <v>80362</v>
      </c>
      <c r="B1975">
        <v>1</v>
      </c>
      <c r="C1975">
        <v>8</v>
      </c>
    </row>
    <row r="1976" spans="1:3">
      <c r="A1976">
        <v>80361</v>
      </c>
      <c r="B1976">
        <v>1</v>
      </c>
      <c r="C1976">
        <v>8</v>
      </c>
    </row>
    <row r="1977" spans="1:3">
      <c r="A1977">
        <v>79628</v>
      </c>
      <c r="B1977">
        <v>1</v>
      </c>
      <c r="C1977">
        <v>8</v>
      </c>
    </row>
    <row r="1978" spans="1:3">
      <c r="A1978">
        <v>79373</v>
      </c>
      <c r="B1978">
        <v>1</v>
      </c>
      <c r="C1978">
        <v>8</v>
      </c>
    </row>
    <row r="1979" spans="1:3">
      <c r="A1979">
        <v>79372</v>
      </c>
      <c r="B1979">
        <v>1</v>
      </c>
      <c r="C1979">
        <v>8</v>
      </c>
    </row>
    <row r="1980" spans="1:3">
      <c r="A1980">
        <v>79060</v>
      </c>
      <c r="B1980">
        <v>1</v>
      </c>
      <c r="C1980">
        <v>8</v>
      </c>
    </row>
    <row r="1981" spans="1:3">
      <c r="A1981">
        <v>80708</v>
      </c>
      <c r="B1981">
        <v>1</v>
      </c>
      <c r="C1981">
        <v>8</v>
      </c>
    </row>
    <row r="1982" spans="1:3">
      <c r="A1982">
        <v>80707</v>
      </c>
      <c r="B1982">
        <v>1</v>
      </c>
      <c r="C1982">
        <v>8</v>
      </c>
    </row>
    <row r="1983" spans="1:3">
      <c r="A1983">
        <v>80638</v>
      </c>
      <c r="B1983">
        <v>1</v>
      </c>
      <c r="C1983">
        <v>8</v>
      </c>
    </row>
    <row r="1984" spans="1:3">
      <c r="A1984">
        <v>80637</v>
      </c>
      <c r="B1984">
        <v>1</v>
      </c>
      <c r="C1984">
        <v>8</v>
      </c>
    </row>
    <row r="1985" spans="1:3">
      <c r="A1985">
        <v>80636</v>
      </c>
      <c r="B1985">
        <v>1</v>
      </c>
      <c r="C1985">
        <v>8</v>
      </c>
    </row>
    <row r="1986" spans="1:3">
      <c r="A1986">
        <v>80635</v>
      </c>
      <c r="B1986">
        <v>1</v>
      </c>
      <c r="C1986">
        <v>8</v>
      </c>
    </row>
    <row r="1987" spans="1:3">
      <c r="A1987">
        <v>80555</v>
      </c>
      <c r="B1987">
        <v>1</v>
      </c>
      <c r="C1987">
        <v>8</v>
      </c>
    </row>
    <row r="1988" spans="1:3">
      <c r="A1988">
        <v>80554</v>
      </c>
      <c r="B1988">
        <v>1</v>
      </c>
      <c r="C1988">
        <v>8</v>
      </c>
    </row>
    <row r="1989" spans="1:3">
      <c r="A1989">
        <v>80553</v>
      </c>
      <c r="B1989">
        <v>1</v>
      </c>
      <c r="C1989">
        <v>8</v>
      </c>
    </row>
    <row r="1990" spans="1:3">
      <c r="A1990">
        <v>80416</v>
      </c>
      <c r="B1990">
        <v>1</v>
      </c>
      <c r="C1990">
        <v>8</v>
      </c>
    </row>
    <row r="1991" spans="1:3">
      <c r="A1991">
        <v>80415</v>
      </c>
      <c r="B1991">
        <v>1</v>
      </c>
      <c r="C1991">
        <v>8</v>
      </c>
    </row>
    <row r="1992" spans="1:3">
      <c r="A1992">
        <v>80317</v>
      </c>
      <c r="B1992">
        <v>1</v>
      </c>
      <c r="C1992">
        <v>8</v>
      </c>
    </row>
    <row r="1993" spans="1:3">
      <c r="A1993">
        <v>80202</v>
      </c>
      <c r="B1993">
        <v>1</v>
      </c>
      <c r="C1993">
        <v>8</v>
      </c>
    </row>
    <row r="1994" spans="1:3">
      <c r="A1994">
        <v>80201</v>
      </c>
      <c r="B1994">
        <v>2</v>
      </c>
      <c r="C1994">
        <v>8</v>
      </c>
    </row>
    <row r="1995" spans="1:3">
      <c r="A1995">
        <v>80200</v>
      </c>
      <c r="B1995">
        <v>1</v>
      </c>
      <c r="C1995">
        <v>8</v>
      </c>
    </row>
    <row r="1996" spans="1:3">
      <c r="A1996">
        <v>80199</v>
      </c>
      <c r="B1996">
        <v>1</v>
      </c>
      <c r="C1996">
        <v>8</v>
      </c>
    </row>
    <row r="1997" spans="1:3">
      <c r="A1997">
        <v>80198</v>
      </c>
      <c r="B1997">
        <v>1</v>
      </c>
      <c r="C1997">
        <v>8</v>
      </c>
    </row>
    <row r="1998" spans="1:3">
      <c r="A1998">
        <v>80091</v>
      </c>
      <c r="B1998">
        <v>1</v>
      </c>
      <c r="C1998">
        <v>16</v>
      </c>
    </row>
    <row r="1999" spans="1:3">
      <c r="A1999">
        <v>80090</v>
      </c>
      <c r="B1999">
        <v>2</v>
      </c>
      <c r="C1999">
        <v>8</v>
      </c>
    </row>
    <row r="2000" spans="1:3">
      <c r="A2000">
        <v>80088</v>
      </c>
      <c r="B2000">
        <v>1</v>
      </c>
      <c r="C2000">
        <v>8</v>
      </c>
    </row>
    <row r="2001" spans="1:3">
      <c r="A2001">
        <v>80087</v>
      </c>
      <c r="B2001">
        <v>1</v>
      </c>
      <c r="C2001">
        <v>8</v>
      </c>
    </row>
    <row r="2002" spans="1:3">
      <c r="A2002" s="30">
        <v>80086</v>
      </c>
      <c r="B2002" s="30">
        <v>1</v>
      </c>
      <c r="C2002" s="30">
        <v>8</v>
      </c>
    </row>
    <row r="2003" spans="1:3">
      <c r="A2003">
        <v>80085</v>
      </c>
      <c r="B2003">
        <v>1</v>
      </c>
      <c r="C2003">
        <v>8</v>
      </c>
    </row>
    <row r="2004" spans="1:3">
      <c r="A2004">
        <v>80084</v>
      </c>
      <c r="B2004">
        <v>1</v>
      </c>
      <c r="C2004">
        <v>8</v>
      </c>
    </row>
    <row r="2005" spans="1:3">
      <c r="A2005">
        <v>80083</v>
      </c>
      <c r="B2005">
        <v>1</v>
      </c>
      <c r="C2005">
        <v>8</v>
      </c>
    </row>
    <row r="2006" spans="1:3">
      <c r="A2006">
        <v>80082</v>
      </c>
      <c r="B2006">
        <v>1</v>
      </c>
      <c r="C2006">
        <v>8</v>
      </c>
    </row>
    <row r="2007" spans="1:3">
      <c r="A2007">
        <v>79966</v>
      </c>
      <c r="B2007">
        <v>1</v>
      </c>
      <c r="C2007">
        <v>8</v>
      </c>
    </row>
    <row r="2008" spans="1:3">
      <c r="A2008">
        <v>79965</v>
      </c>
      <c r="B2008">
        <v>1</v>
      </c>
      <c r="C2008">
        <v>8</v>
      </c>
    </row>
    <row r="2009" spans="1:3">
      <c r="A2009">
        <v>79963</v>
      </c>
      <c r="B2009">
        <v>1</v>
      </c>
      <c r="C2009">
        <v>8</v>
      </c>
    </row>
    <row r="2010" spans="1:3">
      <c r="A2010">
        <v>79962</v>
      </c>
      <c r="B2010">
        <v>1</v>
      </c>
      <c r="C2010">
        <v>8</v>
      </c>
    </row>
    <row r="2011" spans="1:3">
      <c r="A2011">
        <v>79810</v>
      </c>
      <c r="B2011">
        <v>1</v>
      </c>
      <c r="C2011">
        <v>8</v>
      </c>
    </row>
    <row r="2012" spans="1:3">
      <c r="A2012">
        <v>79809</v>
      </c>
      <c r="B2012">
        <v>1</v>
      </c>
      <c r="C2012">
        <v>8</v>
      </c>
    </row>
    <row r="2013" spans="1:3">
      <c r="A2013">
        <v>79808</v>
      </c>
      <c r="B2013">
        <v>1</v>
      </c>
      <c r="C2013">
        <v>8</v>
      </c>
    </row>
    <row r="2014" spans="1:3">
      <c r="A2014">
        <v>79677</v>
      </c>
      <c r="B2014">
        <v>1</v>
      </c>
      <c r="C2014">
        <v>8</v>
      </c>
    </row>
    <row r="2015" spans="1:3">
      <c r="A2015">
        <v>79676</v>
      </c>
      <c r="B2015">
        <v>1</v>
      </c>
      <c r="C2015">
        <v>8</v>
      </c>
    </row>
    <row r="2016" spans="1:3">
      <c r="A2016">
        <v>79675</v>
      </c>
      <c r="B2016">
        <v>1</v>
      </c>
      <c r="C2016">
        <v>8</v>
      </c>
    </row>
    <row r="2017" spans="1:3">
      <c r="A2017">
        <v>79674</v>
      </c>
      <c r="B2017">
        <v>1</v>
      </c>
      <c r="C2017">
        <v>8</v>
      </c>
    </row>
    <row r="2018" spans="1:3">
      <c r="A2018">
        <v>79673</v>
      </c>
      <c r="B2018">
        <v>1</v>
      </c>
      <c r="C2018">
        <v>8</v>
      </c>
    </row>
    <row r="2019" spans="1:3">
      <c r="A2019">
        <v>79672</v>
      </c>
      <c r="B2019">
        <v>1</v>
      </c>
      <c r="C2019">
        <v>8</v>
      </c>
    </row>
    <row r="2020" spans="1:3">
      <c r="A2020">
        <v>79671</v>
      </c>
      <c r="B2020">
        <v>1</v>
      </c>
      <c r="C2020">
        <v>8</v>
      </c>
    </row>
    <row r="2021" spans="1:3">
      <c r="A2021">
        <v>79669</v>
      </c>
      <c r="B2021">
        <v>1</v>
      </c>
      <c r="C2021">
        <v>8</v>
      </c>
    </row>
    <row r="2022" spans="1:3">
      <c r="A2022">
        <v>64118</v>
      </c>
      <c r="B2022">
        <v>1</v>
      </c>
      <c r="C2022">
        <v>16</v>
      </c>
    </row>
    <row r="2023" spans="1:3">
      <c r="A2023">
        <v>79590</v>
      </c>
      <c r="B2023">
        <v>1</v>
      </c>
      <c r="C2023">
        <v>8</v>
      </c>
    </row>
    <row r="2024" spans="1:3">
      <c r="A2024">
        <v>79589</v>
      </c>
      <c r="B2024">
        <v>1</v>
      </c>
      <c r="C2024">
        <v>8</v>
      </c>
    </row>
    <row r="2025" spans="1:3">
      <c r="A2025">
        <v>79588</v>
      </c>
      <c r="B2025">
        <v>1</v>
      </c>
      <c r="C2025">
        <v>8</v>
      </c>
    </row>
    <row r="2026" spans="1:3">
      <c r="A2026">
        <v>79587</v>
      </c>
      <c r="B2026">
        <v>1</v>
      </c>
      <c r="C2026">
        <v>8</v>
      </c>
    </row>
    <row r="2027" spans="1:3">
      <c r="A2027">
        <v>79586</v>
      </c>
      <c r="B2027">
        <v>1</v>
      </c>
      <c r="C2027">
        <v>8</v>
      </c>
    </row>
    <row r="2028" spans="1:3">
      <c r="A2028">
        <v>79442</v>
      </c>
      <c r="B2028">
        <v>1</v>
      </c>
      <c r="C2028">
        <v>8</v>
      </c>
    </row>
    <row r="2029" spans="1:3">
      <c r="A2029">
        <v>79441</v>
      </c>
      <c r="B2029">
        <v>1</v>
      </c>
      <c r="C2029">
        <v>8</v>
      </c>
    </row>
    <row r="2030" spans="1:3">
      <c r="A2030">
        <v>79440</v>
      </c>
      <c r="B2030">
        <v>1</v>
      </c>
      <c r="C2030">
        <v>8</v>
      </c>
    </row>
    <row r="2031" spans="1:3">
      <c r="A2031">
        <v>79439</v>
      </c>
      <c r="B2031">
        <v>1</v>
      </c>
      <c r="C2031">
        <v>8</v>
      </c>
    </row>
    <row r="2032" spans="1:3">
      <c r="A2032">
        <v>79438</v>
      </c>
      <c r="B2032">
        <v>1</v>
      </c>
      <c r="C2032">
        <v>8</v>
      </c>
    </row>
    <row r="2033" spans="1:3">
      <c r="A2033">
        <v>79437</v>
      </c>
      <c r="B2033">
        <v>1</v>
      </c>
      <c r="C2033">
        <v>8</v>
      </c>
    </row>
    <row r="2034" spans="1:3">
      <c r="A2034">
        <v>79436</v>
      </c>
      <c r="B2034">
        <v>1</v>
      </c>
      <c r="C2034">
        <v>8</v>
      </c>
    </row>
    <row r="2035" spans="1:3">
      <c r="A2035">
        <v>79435</v>
      </c>
      <c r="B2035">
        <v>1</v>
      </c>
      <c r="C2035">
        <v>8</v>
      </c>
    </row>
    <row r="2036" spans="1:3">
      <c r="A2036">
        <v>79434</v>
      </c>
      <c r="B2036">
        <v>1</v>
      </c>
      <c r="C2036">
        <v>8</v>
      </c>
    </row>
    <row r="2037" spans="1:3">
      <c r="A2037">
        <v>79433</v>
      </c>
      <c r="B2037">
        <v>1</v>
      </c>
      <c r="C2037">
        <v>8</v>
      </c>
    </row>
    <row r="2038" spans="1:3">
      <c r="A2038">
        <v>79432</v>
      </c>
      <c r="B2038">
        <v>1</v>
      </c>
      <c r="C2038">
        <v>8</v>
      </c>
    </row>
    <row r="2039" spans="1:3">
      <c r="A2039">
        <v>79336</v>
      </c>
      <c r="B2039">
        <v>1</v>
      </c>
      <c r="C2039">
        <v>8</v>
      </c>
    </row>
    <row r="2040" spans="1:3">
      <c r="A2040">
        <v>79334</v>
      </c>
      <c r="B2040">
        <v>1</v>
      </c>
      <c r="C2040">
        <v>8</v>
      </c>
    </row>
    <row r="2041" spans="1:3">
      <c r="A2041">
        <v>79333</v>
      </c>
      <c r="B2041">
        <v>1</v>
      </c>
      <c r="C2041">
        <v>8</v>
      </c>
    </row>
    <row r="2042" spans="1:3">
      <c r="A2042">
        <v>79332</v>
      </c>
      <c r="B2042">
        <v>1</v>
      </c>
      <c r="C2042">
        <v>8</v>
      </c>
    </row>
    <row r="2043" spans="1:3">
      <c r="A2043">
        <v>79204</v>
      </c>
      <c r="B2043">
        <v>1</v>
      </c>
      <c r="C2043">
        <v>8</v>
      </c>
    </row>
    <row r="2044" spans="1:3">
      <c r="A2044">
        <v>79167</v>
      </c>
      <c r="B2044">
        <v>1</v>
      </c>
      <c r="C2044">
        <v>8</v>
      </c>
    </row>
    <row r="2045" spans="1:3">
      <c r="A2045">
        <v>79166</v>
      </c>
      <c r="B2045">
        <v>1</v>
      </c>
      <c r="C2045">
        <v>8</v>
      </c>
    </row>
    <row r="2046" spans="1:3">
      <c r="A2046">
        <v>79165</v>
      </c>
      <c r="B2046">
        <v>1</v>
      </c>
      <c r="C2046">
        <v>8</v>
      </c>
    </row>
    <row r="2047" spans="1:3">
      <c r="A2047">
        <v>79164</v>
      </c>
      <c r="B2047">
        <v>1</v>
      </c>
      <c r="C2047">
        <v>8</v>
      </c>
    </row>
    <row r="2048" spans="1:3">
      <c r="A2048">
        <v>79163</v>
      </c>
      <c r="B2048">
        <v>1</v>
      </c>
      <c r="C2048">
        <v>8</v>
      </c>
    </row>
    <row r="2049" spans="1:3">
      <c r="A2049">
        <v>79162</v>
      </c>
      <c r="B2049">
        <v>1</v>
      </c>
      <c r="C2049">
        <v>8</v>
      </c>
    </row>
    <row r="2050" spans="1:3">
      <c r="A2050">
        <v>79161</v>
      </c>
      <c r="B2050">
        <v>1</v>
      </c>
      <c r="C2050">
        <v>8</v>
      </c>
    </row>
    <row r="2051" spans="1:3">
      <c r="A2051">
        <v>12543</v>
      </c>
      <c r="B2051">
        <v>1</v>
      </c>
      <c r="C2051">
        <v>8</v>
      </c>
    </row>
    <row r="2052" spans="1:3">
      <c r="A2052">
        <v>80318</v>
      </c>
      <c r="B2052">
        <v>1</v>
      </c>
      <c r="C2052">
        <v>8</v>
      </c>
    </row>
    <row r="2053" spans="1:3">
      <c r="A2053">
        <v>79446</v>
      </c>
      <c r="B2053">
        <v>1</v>
      </c>
      <c r="C2053">
        <v>8</v>
      </c>
    </row>
    <row r="2054" spans="1:3">
      <c r="A2054">
        <v>80729</v>
      </c>
      <c r="B2054">
        <v>2</v>
      </c>
      <c r="C2054">
        <v>8</v>
      </c>
    </row>
    <row r="2055" spans="1:3">
      <c r="A2055">
        <v>80728</v>
      </c>
      <c r="B2055">
        <v>1</v>
      </c>
      <c r="C2055">
        <v>8</v>
      </c>
    </row>
    <row r="2056" spans="1:3">
      <c r="A2056">
        <v>80598</v>
      </c>
      <c r="B2056">
        <v>1</v>
      </c>
      <c r="C2056">
        <v>8</v>
      </c>
    </row>
    <row r="2057" spans="1:3">
      <c r="A2057">
        <v>80597</v>
      </c>
      <c r="B2057">
        <v>1</v>
      </c>
      <c r="C2057">
        <v>8</v>
      </c>
    </row>
    <row r="2058" spans="1:3">
      <c r="A2058">
        <v>80596</v>
      </c>
      <c r="B2058">
        <v>1</v>
      </c>
      <c r="C2058">
        <v>8</v>
      </c>
    </row>
    <row r="2059" spans="1:3">
      <c r="A2059">
        <v>80595</v>
      </c>
      <c r="B2059">
        <v>1</v>
      </c>
      <c r="C2059">
        <v>8</v>
      </c>
    </row>
    <row r="2060" spans="1:3">
      <c r="A2060">
        <v>80594</v>
      </c>
      <c r="B2060">
        <v>1</v>
      </c>
      <c r="C2060">
        <v>8</v>
      </c>
    </row>
    <row r="2061" spans="1:3">
      <c r="A2061">
        <v>80593</v>
      </c>
      <c r="B2061">
        <v>1</v>
      </c>
      <c r="C2061">
        <v>8</v>
      </c>
    </row>
    <row r="2062" spans="1:3">
      <c r="A2062">
        <v>80556</v>
      </c>
      <c r="B2062">
        <v>2</v>
      </c>
      <c r="C2062">
        <v>8</v>
      </c>
    </row>
    <row r="2063" spans="1:3">
      <c r="A2063">
        <v>80367</v>
      </c>
      <c r="B2063">
        <v>1</v>
      </c>
      <c r="C2063">
        <v>8</v>
      </c>
    </row>
    <row r="2064" spans="1:3">
      <c r="A2064">
        <v>80366</v>
      </c>
      <c r="B2064">
        <v>1</v>
      </c>
      <c r="C2064">
        <v>8</v>
      </c>
    </row>
    <row r="2065" spans="1:3">
      <c r="A2065">
        <v>80264</v>
      </c>
      <c r="B2065">
        <v>1</v>
      </c>
      <c r="C2065">
        <v>8</v>
      </c>
    </row>
    <row r="2066" spans="1:3">
      <c r="A2066">
        <v>80263</v>
      </c>
      <c r="B2066">
        <v>1</v>
      </c>
      <c r="C2066">
        <v>8</v>
      </c>
    </row>
    <row r="2067" spans="1:3">
      <c r="A2067">
        <v>80262</v>
      </c>
      <c r="B2067">
        <v>1</v>
      </c>
      <c r="C2067">
        <v>8</v>
      </c>
    </row>
    <row r="2068" spans="1:3">
      <c r="A2068">
        <v>80261</v>
      </c>
      <c r="B2068">
        <v>1</v>
      </c>
      <c r="C2068">
        <v>8</v>
      </c>
    </row>
    <row r="2069" spans="1:3">
      <c r="A2069">
        <v>80260</v>
      </c>
      <c r="B2069">
        <v>1</v>
      </c>
      <c r="C2069">
        <v>8</v>
      </c>
    </row>
    <row r="2070" spans="1:3">
      <c r="A2070">
        <v>80259</v>
      </c>
      <c r="B2070">
        <v>1</v>
      </c>
      <c r="C2070">
        <v>8</v>
      </c>
    </row>
    <row r="2071" spans="1:3">
      <c r="A2071">
        <v>80258</v>
      </c>
      <c r="B2071">
        <v>1</v>
      </c>
      <c r="C2071">
        <v>8</v>
      </c>
    </row>
    <row r="2072" spans="1:3">
      <c r="A2072">
        <v>80138</v>
      </c>
      <c r="B2072">
        <v>1</v>
      </c>
      <c r="C2072">
        <v>8</v>
      </c>
    </row>
    <row r="2073" spans="1:3">
      <c r="A2073">
        <v>80137</v>
      </c>
      <c r="B2073">
        <v>1</v>
      </c>
      <c r="C2073">
        <v>8</v>
      </c>
    </row>
    <row r="2074" spans="1:3">
      <c r="A2074">
        <v>80136</v>
      </c>
      <c r="B2074">
        <v>1</v>
      </c>
      <c r="C2074">
        <v>8</v>
      </c>
    </row>
    <row r="2075" spans="1:3">
      <c r="A2075">
        <v>80135</v>
      </c>
      <c r="B2075">
        <v>1</v>
      </c>
      <c r="C2075">
        <v>8</v>
      </c>
    </row>
    <row r="2076" spans="1:3">
      <c r="A2076">
        <v>80134</v>
      </c>
      <c r="B2076">
        <v>1</v>
      </c>
      <c r="C2076">
        <v>8</v>
      </c>
    </row>
    <row r="2077" spans="1:3">
      <c r="A2077">
        <v>80005</v>
      </c>
      <c r="B2077">
        <v>1</v>
      </c>
      <c r="C2077">
        <v>8</v>
      </c>
    </row>
    <row r="2078" spans="1:3">
      <c r="A2078">
        <v>80003</v>
      </c>
      <c r="B2078">
        <v>1</v>
      </c>
      <c r="C2078">
        <v>8</v>
      </c>
    </row>
    <row r="2079" spans="1:3">
      <c r="A2079">
        <v>79861</v>
      </c>
      <c r="B2079">
        <v>1</v>
      </c>
      <c r="C2079">
        <v>8</v>
      </c>
    </row>
    <row r="2080" spans="1:3">
      <c r="A2080">
        <v>79767</v>
      </c>
      <c r="B2080">
        <v>1</v>
      </c>
      <c r="C2080">
        <v>8</v>
      </c>
    </row>
    <row r="2081" spans="1:3">
      <c r="A2081">
        <v>79766</v>
      </c>
      <c r="B2081">
        <v>1</v>
      </c>
      <c r="C2081">
        <v>8</v>
      </c>
    </row>
    <row r="2082" spans="1:3">
      <c r="A2082">
        <v>79765</v>
      </c>
      <c r="B2082">
        <v>1</v>
      </c>
      <c r="C2082">
        <v>8</v>
      </c>
    </row>
    <row r="2083" spans="1:3">
      <c r="A2083">
        <v>79764</v>
      </c>
      <c r="B2083">
        <v>1</v>
      </c>
      <c r="C2083">
        <v>8</v>
      </c>
    </row>
    <row r="2084" spans="1:3">
      <c r="A2084">
        <v>79630</v>
      </c>
      <c r="B2084">
        <v>1</v>
      </c>
      <c r="C2084">
        <v>8</v>
      </c>
    </row>
    <row r="2085" spans="1:3">
      <c r="A2085">
        <v>79511</v>
      </c>
      <c r="B2085">
        <v>1</v>
      </c>
      <c r="C2085">
        <v>8</v>
      </c>
    </row>
    <row r="2086" spans="1:3">
      <c r="A2086">
        <v>79510</v>
      </c>
      <c r="B2086">
        <v>1</v>
      </c>
      <c r="C2086">
        <v>8</v>
      </c>
    </row>
    <row r="2087" spans="1:3">
      <c r="A2087">
        <v>79508</v>
      </c>
      <c r="B2087">
        <v>1</v>
      </c>
      <c r="C2087">
        <v>16</v>
      </c>
    </row>
    <row r="2088" spans="1:3">
      <c r="A2088">
        <v>79378</v>
      </c>
      <c r="B2088">
        <v>1</v>
      </c>
      <c r="C2088">
        <v>8</v>
      </c>
    </row>
    <row r="2089" spans="1:3">
      <c r="A2089">
        <v>79211</v>
      </c>
      <c r="B2089">
        <v>1</v>
      </c>
      <c r="C2089">
        <v>8</v>
      </c>
    </row>
    <row r="2090" spans="1:3">
      <c r="A2090">
        <v>79071</v>
      </c>
      <c r="B2090">
        <v>1</v>
      </c>
      <c r="C2090">
        <v>8</v>
      </c>
    </row>
    <row r="2091" spans="1:3">
      <c r="A2091">
        <v>79070</v>
      </c>
      <c r="B2091">
        <v>1</v>
      </c>
      <c r="C2091">
        <v>8</v>
      </c>
    </row>
    <row r="2092" spans="1:3">
      <c r="A2092">
        <v>79068</v>
      </c>
      <c r="B2092">
        <v>1</v>
      </c>
      <c r="C2092">
        <v>8</v>
      </c>
    </row>
    <row r="2093" spans="1:3">
      <c r="A2093">
        <v>79067</v>
      </c>
      <c r="B2093">
        <v>1</v>
      </c>
      <c r="C2093">
        <v>8</v>
      </c>
    </row>
    <row r="2094" spans="1:3">
      <c r="A2094">
        <v>79066</v>
      </c>
      <c r="B2094">
        <v>1</v>
      </c>
      <c r="C2094">
        <v>8</v>
      </c>
    </row>
    <row r="2095" spans="1:3">
      <c r="A2095">
        <v>79065</v>
      </c>
      <c r="B2095">
        <v>1</v>
      </c>
      <c r="C2095">
        <v>8</v>
      </c>
    </row>
    <row r="2096" spans="1:3">
      <c r="A2096">
        <v>79063</v>
      </c>
      <c r="B2096">
        <v>1</v>
      </c>
      <c r="C2096">
        <v>8</v>
      </c>
    </row>
    <row r="2097" spans="1:3">
      <c r="A2097">
        <v>79062</v>
      </c>
      <c r="B2097">
        <v>1</v>
      </c>
      <c r="C2097">
        <v>8</v>
      </c>
    </row>
    <row r="2098" spans="1:3">
      <c r="A2098">
        <v>78951</v>
      </c>
      <c r="B2098">
        <v>1</v>
      </c>
      <c r="C2098">
        <v>8</v>
      </c>
    </row>
    <row r="2099" spans="1:3">
      <c r="A2099">
        <v>78950</v>
      </c>
      <c r="B2099">
        <v>1</v>
      </c>
      <c r="C2099">
        <v>8</v>
      </c>
    </row>
    <row r="2100" spans="1:3">
      <c r="A2100">
        <v>78949</v>
      </c>
      <c r="B2100">
        <v>1</v>
      </c>
      <c r="C2100">
        <v>8</v>
      </c>
    </row>
    <row r="2101" spans="1:3">
      <c r="A2101">
        <v>78948</v>
      </c>
      <c r="B2101">
        <v>1</v>
      </c>
      <c r="C2101">
        <v>8</v>
      </c>
    </row>
    <row r="2102" spans="1:3">
      <c r="A2102">
        <v>78947</v>
      </c>
      <c r="B2102">
        <v>1</v>
      </c>
      <c r="C2102">
        <v>8</v>
      </c>
    </row>
    <row r="2103" spans="1:3">
      <c r="A2103">
        <v>78902</v>
      </c>
      <c r="B2103">
        <v>1</v>
      </c>
      <c r="C2103">
        <v>8</v>
      </c>
    </row>
    <row r="2104" spans="1:3">
      <c r="A2104">
        <v>78901</v>
      </c>
      <c r="B2104">
        <v>1</v>
      </c>
      <c r="C2104">
        <v>8</v>
      </c>
    </row>
    <row r="2105" spans="1:3">
      <c r="A2105">
        <v>78871</v>
      </c>
      <c r="B2105">
        <v>1</v>
      </c>
      <c r="C2105">
        <v>8</v>
      </c>
    </row>
    <row r="2106" spans="1:3">
      <c r="A2106">
        <v>78869</v>
      </c>
      <c r="B2106">
        <v>1</v>
      </c>
      <c r="C2106">
        <v>8</v>
      </c>
    </row>
    <row r="2107" spans="1:3">
      <c r="A2107">
        <v>78799</v>
      </c>
      <c r="B2107">
        <v>1</v>
      </c>
      <c r="C2107">
        <v>8</v>
      </c>
    </row>
    <row r="2108" spans="1:3">
      <c r="A2108">
        <v>78798</v>
      </c>
      <c r="B2108">
        <v>1</v>
      </c>
      <c r="C2108">
        <v>8</v>
      </c>
    </row>
    <row r="2109" spans="1:3">
      <c r="A2109">
        <v>78625</v>
      </c>
      <c r="B2109">
        <v>1</v>
      </c>
      <c r="C2109">
        <v>8</v>
      </c>
    </row>
    <row r="2110" spans="1:3">
      <c r="A2110">
        <v>78607</v>
      </c>
      <c r="B2110">
        <v>1</v>
      </c>
      <c r="C2110">
        <v>8</v>
      </c>
    </row>
    <row r="2111" spans="1:3">
      <c r="A2111">
        <v>78520</v>
      </c>
      <c r="B2111">
        <v>1</v>
      </c>
      <c r="C2111">
        <v>8</v>
      </c>
    </row>
    <row r="2112" spans="1:3">
      <c r="A2112">
        <v>78518</v>
      </c>
      <c r="B2112">
        <v>1</v>
      </c>
      <c r="C2112">
        <v>8</v>
      </c>
    </row>
    <row r="2113" spans="1:3">
      <c r="A2113">
        <v>78517</v>
      </c>
      <c r="B2113">
        <v>1</v>
      </c>
      <c r="C2113">
        <v>8</v>
      </c>
    </row>
    <row r="2114" spans="1:3">
      <c r="A2114">
        <v>78516</v>
      </c>
      <c r="B2114">
        <v>1</v>
      </c>
      <c r="C2114">
        <v>8</v>
      </c>
    </row>
    <row r="2115" spans="1:3">
      <c r="A2115">
        <v>78423</v>
      </c>
      <c r="B2115">
        <v>1</v>
      </c>
      <c r="C2115">
        <v>8</v>
      </c>
    </row>
    <row r="2116" spans="1:3">
      <c r="A2116">
        <v>78378</v>
      </c>
      <c r="B2116">
        <v>1</v>
      </c>
      <c r="C2116">
        <v>8</v>
      </c>
    </row>
    <row r="2117" spans="1:3">
      <c r="A2117">
        <v>78377</v>
      </c>
      <c r="B2117">
        <v>1</v>
      </c>
      <c r="C2117">
        <v>8</v>
      </c>
    </row>
    <row r="2118" spans="1:3">
      <c r="A2118">
        <v>78347</v>
      </c>
      <c r="B2118">
        <v>1</v>
      </c>
      <c r="C2118">
        <v>8</v>
      </c>
    </row>
    <row r="2119" spans="1:3">
      <c r="A2119">
        <v>78346</v>
      </c>
      <c r="B2119">
        <v>1</v>
      </c>
      <c r="C2119">
        <v>8</v>
      </c>
    </row>
    <row r="2120" spans="1:3">
      <c r="A2120">
        <v>78345</v>
      </c>
      <c r="B2120">
        <v>1</v>
      </c>
      <c r="C2120">
        <v>8</v>
      </c>
    </row>
    <row r="2121" spans="1:3">
      <c r="A2121">
        <v>78246</v>
      </c>
      <c r="B2121">
        <v>1</v>
      </c>
      <c r="C2121">
        <v>8</v>
      </c>
    </row>
    <row r="2122" spans="1:3">
      <c r="A2122">
        <v>78185</v>
      </c>
      <c r="B2122">
        <v>1</v>
      </c>
      <c r="C2122">
        <v>8</v>
      </c>
    </row>
    <row r="2123" spans="1:3">
      <c r="A2123">
        <v>78184</v>
      </c>
      <c r="B2123">
        <v>1</v>
      </c>
      <c r="C2123">
        <v>8</v>
      </c>
    </row>
    <row r="2124" spans="1:3">
      <c r="A2124">
        <v>78077</v>
      </c>
      <c r="B2124">
        <v>1</v>
      </c>
      <c r="C2124">
        <v>8</v>
      </c>
    </row>
    <row r="2125" spans="1:3">
      <c r="A2125">
        <v>78004</v>
      </c>
      <c r="B2125">
        <v>1</v>
      </c>
      <c r="C2125">
        <v>8</v>
      </c>
    </row>
    <row r="2126" spans="1:3">
      <c r="A2126">
        <v>78003</v>
      </c>
      <c r="B2126">
        <v>1</v>
      </c>
      <c r="C2126">
        <v>8</v>
      </c>
    </row>
    <row r="2127" spans="1:3">
      <c r="A2127">
        <v>78002</v>
      </c>
      <c r="B2127">
        <v>1</v>
      </c>
      <c r="C2127">
        <v>8</v>
      </c>
    </row>
    <row r="2128" spans="1:3">
      <c r="A2128">
        <v>77958</v>
      </c>
      <c r="B2128">
        <v>1</v>
      </c>
      <c r="C2128">
        <v>8</v>
      </c>
    </row>
    <row r="2129" spans="1:3">
      <c r="A2129">
        <v>77894</v>
      </c>
      <c r="B2129">
        <v>1</v>
      </c>
      <c r="C2129">
        <v>8</v>
      </c>
    </row>
    <row r="2130" spans="1:3">
      <c r="A2130">
        <v>77732</v>
      </c>
      <c r="B2130">
        <v>1</v>
      </c>
      <c r="C2130">
        <v>8</v>
      </c>
    </row>
    <row r="2131" spans="1:3">
      <c r="A2131">
        <v>77664</v>
      </c>
      <c r="B2131">
        <v>1</v>
      </c>
      <c r="C2131">
        <v>8</v>
      </c>
    </row>
    <row r="2132" spans="1:3">
      <c r="A2132">
        <v>77663</v>
      </c>
      <c r="B2132">
        <v>1</v>
      </c>
      <c r="C2132">
        <v>8</v>
      </c>
    </row>
    <row r="2133" spans="1:3">
      <c r="A2133">
        <v>77662</v>
      </c>
      <c r="B2133">
        <v>1</v>
      </c>
      <c r="C2133">
        <v>8</v>
      </c>
    </row>
    <row r="2134" spans="1:3">
      <c r="A2134">
        <v>77661</v>
      </c>
      <c r="B2134">
        <v>1</v>
      </c>
      <c r="C2134">
        <v>8</v>
      </c>
    </row>
    <row r="2135" spans="1:3">
      <c r="A2135">
        <v>77660</v>
      </c>
      <c r="B2135">
        <v>1</v>
      </c>
      <c r="C2135">
        <v>8</v>
      </c>
    </row>
    <row r="2136" spans="1:3">
      <c r="A2136">
        <v>77658</v>
      </c>
      <c r="B2136">
        <v>1</v>
      </c>
      <c r="C2136">
        <v>8</v>
      </c>
    </row>
    <row r="2137" spans="1:3">
      <c r="A2137">
        <v>77657</v>
      </c>
      <c r="B2137">
        <v>1</v>
      </c>
      <c r="C2137">
        <v>8</v>
      </c>
    </row>
    <row r="2138" spans="1:3">
      <c r="A2138">
        <v>77608</v>
      </c>
      <c r="B2138">
        <v>1</v>
      </c>
      <c r="C2138">
        <v>8</v>
      </c>
    </row>
    <row r="2139" spans="1:3">
      <c r="A2139">
        <v>77538</v>
      </c>
      <c r="B2139">
        <v>1</v>
      </c>
      <c r="C2139">
        <v>8</v>
      </c>
    </row>
    <row r="2140" spans="1:3">
      <c r="A2140">
        <v>77537</v>
      </c>
      <c r="B2140">
        <v>1</v>
      </c>
      <c r="C2140">
        <v>8</v>
      </c>
    </row>
    <row r="2141" spans="1:3">
      <c r="A2141">
        <v>77450</v>
      </c>
      <c r="B2141">
        <v>1</v>
      </c>
      <c r="C2141">
        <v>8</v>
      </c>
    </row>
    <row r="2142" spans="1:3">
      <c r="A2142">
        <v>77449</v>
      </c>
      <c r="B2142">
        <v>1</v>
      </c>
      <c r="C2142">
        <v>8</v>
      </c>
    </row>
    <row r="2143" spans="1:3">
      <c r="A2143">
        <v>77401</v>
      </c>
      <c r="B2143">
        <v>1</v>
      </c>
      <c r="C2143">
        <v>8</v>
      </c>
    </row>
    <row r="2144" spans="1:3">
      <c r="A2144">
        <v>77346</v>
      </c>
      <c r="B2144">
        <v>1</v>
      </c>
      <c r="C2144">
        <v>8</v>
      </c>
    </row>
    <row r="2145" spans="1:3">
      <c r="A2145">
        <v>77345</v>
      </c>
      <c r="B2145">
        <v>1</v>
      </c>
      <c r="C2145">
        <v>8</v>
      </c>
    </row>
    <row r="2146" spans="1:3">
      <c r="A2146">
        <v>77342</v>
      </c>
      <c r="B2146">
        <v>1</v>
      </c>
      <c r="C2146">
        <v>8</v>
      </c>
    </row>
    <row r="2147" spans="1:3">
      <c r="A2147">
        <v>77308</v>
      </c>
      <c r="B2147">
        <v>1</v>
      </c>
      <c r="C2147">
        <v>8</v>
      </c>
    </row>
    <row r="2148" spans="1:3">
      <c r="A2148">
        <v>77307</v>
      </c>
      <c r="B2148">
        <v>1</v>
      </c>
      <c r="C2148">
        <v>8</v>
      </c>
    </row>
    <row r="2149" spans="1:3">
      <c r="A2149">
        <v>77305</v>
      </c>
      <c r="B2149">
        <v>1</v>
      </c>
      <c r="C2149">
        <v>8</v>
      </c>
    </row>
    <row r="2150" spans="1:3">
      <c r="A2150">
        <v>77304</v>
      </c>
      <c r="B2150">
        <v>1</v>
      </c>
      <c r="C2150">
        <v>8</v>
      </c>
    </row>
    <row r="2151" spans="1:3">
      <c r="A2151">
        <v>77275</v>
      </c>
      <c r="B2151">
        <v>1</v>
      </c>
      <c r="C2151">
        <v>8</v>
      </c>
    </row>
    <row r="2152" spans="1:3">
      <c r="A2152">
        <v>77230</v>
      </c>
      <c r="B2152">
        <v>1</v>
      </c>
      <c r="C2152">
        <v>8</v>
      </c>
    </row>
    <row r="2153" spans="1:3">
      <c r="A2153">
        <v>77229</v>
      </c>
      <c r="B2153">
        <v>1</v>
      </c>
      <c r="C2153">
        <v>8</v>
      </c>
    </row>
    <row r="2154" spans="1:3">
      <c r="A2154">
        <v>77167</v>
      </c>
      <c r="B2154">
        <v>1</v>
      </c>
      <c r="C2154">
        <v>8</v>
      </c>
    </row>
    <row r="2155" spans="1:3">
      <c r="A2155">
        <v>77073</v>
      </c>
      <c r="B2155">
        <v>1</v>
      </c>
      <c r="C2155">
        <v>8</v>
      </c>
    </row>
    <row r="2156" spans="1:3">
      <c r="A2156">
        <v>76889</v>
      </c>
      <c r="B2156">
        <v>1</v>
      </c>
      <c r="C2156">
        <v>8</v>
      </c>
    </row>
    <row r="2157" spans="1:3">
      <c r="A2157">
        <v>76888</v>
      </c>
      <c r="B2157">
        <v>1</v>
      </c>
      <c r="C2157">
        <v>8</v>
      </c>
    </row>
    <row r="2158" spans="1:3">
      <c r="A2158">
        <v>76797</v>
      </c>
      <c r="B2158">
        <v>1</v>
      </c>
      <c r="C2158">
        <v>8</v>
      </c>
    </row>
    <row r="2159" spans="1:3">
      <c r="A2159">
        <v>76796</v>
      </c>
      <c r="B2159">
        <v>1</v>
      </c>
      <c r="C2159">
        <v>8</v>
      </c>
    </row>
    <row r="2160" spans="1:3">
      <c r="A2160">
        <v>76767</v>
      </c>
      <c r="B2160">
        <v>1</v>
      </c>
      <c r="C2160">
        <v>8</v>
      </c>
    </row>
    <row r="2161" spans="1:3">
      <c r="A2161">
        <v>76766</v>
      </c>
      <c r="B2161">
        <v>1</v>
      </c>
      <c r="C2161">
        <v>8</v>
      </c>
    </row>
    <row r="2162" spans="1:3">
      <c r="A2162">
        <v>76727</v>
      </c>
      <c r="B2162">
        <v>1</v>
      </c>
      <c r="C2162">
        <v>8</v>
      </c>
    </row>
    <row r="2163" spans="1:3">
      <c r="A2163">
        <v>76726</v>
      </c>
      <c r="B2163">
        <v>1</v>
      </c>
      <c r="C2163">
        <v>8</v>
      </c>
    </row>
    <row r="2164" spans="1:3">
      <c r="A2164">
        <v>76725</v>
      </c>
      <c r="B2164">
        <v>1</v>
      </c>
      <c r="C2164">
        <v>8</v>
      </c>
    </row>
    <row r="2165" spans="1:3">
      <c r="A2165">
        <v>76724</v>
      </c>
      <c r="B2165">
        <v>1</v>
      </c>
      <c r="C2165">
        <v>8</v>
      </c>
    </row>
    <row r="2166" spans="1:3">
      <c r="A2166">
        <v>76722</v>
      </c>
      <c r="B2166">
        <v>1</v>
      </c>
      <c r="C2166">
        <v>8</v>
      </c>
    </row>
    <row r="2167" spans="1:3">
      <c r="A2167">
        <v>76673</v>
      </c>
      <c r="B2167">
        <v>1</v>
      </c>
      <c r="C2167">
        <v>8</v>
      </c>
    </row>
    <row r="2168" spans="1:3">
      <c r="A2168">
        <v>76418</v>
      </c>
      <c r="B2168">
        <v>1</v>
      </c>
      <c r="C2168">
        <v>8</v>
      </c>
    </row>
    <row r="2169" spans="1:3">
      <c r="A2169">
        <v>76416</v>
      </c>
      <c r="B2169">
        <v>1</v>
      </c>
      <c r="C2169">
        <v>8</v>
      </c>
    </row>
    <row r="2170" spans="1:3">
      <c r="A2170">
        <v>76415</v>
      </c>
      <c r="B2170">
        <v>1</v>
      </c>
      <c r="C2170">
        <v>8</v>
      </c>
    </row>
    <row r="2171" spans="1:3">
      <c r="A2171">
        <v>76306</v>
      </c>
      <c r="B2171">
        <v>1</v>
      </c>
      <c r="C2171">
        <v>8</v>
      </c>
    </row>
    <row r="2172" spans="1:3">
      <c r="A2172">
        <v>76267</v>
      </c>
      <c r="B2172">
        <v>1</v>
      </c>
      <c r="C2172">
        <v>8</v>
      </c>
    </row>
    <row r="2173" spans="1:3">
      <c r="A2173">
        <v>76266</v>
      </c>
      <c r="B2173">
        <v>1</v>
      </c>
      <c r="C2173">
        <v>8</v>
      </c>
    </row>
    <row r="2174" spans="1:3">
      <c r="A2174">
        <v>76265</v>
      </c>
      <c r="B2174">
        <v>1</v>
      </c>
      <c r="C2174">
        <v>8</v>
      </c>
    </row>
    <row r="2175" spans="1:3">
      <c r="A2175">
        <v>76264</v>
      </c>
      <c r="B2175">
        <v>1</v>
      </c>
      <c r="C2175">
        <v>8</v>
      </c>
    </row>
    <row r="2176" spans="1:3">
      <c r="A2176">
        <v>76263</v>
      </c>
      <c r="B2176">
        <v>1</v>
      </c>
      <c r="C2176">
        <v>8</v>
      </c>
    </row>
    <row r="2177" spans="1:3">
      <c r="A2177">
        <v>76234</v>
      </c>
      <c r="B2177">
        <v>1</v>
      </c>
      <c r="C2177">
        <v>8</v>
      </c>
    </row>
    <row r="2178" spans="1:3">
      <c r="A2178">
        <v>76191</v>
      </c>
      <c r="B2178">
        <v>1</v>
      </c>
      <c r="C2178">
        <v>8</v>
      </c>
    </row>
    <row r="2179" spans="1:3">
      <c r="A2179">
        <v>76127</v>
      </c>
      <c r="B2179">
        <v>1</v>
      </c>
      <c r="C2179">
        <v>8</v>
      </c>
    </row>
    <row r="2180" spans="1:3">
      <c r="A2180">
        <v>76003</v>
      </c>
      <c r="B2180">
        <v>1</v>
      </c>
      <c r="C2180">
        <v>8</v>
      </c>
    </row>
    <row r="2181" spans="1:3">
      <c r="A2181">
        <v>76002</v>
      </c>
      <c r="B2181">
        <v>1</v>
      </c>
      <c r="C2181">
        <v>8</v>
      </c>
    </row>
    <row r="2182" spans="1:3">
      <c r="A2182">
        <v>76000</v>
      </c>
      <c r="B2182">
        <v>1</v>
      </c>
      <c r="C2182">
        <v>8</v>
      </c>
    </row>
    <row r="2183" spans="1:3">
      <c r="A2183">
        <v>75848</v>
      </c>
      <c r="B2183">
        <v>1</v>
      </c>
      <c r="C2183">
        <v>8</v>
      </c>
    </row>
    <row r="2184" spans="1:3">
      <c r="A2184">
        <v>75840</v>
      </c>
      <c r="B2184">
        <v>1</v>
      </c>
      <c r="C2184">
        <v>8</v>
      </c>
    </row>
    <row r="2185" spans="1:3">
      <c r="A2185">
        <v>75837</v>
      </c>
      <c r="B2185">
        <v>1</v>
      </c>
      <c r="C2185">
        <v>8</v>
      </c>
    </row>
    <row r="2186" spans="1:3">
      <c r="A2186">
        <v>75833</v>
      </c>
      <c r="B2186">
        <v>1</v>
      </c>
      <c r="C2186">
        <v>8</v>
      </c>
    </row>
    <row r="2187" spans="1:3">
      <c r="A2187">
        <v>75734</v>
      </c>
      <c r="B2187">
        <v>1</v>
      </c>
      <c r="C2187">
        <v>8</v>
      </c>
    </row>
    <row r="2188" spans="1:3">
      <c r="A2188">
        <v>75616</v>
      </c>
      <c r="B2188">
        <v>1</v>
      </c>
      <c r="C2188">
        <v>8</v>
      </c>
    </row>
    <row r="2189" spans="1:3">
      <c r="A2189">
        <v>75615</v>
      </c>
      <c r="B2189">
        <v>1</v>
      </c>
      <c r="C2189">
        <v>8</v>
      </c>
    </row>
    <row r="2190" spans="1:3">
      <c r="A2190">
        <v>75609</v>
      </c>
      <c r="B2190">
        <v>1</v>
      </c>
      <c r="C2190">
        <v>8</v>
      </c>
    </row>
    <row r="2191" spans="1:3">
      <c r="A2191">
        <v>75467</v>
      </c>
      <c r="B2191">
        <v>1</v>
      </c>
      <c r="C2191">
        <v>8</v>
      </c>
    </row>
    <row r="2192" spans="1:3">
      <c r="A2192">
        <v>75446</v>
      </c>
      <c r="B2192">
        <v>1</v>
      </c>
      <c r="C2192">
        <v>8</v>
      </c>
    </row>
    <row r="2193" spans="1:3">
      <c r="A2193">
        <v>75445</v>
      </c>
      <c r="B2193">
        <v>1</v>
      </c>
      <c r="C2193">
        <v>8</v>
      </c>
    </row>
    <row r="2194" spans="1:3">
      <c r="A2194">
        <v>75443</v>
      </c>
      <c r="B2194">
        <v>1</v>
      </c>
      <c r="C2194">
        <v>8</v>
      </c>
    </row>
    <row r="2195" spans="1:3">
      <c r="A2195">
        <v>75407</v>
      </c>
      <c r="B2195">
        <v>1</v>
      </c>
      <c r="C2195">
        <v>8</v>
      </c>
    </row>
    <row r="2196" spans="1:3">
      <c r="A2196">
        <v>75405</v>
      </c>
      <c r="B2196">
        <v>1</v>
      </c>
      <c r="C2196">
        <v>8</v>
      </c>
    </row>
    <row r="2197" spans="1:3">
      <c r="A2197">
        <v>75403</v>
      </c>
      <c r="B2197">
        <v>1</v>
      </c>
      <c r="C2197">
        <v>8</v>
      </c>
    </row>
    <row r="2198" spans="1:3">
      <c r="A2198">
        <v>75396</v>
      </c>
      <c r="B2198">
        <v>1</v>
      </c>
      <c r="C2198">
        <v>8</v>
      </c>
    </row>
    <row r="2199" spans="1:3">
      <c r="A2199">
        <v>75391</v>
      </c>
      <c r="B2199">
        <v>1</v>
      </c>
      <c r="C2199">
        <v>8</v>
      </c>
    </row>
    <row r="2200" spans="1:3">
      <c r="A2200">
        <v>75351</v>
      </c>
      <c r="B2200">
        <v>1</v>
      </c>
      <c r="C2200">
        <v>8</v>
      </c>
    </row>
    <row r="2201" spans="1:3">
      <c r="A2201">
        <v>75350</v>
      </c>
      <c r="B2201">
        <v>1</v>
      </c>
      <c r="C2201">
        <v>8</v>
      </c>
    </row>
    <row r="2202" spans="1:3">
      <c r="A2202">
        <v>75349</v>
      </c>
      <c r="B2202">
        <v>1</v>
      </c>
      <c r="C2202">
        <v>8</v>
      </c>
    </row>
    <row r="2203" spans="1:3">
      <c r="A2203">
        <v>75343</v>
      </c>
      <c r="B2203">
        <v>1</v>
      </c>
      <c r="C2203">
        <v>8</v>
      </c>
    </row>
    <row r="2204" spans="1:3">
      <c r="A2204">
        <v>75329</v>
      </c>
      <c r="B2204">
        <v>1</v>
      </c>
      <c r="C2204">
        <v>8</v>
      </c>
    </row>
    <row r="2205" spans="1:3">
      <c r="A2205">
        <v>75328</v>
      </c>
      <c r="B2205">
        <v>1</v>
      </c>
      <c r="C2205">
        <v>8</v>
      </c>
    </row>
    <row r="2206" spans="1:3">
      <c r="A2206">
        <v>75208</v>
      </c>
      <c r="B2206">
        <v>1</v>
      </c>
      <c r="C2206">
        <v>8</v>
      </c>
    </row>
    <row r="2207" spans="1:3">
      <c r="A2207">
        <v>75197</v>
      </c>
      <c r="B2207">
        <v>1</v>
      </c>
      <c r="C2207">
        <v>8</v>
      </c>
    </row>
    <row r="2208" spans="1:3">
      <c r="A2208">
        <v>75196</v>
      </c>
      <c r="B2208">
        <v>1</v>
      </c>
      <c r="C2208">
        <v>8</v>
      </c>
    </row>
    <row r="2209" spans="1:3">
      <c r="A2209">
        <v>75195</v>
      </c>
      <c r="B2209">
        <v>1</v>
      </c>
      <c r="C2209">
        <v>8</v>
      </c>
    </row>
    <row r="2210" spans="1:3">
      <c r="A2210">
        <v>75194</v>
      </c>
      <c r="B2210">
        <v>1</v>
      </c>
      <c r="C2210">
        <v>8</v>
      </c>
    </row>
    <row r="2211" spans="1:3">
      <c r="A2211">
        <v>75193</v>
      </c>
      <c r="B2211">
        <v>1</v>
      </c>
      <c r="C2211">
        <v>8</v>
      </c>
    </row>
    <row r="2212" spans="1:3">
      <c r="A2212">
        <v>75192</v>
      </c>
      <c r="B2212">
        <v>1</v>
      </c>
      <c r="C2212">
        <v>8</v>
      </c>
    </row>
    <row r="2213" spans="1:3">
      <c r="A2213">
        <v>75135</v>
      </c>
      <c r="B2213">
        <v>1</v>
      </c>
      <c r="C2213">
        <v>8</v>
      </c>
    </row>
    <row r="2214" spans="1:3">
      <c r="A2214">
        <v>75134</v>
      </c>
      <c r="B2214">
        <v>1</v>
      </c>
      <c r="C2214">
        <v>8</v>
      </c>
    </row>
    <row r="2215" spans="1:3">
      <c r="A2215">
        <v>74869</v>
      </c>
      <c r="B2215">
        <v>1</v>
      </c>
      <c r="C2215">
        <v>8</v>
      </c>
    </row>
    <row r="2216" spans="1:3">
      <c r="A2216">
        <v>74780</v>
      </c>
      <c r="B2216">
        <v>1</v>
      </c>
      <c r="C2216">
        <v>8</v>
      </c>
    </row>
    <row r="2217" spans="1:3">
      <c r="A2217">
        <v>74779</v>
      </c>
      <c r="B2217">
        <v>1</v>
      </c>
      <c r="C2217">
        <v>8</v>
      </c>
    </row>
    <row r="2218" spans="1:3">
      <c r="A2218">
        <v>74542</v>
      </c>
      <c r="B2218">
        <v>1</v>
      </c>
      <c r="C2218">
        <v>8</v>
      </c>
    </row>
    <row r="2219" spans="1:3">
      <c r="A2219">
        <v>74541</v>
      </c>
      <c r="B2219">
        <v>1</v>
      </c>
      <c r="C2219">
        <v>8</v>
      </c>
    </row>
    <row r="2220" spans="1:3">
      <c r="A2220">
        <v>74540</v>
      </c>
      <c r="B2220">
        <v>1</v>
      </c>
      <c r="C2220">
        <v>8</v>
      </c>
    </row>
    <row r="2221" spans="1:3">
      <c r="A2221">
        <v>74539</v>
      </c>
      <c r="B2221">
        <v>1</v>
      </c>
      <c r="C2221">
        <v>8</v>
      </c>
    </row>
    <row r="2222" spans="1:3">
      <c r="A2222">
        <v>74493</v>
      </c>
      <c r="B2222">
        <v>1</v>
      </c>
      <c r="C2222">
        <v>8</v>
      </c>
    </row>
    <row r="2223" spans="1:3">
      <c r="A2223">
        <v>74476</v>
      </c>
      <c r="B2223">
        <v>1</v>
      </c>
      <c r="C2223">
        <v>8</v>
      </c>
    </row>
    <row r="2224" spans="1:3">
      <c r="A2224">
        <v>74422</v>
      </c>
      <c r="B2224">
        <v>1</v>
      </c>
      <c r="C2224">
        <v>8</v>
      </c>
    </row>
    <row r="2225" spans="1:3">
      <c r="A2225">
        <v>74421</v>
      </c>
      <c r="B2225">
        <v>1</v>
      </c>
      <c r="C2225">
        <v>8</v>
      </c>
    </row>
    <row r="2226" spans="1:3">
      <c r="A2226">
        <v>74376</v>
      </c>
      <c r="B2226">
        <v>1</v>
      </c>
      <c r="C2226">
        <v>8</v>
      </c>
    </row>
    <row r="2227" spans="1:3">
      <c r="A2227">
        <v>74337</v>
      </c>
      <c r="B2227">
        <v>1</v>
      </c>
      <c r="C2227">
        <v>8</v>
      </c>
    </row>
    <row r="2228" spans="1:3">
      <c r="A2228">
        <v>74336</v>
      </c>
      <c r="B2228">
        <v>1</v>
      </c>
      <c r="C2228">
        <v>8</v>
      </c>
    </row>
    <row r="2229" spans="1:3">
      <c r="A2229">
        <v>74335</v>
      </c>
      <c r="B2229">
        <v>1</v>
      </c>
      <c r="C2229">
        <v>8</v>
      </c>
    </row>
    <row r="2230" spans="1:3">
      <c r="A2230">
        <v>74283</v>
      </c>
      <c r="B2230">
        <v>1</v>
      </c>
      <c r="C2230">
        <v>8</v>
      </c>
    </row>
    <row r="2231" spans="1:3">
      <c r="A2231">
        <v>74282</v>
      </c>
      <c r="B2231">
        <v>1</v>
      </c>
      <c r="C2231">
        <v>8</v>
      </c>
    </row>
    <row r="2232" spans="1:3">
      <c r="A2232">
        <v>74280</v>
      </c>
      <c r="B2232">
        <v>1</v>
      </c>
      <c r="C2232">
        <v>8</v>
      </c>
    </row>
    <row r="2233" spans="1:3">
      <c r="A2233">
        <v>74279</v>
      </c>
      <c r="B2233">
        <v>1</v>
      </c>
      <c r="C2233">
        <v>8</v>
      </c>
    </row>
    <row r="2234" spans="1:3">
      <c r="A2234">
        <v>74278</v>
      </c>
      <c r="B2234">
        <v>1</v>
      </c>
      <c r="C2234">
        <v>8</v>
      </c>
    </row>
    <row r="2235" spans="1:3">
      <c r="A2235">
        <v>74277</v>
      </c>
      <c r="B2235">
        <v>1</v>
      </c>
      <c r="C2235">
        <v>8</v>
      </c>
    </row>
    <row r="2236" spans="1:3">
      <c r="A2236">
        <v>74276</v>
      </c>
      <c r="B2236">
        <v>1</v>
      </c>
      <c r="C2236">
        <v>16</v>
      </c>
    </row>
    <row r="2237" spans="1:3">
      <c r="A2237">
        <v>74275</v>
      </c>
      <c r="B2237">
        <v>1</v>
      </c>
      <c r="C2237">
        <v>8</v>
      </c>
    </row>
    <row r="2238" spans="1:3">
      <c r="A2238">
        <v>74274</v>
      </c>
      <c r="B2238">
        <v>1</v>
      </c>
      <c r="C2238">
        <v>8</v>
      </c>
    </row>
    <row r="2239" spans="1:3">
      <c r="A2239">
        <v>74273</v>
      </c>
      <c r="B2239">
        <v>1</v>
      </c>
      <c r="C2239">
        <v>8</v>
      </c>
    </row>
    <row r="2240" spans="1:3">
      <c r="A2240">
        <v>73340</v>
      </c>
      <c r="B2240">
        <v>1</v>
      </c>
      <c r="C2240">
        <v>8</v>
      </c>
    </row>
    <row r="2241" spans="1:3">
      <c r="A2241">
        <v>73339</v>
      </c>
      <c r="B2241">
        <v>1</v>
      </c>
      <c r="C2241">
        <v>8</v>
      </c>
    </row>
    <row r="2242" spans="1:3">
      <c r="A2242">
        <v>73215</v>
      </c>
      <c r="B2242">
        <v>1</v>
      </c>
      <c r="C2242">
        <v>8</v>
      </c>
    </row>
    <row r="2243" spans="1:3">
      <c r="A2243">
        <v>73175</v>
      </c>
      <c r="B2243">
        <v>1</v>
      </c>
      <c r="C2243">
        <v>8</v>
      </c>
    </row>
    <row r="2244" spans="1:3">
      <c r="A2244">
        <v>72905</v>
      </c>
      <c r="B2244">
        <v>1</v>
      </c>
      <c r="C2244">
        <v>8</v>
      </c>
    </row>
    <row r="2245" spans="1:3">
      <c r="A2245">
        <v>72904</v>
      </c>
      <c r="B2245">
        <v>1</v>
      </c>
      <c r="C2245">
        <v>8</v>
      </c>
    </row>
    <row r="2246" spans="1:3">
      <c r="A2246">
        <v>72722</v>
      </c>
      <c r="B2246">
        <v>1</v>
      </c>
      <c r="C2246">
        <v>8</v>
      </c>
    </row>
    <row r="2247" spans="1:3">
      <c r="A2247">
        <v>72721</v>
      </c>
      <c r="B2247">
        <v>1</v>
      </c>
      <c r="C2247">
        <v>8</v>
      </c>
    </row>
    <row r="2248" spans="1:3">
      <c r="A2248">
        <v>72720</v>
      </c>
      <c r="B2248">
        <v>1</v>
      </c>
      <c r="C2248">
        <v>8</v>
      </c>
    </row>
    <row r="2249" spans="1:3">
      <c r="A2249">
        <v>72615</v>
      </c>
      <c r="B2249">
        <v>1</v>
      </c>
      <c r="C2249">
        <v>8</v>
      </c>
    </row>
    <row r="2250" spans="1:3">
      <c r="A2250">
        <v>72614</v>
      </c>
      <c r="B2250">
        <v>1</v>
      </c>
      <c r="C2250">
        <v>8</v>
      </c>
    </row>
    <row r="2251" spans="1:3">
      <c r="A2251">
        <v>72613</v>
      </c>
      <c r="B2251">
        <v>1</v>
      </c>
      <c r="C2251">
        <v>8</v>
      </c>
    </row>
    <row r="2252" spans="1:3">
      <c r="A2252">
        <v>72611</v>
      </c>
      <c r="B2252">
        <v>1</v>
      </c>
      <c r="C2252">
        <v>8</v>
      </c>
    </row>
    <row r="2253" spans="1:3">
      <c r="A2253">
        <v>72060</v>
      </c>
      <c r="B2253">
        <v>1</v>
      </c>
      <c r="C2253">
        <v>8</v>
      </c>
    </row>
    <row r="2254" spans="1:3">
      <c r="A2254">
        <v>72059</v>
      </c>
      <c r="B2254">
        <v>1</v>
      </c>
      <c r="C2254">
        <v>8</v>
      </c>
    </row>
    <row r="2255" spans="1:3">
      <c r="A2255">
        <v>71924</v>
      </c>
      <c r="B2255">
        <v>1</v>
      </c>
      <c r="C2255">
        <v>8</v>
      </c>
    </row>
    <row r="2256" spans="1:3">
      <c r="A2256">
        <v>71833</v>
      </c>
      <c r="B2256">
        <v>1</v>
      </c>
      <c r="C2256">
        <v>8</v>
      </c>
    </row>
    <row r="2257" spans="1:3">
      <c r="A2257">
        <v>71832</v>
      </c>
      <c r="B2257">
        <v>1</v>
      </c>
      <c r="C2257">
        <v>8</v>
      </c>
    </row>
    <row r="2258" spans="1:3">
      <c r="A2258">
        <v>71678</v>
      </c>
      <c r="B2258">
        <v>1</v>
      </c>
      <c r="C2258">
        <v>8</v>
      </c>
    </row>
    <row r="2259" spans="1:3">
      <c r="A2259">
        <v>71618</v>
      </c>
      <c r="B2259">
        <v>1</v>
      </c>
      <c r="C2259">
        <v>8</v>
      </c>
    </row>
    <row r="2260" spans="1:3">
      <c r="A2260">
        <v>71616</v>
      </c>
      <c r="B2260">
        <v>1</v>
      </c>
      <c r="C2260">
        <v>8</v>
      </c>
    </row>
    <row r="2261" spans="1:3">
      <c r="A2261">
        <v>71612</v>
      </c>
      <c r="B2261">
        <v>1</v>
      </c>
      <c r="C2261">
        <v>8</v>
      </c>
    </row>
    <row r="2262" spans="1:3">
      <c r="A2262">
        <v>71611</v>
      </c>
      <c r="B2262">
        <v>1</v>
      </c>
      <c r="C2262">
        <v>8</v>
      </c>
    </row>
    <row r="2263" spans="1:3">
      <c r="A2263">
        <v>71610</v>
      </c>
      <c r="B2263">
        <v>1</v>
      </c>
      <c r="C2263">
        <v>8</v>
      </c>
    </row>
    <row r="2264" spans="1:3">
      <c r="A2264">
        <v>71540</v>
      </c>
      <c r="B2264">
        <v>1</v>
      </c>
      <c r="C2264">
        <v>8</v>
      </c>
    </row>
    <row r="2265" spans="1:3">
      <c r="A2265">
        <v>71335</v>
      </c>
      <c r="B2265">
        <v>1</v>
      </c>
      <c r="C2265">
        <v>8</v>
      </c>
    </row>
    <row r="2266" spans="1:3">
      <c r="A2266">
        <v>71222</v>
      </c>
      <c r="B2266">
        <v>1</v>
      </c>
      <c r="C2266">
        <v>8</v>
      </c>
    </row>
    <row r="2267" spans="1:3">
      <c r="A2267">
        <v>71221</v>
      </c>
      <c r="B2267">
        <v>1</v>
      </c>
      <c r="C2267">
        <v>8</v>
      </c>
    </row>
    <row r="2268" spans="1:3">
      <c r="A2268">
        <v>71129</v>
      </c>
      <c r="B2268">
        <v>1</v>
      </c>
      <c r="C2268">
        <v>8</v>
      </c>
    </row>
    <row r="2269" spans="1:3">
      <c r="A2269">
        <v>70655</v>
      </c>
      <c r="B2269">
        <v>1</v>
      </c>
      <c r="C2269">
        <v>8</v>
      </c>
    </row>
    <row r="2270" spans="1:3">
      <c r="A2270">
        <v>70654</v>
      </c>
      <c r="B2270">
        <v>1</v>
      </c>
      <c r="C2270">
        <v>8</v>
      </c>
    </row>
    <row r="2271" spans="1:3">
      <c r="A2271">
        <v>70652</v>
      </c>
      <c r="B2271">
        <v>1</v>
      </c>
      <c r="C2271">
        <v>8</v>
      </c>
    </row>
    <row r="2272" spans="1:3">
      <c r="A2272">
        <v>70520</v>
      </c>
      <c r="B2272">
        <v>1</v>
      </c>
      <c r="C2272">
        <v>8</v>
      </c>
    </row>
    <row r="2273" spans="1:3">
      <c r="A2273">
        <v>70284</v>
      </c>
      <c r="B2273">
        <v>1</v>
      </c>
      <c r="C2273">
        <v>8</v>
      </c>
    </row>
    <row r="2274" spans="1:3">
      <c r="A2274">
        <v>70230</v>
      </c>
      <c r="B2274">
        <v>1</v>
      </c>
      <c r="C2274">
        <v>8</v>
      </c>
    </row>
    <row r="2275" spans="1:3">
      <c r="A2275">
        <v>70229</v>
      </c>
      <c r="B2275">
        <v>1</v>
      </c>
      <c r="C2275">
        <v>8</v>
      </c>
    </row>
    <row r="2276" spans="1:3">
      <c r="A2276">
        <v>70228</v>
      </c>
      <c r="B2276">
        <v>1</v>
      </c>
      <c r="C2276">
        <v>8</v>
      </c>
    </row>
    <row r="2277" spans="1:3">
      <c r="A2277">
        <v>70183</v>
      </c>
      <c r="B2277">
        <v>1</v>
      </c>
      <c r="C2277">
        <v>8</v>
      </c>
    </row>
    <row r="2278" spans="1:3">
      <c r="A2278">
        <v>69909</v>
      </c>
      <c r="B2278">
        <v>1</v>
      </c>
      <c r="C2278">
        <v>8</v>
      </c>
    </row>
    <row r="2279" spans="1:3">
      <c r="A2279">
        <v>69908</v>
      </c>
      <c r="B2279">
        <v>1</v>
      </c>
      <c r="C2279">
        <v>8</v>
      </c>
    </row>
    <row r="2280" spans="1:3">
      <c r="A2280">
        <v>69433</v>
      </c>
      <c r="B2280">
        <v>1</v>
      </c>
      <c r="C2280">
        <v>8</v>
      </c>
    </row>
    <row r="2281" spans="1:3">
      <c r="A2281">
        <v>69335</v>
      </c>
      <c r="B2281">
        <v>1</v>
      </c>
      <c r="C2281">
        <v>8</v>
      </c>
    </row>
    <row r="2282" spans="1:3">
      <c r="A2282">
        <v>69231</v>
      </c>
      <c r="B2282">
        <v>1</v>
      </c>
      <c r="C2282">
        <v>8</v>
      </c>
    </row>
    <row r="2283" spans="1:3">
      <c r="A2283">
        <v>69177</v>
      </c>
      <c r="B2283">
        <v>1</v>
      </c>
      <c r="C2283">
        <v>8</v>
      </c>
    </row>
    <row r="2284" spans="1:3">
      <c r="A2284">
        <v>69176</v>
      </c>
      <c r="B2284">
        <v>1</v>
      </c>
      <c r="C2284">
        <v>8</v>
      </c>
    </row>
    <row r="2285" spans="1:3">
      <c r="A2285">
        <v>68531</v>
      </c>
      <c r="B2285">
        <v>1</v>
      </c>
      <c r="C2285">
        <v>8</v>
      </c>
    </row>
    <row r="2286" spans="1:3">
      <c r="A2286">
        <v>68384</v>
      </c>
      <c r="B2286">
        <v>1</v>
      </c>
      <c r="C2286">
        <v>8</v>
      </c>
    </row>
    <row r="2287" spans="1:3">
      <c r="A2287">
        <v>68383</v>
      </c>
      <c r="B2287">
        <v>1</v>
      </c>
      <c r="C2287">
        <v>8</v>
      </c>
    </row>
    <row r="2288" spans="1:3">
      <c r="A2288">
        <v>68382</v>
      </c>
      <c r="B2288">
        <v>1</v>
      </c>
      <c r="C2288">
        <v>16</v>
      </c>
    </row>
    <row r="2289" spans="1:3">
      <c r="A2289">
        <v>68066</v>
      </c>
      <c r="B2289">
        <v>1</v>
      </c>
      <c r="C2289">
        <v>8</v>
      </c>
    </row>
    <row r="2290" spans="1:3">
      <c r="A2290">
        <v>68001</v>
      </c>
      <c r="B2290">
        <v>1</v>
      </c>
      <c r="C2290">
        <v>8</v>
      </c>
    </row>
    <row r="2291" spans="1:3">
      <c r="A2291">
        <v>67824</v>
      </c>
      <c r="B2291">
        <v>1</v>
      </c>
      <c r="C2291">
        <v>8</v>
      </c>
    </row>
    <row r="2292" spans="1:3">
      <c r="A2292">
        <v>67823</v>
      </c>
      <c r="B2292">
        <v>1</v>
      </c>
      <c r="C2292">
        <v>8</v>
      </c>
    </row>
    <row r="2293" spans="1:3">
      <c r="A2293">
        <v>67822</v>
      </c>
      <c r="B2293">
        <v>1</v>
      </c>
      <c r="C2293">
        <v>8</v>
      </c>
    </row>
    <row r="2294" spans="1:3">
      <c r="A2294">
        <v>67821</v>
      </c>
      <c r="B2294">
        <v>1</v>
      </c>
      <c r="C2294">
        <v>8</v>
      </c>
    </row>
    <row r="2295" spans="1:3">
      <c r="A2295">
        <v>67768</v>
      </c>
      <c r="B2295">
        <v>1</v>
      </c>
      <c r="C2295">
        <v>8</v>
      </c>
    </row>
    <row r="2296" spans="1:3">
      <c r="A2296">
        <v>67484</v>
      </c>
      <c r="B2296">
        <v>1</v>
      </c>
      <c r="C2296">
        <v>8</v>
      </c>
    </row>
    <row r="2297" spans="1:3">
      <c r="A2297">
        <v>67132</v>
      </c>
      <c r="B2297">
        <v>1</v>
      </c>
      <c r="C2297">
        <v>8</v>
      </c>
    </row>
    <row r="2298" spans="1:3">
      <c r="A2298">
        <v>66926</v>
      </c>
      <c r="B2298">
        <v>1</v>
      </c>
      <c r="C2298">
        <v>8</v>
      </c>
    </row>
    <row r="2299" spans="1:3">
      <c r="A2299">
        <v>66925</v>
      </c>
      <c r="B2299">
        <v>1</v>
      </c>
      <c r="C2299">
        <v>16</v>
      </c>
    </row>
    <row r="2300" spans="1:3">
      <c r="A2300">
        <v>66576</v>
      </c>
      <c r="B2300">
        <v>1</v>
      </c>
      <c r="C2300">
        <v>8</v>
      </c>
    </row>
    <row r="2301" spans="1:3">
      <c r="A2301">
        <v>66489</v>
      </c>
      <c r="B2301">
        <v>1</v>
      </c>
      <c r="C2301">
        <v>8</v>
      </c>
    </row>
    <row r="2302" spans="1:3">
      <c r="A2302">
        <v>66488</v>
      </c>
      <c r="B2302">
        <v>1</v>
      </c>
      <c r="C2302">
        <v>8</v>
      </c>
    </row>
    <row r="2303" spans="1:3">
      <c r="A2303">
        <v>66092</v>
      </c>
      <c r="B2303">
        <v>1</v>
      </c>
      <c r="C2303">
        <v>8</v>
      </c>
    </row>
    <row r="2304" spans="1:3">
      <c r="A2304">
        <v>65897</v>
      </c>
      <c r="B2304">
        <v>1</v>
      </c>
      <c r="C2304">
        <v>8</v>
      </c>
    </row>
    <row r="2305" spans="1:3">
      <c r="A2305">
        <v>65896</v>
      </c>
      <c r="B2305">
        <v>1</v>
      </c>
      <c r="C2305">
        <v>8</v>
      </c>
    </row>
    <row r="2306" spans="1:3">
      <c r="A2306">
        <v>65688</v>
      </c>
      <c r="B2306">
        <v>1</v>
      </c>
      <c r="C2306">
        <v>8</v>
      </c>
    </row>
    <row r="2307" spans="1:3">
      <c r="A2307">
        <v>65618</v>
      </c>
      <c r="B2307">
        <v>1</v>
      </c>
      <c r="C2307">
        <v>8</v>
      </c>
    </row>
    <row r="2308" spans="1:3">
      <c r="A2308">
        <v>65617</v>
      </c>
      <c r="B2308">
        <v>1</v>
      </c>
      <c r="C2308">
        <v>8</v>
      </c>
    </row>
    <row r="2309" spans="1:3">
      <c r="A2309">
        <v>65616</v>
      </c>
      <c r="B2309">
        <v>1</v>
      </c>
      <c r="C2309">
        <v>8</v>
      </c>
    </row>
    <row r="2310" spans="1:3">
      <c r="A2310">
        <v>65494</v>
      </c>
      <c r="B2310">
        <v>1</v>
      </c>
      <c r="C2310">
        <v>8</v>
      </c>
    </row>
    <row r="2311" spans="1:3">
      <c r="A2311">
        <v>65493</v>
      </c>
      <c r="B2311">
        <v>1</v>
      </c>
      <c r="C2311">
        <v>8</v>
      </c>
    </row>
    <row r="2312" spans="1:3">
      <c r="A2312">
        <v>65492</v>
      </c>
      <c r="B2312">
        <v>1</v>
      </c>
      <c r="C2312">
        <v>8</v>
      </c>
    </row>
    <row r="2313" spans="1:3">
      <c r="A2313">
        <v>65491</v>
      </c>
      <c r="B2313">
        <v>1</v>
      </c>
      <c r="C2313">
        <v>8</v>
      </c>
    </row>
    <row r="2314" spans="1:3">
      <c r="A2314">
        <v>65490</v>
      </c>
      <c r="B2314">
        <v>1</v>
      </c>
      <c r="C2314">
        <v>8</v>
      </c>
    </row>
    <row r="2315" spans="1:3">
      <c r="A2315">
        <v>65384</v>
      </c>
      <c r="B2315">
        <v>1</v>
      </c>
      <c r="C2315">
        <v>8</v>
      </c>
    </row>
    <row r="2316" spans="1:3">
      <c r="A2316">
        <v>65382</v>
      </c>
      <c r="B2316">
        <v>1</v>
      </c>
      <c r="C2316">
        <v>8</v>
      </c>
    </row>
    <row r="2317" spans="1:3">
      <c r="A2317">
        <v>65259</v>
      </c>
      <c r="B2317">
        <v>1</v>
      </c>
      <c r="C2317">
        <v>8</v>
      </c>
    </row>
    <row r="2318" spans="1:3">
      <c r="A2318">
        <v>65258</v>
      </c>
      <c r="B2318">
        <v>1</v>
      </c>
      <c r="C2318">
        <v>8</v>
      </c>
    </row>
    <row r="2319" spans="1:3">
      <c r="A2319">
        <v>65062</v>
      </c>
      <c r="B2319">
        <v>1</v>
      </c>
      <c r="C2319">
        <v>8</v>
      </c>
    </row>
    <row r="2320" spans="1:3">
      <c r="A2320">
        <v>64903</v>
      </c>
      <c r="B2320">
        <v>1</v>
      </c>
      <c r="C2320">
        <v>8</v>
      </c>
    </row>
    <row r="2321" spans="1:3">
      <c r="A2321">
        <v>64847</v>
      </c>
      <c r="B2321">
        <v>1</v>
      </c>
      <c r="C2321">
        <v>8</v>
      </c>
    </row>
    <row r="2322" spans="1:3">
      <c r="A2322">
        <v>64791</v>
      </c>
      <c r="B2322">
        <v>1</v>
      </c>
      <c r="C2322">
        <v>8</v>
      </c>
    </row>
    <row r="2323" spans="1:3">
      <c r="A2323">
        <v>64787</v>
      </c>
      <c r="B2323">
        <v>1</v>
      </c>
      <c r="C2323">
        <v>8</v>
      </c>
    </row>
    <row r="2324" spans="1:3">
      <c r="A2324">
        <v>64725</v>
      </c>
      <c r="B2324">
        <v>1</v>
      </c>
      <c r="C2324">
        <v>16</v>
      </c>
    </row>
    <row r="2325" spans="1:3">
      <c r="A2325">
        <v>64290</v>
      </c>
      <c r="B2325">
        <v>1</v>
      </c>
      <c r="C2325">
        <v>8</v>
      </c>
    </row>
    <row r="2326" spans="1:3">
      <c r="A2326">
        <v>64170</v>
      </c>
      <c r="B2326">
        <v>1</v>
      </c>
      <c r="C2326">
        <v>8</v>
      </c>
    </row>
    <row r="2327" spans="1:3">
      <c r="A2327">
        <v>64169</v>
      </c>
      <c r="B2327">
        <v>1</v>
      </c>
      <c r="C2327">
        <v>8</v>
      </c>
    </row>
    <row r="2328" spans="1:3">
      <c r="A2328">
        <v>63958</v>
      </c>
      <c r="B2328">
        <v>1</v>
      </c>
      <c r="C2328">
        <v>8</v>
      </c>
    </row>
    <row r="2329" spans="1:3">
      <c r="A2329">
        <v>63931</v>
      </c>
      <c r="B2329">
        <v>1</v>
      </c>
      <c r="C2329">
        <v>8</v>
      </c>
    </row>
    <row r="2330" spans="1:3">
      <c r="A2330">
        <v>63803</v>
      </c>
      <c r="B2330">
        <v>1</v>
      </c>
      <c r="C2330">
        <v>8</v>
      </c>
    </row>
    <row r="2331" spans="1:3">
      <c r="A2331">
        <v>63457</v>
      </c>
      <c r="B2331">
        <v>1</v>
      </c>
      <c r="C2331">
        <v>8</v>
      </c>
    </row>
    <row r="2332" spans="1:3">
      <c r="A2332">
        <v>63373</v>
      </c>
      <c r="B2332">
        <v>1</v>
      </c>
      <c r="C2332">
        <v>8</v>
      </c>
    </row>
    <row r="2333" spans="1:3">
      <c r="A2333">
        <v>63293</v>
      </c>
      <c r="B2333">
        <v>1</v>
      </c>
      <c r="C2333">
        <v>8</v>
      </c>
    </row>
    <row r="2334" spans="1:3">
      <c r="A2334">
        <v>62952</v>
      </c>
      <c r="B2334">
        <v>1</v>
      </c>
      <c r="C2334">
        <v>8</v>
      </c>
    </row>
    <row r="2335" spans="1:3">
      <c r="A2335">
        <v>62896</v>
      </c>
      <c r="B2335">
        <v>1</v>
      </c>
      <c r="C2335">
        <v>8</v>
      </c>
    </row>
    <row r="2336" spans="1:3">
      <c r="A2336">
        <v>62698</v>
      </c>
      <c r="B2336">
        <v>1</v>
      </c>
      <c r="C2336">
        <v>8</v>
      </c>
    </row>
    <row r="2337" spans="1:3">
      <c r="A2337">
        <v>62624</v>
      </c>
      <c r="B2337">
        <v>1</v>
      </c>
      <c r="C2337">
        <v>8</v>
      </c>
    </row>
    <row r="2338" spans="1:3">
      <c r="A2338">
        <v>62337</v>
      </c>
      <c r="B2338">
        <v>1</v>
      </c>
      <c r="C2338">
        <v>8</v>
      </c>
    </row>
    <row r="2339" spans="1:3">
      <c r="A2339">
        <v>61224</v>
      </c>
      <c r="B2339">
        <v>1</v>
      </c>
      <c r="C2339">
        <v>8</v>
      </c>
    </row>
    <row r="2340" spans="1:3">
      <c r="A2340">
        <v>60950</v>
      </c>
      <c r="B2340">
        <v>1</v>
      </c>
      <c r="C2340">
        <v>16</v>
      </c>
    </row>
    <row r="2341" spans="1:3">
      <c r="A2341">
        <v>60853</v>
      </c>
      <c r="B2341">
        <v>1</v>
      </c>
      <c r="C2341">
        <v>8</v>
      </c>
    </row>
    <row r="2342" spans="1:3">
      <c r="A2342">
        <v>60852</v>
      </c>
      <c r="B2342">
        <v>1</v>
      </c>
      <c r="C2342">
        <v>8</v>
      </c>
    </row>
    <row r="2343" spans="1:3">
      <c r="A2343">
        <v>60494</v>
      </c>
      <c r="B2343">
        <v>1</v>
      </c>
      <c r="C2343">
        <v>8</v>
      </c>
    </row>
    <row r="2344" spans="1:3">
      <c r="A2344">
        <v>60493</v>
      </c>
      <c r="B2344">
        <v>1</v>
      </c>
      <c r="C2344">
        <v>16</v>
      </c>
    </row>
    <row r="2345" spans="1:3">
      <c r="A2345">
        <v>60492</v>
      </c>
      <c r="B2345">
        <v>1</v>
      </c>
      <c r="C2345">
        <v>8</v>
      </c>
    </row>
    <row r="2346" spans="1:3">
      <c r="A2346">
        <v>60491</v>
      </c>
      <c r="B2346">
        <v>1</v>
      </c>
      <c r="C2346">
        <v>8</v>
      </c>
    </row>
    <row r="2347" spans="1:3">
      <c r="A2347">
        <v>60490</v>
      </c>
      <c r="B2347">
        <v>1</v>
      </c>
      <c r="C2347">
        <v>8</v>
      </c>
    </row>
    <row r="2348" spans="1:3">
      <c r="A2348">
        <v>60489</v>
      </c>
      <c r="B2348">
        <v>1</v>
      </c>
      <c r="C2348">
        <v>8</v>
      </c>
    </row>
    <row r="2349" spans="1:3">
      <c r="A2349">
        <v>60488</v>
      </c>
      <c r="B2349">
        <v>1</v>
      </c>
      <c r="C2349">
        <v>8</v>
      </c>
    </row>
    <row r="2350" spans="1:3">
      <c r="A2350">
        <v>60487</v>
      </c>
      <c r="B2350">
        <v>1</v>
      </c>
      <c r="C2350">
        <v>8</v>
      </c>
    </row>
    <row r="2351" spans="1:3">
      <c r="A2351">
        <v>60379</v>
      </c>
      <c r="B2351">
        <v>1</v>
      </c>
      <c r="C2351">
        <v>8</v>
      </c>
    </row>
    <row r="2352" spans="1:3">
      <c r="A2352">
        <v>60344</v>
      </c>
      <c r="B2352">
        <v>1</v>
      </c>
      <c r="C2352">
        <v>8</v>
      </c>
    </row>
    <row r="2353" spans="1:3">
      <c r="A2353">
        <v>60343</v>
      </c>
      <c r="B2353">
        <v>1</v>
      </c>
      <c r="C2353">
        <v>8</v>
      </c>
    </row>
    <row r="2354" spans="1:3">
      <c r="A2354">
        <v>60340</v>
      </c>
      <c r="B2354">
        <v>1</v>
      </c>
      <c r="C2354">
        <v>8</v>
      </c>
    </row>
    <row r="2355" spans="1:3">
      <c r="A2355">
        <v>60338</v>
      </c>
      <c r="B2355">
        <v>1</v>
      </c>
      <c r="C2355">
        <v>8</v>
      </c>
    </row>
    <row r="2356" spans="1:3">
      <c r="A2356">
        <v>60337</v>
      </c>
      <c r="B2356">
        <v>1</v>
      </c>
      <c r="C2356">
        <v>8</v>
      </c>
    </row>
    <row r="2357" spans="1:3">
      <c r="A2357">
        <v>59643</v>
      </c>
      <c r="B2357">
        <v>1</v>
      </c>
      <c r="C2357">
        <v>8</v>
      </c>
    </row>
    <row r="2358" spans="1:3">
      <c r="A2358">
        <v>59247</v>
      </c>
      <c r="B2358">
        <v>1</v>
      </c>
      <c r="C2358">
        <v>8</v>
      </c>
    </row>
    <row r="2359" spans="1:3">
      <c r="A2359">
        <v>59163</v>
      </c>
      <c r="B2359">
        <v>1</v>
      </c>
      <c r="C2359">
        <v>8</v>
      </c>
    </row>
    <row r="2360" spans="1:3">
      <c r="A2360">
        <v>59161</v>
      </c>
      <c r="B2360">
        <v>1</v>
      </c>
      <c r="C2360">
        <v>8</v>
      </c>
    </row>
    <row r="2361" spans="1:3">
      <c r="A2361">
        <v>58927</v>
      </c>
      <c r="B2361">
        <v>1</v>
      </c>
      <c r="C2361">
        <v>8</v>
      </c>
    </row>
    <row r="2362" spans="1:3">
      <c r="A2362">
        <v>58926</v>
      </c>
      <c r="B2362">
        <v>1</v>
      </c>
      <c r="C2362">
        <v>8</v>
      </c>
    </row>
    <row r="2363" spans="1:3">
      <c r="A2363">
        <v>58925</v>
      </c>
      <c r="B2363">
        <v>1</v>
      </c>
      <c r="C2363">
        <v>8</v>
      </c>
    </row>
    <row r="2364" spans="1:3">
      <c r="A2364">
        <v>58924</v>
      </c>
      <c r="B2364">
        <v>1</v>
      </c>
      <c r="C2364">
        <v>8</v>
      </c>
    </row>
    <row r="2365" spans="1:3">
      <c r="A2365">
        <v>58678</v>
      </c>
      <c r="B2365">
        <v>1</v>
      </c>
      <c r="C2365">
        <v>8</v>
      </c>
    </row>
    <row r="2366" spans="1:3">
      <c r="A2366">
        <v>58548</v>
      </c>
      <c r="B2366">
        <v>1</v>
      </c>
      <c r="C2366">
        <v>8</v>
      </c>
    </row>
    <row r="2367" spans="1:3">
      <c r="A2367">
        <v>58546</v>
      </c>
      <c r="B2367">
        <v>1</v>
      </c>
      <c r="C2367">
        <v>8</v>
      </c>
    </row>
    <row r="2368" spans="1:3">
      <c r="A2368">
        <v>58343</v>
      </c>
      <c r="B2368">
        <v>1</v>
      </c>
      <c r="C2368">
        <v>8</v>
      </c>
    </row>
    <row r="2369" spans="1:3">
      <c r="A2369">
        <v>57801</v>
      </c>
      <c r="B2369">
        <v>1</v>
      </c>
      <c r="C2369">
        <v>8</v>
      </c>
    </row>
    <row r="2370" spans="1:3">
      <c r="A2370">
        <v>57800</v>
      </c>
      <c r="B2370">
        <v>1</v>
      </c>
      <c r="C2370">
        <v>8</v>
      </c>
    </row>
    <row r="2371" spans="1:3">
      <c r="A2371">
        <v>57798</v>
      </c>
      <c r="B2371">
        <v>1</v>
      </c>
      <c r="C2371">
        <v>16</v>
      </c>
    </row>
    <row r="2372" spans="1:3">
      <c r="A2372">
        <v>57553</v>
      </c>
      <c r="B2372">
        <v>1</v>
      </c>
      <c r="C2372">
        <v>8</v>
      </c>
    </row>
    <row r="2373" spans="1:3">
      <c r="A2373">
        <v>57385</v>
      </c>
      <c r="B2373">
        <v>1</v>
      </c>
      <c r="C2373">
        <v>8</v>
      </c>
    </row>
    <row r="2374" spans="1:3">
      <c r="A2374">
        <v>57276</v>
      </c>
      <c r="B2374">
        <v>1</v>
      </c>
      <c r="C2374">
        <v>16</v>
      </c>
    </row>
    <row r="2375" spans="1:3">
      <c r="A2375">
        <v>57275</v>
      </c>
      <c r="B2375">
        <v>1</v>
      </c>
      <c r="C2375">
        <v>16</v>
      </c>
    </row>
    <row r="2376" spans="1:3">
      <c r="A2376">
        <v>57274</v>
      </c>
      <c r="B2376">
        <v>1</v>
      </c>
      <c r="C2376">
        <v>8</v>
      </c>
    </row>
    <row r="2377" spans="1:3">
      <c r="A2377">
        <v>57130</v>
      </c>
      <c r="B2377">
        <v>1</v>
      </c>
      <c r="C2377">
        <v>8</v>
      </c>
    </row>
    <row r="2378" spans="1:3">
      <c r="A2378">
        <v>56733</v>
      </c>
      <c r="B2378">
        <v>1</v>
      </c>
      <c r="C2378">
        <v>8</v>
      </c>
    </row>
    <row r="2379" spans="1:3">
      <c r="A2379">
        <v>56122</v>
      </c>
      <c r="B2379">
        <v>1</v>
      </c>
      <c r="C2379">
        <v>8</v>
      </c>
    </row>
    <row r="2380" spans="1:3">
      <c r="A2380">
        <v>55934</v>
      </c>
      <c r="B2380">
        <v>1</v>
      </c>
      <c r="C2380">
        <v>8</v>
      </c>
    </row>
    <row r="2381" spans="1:3">
      <c r="A2381">
        <v>55671</v>
      </c>
      <c r="B2381">
        <v>1</v>
      </c>
      <c r="C2381">
        <v>8</v>
      </c>
    </row>
    <row r="2382" spans="1:3">
      <c r="A2382">
        <v>55670</v>
      </c>
      <c r="B2382">
        <v>1</v>
      </c>
      <c r="C2382">
        <v>16</v>
      </c>
    </row>
    <row r="2383" spans="1:3">
      <c r="A2383">
        <v>55338</v>
      </c>
      <c r="B2383">
        <v>1</v>
      </c>
      <c r="C2383">
        <v>8</v>
      </c>
    </row>
    <row r="2384" spans="1:3">
      <c r="A2384">
        <v>54893</v>
      </c>
      <c r="B2384">
        <v>1</v>
      </c>
      <c r="C2384">
        <v>16</v>
      </c>
    </row>
    <row r="2385" spans="1:3">
      <c r="A2385">
        <v>54571</v>
      </c>
      <c r="B2385">
        <v>1</v>
      </c>
      <c r="C2385">
        <v>8</v>
      </c>
    </row>
    <row r="2386" spans="1:3">
      <c r="A2386">
        <v>54267</v>
      </c>
      <c r="B2386">
        <v>1</v>
      </c>
      <c r="C2386">
        <v>8</v>
      </c>
    </row>
    <row r="2387" spans="1:3">
      <c r="A2387">
        <v>54089</v>
      </c>
      <c r="B2387">
        <v>1</v>
      </c>
      <c r="C2387">
        <v>8</v>
      </c>
    </row>
    <row r="2388" spans="1:3">
      <c r="A2388">
        <v>53980</v>
      </c>
      <c r="B2388">
        <v>1</v>
      </c>
      <c r="C2388">
        <v>8</v>
      </c>
    </row>
    <row r="2389" spans="1:3">
      <c r="A2389">
        <v>53840</v>
      </c>
      <c r="B2389">
        <v>1</v>
      </c>
      <c r="C2389">
        <v>8</v>
      </c>
    </row>
    <row r="2390" spans="1:3">
      <c r="A2390">
        <v>53511</v>
      </c>
      <c r="B2390">
        <v>1</v>
      </c>
      <c r="C2390">
        <v>8</v>
      </c>
    </row>
    <row r="2391" spans="1:3">
      <c r="A2391">
        <v>53508</v>
      </c>
      <c r="B2391">
        <v>1</v>
      </c>
      <c r="C2391">
        <v>8</v>
      </c>
    </row>
    <row r="2392" spans="1:3">
      <c r="A2392">
        <v>53394</v>
      </c>
      <c r="B2392">
        <v>1</v>
      </c>
      <c r="C2392">
        <v>8</v>
      </c>
    </row>
    <row r="2393" spans="1:3">
      <c r="A2393">
        <v>53206</v>
      </c>
      <c r="B2393">
        <v>1</v>
      </c>
      <c r="C2393">
        <v>8</v>
      </c>
    </row>
    <row r="2394" spans="1:3">
      <c r="A2394">
        <v>53205</v>
      </c>
      <c r="B2394">
        <v>1</v>
      </c>
      <c r="C2394">
        <v>8</v>
      </c>
    </row>
    <row r="2395" spans="1:3">
      <c r="A2395">
        <v>53030</v>
      </c>
      <c r="B2395">
        <v>1</v>
      </c>
      <c r="C2395">
        <v>8</v>
      </c>
    </row>
    <row r="2396" spans="1:3">
      <c r="A2396">
        <v>52895</v>
      </c>
      <c r="B2396">
        <v>1</v>
      </c>
      <c r="C2396">
        <v>8</v>
      </c>
    </row>
    <row r="2397" spans="1:3">
      <c r="A2397">
        <v>52577</v>
      </c>
      <c r="B2397">
        <v>1</v>
      </c>
      <c r="C2397">
        <v>8</v>
      </c>
    </row>
    <row r="2398" spans="1:3">
      <c r="A2398">
        <v>52419</v>
      </c>
      <c r="B2398">
        <v>1</v>
      </c>
      <c r="C2398">
        <v>8</v>
      </c>
    </row>
    <row r="2399" spans="1:3">
      <c r="A2399">
        <v>52313</v>
      </c>
      <c r="B2399">
        <v>1</v>
      </c>
      <c r="C2399">
        <v>8</v>
      </c>
    </row>
    <row r="2400" spans="1:3">
      <c r="A2400">
        <v>52016</v>
      </c>
      <c r="B2400">
        <v>1</v>
      </c>
      <c r="C2400">
        <v>8</v>
      </c>
    </row>
    <row r="2401" spans="1:3">
      <c r="A2401">
        <v>52015</v>
      </c>
      <c r="B2401">
        <v>1</v>
      </c>
      <c r="C2401">
        <v>8</v>
      </c>
    </row>
    <row r="2402" spans="1:3">
      <c r="A2402" s="30">
        <v>51435</v>
      </c>
      <c r="B2402" s="30">
        <v>1</v>
      </c>
      <c r="C2402" s="30">
        <v>8</v>
      </c>
    </row>
    <row r="2403" spans="1:3">
      <c r="A2403">
        <v>51434</v>
      </c>
      <c r="B2403">
        <v>1</v>
      </c>
      <c r="C2403">
        <v>8</v>
      </c>
    </row>
    <row r="2404" spans="1:3">
      <c r="A2404">
        <v>51255</v>
      </c>
      <c r="B2404">
        <v>1</v>
      </c>
      <c r="C2404">
        <v>8</v>
      </c>
    </row>
    <row r="2405" spans="1:3">
      <c r="A2405">
        <v>50858</v>
      </c>
      <c r="B2405">
        <v>1</v>
      </c>
      <c r="C2405">
        <v>8</v>
      </c>
    </row>
    <row r="2406" spans="1:3">
      <c r="A2406">
        <v>50034</v>
      </c>
      <c r="B2406">
        <v>1</v>
      </c>
      <c r="C2406">
        <v>8</v>
      </c>
    </row>
    <row r="2407" spans="1:3">
      <c r="A2407">
        <v>49790</v>
      </c>
      <c r="B2407">
        <v>1</v>
      </c>
      <c r="C2407">
        <v>8</v>
      </c>
    </row>
    <row r="2408" spans="1:3">
      <c r="A2408">
        <v>48461</v>
      </c>
      <c r="B2408">
        <v>1</v>
      </c>
      <c r="C2408">
        <v>8</v>
      </c>
    </row>
    <row r="2409" spans="1:3">
      <c r="A2409">
        <v>48385</v>
      </c>
      <c r="B2409">
        <v>1</v>
      </c>
      <c r="C2409">
        <v>8</v>
      </c>
    </row>
    <row r="2410" spans="1:3">
      <c r="A2410">
        <v>48384</v>
      </c>
      <c r="B2410">
        <v>1</v>
      </c>
      <c r="C2410">
        <v>8</v>
      </c>
    </row>
    <row r="2411" spans="1:3">
      <c r="A2411">
        <v>48382</v>
      </c>
      <c r="B2411">
        <v>1</v>
      </c>
      <c r="C2411">
        <v>8</v>
      </c>
    </row>
    <row r="2412" spans="1:3">
      <c r="A2412">
        <v>48381</v>
      </c>
      <c r="B2412">
        <v>2</v>
      </c>
      <c r="C2412">
        <v>8</v>
      </c>
    </row>
    <row r="2413" spans="1:3">
      <c r="A2413">
        <v>47575</v>
      </c>
      <c r="B2413">
        <v>1</v>
      </c>
      <c r="C2413">
        <v>8</v>
      </c>
    </row>
    <row r="2414" spans="1:3">
      <c r="A2414">
        <v>47573</v>
      </c>
      <c r="B2414">
        <v>1</v>
      </c>
      <c r="C2414">
        <v>8</v>
      </c>
    </row>
    <row r="2415" spans="1:3">
      <c r="A2415">
        <v>47569</v>
      </c>
      <c r="B2415">
        <v>1</v>
      </c>
      <c r="C2415">
        <v>8</v>
      </c>
    </row>
    <row r="2416" spans="1:3">
      <c r="A2416">
        <v>47309</v>
      </c>
      <c r="B2416">
        <v>1</v>
      </c>
      <c r="C2416">
        <v>16</v>
      </c>
    </row>
    <row r="2417" spans="1:3">
      <c r="A2417">
        <v>47308</v>
      </c>
      <c r="B2417">
        <v>1</v>
      </c>
      <c r="C2417">
        <v>8</v>
      </c>
    </row>
    <row r="2418" spans="1:3">
      <c r="A2418">
        <v>47307</v>
      </c>
      <c r="B2418">
        <v>1</v>
      </c>
      <c r="C2418">
        <v>16</v>
      </c>
    </row>
    <row r="2419" spans="1:3">
      <c r="A2419">
        <v>47138</v>
      </c>
      <c r="B2419">
        <v>1</v>
      </c>
      <c r="C2419">
        <v>8</v>
      </c>
    </row>
    <row r="2420" spans="1:3">
      <c r="A2420">
        <v>47137</v>
      </c>
      <c r="B2420">
        <v>1</v>
      </c>
      <c r="C2420">
        <v>8</v>
      </c>
    </row>
    <row r="2421" spans="1:3">
      <c r="A2421">
        <v>47135</v>
      </c>
      <c r="B2421">
        <v>1</v>
      </c>
      <c r="C2421">
        <v>8</v>
      </c>
    </row>
    <row r="2422" spans="1:3">
      <c r="A2422">
        <v>47133</v>
      </c>
      <c r="B2422">
        <v>1</v>
      </c>
      <c r="C2422">
        <v>8</v>
      </c>
    </row>
    <row r="2423" spans="1:3">
      <c r="A2423">
        <v>47130</v>
      </c>
      <c r="B2423">
        <v>1</v>
      </c>
      <c r="C2423">
        <v>8</v>
      </c>
    </row>
    <row r="2424" spans="1:3">
      <c r="A2424">
        <v>47128</v>
      </c>
      <c r="B2424">
        <v>1</v>
      </c>
      <c r="C2424">
        <v>16</v>
      </c>
    </row>
    <row r="2425" spans="1:3">
      <c r="A2425">
        <v>47067</v>
      </c>
      <c r="B2425">
        <v>1</v>
      </c>
      <c r="C2425">
        <v>8</v>
      </c>
    </row>
    <row r="2426" spans="1:3">
      <c r="A2426">
        <v>46413</v>
      </c>
      <c r="B2426">
        <v>1</v>
      </c>
      <c r="C2426">
        <v>8</v>
      </c>
    </row>
    <row r="2427" spans="1:3">
      <c r="A2427">
        <v>46411</v>
      </c>
      <c r="B2427">
        <v>1</v>
      </c>
      <c r="C2427">
        <v>8</v>
      </c>
    </row>
    <row r="2428" spans="1:3">
      <c r="A2428">
        <v>46236</v>
      </c>
      <c r="B2428">
        <v>1</v>
      </c>
      <c r="C2428">
        <v>8</v>
      </c>
    </row>
    <row r="2429" spans="1:3">
      <c r="A2429">
        <v>46038</v>
      </c>
      <c r="B2429">
        <v>1</v>
      </c>
      <c r="C2429">
        <v>8</v>
      </c>
    </row>
    <row r="2430" spans="1:3">
      <c r="A2430">
        <v>46023</v>
      </c>
      <c r="B2430">
        <v>1</v>
      </c>
      <c r="C2430">
        <v>8</v>
      </c>
    </row>
    <row r="2431" spans="1:3">
      <c r="A2431">
        <v>45676</v>
      </c>
      <c r="B2431">
        <v>1</v>
      </c>
      <c r="C2431">
        <v>8</v>
      </c>
    </row>
    <row r="2432" spans="1:3">
      <c r="A2432">
        <v>45674</v>
      </c>
      <c r="B2432">
        <v>1</v>
      </c>
      <c r="C2432">
        <v>8</v>
      </c>
    </row>
    <row r="2433" spans="1:3">
      <c r="A2433">
        <v>45673</v>
      </c>
      <c r="B2433">
        <v>1</v>
      </c>
      <c r="C2433">
        <v>8</v>
      </c>
    </row>
    <row r="2434" spans="1:3">
      <c r="A2434">
        <v>45601</v>
      </c>
      <c r="B2434">
        <v>1</v>
      </c>
      <c r="C2434">
        <v>8</v>
      </c>
    </row>
    <row r="2435" spans="1:3">
      <c r="A2435">
        <v>43431</v>
      </c>
      <c r="B2435">
        <v>1</v>
      </c>
      <c r="C2435">
        <v>8</v>
      </c>
    </row>
    <row r="2436" spans="1:3">
      <c r="A2436">
        <v>43199</v>
      </c>
      <c r="B2436">
        <v>1</v>
      </c>
      <c r="C2436">
        <v>8</v>
      </c>
    </row>
    <row r="2437" spans="1:3">
      <c r="A2437">
        <v>43196</v>
      </c>
      <c r="B2437">
        <v>1</v>
      </c>
      <c r="C2437">
        <v>16</v>
      </c>
    </row>
    <row r="2438" spans="1:3">
      <c r="A2438">
        <v>43073</v>
      </c>
      <c r="B2438">
        <v>1</v>
      </c>
      <c r="C2438">
        <v>8</v>
      </c>
    </row>
    <row r="2439" spans="1:3">
      <c r="A2439">
        <v>42238</v>
      </c>
      <c r="B2439">
        <v>1</v>
      </c>
      <c r="C2439">
        <v>8</v>
      </c>
    </row>
    <row r="2440" spans="1:3">
      <c r="A2440">
        <v>42047</v>
      </c>
      <c r="B2440">
        <v>1</v>
      </c>
      <c r="C2440">
        <v>8</v>
      </c>
    </row>
    <row r="2441" spans="1:3">
      <c r="A2441">
        <v>42037</v>
      </c>
      <c r="B2441">
        <v>1</v>
      </c>
      <c r="C2441">
        <v>8</v>
      </c>
    </row>
    <row r="2442" spans="1:3">
      <c r="A2442">
        <v>42036</v>
      </c>
      <c r="B2442">
        <v>1</v>
      </c>
      <c r="C2442">
        <v>8</v>
      </c>
    </row>
    <row r="2443" spans="1:3">
      <c r="A2443">
        <v>42032</v>
      </c>
      <c r="B2443">
        <v>1</v>
      </c>
      <c r="C2443">
        <v>8</v>
      </c>
    </row>
    <row r="2444" spans="1:3">
      <c r="A2444">
        <v>41918</v>
      </c>
      <c r="B2444">
        <v>1</v>
      </c>
      <c r="C2444">
        <v>8</v>
      </c>
    </row>
    <row r="2445" spans="1:3">
      <c r="A2445">
        <v>41917</v>
      </c>
      <c r="B2445">
        <v>1</v>
      </c>
      <c r="C2445">
        <v>8</v>
      </c>
    </row>
    <row r="2446" spans="1:3">
      <c r="A2446">
        <v>41889</v>
      </c>
      <c r="B2446">
        <v>1</v>
      </c>
      <c r="C2446">
        <v>8</v>
      </c>
    </row>
    <row r="2447" spans="1:3">
      <c r="A2447">
        <v>41855</v>
      </c>
      <c r="B2447">
        <v>1</v>
      </c>
      <c r="C2447">
        <v>8</v>
      </c>
    </row>
    <row r="2448" spans="1:3">
      <c r="A2448">
        <v>41849</v>
      </c>
      <c r="B2448">
        <v>1</v>
      </c>
      <c r="C2448">
        <v>8</v>
      </c>
    </row>
    <row r="2449" spans="1:3">
      <c r="A2449">
        <v>41848</v>
      </c>
      <c r="B2449">
        <v>1</v>
      </c>
      <c r="C2449">
        <v>8</v>
      </c>
    </row>
    <row r="2450" spans="1:3">
      <c r="A2450">
        <v>41290</v>
      </c>
      <c r="B2450">
        <v>1</v>
      </c>
      <c r="C2450">
        <v>8</v>
      </c>
    </row>
    <row r="2451" spans="1:3">
      <c r="A2451">
        <v>41289</v>
      </c>
      <c r="B2451">
        <v>1</v>
      </c>
      <c r="C2451">
        <v>8</v>
      </c>
    </row>
    <row r="2452" spans="1:3">
      <c r="A2452">
        <v>40647</v>
      </c>
      <c r="B2452">
        <v>1</v>
      </c>
      <c r="C2452">
        <v>8</v>
      </c>
    </row>
    <row r="2453" spans="1:3">
      <c r="A2453">
        <v>40644</v>
      </c>
      <c r="B2453">
        <v>1</v>
      </c>
      <c r="C2453">
        <v>8</v>
      </c>
    </row>
    <row r="2454" spans="1:3">
      <c r="A2454">
        <v>40642</v>
      </c>
      <c r="B2454">
        <v>1</v>
      </c>
      <c r="C2454">
        <v>16</v>
      </c>
    </row>
    <row r="2455" spans="1:3">
      <c r="A2455">
        <v>40084</v>
      </c>
      <c r="B2455">
        <v>1</v>
      </c>
      <c r="C2455">
        <v>8</v>
      </c>
    </row>
    <row r="2456" spans="1:3">
      <c r="A2456">
        <v>40083</v>
      </c>
      <c r="B2456">
        <v>1</v>
      </c>
      <c r="C2456">
        <v>16</v>
      </c>
    </row>
    <row r="2457" spans="1:3">
      <c r="A2457">
        <v>40027</v>
      </c>
      <c r="B2457">
        <v>1</v>
      </c>
      <c r="C2457">
        <v>8</v>
      </c>
    </row>
    <row r="2458" spans="1:3">
      <c r="A2458">
        <v>40026</v>
      </c>
      <c r="B2458">
        <v>1</v>
      </c>
      <c r="C2458">
        <v>8</v>
      </c>
    </row>
    <row r="2459" spans="1:3">
      <c r="A2459">
        <v>39515</v>
      </c>
      <c r="B2459">
        <v>1</v>
      </c>
      <c r="C2459">
        <v>8</v>
      </c>
    </row>
    <row r="2460" spans="1:3">
      <c r="A2460">
        <v>39108</v>
      </c>
      <c r="B2460">
        <v>1</v>
      </c>
      <c r="C2460">
        <v>8</v>
      </c>
    </row>
    <row r="2461" spans="1:3">
      <c r="A2461">
        <v>38918</v>
      </c>
      <c r="B2461">
        <v>1</v>
      </c>
      <c r="C2461">
        <v>8</v>
      </c>
    </row>
    <row r="2462" spans="1:3">
      <c r="A2462">
        <v>38703</v>
      </c>
      <c r="B2462">
        <v>1</v>
      </c>
      <c r="C2462">
        <v>8</v>
      </c>
    </row>
    <row r="2463" spans="1:3">
      <c r="A2463">
        <v>38502</v>
      </c>
      <c r="B2463">
        <v>1</v>
      </c>
      <c r="C2463">
        <v>8</v>
      </c>
    </row>
    <row r="2464" spans="1:3">
      <c r="A2464">
        <v>38478</v>
      </c>
      <c r="B2464">
        <v>1</v>
      </c>
      <c r="C2464">
        <v>8</v>
      </c>
    </row>
    <row r="2465" spans="1:3">
      <c r="A2465">
        <v>37749</v>
      </c>
      <c r="B2465">
        <v>1</v>
      </c>
      <c r="C2465">
        <v>16</v>
      </c>
    </row>
    <row r="2466" spans="1:3">
      <c r="A2466">
        <v>37418</v>
      </c>
      <c r="B2466">
        <v>1</v>
      </c>
      <c r="C2466">
        <v>8</v>
      </c>
    </row>
    <row r="2467" spans="1:3">
      <c r="A2467">
        <v>37005</v>
      </c>
      <c r="B2467">
        <v>1</v>
      </c>
      <c r="C2467">
        <v>8</v>
      </c>
    </row>
    <row r="2468" spans="1:3">
      <c r="A2468">
        <v>36752</v>
      </c>
      <c r="B2468">
        <v>1</v>
      </c>
      <c r="C2468">
        <v>8</v>
      </c>
    </row>
    <row r="2469" spans="1:3">
      <c r="A2469">
        <v>35758</v>
      </c>
      <c r="B2469">
        <v>1</v>
      </c>
      <c r="C2469">
        <v>8</v>
      </c>
    </row>
    <row r="2470" spans="1:3">
      <c r="A2470">
        <v>35200</v>
      </c>
      <c r="B2470">
        <v>1</v>
      </c>
      <c r="C2470">
        <v>8</v>
      </c>
    </row>
    <row r="2471" spans="1:3">
      <c r="A2471">
        <v>34858</v>
      </c>
      <c r="B2471">
        <v>1</v>
      </c>
      <c r="C2471">
        <v>16</v>
      </c>
    </row>
    <row r="2472" spans="1:3">
      <c r="A2472">
        <v>34208</v>
      </c>
      <c r="B2472">
        <v>1</v>
      </c>
      <c r="C2472">
        <v>8</v>
      </c>
    </row>
    <row r="2473" spans="1:3">
      <c r="A2473">
        <v>33150</v>
      </c>
      <c r="B2473">
        <v>1</v>
      </c>
      <c r="C2473">
        <v>8</v>
      </c>
    </row>
    <row r="2474" spans="1:3">
      <c r="A2474">
        <v>33149</v>
      </c>
      <c r="B2474">
        <v>1</v>
      </c>
      <c r="C2474">
        <v>8</v>
      </c>
    </row>
    <row r="2475" spans="1:3">
      <c r="A2475">
        <v>33005</v>
      </c>
      <c r="B2475">
        <v>1</v>
      </c>
      <c r="C2475">
        <v>8</v>
      </c>
    </row>
    <row r="2476" spans="1:3">
      <c r="A2476">
        <v>31899</v>
      </c>
      <c r="B2476">
        <v>1</v>
      </c>
      <c r="C2476">
        <v>8</v>
      </c>
    </row>
    <row r="2477" spans="1:3">
      <c r="A2477">
        <v>31396</v>
      </c>
      <c r="B2477">
        <v>1</v>
      </c>
      <c r="C2477">
        <v>8</v>
      </c>
    </row>
    <row r="2478" spans="1:3">
      <c r="A2478">
        <v>30935</v>
      </c>
      <c r="B2478">
        <v>1</v>
      </c>
      <c r="C2478">
        <v>16</v>
      </c>
    </row>
    <row r="2479" spans="1:3">
      <c r="A2479">
        <v>30670</v>
      </c>
      <c r="B2479">
        <v>1</v>
      </c>
      <c r="C2479">
        <v>16</v>
      </c>
    </row>
    <row r="2480" spans="1:3">
      <c r="A2480">
        <v>30669</v>
      </c>
      <c r="B2480">
        <v>1</v>
      </c>
      <c r="C2480">
        <v>16</v>
      </c>
    </row>
    <row r="2481" spans="1:3">
      <c r="A2481">
        <v>30667</v>
      </c>
      <c r="B2481">
        <v>1</v>
      </c>
      <c r="C2481">
        <v>8</v>
      </c>
    </row>
    <row r="2482" spans="1:3">
      <c r="A2482">
        <v>29270</v>
      </c>
      <c r="B2482">
        <v>1</v>
      </c>
      <c r="C2482">
        <v>16</v>
      </c>
    </row>
    <row r="2483" spans="1:3">
      <c r="A2483">
        <v>29039</v>
      </c>
      <c r="B2483">
        <v>1</v>
      </c>
      <c r="C2483">
        <v>8</v>
      </c>
    </row>
    <row r="2484" spans="1:3">
      <c r="A2484">
        <v>28660</v>
      </c>
      <c r="B2484">
        <v>1</v>
      </c>
      <c r="C2484">
        <v>8</v>
      </c>
    </row>
    <row r="2485" spans="1:3">
      <c r="A2485">
        <v>28659</v>
      </c>
      <c r="B2485">
        <v>1</v>
      </c>
      <c r="C2485">
        <v>8</v>
      </c>
    </row>
    <row r="2486" spans="1:3">
      <c r="A2486">
        <v>28544</v>
      </c>
      <c r="B2486">
        <v>1</v>
      </c>
      <c r="C2486">
        <v>8</v>
      </c>
    </row>
    <row r="2487" spans="1:3">
      <c r="A2487">
        <v>28172</v>
      </c>
      <c r="B2487">
        <v>1</v>
      </c>
      <c r="C2487">
        <v>8</v>
      </c>
    </row>
    <row r="2488" spans="1:3">
      <c r="A2488">
        <v>27586</v>
      </c>
      <c r="B2488">
        <v>1</v>
      </c>
      <c r="C2488">
        <v>8</v>
      </c>
    </row>
    <row r="2489" spans="1:3">
      <c r="A2489">
        <v>26910</v>
      </c>
      <c r="B2489">
        <v>1</v>
      </c>
      <c r="C2489">
        <v>16</v>
      </c>
    </row>
    <row r="2490" spans="1:3">
      <c r="A2490">
        <v>26829</v>
      </c>
      <c r="B2490">
        <v>1</v>
      </c>
      <c r="C2490">
        <v>8</v>
      </c>
    </row>
    <row r="2491" spans="1:3">
      <c r="A2491">
        <v>26384</v>
      </c>
      <c r="B2491">
        <v>1</v>
      </c>
      <c r="C2491">
        <v>16</v>
      </c>
    </row>
    <row r="2492" spans="1:3">
      <c r="A2492">
        <v>24904</v>
      </c>
      <c r="B2492">
        <v>1</v>
      </c>
      <c r="C2492">
        <v>8</v>
      </c>
    </row>
    <row r="2493" spans="1:3">
      <c r="A2493">
        <v>24837</v>
      </c>
      <c r="B2493">
        <v>1</v>
      </c>
      <c r="C2493">
        <v>8</v>
      </c>
    </row>
    <row r="2494" spans="1:3">
      <c r="A2494">
        <v>24643</v>
      </c>
      <c r="B2494">
        <v>1</v>
      </c>
      <c r="C2494">
        <v>8</v>
      </c>
    </row>
    <row r="2495" spans="1:3">
      <c r="A2495">
        <v>23448</v>
      </c>
      <c r="B2495">
        <v>1</v>
      </c>
      <c r="C2495">
        <v>8</v>
      </c>
    </row>
    <row r="2496" spans="1:3">
      <c r="A2496">
        <v>22695</v>
      </c>
      <c r="B2496">
        <v>1</v>
      </c>
      <c r="C2496">
        <v>8</v>
      </c>
    </row>
    <row r="2497" spans="1:3">
      <c r="A2497">
        <v>20904</v>
      </c>
      <c r="B2497">
        <v>1</v>
      </c>
      <c r="C2497">
        <v>8</v>
      </c>
    </row>
    <row r="2498" spans="1:3">
      <c r="A2498">
        <v>20819</v>
      </c>
      <c r="B2498">
        <v>1</v>
      </c>
      <c r="C2498">
        <v>8</v>
      </c>
    </row>
    <row r="2499" spans="1:3">
      <c r="A2499">
        <v>19724</v>
      </c>
      <c r="B2499">
        <v>1</v>
      </c>
      <c r="C2499">
        <v>16</v>
      </c>
    </row>
    <row r="2500" spans="1:3">
      <c r="A2500">
        <v>18620</v>
      </c>
      <c r="B2500">
        <v>1</v>
      </c>
      <c r="C2500">
        <v>8</v>
      </c>
    </row>
    <row r="2501" spans="1:3">
      <c r="A2501">
        <v>12111</v>
      </c>
      <c r="B2501">
        <v>1</v>
      </c>
      <c r="C2501">
        <v>8</v>
      </c>
    </row>
    <row r="2502" spans="1:3">
      <c r="A2502">
        <v>18446</v>
      </c>
      <c r="B2502">
        <v>1</v>
      </c>
      <c r="C2502">
        <v>8</v>
      </c>
    </row>
    <row r="2503" spans="1:3">
      <c r="A2503">
        <v>15712</v>
      </c>
      <c r="B2503">
        <v>1</v>
      </c>
      <c r="C2503">
        <v>16</v>
      </c>
    </row>
    <row r="2504" spans="1:3">
      <c r="A2504">
        <v>15006</v>
      </c>
      <c r="B2504">
        <v>1</v>
      </c>
      <c r="C2504">
        <v>16</v>
      </c>
    </row>
    <row r="2505" spans="1:3">
      <c r="A2505">
        <v>12989</v>
      </c>
      <c r="B2505">
        <v>1</v>
      </c>
      <c r="C2505">
        <v>8</v>
      </c>
    </row>
    <row r="2506" spans="1:3">
      <c r="A2506">
        <v>12800</v>
      </c>
      <c r="B2506">
        <v>1</v>
      </c>
      <c r="C2506">
        <v>8</v>
      </c>
    </row>
    <row r="2507" spans="1:3">
      <c r="A2507">
        <v>80724</v>
      </c>
      <c r="B2507">
        <v>1</v>
      </c>
      <c r="C2507">
        <v>8</v>
      </c>
    </row>
    <row r="2508" spans="1:3">
      <c r="A2508">
        <v>80659</v>
      </c>
      <c r="B2508">
        <v>1</v>
      </c>
      <c r="C2508">
        <v>8</v>
      </c>
    </row>
    <row r="2509" spans="1:3">
      <c r="A2509">
        <v>80588</v>
      </c>
      <c r="B2509">
        <v>1</v>
      </c>
      <c r="C2509">
        <v>8</v>
      </c>
    </row>
    <row r="2510" spans="1:3">
      <c r="A2510">
        <v>80586</v>
      </c>
      <c r="B2510">
        <v>1</v>
      </c>
      <c r="C2510">
        <v>8</v>
      </c>
    </row>
    <row r="2511" spans="1:3">
      <c r="A2511">
        <v>80443</v>
      </c>
      <c r="B2511">
        <v>1</v>
      </c>
      <c r="C2511">
        <v>8</v>
      </c>
    </row>
    <row r="2512" spans="1:3">
      <c r="A2512">
        <v>80442</v>
      </c>
      <c r="B2512">
        <v>1</v>
      </c>
      <c r="C2512">
        <v>8</v>
      </c>
    </row>
    <row r="2513" spans="1:3">
      <c r="A2513">
        <v>80441</v>
      </c>
      <c r="B2513">
        <v>1</v>
      </c>
      <c r="C2513">
        <v>8</v>
      </c>
    </row>
    <row r="2514" spans="1:3">
      <c r="A2514">
        <v>80440</v>
      </c>
      <c r="B2514">
        <v>1</v>
      </c>
      <c r="C2514">
        <v>8</v>
      </c>
    </row>
    <row r="2515" spans="1:3">
      <c r="A2515">
        <v>80439</v>
      </c>
      <c r="B2515">
        <v>1</v>
      </c>
      <c r="C2515">
        <v>8</v>
      </c>
    </row>
    <row r="2516" spans="1:3">
      <c r="A2516">
        <v>80248</v>
      </c>
      <c r="B2516">
        <v>1</v>
      </c>
      <c r="C2516">
        <v>8</v>
      </c>
    </row>
    <row r="2517" spans="1:3">
      <c r="A2517">
        <v>80124</v>
      </c>
      <c r="B2517">
        <v>1</v>
      </c>
      <c r="C2517">
        <v>8</v>
      </c>
    </row>
    <row r="2518" spans="1:3">
      <c r="A2518">
        <v>80123</v>
      </c>
      <c r="B2518">
        <v>1</v>
      </c>
      <c r="C2518">
        <v>8</v>
      </c>
    </row>
    <row r="2519" spans="1:3">
      <c r="A2519">
        <v>80122</v>
      </c>
      <c r="B2519">
        <v>1</v>
      </c>
      <c r="C2519">
        <v>8</v>
      </c>
    </row>
    <row r="2520" spans="1:3">
      <c r="A2520">
        <v>79993</v>
      </c>
      <c r="B2520">
        <v>1</v>
      </c>
      <c r="C2520">
        <v>8</v>
      </c>
    </row>
    <row r="2521" spans="1:3">
      <c r="A2521">
        <v>79992</v>
      </c>
      <c r="B2521">
        <v>1</v>
      </c>
      <c r="C2521">
        <v>8</v>
      </c>
    </row>
    <row r="2522" spans="1:3">
      <c r="A2522">
        <v>79991</v>
      </c>
      <c r="B2522">
        <v>1</v>
      </c>
      <c r="C2522">
        <v>8</v>
      </c>
    </row>
    <row r="2523" spans="1:3">
      <c r="A2523">
        <v>79989</v>
      </c>
      <c r="B2523">
        <v>1</v>
      </c>
      <c r="C2523">
        <v>8</v>
      </c>
    </row>
    <row r="2524" spans="1:3">
      <c r="A2524">
        <v>79988</v>
      </c>
      <c r="B2524">
        <v>1</v>
      </c>
      <c r="C2524">
        <v>8</v>
      </c>
    </row>
    <row r="2525" spans="1:3">
      <c r="A2525">
        <v>79987</v>
      </c>
      <c r="B2525">
        <v>1</v>
      </c>
      <c r="C2525">
        <v>8</v>
      </c>
    </row>
    <row r="2526" spans="1:3">
      <c r="A2526">
        <v>79755</v>
      </c>
      <c r="B2526">
        <v>1</v>
      </c>
      <c r="C2526">
        <v>8</v>
      </c>
    </row>
    <row r="2527" spans="1:3">
      <c r="A2527">
        <v>79754</v>
      </c>
      <c r="B2527">
        <v>1</v>
      </c>
      <c r="C2527">
        <v>8</v>
      </c>
    </row>
    <row r="2528" spans="1:3">
      <c r="A2528">
        <v>10073</v>
      </c>
      <c r="B2528">
        <v>1</v>
      </c>
      <c r="C2528">
        <v>16</v>
      </c>
    </row>
    <row r="2529" spans="1:3">
      <c r="A2529">
        <v>79752</v>
      </c>
      <c r="B2529">
        <v>1</v>
      </c>
      <c r="C2529">
        <v>8</v>
      </c>
    </row>
    <row r="2530" spans="1:3">
      <c r="A2530">
        <v>79618</v>
      </c>
      <c r="B2530">
        <v>1</v>
      </c>
      <c r="C2530">
        <v>8</v>
      </c>
    </row>
    <row r="2531" spans="1:3">
      <c r="A2531">
        <v>79617</v>
      </c>
      <c r="B2531">
        <v>1</v>
      </c>
      <c r="C2531">
        <v>8</v>
      </c>
    </row>
    <row r="2532" spans="1:3">
      <c r="A2532">
        <v>79547</v>
      </c>
      <c r="B2532">
        <v>1</v>
      </c>
      <c r="C2532">
        <v>8</v>
      </c>
    </row>
    <row r="2533" spans="1:3">
      <c r="A2533">
        <v>79546</v>
      </c>
      <c r="B2533">
        <v>1</v>
      </c>
      <c r="C2533">
        <v>8</v>
      </c>
    </row>
    <row r="2534" spans="1:3">
      <c r="A2534">
        <v>79545</v>
      </c>
      <c r="B2534">
        <v>1</v>
      </c>
      <c r="C2534">
        <v>8</v>
      </c>
    </row>
    <row r="2535" spans="1:3">
      <c r="A2535">
        <v>79364</v>
      </c>
      <c r="B2535">
        <v>1</v>
      </c>
      <c r="C2535">
        <v>8</v>
      </c>
    </row>
    <row r="2536" spans="1:3">
      <c r="A2536">
        <v>79363</v>
      </c>
      <c r="B2536">
        <v>1</v>
      </c>
      <c r="C2536">
        <v>8</v>
      </c>
    </row>
    <row r="2537" spans="1:3">
      <c r="A2537">
        <v>79362</v>
      </c>
      <c r="B2537">
        <v>1</v>
      </c>
      <c r="C2537">
        <v>8</v>
      </c>
    </row>
    <row r="2538" spans="1:3">
      <c r="A2538">
        <v>79361</v>
      </c>
      <c r="B2538">
        <v>1</v>
      </c>
      <c r="C2538">
        <v>8</v>
      </c>
    </row>
    <row r="2539" spans="1:3">
      <c r="A2539">
        <v>79360</v>
      </c>
      <c r="B2539">
        <v>1</v>
      </c>
      <c r="C2539">
        <v>8</v>
      </c>
    </row>
    <row r="2540" spans="1:3">
      <c r="A2540">
        <v>79359</v>
      </c>
      <c r="B2540">
        <v>1</v>
      </c>
      <c r="C2540">
        <v>8</v>
      </c>
    </row>
    <row r="2541" spans="1:3">
      <c r="A2541">
        <v>79358</v>
      </c>
      <c r="B2541">
        <v>1</v>
      </c>
      <c r="C2541">
        <v>8</v>
      </c>
    </row>
    <row r="2542" spans="1:3">
      <c r="A2542">
        <v>79290</v>
      </c>
      <c r="B2542">
        <v>1</v>
      </c>
      <c r="C2542">
        <v>8</v>
      </c>
    </row>
    <row r="2543" spans="1:3">
      <c r="A2543">
        <v>79181</v>
      </c>
      <c r="B2543">
        <v>1</v>
      </c>
      <c r="C2543">
        <v>8</v>
      </c>
    </row>
    <row r="2544" spans="1:3">
      <c r="A2544">
        <v>79178</v>
      </c>
      <c r="B2544">
        <v>1</v>
      </c>
      <c r="C2544">
        <v>8</v>
      </c>
    </row>
    <row r="2545" spans="1:3">
      <c r="A2545">
        <v>79177</v>
      </c>
      <c r="B2545">
        <v>1</v>
      </c>
      <c r="C2545">
        <v>8</v>
      </c>
    </row>
    <row r="2546" spans="1:3">
      <c r="A2546">
        <v>79051</v>
      </c>
      <c r="B2546">
        <v>1</v>
      </c>
      <c r="C2546">
        <v>8</v>
      </c>
    </row>
    <row r="2547" spans="1:3">
      <c r="A2547">
        <v>79050</v>
      </c>
      <c r="B2547">
        <v>1</v>
      </c>
      <c r="C2547">
        <v>8</v>
      </c>
    </row>
    <row r="2548" spans="1:3">
      <c r="A2548">
        <v>79048</v>
      </c>
      <c r="B2548">
        <v>1</v>
      </c>
      <c r="C2548">
        <v>8</v>
      </c>
    </row>
    <row r="2549" spans="1:3">
      <c r="A2549">
        <v>79047</v>
      </c>
      <c r="B2549">
        <v>1</v>
      </c>
      <c r="C2549">
        <v>8</v>
      </c>
    </row>
    <row r="2550" spans="1:3">
      <c r="A2550">
        <v>78602</v>
      </c>
      <c r="B2550">
        <v>1</v>
      </c>
      <c r="C2550">
        <v>8</v>
      </c>
    </row>
    <row r="2551" spans="1:3">
      <c r="A2551">
        <v>78601</v>
      </c>
      <c r="B2551">
        <v>1</v>
      </c>
      <c r="C2551">
        <v>8</v>
      </c>
    </row>
    <row r="2552" spans="1:3">
      <c r="A2552">
        <v>78511</v>
      </c>
      <c r="B2552">
        <v>1</v>
      </c>
      <c r="C2552">
        <v>8</v>
      </c>
    </row>
    <row r="2553" spans="1:3">
      <c r="A2553">
        <v>78510</v>
      </c>
      <c r="B2553">
        <v>1</v>
      </c>
      <c r="C2553">
        <v>8</v>
      </c>
    </row>
    <row r="2554" spans="1:3">
      <c r="A2554">
        <v>78509</v>
      </c>
      <c r="B2554">
        <v>1</v>
      </c>
      <c r="C2554">
        <v>8</v>
      </c>
    </row>
    <row r="2555" spans="1:3">
      <c r="A2555">
        <v>78508</v>
      </c>
      <c r="B2555">
        <v>1</v>
      </c>
      <c r="C2555">
        <v>8</v>
      </c>
    </row>
    <row r="2556" spans="1:3">
      <c r="A2556">
        <v>78452</v>
      </c>
      <c r="B2556">
        <v>1</v>
      </c>
      <c r="C2556">
        <v>8</v>
      </c>
    </row>
    <row r="2557" spans="1:3">
      <c r="A2557">
        <v>78450</v>
      </c>
      <c r="B2557">
        <v>1</v>
      </c>
      <c r="C2557">
        <v>8</v>
      </c>
    </row>
    <row r="2558" spans="1:3">
      <c r="A2558">
        <v>78449</v>
      </c>
      <c r="B2558">
        <v>1</v>
      </c>
      <c r="C2558">
        <v>8</v>
      </c>
    </row>
    <row r="2559" spans="1:3">
      <c r="A2559">
        <v>78417</v>
      </c>
      <c r="B2559">
        <v>1</v>
      </c>
      <c r="C2559">
        <v>8</v>
      </c>
    </row>
    <row r="2560" spans="1:3">
      <c r="A2560">
        <v>78272</v>
      </c>
      <c r="B2560">
        <v>1</v>
      </c>
      <c r="C2560">
        <v>8</v>
      </c>
    </row>
    <row r="2561" spans="1:3">
      <c r="A2561">
        <v>78271</v>
      </c>
      <c r="B2561">
        <v>1</v>
      </c>
      <c r="C2561">
        <v>8</v>
      </c>
    </row>
    <row r="2562" spans="1:3">
      <c r="A2562">
        <v>78270</v>
      </c>
      <c r="B2562">
        <v>1</v>
      </c>
      <c r="C2562">
        <v>8</v>
      </c>
    </row>
    <row r="2563" spans="1:3">
      <c r="A2563">
        <v>78269</v>
      </c>
      <c r="B2563">
        <v>1</v>
      </c>
      <c r="C2563">
        <v>8</v>
      </c>
    </row>
    <row r="2564" spans="1:3">
      <c r="A2564">
        <v>78268</v>
      </c>
      <c r="B2564">
        <v>1</v>
      </c>
      <c r="C2564">
        <v>8</v>
      </c>
    </row>
    <row r="2565" spans="1:3">
      <c r="A2565">
        <v>78177</v>
      </c>
      <c r="B2565">
        <v>1</v>
      </c>
      <c r="C2565">
        <v>8</v>
      </c>
    </row>
    <row r="2566" spans="1:3">
      <c r="A2566">
        <v>78176</v>
      </c>
      <c r="B2566">
        <v>1</v>
      </c>
      <c r="C2566">
        <v>8</v>
      </c>
    </row>
    <row r="2567" spans="1:3">
      <c r="A2567">
        <v>78175</v>
      </c>
      <c r="B2567">
        <v>1</v>
      </c>
      <c r="C2567">
        <v>8</v>
      </c>
    </row>
    <row r="2568" spans="1:3">
      <c r="A2568">
        <v>77796</v>
      </c>
      <c r="B2568">
        <v>1</v>
      </c>
      <c r="C2568">
        <v>8</v>
      </c>
    </row>
    <row r="2569" spans="1:3">
      <c r="A2569">
        <v>77646</v>
      </c>
      <c r="B2569">
        <v>1</v>
      </c>
      <c r="C2569">
        <v>8</v>
      </c>
    </row>
    <row r="2570" spans="1:3">
      <c r="A2570">
        <v>77339</v>
      </c>
      <c r="B2570">
        <v>1</v>
      </c>
      <c r="C2570">
        <v>8</v>
      </c>
    </row>
    <row r="2571" spans="1:3">
      <c r="A2571">
        <v>77219</v>
      </c>
      <c r="B2571">
        <v>1</v>
      </c>
      <c r="C2571">
        <v>8</v>
      </c>
    </row>
    <row r="2572" spans="1:3">
      <c r="A2572">
        <v>77129</v>
      </c>
      <c r="B2572">
        <v>1</v>
      </c>
      <c r="C2572">
        <v>8</v>
      </c>
    </row>
    <row r="2573" spans="1:3">
      <c r="A2573">
        <v>77009</v>
      </c>
      <c r="B2573">
        <v>1</v>
      </c>
      <c r="C2573">
        <v>8</v>
      </c>
    </row>
    <row r="2574" spans="1:3">
      <c r="A2574">
        <v>77007</v>
      </c>
      <c r="B2574">
        <v>1</v>
      </c>
      <c r="C2574">
        <v>8</v>
      </c>
    </row>
    <row r="2575" spans="1:3">
      <c r="A2575">
        <v>77006</v>
      </c>
      <c r="B2575">
        <v>1</v>
      </c>
      <c r="C2575">
        <v>8</v>
      </c>
    </row>
    <row r="2576" spans="1:3">
      <c r="A2576">
        <v>77005</v>
      </c>
      <c r="B2576">
        <v>1</v>
      </c>
      <c r="C2576">
        <v>8</v>
      </c>
    </row>
    <row r="2577" spans="1:3">
      <c r="A2577">
        <v>76950</v>
      </c>
      <c r="B2577">
        <v>1</v>
      </c>
      <c r="C2577">
        <v>8</v>
      </c>
    </row>
    <row r="2578" spans="1:3">
      <c r="A2578">
        <v>76949</v>
      </c>
      <c r="B2578">
        <v>1</v>
      </c>
      <c r="C2578">
        <v>8</v>
      </c>
    </row>
    <row r="2579" spans="1:3">
      <c r="A2579">
        <v>76886</v>
      </c>
      <c r="B2579">
        <v>1</v>
      </c>
      <c r="C2579">
        <v>8</v>
      </c>
    </row>
    <row r="2580" spans="1:3">
      <c r="A2580">
        <v>76715</v>
      </c>
      <c r="B2580">
        <v>1</v>
      </c>
      <c r="C2580">
        <v>8</v>
      </c>
    </row>
    <row r="2581" spans="1:3">
      <c r="A2581">
        <v>76714</v>
      </c>
      <c r="B2581">
        <v>1</v>
      </c>
      <c r="C2581">
        <v>8</v>
      </c>
    </row>
    <row r="2582" spans="1:3">
      <c r="A2582">
        <v>76665</v>
      </c>
      <c r="B2582">
        <v>1</v>
      </c>
      <c r="C2582">
        <v>8</v>
      </c>
    </row>
    <row r="2583" spans="1:3">
      <c r="A2583">
        <v>76633</v>
      </c>
      <c r="B2583">
        <v>1</v>
      </c>
      <c r="C2583">
        <v>8</v>
      </c>
    </row>
    <row r="2584" spans="1:3">
      <c r="A2584">
        <v>76583</v>
      </c>
      <c r="B2584">
        <v>1</v>
      </c>
      <c r="C2584">
        <v>8</v>
      </c>
    </row>
    <row r="2585" spans="1:3">
      <c r="A2585">
        <v>76582</v>
      </c>
      <c r="B2585">
        <v>1</v>
      </c>
      <c r="C2585">
        <v>8</v>
      </c>
    </row>
    <row r="2586" spans="1:3">
      <c r="A2586">
        <v>76578</v>
      </c>
      <c r="B2586">
        <v>1</v>
      </c>
      <c r="C2586">
        <v>8</v>
      </c>
    </row>
    <row r="2587" spans="1:3">
      <c r="A2587">
        <v>76440</v>
      </c>
      <c r="B2587">
        <v>1</v>
      </c>
      <c r="C2587">
        <v>8</v>
      </c>
    </row>
    <row r="2588" spans="1:3">
      <c r="A2588">
        <v>76366</v>
      </c>
      <c r="B2588">
        <v>1</v>
      </c>
      <c r="C2588">
        <v>8</v>
      </c>
    </row>
    <row r="2589" spans="1:3">
      <c r="A2589">
        <v>76341</v>
      </c>
      <c r="B2589">
        <v>1</v>
      </c>
      <c r="C2589">
        <v>8</v>
      </c>
    </row>
    <row r="2590" spans="1:3">
      <c r="A2590">
        <v>76340</v>
      </c>
      <c r="B2590">
        <v>1</v>
      </c>
      <c r="C2590">
        <v>8</v>
      </c>
    </row>
    <row r="2591" spans="1:3">
      <c r="A2591">
        <v>76301</v>
      </c>
      <c r="B2591">
        <v>1</v>
      </c>
      <c r="C2591">
        <v>8</v>
      </c>
    </row>
    <row r="2592" spans="1:3">
      <c r="A2592">
        <v>76228</v>
      </c>
      <c r="B2592">
        <v>1</v>
      </c>
      <c r="C2592">
        <v>8</v>
      </c>
    </row>
    <row r="2593" spans="1:3">
      <c r="A2593">
        <v>76227</v>
      </c>
      <c r="B2593">
        <v>1</v>
      </c>
      <c r="C2593">
        <v>8</v>
      </c>
    </row>
    <row r="2594" spans="1:3">
      <c r="A2594">
        <v>76226</v>
      </c>
      <c r="B2594">
        <v>1</v>
      </c>
      <c r="C2594">
        <v>8</v>
      </c>
    </row>
    <row r="2595" spans="1:3">
      <c r="A2595">
        <v>76186</v>
      </c>
      <c r="B2595">
        <v>1</v>
      </c>
      <c r="C2595">
        <v>8</v>
      </c>
    </row>
    <row r="2596" spans="1:3">
      <c r="A2596">
        <v>76185</v>
      </c>
      <c r="B2596">
        <v>1</v>
      </c>
      <c r="C2596">
        <v>8</v>
      </c>
    </row>
    <row r="2597" spans="1:3">
      <c r="A2597">
        <v>76059</v>
      </c>
      <c r="B2597">
        <v>1</v>
      </c>
      <c r="C2597">
        <v>8</v>
      </c>
    </row>
    <row r="2598" spans="1:3">
      <c r="A2598">
        <v>75935</v>
      </c>
      <c r="B2598">
        <v>1</v>
      </c>
      <c r="C2598">
        <v>8</v>
      </c>
    </row>
    <row r="2599" spans="1:3">
      <c r="A2599">
        <v>75782</v>
      </c>
      <c r="B2599">
        <v>1</v>
      </c>
      <c r="C2599">
        <v>8</v>
      </c>
    </row>
    <row r="2600" spans="1:3">
      <c r="A2600">
        <v>75674</v>
      </c>
      <c r="B2600">
        <v>1</v>
      </c>
      <c r="C2600">
        <v>8</v>
      </c>
    </row>
    <row r="2601" spans="1:3">
      <c r="A2601">
        <v>75494</v>
      </c>
      <c r="B2601">
        <v>1</v>
      </c>
      <c r="C2601">
        <v>8</v>
      </c>
    </row>
    <row r="2602" spans="1:3">
      <c r="A2602">
        <v>75472</v>
      </c>
      <c r="B2602">
        <v>1</v>
      </c>
      <c r="C2602">
        <v>8</v>
      </c>
    </row>
    <row r="2603" spans="1:3">
      <c r="A2603">
        <v>75325</v>
      </c>
      <c r="B2603">
        <v>1</v>
      </c>
      <c r="C2603">
        <v>8</v>
      </c>
    </row>
    <row r="2604" spans="1:3">
      <c r="A2604">
        <v>75324</v>
      </c>
      <c r="B2604">
        <v>1</v>
      </c>
      <c r="C2604">
        <v>16</v>
      </c>
    </row>
    <row r="2605" spans="1:3">
      <c r="A2605">
        <v>75323</v>
      </c>
      <c r="B2605">
        <v>1</v>
      </c>
      <c r="C2605">
        <v>8</v>
      </c>
    </row>
    <row r="2606" spans="1:3">
      <c r="A2606">
        <v>75200</v>
      </c>
      <c r="B2606">
        <v>1</v>
      </c>
      <c r="C2606">
        <v>8</v>
      </c>
    </row>
    <row r="2607" spans="1:3">
      <c r="A2607">
        <v>75138</v>
      </c>
      <c r="B2607">
        <v>1</v>
      </c>
      <c r="C2607">
        <v>8</v>
      </c>
    </row>
    <row r="2608" spans="1:3">
      <c r="A2608">
        <v>75114</v>
      </c>
      <c r="B2608">
        <v>1</v>
      </c>
      <c r="C2608">
        <v>8</v>
      </c>
    </row>
    <row r="2609" spans="1:3">
      <c r="A2609">
        <v>75113</v>
      </c>
      <c r="B2609">
        <v>1</v>
      </c>
      <c r="C2609">
        <v>8</v>
      </c>
    </row>
    <row r="2610" spans="1:3">
      <c r="A2610">
        <v>75112</v>
      </c>
      <c r="B2610">
        <v>1</v>
      </c>
      <c r="C2610">
        <v>8</v>
      </c>
    </row>
    <row r="2611" spans="1:3">
      <c r="A2611">
        <v>75109</v>
      </c>
      <c r="B2611">
        <v>1</v>
      </c>
      <c r="C2611">
        <v>8</v>
      </c>
    </row>
    <row r="2612" spans="1:3">
      <c r="A2612">
        <v>75104</v>
      </c>
      <c r="B2612">
        <v>1</v>
      </c>
      <c r="C2612">
        <v>8</v>
      </c>
    </row>
    <row r="2613" spans="1:3">
      <c r="A2613">
        <v>74925</v>
      </c>
      <c r="B2613">
        <v>1</v>
      </c>
      <c r="C2613">
        <v>8</v>
      </c>
    </row>
    <row r="2614" spans="1:3">
      <c r="A2614">
        <v>74924</v>
      </c>
      <c r="B2614">
        <v>1</v>
      </c>
      <c r="C2614">
        <v>8</v>
      </c>
    </row>
    <row r="2615" spans="1:3">
      <c r="A2615">
        <v>74804</v>
      </c>
      <c r="B2615">
        <v>1</v>
      </c>
      <c r="C2615">
        <v>8</v>
      </c>
    </row>
    <row r="2616" spans="1:3">
      <c r="A2616">
        <v>74803</v>
      </c>
      <c r="B2616">
        <v>1</v>
      </c>
      <c r="C2616">
        <v>8</v>
      </c>
    </row>
    <row r="2617" spans="1:3">
      <c r="A2617">
        <v>74291</v>
      </c>
      <c r="B2617">
        <v>1</v>
      </c>
      <c r="C2617">
        <v>8</v>
      </c>
    </row>
    <row r="2618" spans="1:3">
      <c r="A2618">
        <v>74290</v>
      </c>
      <c r="B2618">
        <v>1</v>
      </c>
      <c r="C2618">
        <v>8</v>
      </c>
    </row>
    <row r="2619" spans="1:3">
      <c r="A2619">
        <v>74288</v>
      </c>
      <c r="B2619">
        <v>1</v>
      </c>
      <c r="C2619">
        <v>8</v>
      </c>
    </row>
    <row r="2620" spans="1:3">
      <c r="A2620">
        <v>74059</v>
      </c>
      <c r="B2620">
        <v>1</v>
      </c>
      <c r="C2620">
        <v>8</v>
      </c>
    </row>
    <row r="2621" spans="1:3">
      <c r="A2621">
        <v>74005</v>
      </c>
      <c r="B2621">
        <v>1</v>
      </c>
      <c r="C2621">
        <v>16</v>
      </c>
    </row>
    <row r="2622" spans="1:3">
      <c r="A2622">
        <v>73967</v>
      </c>
      <c r="B2622">
        <v>1</v>
      </c>
      <c r="C2622">
        <v>8</v>
      </c>
    </row>
    <row r="2623" spans="1:3">
      <c r="A2623">
        <v>73964</v>
      </c>
      <c r="B2623">
        <v>1</v>
      </c>
      <c r="C2623">
        <v>8</v>
      </c>
    </row>
    <row r="2624" spans="1:3">
      <c r="A2624">
        <v>73838</v>
      </c>
      <c r="B2624">
        <v>1</v>
      </c>
      <c r="C2624">
        <v>8</v>
      </c>
    </row>
    <row r="2625" spans="1:3">
      <c r="A2625">
        <v>73737</v>
      </c>
      <c r="B2625">
        <v>1</v>
      </c>
      <c r="C2625">
        <v>16</v>
      </c>
    </row>
    <row r="2626" spans="1:3">
      <c r="A2626">
        <v>73730</v>
      </c>
      <c r="B2626">
        <v>1</v>
      </c>
      <c r="C2626">
        <v>8</v>
      </c>
    </row>
    <row r="2627" spans="1:3">
      <c r="A2627">
        <v>73708</v>
      </c>
      <c r="B2627">
        <v>1</v>
      </c>
      <c r="C2627">
        <v>8</v>
      </c>
    </row>
    <row r="2628" spans="1:3">
      <c r="A2628">
        <v>73551</v>
      </c>
      <c r="B2628">
        <v>1</v>
      </c>
      <c r="C2628">
        <v>16</v>
      </c>
    </row>
    <row r="2629" spans="1:3">
      <c r="A2629">
        <v>73544</v>
      </c>
      <c r="B2629">
        <v>1</v>
      </c>
      <c r="C2629">
        <v>16</v>
      </c>
    </row>
    <row r="2630" spans="1:3">
      <c r="A2630">
        <v>73384</v>
      </c>
      <c r="B2630">
        <v>1</v>
      </c>
      <c r="C2630">
        <v>8</v>
      </c>
    </row>
    <row r="2631" spans="1:3">
      <c r="A2631">
        <v>72975</v>
      </c>
      <c r="B2631">
        <v>1</v>
      </c>
      <c r="C2631">
        <v>8</v>
      </c>
    </row>
    <row r="2632" spans="1:3">
      <c r="A2632">
        <v>72921</v>
      </c>
      <c r="B2632">
        <v>1</v>
      </c>
      <c r="C2632">
        <v>8</v>
      </c>
    </row>
    <row r="2633" spans="1:3">
      <c r="A2633">
        <v>72728</v>
      </c>
      <c r="B2633">
        <v>1</v>
      </c>
      <c r="C2633">
        <v>8</v>
      </c>
    </row>
    <row r="2634" spans="1:3">
      <c r="A2634">
        <v>72641</v>
      </c>
      <c r="B2634">
        <v>1</v>
      </c>
      <c r="C2634">
        <v>8</v>
      </c>
    </row>
    <row r="2635" spans="1:3">
      <c r="A2635">
        <v>72640</v>
      </c>
      <c r="B2635">
        <v>1</v>
      </c>
      <c r="C2635">
        <v>8</v>
      </c>
    </row>
    <row r="2636" spans="1:3">
      <c r="A2636">
        <v>72518</v>
      </c>
      <c r="B2636">
        <v>1</v>
      </c>
      <c r="C2636">
        <v>8</v>
      </c>
    </row>
    <row r="2637" spans="1:3">
      <c r="A2637">
        <v>72517</v>
      </c>
      <c r="B2637">
        <v>1</v>
      </c>
      <c r="C2637">
        <v>8</v>
      </c>
    </row>
    <row r="2638" spans="1:3">
      <c r="A2638">
        <v>72516</v>
      </c>
      <c r="B2638">
        <v>1</v>
      </c>
      <c r="C2638">
        <v>8</v>
      </c>
    </row>
    <row r="2639" spans="1:3">
      <c r="A2639">
        <v>72515</v>
      </c>
      <c r="B2639">
        <v>1</v>
      </c>
      <c r="C2639">
        <v>8</v>
      </c>
    </row>
    <row r="2640" spans="1:3">
      <c r="A2640">
        <v>72320</v>
      </c>
      <c r="B2640">
        <v>1</v>
      </c>
      <c r="C2640">
        <v>8</v>
      </c>
    </row>
    <row r="2641" spans="1:3">
      <c r="A2641">
        <v>72319</v>
      </c>
      <c r="B2641">
        <v>1</v>
      </c>
      <c r="C2641">
        <v>8</v>
      </c>
    </row>
    <row r="2642" spans="1:3">
      <c r="A2642">
        <v>72179</v>
      </c>
      <c r="B2642">
        <v>1</v>
      </c>
      <c r="C2642">
        <v>8</v>
      </c>
    </row>
    <row r="2643" spans="1:3">
      <c r="A2643">
        <v>72178</v>
      </c>
      <c r="B2643">
        <v>1</v>
      </c>
      <c r="C2643">
        <v>8</v>
      </c>
    </row>
    <row r="2644" spans="1:3">
      <c r="A2644">
        <v>72111</v>
      </c>
      <c r="B2644">
        <v>1</v>
      </c>
      <c r="C2644">
        <v>8</v>
      </c>
    </row>
    <row r="2645" spans="1:3">
      <c r="A2645">
        <v>72110</v>
      </c>
      <c r="B2645">
        <v>1</v>
      </c>
      <c r="C2645">
        <v>8</v>
      </c>
    </row>
    <row r="2646" spans="1:3">
      <c r="A2646">
        <v>71956</v>
      </c>
      <c r="B2646">
        <v>1</v>
      </c>
      <c r="C2646">
        <v>8</v>
      </c>
    </row>
    <row r="2647" spans="1:3">
      <c r="A2647">
        <v>71849</v>
      </c>
      <c r="B2647">
        <v>1</v>
      </c>
      <c r="C2647">
        <v>16</v>
      </c>
    </row>
    <row r="2648" spans="1:3">
      <c r="A2648">
        <v>71847</v>
      </c>
      <c r="B2648">
        <v>1</v>
      </c>
      <c r="C2648">
        <v>8</v>
      </c>
    </row>
    <row r="2649" spans="1:3">
      <c r="A2649">
        <v>71767</v>
      </c>
      <c r="B2649">
        <v>1</v>
      </c>
      <c r="C2649">
        <v>16</v>
      </c>
    </row>
    <row r="2650" spans="1:3">
      <c r="A2650">
        <v>71766</v>
      </c>
      <c r="B2650">
        <v>1</v>
      </c>
      <c r="C2650">
        <v>16</v>
      </c>
    </row>
    <row r="2651" spans="1:3">
      <c r="A2651">
        <v>71642</v>
      </c>
      <c r="B2651">
        <v>1</v>
      </c>
      <c r="C2651">
        <v>8</v>
      </c>
    </row>
    <row r="2652" spans="1:3">
      <c r="A2652">
        <v>71411</v>
      </c>
      <c r="B2652">
        <v>1</v>
      </c>
      <c r="C2652">
        <v>8</v>
      </c>
    </row>
    <row r="2653" spans="1:3">
      <c r="A2653">
        <v>71398</v>
      </c>
      <c r="B2653">
        <v>1</v>
      </c>
      <c r="C2653">
        <v>8</v>
      </c>
    </row>
    <row r="2654" spans="1:3">
      <c r="A2654">
        <v>71395</v>
      </c>
      <c r="B2654">
        <v>1</v>
      </c>
      <c r="C2654">
        <v>8</v>
      </c>
    </row>
    <row r="2655" spans="1:3">
      <c r="A2655">
        <v>71394</v>
      </c>
      <c r="B2655">
        <v>1</v>
      </c>
      <c r="C2655">
        <v>8</v>
      </c>
    </row>
    <row r="2656" spans="1:3">
      <c r="A2656">
        <v>71390</v>
      </c>
      <c r="B2656">
        <v>1</v>
      </c>
      <c r="C2656">
        <v>8</v>
      </c>
    </row>
    <row r="2657" spans="1:3">
      <c r="A2657">
        <v>70857</v>
      </c>
      <c r="B2657">
        <v>1</v>
      </c>
      <c r="C2657">
        <v>8</v>
      </c>
    </row>
    <row r="2658" spans="1:3">
      <c r="A2658">
        <v>70688</v>
      </c>
      <c r="B2658">
        <v>1</v>
      </c>
      <c r="C2658">
        <v>8</v>
      </c>
    </row>
    <row r="2659" spans="1:3">
      <c r="A2659">
        <v>70687</v>
      </c>
      <c r="B2659">
        <v>1</v>
      </c>
      <c r="C2659">
        <v>8</v>
      </c>
    </row>
    <row r="2660" spans="1:3">
      <c r="A2660">
        <v>70685</v>
      </c>
      <c r="B2660">
        <v>1</v>
      </c>
      <c r="C2660">
        <v>16</v>
      </c>
    </row>
    <row r="2661" spans="1:3">
      <c r="A2661">
        <v>70684</v>
      </c>
      <c r="B2661">
        <v>1</v>
      </c>
      <c r="C2661">
        <v>8</v>
      </c>
    </row>
    <row r="2662" spans="1:3">
      <c r="A2662">
        <v>70683</v>
      </c>
      <c r="B2662">
        <v>1</v>
      </c>
      <c r="C2662">
        <v>8</v>
      </c>
    </row>
    <row r="2663" spans="1:3">
      <c r="A2663">
        <v>70682</v>
      </c>
      <c r="B2663">
        <v>1</v>
      </c>
      <c r="C2663">
        <v>16</v>
      </c>
    </row>
    <row r="2664" spans="1:3">
      <c r="A2664">
        <v>70681</v>
      </c>
      <c r="B2664">
        <v>1</v>
      </c>
      <c r="C2664">
        <v>8</v>
      </c>
    </row>
    <row r="2665" spans="1:3">
      <c r="A2665">
        <v>70355</v>
      </c>
      <c r="B2665">
        <v>1</v>
      </c>
      <c r="C2665">
        <v>8</v>
      </c>
    </row>
    <row r="2666" spans="1:3">
      <c r="A2666">
        <v>70326</v>
      </c>
      <c r="B2666">
        <v>1</v>
      </c>
      <c r="C2666">
        <v>8</v>
      </c>
    </row>
    <row r="2667" spans="1:3">
      <c r="A2667">
        <v>70323</v>
      </c>
      <c r="B2667">
        <v>1</v>
      </c>
      <c r="C2667">
        <v>8</v>
      </c>
    </row>
    <row r="2668" spans="1:3">
      <c r="A2668">
        <v>69854</v>
      </c>
      <c r="B2668">
        <v>1</v>
      </c>
      <c r="C2668">
        <v>8</v>
      </c>
    </row>
    <row r="2669" spans="1:3">
      <c r="A2669">
        <v>69791</v>
      </c>
      <c r="B2669">
        <v>1</v>
      </c>
      <c r="C2669">
        <v>8</v>
      </c>
    </row>
    <row r="2670" spans="1:3">
      <c r="A2670">
        <v>69766</v>
      </c>
      <c r="B2670">
        <v>1</v>
      </c>
      <c r="C2670">
        <v>16</v>
      </c>
    </row>
    <row r="2671" spans="1:3">
      <c r="A2671">
        <v>69744</v>
      </c>
      <c r="B2671">
        <v>1</v>
      </c>
      <c r="C2671">
        <v>16</v>
      </c>
    </row>
    <row r="2672" spans="1:3">
      <c r="A2672">
        <v>69623</v>
      </c>
      <c r="B2672">
        <v>1</v>
      </c>
      <c r="C2672">
        <v>8</v>
      </c>
    </row>
    <row r="2673" spans="1:3">
      <c r="A2673">
        <v>69619</v>
      </c>
      <c r="B2673">
        <v>1</v>
      </c>
      <c r="C2673">
        <v>16</v>
      </c>
    </row>
    <row r="2674" spans="1:3">
      <c r="A2674">
        <v>68934</v>
      </c>
      <c r="B2674">
        <v>1</v>
      </c>
      <c r="C2674">
        <v>8</v>
      </c>
    </row>
    <row r="2675" spans="1:3">
      <c r="A2675">
        <v>68895</v>
      </c>
      <c r="B2675">
        <v>1</v>
      </c>
      <c r="C2675">
        <v>16</v>
      </c>
    </row>
    <row r="2676" spans="1:3">
      <c r="A2676">
        <v>68894</v>
      </c>
      <c r="B2676">
        <v>1</v>
      </c>
      <c r="C2676">
        <v>8</v>
      </c>
    </row>
    <row r="2677" spans="1:3">
      <c r="A2677">
        <v>68569</v>
      </c>
      <c r="B2677">
        <v>1</v>
      </c>
      <c r="C2677">
        <v>8</v>
      </c>
    </row>
    <row r="2678" spans="1:3">
      <c r="A2678">
        <v>68407</v>
      </c>
      <c r="B2678">
        <v>1</v>
      </c>
      <c r="C2678">
        <v>8</v>
      </c>
    </row>
    <row r="2679" spans="1:3">
      <c r="A2679">
        <v>10575</v>
      </c>
      <c r="B2679">
        <v>1</v>
      </c>
      <c r="C2679">
        <v>8</v>
      </c>
    </row>
    <row r="2680" spans="1:3">
      <c r="A2680">
        <v>68305</v>
      </c>
      <c r="B2680">
        <v>1</v>
      </c>
      <c r="C2680">
        <v>8</v>
      </c>
    </row>
    <row r="2681" spans="1:3">
      <c r="A2681">
        <v>68303</v>
      </c>
      <c r="B2681">
        <v>1</v>
      </c>
      <c r="C2681">
        <v>8</v>
      </c>
    </row>
    <row r="2682" spans="1:3">
      <c r="A2682">
        <v>68300</v>
      </c>
      <c r="B2682">
        <v>1</v>
      </c>
      <c r="C2682">
        <v>8</v>
      </c>
    </row>
    <row r="2683" spans="1:3">
      <c r="A2683">
        <v>68299</v>
      </c>
      <c r="B2683">
        <v>1</v>
      </c>
      <c r="C2683">
        <v>8</v>
      </c>
    </row>
    <row r="2684" spans="1:3">
      <c r="A2684">
        <v>68298</v>
      </c>
      <c r="B2684">
        <v>1</v>
      </c>
      <c r="C2684">
        <v>8</v>
      </c>
    </row>
    <row r="2685" spans="1:3">
      <c r="A2685">
        <v>68079</v>
      </c>
      <c r="B2685">
        <v>1</v>
      </c>
      <c r="C2685">
        <v>8</v>
      </c>
    </row>
    <row r="2686" spans="1:3">
      <c r="A2686">
        <v>68005</v>
      </c>
      <c r="B2686">
        <v>1</v>
      </c>
      <c r="C2686">
        <v>8</v>
      </c>
    </row>
    <row r="2687" spans="1:3">
      <c r="A2687">
        <v>67626</v>
      </c>
      <c r="B2687">
        <v>1</v>
      </c>
      <c r="C2687">
        <v>16</v>
      </c>
    </row>
    <row r="2688" spans="1:3">
      <c r="A2688">
        <v>67537</v>
      </c>
      <c r="B2688">
        <v>1</v>
      </c>
      <c r="C2688">
        <v>8</v>
      </c>
    </row>
    <row r="2689" spans="1:3">
      <c r="A2689">
        <v>67225</v>
      </c>
      <c r="B2689">
        <v>1</v>
      </c>
      <c r="C2689">
        <v>8</v>
      </c>
    </row>
    <row r="2690" spans="1:3">
      <c r="A2690">
        <v>67146</v>
      </c>
      <c r="B2690">
        <v>1</v>
      </c>
      <c r="C2690">
        <v>8</v>
      </c>
    </row>
    <row r="2691" spans="1:3">
      <c r="A2691">
        <v>66775</v>
      </c>
      <c r="B2691">
        <v>1</v>
      </c>
      <c r="C2691">
        <v>8</v>
      </c>
    </row>
    <row r="2692" spans="1:3">
      <c r="A2692">
        <v>66669</v>
      </c>
      <c r="B2692">
        <v>1</v>
      </c>
      <c r="C2692">
        <v>8</v>
      </c>
    </row>
    <row r="2693" spans="1:3">
      <c r="A2693">
        <v>66594</v>
      </c>
      <c r="B2693">
        <v>1</v>
      </c>
      <c r="C2693">
        <v>16</v>
      </c>
    </row>
    <row r="2694" spans="1:3">
      <c r="A2694">
        <v>66593</v>
      </c>
      <c r="B2694">
        <v>1</v>
      </c>
      <c r="C2694">
        <v>8</v>
      </c>
    </row>
    <row r="2695" spans="1:3">
      <c r="A2695">
        <v>66450</v>
      </c>
      <c r="B2695">
        <v>1</v>
      </c>
      <c r="C2695">
        <v>8</v>
      </c>
    </row>
    <row r="2696" spans="1:3">
      <c r="A2696">
        <v>66449</v>
      </c>
      <c r="B2696">
        <v>1</v>
      </c>
      <c r="C2696">
        <v>16</v>
      </c>
    </row>
    <row r="2697" spans="1:3">
      <c r="A2697">
        <v>66164</v>
      </c>
      <c r="B2697">
        <v>1</v>
      </c>
      <c r="C2697">
        <v>8</v>
      </c>
    </row>
    <row r="2698" spans="1:3">
      <c r="A2698">
        <v>66161</v>
      </c>
      <c r="B2698">
        <v>1</v>
      </c>
      <c r="C2698">
        <v>8</v>
      </c>
    </row>
    <row r="2699" spans="1:3">
      <c r="A2699">
        <v>66101</v>
      </c>
      <c r="B2699">
        <v>1</v>
      </c>
      <c r="C2699">
        <v>8</v>
      </c>
    </row>
    <row r="2700" spans="1:3">
      <c r="A2700">
        <v>64802</v>
      </c>
      <c r="B2700">
        <v>1</v>
      </c>
      <c r="C2700">
        <v>16</v>
      </c>
    </row>
    <row r="2701" spans="1:3">
      <c r="A2701">
        <v>64801</v>
      </c>
      <c r="B2701">
        <v>1</v>
      </c>
      <c r="C2701">
        <v>8</v>
      </c>
    </row>
    <row r="2702" spans="1:3">
      <c r="A2702">
        <v>64726</v>
      </c>
      <c r="B2702">
        <v>1</v>
      </c>
      <c r="C2702">
        <v>8</v>
      </c>
    </row>
    <row r="2703" spans="1:3">
      <c r="A2703">
        <v>64327</v>
      </c>
      <c r="B2703">
        <v>1</v>
      </c>
      <c r="C2703">
        <v>8</v>
      </c>
    </row>
    <row r="2704" spans="1:3">
      <c r="A2704">
        <v>64018</v>
      </c>
      <c r="B2704">
        <v>1</v>
      </c>
      <c r="C2704">
        <v>8</v>
      </c>
    </row>
    <row r="2705" spans="1:3">
      <c r="A2705">
        <v>64017</v>
      </c>
      <c r="B2705">
        <v>1</v>
      </c>
      <c r="C2705">
        <v>8</v>
      </c>
    </row>
    <row r="2706" spans="1:3">
      <c r="A2706">
        <v>63822</v>
      </c>
      <c r="B2706">
        <v>1</v>
      </c>
      <c r="C2706">
        <v>8</v>
      </c>
    </row>
    <row r="2707" spans="1:3">
      <c r="A2707">
        <v>63819</v>
      </c>
      <c r="B2707">
        <v>1</v>
      </c>
      <c r="C2707">
        <v>8</v>
      </c>
    </row>
    <row r="2708" spans="1:3">
      <c r="A2708">
        <v>62123</v>
      </c>
      <c r="B2708">
        <v>1</v>
      </c>
      <c r="C2708">
        <v>8</v>
      </c>
    </row>
    <row r="2709" spans="1:3">
      <c r="A2709">
        <v>62122</v>
      </c>
      <c r="B2709">
        <v>1</v>
      </c>
      <c r="C2709">
        <v>8</v>
      </c>
    </row>
    <row r="2710" spans="1:3">
      <c r="A2710">
        <v>61999</v>
      </c>
      <c r="B2710">
        <v>1</v>
      </c>
      <c r="C2710">
        <v>8</v>
      </c>
    </row>
    <row r="2711" spans="1:3">
      <c r="A2711">
        <v>61896</v>
      </c>
      <c r="B2711">
        <v>1</v>
      </c>
      <c r="C2711">
        <v>8</v>
      </c>
    </row>
    <row r="2712" spans="1:3">
      <c r="A2712">
        <v>60959</v>
      </c>
      <c r="B2712">
        <v>1</v>
      </c>
      <c r="C2712">
        <v>8</v>
      </c>
    </row>
    <row r="2713" spans="1:3">
      <c r="A2713">
        <v>60734</v>
      </c>
      <c r="B2713">
        <v>1</v>
      </c>
      <c r="C2713">
        <v>8</v>
      </c>
    </row>
    <row r="2714" spans="1:3">
      <c r="A2714">
        <v>60683</v>
      </c>
      <c r="B2714">
        <v>1</v>
      </c>
      <c r="C2714">
        <v>8</v>
      </c>
    </row>
    <row r="2715" spans="1:3">
      <c r="A2715">
        <v>60607</v>
      </c>
      <c r="B2715">
        <v>1</v>
      </c>
      <c r="C2715">
        <v>8</v>
      </c>
    </row>
    <row r="2716" spans="1:3">
      <c r="A2716">
        <v>60155</v>
      </c>
      <c r="B2716">
        <v>1</v>
      </c>
      <c r="C2716">
        <v>8</v>
      </c>
    </row>
    <row r="2717" spans="1:3">
      <c r="A2717">
        <v>60132</v>
      </c>
      <c r="B2717">
        <v>1</v>
      </c>
      <c r="C2717">
        <v>8</v>
      </c>
    </row>
    <row r="2718" spans="1:3">
      <c r="A2718">
        <v>59874</v>
      </c>
      <c r="B2718">
        <v>1</v>
      </c>
      <c r="C2718">
        <v>8</v>
      </c>
    </row>
    <row r="2719" spans="1:3">
      <c r="A2719">
        <v>59390</v>
      </c>
      <c r="B2719">
        <v>1</v>
      </c>
      <c r="C2719">
        <v>16</v>
      </c>
    </row>
    <row r="2720" spans="1:3">
      <c r="A2720">
        <v>10777</v>
      </c>
      <c r="B2720">
        <v>1</v>
      </c>
      <c r="C2720">
        <v>16</v>
      </c>
    </row>
    <row r="2721" spans="1:3">
      <c r="A2721">
        <v>59180</v>
      </c>
      <c r="B2721">
        <v>1</v>
      </c>
      <c r="C2721">
        <v>8</v>
      </c>
    </row>
    <row r="2722" spans="1:3">
      <c r="A2722">
        <v>58951</v>
      </c>
      <c r="B2722">
        <v>1</v>
      </c>
      <c r="C2722">
        <v>8</v>
      </c>
    </row>
    <row r="2723" spans="1:3">
      <c r="A2723">
        <v>57564</v>
      </c>
      <c r="B2723">
        <v>1</v>
      </c>
      <c r="C2723">
        <v>8</v>
      </c>
    </row>
    <row r="2724" spans="1:3">
      <c r="A2724">
        <v>57406</v>
      </c>
      <c r="B2724">
        <v>1</v>
      </c>
      <c r="C2724">
        <v>8</v>
      </c>
    </row>
    <row r="2725" spans="1:3">
      <c r="A2725">
        <v>57312</v>
      </c>
      <c r="B2725">
        <v>1</v>
      </c>
      <c r="C2725">
        <v>8</v>
      </c>
    </row>
    <row r="2726" spans="1:3">
      <c r="A2726">
        <v>57310</v>
      </c>
      <c r="B2726">
        <v>1</v>
      </c>
      <c r="C2726">
        <v>8</v>
      </c>
    </row>
    <row r="2727" spans="1:3">
      <c r="A2727">
        <v>56867</v>
      </c>
      <c r="B2727">
        <v>1</v>
      </c>
      <c r="C2727">
        <v>16</v>
      </c>
    </row>
    <row r="2728" spans="1:3">
      <c r="A2728">
        <v>56148</v>
      </c>
      <c r="B2728">
        <v>1</v>
      </c>
      <c r="C2728">
        <v>8</v>
      </c>
    </row>
    <row r="2729" spans="1:3">
      <c r="A2729">
        <v>56147</v>
      </c>
      <c r="B2729">
        <v>1</v>
      </c>
      <c r="C2729">
        <v>8</v>
      </c>
    </row>
    <row r="2730" spans="1:3">
      <c r="A2730">
        <v>55492</v>
      </c>
      <c r="B2730">
        <v>1</v>
      </c>
      <c r="C2730">
        <v>8</v>
      </c>
    </row>
    <row r="2731" spans="1:3">
      <c r="A2731">
        <v>54474</v>
      </c>
      <c r="B2731">
        <v>1</v>
      </c>
      <c r="C2731">
        <v>8</v>
      </c>
    </row>
    <row r="2732" spans="1:3">
      <c r="A2732">
        <v>54473</v>
      </c>
      <c r="B2732">
        <v>1</v>
      </c>
      <c r="C2732">
        <v>8</v>
      </c>
    </row>
    <row r="2733" spans="1:3">
      <c r="A2733">
        <v>53867</v>
      </c>
      <c r="B2733">
        <v>1</v>
      </c>
      <c r="C2733">
        <v>8</v>
      </c>
    </row>
    <row r="2734" spans="1:3">
      <c r="A2734">
        <v>53689</v>
      </c>
      <c r="B2734">
        <v>1</v>
      </c>
      <c r="C2734">
        <v>8</v>
      </c>
    </row>
    <row r="2735" spans="1:3">
      <c r="A2735">
        <v>53509</v>
      </c>
      <c r="B2735">
        <v>1</v>
      </c>
      <c r="C2735">
        <v>16</v>
      </c>
    </row>
    <row r="2736" spans="1:3">
      <c r="A2736">
        <v>53225</v>
      </c>
      <c r="B2736">
        <v>1</v>
      </c>
      <c r="C2736">
        <v>8</v>
      </c>
    </row>
    <row r="2737" spans="1:3">
      <c r="A2737">
        <v>52803</v>
      </c>
      <c r="B2737">
        <v>1</v>
      </c>
      <c r="C2737">
        <v>16</v>
      </c>
    </row>
    <row r="2738" spans="1:3">
      <c r="A2738">
        <v>52731</v>
      </c>
      <c r="B2738">
        <v>1</v>
      </c>
      <c r="C2738">
        <v>16</v>
      </c>
    </row>
    <row r="2739" spans="1:3">
      <c r="A2739">
        <v>52517</v>
      </c>
      <c r="B2739">
        <v>1</v>
      </c>
      <c r="C2739">
        <v>8</v>
      </c>
    </row>
    <row r="2740" spans="1:3">
      <c r="A2740">
        <v>52031</v>
      </c>
      <c r="B2740">
        <v>1</v>
      </c>
      <c r="C2740">
        <v>16</v>
      </c>
    </row>
    <row r="2741" spans="1:3">
      <c r="A2741">
        <v>52028</v>
      </c>
      <c r="B2741">
        <v>1</v>
      </c>
      <c r="C2741">
        <v>16</v>
      </c>
    </row>
    <row r="2742" spans="1:3">
      <c r="A2742">
        <v>51961</v>
      </c>
      <c r="B2742">
        <v>1</v>
      </c>
      <c r="C2742">
        <v>8</v>
      </c>
    </row>
    <row r="2743" spans="1:3">
      <c r="A2743">
        <v>51205</v>
      </c>
      <c r="B2743">
        <v>1</v>
      </c>
      <c r="C2743">
        <v>8</v>
      </c>
    </row>
    <row r="2744" spans="1:3">
      <c r="A2744">
        <v>50779</v>
      </c>
      <c r="B2744">
        <v>1</v>
      </c>
      <c r="C2744">
        <v>8</v>
      </c>
    </row>
    <row r="2745" spans="1:3">
      <c r="A2745">
        <v>50205</v>
      </c>
      <c r="B2745">
        <v>1</v>
      </c>
      <c r="C2745">
        <v>8</v>
      </c>
    </row>
    <row r="2746" spans="1:3">
      <c r="A2746">
        <v>50043</v>
      </c>
      <c r="B2746">
        <v>1</v>
      </c>
      <c r="C2746">
        <v>16</v>
      </c>
    </row>
    <row r="2747" spans="1:3">
      <c r="A2747">
        <v>50037</v>
      </c>
      <c r="B2747">
        <v>1</v>
      </c>
      <c r="C2747">
        <v>16</v>
      </c>
    </row>
    <row r="2748" spans="1:3">
      <c r="A2748">
        <v>49225</v>
      </c>
      <c r="B2748">
        <v>1</v>
      </c>
      <c r="C2748">
        <v>8</v>
      </c>
    </row>
    <row r="2749" spans="1:3">
      <c r="A2749">
        <v>49117</v>
      </c>
      <c r="B2749">
        <v>1</v>
      </c>
      <c r="C2749">
        <v>8</v>
      </c>
    </row>
    <row r="2750" spans="1:3">
      <c r="A2750">
        <v>49116</v>
      </c>
      <c r="B2750">
        <v>1</v>
      </c>
      <c r="C2750">
        <v>8</v>
      </c>
    </row>
    <row r="2751" spans="1:3">
      <c r="A2751">
        <v>48859</v>
      </c>
      <c r="B2751">
        <v>1</v>
      </c>
      <c r="C2751">
        <v>8</v>
      </c>
    </row>
    <row r="2752" spans="1:3">
      <c r="A2752">
        <v>47763</v>
      </c>
      <c r="B2752">
        <v>1</v>
      </c>
      <c r="C2752">
        <v>8</v>
      </c>
    </row>
    <row r="2753" spans="1:3">
      <c r="A2753">
        <v>46965</v>
      </c>
      <c r="B2753">
        <v>1</v>
      </c>
      <c r="C2753">
        <v>8</v>
      </c>
    </row>
    <row r="2754" spans="1:3">
      <c r="A2754">
        <v>46961</v>
      </c>
      <c r="B2754">
        <v>1</v>
      </c>
      <c r="C2754">
        <v>8</v>
      </c>
    </row>
    <row r="2755" spans="1:3">
      <c r="A2755">
        <v>46957</v>
      </c>
      <c r="B2755">
        <v>1</v>
      </c>
      <c r="C2755">
        <v>8</v>
      </c>
    </row>
    <row r="2756" spans="1:3">
      <c r="A2756">
        <v>46893</v>
      </c>
      <c r="B2756">
        <v>1</v>
      </c>
      <c r="C2756">
        <v>8</v>
      </c>
    </row>
    <row r="2757" spans="1:3">
      <c r="A2757">
        <v>46351</v>
      </c>
      <c r="B2757">
        <v>1</v>
      </c>
      <c r="C2757">
        <v>8</v>
      </c>
    </row>
    <row r="2758" spans="1:3">
      <c r="A2758">
        <v>46140</v>
      </c>
      <c r="B2758">
        <v>1</v>
      </c>
      <c r="C2758">
        <v>8</v>
      </c>
    </row>
    <row r="2759" spans="1:3">
      <c r="A2759">
        <v>45363</v>
      </c>
      <c r="B2759">
        <v>1</v>
      </c>
      <c r="C2759">
        <v>8</v>
      </c>
    </row>
    <row r="2760" spans="1:3">
      <c r="A2760">
        <v>43291</v>
      </c>
      <c r="B2760">
        <v>1</v>
      </c>
      <c r="C2760">
        <v>8</v>
      </c>
    </row>
    <row r="2761" spans="1:3">
      <c r="A2761">
        <v>43290</v>
      </c>
      <c r="B2761">
        <v>1</v>
      </c>
      <c r="C2761">
        <v>8</v>
      </c>
    </row>
    <row r="2762" spans="1:3">
      <c r="A2762">
        <v>42658</v>
      </c>
      <c r="B2762">
        <v>1</v>
      </c>
      <c r="C2762">
        <v>8</v>
      </c>
    </row>
    <row r="2763" spans="1:3">
      <c r="A2763">
        <v>40569</v>
      </c>
      <c r="B2763">
        <v>1</v>
      </c>
      <c r="C2763">
        <v>8</v>
      </c>
    </row>
    <row r="2764" spans="1:3">
      <c r="A2764">
        <v>40448</v>
      </c>
      <c r="B2764">
        <v>1</v>
      </c>
      <c r="C2764">
        <v>8</v>
      </c>
    </row>
    <row r="2765" spans="1:3">
      <c r="A2765">
        <v>40171</v>
      </c>
      <c r="B2765">
        <v>1</v>
      </c>
      <c r="C2765">
        <v>8</v>
      </c>
    </row>
    <row r="2766" spans="1:3">
      <c r="A2766">
        <v>40088</v>
      </c>
      <c r="B2766">
        <v>1</v>
      </c>
      <c r="C2766">
        <v>8</v>
      </c>
    </row>
    <row r="2767" spans="1:3">
      <c r="A2767">
        <v>39423</v>
      </c>
      <c r="B2767">
        <v>1</v>
      </c>
      <c r="C2767">
        <v>8</v>
      </c>
    </row>
    <row r="2768" spans="1:3">
      <c r="A2768">
        <v>39173</v>
      </c>
      <c r="B2768">
        <v>1</v>
      </c>
      <c r="C2768">
        <v>8</v>
      </c>
    </row>
    <row r="2769" spans="1:3">
      <c r="A2769">
        <v>38630</v>
      </c>
      <c r="B2769">
        <v>1</v>
      </c>
      <c r="C2769">
        <v>16</v>
      </c>
    </row>
    <row r="2770" spans="1:3">
      <c r="A2770">
        <v>38080</v>
      </c>
      <c r="B2770">
        <v>1</v>
      </c>
      <c r="C2770">
        <v>8</v>
      </c>
    </row>
    <row r="2771" spans="1:3">
      <c r="A2771">
        <v>38077</v>
      </c>
      <c r="B2771">
        <v>1</v>
      </c>
      <c r="C2771">
        <v>8</v>
      </c>
    </row>
    <row r="2772" spans="1:3">
      <c r="A2772">
        <v>37991</v>
      </c>
      <c r="B2772">
        <v>1</v>
      </c>
      <c r="C2772">
        <v>8</v>
      </c>
    </row>
    <row r="2773" spans="1:3">
      <c r="A2773">
        <v>37581</v>
      </c>
      <c r="B2773">
        <v>1</v>
      </c>
      <c r="C2773">
        <v>8</v>
      </c>
    </row>
    <row r="2774" spans="1:3">
      <c r="A2774">
        <v>37442</v>
      </c>
      <c r="B2774">
        <v>1</v>
      </c>
      <c r="C2774">
        <v>8</v>
      </c>
    </row>
    <row r="2775" spans="1:3">
      <c r="A2775">
        <v>37441</v>
      </c>
      <c r="B2775">
        <v>1</v>
      </c>
      <c r="C2775">
        <v>8</v>
      </c>
    </row>
    <row r="2776" spans="1:3">
      <c r="A2776">
        <v>36898</v>
      </c>
      <c r="B2776">
        <v>1</v>
      </c>
      <c r="C2776">
        <v>8</v>
      </c>
    </row>
    <row r="2777" spans="1:3">
      <c r="A2777">
        <v>36681</v>
      </c>
      <c r="B2777">
        <v>1</v>
      </c>
      <c r="C2777">
        <v>16</v>
      </c>
    </row>
    <row r="2778" spans="1:3">
      <c r="A2778">
        <v>36123</v>
      </c>
      <c r="B2778">
        <v>1</v>
      </c>
      <c r="C2778">
        <v>8</v>
      </c>
    </row>
    <row r="2779" spans="1:3">
      <c r="A2779">
        <v>36122</v>
      </c>
      <c r="B2779">
        <v>1</v>
      </c>
      <c r="C2779">
        <v>8</v>
      </c>
    </row>
    <row r="2780" spans="1:3">
      <c r="A2780">
        <v>36121</v>
      </c>
      <c r="B2780">
        <v>1</v>
      </c>
      <c r="C2780">
        <v>16</v>
      </c>
    </row>
    <row r="2781" spans="1:3">
      <c r="A2781">
        <v>36119</v>
      </c>
      <c r="B2781">
        <v>1</v>
      </c>
      <c r="C2781">
        <v>16</v>
      </c>
    </row>
    <row r="2782" spans="1:3">
      <c r="A2782">
        <v>36014</v>
      </c>
      <c r="B2782">
        <v>1</v>
      </c>
      <c r="C2782">
        <v>16</v>
      </c>
    </row>
    <row r="2783" spans="1:3">
      <c r="A2783">
        <v>36013</v>
      </c>
      <c r="B2783">
        <v>1</v>
      </c>
      <c r="C2783">
        <v>8</v>
      </c>
    </row>
    <row r="2784" spans="1:3">
      <c r="A2784">
        <v>35653</v>
      </c>
      <c r="B2784">
        <v>1</v>
      </c>
      <c r="C2784">
        <v>16</v>
      </c>
    </row>
    <row r="2785" spans="1:3">
      <c r="A2785">
        <v>35652</v>
      </c>
      <c r="B2785">
        <v>1</v>
      </c>
      <c r="C2785">
        <v>8</v>
      </c>
    </row>
    <row r="2786" spans="1:3">
      <c r="A2786">
        <v>33653</v>
      </c>
      <c r="B2786">
        <v>1</v>
      </c>
      <c r="C2786">
        <v>8</v>
      </c>
    </row>
    <row r="2787" spans="1:3">
      <c r="A2787">
        <v>33651</v>
      </c>
      <c r="B2787">
        <v>1</v>
      </c>
      <c r="C2787">
        <v>8</v>
      </c>
    </row>
    <row r="2788" spans="1:3">
      <c r="A2788">
        <v>33040</v>
      </c>
      <c r="B2788">
        <v>1</v>
      </c>
      <c r="C2788">
        <v>16</v>
      </c>
    </row>
    <row r="2789" spans="1:3">
      <c r="A2789">
        <v>32477</v>
      </c>
      <c r="B2789">
        <v>1</v>
      </c>
      <c r="C2789">
        <v>8</v>
      </c>
    </row>
    <row r="2790" spans="1:3">
      <c r="A2790">
        <v>31929</v>
      </c>
      <c r="B2790">
        <v>1</v>
      </c>
      <c r="C2790">
        <v>16</v>
      </c>
    </row>
    <row r="2791" spans="1:3">
      <c r="A2791">
        <v>11043</v>
      </c>
      <c r="B2791">
        <v>1</v>
      </c>
      <c r="C2791">
        <v>16</v>
      </c>
    </row>
    <row r="2792" spans="1:3">
      <c r="A2792">
        <v>31422</v>
      </c>
      <c r="B2792">
        <v>1</v>
      </c>
      <c r="C2792">
        <v>8</v>
      </c>
    </row>
    <row r="2793" spans="1:3">
      <c r="A2793">
        <v>30981</v>
      </c>
      <c r="B2793">
        <v>1</v>
      </c>
      <c r="C2793">
        <v>8</v>
      </c>
    </row>
    <row r="2794" spans="1:3">
      <c r="A2794">
        <v>30980</v>
      </c>
      <c r="B2794">
        <v>1</v>
      </c>
      <c r="C2794">
        <v>8</v>
      </c>
    </row>
    <row r="2795" spans="1:3">
      <c r="A2795">
        <v>29995</v>
      </c>
      <c r="B2795">
        <v>1</v>
      </c>
      <c r="C2795">
        <v>8</v>
      </c>
    </row>
    <row r="2796" spans="1:3">
      <c r="A2796">
        <v>29984</v>
      </c>
      <c r="B2796">
        <v>1</v>
      </c>
      <c r="C2796">
        <v>8</v>
      </c>
    </row>
    <row r="2797" spans="1:3">
      <c r="A2797">
        <v>29202</v>
      </c>
      <c r="B2797">
        <v>1</v>
      </c>
      <c r="C2797">
        <v>8</v>
      </c>
    </row>
    <row r="2798" spans="1:3">
      <c r="A2798">
        <v>28199</v>
      </c>
      <c r="B2798">
        <v>1</v>
      </c>
      <c r="C2798">
        <v>8</v>
      </c>
    </row>
    <row r="2799" spans="1:3">
      <c r="A2799">
        <v>26841</v>
      </c>
      <c r="B2799">
        <v>1</v>
      </c>
      <c r="C2799">
        <v>8</v>
      </c>
    </row>
    <row r="2800" spans="1:3">
      <c r="A2800">
        <v>26711</v>
      </c>
      <c r="B2800">
        <v>1</v>
      </c>
      <c r="C2800">
        <v>8</v>
      </c>
    </row>
    <row r="2801" spans="1:3">
      <c r="A2801">
        <v>25730</v>
      </c>
      <c r="B2801">
        <v>1</v>
      </c>
      <c r="C2801">
        <v>16</v>
      </c>
    </row>
    <row r="2802" spans="1:3">
      <c r="A2802" s="30">
        <v>24145</v>
      </c>
      <c r="B2802" s="30">
        <v>1</v>
      </c>
      <c r="C2802" s="30">
        <v>8</v>
      </c>
    </row>
    <row r="2803" spans="1:3">
      <c r="A2803">
        <v>23480</v>
      </c>
      <c r="B2803">
        <v>1</v>
      </c>
      <c r="C2803">
        <v>16</v>
      </c>
    </row>
    <row r="2804" spans="1:3">
      <c r="A2804">
        <v>23119</v>
      </c>
      <c r="B2804">
        <v>1</v>
      </c>
      <c r="C2804">
        <v>16</v>
      </c>
    </row>
    <row r="2805" spans="1:3">
      <c r="A2805">
        <v>22967</v>
      </c>
      <c r="B2805">
        <v>1</v>
      </c>
      <c r="C2805">
        <v>16</v>
      </c>
    </row>
    <row r="2806" spans="1:3">
      <c r="A2806">
        <v>22201</v>
      </c>
      <c r="B2806">
        <v>1</v>
      </c>
      <c r="C2806">
        <v>8</v>
      </c>
    </row>
    <row r="2807" spans="1:3">
      <c r="A2807">
        <v>22045</v>
      </c>
      <c r="B2807">
        <v>1</v>
      </c>
      <c r="C2807">
        <v>8</v>
      </c>
    </row>
    <row r="2808" spans="1:3">
      <c r="A2808">
        <v>21773</v>
      </c>
      <c r="B2808">
        <v>1</v>
      </c>
      <c r="C2808">
        <v>8</v>
      </c>
    </row>
    <row r="2809" spans="1:3">
      <c r="A2809">
        <v>19498</v>
      </c>
      <c r="B2809">
        <v>1</v>
      </c>
      <c r="C2809">
        <v>8</v>
      </c>
    </row>
    <row r="2810" spans="1:3">
      <c r="A2810">
        <v>18571</v>
      </c>
      <c r="B2810">
        <v>1</v>
      </c>
      <c r="C2810">
        <v>16</v>
      </c>
    </row>
    <row r="2811" spans="1:3">
      <c r="A2811">
        <v>17708</v>
      </c>
      <c r="B2811">
        <v>1</v>
      </c>
      <c r="C2811">
        <v>8</v>
      </c>
    </row>
    <row r="2812" spans="1:3">
      <c r="A2812">
        <v>17275</v>
      </c>
      <c r="B2812">
        <v>1</v>
      </c>
      <c r="C2812">
        <v>16</v>
      </c>
    </row>
    <row r="2813" spans="1:3">
      <c r="A2813">
        <v>15925</v>
      </c>
      <c r="B2813">
        <v>1</v>
      </c>
      <c r="C2813">
        <v>16</v>
      </c>
    </row>
    <row r="2814" spans="1:3">
      <c r="A2814">
        <v>15917</v>
      </c>
      <c r="B2814">
        <v>1</v>
      </c>
      <c r="C2814">
        <v>8</v>
      </c>
    </row>
    <row r="2815" spans="1:3">
      <c r="A2815">
        <v>15662</v>
      </c>
      <c r="B2815">
        <v>1</v>
      </c>
      <c r="C2815">
        <v>8</v>
      </c>
    </row>
    <row r="2816" spans="1:3">
      <c r="A2816">
        <v>14732</v>
      </c>
      <c r="B2816">
        <v>1</v>
      </c>
      <c r="C2816">
        <v>8</v>
      </c>
    </row>
    <row r="2817" spans="1:3">
      <c r="A2817">
        <v>14541</v>
      </c>
      <c r="B2817">
        <v>1</v>
      </c>
      <c r="C2817">
        <v>8</v>
      </c>
    </row>
    <row r="2818" spans="1:3">
      <c r="A2818">
        <v>14287</v>
      </c>
      <c r="B2818">
        <v>1</v>
      </c>
      <c r="C2818">
        <v>8</v>
      </c>
    </row>
    <row r="2819" spans="1:3">
      <c r="A2819">
        <v>12998</v>
      </c>
      <c r="B2819">
        <v>1</v>
      </c>
      <c r="C2819">
        <v>8</v>
      </c>
    </row>
    <row r="2820" spans="1:3">
      <c r="A2820">
        <v>12902</v>
      </c>
      <c r="B2820">
        <v>1</v>
      </c>
      <c r="C2820">
        <v>8</v>
      </c>
    </row>
    <row r="2821" spans="1:3">
      <c r="A2821">
        <v>65396</v>
      </c>
      <c r="B2821">
        <v>1</v>
      </c>
      <c r="C2821">
        <v>8</v>
      </c>
    </row>
    <row r="2822" spans="1:3">
      <c r="A2822">
        <v>80760</v>
      </c>
      <c r="B2822">
        <v>1</v>
      </c>
      <c r="C2822">
        <v>8</v>
      </c>
    </row>
    <row r="2823" spans="1:3">
      <c r="A2823">
        <v>80706</v>
      </c>
      <c r="B2823">
        <v>1</v>
      </c>
      <c r="C2823">
        <v>8</v>
      </c>
    </row>
    <row r="2824" spans="1:3">
      <c r="A2824">
        <v>80705</v>
      </c>
      <c r="B2824">
        <v>1</v>
      </c>
      <c r="C2824">
        <v>8</v>
      </c>
    </row>
    <row r="2825" spans="1:3">
      <c r="A2825">
        <v>80632</v>
      </c>
      <c r="B2825">
        <v>1</v>
      </c>
      <c r="C2825">
        <v>16</v>
      </c>
    </row>
    <row r="2826" spans="1:3">
      <c r="A2826">
        <v>80552</v>
      </c>
      <c r="B2826">
        <v>1</v>
      </c>
      <c r="C2826">
        <v>8</v>
      </c>
    </row>
    <row r="2827" spans="1:3">
      <c r="A2827">
        <v>80551</v>
      </c>
      <c r="B2827">
        <v>1</v>
      </c>
      <c r="C2827">
        <v>8</v>
      </c>
    </row>
    <row r="2828" spans="1:3">
      <c r="A2828">
        <v>80550</v>
      </c>
      <c r="B2828">
        <v>1</v>
      </c>
      <c r="C2828">
        <v>8</v>
      </c>
    </row>
    <row r="2829" spans="1:3">
      <c r="A2829">
        <v>80078</v>
      </c>
      <c r="B2829">
        <v>1</v>
      </c>
      <c r="C2829">
        <v>8</v>
      </c>
    </row>
    <row r="2830" spans="1:3">
      <c r="A2830">
        <v>80077</v>
      </c>
      <c r="B2830">
        <v>1</v>
      </c>
      <c r="C2830">
        <v>8</v>
      </c>
    </row>
    <row r="2831" spans="1:3">
      <c r="A2831">
        <v>79961</v>
      </c>
      <c r="B2831">
        <v>1</v>
      </c>
      <c r="C2831">
        <v>8</v>
      </c>
    </row>
    <row r="2832" spans="1:3">
      <c r="A2832">
        <v>79960</v>
      </c>
      <c r="B2832">
        <v>1</v>
      </c>
      <c r="C2832">
        <v>8</v>
      </c>
    </row>
    <row r="2833" spans="1:3">
      <c r="A2833">
        <v>79959</v>
      </c>
      <c r="B2833">
        <v>1</v>
      </c>
      <c r="C2833">
        <v>8</v>
      </c>
    </row>
    <row r="2834" spans="1:3">
      <c r="A2834">
        <v>79873</v>
      </c>
      <c r="B2834">
        <v>1</v>
      </c>
      <c r="C2834">
        <v>8</v>
      </c>
    </row>
    <row r="2835" spans="1:3">
      <c r="A2835">
        <v>79872</v>
      </c>
      <c r="B2835">
        <v>1</v>
      </c>
      <c r="C2835">
        <v>8</v>
      </c>
    </row>
    <row r="2836" spans="1:3">
      <c r="A2836">
        <v>79685</v>
      </c>
      <c r="B2836">
        <v>1</v>
      </c>
      <c r="C2836">
        <v>8</v>
      </c>
    </row>
    <row r="2837" spans="1:3">
      <c r="A2837">
        <v>79665</v>
      </c>
      <c r="B2837">
        <v>1</v>
      </c>
      <c r="C2837">
        <v>8</v>
      </c>
    </row>
    <row r="2838" spans="1:3">
      <c r="A2838">
        <v>79664</v>
      </c>
      <c r="B2838">
        <v>1</v>
      </c>
      <c r="C2838">
        <v>8</v>
      </c>
    </row>
    <row r="2839" spans="1:3">
      <c r="A2839">
        <v>79663</v>
      </c>
      <c r="B2839">
        <v>1</v>
      </c>
      <c r="C2839">
        <v>8</v>
      </c>
    </row>
    <row r="2840" spans="1:3">
      <c r="A2840">
        <v>79585</v>
      </c>
      <c r="B2840">
        <v>1</v>
      </c>
      <c r="C2840">
        <v>8</v>
      </c>
    </row>
    <row r="2841" spans="1:3">
      <c r="A2841">
        <v>79584</v>
      </c>
      <c r="B2841">
        <v>1</v>
      </c>
      <c r="C2841">
        <v>16</v>
      </c>
    </row>
    <row r="2842" spans="1:3">
      <c r="A2842">
        <v>79431</v>
      </c>
      <c r="B2842">
        <v>1</v>
      </c>
      <c r="C2842">
        <v>8</v>
      </c>
    </row>
    <row r="2843" spans="1:3">
      <c r="A2843">
        <v>79430</v>
      </c>
      <c r="B2843">
        <v>1</v>
      </c>
      <c r="C2843">
        <v>8</v>
      </c>
    </row>
    <row r="2844" spans="1:3">
      <c r="A2844">
        <v>79429</v>
      </c>
      <c r="B2844">
        <v>1</v>
      </c>
      <c r="C2844">
        <v>8</v>
      </c>
    </row>
    <row r="2845" spans="1:3">
      <c r="A2845">
        <v>79428</v>
      </c>
      <c r="B2845">
        <v>1</v>
      </c>
      <c r="C2845">
        <v>8</v>
      </c>
    </row>
    <row r="2846" spans="1:3">
      <c r="A2846">
        <v>79427</v>
      </c>
      <c r="B2846">
        <v>1</v>
      </c>
      <c r="C2846">
        <v>8</v>
      </c>
    </row>
    <row r="2847" spans="1:3">
      <c r="A2847">
        <v>79203</v>
      </c>
      <c r="B2847">
        <v>1</v>
      </c>
      <c r="C2847">
        <v>8</v>
      </c>
    </row>
    <row r="2848" spans="1:3">
      <c r="A2848">
        <v>79202</v>
      </c>
      <c r="B2848">
        <v>1</v>
      </c>
      <c r="C2848">
        <v>8</v>
      </c>
    </row>
    <row r="2849" spans="1:3">
      <c r="A2849">
        <v>79160</v>
      </c>
      <c r="B2849">
        <v>1</v>
      </c>
      <c r="C2849">
        <v>8</v>
      </c>
    </row>
    <row r="2850" spans="1:3">
      <c r="A2850">
        <v>78971</v>
      </c>
      <c r="B2850">
        <v>1</v>
      </c>
      <c r="C2850">
        <v>8</v>
      </c>
    </row>
    <row r="2851" spans="1:3">
      <c r="A2851">
        <v>78923</v>
      </c>
      <c r="B2851">
        <v>1</v>
      </c>
      <c r="C2851">
        <v>8</v>
      </c>
    </row>
    <row r="2852" spans="1:3">
      <c r="A2852">
        <v>78922</v>
      </c>
      <c r="B2852">
        <v>1</v>
      </c>
      <c r="C2852">
        <v>8</v>
      </c>
    </row>
    <row r="2853" spans="1:3">
      <c r="A2853">
        <v>78921</v>
      </c>
      <c r="B2853">
        <v>1</v>
      </c>
      <c r="C2853">
        <v>8</v>
      </c>
    </row>
    <row r="2854" spans="1:3">
      <c r="A2854">
        <v>78920</v>
      </c>
      <c r="B2854">
        <v>1</v>
      </c>
      <c r="C2854">
        <v>8</v>
      </c>
    </row>
    <row r="2855" spans="1:3">
      <c r="A2855">
        <v>78919</v>
      </c>
      <c r="B2855">
        <v>1</v>
      </c>
      <c r="C2855">
        <v>8</v>
      </c>
    </row>
    <row r="2856" spans="1:3">
      <c r="A2856">
        <v>78898</v>
      </c>
      <c r="B2856">
        <v>1</v>
      </c>
      <c r="C2856">
        <v>8</v>
      </c>
    </row>
    <row r="2857" spans="1:3">
      <c r="A2857">
        <v>78579</v>
      </c>
      <c r="B2857">
        <v>1</v>
      </c>
      <c r="C2857">
        <v>8</v>
      </c>
    </row>
    <row r="2858" spans="1:3">
      <c r="A2858">
        <v>78578</v>
      </c>
      <c r="B2858">
        <v>1</v>
      </c>
      <c r="C2858">
        <v>8</v>
      </c>
    </row>
    <row r="2859" spans="1:3">
      <c r="A2859">
        <v>78577</v>
      </c>
      <c r="B2859">
        <v>1</v>
      </c>
      <c r="C2859">
        <v>8</v>
      </c>
    </row>
    <row r="2860" spans="1:3">
      <c r="A2860">
        <v>78576</v>
      </c>
      <c r="B2860">
        <v>1</v>
      </c>
      <c r="C2860">
        <v>8</v>
      </c>
    </row>
    <row r="2861" spans="1:3">
      <c r="A2861">
        <v>78575</v>
      </c>
      <c r="B2861">
        <v>1</v>
      </c>
      <c r="C2861">
        <v>8</v>
      </c>
    </row>
    <row r="2862" spans="1:3">
      <c r="A2862">
        <v>78333</v>
      </c>
      <c r="B2862">
        <v>1</v>
      </c>
      <c r="C2862">
        <v>8</v>
      </c>
    </row>
    <row r="2863" spans="1:3">
      <c r="A2863">
        <v>78332</v>
      </c>
      <c r="B2863">
        <v>1</v>
      </c>
      <c r="C2863">
        <v>8</v>
      </c>
    </row>
    <row r="2864" spans="1:3">
      <c r="A2864">
        <v>78306</v>
      </c>
      <c r="B2864">
        <v>1</v>
      </c>
      <c r="C2864">
        <v>8</v>
      </c>
    </row>
    <row r="2865" spans="1:3">
      <c r="A2865">
        <v>78303</v>
      </c>
      <c r="B2865">
        <v>1</v>
      </c>
      <c r="C2865">
        <v>8</v>
      </c>
    </row>
    <row r="2866" spans="1:3">
      <c r="A2866">
        <v>78302</v>
      </c>
      <c r="B2866">
        <v>1</v>
      </c>
      <c r="C2866">
        <v>8</v>
      </c>
    </row>
    <row r="2867" spans="1:3">
      <c r="A2867">
        <v>78301</v>
      </c>
      <c r="B2867">
        <v>1</v>
      </c>
      <c r="C2867">
        <v>8</v>
      </c>
    </row>
    <row r="2868" spans="1:3">
      <c r="A2868">
        <v>78266</v>
      </c>
      <c r="B2868">
        <v>1</v>
      </c>
      <c r="C2868">
        <v>8</v>
      </c>
    </row>
    <row r="2869" spans="1:3">
      <c r="A2869">
        <v>78124</v>
      </c>
      <c r="B2869">
        <v>1</v>
      </c>
      <c r="C2869">
        <v>8</v>
      </c>
    </row>
    <row r="2870" spans="1:3">
      <c r="A2870">
        <v>78123</v>
      </c>
      <c r="B2870">
        <v>1</v>
      </c>
      <c r="C2870">
        <v>8</v>
      </c>
    </row>
    <row r="2871" spans="1:3">
      <c r="A2871">
        <v>78029</v>
      </c>
      <c r="B2871">
        <v>1</v>
      </c>
      <c r="C2871">
        <v>8</v>
      </c>
    </row>
    <row r="2872" spans="1:3">
      <c r="A2872">
        <v>78028</v>
      </c>
      <c r="B2872">
        <v>1</v>
      </c>
      <c r="C2872">
        <v>8</v>
      </c>
    </row>
    <row r="2873" spans="1:3">
      <c r="A2873">
        <v>77985</v>
      </c>
      <c r="B2873">
        <v>1</v>
      </c>
      <c r="C2873">
        <v>8</v>
      </c>
    </row>
    <row r="2874" spans="1:3">
      <c r="A2874">
        <v>77984</v>
      </c>
      <c r="B2874">
        <v>1</v>
      </c>
      <c r="C2874">
        <v>8</v>
      </c>
    </row>
    <row r="2875" spans="1:3">
      <c r="A2875">
        <v>77983</v>
      </c>
      <c r="B2875">
        <v>1</v>
      </c>
      <c r="C2875">
        <v>8</v>
      </c>
    </row>
    <row r="2876" spans="1:3">
      <c r="A2876">
        <v>77982</v>
      </c>
      <c r="B2876">
        <v>1</v>
      </c>
      <c r="C2876">
        <v>8</v>
      </c>
    </row>
    <row r="2877" spans="1:3">
      <c r="A2877">
        <v>77915</v>
      </c>
      <c r="B2877">
        <v>1</v>
      </c>
      <c r="C2877">
        <v>8</v>
      </c>
    </row>
    <row r="2878" spans="1:3">
      <c r="A2878">
        <v>77914</v>
      </c>
      <c r="B2878">
        <v>1</v>
      </c>
      <c r="C2878">
        <v>8</v>
      </c>
    </row>
    <row r="2879" spans="1:3">
      <c r="A2879">
        <v>77812</v>
      </c>
      <c r="B2879">
        <v>1</v>
      </c>
      <c r="C2879">
        <v>8</v>
      </c>
    </row>
    <row r="2880" spans="1:3">
      <c r="A2880">
        <v>77610</v>
      </c>
      <c r="B2880">
        <v>1</v>
      </c>
      <c r="C2880">
        <v>8</v>
      </c>
    </row>
    <row r="2881" spans="1:3">
      <c r="A2881">
        <v>77504</v>
      </c>
      <c r="B2881">
        <v>1</v>
      </c>
      <c r="C2881">
        <v>8</v>
      </c>
    </row>
    <row r="2882" spans="1:3">
      <c r="A2882">
        <v>77503</v>
      </c>
      <c r="B2882">
        <v>1</v>
      </c>
      <c r="C2882">
        <v>8</v>
      </c>
    </row>
    <row r="2883" spans="1:3">
      <c r="A2883">
        <v>77502</v>
      </c>
      <c r="B2883">
        <v>1</v>
      </c>
      <c r="C2883">
        <v>8</v>
      </c>
    </row>
    <row r="2884" spans="1:3">
      <c r="A2884">
        <v>77424</v>
      </c>
      <c r="B2884">
        <v>1</v>
      </c>
      <c r="C2884">
        <v>8</v>
      </c>
    </row>
    <row r="2885" spans="1:3">
      <c r="A2885">
        <v>77377</v>
      </c>
      <c r="B2885">
        <v>1</v>
      </c>
      <c r="C2885">
        <v>8</v>
      </c>
    </row>
    <row r="2886" spans="1:3">
      <c r="A2886">
        <v>77376</v>
      </c>
      <c r="B2886">
        <v>1</v>
      </c>
      <c r="C2886">
        <v>8</v>
      </c>
    </row>
    <row r="2887" spans="1:3">
      <c r="A2887">
        <v>77265</v>
      </c>
      <c r="B2887">
        <v>1</v>
      </c>
      <c r="C2887">
        <v>8</v>
      </c>
    </row>
    <row r="2888" spans="1:3">
      <c r="A2888">
        <v>77152</v>
      </c>
      <c r="B2888">
        <v>1</v>
      </c>
      <c r="C2888">
        <v>8</v>
      </c>
    </row>
    <row r="2889" spans="1:3">
      <c r="A2889">
        <v>77151</v>
      </c>
      <c r="B2889">
        <v>1</v>
      </c>
      <c r="C2889">
        <v>8</v>
      </c>
    </row>
    <row r="2890" spans="1:3">
      <c r="A2890">
        <v>77098</v>
      </c>
      <c r="B2890">
        <v>1</v>
      </c>
      <c r="C2890">
        <v>8</v>
      </c>
    </row>
    <row r="2891" spans="1:3">
      <c r="A2891">
        <v>77045</v>
      </c>
      <c r="B2891">
        <v>1</v>
      </c>
      <c r="C2891">
        <v>8</v>
      </c>
    </row>
    <row r="2892" spans="1:3">
      <c r="A2892">
        <v>76988</v>
      </c>
      <c r="B2892">
        <v>1</v>
      </c>
      <c r="C2892">
        <v>8</v>
      </c>
    </row>
    <row r="2893" spans="1:3">
      <c r="A2893">
        <v>76987</v>
      </c>
      <c r="B2893">
        <v>1</v>
      </c>
      <c r="C2893">
        <v>8</v>
      </c>
    </row>
    <row r="2894" spans="1:3">
      <c r="A2894">
        <v>76863</v>
      </c>
      <c r="B2894">
        <v>1</v>
      </c>
      <c r="C2894">
        <v>8</v>
      </c>
    </row>
    <row r="2895" spans="1:3">
      <c r="A2895">
        <v>76778</v>
      </c>
      <c r="B2895">
        <v>1</v>
      </c>
      <c r="C2895">
        <v>8</v>
      </c>
    </row>
    <row r="2896" spans="1:3">
      <c r="A2896">
        <v>76777</v>
      </c>
      <c r="B2896">
        <v>1</v>
      </c>
      <c r="C2896">
        <v>8</v>
      </c>
    </row>
    <row r="2897" spans="1:3">
      <c r="A2897">
        <v>76621</v>
      </c>
      <c r="B2897">
        <v>1</v>
      </c>
      <c r="C2897">
        <v>8</v>
      </c>
    </row>
    <row r="2898" spans="1:3">
      <c r="A2898">
        <v>76620</v>
      </c>
      <c r="B2898">
        <v>1</v>
      </c>
      <c r="C2898">
        <v>8</v>
      </c>
    </row>
    <row r="2899" spans="1:3">
      <c r="A2899">
        <v>76520</v>
      </c>
      <c r="B2899">
        <v>1</v>
      </c>
      <c r="C2899">
        <v>8</v>
      </c>
    </row>
    <row r="2900" spans="1:3">
      <c r="A2900">
        <v>76519</v>
      </c>
      <c r="B2900">
        <v>1</v>
      </c>
      <c r="C2900">
        <v>8</v>
      </c>
    </row>
    <row r="2901" spans="1:3">
      <c r="A2901">
        <v>76288</v>
      </c>
      <c r="B2901">
        <v>1</v>
      </c>
      <c r="C2901">
        <v>8</v>
      </c>
    </row>
    <row r="2902" spans="1:3">
      <c r="A2902">
        <v>76287</v>
      </c>
      <c r="B2902">
        <v>1</v>
      </c>
      <c r="C2902">
        <v>8</v>
      </c>
    </row>
    <row r="2903" spans="1:3">
      <c r="A2903">
        <v>76216</v>
      </c>
      <c r="B2903">
        <v>1</v>
      </c>
      <c r="C2903">
        <v>8</v>
      </c>
    </row>
    <row r="2904" spans="1:3">
      <c r="A2904">
        <v>76215</v>
      </c>
      <c r="B2904">
        <v>1</v>
      </c>
      <c r="C2904">
        <v>8</v>
      </c>
    </row>
    <row r="2905" spans="1:3">
      <c r="A2905">
        <v>76214</v>
      </c>
      <c r="B2905">
        <v>1</v>
      </c>
      <c r="C2905">
        <v>8</v>
      </c>
    </row>
    <row r="2906" spans="1:3">
      <c r="A2906">
        <v>76176</v>
      </c>
      <c r="B2906">
        <v>1</v>
      </c>
      <c r="C2906">
        <v>8</v>
      </c>
    </row>
    <row r="2907" spans="1:3">
      <c r="A2907">
        <v>76174</v>
      </c>
      <c r="B2907">
        <v>1</v>
      </c>
      <c r="C2907">
        <v>8</v>
      </c>
    </row>
    <row r="2908" spans="1:3">
      <c r="A2908">
        <v>76053</v>
      </c>
      <c r="B2908">
        <v>1</v>
      </c>
      <c r="C2908">
        <v>8</v>
      </c>
    </row>
    <row r="2909" spans="1:3">
      <c r="A2909">
        <v>76052</v>
      </c>
      <c r="B2909">
        <v>1</v>
      </c>
      <c r="C2909">
        <v>8</v>
      </c>
    </row>
    <row r="2910" spans="1:3">
      <c r="A2910">
        <v>76051</v>
      </c>
      <c r="B2910">
        <v>1</v>
      </c>
      <c r="C2910">
        <v>8</v>
      </c>
    </row>
    <row r="2911" spans="1:3">
      <c r="A2911">
        <v>76050</v>
      </c>
      <c r="B2911">
        <v>1</v>
      </c>
      <c r="C2911">
        <v>8</v>
      </c>
    </row>
    <row r="2912" spans="1:3">
      <c r="A2912">
        <v>75888</v>
      </c>
      <c r="B2912">
        <v>1</v>
      </c>
      <c r="C2912">
        <v>8</v>
      </c>
    </row>
    <row r="2913" spans="1:3">
      <c r="A2913">
        <v>75850</v>
      </c>
      <c r="B2913">
        <v>1</v>
      </c>
      <c r="C2913">
        <v>8</v>
      </c>
    </row>
    <row r="2914" spans="1:3">
      <c r="A2914">
        <v>75785</v>
      </c>
      <c r="B2914">
        <v>1</v>
      </c>
      <c r="C2914">
        <v>8</v>
      </c>
    </row>
    <row r="2915" spans="1:3">
      <c r="A2915">
        <v>75775</v>
      </c>
      <c r="B2915">
        <v>1</v>
      </c>
      <c r="C2915">
        <v>8</v>
      </c>
    </row>
    <row r="2916" spans="1:3">
      <c r="A2916">
        <v>75754</v>
      </c>
      <c r="B2916">
        <v>1</v>
      </c>
      <c r="C2916">
        <v>8</v>
      </c>
    </row>
    <row r="2917" spans="1:3">
      <c r="A2917">
        <v>75733</v>
      </c>
      <c r="B2917">
        <v>1</v>
      </c>
      <c r="C2917">
        <v>8</v>
      </c>
    </row>
    <row r="2918" spans="1:3">
      <c r="A2918">
        <v>75518</v>
      </c>
      <c r="B2918">
        <v>1</v>
      </c>
      <c r="C2918">
        <v>8</v>
      </c>
    </row>
    <row r="2919" spans="1:3">
      <c r="A2919">
        <v>75426</v>
      </c>
      <c r="B2919">
        <v>1</v>
      </c>
      <c r="C2919">
        <v>8</v>
      </c>
    </row>
    <row r="2920" spans="1:3">
      <c r="A2920">
        <v>75423</v>
      </c>
      <c r="B2920">
        <v>1</v>
      </c>
      <c r="C2920">
        <v>8</v>
      </c>
    </row>
    <row r="2921" spans="1:3">
      <c r="A2921">
        <v>75353</v>
      </c>
      <c r="B2921">
        <v>1</v>
      </c>
      <c r="C2921">
        <v>8</v>
      </c>
    </row>
    <row r="2922" spans="1:3">
      <c r="A2922">
        <v>75352</v>
      </c>
      <c r="B2922">
        <v>1</v>
      </c>
      <c r="C2922">
        <v>8</v>
      </c>
    </row>
    <row r="2923" spans="1:3">
      <c r="A2923">
        <v>75336</v>
      </c>
      <c r="B2923">
        <v>1</v>
      </c>
      <c r="C2923">
        <v>8</v>
      </c>
    </row>
    <row r="2924" spans="1:3">
      <c r="A2924">
        <v>75334</v>
      </c>
      <c r="B2924">
        <v>1</v>
      </c>
      <c r="C2924">
        <v>8</v>
      </c>
    </row>
    <row r="2925" spans="1:3">
      <c r="A2925">
        <v>75273</v>
      </c>
      <c r="B2925">
        <v>1</v>
      </c>
      <c r="C2925">
        <v>8</v>
      </c>
    </row>
    <row r="2926" spans="1:3">
      <c r="A2926">
        <v>75271</v>
      </c>
      <c r="B2926">
        <v>1</v>
      </c>
      <c r="C2926">
        <v>8</v>
      </c>
    </row>
    <row r="2927" spans="1:3">
      <c r="A2927">
        <v>75082</v>
      </c>
      <c r="B2927">
        <v>1</v>
      </c>
      <c r="C2927">
        <v>8</v>
      </c>
    </row>
    <row r="2928" spans="1:3">
      <c r="A2928">
        <v>75080</v>
      </c>
      <c r="B2928">
        <v>1</v>
      </c>
      <c r="C2928">
        <v>8</v>
      </c>
    </row>
    <row r="2929" spans="1:3">
      <c r="A2929">
        <v>74916</v>
      </c>
      <c r="B2929">
        <v>1</v>
      </c>
      <c r="C2929">
        <v>8</v>
      </c>
    </row>
    <row r="2930" spans="1:3">
      <c r="A2930">
        <v>74867</v>
      </c>
      <c r="B2930">
        <v>1</v>
      </c>
      <c r="C2930">
        <v>8</v>
      </c>
    </row>
    <row r="2931" spans="1:3">
      <c r="A2931">
        <v>74866</v>
      </c>
      <c r="B2931">
        <v>1</v>
      </c>
      <c r="C2931">
        <v>8</v>
      </c>
    </row>
    <row r="2932" spans="1:3">
      <c r="A2932">
        <v>74865</v>
      </c>
      <c r="B2932">
        <v>1</v>
      </c>
      <c r="C2932">
        <v>8</v>
      </c>
    </row>
    <row r="2933" spans="1:3">
      <c r="A2933">
        <v>74768</v>
      </c>
      <c r="B2933">
        <v>1</v>
      </c>
      <c r="C2933">
        <v>16</v>
      </c>
    </row>
    <row r="2934" spans="1:3">
      <c r="A2934">
        <v>74767</v>
      </c>
      <c r="B2934">
        <v>1</v>
      </c>
      <c r="C2934">
        <v>8</v>
      </c>
    </row>
    <row r="2935" spans="1:3">
      <c r="A2935">
        <v>74587</v>
      </c>
      <c r="B2935">
        <v>1</v>
      </c>
      <c r="C2935">
        <v>8</v>
      </c>
    </row>
    <row r="2936" spans="1:3">
      <c r="A2936">
        <v>74537</v>
      </c>
      <c r="B2936">
        <v>1</v>
      </c>
      <c r="C2936">
        <v>8</v>
      </c>
    </row>
    <row r="2937" spans="1:3">
      <c r="A2937">
        <v>74536</v>
      </c>
      <c r="B2937">
        <v>1</v>
      </c>
      <c r="C2937">
        <v>8</v>
      </c>
    </row>
    <row r="2938" spans="1:3">
      <c r="A2938">
        <v>74509</v>
      </c>
      <c r="B2938">
        <v>1</v>
      </c>
      <c r="C2938">
        <v>8</v>
      </c>
    </row>
    <row r="2939" spans="1:3">
      <c r="A2939">
        <v>74473</v>
      </c>
      <c r="B2939">
        <v>1</v>
      </c>
      <c r="C2939">
        <v>8</v>
      </c>
    </row>
    <row r="2940" spans="1:3">
      <c r="A2940">
        <v>74472</v>
      </c>
      <c r="B2940">
        <v>1</v>
      </c>
      <c r="C2940">
        <v>8</v>
      </c>
    </row>
    <row r="2941" spans="1:3">
      <c r="A2941">
        <v>74418</v>
      </c>
      <c r="B2941">
        <v>1</v>
      </c>
      <c r="C2941">
        <v>8</v>
      </c>
    </row>
    <row r="2942" spans="1:3">
      <c r="A2942">
        <v>74265</v>
      </c>
      <c r="B2942">
        <v>1</v>
      </c>
      <c r="C2942">
        <v>8</v>
      </c>
    </row>
    <row r="2943" spans="1:3">
      <c r="A2943">
        <v>74217</v>
      </c>
      <c r="B2943">
        <v>1</v>
      </c>
      <c r="C2943">
        <v>16</v>
      </c>
    </row>
    <row r="2944" spans="1:3">
      <c r="A2944">
        <v>74216</v>
      </c>
      <c r="B2944">
        <v>1</v>
      </c>
      <c r="C2944">
        <v>8</v>
      </c>
    </row>
    <row r="2945" spans="1:3">
      <c r="A2945">
        <v>74214</v>
      </c>
      <c r="B2945">
        <v>1</v>
      </c>
      <c r="C2945">
        <v>16</v>
      </c>
    </row>
    <row r="2946" spans="1:3">
      <c r="A2946">
        <v>74213</v>
      </c>
      <c r="B2946">
        <v>1</v>
      </c>
      <c r="C2946">
        <v>8</v>
      </c>
    </row>
    <row r="2947" spans="1:3">
      <c r="A2947">
        <v>74211</v>
      </c>
      <c r="B2947">
        <v>1</v>
      </c>
      <c r="C2947">
        <v>8</v>
      </c>
    </row>
    <row r="2948" spans="1:3">
      <c r="A2948">
        <v>74210</v>
      </c>
      <c r="B2948">
        <v>1</v>
      </c>
      <c r="C2948">
        <v>8</v>
      </c>
    </row>
    <row r="2949" spans="1:3">
      <c r="A2949">
        <v>74156</v>
      </c>
      <c r="B2949">
        <v>1</v>
      </c>
      <c r="C2949">
        <v>8</v>
      </c>
    </row>
    <row r="2950" spans="1:3">
      <c r="A2950">
        <v>74124</v>
      </c>
      <c r="B2950">
        <v>1</v>
      </c>
      <c r="C2950">
        <v>8</v>
      </c>
    </row>
    <row r="2951" spans="1:3">
      <c r="A2951">
        <v>74111</v>
      </c>
      <c r="B2951">
        <v>1</v>
      </c>
      <c r="C2951">
        <v>8</v>
      </c>
    </row>
    <row r="2952" spans="1:3">
      <c r="A2952">
        <v>74107</v>
      </c>
      <c r="B2952">
        <v>1</v>
      </c>
      <c r="C2952">
        <v>8</v>
      </c>
    </row>
    <row r="2953" spans="1:3">
      <c r="A2953">
        <v>74104</v>
      </c>
      <c r="B2953">
        <v>1</v>
      </c>
      <c r="C2953">
        <v>8</v>
      </c>
    </row>
    <row r="2954" spans="1:3">
      <c r="A2954">
        <v>74092</v>
      </c>
      <c r="B2954">
        <v>1</v>
      </c>
      <c r="C2954">
        <v>8</v>
      </c>
    </row>
    <row r="2955" spans="1:3">
      <c r="A2955">
        <v>74090</v>
      </c>
      <c r="B2955">
        <v>1</v>
      </c>
      <c r="C2955">
        <v>8</v>
      </c>
    </row>
    <row r="2956" spans="1:3">
      <c r="A2956">
        <v>73251</v>
      </c>
      <c r="B2956">
        <v>1</v>
      </c>
      <c r="C2956">
        <v>8</v>
      </c>
    </row>
    <row r="2957" spans="1:3">
      <c r="A2957">
        <v>72604</v>
      </c>
      <c r="B2957">
        <v>1</v>
      </c>
      <c r="C2957">
        <v>8</v>
      </c>
    </row>
    <row r="2958" spans="1:3">
      <c r="A2958">
        <v>72285</v>
      </c>
      <c r="B2958">
        <v>1</v>
      </c>
      <c r="C2958">
        <v>8</v>
      </c>
    </row>
    <row r="2959" spans="1:3">
      <c r="A2959">
        <v>72284</v>
      </c>
      <c r="B2959">
        <v>1</v>
      </c>
      <c r="C2959">
        <v>8</v>
      </c>
    </row>
    <row r="2960" spans="1:3">
      <c r="A2960">
        <v>72283</v>
      </c>
      <c r="B2960">
        <v>1</v>
      </c>
      <c r="C2960">
        <v>8</v>
      </c>
    </row>
    <row r="2961" spans="1:3">
      <c r="A2961">
        <v>72047</v>
      </c>
      <c r="B2961">
        <v>1</v>
      </c>
      <c r="C2961">
        <v>8</v>
      </c>
    </row>
    <row r="2962" spans="1:3">
      <c r="A2962">
        <v>72046</v>
      </c>
      <c r="B2962">
        <v>1</v>
      </c>
      <c r="C2962">
        <v>8</v>
      </c>
    </row>
    <row r="2963" spans="1:3">
      <c r="A2963">
        <v>71920</v>
      </c>
      <c r="B2963">
        <v>1</v>
      </c>
      <c r="C2963">
        <v>8</v>
      </c>
    </row>
    <row r="2964" spans="1:3">
      <c r="A2964">
        <v>71828</v>
      </c>
      <c r="B2964">
        <v>1</v>
      </c>
      <c r="C2964">
        <v>16</v>
      </c>
    </row>
    <row r="2965" spans="1:3">
      <c r="A2965">
        <v>71604</v>
      </c>
      <c r="B2965">
        <v>1</v>
      </c>
      <c r="C2965">
        <v>8</v>
      </c>
    </row>
    <row r="2966" spans="1:3">
      <c r="A2966">
        <v>71386</v>
      </c>
      <c r="B2966">
        <v>1</v>
      </c>
      <c r="C2966">
        <v>16</v>
      </c>
    </row>
    <row r="2967" spans="1:3">
      <c r="A2967">
        <v>71326</v>
      </c>
      <c r="B2967">
        <v>1</v>
      </c>
      <c r="C2967">
        <v>8</v>
      </c>
    </row>
    <row r="2968" spans="1:3">
      <c r="A2968">
        <v>71325</v>
      </c>
      <c r="B2968">
        <v>1</v>
      </c>
      <c r="C2968">
        <v>8</v>
      </c>
    </row>
    <row r="2969" spans="1:3">
      <c r="A2969">
        <v>71324</v>
      </c>
      <c r="B2969">
        <v>1</v>
      </c>
      <c r="C2969">
        <v>8</v>
      </c>
    </row>
    <row r="2970" spans="1:3">
      <c r="A2970">
        <v>71323</v>
      </c>
      <c r="B2970">
        <v>1</v>
      </c>
      <c r="C2970">
        <v>8</v>
      </c>
    </row>
    <row r="2971" spans="1:3">
      <c r="A2971">
        <v>71209</v>
      </c>
      <c r="B2971">
        <v>1</v>
      </c>
      <c r="C2971">
        <v>8</v>
      </c>
    </row>
    <row r="2972" spans="1:3">
      <c r="A2972">
        <v>70833</v>
      </c>
      <c r="B2972">
        <v>1</v>
      </c>
      <c r="C2972">
        <v>16</v>
      </c>
    </row>
    <row r="2973" spans="1:3">
      <c r="A2973">
        <v>70756</v>
      </c>
      <c r="B2973">
        <v>1</v>
      </c>
      <c r="C2973">
        <v>8</v>
      </c>
    </row>
    <row r="2974" spans="1:3">
      <c r="A2974">
        <v>70755</v>
      </c>
      <c r="B2974">
        <v>1</v>
      </c>
      <c r="C2974">
        <v>8</v>
      </c>
    </row>
    <row r="2975" spans="1:3">
      <c r="A2975">
        <v>70754</v>
      </c>
      <c r="B2975">
        <v>1</v>
      </c>
      <c r="C2975">
        <v>8</v>
      </c>
    </row>
    <row r="2976" spans="1:3">
      <c r="A2976">
        <v>70549</v>
      </c>
      <c r="B2976">
        <v>1</v>
      </c>
      <c r="C2976">
        <v>8</v>
      </c>
    </row>
    <row r="2977" spans="1:3">
      <c r="A2977">
        <v>70497</v>
      </c>
      <c r="B2977">
        <v>1</v>
      </c>
      <c r="C2977">
        <v>8</v>
      </c>
    </row>
    <row r="2978" spans="1:3">
      <c r="A2978">
        <v>70283</v>
      </c>
      <c r="B2978">
        <v>1</v>
      </c>
      <c r="C2978">
        <v>8</v>
      </c>
    </row>
    <row r="2979" spans="1:3">
      <c r="A2979">
        <v>70250</v>
      </c>
      <c r="B2979">
        <v>1</v>
      </c>
      <c r="C2979">
        <v>8</v>
      </c>
    </row>
    <row r="2980" spans="1:3">
      <c r="A2980">
        <v>70226</v>
      </c>
      <c r="B2980">
        <v>1</v>
      </c>
      <c r="C2980">
        <v>8</v>
      </c>
    </row>
    <row r="2981" spans="1:3">
      <c r="A2981">
        <v>70225</v>
      </c>
      <c r="B2981">
        <v>1</v>
      </c>
      <c r="C2981">
        <v>8</v>
      </c>
    </row>
    <row r="2982" spans="1:3">
      <c r="A2982">
        <v>70224</v>
      </c>
      <c r="B2982">
        <v>1</v>
      </c>
      <c r="C2982">
        <v>8</v>
      </c>
    </row>
    <row r="2983" spans="1:3">
      <c r="A2983">
        <v>70175</v>
      </c>
      <c r="B2983">
        <v>1</v>
      </c>
      <c r="C2983">
        <v>8</v>
      </c>
    </row>
    <row r="2984" spans="1:3">
      <c r="A2984">
        <v>70174</v>
      </c>
      <c r="B2984">
        <v>1</v>
      </c>
      <c r="C2984">
        <v>8</v>
      </c>
    </row>
    <row r="2985" spans="1:3">
      <c r="A2985">
        <v>70173</v>
      </c>
      <c r="B2985">
        <v>1</v>
      </c>
      <c r="C2985">
        <v>8</v>
      </c>
    </row>
    <row r="2986" spans="1:3">
      <c r="A2986">
        <v>70068</v>
      </c>
      <c r="B2986">
        <v>1</v>
      </c>
      <c r="C2986">
        <v>8</v>
      </c>
    </row>
    <row r="2987" spans="1:3">
      <c r="A2987">
        <v>70067</v>
      </c>
      <c r="B2987">
        <v>1</v>
      </c>
      <c r="C2987">
        <v>8</v>
      </c>
    </row>
    <row r="2988" spans="1:3">
      <c r="A2988">
        <v>70066</v>
      </c>
      <c r="B2988">
        <v>1</v>
      </c>
      <c r="C2988">
        <v>8</v>
      </c>
    </row>
    <row r="2989" spans="1:3">
      <c r="A2989">
        <v>70065</v>
      </c>
      <c r="B2989">
        <v>1</v>
      </c>
      <c r="C2989">
        <v>8</v>
      </c>
    </row>
    <row r="2990" spans="1:3">
      <c r="A2990">
        <v>69900</v>
      </c>
      <c r="B2990">
        <v>1</v>
      </c>
      <c r="C2990">
        <v>8</v>
      </c>
    </row>
    <row r="2991" spans="1:3">
      <c r="A2991">
        <v>69697</v>
      </c>
      <c r="B2991">
        <v>1</v>
      </c>
      <c r="C2991">
        <v>8</v>
      </c>
    </row>
    <row r="2992" spans="1:3">
      <c r="A2992">
        <v>69602</v>
      </c>
      <c r="B2992">
        <v>1</v>
      </c>
      <c r="C2992">
        <v>8</v>
      </c>
    </row>
    <row r="2993" spans="1:3">
      <c r="A2993">
        <v>69601</v>
      </c>
      <c r="B2993">
        <v>1</v>
      </c>
      <c r="C2993">
        <v>8</v>
      </c>
    </row>
    <row r="2994" spans="1:3">
      <c r="A2994">
        <v>69391</v>
      </c>
      <c r="B2994">
        <v>1</v>
      </c>
      <c r="C2994">
        <v>8</v>
      </c>
    </row>
    <row r="2995" spans="1:3">
      <c r="A2995">
        <v>69390</v>
      </c>
      <c r="B2995">
        <v>1</v>
      </c>
      <c r="C2995">
        <v>8</v>
      </c>
    </row>
    <row r="2996" spans="1:3">
      <c r="A2996">
        <v>69322</v>
      </c>
      <c r="B2996">
        <v>1</v>
      </c>
      <c r="C2996">
        <v>8</v>
      </c>
    </row>
    <row r="2997" spans="1:3">
      <c r="A2997">
        <v>69321</v>
      </c>
      <c r="B2997">
        <v>1</v>
      </c>
      <c r="C2997">
        <v>8</v>
      </c>
    </row>
    <row r="2998" spans="1:3">
      <c r="A2998">
        <v>68968</v>
      </c>
      <c r="B2998">
        <v>1</v>
      </c>
      <c r="C2998">
        <v>8</v>
      </c>
    </row>
    <row r="2999" spans="1:3">
      <c r="A2999">
        <v>68825</v>
      </c>
      <c r="B2999">
        <v>1</v>
      </c>
      <c r="C2999">
        <v>8</v>
      </c>
    </row>
    <row r="3000" spans="1:3">
      <c r="A3000">
        <v>68824</v>
      </c>
      <c r="B3000">
        <v>1</v>
      </c>
      <c r="C3000">
        <v>8</v>
      </c>
    </row>
    <row r="3001" spans="1:3">
      <c r="A3001">
        <v>68822</v>
      </c>
      <c r="B3001">
        <v>1</v>
      </c>
      <c r="C3001">
        <v>8</v>
      </c>
    </row>
    <row r="3002" spans="1:3">
      <c r="A3002">
        <v>68370</v>
      </c>
      <c r="B3002">
        <v>1</v>
      </c>
      <c r="C3002">
        <v>8</v>
      </c>
    </row>
    <row r="3003" spans="1:3">
      <c r="A3003">
        <v>68329</v>
      </c>
      <c r="B3003">
        <v>1</v>
      </c>
      <c r="C3003">
        <v>8</v>
      </c>
    </row>
    <row r="3004" spans="1:3">
      <c r="A3004">
        <v>67924</v>
      </c>
      <c r="B3004">
        <v>1</v>
      </c>
      <c r="C3004">
        <v>8</v>
      </c>
    </row>
    <row r="3005" spans="1:3">
      <c r="A3005">
        <v>67923</v>
      </c>
      <c r="B3005">
        <v>1</v>
      </c>
      <c r="C3005">
        <v>8</v>
      </c>
    </row>
    <row r="3006" spans="1:3">
      <c r="A3006">
        <v>67755</v>
      </c>
      <c r="B3006">
        <v>1</v>
      </c>
      <c r="C3006">
        <v>8</v>
      </c>
    </row>
    <row r="3007" spans="1:3">
      <c r="A3007">
        <v>67754</v>
      </c>
      <c r="B3007">
        <v>1</v>
      </c>
      <c r="C3007">
        <v>8</v>
      </c>
    </row>
    <row r="3008" spans="1:3">
      <c r="A3008">
        <v>67753</v>
      </c>
      <c r="B3008">
        <v>1</v>
      </c>
      <c r="C3008">
        <v>8</v>
      </c>
    </row>
    <row r="3009" spans="1:3">
      <c r="A3009">
        <v>67040</v>
      </c>
      <c r="B3009">
        <v>1</v>
      </c>
      <c r="C3009">
        <v>8</v>
      </c>
    </row>
    <row r="3010" spans="1:3">
      <c r="A3010">
        <v>67039</v>
      </c>
      <c r="B3010">
        <v>1</v>
      </c>
      <c r="C3010">
        <v>8</v>
      </c>
    </row>
    <row r="3011" spans="1:3">
      <c r="A3011">
        <v>66910</v>
      </c>
      <c r="B3011">
        <v>1</v>
      </c>
      <c r="C3011">
        <v>8</v>
      </c>
    </row>
    <row r="3012" spans="1:3">
      <c r="A3012">
        <v>66811</v>
      </c>
      <c r="B3012">
        <v>1</v>
      </c>
      <c r="C3012">
        <v>8</v>
      </c>
    </row>
    <row r="3013" spans="1:3">
      <c r="A3013">
        <v>66484</v>
      </c>
      <c r="B3013">
        <v>1</v>
      </c>
      <c r="C3013">
        <v>8</v>
      </c>
    </row>
    <row r="3014" spans="1:3">
      <c r="A3014">
        <v>66481</v>
      </c>
      <c r="B3014">
        <v>1</v>
      </c>
      <c r="C3014">
        <v>8</v>
      </c>
    </row>
    <row r="3015" spans="1:3">
      <c r="A3015">
        <v>66480</v>
      </c>
      <c r="B3015">
        <v>1</v>
      </c>
      <c r="C3015">
        <v>8</v>
      </c>
    </row>
    <row r="3016" spans="1:3">
      <c r="A3016">
        <v>66418</v>
      </c>
      <c r="B3016">
        <v>1</v>
      </c>
      <c r="C3016">
        <v>8</v>
      </c>
    </row>
    <row r="3017" spans="1:3">
      <c r="A3017">
        <v>65889</v>
      </c>
      <c r="B3017">
        <v>1</v>
      </c>
      <c r="C3017">
        <v>8</v>
      </c>
    </row>
    <row r="3018" spans="1:3">
      <c r="A3018">
        <v>65725</v>
      </c>
      <c r="B3018">
        <v>1</v>
      </c>
      <c r="C3018">
        <v>8</v>
      </c>
    </row>
    <row r="3019" spans="1:3">
      <c r="A3019">
        <v>65608</v>
      </c>
      <c r="B3019">
        <v>1</v>
      </c>
      <c r="C3019">
        <v>8</v>
      </c>
    </row>
    <row r="3020" spans="1:3">
      <c r="A3020">
        <v>65607</v>
      </c>
      <c r="B3020">
        <v>1</v>
      </c>
      <c r="C3020">
        <v>8</v>
      </c>
    </row>
    <row r="3021" spans="1:3">
      <c r="A3021">
        <v>65554</v>
      </c>
      <c r="B3021">
        <v>1</v>
      </c>
      <c r="C3021">
        <v>8</v>
      </c>
    </row>
    <row r="3022" spans="1:3">
      <c r="A3022">
        <v>65549</v>
      </c>
      <c r="B3022">
        <v>1</v>
      </c>
      <c r="C3022">
        <v>16</v>
      </c>
    </row>
    <row r="3023" spans="1:3">
      <c r="A3023">
        <v>65292</v>
      </c>
      <c r="B3023">
        <v>1</v>
      </c>
      <c r="C3023">
        <v>8</v>
      </c>
    </row>
    <row r="3024" spans="1:3">
      <c r="A3024">
        <v>65244</v>
      </c>
      <c r="B3024">
        <v>1</v>
      </c>
      <c r="C3024">
        <v>16</v>
      </c>
    </row>
    <row r="3025" spans="1:3">
      <c r="A3025">
        <v>65243</v>
      </c>
      <c r="B3025">
        <v>1</v>
      </c>
      <c r="C3025">
        <v>8</v>
      </c>
    </row>
    <row r="3026" spans="1:3">
      <c r="A3026">
        <v>65058</v>
      </c>
      <c r="B3026">
        <v>1</v>
      </c>
      <c r="C3026">
        <v>8</v>
      </c>
    </row>
    <row r="3027" spans="1:3">
      <c r="A3027">
        <v>65057</v>
      </c>
      <c r="B3027">
        <v>1</v>
      </c>
      <c r="C3027">
        <v>8</v>
      </c>
    </row>
    <row r="3028" spans="1:3">
      <c r="A3028">
        <v>65001</v>
      </c>
      <c r="B3028">
        <v>1</v>
      </c>
      <c r="C3028">
        <v>8</v>
      </c>
    </row>
    <row r="3029" spans="1:3">
      <c r="A3029">
        <v>64576</v>
      </c>
      <c r="B3029">
        <v>1</v>
      </c>
      <c r="C3029">
        <v>8</v>
      </c>
    </row>
    <row r="3030" spans="1:3">
      <c r="A3030">
        <v>64575</v>
      </c>
      <c r="B3030">
        <v>1</v>
      </c>
      <c r="C3030">
        <v>8</v>
      </c>
    </row>
    <row r="3031" spans="1:3">
      <c r="A3031">
        <v>64574</v>
      </c>
      <c r="B3031">
        <v>1</v>
      </c>
      <c r="C3031">
        <v>8</v>
      </c>
    </row>
    <row r="3032" spans="1:3">
      <c r="A3032">
        <v>64572</v>
      </c>
      <c r="B3032">
        <v>1</v>
      </c>
      <c r="C3032">
        <v>16</v>
      </c>
    </row>
    <row r="3033" spans="1:3">
      <c r="A3033">
        <v>64571</v>
      </c>
      <c r="B3033">
        <v>1</v>
      </c>
      <c r="C3033">
        <v>8</v>
      </c>
    </row>
    <row r="3034" spans="1:3">
      <c r="A3034">
        <v>64570</v>
      </c>
      <c r="B3034">
        <v>1</v>
      </c>
      <c r="C3034">
        <v>16</v>
      </c>
    </row>
    <row r="3035" spans="1:3">
      <c r="A3035">
        <v>64568</v>
      </c>
      <c r="B3035">
        <v>1</v>
      </c>
      <c r="C3035">
        <v>8</v>
      </c>
    </row>
    <row r="3036" spans="1:3">
      <c r="A3036">
        <v>64567</v>
      </c>
      <c r="B3036">
        <v>1</v>
      </c>
      <c r="C3036">
        <v>8</v>
      </c>
    </row>
    <row r="3037" spans="1:3">
      <c r="A3037">
        <v>64451</v>
      </c>
      <c r="B3037">
        <v>1</v>
      </c>
      <c r="C3037">
        <v>8</v>
      </c>
    </row>
    <row r="3038" spans="1:3">
      <c r="A3038">
        <v>64447</v>
      </c>
      <c r="B3038">
        <v>1</v>
      </c>
      <c r="C3038">
        <v>8</v>
      </c>
    </row>
    <row r="3039" spans="1:3">
      <c r="A3039">
        <v>64344</v>
      </c>
      <c r="B3039">
        <v>1</v>
      </c>
      <c r="C3039">
        <v>8</v>
      </c>
    </row>
    <row r="3040" spans="1:3">
      <c r="A3040">
        <v>64343</v>
      </c>
      <c r="B3040">
        <v>1</v>
      </c>
      <c r="C3040">
        <v>8</v>
      </c>
    </row>
    <row r="3041" spans="1:3">
      <c r="A3041">
        <v>64340</v>
      </c>
      <c r="B3041">
        <v>1</v>
      </c>
      <c r="C3041">
        <v>8</v>
      </c>
    </row>
    <row r="3042" spans="1:3">
      <c r="A3042">
        <v>64286</v>
      </c>
      <c r="B3042">
        <v>1</v>
      </c>
      <c r="C3042">
        <v>8</v>
      </c>
    </row>
    <row r="3043" spans="1:3">
      <c r="A3043">
        <v>64252</v>
      </c>
      <c r="B3043">
        <v>1</v>
      </c>
      <c r="C3043">
        <v>16</v>
      </c>
    </row>
    <row r="3044" spans="1:3">
      <c r="A3044">
        <v>64159</v>
      </c>
      <c r="B3044">
        <v>1</v>
      </c>
      <c r="C3044">
        <v>8</v>
      </c>
    </row>
    <row r="3045" spans="1:3">
      <c r="A3045">
        <v>64158</v>
      </c>
      <c r="B3045">
        <v>1</v>
      </c>
      <c r="C3045">
        <v>8</v>
      </c>
    </row>
    <row r="3046" spans="1:3">
      <c r="A3046">
        <v>63998</v>
      </c>
      <c r="B3046">
        <v>1</v>
      </c>
      <c r="C3046">
        <v>8</v>
      </c>
    </row>
    <row r="3047" spans="1:3">
      <c r="A3047">
        <v>63997</v>
      </c>
      <c r="B3047">
        <v>1</v>
      </c>
      <c r="C3047">
        <v>8</v>
      </c>
    </row>
    <row r="3048" spans="1:3">
      <c r="A3048">
        <v>63912</v>
      </c>
      <c r="B3048">
        <v>1</v>
      </c>
      <c r="C3048">
        <v>8</v>
      </c>
    </row>
    <row r="3049" spans="1:3">
      <c r="A3049">
        <v>63910</v>
      </c>
      <c r="B3049">
        <v>1</v>
      </c>
      <c r="C3049">
        <v>8</v>
      </c>
    </row>
    <row r="3050" spans="1:3">
      <c r="A3050">
        <v>63791</v>
      </c>
      <c r="B3050">
        <v>1</v>
      </c>
      <c r="C3050">
        <v>8</v>
      </c>
    </row>
    <row r="3051" spans="1:3">
      <c r="A3051">
        <v>63790</v>
      </c>
      <c r="B3051">
        <v>1</v>
      </c>
      <c r="C3051">
        <v>8</v>
      </c>
    </row>
    <row r="3052" spans="1:3">
      <c r="A3052">
        <v>63789</v>
      </c>
      <c r="B3052">
        <v>1</v>
      </c>
      <c r="C3052">
        <v>8</v>
      </c>
    </row>
    <row r="3053" spans="1:3">
      <c r="A3053">
        <v>63788</v>
      </c>
      <c r="B3053">
        <v>1</v>
      </c>
      <c r="C3053">
        <v>8</v>
      </c>
    </row>
    <row r="3054" spans="1:3">
      <c r="A3054">
        <v>63563</v>
      </c>
      <c r="B3054">
        <v>1</v>
      </c>
      <c r="C3054">
        <v>8</v>
      </c>
    </row>
    <row r="3055" spans="1:3">
      <c r="A3055">
        <v>63561</v>
      </c>
      <c r="B3055">
        <v>1</v>
      </c>
      <c r="C3055">
        <v>8</v>
      </c>
    </row>
    <row r="3056" spans="1:3">
      <c r="A3056">
        <v>63559</v>
      </c>
      <c r="B3056">
        <v>1</v>
      </c>
      <c r="C3056">
        <v>8</v>
      </c>
    </row>
    <row r="3057" spans="1:3">
      <c r="A3057">
        <v>63557</v>
      </c>
      <c r="B3057">
        <v>1</v>
      </c>
      <c r="C3057">
        <v>8</v>
      </c>
    </row>
    <row r="3058" spans="1:3">
      <c r="A3058">
        <v>63289</v>
      </c>
      <c r="B3058">
        <v>1</v>
      </c>
      <c r="C3058">
        <v>8</v>
      </c>
    </row>
    <row r="3059" spans="1:3">
      <c r="A3059">
        <v>62837</v>
      </c>
      <c r="B3059">
        <v>1</v>
      </c>
      <c r="C3059">
        <v>8</v>
      </c>
    </row>
    <row r="3060" spans="1:3">
      <c r="A3060">
        <v>62756</v>
      </c>
      <c r="B3060">
        <v>1</v>
      </c>
      <c r="C3060">
        <v>8</v>
      </c>
    </row>
    <row r="3061" spans="1:3">
      <c r="A3061">
        <v>62612</v>
      </c>
      <c r="B3061">
        <v>1</v>
      </c>
      <c r="C3061">
        <v>8</v>
      </c>
    </row>
    <row r="3062" spans="1:3">
      <c r="A3062">
        <v>62610</v>
      </c>
      <c r="B3062">
        <v>1</v>
      </c>
      <c r="C3062">
        <v>8</v>
      </c>
    </row>
    <row r="3063" spans="1:3">
      <c r="A3063">
        <v>62324</v>
      </c>
      <c r="B3063">
        <v>1</v>
      </c>
      <c r="C3063">
        <v>8</v>
      </c>
    </row>
    <row r="3064" spans="1:3">
      <c r="A3064">
        <v>62323</v>
      </c>
      <c r="B3064">
        <v>1</v>
      </c>
      <c r="C3064">
        <v>16</v>
      </c>
    </row>
    <row r="3065" spans="1:3">
      <c r="A3065">
        <v>62321</v>
      </c>
      <c r="B3065">
        <v>1</v>
      </c>
      <c r="C3065">
        <v>8</v>
      </c>
    </row>
    <row r="3066" spans="1:3">
      <c r="A3066">
        <v>62265</v>
      </c>
      <c r="B3066">
        <v>1</v>
      </c>
      <c r="C3066">
        <v>8</v>
      </c>
    </row>
    <row r="3067" spans="1:3">
      <c r="A3067">
        <v>61979</v>
      </c>
      <c r="B3067">
        <v>1</v>
      </c>
      <c r="C3067">
        <v>8</v>
      </c>
    </row>
    <row r="3068" spans="1:3">
      <c r="A3068">
        <v>61978</v>
      </c>
      <c r="B3068">
        <v>1</v>
      </c>
      <c r="C3068">
        <v>8</v>
      </c>
    </row>
    <row r="3069" spans="1:3">
      <c r="A3069">
        <v>61674</v>
      </c>
      <c r="B3069">
        <v>1</v>
      </c>
      <c r="C3069">
        <v>8</v>
      </c>
    </row>
    <row r="3070" spans="1:3">
      <c r="A3070">
        <v>61673</v>
      </c>
      <c r="B3070">
        <v>1</v>
      </c>
      <c r="C3070">
        <v>8</v>
      </c>
    </row>
    <row r="3071" spans="1:3">
      <c r="A3071">
        <v>61593</v>
      </c>
      <c r="B3071">
        <v>1</v>
      </c>
      <c r="C3071">
        <v>8</v>
      </c>
    </row>
    <row r="3072" spans="1:3">
      <c r="A3072">
        <v>61592</v>
      </c>
      <c r="B3072">
        <v>1</v>
      </c>
      <c r="C3072">
        <v>16</v>
      </c>
    </row>
    <row r="3073" spans="1:3">
      <c r="A3073">
        <v>61567</v>
      </c>
      <c r="B3073">
        <v>1</v>
      </c>
      <c r="C3073">
        <v>8</v>
      </c>
    </row>
    <row r="3074" spans="1:3">
      <c r="A3074">
        <v>61566</v>
      </c>
      <c r="B3074">
        <v>1</v>
      </c>
      <c r="C3074">
        <v>8</v>
      </c>
    </row>
    <row r="3075" spans="1:3">
      <c r="A3075">
        <v>61447</v>
      </c>
      <c r="B3075">
        <v>1</v>
      </c>
      <c r="C3075">
        <v>8</v>
      </c>
    </row>
    <row r="3076" spans="1:3">
      <c r="A3076">
        <v>60724</v>
      </c>
      <c r="B3076">
        <v>1</v>
      </c>
      <c r="C3076">
        <v>8</v>
      </c>
    </row>
    <row r="3077" spans="1:3">
      <c r="A3077">
        <v>60580</v>
      </c>
      <c r="B3077">
        <v>1</v>
      </c>
      <c r="C3077">
        <v>8</v>
      </c>
    </row>
    <row r="3078" spans="1:3">
      <c r="A3078">
        <v>60578</v>
      </c>
      <c r="B3078">
        <v>1</v>
      </c>
      <c r="C3078">
        <v>8</v>
      </c>
    </row>
    <row r="3079" spans="1:3">
      <c r="A3079">
        <v>60577</v>
      </c>
      <c r="B3079">
        <v>1</v>
      </c>
      <c r="C3079">
        <v>16</v>
      </c>
    </row>
    <row r="3080" spans="1:3">
      <c r="A3080">
        <v>60332</v>
      </c>
      <c r="B3080">
        <v>1</v>
      </c>
      <c r="C3080">
        <v>8</v>
      </c>
    </row>
    <row r="3081" spans="1:3">
      <c r="A3081">
        <v>60195</v>
      </c>
      <c r="B3081">
        <v>1</v>
      </c>
      <c r="C3081">
        <v>8</v>
      </c>
    </row>
    <row r="3082" spans="1:3">
      <c r="A3082">
        <v>60194</v>
      </c>
      <c r="B3082">
        <v>1</v>
      </c>
      <c r="C3082">
        <v>8</v>
      </c>
    </row>
    <row r="3083" spans="1:3">
      <c r="A3083">
        <v>60094</v>
      </c>
      <c r="B3083">
        <v>1</v>
      </c>
      <c r="C3083">
        <v>8</v>
      </c>
    </row>
    <row r="3084" spans="1:3">
      <c r="A3084">
        <v>60092</v>
      </c>
      <c r="B3084">
        <v>1</v>
      </c>
      <c r="C3084">
        <v>16</v>
      </c>
    </row>
    <row r="3085" spans="1:3">
      <c r="A3085">
        <v>60089</v>
      </c>
      <c r="B3085">
        <v>1</v>
      </c>
      <c r="C3085">
        <v>8</v>
      </c>
    </row>
    <row r="3086" spans="1:3">
      <c r="A3086">
        <v>59982</v>
      </c>
      <c r="B3086">
        <v>1</v>
      </c>
      <c r="C3086">
        <v>8</v>
      </c>
    </row>
    <row r="3087" spans="1:3">
      <c r="A3087">
        <v>59550</v>
      </c>
      <c r="B3087">
        <v>1</v>
      </c>
      <c r="C3087">
        <v>8</v>
      </c>
    </row>
    <row r="3088" spans="1:3">
      <c r="A3088">
        <v>59376</v>
      </c>
      <c r="B3088">
        <v>1</v>
      </c>
      <c r="C3088">
        <v>16</v>
      </c>
    </row>
    <row r="3089" spans="1:3">
      <c r="A3089">
        <v>59148</v>
      </c>
      <c r="B3089">
        <v>1</v>
      </c>
      <c r="C3089">
        <v>16</v>
      </c>
    </row>
    <row r="3090" spans="1:3">
      <c r="A3090">
        <v>59050</v>
      </c>
      <c r="B3090">
        <v>1</v>
      </c>
      <c r="C3090">
        <v>8</v>
      </c>
    </row>
    <row r="3091" spans="1:3">
      <c r="A3091">
        <v>58534</v>
      </c>
      <c r="B3091">
        <v>1</v>
      </c>
      <c r="C3091">
        <v>8</v>
      </c>
    </row>
    <row r="3092" spans="1:3">
      <c r="A3092">
        <v>58409</v>
      </c>
      <c r="B3092">
        <v>1</v>
      </c>
      <c r="C3092">
        <v>8</v>
      </c>
    </row>
    <row r="3093" spans="1:3">
      <c r="A3093">
        <v>58407</v>
      </c>
      <c r="B3093">
        <v>1</v>
      </c>
      <c r="C3093">
        <v>16</v>
      </c>
    </row>
    <row r="3094" spans="1:3">
      <c r="A3094">
        <v>57705</v>
      </c>
      <c r="B3094">
        <v>1</v>
      </c>
      <c r="C3094">
        <v>8</v>
      </c>
    </row>
    <row r="3095" spans="1:3">
      <c r="A3095">
        <v>57704</v>
      </c>
      <c r="B3095">
        <v>1</v>
      </c>
      <c r="C3095">
        <v>8</v>
      </c>
    </row>
    <row r="3096" spans="1:3">
      <c r="A3096">
        <v>57545</v>
      </c>
      <c r="B3096">
        <v>1</v>
      </c>
      <c r="C3096">
        <v>8</v>
      </c>
    </row>
    <row r="3097" spans="1:3">
      <c r="A3097">
        <v>57544</v>
      </c>
      <c r="B3097">
        <v>1</v>
      </c>
      <c r="C3097">
        <v>8</v>
      </c>
    </row>
    <row r="3098" spans="1:3">
      <c r="A3098">
        <v>57543</v>
      </c>
      <c r="B3098">
        <v>1</v>
      </c>
      <c r="C3098">
        <v>8</v>
      </c>
    </row>
    <row r="3099" spans="1:3">
      <c r="A3099">
        <v>57262</v>
      </c>
      <c r="B3099">
        <v>1</v>
      </c>
      <c r="C3099">
        <v>8</v>
      </c>
    </row>
    <row r="3100" spans="1:3">
      <c r="A3100">
        <v>57258</v>
      </c>
      <c r="B3100">
        <v>1</v>
      </c>
      <c r="C3100">
        <v>8</v>
      </c>
    </row>
    <row r="3101" spans="1:3">
      <c r="A3101">
        <v>57127</v>
      </c>
      <c r="B3101">
        <v>1</v>
      </c>
      <c r="C3101">
        <v>16</v>
      </c>
    </row>
    <row r="3102" spans="1:3">
      <c r="A3102">
        <v>57126</v>
      </c>
      <c r="B3102">
        <v>1</v>
      </c>
      <c r="C3102">
        <v>8</v>
      </c>
    </row>
    <row r="3103" spans="1:3">
      <c r="A3103">
        <v>57059</v>
      </c>
      <c r="B3103">
        <v>1</v>
      </c>
      <c r="C3103">
        <v>8</v>
      </c>
    </row>
    <row r="3104" spans="1:3">
      <c r="A3104">
        <v>56764</v>
      </c>
      <c r="B3104">
        <v>1</v>
      </c>
      <c r="C3104">
        <v>8</v>
      </c>
    </row>
    <row r="3105" spans="1:3">
      <c r="A3105">
        <v>56763</v>
      </c>
      <c r="B3105">
        <v>1</v>
      </c>
      <c r="C3105">
        <v>8</v>
      </c>
    </row>
    <row r="3106" spans="1:3">
      <c r="A3106">
        <v>56410</v>
      </c>
      <c r="B3106">
        <v>1</v>
      </c>
      <c r="C3106">
        <v>8</v>
      </c>
    </row>
    <row r="3107" spans="1:3">
      <c r="A3107">
        <v>56409</v>
      </c>
      <c r="B3107">
        <v>1</v>
      </c>
      <c r="C3107">
        <v>16</v>
      </c>
    </row>
    <row r="3108" spans="1:3">
      <c r="A3108">
        <v>56406</v>
      </c>
      <c r="B3108">
        <v>1</v>
      </c>
      <c r="C3108">
        <v>8</v>
      </c>
    </row>
    <row r="3109" spans="1:3">
      <c r="A3109">
        <v>56115</v>
      </c>
      <c r="B3109">
        <v>1</v>
      </c>
      <c r="C3109">
        <v>16</v>
      </c>
    </row>
    <row r="3110" spans="1:3">
      <c r="A3110">
        <v>55873</v>
      </c>
      <c r="B3110">
        <v>2</v>
      </c>
      <c r="C3110">
        <v>16</v>
      </c>
    </row>
    <row r="3111" spans="1:3">
      <c r="A3111">
        <v>55062</v>
      </c>
      <c r="B3111">
        <v>1</v>
      </c>
      <c r="C3111">
        <v>8</v>
      </c>
    </row>
    <row r="3112" spans="1:3">
      <c r="A3112">
        <v>54876</v>
      </c>
      <c r="B3112">
        <v>1</v>
      </c>
      <c r="C3112">
        <v>16</v>
      </c>
    </row>
    <row r="3113" spans="1:3">
      <c r="A3113">
        <v>54869</v>
      </c>
      <c r="B3113">
        <v>1</v>
      </c>
      <c r="C3113">
        <v>16</v>
      </c>
    </row>
    <row r="3114" spans="1:3">
      <c r="A3114">
        <v>54570</v>
      </c>
      <c r="B3114">
        <v>1</v>
      </c>
      <c r="C3114">
        <v>8</v>
      </c>
    </row>
    <row r="3115" spans="1:3">
      <c r="A3115">
        <v>54569</v>
      </c>
      <c r="B3115">
        <v>1</v>
      </c>
      <c r="C3115">
        <v>16</v>
      </c>
    </row>
    <row r="3116" spans="1:3">
      <c r="A3116">
        <v>54456</v>
      </c>
      <c r="B3116">
        <v>1</v>
      </c>
      <c r="C3116">
        <v>8</v>
      </c>
    </row>
    <row r="3117" spans="1:3">
      <c r="A3117">
        <v>53865</v>
      </c>
      <c r="B3117">
        <v>1</v>
      </c>
      <c r="C3117">
        <v>8</v>
      </c>
    </row>
    <row r="3118" spans="1:3">
      <c r="A3118">
        <v>53854</v>
      </c>
      <c r="B3118">
        <v>1</v>
      </c>
      <c r="C3118">
        <v>8</v>
      </c>
    </row>
    <row r="3119" spans="1:3">
      <c r="A3119">
        <v>66166</v>
      </c>
      <c r="B3119">
        <v>1</v>
      </c>
      <c r="C3119">
        <v>8</v>
      </c>
    </row>
    <row r="3120" spans="1:3">
      <c r="A3120">
        <v>53439</v>
      </c>
      <c r="B3120">
        <v>1</v>
      </c>
      <c r="C3120">
        <v>8</v>
      </c>
    </row>
    <row r="3121" spans="1:3">
      <c r="A3121">
        <v>53389</v>
      </c>
      <c r="B3121">
        <v>1</v>
      </c>
      <c r="C3121">
        <v>16</v>
      </c>
    </row>
    <row r="3122" spans="1:3">
      <c r="A3122">
        <v>53199</v>
      </c>
      <c r="B3122">
        <v>1</v>
      </c>
      <c r="C3122">
        <v>8</v>
      </c>
    </row>
    <row r="3123" spans="1:3">
      <c r="A3123">
        <v>53135</v>
      </c>
      <c r="B3123">
        <v>1</v>
      </c>
      <c r="C3123">
        <v>8</v>
      </c>
    </row>
    <row r="3124" spans="1:3">
      <c r="A3124">
        <v>53028</v>
      </c>
      <c r="B3124">
        <v>1</v>
      </c>
      <c r="C3124">
        <v>8</v>
      </c>
    </row>
    <row r="3125" spans="1:3">
      <c r="A3125">
        <v>52933</v>
      </c>
      <c r="B3125">
        <v>1</v>
      </c>
      <c r="C3125">
        <v>8</v>
      </c>
    </row>
    <row r="3126" spans="1:3">
      <c r="A3126">
        <v>52409</v>
      </c>
      <c r="B3126">
        <v>1</v>
      </c>
      <c r="C3126">
        <v>16</v>
      </c>
    </row>
    <row r="3127" spans="1:3">
      <c r="A3127">
        <v>52405</v>
      </c>
      <c r="B3127">
        <v>1</v>
      </c>
      <c r="C3127">
        <v>16</v>
      </c>
    </row>
    <row r="3128" spans="1:3">
      <c r="A3128">
        <v>51898</v>
      </c>
      <c r="B3128">
        <v>1</v>
      </c>
      <c r="C3128">
        <v>8</v>
      </c>
    </row>
    <row r="3129" spans="1:3">
      <c r="A3129">
        <v>51766</v>
      </c>
      <c r="B3129">
        <v>1</v>
      </c>
      <c r="C3129">
        <v>8</v>
      </c>
    </row>
    <row r="3130" spans="1:3">
      <c r="A3130">
        <v>51764</v>
      </c>
      <c r="B3130">
        <v>1</v>
      </c>
      <c r="C3130">
        <v>16</v>
      </c>
    </row>
    <row r="3131" spans="1:3">
      <c r="A3131">
        <v>51714</v>
      </c>
      <c r="B3131">
        <v>1</v>
      </c>
      <c r="C3131">
        <v>8</v>
      </c>
    </row>
    <row r="3132" spans="1:3">
      <c r="A3132">
        <v>51712</v>
      </c>
      <c r="B3132">
        <v>1</v>
      </c>
      <c r="C3132">
        <v>8</v>
      </c>
    </row>
    <row r="3133" spans="1:3">
      <c r="A3133">
        <v>51465</v>
      </c>
      <c r="B3133">
        <v>1</v>
      </c>
      <c r="C3133">
        <v>16</v>
      </c>
    </row>
    <row r="3134" spans="1:3">
      <c r="A3134">
        <v>51421</v>
      </c>
      <c r="B3134">
        <v>1</v>
      </c>
      <c r="C3134">
        <v>8</v>
      </c>
    </row>
    <row r="3135" spans="1:3">
      <c r="A3135">
        <v>51401</v>
      </c>
      <c r="B3135">
        <v>1</v>
      </c>
      <c r="C3135">
        <v>8</v>
      </c>
    </row>
    <row r="3136" spans="1:3">
      <c r="A3136">
        <v>51400</v>
      </c>
      <c r="B3136">
        <v>1</v>
      </c>
      <c r="C3136">
        <v>8</v>
      </c>
    </row>
    <row r="3137" spans="1:3">
      <c r="A3137">
        <v>51307</v>
      </c>
      <c r="B3137">
        <v>1</v>
      </c>
      <c r="C3137">
        <v>8</v>
      </c>
    </row>
    <row r="3138" spans="1:3">
      <c r="A3138">
        <v>51306</v>
      </c>
      <c r="B3138">
        <v>1</v>
      </c>
      <c r="C3138">
        <v>8</v>
      </c>
    </row>
    <row r="3139" spans="1:3">
      <c r="A3139">
        <v>50989</v>
      </c>
      <c r="B3139">
        <v>1</v>
      </c>
      <c r="C3139">
        <v>8</v>
      </c>
    </row>
    <row r="3140" spans="1:3">
      <c r="A3140">
        <v>50986</v>
      </c>
      <c r="B3140">
        <v>1</v>
      </c>
      <c r="C3140">
        <v>8</v>
      </c>
    </row>
    <row r="3141" spans="1:3">
      <c r="A3141">
        <v>50985</v>
      </c>
      <c r="B3141">
        <v>1</v>
      </c>
      <c r="C3141">
        <v>8</v>
      </c>
    </row>
    <row r="3142" spans="1:3">
      <c r="A3142">
        <v>50922</v>
      </c>
      <c r="B3142">
        <v>1</v>
      </c>
      <c r="C3142">
        <v>16</v>
      </c>
    </row>
    <row r="3143" spans="1:3">
      <c r="A3143">
        <v>50590</v>
      </c>
      <c r="B3143">
        <v>1</v>
      </c>
      <c r="C3143">
        <v>8</v>
      </c>
    </row>
    <row r="3144" spans="1:3">
      <c r="A3144">
        <v>50502</v>
      </c>
      <c r="B3144">
        <v>1</v>
      </c>
      <c r="C3144">
        <v>16</v>
      </c>
    </row>
    <row r="3145" spans="1:3">
      <c r="A3145">
        <v>50501</v>
      </c>
      <c r="B3145">
        <v>1</v>
      </c>
      <c r="C3145">
        <v>8</v>
      </c>
    </row>
    <row r="3146" spans="1:3">
      <c r="A3146">
        <v>50253</v>
      </c>
      <c r="B3146">
        <v>1</v>
      </c>
      <c r="C3146">
        <v>16</v>
      </c>
    </row>
    <row r="3147" spans="1:3">
      <c r="A3147">
        <v>50123</v>
      </c>
      <c r="B3147">
        <v>1</v>
      </c>
      <c r="C3147">
        <v>8</v>
      </c>
    </row>
    <row r="3148" spans="1:3">
      <c r="A3148">
        <v>50121</v>
      </c>
      <c r="B3148">
        <v>1</v>
      </c>
      <c r="C3148">
        <v>8</v>
      </c>
    </row>
    <row r="3149" spans="1:3">
      <c r="A3149">
        <v>50119</v>
      </c>
      <c r="B3149">
        <v>1</v>
      </c>
      <c r="C3149">
        <v>8</v>
      </c>
    </row>
    <row r="3150" spans="1:3">
      <c r="A3150">
        <v>50118</v>
      </c>
      <c r="B3150">
        <v>1</v>
      </c>
      <c r="C3150">
        <v>8</v>
      </c>
    </row>
    <row r="3151" spans="1:3">
      <c r="A3151">
        <v>50105</v>
      </c>
      <c r="B3151">
        <v>1</v>
      </c>
      <c r="C3151">
        <v>8</v>
      </c>
    </row>
    <row r="3152" spans="1:3">
      <c r="A3152">
        <v>49103</v>
      </c>
      <c r="B3152">
        <v>1</v>
      </c>
      <c r="C3152">
        <v>8</v>
      </c>
    </row>
    <row r="3153" spans="1:3">
      <c r="A3153">
        <v>49102</v>
      </c>
      <c r="B3153">
        <v>1</v>
      </c>
      <c r="C3153">
        <v>16</v>
      </c>
    </row>
    <row r="3154" spans="1:3">
      <c r="A3154">
        <v>49098</v>
      </c>
      <c r="B3154">
        <v>1</v>
      </c>
      <c r="C3154">
        <v>8</v>
      </c>
    </row>
    <row r="3155" spans="1:3">
      <c r="A3155">
        <v>49097</v>
      </c>
      <c r="B3155">
        <v>1</v>
      </c>
      <c r="C3155">
        <v>8</v>
      </c>
    </row>
    <row r="3156" spans="1:3">
      <c r="A3156">
        <v>49096</v>
      </c>
      <c r="B3156">
        <v>1</v>
      </c>
      <c r="C3156">
        <v>8</v>
      </c>
    </row>
    <row r="3157" spans="1:3">
      <c r="A3157">
        <v>49095</v>
      </c>
      <c r="B3157">
        <v>1</v>
      </c>
      <c r="C3157">
        <v>8</v>
      </c>
    </row>
    <row r="3158" spans="1:3">
      <c r="A3158">
        <v>48540</v>
      </c>
      <c r="B3158">
        <v>1</v>
      </c>
      <c r="C3158">
        <v>8</v>
      </c>
    </row>
    <row r="3159" spans="1:3">
      <c r="A3159">
        <v>48539</v>
      </c>
      <c r="B3159">
        <v>1</v>
      </c>
      <c r="C3159">
        <v>8</v>
      </c>
    </row>
    <row r="3160" spans="1:3">
      <c r="A3160">
        <v>48536</v>
      </c>
      <c r="B3160">
        <v>1</v>
      </c>
      <c r="C3160">
        <v>8</v>
      </c>
    </row>
    <row r="3161" spans="1:3">
      <c r="A3161">
        <v>48458</v>
      </c>
      <c r="B3161">
        <v>1</v>
      </c>
      <c r="C3161">
        <v>8</v>
      </c>
    </row>
    <row r="3162" spans="1:3">
      <c r="A3162">
        <v>48457</v>
      </c>
      <c r="B3162">
        <v>1</v>
      </c>
      <c r="C3162">
        <v>8</v>
      </c>
    </row>
    <row r="3163" spans="1:3">
      <c r="A3163">
        <v>47798</v>
      </c>
      <c r="B3163">
        <v>1</v>
      </c>
      <c r="C3163">
        <v>8</v>
      </c>
    </row>
    <row r="3164" spans="1:3">
      <c r="A3164">
        <v>47562</v>
      </c>
      <c r="B3164">
        <v>1</v>
      </c>
      <c r="C3164">
        <v>8</v>
      </c>
    </row>
    <row r="3165" spans="1:3">
      <c r="A3165">
        <v>47291</v>
      </c>
      <c r="B3165">
        <v>1</v>
      </c>
      <c r="C3165">
        <v>8</v>
      </c>
    </row>
    <row r="3166" spans="1:3">
      <c r="A3166">
        <v>47290</v>
      </c>
      <c r="B3166">
        <v>1</v>
      </c>
      <c r="C3166">
        <v>8</v>
      </c>
    </row>
    <row r="3167" spans="1:3">
      <c r="A3167">
        <v>47289</v>
      </c>
      <c r="B3167">
        <v>1</v>
      </c>
      <c r="C3167">
        <v>8</v>
      </c>
    </row>
    <row r="3168" spans="1:3">
      <c r="A3168">
        <v>47288</v>
      </c>
      <c r="B3168">
        <v>1</v>
      </c>
      <c r="C3168">
        <v>8</v>
      </c>
    </row>
    <row r="3169" spans="1:3">
      <c r="A3169">
        <v>47211</v>
      </c>
      <c r="B3169">
        <v>1</v>
      </c>
      <c r="C3169">
        <v>8</v>
      </c>
    </row>
    <row r="3170" spans="1:3">
      <c r="A3170">
        <v>43732</v>
      </c>
      <c r="B3170">
        <v>1</v>
      </c>
      <c r="C3170">
        <v>16</v>
      </c>
    </row>
    <row r="3171" spans="1:3">
      <c r="A3171">
        <v>43685</v>
      </c>
      <c r="B3171">
        <v>1</v>
      </c>
      <c r="C3171">
        <v>8</v>
      </c>
    </row>
    <row r="3172" spans="1:3">
      <c r="A3172">
        <v>43186</v>
      </c>
      <c r="B3172">
        <v>1</v>
      </c>
      <c r="C3172">
        <v>8</v>
      </c>
    </row>
    <row r="3173" spans="1:3">
      <c r="A3173">
        <v>43185</v>
      </c>
      <c r="B3173">
        <v>1</v>
      </c>
      <c r="C3173">
        <v>8</v>
      </c>
    </row>
    <row r="3174" spans="1:3">
      <c r="A3174">
        <v>42293</v>
      </c>
      <c r="B3174">
        <v>1</v>
      </c>
      <c r="C3174">
        <v>8</v>
      </c>
    </row>
    <row r="3175" spans="1:3">
      <c r="A3175">
        <v>42235</v>
      </c>
      <c r="B3175">
        <v>1</v>
      </c>
      <c r="C3175">
        <v>8</v>
      </c>
    </row>
    <row r="3176" spans="1:3">
      <c r="A3176">
        <v>42229</v>
      </c>
      <c r="B3176">
        <v>1</v>
      </c>
      <c r="C3176">
        <v>16</v>
      </c>
    </row>
    <row r="3177" spans="1:3">
      <c r="A3177">
        <v>41908</v>
      </c>
      <c r="B3177">
        <v>1</v>
      </c>
      <c r="C3177">
        <v>16</v>
      </c>
    </row>
    <row r="3178" spans="1:3">
      <c r="A3178">
        <v>41404</v>
      </c>
      <c r="B3178">
        <v>1</v>
      </c>
      <c r="C3178">
        <v>8</v>
      </c>
    </row>
    <row r="3179" spans="1:3">
      <c r="A3179">
        <v>41234</v>
      </c>
      <c r="B3179">
        <v>1</v>
      </c>
      <c r="C3179">
        <v>16</v>
      </c>
    </row>
    <row r="3180" spans="1:3">
      <c r="A3180">
        <v>40877</v>
      </c>
      <c r="B3180">
        <v>1</v>
      </c>
      <c r="C3180">
        <v>8</v>
      </c>
    </row>
    <row r="3181" spans="1:3">
      <c r="A3181">
        <v>40638</v>
      </c>
      <c r="B3181">
        <v>1</v>
      </c>
      <c r="C3181">
        <v>8</v>
      </c>
    </row>
    <row r="3182" spans="1:3">
      <c r="A3182">
        <v>40414</v>
      </c>
      <c r="B3182">
        <v>1</v>
      </c>
      <c r="C3182">
        <v>8</v>
      </c>
    </row>
    <row r="3183" spans="1:3">
      <c r="A3183">
        <v>39915</v>
      </c>
      <c r="B3183">
        <v>1</v>
      </c>
      <c r="C3183">
        <v>8</v>
      </c>
    </row>
    <row r="3184" spans="1:3">
      <c r="A3184">
        <v>39669</v>
      </c>
      <c r="B3184">
        <v>1</v>
      </c>
      <c r="C3184">
        <v>8</v>
      </c>
    </row>
    <row r="3185" spans="1:3">
      <c r="A3185">
        <v>37744</v>
      </c>
      <c r="B3185">
        <v>1</v>
      </c>
      <c r="C3185">
        <v>8</v>
      </c>
    </row>
    <row r="3186" spans="1:3">
      <c r="A3186">
        <v>37503</v>
      </c>
      <c r="B3186">
        <v>1</v>
      </c>
      <c r="C3186">
        <v>8</v>
      </c>
    </row>
    <row r="3187" spans="1:3">
      <c r="A3187">
        <v>37330</v>
      </c>
      <c r="B3187">
        <v>1</v>
      </c>
      <c r="C3187">
        <v>8</v>
      </c>
    </row>
    <row r="3188" spans="1:3">
      <c r="A3188">
        <v>37329</v>
      </c>
      <c r="B3188">
        <v>1</v>
      </c>
      <c r="C3188">
        <v>8</v>
      </c>
    </row>
    <row r="3189" spans="1:3">
      <c r="A3189">
        <v>36486</v>
      </c>
      <c r="B3189">
        <v>1</v>
      </c>
      <c r="C3189">
        <v>8</v>
      </c>
    </row>
    <row r="3190" spans="1:3">
      <c r="A3190">
        <v>35024</v>
      </c>
      <c r="B3190">
        <v>1</v>
      </c>
      <c r="C3190">
        <v>8</v>
      </c>
    </row>
    <row r="3191" spans="1:3">
      <c r="A3191">
        <v>34630</v>
      </c>
      <c r="B3191">
        <v>1</v>
      </c>
      <c r="C3191">
        <v>8</v>
      </c>
    </row>
    <row r="3192" spans="1:3">
      <c r="A3192">
        <v>34463</v>
      </c>
      <c r="B3192">
        <v>1</v>
      </c>
      <c r="C3192">
        <v>16</v>
      </c>
    </row>
    <row r="3193" spans="1:3">
      <c r="A3193">
        <v>34201</v>
      </c>
      <c r="B3193">
        <v>1</v>
      </c>
      <c r="C3193">
        <v>16</v>
      </c>
    </row>
    <row r="3194" spans="1:3">
      <c r="A3194">
        <v>33733</v>
      </c>
      <c r="B3194">
        <v>1</v>
      </c>
      <c r="C3194">
        <v>8</v>
      </c>
    </row>
    <row r="3195" spans="1:3">
      <c r="A3195">
        <v>33386</v>
      </c>
      <c r="B3195">
        <v>1</v>
      </c>
      <c r="C3195">
        <v>8</v>
      </c>
    </row>
    <row r="3196" spans="1:3">
      <c r="A3196">
        <v>32995</v>
      </c>
      <c r="B3196">
        <v>1</v>
      </c>
      <c r="C3196">
        <v>16</v>
      </c>
    </row>
    <row r="3197" spans="1:3">
      <c r="A3197">
        <v>32994</v>
      </c>
      <c r="B3197">
        <v>1</v>
      </c>
      <c r="C3197">
        <v>16</v>
      </c>
    </row>
    <row r="3198" spans="1:3">
      <c r="A3198">
        <v>31800</v>
      </c>
      <c r="B3198">
        <v>1</v>
      </c>
      <c r="C3198">
        <v>8</v>
      </c>
    </row>
    <row r="3199" spans="1:3">
      <c r="A3199">
        <v>31185</v>
      </c>
      <c r="B3199">
        <v>1</v>
      </c>
      <c r="C3199">
        <v>8</v>
      </c>
    </row>
    <row r="3200" spans="1:3">
      <c r="A3200">
        <v>30658</v>
      </c>
      <c r="B3200">
        <v>1</v>
      </c>
      <c r="C3200">
        <v>8</v>
      </c>
    </row>
    <row r="3201" spans="1:3">
      <c r="A3201">
        <v>29694</v>
      </c>
      <c r="B3201">
        <v>1</v>
      </c>
      <c r="C3201">
        <v>8</v>
      </c>
    </row>
    <row r="3202" spans="1:3">
      <c r="A3202" s="30">
        <v>29339</v>
      </c>
      <c r="B3202" s="30">
        <v>1</v>
      </c>
      <c r="C3202" s="30">
        <v>16</v>
      </c>
    </row>
    <row r="3203" spans="1:3">
      <c r="A3203">
        <v>29338</v>
      </c>
      <c r="B3203">
        <v>1</v>
      </c>
      <c r="C3203">
        <v>16</v>
      </c>
    </row>
    <row r="3204" spans="1:3">
      <c r="A3204">
        <v>29171</v>
      </c>
      <c r="B3204">
        <v>1</v>
      </c>
      <c r="C3204">
        <v>16</v>
      </c>
    </row>
    <row r="3205" spans="1:3">
      <c r="A3205">
        <v>28907</v>
      </c>
      <c r="B3205">
        <v>1</v>
      </c>
      <c r="C3205">
        <v>8</v>
      </c>
    </row>
    <row r="3206" spans="1:3">
      <c r="A3206">
        <v>28537</v>
      </c>
      <c r="B3206">
        <v>1</v>
      </c>
      <c r="C3206">
        <v>16</v>
      </c>
    </row>
    <row r="3207" spans="1:3">
      <c r="A3207">
        <v>28429</v>
      </c>
      <c r="B3207">
        <v>1</v>
      </c>
      <c r="C3207">
        <v>8</v>
      </c>
    </row>
    <row r="3208" spans="1:3">
      <c r="A3208">
        <v>27883</v>
      </c>
      <c r="B3208">
        <v>1</v>
      </c>
      <c r="C3208">
        <v>8</v>
      </c>
    </row>
    <row r="3209" spans="1:3">
      <c r="A3209">
        <v>27882</v>
      </c>
      <c r="B3209">
        <v>1</v>
      </c>
      <c r="C3209">
        <v>8</v>
      </c>
    </row>
    <row r="3210" spans="1:3">
      <c r="A3210">
        <v>27364</v>
      </c>
      <c r="B3210">
        <v>1</v>
      </c>
      <c r="C3210">
        <v>16</v>
      </c>
    </row>
    <row r="3211" spans="1:3">
      <c r="A3211">
        <v>27260</v>
      </c>
      <c r="B3211">
        <v>1</v>
      </c>
      <c r="C3211">
        <v>16</v>
      </c>
    </row>
    <row r="3212" spans="1:3">
      <c r="A3212">
        <v>27259</v>
      </c>
      <c r="B3212">
        <v>1</v>
      </c>
      <c r="C3212">
        <v>8</v>
      </c>
    </row>
    <row r="3213" spans="1:3">
      <c r="A3213">
        <v>27037</v>
      </c>
      <c r="B3213">
        <v>1</v>
      </c>
      <c r="C3213">
        <v>8</v>
      </c>
    </row>
    <row r="3214" spans="1:3">
      <c r="A3214">
        <v>26748</v>
      </c>
      <c r="B3214">
        <v>1</v>
      </c>
      <c r="C3214">
        <v>8</v>
      </c>
    </row>
    <row r="3215" spans="1:3">
      <c r="A3215">
        <v>26578</v>
      </c>
      <c r="B3215">
        <v>1</v>
      </c>
      <c r="C3215">
        <v>16</v>
      </c>
    </row>
    <row r="3216" spans="1:3">
      <c r="A3216">
        <v>26001</v>
      </c>
      <c r="B3216">
        <v>1</v>
      </c>
      <c r="C3216">
        <v>8</v>
      </c>
    </row>
    <row r="3217" spans="1:3">
      <c r="A3217">
        <v>25999</v>
      </c>
      <c r="B3217">
        <v>1</v>
      </c>
      <c r="C3217">
        <v>8</v>
      </c>
    </row>
    <row r="3218" spans="1:3">
      <c r="A3218">
        <v>25467</v>
      </c>
      <c r="B3218">
        <v>1</v>
      </c>
      <c r="C3218">
        <v>16</v>
      </c>
    </row>
    <row r="3219" spans="1:3">
      <c r="A3219">
        <v>25077</v>
      </c>
      <c r="B3219">
        <v>1</v>
      </c>
      <c r="C3219">
        <v>8</v>
      </c>
    </row>
    <row r="3220" spans="1:3">
      <c r="A3220">
        <v>24987</v>
      </c>
      <c r="B3220">
        <v>1</v>
      </c>
      <c r="C3220">
        <v>16</v>
      </c>
    </row>
    <row r="3221" spans="1:3">
      <c r="A3221">
        <v>24918</v>
      </c>
      <c r="B3221">
        <v>1</v>
      </c>
      <c r="C3221">
        <v>8</v>
      </c>
    </row>
    <row r="3222" spans="1:3">
      <c r="A3222">
        <v>24783</v>
      </c>
      <c r="B3222">
        <v>1</v>
      </c>
      <c r="C3222">
        <v>8</v>
      </c>
    </row>
    <row r="3223" spans="1:3">
      <c r="A3223">
        <v>23556</v>
      </c>
      <c r="B3223">
        <v>1</v>
      </c>
      <c r="C3223">
        <v>8</v>
      </c>
    </row>
    <row r="3224" spans="1:3">
      <c r="A3224">
        <v>22179</v>
      </c>
      <c r="B3224">
        <v>1</v>
      </c>
      <c r="C3224">
        <v>8</v>
      </c>
    </row>
    <row r="3225" spans="1:3">
      <c r="A3225">
        <v>21744</v>
      </c>
      <c r="B3225">
        <v>1</v>
      </c>
      <c r="C3225">
        <v>8</v>
      </c>
    </row>
    <row r="3226" spans="1:3">
      <c r="A3226">
        <v>21171</v>
      </c>
      <c r="B3226">
        <v>1</v>
      </c>
      <c r="C3226">
        <v>8</v>
      </c>
    </row>
    <row r="3227" spans="1:3">
      <c r="A3227">
        <v>20514</v>
      </c>
      <c r="B3227">
        <v>1</v>
      </c>
      <c r="C3227">
        <v>8</v>
      </c>
    </row>
    <row r="3228" spans="1:3">
      <c r="A3228">
        <v>20513</v>
      </c>
      <c r="B3228">
        <v>1</v>
      </c>
      <c r="C3228">
        <v>8</v>
      </c>
    </row>
    <row r="3229" spans="1:3">
      <c r="A3229">
        <v>19741</v>
      </c>
      <c r="B3229">
        <v>1</v>
      </c>
      <c r="C3229">
        <v>8</v>
      </c>
    </row>
    <row r="3230" spans="1:3">
      <c r="A3230">
        <v>18529</v>
      </c>
      <c r="B3230">
        <v>1</v>
      </c>
      <c r="C3230">
        <v>8</v>
      </c>
    </row>
    <row r="3231" spans="1:3">
      <c r="A3231">
        <v>16290</v>
      </c>
      <c r="B3231">
        <v>1</v>
      </c>
      <c r="C3231">
        <v>8</v>
      </c>
    </row>
    <row r="3232" spans="1:3">
      <c r="A3232">
        <v>16036</v>
      </c>
      <c r="B3232">
        <v>1</v>
      </c>
      <c r="C3232">
        <v>8</v>
      </c>
    </row>
    <row r="3233" spans="1:3">
      <c r="A3233">
        <v>15654</v>
      </c>
      <c r="B3233">
        <v>1</v>
      </c>
      <c r="C3233">
        <v>8</v>
      </c>
    </row>
    <row r="3234" spans="1:3">
      <c r="A3234">
        <v>14801</v>
      </c>
      <c r="B3234">
        <v>1</v>
      </c>
      <c r="C3234">
        <v>16</v>
      </c>
    </row>
    <row r="3235" spans="1:3">
      <c r="A3235">
        <v>13777</v>
      </c>
      <c r="B3235">
        <v>1</v>
      </c>
      <c r="C3235">
        <v>16</v>
      </c>
    </row>
    <row r="3236" spans="1:3">
      <c r="A3236">
        <v>13573</v>
      </c>
      <c r="B3236">
        <v>1</v>
      </c>
      <c r="C3236">
        <v>8</v>
      </c>
    </row>
    <row r="3237" spans="1:3">
      <c r="A3237">
        <v>12668</v>
      </c>
      <c r="B3237">
        <v>1</v>
      </c>
      <c r="C3237">
        <v>16</v>
      </c>
    </row>
    <row r="3238" spans="1:3">
      <c r="A3238">
        <v>80341</v>
      </c>
      <c r="B3238">
        <v>1</v>
      </c>
      <c r="C3238">
        <v>8</v>
      </c>
    </row>
    <row r="3239" spans="1:3">
      <c r="A3239">
        <v>79598</v>
      </c>
      <c r="B3239">
        <v>1</v>
      </c>
      <c r="C3239">
        <v>8</v>
      </c>
    </row>
    <row r="3240" spans="1:3">
      <c r="A3240">
        <v>79037</v>
      </c>
      <c r="B3240">
        <v>1</v>
      </c>
      <c r="C3240">
        <v>8</v>
      </c>
    </row>
    <row r="3241" spans="1:3">
      <c r="A3241">
        <v>78784</v>
      </c>
      <c r="B3241">
        <v>1</v>
      </c>
      <c r="C3241">
        <v>8</v>
      </c>
    </row>
    <row r="3242" spans="1:3">
      <c r="A3242">
        <v>78783</v>
      </c>
      <c r="B3242">
        <v>1</v>
      </c>
      <c r="C3242">
        <v>8</v>
      </c>
    </row>
    <row r="3243" spans="1:3">
      <c r="A3243">
        <v>78781</v>
      </c>
      <c r="B3243">
        <v>1</v>
      </c>
      <c r="C3243">
        <v>8</v>
      </c>
    </row>
    <row r="3244" spans="1:3">
      <c r="A3244">
        <v>78780</v>
      </c>
      <c r="B3244">
        <v>1</v>
      </c>
      <c r="C3244">
        <v>8</v>
      </c>
    </row>
    <row r="3245" spans="1:3">
      <c r="A3245">
        <v>78777</v>
      </c>
      <c r="B3245">
        <v>2</v>
      </c>
      <c r="C3245">
        <v>8</v>
      </c>
    </row>
    <row r="3246" spans="1:3">
      <c r="A3246">
        <v>78500</v>
      </c>
      <c r="B3246">
        <v>1</v>
      </c>
      <c r="C3246">
        <v>8</v>
      </c>
    </row>
    <row r="3247" spans="1:3">
      <c r="A3247">
        <v>78311</v>
      </c>
      <c r="B3247">
        <v>1</v>
      </c>
      <c r="C3247">
        <v>8</v>
      </c>
    </row>
    <row r="3248" spans="1:3">
      <c r="A3248">
        <v>78064</v>
      </c>
      <c r="B3248">
        <v>1</v>
      </c>
      <c r="C3248">
        <v>8</v>
      </c>
    </row>
    <row r="3249" spans="1:3">
      <c r="A3249">
        <v>77995</v>
      </c>
      <c r="B3249">
        <v>1</v>
      </c>
      <c r="C3249">
        <v>8</v>
      </c>
    </row>
    <row r="3250" spans="1:3">
      <c r="A3250">
        <v>77516</v>
      </c>
      <c r="B3250">
        <v>1</v>
      </c>
      <c r="C3250">
        <v>16</v>
      </c>
    </row>
    <row r="3251" spans="1:3">
      <c r="A3251">
        <v>77514</v>
      </c>
      <c r="B3251">
        <v>1</v>
      </c>
      <c r="C3251">
        <v>16</v>
      </c>
    </row>
    <row r="3252" spans="1:3">
      <c r="A3252">
        <v>77298</v>
      </c>
      <c r="B3252">
        <v>1</v>
      </c>
      <c r="C3252">
        <v>8</v>
      </c>
    </row>
    <row r="3253" spans="1:3">
      <c r="A3253">
        <v>77270</v>
      </c>
      <c r="B3253">
        <v>1</v>
      </c>
      <c r="C3253">
        <v>8</v>
      </c>
    </row>
    <row r="3254" spans="1:3">
      <c r="A3254">
        <v>77215</v>
      </c>
      <c r="B3254">
        <v>1</v>
      </c>
      <c r="C3254">
        <v>16</v>
      </c>
    </row>
    <row r="3255" spans="1:3">
      <c r="A3255">
        <v>77195</v>
      </c>
      <c r="B3255">
        <v>1</v>
      </c>
      <c r="C3255">
        <v>8</v>
      </c>
    </row>
    <row r="3256" spans="1:3">
      <c r="A3256">
        <v>77194</v>
      </c>
      <c r="B3256">
        <v>1</v>
      </c>
      <c r="C3256">
        <v>8</v>
      </c>
    </row>
    <row r="3257" spans="1:3">
      <c r="A3257">
        <v>77193</v>
      </c>
      <c r="B3257">
        <v>1</v>
      </c>
      <c r="C3257">
        <v>8</v>
      </c>
    </row>
    <row r="3258" spans="1:3">
      <c r="A3258">
        <v>76876</v>
      </c>
      <c r="B3258">
        <v>1</v>
      </c>
      <c r="C3258">
        <v>8</v>
      </c>
    </row>
    <row r="3259" spans="1:3">
      <c r="A3259">
        <v>75889</v>
      </c>
      <c r="B3259">
        <v>1</v>
      </c>
      <c r="C3259">
        <v>8</v>
      </c>
    </row>
    <row r="3260" spans="1:3">
      <c r="A3260">
        <v>75412</v>
      </c>
      <c r="B3260">
        <v>1</v>
      </c>
      <c r="C3260">
        <v>8</v>
      </c>
    </row>
    <row r="3261" spans="1:3">
      <c r="A3261">
        <v>75397</v>
      </c>
      <c r="B3261">
        <v>1</v>
      </c>
      <c r="C3261">
        <v>8</v>
      </c>
    </row>
    <row r="3262" spans="1:3">
      <c r="A3262">
        <v>11476</v>
      </c>
      <c r="B3262">
        <v>2</v>
      </c>
      <c r="C3262">
        <v>16</v>
      </c>
    </row>
    <row r="3263" spans="1:3">
      <c r="A3263">
        <v>75042</v>
      </c>
      <c r="B3263">
        <v>1</v>
      </c>
      <c r="C3263">
        <v>8</v>
      </c>
    </row>
    <row r="3264" spans="1:3">
      <c r="A3264">
        <v>74522</v>
      </c>
      <c r="B3264">
        <v>1</v>
      </c>
      <c r="C3264">
        <v>8</v>
      </c>
    </row>
    <row r="3265" spans="1:3">
      <c r="A3265">
        <v>74251</v>
      </c>
      <c r="B3265">
        <v>1</v>
      </c>
      <c r="C3265">
        <v>8</v>
      </c>
    </row>
    <row r="3266" spans="1:3">
      <c r="A3266">
        <v>74140</v>
      </c>
      <c r="B3266">
        <v>1</v>
      </c>
      <c r="C3266">
        <v>8</v>
      </c>
    </row>
    <row r="3267" spans="1:3">
      <c r="A3267">
        <v>74121</v>
      </c>
      <c r="B3267">
        <v>1</v>
      </c>
      <c r="C3267">
        <v>8</v>
      </c>
    </row>
    <row r="3268" spans="1:3">
      <c r="A3268">
        <v>73801</v>
      </c>
      <c r="B3268">
        <v>1</v>
      </c>
      <c r="C3268">
        <v>8</v>
      </c>
    </row>
    <row r="3269" spans="1:3">
      <c r="A3269">
        <v>73101</v>
      </c>
      <c r="B3269">
        <v>2</v>
      </c>
      <c r="C3269">
        <v>16</v>
      </c>
    </row>
    <row r="3270" spans="1:3">
      <c r="A3270">
        <v>12253</v>
      </c>
      <c r="B3270">
        <v>1</v>
      </c>
      <c r="C3270">
        <v>8</v>
      </c>
    </row>
    <row r="3271" spans="1:3">
      <c r="A3271">
        <v>12328</v>
      </c>
      <c r="B3271">
        <v>1</v>
      </c>
      <c r="C3271">
        <v>8</v>
      </c>
    </row>
    <row r="3272" spans="1:3">
      <c r="A3272">
        <v>70915</v>
      </c>
      <c r="B3272">
        <v>1</v>
      </c>
      <c r="C3272">
        <v>8</v>
      </c>
    </row>
    <row r="3273" spans="1:3">
      <c r="A3273">
        <v>70266</v>
      </c>
      <c r="B3273">
        <v>1</v>
      </c>
      <c r="C3273">
        <v>8</v>
      </c>
    </row>
    <row r="3274" spans="1:3">
      <c r="A3274">
        <v>70142</v>
      </c>
      <c r="B3274">
        <v>1</v>
      </c>
      <c r="C3274">
        <v>8</v>
      </c>
    </row>
    <row r="3275" spans="1:3">
      <c r="A3275">
        <v>69991</v>
      </c>
      <c r="B3275">
        <v>1</v>
      </c>
      <c r="C3275">
        <v>16</v>
      </c>
    </row>
    <row r="3276" spans="1:3">
      <c r="A3276">
        <v>69804</v>
      </c>
      <c r="B3276">
        <v>1</v>
      </c>
      <c r="C3276">
        <v>8</v>
      </c>
    </row>
    <row r="3277" spans="1:3">
      <c r="A3277">
        <v>69302</v>
      </c>
      <c r="B3277">
        <v>1</v>
      </c>
      <c r="C3277">
        <v>8</v>
      </c>
    </row>
    <row r="3278" spans="1:3">
      <c r="A3278">
        <v>69230</v>
      </c>
      <c r="B3278">
        <v>1</v>
      </c>
      <c r="C3278">
        <v>8</v>
      </c>
    </row>
    <row r="3279" spans="1:3">
      <c r="A3279">
        <v>69017</v>
      </c>
      <c r="B3279">
        <v>1</v>
      </c>
      <c r="C3279">
        <v>8</v>
      </c>
    </row>
    <row r="3280" spans="1:3">
      <c r="A3280">
        <v>69016</v>
      </c>
      <c r="B3280">
        <v>1</v>
      </c>
      <c r="C3280">
        <v>8</v>
      </c>
    </row>
    <row r="3281" spans="1:3">
      <c r="A3281">
        <v>68959</v>
      </c>
      <c r="B3281">
        <v>1</v>
      </c>
      <c r="C3281">
        <v>8</v>
      </c>
    </row>
    <row r="3282" spans="1:3">
      <c r="A3282">
        <v>67792</v>
      </c>
      <c r="B3282">
        <v>1</v>
      </c>
      <c r="C3282">
        <v>8</v>
      </c>
    </row>
    <row r="3283" spans="1:3">
      <c r="A3283">
        <v>66702</v>
      </c>
      <c r="B3283">
        <v>1</v>
      </c>
      <c r="C3283">
        <v>16</v>
      </c>
    </row>
    <row r="3284" spans="1:3">
      <c r="A3284">
        <v>65596</v>
      </c>
      <c r="B3284">
        <v>2</v>
      </c>
      <c r="C3284">
        <v>16</v>
      </c>
    </row>
    <row r="3285" spans="1:3">
      <c r="A3285">
        <v>65596</v>
      </c>
      <c r="B3285">
        <v>2</v>
      </c>
      <c r="C3285">
        <v>16</v>
      </c>
    </row>
    <row r="3286" spans="1:3">
      <c r="A3286">
        <v>65207</v>
      </c>
      <c r="B3286">
        <v>1</v>
      </c>
      <c r="C3286">
        <v>8</v>
      </c>
    </row>
    <row r="3287" spans="1:3">
      <c r="A3287">
        <v>64402</v>
      </c>
      <c r="B3287">
        <v>3</v>
      </c>
      <c r="C3287">
        <v>16</v>
      </c>
    </row>
    <row r="3288" spans="1:3">
      <c r="A3288">
        <v>63348</v>
      </c>
      <c r="B3288">
        <v>1</v>
      </c>
      <c r="C3288">
        <v>8</v>
      </c>
    </row>
    <row r="3289" spans="1:3">
      <c r="A3289">
        <v>63256</v>
      </c>
      <c r="B3289">
        <v>1</v>
      </c>
      <c r="C3289">
        <v>8</v>
      </c>
    </row>
    <row r="3290" spans="1:3">
      <c r="A3290">
        <v>62667</v>
      </c>
      <c r="B3290">
        <v>1</v>
      </c>
      <c r="C3290">
        <v>8</v>
      </c>
    </row>
    <row r="3291" spans="1:3">
      <c r="A3291">
        <v>62147</v>
      </c>
      <c r="B3291">
        <v>1</v>
      </c>
      <c r="C3291">
        <v>8</v>
      </c>
    </row>
    <row r="3292" spans="1:3">
      <c r="A3292">
        <v>60978</v>
      </c>
      <c r="B3292">
        <v>1</v>
      </c>
      <c r="C3292">
        <v>8</v>
      </c>
    </row>
    <row r="3293" spans="1:3">
      <c r="A3293">
        <v>60977</v>
      </c>
      <c r="B3293">
        <v>1</v>
      </c>
      <c r="C3293">
        <v>8</v>
      </c>
    </row>
    <row r="3294" spans="1:3">
      <c r="A3294">
        <v>60301</v>
      </c>
      <c r="B3294">
        <v>1</v>
      </c>
      <c r="C3294">
        <v>8</v>
      </c>
    </row>
    <row r="3295" spans="1:3">
      <c r="A3295">
        <v>59489</v>
      </c>
      <c r="B3295">
        <v>1</v>
      </c>
      <c r="C3295">
        <v>8</v>
      </c>
    </row>
    <row r="3296" spans="1:3">
      <c r="A3296">
        <v>59345</v>
      </c>
      <c r="B3296">
        <v>2</v>
      </c>
      <c r="C3296">
        <v>16</v>
      </c>
    </row>
    <row r="3297" spans="1:3">
      <c r="A3297">
        <v>59345</v>
      </c>
      <c r="B3297">
        <v>2</v>
      </c>
      <c r="C3297">
        <v>16</v>
      </c>
    </row>
    <row r="3298" spans="1:3">
      <c r="A3298">
        <v>55294</v>
      </c>
      <c r="B3298">
        <v>1</v>
      </c>
      <c r="C3298">
        <v>8</v>
      </c>
    </row>
    <row r="3299" spans="1:3">
      <c r="A3299">
        <v>54423</v>
      </c>
      <c r="B3299">
        <v>1</v>
      </c>
      <c r="C3299">
        <v>8</v>
      </c>
    </row>
    <row r="3300" spans="1:3">
      <c r="A3300">
        <v>52363</v>
      </c>
      <c r="B3300">
        <v>1</v>
      </c>
      <c r="C3300">
        <v>16</v>
      </c>
    </row>
    <row r="3301" spans="1:3">
      <c r="A3301">
        <v>51688</v>
      </c>
      <c r="B3301">
        <v>1</v>
      </c>
      <c r="C3301">
        <v>8</v>
      </c>
    </row>
    <row r="3302" spans="1:3">
      <c r="A3302">
        <v>16739</v>
      </c>
      <c r="B3302">
        <v>1</v>
      </c>
      <c r="C3302">
        <v>8</v>
      </c>
    </row>
    <row r="3303" spans="1:3">
      <c r="A3303">
        <v>51286</v>
      </c>
      <c r="B3303">
        <v>1</v>
      </c>
      <c r="C3303">
        <v>8</v>
      </c>
    </row>
    <row r="3304" spans="1:3">
      <c r="A3304">
        <v>51072</v>
      </c>
      <c r="B3304">
        <v>3</v>
      </c>
      <c r="C3304">
        <v>16</v>
      </c>
    </row>
    <row r="3305" spans="1:3">
      <c r="A3305">
        <v>51068</v>
      </c>
      <c r="B3305">
        <v>1</v>
      </c>
      <c r="C3305">
        <v>16</v>
      </c>
    </row>
    <row r="3306" spans="1:3">
      <c r="A3306">
        <v>50827</v>
      </c>
      <c r="B3306">
        <v>2</v>
      </c>
      <c r="C3306">
        <v>16</v>
      </c>
    </row>
    <row r="3307" spans="1:3">
      <c r="A3307">
        <v>50675</v>
      </c>
      <c r="B3307">
        <v>1</v>
      </c>
      <c r="C3307">
        <v>8</v>
      </c>
    </row>
    <row r="3308" spans="1:3">
      <c r="A3308">
        <v>50447</v>
      </c>
      <c r="B3308">
        <v>1</v>
      </c>
      <c r="C3308">
        <v>8</v>
      </c>
    </row>
    <row r="3309" spans="1:3">
      <c r="A3309">
        <v>17034</v>
      </c>
      <c r="B3309">
        <v>1</v>
      </c>
      <c r="C3309">
        <v>16</v>
      </c>
    </row>
    <row r="3310" spans="1:3">
      <c r="A3310">
        <v>49857</v>
      </c>
      <c r="B3310">
        <v>1</v>
      </c>
      <c r="C3310">
        <v>8</v>
      </c>
    </row>
    <row r="3311" spans="1:3">
      <c r="A3311">
        <v>17104</v>
      </c>
      <c r="B3311">
        <v>2</v>
      </c>
      <c r="C3311">
        <v>16</v>
      </c>
    </row>
    <row r="3312" spans="1:3">
      <c r="A3312">
        <v>49308</v>
      </c>
      <c r="B3312">
        <v>2</v>
      </c>
      <c r="C3312">
        <v>16</v>
      </c>
    </row>
    <row r="3313" spans="1:3">
      <c r="A3313">
        <v>48102</v>
      </c>
      <c r="B3313">
        <v>2</v>
      </c>
      <c r="C3313">
        <v>16</v>
      </c>
    </row>
    <row r="3314" spans="1:3">
      <c r="A3314">
        <v>47811</v>
      </c>
      <c r="B3314">
        <v>1</v>
      </c>
      <c r="C3314">
        <v>8</v>
      </c>
    </row>
    <row r="3315" spans="1:3">
      <c r="A3315">
        <v>47533</v>
      </c>
      <c r="B3315">
        <v>1</v>
      </c>
      <c r="C3315">
        <v>16</v>
      </c>
    </row>
    <row r="3316" spans="1:3">
      <c r="A3316">
        <v>47100</v>
      </c>
      <c r="B3316">
        <v>1</v>
      </c>
      <c r="C3316">
        <v>8</v>
      </c>
    </row>
    <row r="3317" spans="1:3">
      <c r="A3317">
        <v>46935</v>
      </c>
      <c r="B3317">
        <v>1</v>
      </c>
      <c r="C3317">
        <v>8</v>
      </c>
    </row>
    <row r="3318" spans="1:3">
      <c r="A3318">
        <v>46387</v>
      </c>
      <c r="B3318">
        <v>1</v>
      </c>
      <c r="C3318">
        <v>8</v>
      </c>
    </row>
    <row r="3319" spans="1:3">
      <c r="A3319">
        <v>43972</v>
      </c>
      <c r="B3319">
        <v>1</v>
      </c>
      <c r="C3319">
        <v>8</v>
      </c>
    </row>
    <row r="3320" spans="1:3">
      <c r="A3320">
        <v>42426</v>
      </c>
      <c r="B3320">
        <v>1</v>
      </c>
      <c r="C3320">
        <v>8</v>
      </c>
    </row>
    <row r="3321" spans="1:3">
      <c r="A3321">
        <v>41819</v>
      </c>
      <c r="B3321">
        <v>1</v>
      </c>
      <c r="C3321">
        <v>8</v>
      </c>
    </row>
    <row r="3322" spans="1:3">
      <c r="A3322">
        <v>41636</v>
      </c>
      <c r="B3322">
        <v>1</v>
      </c>
      <c r="C3322">
        <v>16</v>
      </c>
    </row>
    <row r="3323" spans="1:3">
      <c r="A3323">
        <v>41635</v>
      </c>
      <c r="B3323">
        <v>1</v>
      </c>
      <c r="C3323">
        <v>16</v>
      </c>
    </row>
    <row r="3324" spans="1:3">
      <c r="A3324">
        <v>41611</v>
      </c>
      <c r="B3324">
        <v>1</v>
      </c>
      <c r="C3324">
        <v>8</v>
      </c>
    </row>
    <row r="3325" spans="1:3">
      <c r="A3325">
        <v>41413</v>
      </c>
      <c r="B3325">
        <v>1</v>
      </c>
      <c r="C3325">
        <v>8</v>
      </c>
    </row>
    <row r="3326" spans="1:3">
      <c r="A3326">
        <v>39774</v>
      </c>
      <c r="B3326">
        <v>1</v>
      </c>
      <c r="C3326">
        <v>16</v>
      </c>
    </row>
    <row r="3327" spans="1:3">
      <c r="A3327">
        <v>39036</v>
      </c>
      <c r="B3327">
        <v>1</v>
      </c>
      <c r="C3327">
        <v>8</v>
      </c>
    </row>
    <row r="3328" spans="1:3">
      <c r="A3328">
        <v>36662</v>
      </c>
      <c r="B3328">
        <v>1</v>
      </c>
      <c r="C3328">
        <v>8</v>
      </c>
    </row>
    <row r="3329" spans="1:3">
      <c r="A3329">
        <v>36054</v>
      </c>
      <c r="B3329">
        <v>3</v>
      </c>
      <c r="C3329">
        <v>16</v>
      </c>
    </row>
    <row r="3330" spans="1:3">
      <c r="A3330">
        <v>34792</v>
      </c>
      <c r="B3330">
        <v>1</v>
      </c>
      <c r="C3330">
        <v>8</v>
      </c>
    </row>
    <row r="3331" spans="1:3">
      <c r="A3331">
        <v>34790</v>
      </c>
      <c r="B3331">
        <v>1</v>
      </c>
      <c r="C3331">
        <v>8</v>
      </c>
    </row>
    <row r="3332" spans="1:3">
      <c r="A3332">
        <v>34278</v>
      </c>
      <c r="B3332">
        <v>1</v>
      </c>
      <c r="C3332">
        <v>8</v>
      </c>
    </row>
    <row r="3333" spans="1:3">
      <c r="A3333">
        <v>34044</v>
      </c>
      <c r="B3333">
        <v>1</v>
      </c>
      <c r="C3333">
        <v>8</v>
      </c>
    </row>
    <row r="3334" spans="1:3">
      <c r="A3334">
        <v>18786</v>
      </c>
      <c r="B3334">
        <v>2</v>
      </c>
      <c r="C3334">
        <v>16</v>
      </c>
    </row>
    <row r="3335" spans="1:3">
      <c r="A3335">
        <v>18786</v>
      </c>
      <c r="B3335">
        <v>2</v>
      </c>
      <c r="C3335">
        <v>16</v>
      </c>
    </row>
    <row r="3336" spans="1:3">
      <c r="A3336">
        <v>31549</v>
      </c>
      <c r="B3336">
        <v>1</v>
      </c>
      <c r="C3336">
        <v>8</v>
      </c>
    </row>
    <row r="3337" spans="1:3">
      <c r="A3337">
        <v>31285</v>
      </c>
      <c r="B3337">
        <v>2</v>
      </c>
      <c r="C3337">
        <v>16</v>
      </c>
    </row>
    <row r="3338" spans="1:3">
      <c r="A3338">
        <v>31155</v>
      </c>
      <c r="B3338">
        <v>2</v>
      </c>
      <c r="C3338">
        <v>8</v>
      </c>
    </row>
    <row r="3339" spans="1:3">
      <c r="A3339">
        <v>31155</v>
      </c>
      <c r="B3339">
        <v>2</v>
      </c>
      <c r="C3339">
        <v>8</v>
      </c>
    </row>
    <row r="3340" spans="1:3">
      <c r="A3340">
        <v>30324</v>
      </c>
      <c r="B3340">
        <v>1</v>
      </c>
      <c r="C3340">
        <v>8</v>
      </c>
    </row>
    <row r="3341" spans="1:3">
      <c r="A3341">
        <v>29787</v>
      </c>
      <c r="B3341">
        <v>1</v>
      </c>
      <c r="C3341">
        <v>8</v>
      </c>
    </row>
    <row r="3342" spans="1:3">
      <c r="A3342">
        <v>28367</v>
      </c>
      <c r="B3342">
        <v>2</v>
      </c>
      <c r="C3342">
        <v>8</v>
      </c>
    </row>
    <row r="3343" spans="1:3">
      <c r="A3343">
        <v>28366</v>
      </c>
      <c r="B3343">
        <v>1</v>
      </c>
      <c r="C3343">
        <v>8</v>
      </c>
    </row>
    <row r="3344" spans="1:3">
      <c r="A3344">
        <v>27937</v>
      </c>
      <c r="B3344">
        <v>3</v>
      </c>
      <c r="C3344">
        <v>16</v>
      </c>
    </row>
    <row r="3345" spans="1:3">
      <c r="A3345">
        <v>27871</v>
      </c>
      <c r="B3345">
        <v>4</v>
      </c>
      <c r="C3345">
        <v>16</v>
      </c>
    </row>
    <row r="3346" spans="1:3">
      <c r="A3346">
        <v>26447</v>
      </c>
      <c r="B3346">
        <v>1</v>
      </c>
      <c r="C3346">
        <v>8</v>
      </c>
    </row>
    <row r="3347" spans="1:3">
      <c r="A3347">
        <v>25541</v>
      </c>
      <c r="B3347">
        <v>1</v>
      </c>
      <c r="C3347">
        <v>8</v>
      </c>
    </row>
    <row r="3348" spans="1:3">
      <c r="A3348">
        <v>20656</v>
      </c>
      <c r="B3348">
        <v>1</v>
      </c>
      <c r="C3348">
        <v>16</v>
      </c>
    </row>
    <row r="3349" spans="1:3">
      <c r="A3349">
        <v>24341</v>
      </c>
      <c r="B3349">
        <v>1</v>
      </c>
      <c r="C3349">
        <v>8</v>
      </c>
    </row>
    <row r="3350" spans="1:3">
      <c r="A3350">
        <v>23975</v>
      </c>
      <c r="B3350">
        <v>1</v>
      </c>
      <c r="C3350">
        <v>16</v>
      </c>
    </row>
    <row r="3351" spans="1:3">
      <c r="A3351">
        <v>22876</v>
      </c>
      <c r="B3351">
        <v>1</v>
      </c>
      <c r="C3351">
        <v>16</v>
      </c>
    </row>
    <row r="3352" spans="1:3">
      <c r="A3352">
        <v>10028</v>
      </c>
      <c r="B3352">
        <v>1</v>
      </c>
      <c r="C3352">
        <v>8</v>
      </c>
    </row>
    <row r="3353" spans="1:3">
      <c r="A3353">
        <v>80342</v>
      </c>
      <c r="B3353">
        <v>1</v>
      </c>
      <c r="C3353">
        <v>8</v>
      </c>
    </row>
    <row r="3354" spans="1:3">
      <c r="A3354">
        <v>79975</v>
      </c>
      <c r="B3354">
        <v>1</v>
      </c>
      <c r="C3354">
        <v>8</v>
      </c>
    </row>
    <row r="3355" spans="1:3">
      <c r="A3355">
        <v>79930</v>
      </c>
      <c r="B3355">
        <v>1</v>
      </c>
      <c r="C3355">
        <v>8</v>
      </c>
    </row>
    <row r="3356" spans="1:3">
      <c r="A3356">
        <v>79855</v>
      </c>
      <c r="B3356">
        <v>1</v>
      </c>
      <c r="C3356">
        <v>8</v>
      </c>
    </row>
    <row r="3357" spans="1:3">
      <c r="A3357">
        <v>79841</v>
      </c>
      <c r="B3357">
        <v>1</v>
      </c>
      <c r="C3357">
        <v>8</v>
      </c>
    </row>
    <row r="3358" spans="1:3">
      <c r="A3358">
        <v>79840</v>
      </c>
      <c r="B3358">
        <v>1</v>
      </c>
      <c r="C3358">
        <v>8</v>
      </c>
    </row>
    <row r="3359" spans="1:3">
      <c r="A3359">
        <v>79739</v>
      </c>
      <c r="B3359">
        <v>1</v>
      </c>
      <c r="C3359">
        <v>8</v>
      </c>
    </row>
    <row r="3360" spans="1:3">
      <c r="A3360">
        <v>79738</v>
      </c>
      <c r="B3360">
        <v>1</v>
      </c>
      <c r="C3360">
        <v>8</v>
      </c>
    </row>
    <row r="3361" spans="1:3">
      <c r="A3361">
        <v>79737</v>
      </c>
      <c r="B3361">
        <v>1</v>
      </c>
      <c r="C3361">
        <v>8</v>
      </c>
    </row>
    <row r="3362" spans="1:3">
      <c r="A3362">
        <v>79736</v>
      </c>
      <c r="B3362">
        <v>1</v>
      </c>
      <c r="C3362">
        <v>8</v>
      </c>
    </row>
    <row r="3363" spans="1:3">
      <c r="A3363">
        <v>79597</v>
      </c>
      <c r="B3363">
        <v>1</v>
      </c>
      <c r="C3363">
        <v>8</v>
      </c>
    </row>
    <row r="3364" spans="1:3">
      <c r="A3364">
        <v>79503</v>
      </c>
      <c r="B3364">
        <v>1</v>
      </c>
      <c r="C3364">
        <v>8</v>
      </c>
    </row>
    <row r="3365" spans="1:3">
      <c r="A3365">
        <v>79502</v>
      </c>
      <c r="B3365">
        <v>1</v>
      </c>
      <c r="C3365">
        <v>8</v>
      </c>
    </row>
    <row r="3366" spans="1:3">
      <c r="A3366">
        <v>79343</v>
      </c>
      <c r="B3366">
        <v>1</v>
      </c>
      <c r="C3366">
        <v>8</v>
      </c>
    </row>
    <row r="3367" spans="1:3">
      <c r="A3367">
        <v>79039</v>
      </c>
      <c r="B3367">
        <v>1</v>
      </c>
      <c r="C3367">
        <v>8</v>
      </c>
    </row>
    <row r="3368" spans="1:3">
      <c r="A3368">
        <v>79038</v>
      </c>
      <c r="B3368">
        <v>1</v>
      </c>
      <c r="C3368">
        <v>8</v>
      </c>
    </row>
    <row r="3369" spans="1:3">
      <c r="A3369">
        <v>78945</v>
      </c>
      <c r="B3369">
        <v>1</v>
      </c>
      <c r="C3369">
        <v>8</v>
      </c>
    </row>
    <row r="3370" spans="1:3">
      <c r="A3370">
        <v>78944</v>
      </c>
      <c r="B3370">
        <v>1</v>
      </c>
      <c r="C3370">
        <v>8</v>
      </c>
    </row>
    <row r="3371" spans="1:3">
      <c r="A3371">
        <v>78943</v>
      </c>
      <c r="B3371">
        <v>1</v>
      </c>
      <c r="C3371">
        <v>8</v>
      </c>
    </row>
    <row r="3372" spans="1:3">
      <c r="A3372">
        <v>78785</v>
      </c>
      <c r="B3372">
        <v>1</v>
      </c>
      <c r="C3372">
        <v>8</v>
      </c>
    </row>
    <row r="3373" spans="1:3">
      <c r="A3373">
        <v>78782</v>
      </c>
      <c r="B3373">
        <v>1</v>
      </c>
      <c r="C3373">
        <v>8</v>
      </c>
    </row>
    <row r="3374" spans="1:3">
      <c r="A3374">
        <v>78779</v>
      </c>
      <c r="B3374">
        <v>1</v>
      </c>
      <c r="C3374">
        <v>8</v>
      </c>
    </row>
    <row r="3375" spans="1:3">
      <c r="A3375">
        <v>78778</v>
      </c>
      <c r="B3375">
        <v>1</v>
      </c>
      <c r="C3375">
        <v>8</v>
      </c>
    </row>
    <row r="3376" spans="1:3">
      <c r="A3376">
        <v>78502</v>
      </c>
      <c r="B3376">
        <v>1</v>
      </c>
      <c r="C3376">
        <v>8</v>
      </c>
    </row>
    <row r="3377" spans="1:3">
      <c r="A3377">
        <v>78501</v>
      </c>
      <c r="B3377">
        <v>1</v>
      </c>
      <c r="C3377">
        <v>8</v>
      </c>
    </row>
    <row r="3378" spans="1:3">
      <c r="A3378">
        <v>78412</v>
      </c>
      <c r="B3378">
        <v>1</v>
      </c>
      <c r="C3378">
        <v>8</v>
      </c>
    </row>
    <row r="3379" spans="1:3">
      <c r="A3379">
        <v>78066</v>
      </c>
      <c r="B3379">
        <v>1</v>
      </c>
      <c r="C3379">
        <v>8</v>
      </c>
    </row>
    <row r="3380" spans="1:3">
      <c r="A3380">
        <v>78065</v>
      </c>
      <c r="B3380">
        <v>1</v>
      </c>
      <c r="C3380">
        <v>8</v>
      </c>
    </row>
    <row r="3381" spans="1:3">
      <c r="A3381">
        <v>77916</v>
      </c>
      <c r="B3381">
        <v>1</v>
      </c>
      <c r="C3381">
        <v>8</v>
      </c>
    </row>
    <row r="3382" spans="1:3">
      <c r="A3382">
        <v>77888</v>
      </c>
      <c r="B3382">
        <v>1</v>
      </c>
      <c r="C3382">
        <v>8</v>
      </c>
    </row>
    <row r="3383" spans="1:3">
      <c r="A3383">
        <v>77793</v>
      </c>
      <c r="B3383">
        <v>1</v>
      </c>
      <c r="C3383">
        <v>8</v>
      </c>
    </row>
    <row r="3384" spans="1:3">
      <c r="A3384">
        <v>77643</v>
      </c>
      <c r="B3384">
        <v>1</v>
      </c>
      <c r="C3384">
        <v>8</v>
      </c>
    </row>
    <row r="3385" spans="1:3">
      <c r="A3385">
        <v>77597</v>
      </c>
      <c r="B3385">
        <v>1</v>
      </c>
      <c r="C3385">
        <v>8</v>
      </c>
    </row>
    <row r="3386" spans="1:3">
      <c r="A3386">
        <v>77517</v>
      </c>
      <c r="B3386">
        <v>1</v>
      </c>
      <c r="C3386">
        <v>8</v>
      </c>
    </row>
    <row r="3387" spans="1:3">
      <c r="A3387">
        <v>77515</v>
      </c>
      <c r="B3387">
        <v>1</v>
      </c>
      <c r="C3387">
        <v>8</v>
      </c>
    </row>
    <row r="3388" spans="1:3">
      <c r="A3388">
        <v>77437</v>
      </c>
      <c r="B3388">
        <v>1</v>
      </c>
      <c r="C3388">
        <v>16</v>
      </c>
    </row>
    <row r="3389" spans="1:3">
      <c r="A3389">
        <v>77436</v>
      </c>
      <c r="B3389">
        <v>1</v>
      </c>
      <c r="C3389">
        <v>8</v>
      </c>
    </row>
    <row r="3390" spans="1:3">
      <c r="A3390">
        <v>77435</v>
      </c>
      <c r="B3390">
        <v>1</v>
      </c>
      <c r="C3390">
        <v>8</v>
      </c>
    </row>
    <row r="3391" spans="1:3">
      <c r="A3391">
        <v>77335</v>
      </c>
      <c r="B3391">
        <v>1</v>
      </c>
      <c r="C3391">
        <v>8</v>
      </c>
    </row>
    <row r="3392" spans="1:3">
      <c r="A3392">
        <v>77156</v>
      </c>
      <c r="B3392">
        <v>1</v>
      </c>
      <c r="C3392">
        <v>8</v>
      </c>
    </row>
    <row r="3393" spans="1:3">
      <c r="A3393">
        <v>77155</v>
      </c>
      <c r="B3393">
        <v>1</v>
      </c>
      <c r="C3393">
        <v>8</v>
      </c>
    </row>
    <row r="3394" spans="1:3">
      <c r="A3394">
        <v>76929</v>
      </c>
      <c r="B3394">
        <v>1</v>
      </c>
      <c r="C3394">
        <v>8</v>
      </c>
    </row>
    <row r="3395" spans="1:3">
      <c r="A3395">
        <v>76875</v>
      </c>
      <c r="B3395">
        <v>1</v>
      </c>
      <c r="C3395">
        <v>8</v>
      </c>
    </row>
    <row r="3396" spans="1:3">
      <c r="A3396">
        <v>76874</v>
      </c>
      <c r="B3396">
        <v>1</v>
      </c>
      <c r="C3396">
        <v>8</v>
      </c>
    </row>
    <row r="3397" spans="1:3">
      <c r="A3397">
        <v>76758</v>
      </c>
      <c r="B3397">
        <v>1</v>
      </c>
      <c r="C3397">
        <v>8</v>
      </c>
    </row>
    <row r="3398" spans="1:3">
      <c r="A3398">
        <v>76757</v>
      </c>
      <c r="B3398">
        <v>1</v>
      </c>
      <c r="C3398">
        <v>8</v>
      </c>
    </row>
    <row r="3399" spans="1:3">
      <c r="A3399">
        <v>76629</v>
      </c>
      <c r="B3399">
        <v>1</v>
      </c>
      <c r="C3399">
        <v>8</v>
      </c>
    </row>
    <row r="3400" spans="1:3">
      <c r="A3400">
        <v>76575</v>
      </c>
      <c r="B3400">
        <v>1</v>
      </c>
      <c r="C3400">
        <v>8</v>
      </c>
    </row>
    <row r="3401" spans="1:3">
      <c r="A3401">
        <v>76248</v>
      </c>
      <c r="B3401">
        <v>1</v>
      </c>
      <c r="C3401">
        <v>8</v>
      </c>
    </row>
    <row r="3402" spans="1:3">
      <c r="A3402">
        <v>76102</v>
      </c>
      <c r="B3402">
        <v>1</v>
      </c>
      <c r="C3402">
        <v>8</v>
      </c>
    </row>
    <row r="3403" spans="1:3">
      <c r="A3403">
        <v>75981</v>
      </c>
      <c r="B3403">
        <v>1</v>
      </c>
      <c r="C3403">
        <v>16</v>
      </c>
    </row>
    <row r="3404" spans="1:3">
      <c r="A3404">
        <v>75890</v>
      </c>
      <c r="B3404">
        <v>1</v>
      </c>
      <c r="C3404">
        <v>8</v>
      </c>
    </row>
    <row r="3405" spans="1:3">
      <c r="A3405">
        <v>75844</v>
      </c>
      <c r="B3405">
        <v>1</v>
      </c>
      <c r="C3405">
        <v>8</v>
      </c>
    </row>
    <row r="3406" spans="1:3">
      <c r="A3406">
        <v>75578</v>
      </c>
      <c r="B3406">
        <v>1</v>
      </c>
      <c r="C3406">
        <v>8</v>
      </c>
    </row>
    <row r="3407" spans="1:3">
      <c r="A3407">
        <v>75570</v>
      </c>
      <c r="B3407">
        <v>1</v>
      </c>
      <c r="C3407">
        <v>8</v>
      </c>
    </row>
    <row r="3408" spans="1:3">
      <c r="A3408">
        <v>75564</v>
      </c>
      <c r="B3408">
        <v>1</v>
      </c>
      <c r="C3408">
        <v>8</v>
      </c>
    </row>
    <row r="3409" spans="1:3">
      <c r="A3409">
        <v>75562</v>
      </c>
      <c r="B3409">
        <v>1</v>
      </c>
      <c r="C3409">
        <v>8</v>
      </c>
    </row>
    <row r="3410" spans="1:3">
      <c r="A3410">
        <v>75247</v>
      </c>
      <c r="B3410">
        <v>1</v>
      </c>
      <c r="C3410">
        <v>8</v>
      </c>
    </row>
    <row r="3411" spans="1:3">
      <c r="A3411">
        <v>75041</v>
      </c>
      <c r="B3411">
        <v>1</v>
      </c>
      <c r="C3411">
        <v>8</v>
      </c>
    </row>
    <row r="3412" spans="1:3">
      <c r="A3412">
        <v>74934</v>
      </c>
      <c r="B3412">
        <v>1</v>
      </c>
      <c r="C3412">
        <v>8</v>
      </c>
    </row>
    <row r="3413" spans="1:3">
      <c r="A3413">
        <v>74725</v>
      </c>
      <c r="B3413">
        <v>1</v>
      </c>
      <c r="C3413">
        <v>8</v>
      </c>
    </row>
    <row r="3414" spans="1:3">
      <c r="A3414">
        <v>74724</v>
      </c>
      <c r="B3414">
        <v>1</v>
      </c>
      <c r="C3414">
        <v>8</v>
      </c>
    </row>
    <row r="3415" spans="1:3">
      <c r="A3415">
        <v>74524</v>
      </c>
      <c r="B3415">
        <v>1</v>
      </c>
      <c r="C3415">
        <v>16</v>
      </c>
    </row>
    <row r="3416" spans="1:3">
      <c r="A3416">
        <v>74523</v>
      </c>
      <c r="B3416">
        <v>1</v>
      </c>
      <c r="C3416">
        <v>8</v>
      </c>
    </row>
    <row r="3417" spans="1:3">
      <c r="A3417">
        <v>74363</v>
      </c>
      <c r="B3417">
        <v>1</v>
      </c>
      <c r="C3417">
        <v>8</v>
      </c>
    </row>
    <row r="3418" spans="1:3">
      <c r="A3418">
        <v>74362</v>
      </c>
      <c r="B3418">
        <v>1</v>
      </c>
      <c r="C3418">
        <v>8</v>
      </c>
    </row>
    <row r="3419" spans="1:3">
      <c r="A3419">
        <v>74126</v>
      </c>
      <c r="B3419">
        <v>1</v>
      </c>
      <c r="C3419">
        <v>16</v>
      </c>
    </row>
    <row r="3420" spans="1:3">
      <c r="A3420">
        <v>74122</v>
      </c>
      <c r="B3420">
        <v>1</v>
      </c>
      <c r="C3420">
        <v>8</v>
      </c>
    </row>
    <row r="3421" spans="1:3">
      <c r="A3421">
        <v>74113</v>
      </c>
      <c r="B3421">
        <v>1</v>
      </c>
      <c r="C3421">
        <v>16</v>
      </c>
    </row>
    <row r="3422" spans="1:3">
      <c r="A3422">
        <v>74045</v>
      </c>
      <c r="B3422">
        <v>1</v>
      </c>
      <c r="C3422">
        <v>8</v>
      </c>
    </row>
    <row r="3423" spans="1:3">
      <c r="A3423">
        <v>73931</v>
      </c>
      <c r="B3423">
        <v>1</v>
      </c>
      <c r="C3423">
        <v>8</v>
      </c>
    </row>
    <row r="3424" spans="1:3">
      <c r="A3424">
        <v>73803</v>
      </c>
      <c r="B3424">
        <v>1</v>
      </c>
      <c r="C3424">
        <v>8</v>
      </c>
    </row>
    <row r="3425" spans="1:3">
      <c r="A3425">
        <v>73802</v>
      </c>
      <c r="B3425">
        <v>1</v>
      </c>
      <c r="C3425">
        <v>8</v>
      </c>
    </row>
    <row r="3426" spans="1:3">
      <c r="A3426">
        <v>73313</v>
      </c>
      <c r="B3426">
        <v>1</v>
      </c>
      <c r="C3426">
        <v>8</v>
      </c>
    </row>
    <row r="3427" spans="1:3">
      <c r="A3427">
        <v>73247</v>
      </c>
      <c r="B3427">
        <v>1</v>
      </c>
      <c r="C3427">
        <v>8</v>
      </c>
    </row>
    <row r="3428" spans="1:3">
      <c r="A3428">
        <v>73195</v>
      </c>
      <c r="B3428">
        <v>1</v>
      </c>
      <c r="C3428">
        <v>8</v>
      </c>
    </row>
    <row r="3429" spans="1:3">
      <c r="A3429">
        <v>73153</v>
      </c>
      <c r="B3429">
        <v>1</v>
      </c>
      <c r="C3429">
        <v>8</v>
      </c>
    </row>
    <row r="3430" spans="1:3">
      <c r="A3430">
        <v>73152</v>
      </c>
      <c r="B3430">
        <v>1</v>
      </c>
      <c r="C3430">
        <v>8</v>
      </c>
    </row>
    <row r="3431" spans="1:3">
      <c r="A3431">
        <v>72934</v>
      </c>
      <c r="B3431">
        <v>1</v>
      </c>
      <c r="C3431">
        <v>8</v>
      </c>
    </row>
    <row r="3432" spans="1:3">
      <c r="A3432">
        <v>72240</v>
      </c>
      <c r="B3432">
        <v>1</v>
      </c>
      <c r="C3432">
        <v>8</v>
      </c>
    </row>
    <row r="3433" spans="1:3">
      <c r="A3433">
        <v>72134</v>
      </c>
      <c r="B3433">
        <v>1</v>
      </c>
      <c r="C3433">
        <v>8</v>
      </c>
    </row>
    <row r="3434" spans="1:3">
      <c r="A3434">
        <v>72022</v>
      </c>
      <c r="B3434">
        <v>1</v>
      </c>
      <c r="C3434">
        <v>8</v>
      </c>
    </row>
    <row r="3435" spans="1:3">
      <c r="A3435">
        <v>71377</v>
      </c>
      <c r="B3435">
        <v>1</v>
      </c>
      <c r="C3435">
        <v>16</v>
      </c>
    </row>
    <row r="3436" spans="1:3">
      <c r="A3436">
        <v>71301</v>
      </c>
      <c r="B3436">
        <v>1</v>
      </c>
      <c r="C3436">
        <v>8</v>
      </c>
    </row>
    <row r="3437" spans="1:3">
      <c r="A3437">
        <v>71300</v>
      </c>
      <c r="B3437">
        <v>1</v>
      </c>
      <c r="C3437">
        <v>8</v>
      </c>
    </row>
    <row r="3438" spans="1:3">
      <c r="A3438">
        <v>70607</v>
      </c>
      <c r="B3438">
        <v>1</v>
      </c>
      <c r="C3438">
        <v>8</v>
      </c>
    </row>
    <row r="3439" spans="1:3">
      <c r="A3439">
        <v>69009</v>
      </c>
      <c r="B3439">
        <v>1</v>
      </c>
      <c r="C3439">
        <v>16</v>
      </c>
    </row>
    <row r="3440" spans="1:3">
      <c r="A3440">
        <v>70241</v>
      </c>
      <c r="B3440">
        <v>1</v>
      </c>
      <c r="C3440">
        <v>8</v>
      </c>
    </row>
    <row r="3441" spans="1:3">
      <c r="A3441">
        <v>70240</v>
      </c>
      <c r="B3441">
        <v>1</v>
      </c>
      <c r="C3441">
        <v>8</v>
      </c>
    </row>
    <row r="3442" spans="1:3">
      <c r="A3442">
        <v>70219</v>
      </c>
      <c r="B3442">
        <v>1</v>
      </c>
      <c r="C3442">
        <v>8</v>
      </c>
    </row>
    <row r="3443" spans="1:3">
      <c r="A3443">
        <v>70043</v>
      </c>
      <c r="B3443">
        <v>1</v>
      </c>
      <c r="C3443">
        <v>8</v>
      </c>
    </row>
    <row r="3444" spans="1:3">
      <c r="A3444">
        <v>69990</v>
      </c>
      <c r="B3444">
        <v>1</v>
      </c>
      <c r="C3444">
        <v>8</v>
      </c>
    </row>
    <row r="3445" spans="1:3">
      <c r="A3445">
        <v>69988</v>
      </c>
      <c r="B3445">
        <v>1</v>
      </c>
      <c r="C3445">
        <v>8</v>
      </c>
    </row>
    <row r="3446" spans="1:3">
      <c r="A3446">
        <v>69947</v>
      </c>
      <c r="B3446">
        <v>1</v>
      </c>
      <c r="C3446">
        <v>8</v>
      </c>
    </row>
    <row r="3447" spans="1:3">
      <c r="A3447">
        <v>69548</v>
      </c>
      <c r="B3447">
        <v>1</v>
      </c>
      <c r="C3447">
        <v>16</v>
      </c>
    </row>
    <row r="3448" spans="1:3">
      <c r="A3448">
        <v>69546</v>
      </c>
      <c r="B3448">
        <v>1</v>
      </c>
      <c r="C3448">
        <v>8</v>
      </c>
    </row>
    <row r="3449" spans="1:3">
      <c r="A3449">
        <v>68960</v>
      </c>
      <c r="B3449">
        <v>1</v>
      </c>
      <c r="C3449">
        <v>8</v>
      </c>
    </row>
    <row r="3450" spans="1:3">
      <c r="A3450">
        <v>68455</v>
      </c>
      <c r="B3450">
        <v>1</v>
      </c>
      <c r="C3450">
        <v>8</v>
      </c>
    </row>
    <row r="3451" spans="1:3">
      <c r="A3451">
        <v>68343</v>
      </c>
      <c r="B3451">
        <v>1</v>
      </c>
      <c r="C3451">
        <v>8</v>
      </c>
    </row>
    <row r="3452" spans="1:3">
      <c r="A3452">
        <v>67416</v>
      </c>
      <c r="B3452">
        <v>1</v>
      </c>
      <c r="C3452">
        <v>8</v>
      </c>
    </row>
    <row r="3453" spans="1:3">
      <c r="A3453">
        <v>13544</v>
      </c>
      <c r="B3453">
        <v>1</v>
      </c>
      <c r="C3453">
        <v>8</v>
      </c>
    </row>
    <row r="3454" spans="1:3">
      <c r="A3454">
        <v>67196</v>
      </c>
      <c r="B3454">
        <v>1</v>
      </c>
      <c r="C3454">
        <v>8</v>
      </c>
    </row>
    <row r="3455" spans="1:3">
      <c r="A3455">
        <v>66556</v>
      </c>
      <c r="B3455">
        <v>1</v>
      </c>
      <c r="C3455">
        <v>8</v>
      </c>
    </row>
    <row r="3456" spans="1:3">
      <c r="A3456">
        <v>66379</v>
      </c>
      <c r="B3456">
        <v>1</v>
      </c>
      <c r="C3456">
        <v>8</v>
      </c>
    </row>
    <row r="3457" spans="1:3">
      <c r="A3457">
        <v>66129</v>
      </c>
      <c r="B3457">
        <v>1</v>
      </c>
      <c r="C3457">
        <v>8</v>
      </c>
    </row>
    <row r="3458" spans="1:3">
      <c r="A3458">
        <v>66128</v>
      </c>
      <c r="B3458">
        <v>1</v>
      </c>
      <c r="C3458">
        <v>8</v>
      </c>
    </row>
    <row r="3459" spans="1:3">
      <c r="A3459">
        <v>65780</v>
      </c>
      <c r="B3459">
        <v>1</v>
      </c>
      <c r="C3459">
        <v>8</v>
      </c>
    </row>
    <row r="3460" spans="1:3">
      <c r="A3460">
        <v>65597</v>
      </c>
      <c r="B3460">
        <v>1</v>
      </c>
      <c r="C3460">
        <v>16</v>
      </c>
    </row>
    <row r="3461" spans="1:3">
      <c r="A3461">
        <v>65595</v>
      </c>
      <c r="B3461">
        <v>1</v>
      </c>
      <c r="C3461">
        <v>8</v>
      </c>
    </row>
    <row r="3462" spans="1:3">
      <c r="A3462">
        <v>65275</v>
      </c>
      <c r="B3462">
        <v>1</v>
      </c>
      <c r="C3462">
        <v>8</v>
      </c>
    </row>
    <row r="3463" spans="1:3">
      <c r="A3463">
        <v>65045</v>
      </c>
      <c r="B3463">
        <v>1</v>
      </c>
      <c r="C3463">
        <v>8</v>
      </c>
    </row>
    <row r="3464" spans="1:3">
      <c r="A3464">
        <v>64733</v>
      </c>
      <c r="B3464">
        <v>1</v>
      </c>
      <c r="C3464">
        <v>8</v>
      </c>
    </row>
    <row r="3465" spans="1:3">
      <c r="A3465">
        <v>64732</v>
      </c>
      <c r="B3465">
        <v>1</v>
      </c>
      <c r="C3465">
        <v>8</v>
      </c>
    </row>
    <row r="3466" spans="1:3">
      <c r="A3466">
        <v>64521</v>
      </c>
      <c r="B3466">
        <v>1</v>
      </c>
      <c r="C3466">
        <v>8</v>
      </c>
    </row>
    <row r="3467" spans="1:3">
      <c r="A3467">
        <v>64520</v>
      </c>
      <c r="B3467">
        <v>1</v>
      </c>
      <c r="C3467">
        <v>8</v>
      </c>
    </row>
    <row r="3468" spans="1:3">
      <c r="A3468">
        <v>64519</v>
      </c>
      <c r="B3468">
        <v>1</v>
      </c>
      <c r="C3468">
        <v>8</v>
      </c>
    </row>
    <row r="3469" spans="1:3">
      <c r="A3469">
        <v>64403</v>
      </c>
      <c r="B3469">
        <v>1</v>
      </c>
      <c r="C3469">
        <v>8</v>
      </c>
    </row>
    <row r="3470" spans="1:3">
      <c r="A3470">
        <v>63744</v>
      </c>
      <c r="B3470">
        <v>1</v>
      </c>
      <c r="C3470">
        <v>8</v>
      </c>
    </row>
    <row r="3471" spans="1:3">
      <c r="A3471">
        <v>63742</v>
      </c>
      <c r="B3471">
        <v>1</v>
      </c>
      <c r="C3471">
        <v>8</v>
      </c>
    </row>
    <row r="3472" spans="1:3">
      <c r="A3472">
        <v>63254</v>
      </c>
      <c r="B3472">
        <v>1</v>
      </c>
      <c r="C3472">
        <v>8</v>
      </c>
    </row>
    <row r="3473" spans="1:3">
      <c r="A3473">
        <v>62035</v>
      </c>
      <c r="B3473">
        <v>1</v>
      </c>
      <c r="C3473">
        <v>8</v>
      </c>
    </row>
    <row r="3474" spans="1:3">
      <c r="A3474">
        <v>62033</v>
      </c>
      <c r="B3474">
        <v>1</v>
      </c>
      <c r="C3474">
        <v>8</v>
      </c>
    </row>
    <row r="3475" spans="1:3">
      <c r="A3475">
        <v>15338</v>
      </c>
      <c r="B3475">
        <v>1</v>
      </c>
      <c r="C3475">
        <v>8</v>
      </c>
    </row>
    <row r="3476" spans="1:3">
      <c r="A3476">
        <v>60460</v>
      </c>
      <c r="B3476">
        <v>1</v>
      </c>
      <c r="C3476">
        <v>16</v>
      </c>
    </row>
    <row r="3477" spans="1:3">
      <c r="A3477">
        <v>60303</v>
      </c>
      <c r="B3477">
        <v>1</v>
      </c>
      <c r="C3477">
        <v>8</v>
      </c>
    </row>
    <row r="3478" spans="1:3">
      <c r="A3478">
        <v>60049</v>
      </c>
      <c r="B3478">
        <v>1</v>
      </c>
      <c r="C3478">
        <v>8</v>
      </c>
    </row>
    <row r="3479" spans="1:3">
      <c r="A3479">
        <v>59821</v>
      </c>
      <c r="B3479">
        <v>1</v>
      </c>
      <c r="C3479">
        <v>16</v>
      </c>
    </row>
    <row r="3480" spans="1:3">
      <c r="A3480">
        <v>59348</v>
      </c>
      <c r="B3480">
        <v>1</v>
      </c>
      <c r="C3480">
        <v>8</v>
      </c>
    </row>
    <row r="3481" spans="1:3">
      <c r="A3481">
        <v>59346</v>
      </c>
      <c r="B3481">
        <v>1</v>
      </c>
      <c r="C3481">
        <v>8</v>
      </c>
    </row>
    <row r="3482" spans="1:3">
      <c r="A3482">
        <v>58496</v>
      </c>
      <c r="B3482">
        <v>1</v>
      </c>
      <c r="C3482">
        <v>8</v>
      </c>
    </row>
    <row r="3483" spans="1:3">
      <c r="A3483">
        <v>57363</v>
      </c>
      <c r="B3483">
        <v>1</v>
      </c>
      <c r="C3483">
        <v>8</v>
      </c>
    </row>
    <row r="3484" spans="1:3">
      <c r="A3484">
        <v>57202</v>
      </c>
      <c r="B3484">
        <v>1</v>
      </c>
      <c r="C3484">
        <v>16</v>
      </c>
    </row>
    <row r="3485" spans="1:3">
      <c r="A3485">
        <v>57042</v>
      </c>
      <c r="B3485">
        <v>1</v>
      </c>
      <c r="C3485">
        <v>16</v>
      </c>
    </row>
    <row r="3486" spans="1:3">
      <c r="A3486">
        <v>53652</v>
      </c>
      <c r="B3486">
        <v>1</v>
      </c>
      <c r="C3486">
        <v>8</v>
      </c>
    </row>
    <row r="3487" spans="1:3">
      <c r="A3487">
        <v>52876</v>
      </c>
      <c r="B3487">
        <v>1</v>
      </c>
      <c r="C3487">
        <v>8</v>
      </c>
    </row>
    <row r="3488" spans="1:3">
      <c r="A3488">
        <v>52360</v>
      </c>
      <c r="B3488">
        <v>1</v>
      </c>
      <c r="C3488">
        <v>8</v>
      </c>
    </row>
    <row r="3489" spans="1:3">
      <c r="A3489">
        <v>16540</v>
      </c>
      <c r="B3489">
        <v>1</v>
      </c>
      <c r="C3489">
        <v>8</v>
      </c>
    </row>
    <row r="3490" spans="1:3">
      <c r="A3490">
        <v>51515</v>
      </c>
      <c r="B3490">
        <v>1</v>
      </c>
      <c r="C3490">
        <v>16</v>
      </c>
    </row>
    <row r="3491" spans="1:3">
      <c r="A3491">
        <v>51067</v>
      </c>
      <c r="B3491">
        <v>1</v>
      </c>
      <c r="C3491">
        <v>8</v>
      </c>
    </row>
    <row r="3492" spans="1:3">
      <c r="A3492">
        <v>51066</v>
      </c>
      <c r="B3492">
        <v>1</v>
      </c>
      <c r="C3492">
        <v>8</v>
      </c>
    </row>
    <row r="3493" spans="1:3">
      <c r="A3493">
        <v>50450</v>
      </c>
      <c r="B3493">
        <v>1</v>
      </c>
      <c r="C3493">
        <v>8</v>
      </c>
    </row>
    <row r="3494" spans="1:3">
      <c r="A3494">
        <v>50448</v>
      </c>
      <c r="B3494">
        <v>1</v>
      </c>
      <c r="C3494">
        <v>16</v>
      </c>
    </row>
    <row r="3495" spans="1:3">
      <c r="A3495">
        <v>17017</v>
      </c>
      <c r="B3495">
        <v>1</v>
      </c>
      <c r="C3495">
        <v>16</v>
      </c>
    </row>
    <row r="3496" spans="1:3">
      <c r="A3496">
        <v>48267</v>
      </c>
      <c r="B3496">
        <v>1</v>
      </c>
      <c r="C3496">
        <v>8</v>
      </c>
    </row>
    <row r="3497" spans="1:3">
      <c r="A3497">
        <v>48265</v>
      </c>
      <c r="B3497">
        <v>1</v>
      </c>
      <c r="C3497">
        <v>8</v>
      </c>
    </row>
    <row r="3498" spans="1:3">
      <c r="A3498">
        <v>47262</v>
      </c>
      <c r="B3498">
        <v>1</v>
      </c>
      <c r="C3498">
        <v>8</v>
      </c>
    </row>
    <row r="3499" spans="1:3">
      <c r="A3499">
        <v>47261</v>
      </c>
      <c r="B3499">
        <v>1</v>
      </c>
      <c r="C3499">
        <v>8</v>
      </c>
    </row>
    <row r="3500" spans="1:3">
      <c r="A3500">
        <v>47193</v>
      </c>
      <c r="B3500">
        <v>1</v>
      </c>
      <c r="C3500">
        <v>8</v>
      </c>
    </row>
    <row r="3501" spans="1:3">
      <c r="A3501">
        <v>46386</v>
      </c>
      <c r="B3501">
        <v>1</v>
      </c>
      <c r="C3501">
        <v>8</v>
      </c>
    </row>
    <row r="3502" spans="1:3">
      <c r="A3502">
        <v>45896</v>
      </c>
      <c r="B3502">
        <v>1</v>
      </c>
      <c r="C3502">
        <v>8</v>
      </c>
    </row>
    <row r="3503" spans="1:3">
      <c r="A3503">
        <v>43533</v>
      </c>
      <c r="B3503">
        <v>1</v>
      </c>
      <c r="C3503">
        <v>8</v>
      </c>
    </row>
    <row r="3504" spans="1:3">
      <c r="A3504">
        <v>43145</v>
      </c>
      <c r="B3504">
        <v>1</v>
      </c>
      <c r="C3504">
        <v>8</v>
      </c>
    </row>
    <row r="3505" spans="1:3">
      <c r="A3505">
        <v>43143</v>
      </c>
      <c r="B3505">
        <v>1</v>
      </c>
      <c r="C3505">
        <v>8</v>
      </c>
    </row>
    <row r="3506" spans="1:3">
      <c r="A3506">
        <v>42597</v>
      </c>
      <c r="B3506">
        <v>1</v>
      </c>
      <c r="C3506">
        <v>8</v>
      </c>
    </row>
    <row r="3507" spans="1:3">
      <c r="A3507">
        <v>18098</v>
      </c>
      <c r="B3507">
        <v>1</v>
      </c>
      <c r="C3507">
        <v>8</v>
      </c>
    </row>
    <row r="3508" spans="1:3">
      <c r="A3508">
        <v>40601</v>
      </c>
      <c r="B3508">
        <v>1</v>
      </c>
      <c r="C3508">
        <v>8</v>
      </c>
    </row>
    <row r="3509" spans="1:3">
      <c r="A3509">
        <v>40402</v>
      </c>
      <c r="B3509">
        <v>1</v>
      </c>
      <c r="C3509">
        <v>8</v>
      </c>
    </row>
    <row r="3510" spans="1:3">
      <c r="A3510">
        <v>40143</v>
      </c>
      <c r="B3510">
        <v>1</v>
      </c>
      <c r="C3510">
        <v>8</v>
      </c>
    </row>
    <row r="3511" spans="1:3">
      <c r="A3511">
        <v>37720</v>
      </c>
      <c r="B3511">
        <v>1</v>
      </c>
      <c r="C3511">
        <v>8</v>
      </c>
    </row>
    <row r="3512" spans="1:3">
      <c r="A3512">
        <v>37719</v>
      </c>
      <c r="B3512">
        <v>1</v>
      </c>
      <c r="C3512">
        <v>8</v>
      </c>
    </row>
    <row r="3513" spans="1:3">
      <c r="A3513">
        <v>37136</v>
      </c>
      <c r="B3513">
        <v>1</v>
      </c>
      <c r="C3513">
        <v>8</v>
      </c>
    </row>
    <row r="3514" spans="1:3">
      <c r="A3514">
        <v>36663</v>
      </c>
      <c r="B3514">
        <v>1</v>
      </c>
      <c r="C3514">
        <v>8</v>
      </c>
    </row>
    <row r="3515" spans="1:3">
      <c r="A3515">
        <v>36060</v>
      </c>
      <c r="B3515">
        <v>1</v>
      </c>
      <c r="C3515">
        <v>8</v>
      </c>
    </row>
    <row r="3516" spans="1:3">
      <c r="A3516">
        <v>36055</v>
      </c>
      <c r="B3516">
        <v>1</v>
      </c>
      <c r="C3516">
        <v>8</v>
      </c>
    </row>
    <row r="3517" spans="1:3">
      <c r="A3517">
        <v>35212</v>
      </c>
      <c r="B3517">
        <v>1</v>
      </c>
      <c r="C3517">
        <v>8</v>
      </c>
    </row>
    <row r="3518" spans="1:3">
      <c r="A3518">
        <v>34328</v>
      </c>
      <c r="B3518">
        <v>1</v>
      </c>
      <c r="C3518">
        <v>8</v>
      </c>
    </row>
    <row r="3519" spans="1:3">
      <c r="A3519">
        <v>32066</v>
      </c>
      <c r="B3519">
        <v>1</v>
      </c>
      <c r="C3519">
        <v>8</v>
      </c>
    </row>
    <row r="3520" spans="1:3">
      <c r="A3520">
        <v>31547</v>
      </c>
      <c r="B3520">
        <v>1</v>
      </c>
      <c r="C3520">
        <v>8</v>
      </c>
    </row>
    <row r="3521" spans="1:3">
      <c r="A3521">
        <v>30881</v>
      </c>
      <c r="B3521">
        <v>1</v>
      </c>
      <c r="C3521">
        <v>8</v>
      </c>
    </row>
    <row r="3522" spans="1:3">
      <c r="A3522">
        <v>30002</v>
      </c>
      <c r="B3522">
        <v>1</v>
      </c>
      <c r="C3522">
        <v>8</v>
      </c>
    </row>
    <row r="3523" spans="1:3">
      <c r="A3523">
        <v>30001</v>
      </c>
      <c r="B3523">
        <v>1</v>
      </c>
      <c r="C3523">
        <v>8</v>
      </c>
    </row>
    <row r="3524" spans="1:3">
      <c r="A3524">
        <v>29786</v>
      </c>
      <c r="B3524">
        <v>1</v>
      </c>
      <c r="C3524">
        <v>8</v>
      </c>
    </row>
    <row r="3525" spans="1:3">
      <c r="A3525">
        <v>29145</v>
      </c>
      <c r="B3525">
        <v>1</v>
      </c>
      <c r="C3525">
        <v>16</v>
      </c>
    </row>
    <row r="3526" spans="1:3">
      <c r="A3526">
        <v>28800</v>
      </c>
      <c r="B3526">
        <v>1</v>
      </c>
      <c r="C3526">
        <v>8</v>
      </c>
    </row>
    <row r="3527" spans="1:3">
      <c r="A3527">
        <v>28098</v>
      </c>
      <c r="B3527">
        <v>1</v>
      </c>
      <c r="C3527">
        <v>8</v>
      </c>
    </row>
    <row r="3528" spans="1:3">
      <c r="A3528">
        <v>27974</v>
      </c>
      <c r="B3528">
        <v>1</v>
      </c>
      <c r="C3528">
        <v>8</v>
      </c>
    </row>
    <row r="3529" spans="1:3">
      <c r="A3529">
        <v>27756</v>
      </c>
      <c r="B3529">
        <v>1</v>
      </c>
      <c r="C3529">
        <v>8</v>
      </c>
    </row>
    <row r="3530" spans="1:3">
      <c r="A3530">
        <v>27571</v>
      </c>
      <c r="B3530">
        <v>1</v>
      </c>
      <c r="C3530">
        <v>8</v>
      </c>
    </row>
    <row r="3531" spans="1:3">
      <c r="A3531">
        <v>24110</v>
      </c>
      <c r="B3531">
        <v>1</v>
      </c>
      <c r="C3531">
        <v>8</v>
      </c>
    </row>
    <row r="3532" spans="1:3">
      <c r="A3532">
        <v>22877</v>
      </c>
      <c r="B3532">
        <v>1</v>
      </c>
      <c r="C3532">
        <v>8</v>
      </c>
    </row>
    <row r="3533" spans="1:3">
      <c r="A3533">
        <v>22875</v>
      </c>
      <c r="B3533">
        <v>1</v>
      </c>
      <c r="C3533">
        <v>8</v>
      </c>
    </row>
    <row r="3534" spans="1:3">
      <c r="A3534">
        <v>21450</v>
      </c>
      <c r="B3534">
        <v>1</v>
      </c>
      <c r="C3534">
        <v>8</v>
      </c>
    </row>
    <row r="3535" spans="1:3">
      <c r="A3535">
        <v>21119</v>
      </c>
      <c r="B3535">
        <v>1</v>
      </c>
      <c r="C3535">
        <v>8</v>
      </c>
    </row>
    <row r="3536" spans="1:3">
      <c r="A3536">
        <v>21118</v>
      </c>
      <c r="B3536">
        <v>1</v>
      </c>
      <c r="C3536">
        <v>8</v>
      </c>
    </row>
    <row r="3537" spans="1:3">
      <c r="A3537">
        <v>79622</v>
      </c>
      <c r="B3537">
        <v>1</v>
      </c>
      <c r="C3537">
        <v>8</v>
      </c>
    </row>
    <row r="3538" spans="1:3">
      <c r="A3538">
        <v>78513</v>
      </c>
      <c r="B3538">
        <v>1</v>
      </c>
      <c r="C3538">
        <v>8</v>
      </c>
    </row>
    <row r="3539" spans="1:3">
      <c r="A3539">
        <v>10762</v>
      </c>
      <c r="B3539">
        <v>2</v>
      </c>
      <c r="C3539">
        <v>8</v>
      </c>
    </row>
    <row r="3540" spans="1:3">
      <c r="A3540">
        <v>10762</v>
      </c>
      <c r="B3540">
        <v>2</v>
      </c>
      <c r="C3540">
        <v>8</v>
      </c>
    </row>
    <row r="3541" spans="1:3">
      <c r="A3541">
        <v>77161</v>
      </c>
      <c r="B3541">
        <v>1</v>
      </c>
      <c r="C3541">
        <v>8</v>
      </c>
    </row>
    <row r="3542" spans="1:3">
      <c r="A3542">
        <v>77068</v>
      </c>
      <c r="B3542">
        <v>1</v>
      </c>
      <c r="C3542">
        <v>8</v>
      </c>
    </row>
    <row r="3543" spans="1:3">
      <c r="A3543">
        <v>76668</v>
      </c>
      <c r="B3543">
        <v>1</v>
      </c>
      <c r="C3543">
        <v>8</v>
      </c>
    </row>
    <row r="3544" spans="1:3">
      <c r="A3544">
        <v>76635</v>
      </c>
      <c r="B3544">
        <v>2</v>
      </c>
      <c r="C3544">
        <v>16</v>
      </c>
    </row>
    <row r="3545" spans="1:3">
      <c r="A3545">
        <v>76444</v>
      </c>
      <c r="B3545">
        <v>1</v>
      </c>
      <c r="C3545">
        <v>8</v>
      </c>
    </row>
    <row r="3546" spans="1:3">
      <c r="A3546">
        <v>75845</v>
      </c>
      <c r="B3546">
        <v>1</v>
      </c>
      <c r="C3546">
        <v>8</v>
      </c>
    </row>
    <row r="3547" spans="1:3">
      <c r="A3547">
        <v>75390</v>
      </c>
      <c r="B3547">
        <v>1</v>
      </c>
      <c r="C3547">
        <v>8</v>
      </c>
    </row>
    <row r="3548" spans="1:3">
      <c r="A3548">
        <v>74500</v>
      </c>
      <c r="B3548">
        <v>2</v>
      </c>
      <c r="C3548">
        <v>16</v>
      </c>
    </row>
    <row r="3549" spans="1:3">
      <c r="A3549">
        <v>74492</v>
      </c>
      <c r="B3549">
        <v>1</v>
      </c>
      <c r="C3549">
        <v>8</v>
      </c>
    </row>
    <row r="3550" spans="1:3">
      <c r="A3550">
        <v>74144</v>
      </c>
      <c r="B3550">
        <v>1</v>
      </c>
      <c r="C3550">
        <v>8</v>
      </c>
    </row>
    <row r="3551" spans="1:3">
      <c r="A3551">
        <v>74080</v>
      </c>
      <c r="B3551">
        <v>1</v>
      </c>
      <c r="C3551">
        <v>8</v>
      </c>
    </row>
    <row r="3552" spans="1:3">
      <c r="A3552">
        <v>74078</v>
      </c>
      <c r="B3552">
        <v>2</v>
      </c>
      <c r="C3552">
        <v>8</v>
      </c>
    </row>
    <row r="3553" spans="1:3">
      <c r="A3553">
        <v>73154</v>
      </c>
      <c r="B3553">
        <v>1</v>
      </c>
      <c r="C3553">
        <v>8</v>
      </c>
    </row>
    <row r="3554" spans="1:3">
      <c r="A3554">
        <v>71720</v>
      </c>
      <c r="B3554">
        <v>1</v>
      </c>
      <c r="C3554">
        <v>8</v>
      </c>
    </row>
    <row r="3555" spans="1:3">
      <c r="A3555">
        <v>67024</v>
      </c>
      <c r="B3555">
        <v>2</v>
      </c>
      <c r="C3555">
        <v>16</v>
      </c>
    </row>
    <row r="3556" spans="1:3">
      <c r="A3556">
        <v>67024</v>
      </c>
      <c r="B3556">
        <v>2</v>
      </c>
      <c r="C3556">
        <v>16</v>
      </c>
    </row>
    <row r="3557" spans="1:3">
      <c r="A3557">
        <v>62082</v>
      </c>
      <c r="B3557">
        <v>1</v>
      </c>
      <c r="C3557">
        <v>16</v>
      </c>
    </row>
    <row r="3558" spans="1:3">
      <c r="A3558">
        <v>61802</v>
      </c>
      <c r="B3558">
        <v>3</v>
      </c>
      <c r="C3558">
        <v>16</v>
      </c>
    </row>
    <row r="3559" spans="1:3">
      <c r="A3559">
        <v>61802</v>
      </c>
      <c r="B3559">
        <v>3</v>
      </c>
      <c r="C3559">
        <v>16</v>
      </c>
    </row>
    <row r="3560" spans="1:3">
      <c r="A3560">
        <v>61802</v>
      </c>
      <c r="B3560">
        <v>3</v>
      </c>
      <c r="C3560">
        <v>16</v>
      </c>
    </row>
    <row r="3561" spans="1:3">
      <c r="A3561">
        <v>60711</v>
      </c>
      <c r="B3561">
        <v>1</v>
      </c>
      <c r="C3561">
        <v>16</v>
      </c>
    </row>
    <row r="3562" spans="1:3">
      <c r="A3562">
        <v>60545</v>
      </c>
      <c r="B3562">
        <v>1</v>
      </c>
      <c r="C3562">
        <v>8</v>
      </c>
    </row>
    <row r="3563" spans="1:3">
      <c r="A3563">
        <v>60461</v>
      </c>
      <c r="B3563">
        <v>1</v>
      </c>
      <c r="C3563">
        <v>8</v>
      </c>
    </row>
    <row r="3564" spans="1:3">
      <c r="A3564">
        <v>58847</v>
      </c>
      <c r="B3564">
        <v>1</v>
      </c>
      <c r="C3564">
        <v>8</v>
      </c>
    </row>
    <row r="3565" spans="1:3">
      <c r="A3565">
        <v>16747</v>
      </c>
      <c r="B3565">
        <v>1</v>
      </c>
      <c r="C3565">
        <v>8</v>
      </c>
    </row>
    <row r="3566" spans="1:3">
      <c r="A3566">
        <v>50714</v>
      </c>
      <c r="B3566">
        <v>2</v>
      </c>
      <c r="C3566">
        <v>16</v>
      </c>
    </row>
    <row r="3567" spans="1:3">
      <c r="A3567">
        <v>50714</v>
      </c>
      <c r="B3567">
        <v>2</v>
      </c>
      <c r="C3567">
        <v>16</v>
      </c>
    </row>
    <row r="3568" spans="1:3">
      <c r="A3568">
        <v>50610</v>
      </c>
      <c r="B3568">
        <v>1</v>
      </c>
      <c r="C3568">
        <v>8</v>
      </c>
    </row>
    <row r="3569" spans="1:3">
      <c r="A3569">
        <v>50243</v>
      </c>
      <c r="B3569">
        <v>2</v>
      </c>
      <c r="C3569">
        <v>16</v>
      </c>
    </row>
    <row r="3570" spans="1:3">
      <c r="A3570">
        <v>50115</v>
      </c>
      <c r="B3570">
        <v>1</v>
      </c>
      <c r="C3570">
        <v>16</v>
      </c>
    </row>
    <row r="3571" spans="1:3">
      <c r="A3571">
        <v>50012</v>
      </c>
      <c r="B3571">
        <v>1</v>
      </c>
      <c r="C3571">
        <v>8</v>
      </c>
    </row>
    <row r="3572" spans="1:3">
      <c r="A3572">
        <v>49946</v>
      </c>
      <c r="B3572">
        <v>1</v>
      </c>
      <c r="C3572">
        <v>8</v>
      </c>
    </row>
    <row r="3573" spans="1:3">
      <c r="A3573">
        <v>49860</v>
      </c>
      <c r="B3573">
        <v>1</v>
      </c>
      <c r="C3573">
        <v>8</v>
      </c>
    </row>
    <row r="3574" spans="1:3">
      <c r="A3574">
        <v>49553</v>
      </c>
      <c r="B3574">
        <v>2</v>
      </c>
      <c r="C3574">
        <v>8</v>
      </c>
    </row>
    <row r="3575" spans="1:3">
      <c r="A3575">
        <v>48506</v>
      </c>
      <c r="B3575">
        <v>1</v>
      </c>
      <c r="C3575">
        <v>16</v>
      </c>
    </row>
    <row r="3576" spans="1:3">
      <c r="A3576">
        <v>17203</v>
      </c>
      <c r="B3576">
        <v>2</v>
      </c>
      <c r="C3576">
        <v>8</v>
      </c>
    </row>
    <row r="3577" spans="1:3">
      <c r="A3577">
        <v>48505</v>
      </c>
      <c r="B3577">
        <v>2</v>
      </c>
      <c r="C3577">
        <v>16</v>
      </c>
    </row>
    <row r="3578" spans="1:3">
      <c r="A3578">
        <v>48505</v>
      </c>
      <c r="B3578">
        <v>2</v>
      </c>
      <c r="C3578">
        <v>16</v>
      </c>
    </row>
    <row r="3579" spans="1:3">
      <c r="A3579">
        <v>48268</v>
      </c>
      <c r="B3579">
        <v>2</v>
      </c>
      <c r="C3579">
        <v>16</v>
      </c>
    </row>
    <row r="3580" spans="1:3">
      <c r="A3580">
        <v>47539</v>
      </c>
      <c r="B3580">
        <v>2</v>
      </c>
      <c r="C3580">
        <v>16</v>
      </c>
    </row>
    <row r="3581" spans="1:3">
      <c r="A3581">
        <v>47372</v>
      </c>
      <c r="B3581">
        <v>2</v>
      </c>
      <c r="C3581">
        <v>16</v>
      </c>
    </row>
    <row r="3582" spans="1:3">
      <c r="A3582">
        <v>47372</v>
      </c>
      <c r="B3582">
        <v>2</v>
      </c>
      <c r="C3582">
        <v>16</v>
      </c>
    </row>
    <row r="3583" spans="1:3">
      <c r="A3583">
        <v>47370</v>
      </c>
      <c r="B3583">
        <v>1</v>
      </c>
      <c r="C3583">
        <v>16</v>
      </c>
    </row>
    <row r="3584" spans="1:3">
      <c r="A3584">
        <v>46999</v>
      </c>
      <c r="B3584">
        <v>1</v>
      </c>
      <c r="C3584">
        <v>8</v>
      </c>
    </row>
    <row r="3585" spans="1:3">
      <c r="A3585">
        <v>43148</v>
      </c>
      <c r="B3585">
        <v>1</v>
      </c>
      <c r="C3585">
        <v>16</v>
      </c>
    </row>
    <row r="3586" spans="1:3">
      <c r="A3586">
        <v>42444</v>
      </c>
      <c r="B3586">
        <v>1</v>
      </c>
      <c r="C3586">
        <v>8</v>
      </c>
    </row>
    <row r="3587" spans="1:3">
      <c r="A3587">
        <v>41491</v>
      </c>
      <c r="B3587">
        <v>2</v>
      </c>
      <c r="C3587">
        <v>16</v>
      </c>
    </row>
    <row r="3588" spans="1:3">
      <c r="A3588">
        <v>40608</v>
      </c>
      <c r="B3588">
        <v>2</v>
      </c>
      <c r="C3588">
        <v>8</v>
      </c>
    </row>
    <row r="3589" spans="1:3">
      <c r="A3589">
        <v>39652</v>
      </c>
      <c r="B3589">
        <v>1</v>
      </c>
      <c r="C3589">
        <v>8</v>
      </c>
    </row>
    <row r="3590" spans="1:3">
      <c r="A3590">
        <v>38270</v>
      </c>
      <c r="B3590">
        <v>1</v>
      </c>
      <c r="C3590">
        <v>8</v>
      </c>
    </row>
    <row r="3591" spans="1:3">
      <c r="A3591">
        <v>38266</v>
      </c>
      <c r="B3591">
        <v>1</v>
      </c>
      <c r="C3591">
        <v>8</v>
      </c>
    </row>
    <row r="3592" spans="1:3">
      <c r="A3592">
        <v>37481</v>
      </c>
      <c r="B3592">
        <v>1</v>
      </c>
      <c r="C3592">
        <v>8</v>
      </c>
    </row>
    <row r="3593" spans="1:3">
      <c r="A3593">
        <v>37141</v>
      </c>
      <c r="B3593">
        <v>1</v>
      </c>
      <c r="C3593">
        <v>8</v>
      </c>
    </row>
    <row r="3594" spans="1:3">
      <c r="A3594">
        <v>36067</v>
      </c>
      <c r="B3594">
        <v>1</v>
      </c>
      <c r="C3594">
        <v>8</v>
      </c>
    </row>
    <row r="3595" spans="1:3">
      <c r="A3595">
        <v>34796</v>
      </c>
      <c r="B3595">
        <v>3</v>
      </c>
      <c r="C3595">
        <v>16</v>
      </c>
    </row>
    <row r="3596" spans="1:3">
      <c r="A3596">
        <v>32951</v>
      </c>
      <c r="B3596">
        <v>1</v>
      </c>
      <c r="C3596">
        <v>8</v>
      </c>
    </row>
    <row r="3597" spans="1:3">
      <c r="A3597">
        <v>31029</v>
      </c>
      <c r="B3597">
        <v>1</v>
      </c>
      <c r="C3597">
        <v>8</v>
      </c>
    </row>
    <row r="3598" spans="1:3">
      <c r="A3598">
        <v>30754</v>
      </c>
      <c r="B3598">
        <v>2</v>
      </c>
      <c r="C3598">
        <v>16</v>
      </c>
    </row>
    <row r="3599" spans="1:3">
      <c r="A3599">
        <v>30332</v>
      </c>
      <c r="B3599">
        <v>1</v>
      </c>
      <c r="C3599">
        <v>8</v>
      </c>
    </row>
    <row r="3600" spans="1:3">
      <c r="A3600">
        <v>29941</v>
      </c>
      <c r="B3600">
        <v>1</v>
      </c>
      <c r="C3600">
        <v>8</v>
      </c>
    </row>
    <row r="3601" spans="1:3">
      <c r="A3601">
        <v>28974</v>
      </c>
      <c r="B3601">
        <v>2</v>
      </c>
      <c r="C3601">
        <v>16</v>
      </c>
    </row>
    <row r="3602" spans="1:3">
      <c r="A3602" s="30">
        <v>26687</v>
      </c>
      <c r="B3602" s="30">
        <v>1</v>
      </c>
      <c r="C3602" s="30">
        <v>16</v>
      </c>
    </row>
    <row r="3603" spans="1:3">
      <c r="A3603">
        <v>21456</v>
      </c>
      <c r="B3603">
        <v>1</v>
      </c>
      <c r="C3603">
        <v>16</v>
      </c>
    </row>
    <row r="3604" spans="1:3">
      <c r="A3604">
        <v>80725</v>
      </c>
      <c r="B3604">
        <v>1</v>
      </c>
      <c r="C3604">
        <v>8</v>
      </c>
    </row>
    <row r="3605" spans="1:3">
      <c r="A3605">
        <v>80661</v>
      </c>
      <c r="B3605">
        <v>1</v>
      </c>
      <c r="C3605">
        <v>8</v>
      </c>
    </row>
    <row r="3606" spans="1:3">
      <c r="A3606">
        <v>80520</v>
      </c>
      <c r="B3606">
        <v>1</v>
      </c>
      <c r="C3606">
        <v>8</v>
      </c>
    </row>
    <row r="3607" spans="1:3">
      <c r="A3607">
        <v>80519</v>
      </c>
      <c r="B3607">
        <v>1</v>
      </c>
      <c r="C3607">
        <v>8</v>
      </c>
    </row>
    <row r="3608" spans="1:3">
      <c r="A3608">
        <v>80518</v>
      </c>
      <c r="B3608">
        <v>1</v>
      </c>
      <c r="C3608">
        <v>8</v>
      </c>
    </row>
    <row r="3609" spans="1:3">
      <c r="A3609">
        <v>80250</v>
      </c>
      <c r="B3609">
        <v>1</v>
      </c>
      <c r="C3609">
        <v>8</v>
      </c>
    </row>
    <row r="3610" spans="1:3">
      <c r="A3610">
        <v>80249</v>
      </c>
      <c r="B3610">
        <v>1</v>
      </c>
      <c r="C3610">
        <v>8</v>
      </c>
    </row>
    <row r="3611" spans="1:3">
      <c r="A3611">
        <v>80127</v>
      </c>
      <c r="B3611">
        <v>1</v>
      </c>
      <c r="C3611">
        <v>8</v>
      </c>
    </row>
    <row r="3612" spans="1:3">
      <c r="A3612">
        <v>80126</v>
      </c>
      <c r="B3612">
        <v>1</v>
      </c>
      <c r="C3612">
        <v>8</v>
      </c>
    </row>
    <row r="3613" spans="1:3">
      <c r="A3613">
        <v>79999</v>
      </c>
      <c r="B3613">
        <v>1</v>
      </c>
      <c r="C3613">
        <v>8</v>
      </c>
    </row>
    <row r="3614" spans="1:3">
      <c r="A3614">
        <v>79998</v>
      </c>
      <c r="B3614">
        <v>1</v>
      </c>
      <c r="C3614">
        <v>8</v>
      </c>
    </row>
    <row r="3615" spans="1:3">
      <c r="A3615">
        <v>79997</v>
      </c>
      <c r="B3615">
        <v>1</v>
      </c>
      <c r="C3615">
        <v>8</v>
      </c>
    </row>
    <row r="3616" spans="1:3">
      <c r="A3616">
        <v>79758</v>
      </c>
      <c r="B3616">
        <v>1</v>
      </c>
      <c r="C3616">
        <v>8</v>
      </c>
    </row>
    <row r="3617" spans="1:3">
      <c r="A3617">
        <v>79621</v>
      </c>
      <c r="B3617">
        <v>1</v>
      </c>
      <c r="C3617">
        <v>8</v>
      </c>
    </row>
    <row r="3618" spans="1:3">
      <c r="A3618">
        <v>79505</v>
      </c>
      <c r="B3618">
        <v>1</v>
      </c>
      <c r="C3618">
        <v>8</v>
      </c>
    </row>
    <row r="3619" spans="1:3">
      <c r="A3619">
        <v>79205</v>
      </c>
      <c r="B3619">
        <v>1</v>
      </c>
      <c r="C3619">
        <v>8</v>
      </c>
    </row>
    <row r="3620" spans="1:3">
      <c r="A3620">
        <v>79074</v>
      </c>
      <c r="B3620">
        <v>1</v>
      </c>
      <c r="C3620">
        <v>8</v>
      </c>
    </row>
    <row r="3621" spans="1:3">
      <c r="A3621">
        <v>79073</v>
      </c>
      <c r="B3621">
        <v>1</v>
      </c>
      <c r="C3621">
        <v>8</v>
      </c>
    </row>
    <row r="3622" spans="1:3">
      <c r="A3622">
        <v>79072</v>
      </c>
      <c r="B3622">
        <v>1</v>
      </c>
      <c r="C3622">
        <v>8</v>
      </c>
    </row>
    <row r="3623" spans="1:3">
      <c r="A3623">
        <v>79054</v>
      </c>
      <c r="B3623">
        <v>1</v>
      </c>
      <c r="C3623">
        <v>8</v>
      </c>
    </row>
    <row r="3624" spans="1:3">
      <c r="A3624">
        <v>78900</v>
      </c>
      <c r="B3624">
        <v>1</v>
      </c>
      <c r="C3624">
        <v>8</v>
      </c>
    </row>
    <row r="3625" spans="1:3">
      <c r="A3625">
        <v>78867</v>
      </c>
      <c r="B3625">
        <v>1</v>
      </c>
      <c r="C3625">
        <v>8</v>
      </c>
    </row>
    <row r="3626" spans="1:3">
      <c r="A3626">
        <v>78796</v>
      </c>
      <c r="B3626">
        <v>1</v>
      </c>
      <c r="C3626">
        <v>8</v>
      </c>
    </row>
    <row r="3627" spans="1:3">
      <c r="A3627">
        <v>78795</v>
      </c>
      <c r="B3627">
        <v>1</v>
      </c>
      <c r="C3627">
        <v>8</v>
      </c>
    </row>
    <row r="3628" spans="1:3">
      <c r="A3628">
        <v>78794</v>
      </c>
      <c r="B3628">
        <v>1</v>
      </c>
      <c r="C3628">
        <v>8</v>
      </c>
    </row>
    <row r="3629" spans="1:3">
      <c r="A3629">
        <v>78454</v>
      </c>
      <c r="B3629">
        <v>1</v>
      </c>
      <c r="C3629">
        <v>8</v>
      </c>
    </row>
    <row r="3630" spans="1:3">
      <c r="A3630">
        <v>78420</v>
      </c>
      <c r="B3630">
        <v>1</v>
      </c>
      <c r="C3630">
        <v>8</v>
      </c>
    </row>
    <row r="3631" spans="1:3">
      <c r="A3631">
        <v>78419</v>
      </c>
      <c r="B3631">
        <v>1</v>
      </c>
      <c r="C3631">
        <v>8</v>
      </c>
    </row>
    <row r="3632" spans="1:3">
      <c r="A3632">
        <v>78294</v>
      </c>
      <c r="B3632">
        <v>1</v>
      </c>
      <c r="C3632">
        <v>8</v>
      </c>
    </row>
    <row r="3633" spans="1:3">
      <c r="A3633">
        <v>78075</v>
      </c>
      <c r="B3633">
        <v>1</v>
      </c>
      <c r="C3633">
        <v>8</v>
      </c>
    </row>
    <row r="3634" spans="1:3">
      <c r="A3634">
        <v>78074</v>
      </c>
      <c r="B3634">
        <v>1</v>
      </c>
      <c r="C3634">
        <v>8</v>
      </c>
    </row>
    <row r="3635" spans="1:3">
      <c r="A3635">
        <v>78073</v>
      </c>
      <c r="B3635">
        <v>1</v>
      </c>
      <c r="C3635">
        <v>8</v>
      </c>
    </row>
    <row r="3636" spans="1:3">
      <c r="A3636">
        <v>78072</v>
      </c>
      <c r="B3636">
        <v>1</v>
      </c>
      <c r="C3636">
        <v>8</v>
      </c>
    </row>
    <row r="3637" spans="1:3">
      <c r="A3637">
        <v>78000</v>
      </c>
      <c r="B3637">
        <v>1</v>
      </c>
      <c r="C3637">
        <v>8</v>
      </c>
    </row>
    <row r="3638" spans="1:3">
      <c r="A3638">
        <v>77999</v>
      </c>
      <c r="B3638">
        <v>1</v>
      </c>
      <c r="C3638">
        <v>8</v>
      </c>
    </row>
    <row r="3639" spans="1:3">
      <c r="A3639">
        <v>77998</v>
      </c>
      <c r="B3639">
        <v>1</v>
      </c>
      <c r="C3639">
        <v>8</v>
      </c>
    </row>
    <row r="3640" spans="1:3">
      <c r="A3640">
        <v>77997</v>
      </c>
      <c r="B3640">
        <v>1</v>
      </c>
      <c r="C3640">
        <v>8</v>
      </c>
    </row>
    <row r="3641" spans="1:3">
      <c r="A3641">
        <v>77953</v>
      </c>
      <c r="B3641">
        <v>1</v>
      </c>
      <c r="C3641">
        <v>8</v>
      </c>
    </row>
    <row r="3642" spans="1:3">
      <c r="A3642">
        <v>77917</v>
      </c>
      <c r="B3642">
        <v>1</v>
      </c>
      <c r="C3642">
        <v>8</v>
      </c>
    </row>
    <row r="3643" spans="1:3">
      <c r="A3643">
        <v>77892</v>
      </c>
      <c r="B3643">
        <v>1</v>
      </c>
      <c r="C3643">
        <v>8</v>
      </c>
    </row>
    <row r="3644" spans="1:3">
      <c r="A3644">
        <v>77649</v>
      </c>
      <c r="B3644">
        <v>1</v>
      </c>
      <c r="C3644">
        <v>8</v>
      </c>
    </row>
    <row r="3645" spans="1:3">
      <c r="A3645">
        <v>77648</v>
      </c>
      <c r="B3645">
        <v>1</v>
      </c>
      <c r="C3645">
        <v>8</v>
      </c>
    </row>
    <row r="3646" spans="1:3">
      <c r="A3646">
        <v>77596</v>
      </c>
      <c r="B3646">
        <v>1</v>
      </c>
      <c r="C3646">
        <v>16</v>
      </c>
    </row>
    <row r="3647" spans="1:3">
      <c r="A3647">
        <v>77444</v>
      </c>
      <c r="B3647">
        <v>1</v>
      </c>
      <c r="C3647">
        <v>8</v>
      </c>
    </row>
    <row r="3648" spans="1:3">
      <c r="A3648">
        <v>77442</v>
      </c>
      <c r="B3648">
        <v>1</v>
      </c>
      <c r="C3648">
        <v>8</v>
      </c>
    </row>
    <row r="3649" spans="1:3">
      <c r="A3649">
        <v>77160</v>
      </c>
      <c r="B3649">
        <v>1</v>
      </c>
      <c r="C3649">
        <v>8</v>
      </c>
    </row>
    <row r="3650" spans="1:3">
      <c r="A3650">
        <v>77103</v>
      </c>
      <c r="B3650">
        <v>1</v>
      </c>
      <c r="C3650">
        <v>8</v>
      </c>
    </row>
    <row r="3651" spans="1:3">
      <c r="A3651">
        <v>77066</v>
      </c>
      <c r="B3651">
        <v>1</v>
      </c>
      <c r="C3651">
        <v>8</v>
      </c>
    </row>
    <row r="3652" spans="1:3">
      <c r="A3652">
        <v>76500</v>
      </c>
      <c r="B3652">
        <v>1</v>
      </c>
      <c r="C3652">
        <v>8</v>
      </c>
    </row>
    <row r="3653" spans="1:3">
      <c r="A3653">
        <v>76446</v>
      </c>
      <c r="B3653">
        <v>1</v>
      </c>
      <c r="C3653">
        <v>16</v>
      </c>
    </row>
    <row r="3654" spans="1:3">
      <c r="A3654">
        <v>76257</v>
      </c>
      <c r="B3654">
        <v>1</v>
      </c>
      <c r="C3654">
        <v>8</v>
      </c>
    </row>
    <row r="3655" spans="1:3">
      <c r="A3655">
        <v>76187</v>
      </c>
      <c r="B3655">
        <v>1</v>
      </c>
      <c r="C3655">
        <v>8</v>
      </c>
    </row>
    <row r="3656" spans="1:3">
      <c r="A3656">
        <v>76119</v>
      </c>
      <c r="B3656">
        <v>1</v>
      </c>
      <c r="C3656">
        <v>8</v>
      </c>
    </row>
    <row r="3657" spans="1:3">
      <c r="A3657">
        <v>75997</v>
      </c>
      <c r="B3657">
        <v>1</v>
      </c>
      <c r="C3657">
        <v>8</v>
      </c>
    </row>
    <row r="3658" spans="1:3">
      <c r="A3658">
        <v>75903</v>
      </c>
      <c r="B3658">
        <v>1</v>
      </c>
      <c r="C3658">
        <v>8</v>
      </c>
    </row>
    <row r="3659" spans="1:3">
      <c r="A3659">
        <v>75901</v>
      </c>
      <c r="B3659">
        <v>1</v>
      </c>
      <c r="C3659">
        <v>8</v>
      </c>
    </row>
    <row r="3660" spans="1:3">
      <c r="A3660">
        <v>75897</v>
      </c>
      <c r="B3660">
        <v>1</v>
      </c>
      <c r="C3660">
        <v>8</v>
      </c>
    </row>
    <row r="3661" spans="1:3">
      <c r="A3661">
        <v>75896</v>
      </c>
      <c r="B3661">
        <v>1</v>
      </c>
      <c r="C3661">
        <v>8</v>
      </c>
    </row>
    <row r="3662" spans="1:3">
      <c r="A3662">
        <v>75846</v>
      </c>
      <c r="B3662">
        <v>1</v>
      </c>
      <c r="C3662">
        <v>8</v>
      </c>
    </row>
    <row r="3663" spans="1:3">
      <c r="A3663">
        <v>75777</v>
      </c>
      <c r="B3663">
        <v>1</v>
      </c>
      <c r="C3663">
        <v>8</v>
      </c>
    </row>
    <row r="3664" spans="1:3">
      <c r="A3664">
        <v>75045</v>
      </c>
      <c r="B3664">
        <v>1</v>
      </c>
      <c r="C3664">
        <v>8</v>
      </c>
    </row>
    <row r="3665" spans="1:3">
      <c r="A3665">
        <v>74906</v>
      </c>
      <c r="B3665">
        <v>1</v>
      </c>
      <c r="C3665">
        <v>8</v>
      </c>
    </row>
    <row r="3666" spans="1:3">
      <c r="A3666">
        <v>74568</v>
      </c>
      <c r="B3666">
        <v>1</v>
      </c>
      <c r="C3666">
        <v>8</v>
      </c>
    </row>
    <row r="3667" spans="1:3">
      <c r="A3667">
        <v>74567</v>
      </c>
      <c r="B3667">
        <v>1</v>
      </c>
      <c r="C3667">
        <v>8</v>
      </c>
    </row>
    <row r="3668" spans="1:3">
      <c r="A3668">
        <v>74450</v>
      </c>
      <c r="B3668">
        <v>1</v>
      </c>
      <c r="C3668">
        <v>8</v>
      </c>
    </row>
    <row r="3669" spans="1:3">
      <c r="A3669">
        <v>74197</v>
      </c>
      <c r="B3669">
        <v>1</v>
      </c>
      <c r="C3669">
        <v>8</v>
      </c>
    </row>
    <row r="3670" spans="1:3">
      <c r="A3670">
        <v>74146</v>
      </c>
      <c r="B3670">
        <v>1</v>
      </c>
      <c r="C3670">
        <v>8</v>
      </c>
    </row>
    <row r="3671" spans="1:3">
      <c r="A3671">
        <v>74145</v>
      </c>
      <c r="B3671">
        <v>1</v>
      </c>
      <c r="C3671">
        <v>8</v>
      </c>
    </row>
    <row r="3672" spans="1:3">
      <c r="A3672">
        <v>74077</v>
      </c>
      <c r="B3672">
        <v>1</v>
      </c>
      <c r="C3672">
        <v>16</v>
      </c>
    </row>
    <row r="3673" spans="1:3">
      <c r="A3673">
        <v>73036</v>
      </c>
      <c r="B3673">
        <v>1</v>
      </c>
      <c r="C3673">
        <v>8</v>
      </c>
    </row>
    <row r="3674" spans="1:3">
      <c r="A3674">
        <v>73035</v>
      </c>
      <c r="B3674">
        <v>1</v>
      </c>
      <c r="C3674">
        <v>8</v>
      </c>
    </row>
    <row r="3675" spans="1:3">
      <c r="A3675">
        <v>72672</v>
      </c>
      <c r="B3675">
        <v>1</v>
      </c>
      <c r="C3675">
        <v>8</v>
      </c>
    </row>
    <row r="3676" spans="1:3">
      <c r="A3676">
        <v>72567</v>
      </c>
      <c r="B3676">
        <v>1</v>
      </c>
      <c r="C3676">
        <v>8</v>
      </c>
    </row>
    <row r="3677" spans="1:3">
      <c r="A3677">
        <v>72090</v>
      </c>
      <c r="B3677">
        <v>1</v>
      </c>
      <c r="C3677">
        <v>16</v>
      </c>
    </row>
    <row r="3678" spans="1:3">
      <c r="A3678">
        <v>71873</v>
      </c>
      <c r="B3678">
        <v>1</v>
      </c>
      <c r="C3678">
        <v>16</v>
      </c>
    </row>
    <row r="3679" spans="1:3">
      <c r="A3679">
        <v>71721</v>
      </c>
      <c r="B3679">
        <v>1</v>
      </c>
      <c r="C3679">
        <v>8</v>
      </c>
    </row>
    <row r="3680" spans="1:3">
      <c r="A3680">
        <v>71719</v>
      </c>
      <c r="B3680">
        <v>1</v>
      </c>
      <c r="C3680">
        <v>8</v>
      </c>
    </row>
    <row r="3681" spans="1:3">
      <c r="A3681">
        <v>71581</v>
      </c>
      <c r="B3681">
        <v>1</v>
      </c>
      <c r="C3681">
        <v>16</v>
      </c>
    </row>
    <row r="3682" spans="1:3">
      <c r="A3682">
        <v>71091</v>
      </c>
      <c r="B3682">
        <v>1</v>
      </c>
      <c r="C3682">
        <v>16</v>
      </c>
    </row>
    <row r="3683" spans="1:3">
      <c r="A3683">
        <v>70574</v>
      </c>
      <c r="B3683">
        <v>1</v>
      </c>
      <c r="C3683">
        <v>8</v>
      </c>
    </row>
    <row r="3684" spans="1:3">
      <c r="A3684">
        <v>70573</v>
      </c>
      <c r="B3684">
        <v>1</v>
      </c>
      <c r="C3684">
        <v>8</v>
      </c>
    </row>
    <row r="3685" spans="1:3">
      <c r="A3685">
        <v>70374</v>
      </c>
      <c r="B3685">
        <v>1</v>
      </c>
      <c r="C3685">
        <v>8</v>
      </c>
    </row>
    <row r="3686" spans="1:3">
      <c r="A3686">
        <v>13204</v>
      </c>
      <c r="B3686">
        <v>1</v>
      </c>
      <c r="C3686">
        <v>16</v>
      </c>
    </row>
    <row r="3687" spans="1:3">
      <c r="A3687">
        <v>67417</v>
      </c>
      <c r="B3687">
        <v>1</v>
      </c>
      <c r="C3687">
        <v>8</v>
      </c>
    </row>
    <row r="3688" spans="1:3">
      <c r="A3688">
        <v>67356</v>
      </c>
      <c r="B3688">
        <v>1</v>
      </c>
      <c r="C3688">
        <v>8</v>
      </c>
    </row>
    <row r="3689" spans="1:3">
      <c r="A3689">
        <v>66704</v>
      </c>
      <c r="B3689">
        <v>1</v>
      </c>
      <c r="C3689">
        <v>8</v>
      </c>
    </row>
    <row r="3690" spans="1:3">
      <c r="A3690">
        <v>66703</v>
      </c>
      <c r="B3690">
        <v>1</v>
      </c>
      <c r="C3690">
        <v>8</v>
      </c>
    </row>
    <row r="3691" spans="1:3">
      <c r="A3691">
        <v>66652</v>
      </c>
      <c r="B3691">
        <v>1</v>
      </c>
      <c r="C3691">
        <v>8</v>
      </c>
    </row>
    <row r="3692" spans="1:3">
      <c r="A3692">
        <v>66220</v>
      </c>
      <c r="B3692">
        <v>1</v>
      </c>
      <c r="C3692">
        <v>8</v>
      </c>
    </row>
    <row r="3693" spans="1:3">
      <c r="A3693">
        <v>66219</v>
      </c>
      <c r="B3693">
        <v>1</v>
      </c>
      <c r="C3693">
        <v>8</v>
      </c>
    </row>
    <row r="3694" spans="1:3">
      <c r="A3694">
        <v>66218</v>
      </c>
      <c r="B3694">
        <v>1</v>
      </c>
      <c r="C3694">
        <v>8</v>
      </c>
    </row>
    <row r="3695" spans="1:3">
      <c r="A3695">
        <v>65460</v>
      </c>
      <c r="B3695">
        <v>1</v>
      </c>
      <c r="C3695">
        <v>16</v>
      </c>
    </row>
    <row r="3696" spans="1:3">
      <c r="A3696">
        <v>65459</v>
      </c>
      <c r="B3696">
        <v>1</v>
      </c>
      <c r="C3696">
        <v>16</v>
      </c>
    </row>
    <row r="3697" spans="1:3">
      <c r="A3697">
        <v>65210</v>
      </c>
      <c r="B3697">
        <v>1</v>
      </c>
      <c r="C3697">
        <v>8</v>
      </c>
    </row>
    <row r="3698" spans="1:3">
      <c r="A3698">
        <v>64744</v>
      </c>
      <c r="B3698">
        <v>1</v>
      </c>
      <c r="C3698">
        <v>16</v>
      </c>
    </row>
    <row r="3699" spans="1:3">
      <c r="A3699">
        <v>64062</v>
      </c>
      <c r="B3699">
        <v>1</v>
      </c>
      <c r="C3699">
        <v>8</v>
      </c>
    </row>
    <row r="3700" spans="1:3">
      <c r="A3700">
        <v>14854</v>
      </c>
      <c r="B3700">
        <v>1</v>
      </c>
      <c r="C3700">
        <v>8</v>
      </c>
    </row>
    <row r="3701" spans="1:3">
      <c r="A3701">
        <v>63260</v>
      </c>
      <c r="B3701">
        <v>1</v>
      </c>
      <c r="C3701">
        <v>8</v>
      </c>
    </row>
    <row r="3702" spans="1:3">
      <c r="A3702">
        <v>63130</v>
      </c>
      <c r="B3702">
        <v>1</v>
      </c>
      <c r="C3702">
        <v>16</v>
      </c>
    </row>
    <row r="3703" spans="1:3">
      <c r="A3703">
        <v>62876</v>
      </c>
      <c r="B3703">
        <v>1</v>
      </c>
      <c r="C3703">
        <v>8</v>
      </c>
    </row>
    <row r="3704" spans="1:3">
      <c r="A3704">
        <v>62670</v>
      </c>
      <c r="B3704">
        <v>1</v>
      </c>
      <c r="C3704">
        <v>8</v>
      </c>
    </row>
    <row r="3705" spans="1:3">
      <c r="A3705">
        <v>62379</v>
      </c>
      <c r="B3705">
        <v>1</v>
      </c>
      <c r="C3705">
        <v>16</v>
      </c>
    </row>
    <row r="3706" spans="1:3">
      <c r="A3706">
        <v>15122</v>
      </c>
      <c r="B3706">
        <v>1</v>
      </c>
      <c r="C3706">
        <v>16</v>
      </c>
    </row>
    <row r="3707" spans="1:3">
      <c r="A3707">
        <v>61412</v>
      </c>
      <c r="B3707">
        <v>1</v>
      </c>
      <c r="C3707">
        <v>8</v>
      </c>
    </row>
    <row r="3708" spans="1:3">
      <c r="A3708">
        <v>61411</v>
      </c>
      <c r="B3708">
        <v>1</v>
      </c>
      <c r="C3708">
        <v>8</v>
      </c>
    </row>
    <row r="3709" spans="1:3">
      <c r="A3709">
        <v>61410</v>
      </c>
      <c r="B3709">
        <v>1</v>
      </c>
      <c r="C3709">
        <v>8</v>
      </c>
    </row>
    <row r="3710" spans="1:3">
      <c r="A3710">
        <v>15358</v>
      </c>
      <c r="B3710">
        <v>1</v>
      </c>
      <c r="C3710">
        <v>16</v>
      </c>
    </row>
    <row r="3711" spans="1:3">
      <c r="A3711">
        <v>60710</v>
      </c>
      <c r="B3711">
        <v>1</v>
      </c>
      <c r="C3711">
        <v>8</v>
      </c>
    </row>
    <row r="3712" spans="1:3">
      <c r="A3712">
        <v>60546</v>
      </c>
      <c r="B3712">
        <v>1</v>
      </c>
      <c r="C3712">
        <v>8</v>
      </c>
    </row>
    <row r="3713" spans="1:3">
      <c r="A3713">
        <v>60306</v>
      </c>
      <c r="B3713">
        <v>1</v>
      </c>
      <c r="C3713">
        <v>8</v>
      </c>
    </row>
    <row r="3714" spans="1:3">
      <c r="A3714">
        <v>60238</v>
      </c>
      <c r="B3714">
        <v>1</v>
      </c>
      <c r="C3714">
        <v>8</v>
      </c>
    </row>
    <row r="3715" spans="1:3">
      <c r="A3715">
        <v>60237</v>
      </c>
      <c r="B3715">
        <v>1</v>
      </c>
      <c r="C3715">
        <v>8</v>
      </c>
    </row>
    <row r="3716" spans="1:3">
      <c r="A3716">
        <v>59676</v>
      </c>
      <c r="B3716">
        <v>1</v>
      </c>
      <c r="C3716">
        <v>16</v>
      </c>
    </row>
    <row r="3717" spans="1:3">
      <c r="A3717">
        <v>59351</v>
      </c>
      <c r="B3717">
        <v>1</v>
      </c>
      <c r="C3717">
        <v>16</v>
      </c>
    </row>
    <row r="3718" spans="1:3">
      <c r="A3718">
        <v>56918</v>
      </c>
      <c r="B3718">
        <v>1</v>
      </c>
      <c r="C3718">
        <v>16</v>
      </c>
    </row>
    <row r="3719" spans="1:3">
      <c r="A3719">
        <v>55156</v>
      </c>
      <c r="B3719">
        <v>1</v>
      </c>
      <c r="C3719">
        <v>8</v>
      </c>
    </row>
    <row r="3720" spans="1:3">
      <c r="A3720">
        <v>54859</v>
      </c>
      <c r="B3720">
        <v>1</v>
      </c>
      <c r="C3720">
        <v>8</v>
      </c>
    </row>
    <row r="3721" spans="1:3">
      <c r="A3721">
        <v>54818</v>
      </c>
      <c r="B3721">
        <v>1</v>
      </c>
      <c r="C3721">
        <v>16</v>
      </c>
    </row>
    <row r="3722" spans="1:3">
      <c r="A3722">
        <v>54431</v>
      </c>
      <c r="B3722">
        <v>1</v>
      </c>
      <c r="C3722">
        <v>8</v>
      </c>
    </row>
    <row r="3723" spans="1:3">
      <c r="A3723">
        <v>52788</v>
      </c>
      <c r="B3723">
        <v>1</v>
      </c>
      <c r="C3723">
        <v>8</v>
      </c>
    </row>
    <row r="3724" spans="1:3">
      <c r="A3724">
        <v>51747</v>
      </c>
      <c r="B3724">
        <v>1</v>
      </c>
      <c r="C3724">
        <v>8</v>
      </c>
    </row>
    <row r="3725" spans="1:3">
      <c r="A3725">
        <v>51584</v>
      </c>
      <c r="B3725">
        <v>1</v>
      </c>
      <c r="C3725">
        <v>16</v>
      </c>
    </row>
    <row r="3726" spans="1:3">
      <c r="A3726">
        <v>51236</v>
      </c>
      <c r="B3726">
        <v>1</v>
      </c>
      <c r="C3726">
        <v>8</v>
      </c>
    </row>
    <row r="3727" spans="1:3">
      <c r="A3727">
        <v>51235</v>
      </c>
      <c r="B3727">
        <v>1</v>
      </c>
      <c r="C3727">
        <v>8</v>
      </c>
    </row>
    <row r="3728" spans="1:3">
      <c r="A3728">
        <v>50609</v>
      </c>
      <c r="B3728">
        <v>1</v>
      </c>
      <c r="C3728">
        <v>8</v>
      </c>
    </row>
    <row r="3729" spans="1:3">
      <c r="A3729">
        <v>50578</v>
      </c>
      <c r="B3729">
        <v>1</v>
      </c>
      <c r="C3729">
        <v>16</v>
      </c>
    </row>
    <row r="3730" spans="1:3">
      <c r="A3730">
        <v>50317</v>
      </c>
      <c r="B3730">
        <v>1</v>
      </c>
      <c r="C3730">
        <v>16</v>
      </c>
    </row>
    <row r="3731" spans="1:3">
      <c r="A3731">
        <v>49945</v>
      </c>
      <c r="B3731">
        <v>1</v>
      </c>
      <c r="C3731">
        <v>16</v>
      </c>
    </row>
    <row r="3732" spans="1:3">
      <c r="A3732">
        <v>49765</v>
      </c>
      <c r="B3732">
        <v>1</v>
      </c>
      <c r="C3732">
        <v>8</v>
      </c>
    </row>
    <row r="3733" spans="1:3">
      <c r="A3733">
        <v>49655</v>
      </c>
      <c r="B3733">
        <v>1</v>
      </c>
      <c r="C3733">
        <v>8</v>
      </c>
    </row>
    <row r="3734" spans="1:3">
      <c r="A3734">
        <v>49194</v>
      </c>
      <c r="B3734">
        <v>1</v>
      </c>
      <c r="C3734">
        <v>8</v>
      </c>
    </row>
    <row r="3735" spans="1:3">
      <c r="A3735">
        <v>49193</v>
      </c>
      <c r="B3735">
        <v>1</v>
      </c>
      <c r="C3735">
        <v>8</v>
      </c>
    </row>
    <row r="3736" spans="1:3">
      <c r="A3736">
        <v>49080</v>
      </c>
      <c r="B3736">
        <v>1</v>
      </c>
      <c r="C3736">
        <v>8</v>
      </c>
    </row>
    <row r="3737" spans="1:3">
      <c r="A3737">
        <v>49050</v>
      </c>
      <c r="B3737">
        <v>1</v>
      </c>
      <c r="C3737">
        <v>8</v>
      </c>
    </row>
    <row r="3738" spans="1:3">
      <c r="A3738">
        <v>17204</v>
      </c>
      <c r="B3738">
        <v>1</v>
      </c>
      <c r="C3738">
        <v>8</v>
      </c>
    </row>
    <row r="3739" spans="1:3">
      <c r="A3739">
        <v>47266</v>
      </c>
      <c r="B3739">
        <v>1</v>
      </c>
      <c r="C3739">
        <v>16</v>
      </c>
    </row>
    <row r="3740" spans="1:3">
      <c r="A3740">
        <v>46223</v>
      </c>
      <c r="B3740">
        <v>1</v>
      </c>
      <c r="C3740">
        <v>16</v>
      </c>
    </row>
    <row r="3741" spans="1:3">
      <c r="A3741">
        <v>43537</v>
      </c>
      <c r="B3741">
        <v>1</v>
      </c>
      <c r="C3741">
        <v>16</v>
      </c>
    </row>
    <row r="3742" spans="1:3">
      <c r="A3742">
        <v>43150</v>
      </c>
      <c r="B3742">
        <v>1</v>
      </c>
      <c r="C3742">
        <v>16</v>
      </c>
    </row>
    <row r="3743" spans="1:3">
      <c r="A3743">
        <v>41933</v>
      </c>
      <c r="B3743">
        <v>1</v>
      </c>
      <c r="C3743">
        <v>8</v>
      </c>
    </row>
    <row r="3744" spans="1:3">
      <c r="A3744">
        <v>41492</v>
      </c>
      <c r="B3744">
        <v>1</v>
      </c>
      <c r="C3744">
        <v>8</v>
      </c>
    </row>
    <row r="3745" spans="1:3">
      <c r="A3745">
        <v>18383</v>
      </c>
      <c r="B3745">
        <v>1</v>
      </c>
      <c r="C3745">
        <v>8</v>
      </c>
    </row>
    <row r="3746" spans="1:3">
      <c r="A3746">
        <v>18496</v>
      </c>
      <c r="B3746">
        <v>1</v>
      </c>
      <c r="C3746">
        <v>8</v>
      </c>
    </row>
    <row r="3747" spans="1:3">
      <c r="A3747">
        <v>35961</v>
      </c>
      <c r="B3747">
        <v>1</v>
      </c>
      <c r="C3747">
        <v>8</v>
      </c>
    </row>
    <row r="3748" spans="1:3">
      <c r="A3748">
        <v>35070</v>
      </c>
      <c r="B3748">
        <v>1</v>
      </c>
      <c r="C3748">
        <v>8</v>
      </c>
    </row>
    <row r="3749" spans="1:3">
      <c r="A3749">
        <v>35002</v>
      </c>
      <c r="B3749">
        <v>1</v>
      </c>
      <c r="C3749">
        <v>8</v>
      </c>
    </row>
    <row r="3750" spans="1:3">
      <c r="A3750">
        <v>34797</v>
      </c>
      <c r="B3750">
        <v>1</v>
      </c>
      <c r="C3750">
        <v>8</v>
      </c>
    </row>
    <row r="3751" spans="1:3">
      <c r="A3751">
        <v>34556</v>
      </c>
      <c r="B3751">
        <v>1</v>
      </c>
      <c r="C3751">
        <v>8</v>
      </c>
    </row>
    <row r="3752" spans="1:3">
      <c r="A3752">
        <v>33697</v>
      </c>
      <c r="B3752">
        <v>1</v>
      </c>
      <c r="C3752">
        <v>8</v>
      </c>
    </row>
    <row r="3753" spans="1:3">
      <c r="A3753">
        <v>33590</v>
      </c>
      <c r="B3753">
        <v>1</v>
      </c>
      <c r="C3753">
        <v>8</v>
      </c>
    </row>
    <row r="3754" spans="1:3">
      <c r="A3754">
        <v>32949</v>
      </c>
      <c r="B3754">
        <v>1</v>
      </c>
      <c r="C3754">
        <v>16</v>
      </c>
    </row>
    <row r="3755" spans="1:3">
      <c r="A3755">
        <v>31786</v>
      </c>
      <c r="B3755">
        <v>1</v>
      </c>
      <c r="C3755">
        <v>8</v>
      </c>
    </row>
    <row r="3756" spans="1:3">
      <c r="A3756">
        <v>31355</v>
      </c>
      <c r="B3756">
        <v>1</v>
      </c>
      <c r="C3756">
        <v>8</v>
      </c>
    </row>
    <row r="3757" spans="1:3">
      <c r="A3757">
        <v>31028</v>
      </c>
      <c r="B3757">
        <v>1</v>
      </c>
      <c r="C3757">
        <v>16</v>
      </c>
    </row>
    <row r="3758" spans="1:3">
      <c r="A3758">
        <v>19231</v>
      </c>
      <c r="B3758">
        <v>1</v>
      </c>
      <c r="C3758">
        <v>8</v>
      </c>
    </row>
    <row r="3759" spans="1:3">
      <c r="A3759">
        <v>30600</v>
      </c>
      <c r="B3759">
        <v>1</v>
      </c>
      <c r="C3759">
        <v>16</v>
      </c>
    </row>
    <row r="3760" spans="1:3">
      <c r="A3760">
        <v>30330</v>
      </c>
      <c r="B3760">
        <v>1</v>
      </c>
      <c r="C3760">
        <v>8</v>
      </c>
    </row>
    <row r="3761" spans="1:3">
      <c r="A3761">
        <v>30204</v>
      </c>
      <c r="B3761">
        <v>1</v>
      </c>
      <c r="C3761">
        <v>8</v>
      </c>
    </row>
    <row r="3762" spans="1:3">
      <c r="A3762">
        <v>30155</v>
      </c>
      <c r="B3762">
        <v>1</v>
      </c>
      <c r="C3762">
        <v>8</v>
      </c>
    </row>
    <row r="3763" spans="1:3">
      <c r="A3763">
        <v>28620</v>
      </c>
      <c r="B3763">
        <v>1</v>
      </c>
      <c r="C3763">
        <v>8</v>
      </c>
    </row>
    <row r="3764" spans="1:3">
      <c r="A3764">
        <v>28617</v>
      </c>
      <c r="B3764">
        <v>1</v>
      </c>
      <c r="C3764">
        <v>8</v>
      </c>
    </row>
    <row r="3765" spans="1:3">
      <c r="A3765">
        <v>19752</v>
      </c>
      <c r="B3765">
        <v>1</v>
      </c>
      <c r="C3765">
        <v>8</v>
      </c>
    </row>
    <row r="3766" spans="1:3">
      <c r="A3766">
        <v>27489</v>
      </c>
      <c r="B3766">
        <v>1</v>
      </c>
      <c r="C3766">
        <v>8</v>
      </c>
    </row>
    <row r="3767" spans="1:3">
      <c r="A3767">
        <v>27333</v>
      </c>
      <c r="B3767">
        <v>1</v>
      </c>
      <c r="C3767">
        <v>8</v>
      </c>
    </row>
    <row r="3768" spans="1:3">
      <c r="A3768">
        <v>27023</v>
      </c>
      <c r="B3768">
        <v>1</v>
      </c>
      <c r="C3768">
        <v>16</v>
      </c>
    </row>
    <row r="3769" spans="1:3">
      <c r="A3769">
        <v>27022</v>
      </c>
      <c r="B3769">
        <v>1</v>
      </c>
      <c r="C3769">
        <v>8</v>
      </c>
    </row>
    <row r="3770" spans="1:3">
      <c r="A3770">
        <v>26780</v>
      </c>
      <c r="B3770">
        <v>1</v>
      </c>
      <c r="C3770">
        <v>8</v>
      </c>
    </row>
    <row r="3771" spans="1:3">
      <c r="A3771">
        <v>26511</v>
      </c>
      <c r="B3771">
        <v>1</v>
      </c>
      <c r="C3771">
        <v>8</v>
      </c>
    </row>
    <row r="3772" spans="1:3">
      <c r="A3772">
        <v>26510</v>
      </c>
      <c r="B3772">
        <v>1</v>
      </c>
      <c r="C3772">
        <v>8</v>
      </c>
    </row>
    <row r="3773" spans="1:3">
      <c r="A3773">
        <v>26509</v>
      </c>
      <c r="B3773">
        <v>1</v>
      </c>
      <c r="C3773">
        <v>8</v>
      </c>
    </row>
    <row r="3774" spans="1:3">
      <c r="A3774">
        <v>26247</v>
      </c>
      <c r="B3774">
        <v>1</v>
      </c>
      <c r="C3774">
        <v>8</v>
      </c>
    </row>
    <row r="3775" spans="1:3">
      <c r="A3775">
        <v>25813</v>
      </c>
      <c r="B3775">
        <v>1</v>
      </c>
      <c r="C3775">
        <v>8</v>
      </c>
    </row>
    <row r="3776" spans="1:3">
      <c r="A3776">
        <v>24956</v>
      </c>
      <c r="B3776">
        <v>1</v>
      </c>
      <c r="C3776">
        <v>8</v>
      </c>
    </row>
    <row r="3777" spans="1:3">
      <c r="A3777">
        <v>24955</v>
      </c>
      <c r="B3777">
        <v>1</v>
      </c>
      <c r="C3777">
        <v>16</v>
      </c>
    </row>
    <row r="3778" spans="1:3">
      <c r="A3778">
        <v>24749</v>
      </c>
      <c r="B3778">
        <v>1</v>
      </c>
      <c r="C3778">
        <v>8</v>
      </c>
    </row>
    <row r="3779" spans="1:3">
      <c r="A3779">
        <v>24277</v>
      </c>
      <c r="B3779">
        <v>1</v>
      </c>
      <c r="C3779">
        <v>8</v>
      </c>
    </row>
    <row r="3780" spans="1:3">
      <c r="A3780">
        <v>24111</v>
      </c>
      <c r="B3780">
        <v>1</v>
      </c>
      <c r="C3780">
        <v>8</v>
      </c>
    </row>
    <row r="3781" spans="1:3">
      <c r="A3781">
        <v>20855</v>
      </c>
      <c r="B3781">
        <v>1</v>
      </c>
      <c r="C3781">
        <v>8</v>
      </c>
    </row>
    <row r="3782" spans="1:3">
      <c r="A3782">
        <v>22617</v>
      </c>
      <c r="B3782">
        <v>1</v>
      </c>
      <c r="C3782">
        <v>8</v>
      </c>
    </row>
    <row r="3783" spans="1:3">
      <c r="A3783">
        <v>21132</v>
      </c>
      <c r="B3783">
        <v>1</v>
      </c>
      <c r="C3783">
        <v>8</v>
      </c>
    </row>
    <row r="3784" spans="1:3">
      <c r="A3784">
        <v>21131</v>
      </c>
      <c r="B3784">
        <v>1</v>
      </c>
      <c r="C3784">
        <v>8</v>
      </c>
    </row>
    <row r="3785" spans="1:3">
      <c r="A3785">
        <v>21130</v>
      </c>
      <c r="B3785">
        <v>1</v>
      </c>
      <c r="C3785">
        <v>8</v>
      </c>
    </row>
    <row r="3786" spans="1:3">
      <c r="A3786">
        <v>21129</v>
      </c>
      <c r="B3786">
        <v>1</v>
      </c>
      <c r="C3786">
        <v>8</v>
      </c>
    </row>
    <row r="3787" spans="1:3">
      <c r="A3787">
        <v>21128</v>
      </c>
      <c r="B3787">
        <v>1</v>
      </c>
      <c r="C3787">
        <v>8</v>
      </c>
    </row>
    <row r="3788" spans="1:3">
      <c r="A3788">
        <v>21127</v>
      </c>
      <c r="B3788">
        <v>1</v>
      </c>
      <c r="C3788">
        <v>8</v>
      </c>
    </row>
    <row r="3789" spans="1:3">
      <c r="A3789">
        <v>21126</v>
      </c>
      <c r="B3789">
        <v>1</v>
      </c>
      <c r="C3789">
        <v>8</v>
      </c>
    </row>
    <row r="3790" spans="1:3">
      <c r="A3790">
        <v>79096</v>
      </c>
      <c r="B3790">
        <v>1</v>
      </c>
      <c r="C3790">
        <v>8</v>
      </c>
    </row>
    <row r="3791" spans="1:3">
      <c r="A3791">
        <v>78528</v>
      </c>
      <c r="B3791">
        <v>1</v>
      </c>
      <c r="C3791">
        <v>8</v>
      </c>
    </row>
    <row r="3792" spans="1:3">
      <c r="A3792">
        <v>78382</v>
      </c>
      <c r="B3792">
        <v>2</v>
      </c>
      <c r="C3792">
        <v>8</v>
      </c>
    </row>
    <row r="3793" spans="1:3">
      <c r="A3793">
        <v>78298</v>
      </c>
      <c r="B3793">
        <v>2</v>
      </c>
      <c r="C3793">
        <v>8</v>
      </c>
    </row>
    <row r="3794" spans="1:3">
      <c r="A3794">
        <v>76731</v>
      </c>
      <c r="B3794">
        <v>1</v>
      </c>
      <c r="C3794">
        <v>8</v>
      </c>
    </row>
    <row r="3795" spans="1:3">
      <c r="A3795">
        <v>76010</v>
      </c>
      <c r="B3795">
        <v>2</v>
      </c>
      <c r="C3795">
        <v>16</v>
      </c>
    </row>
    <row r="3796" spans="1:3">
      <c r="A3796">
        <v>76010</v>
      </c>
      <c r="B3796">
        <v>2</v>
      </c>
      <c r="C3796">
        <v>16</v>
      </c>
    </row>
    <row r="3797" spans="1:3">
      <c r="A3797">
        <v>70850</v>
      </c>
      <c r="B3797">
        <v>1</v>
      </c>
      <c r="C3797">
        <v>8</v>
      </c>
    </row>
    <row r="3798" spans="1:3">
      <c r="A3798">
        <v>13041</v>
      </c>
      <c r="B3798">
        <v>1</v>
      </c>
      <c r="C3798">
        <v>16</v>
      </c>
    </row>
    <row r="3799" spans="1:3">
      <c r="A3799">
        <v>68970</v>
      </c>
      <c r="B3799">
        <v>1</v>
      </c>
      <c r="C3799">
        <v>8</v>
      </c>
    </row>
    <row r="3800" spans="1:3">
      <c r="A3800">
        <v>67622</v>
      </c>
      <c r="B3800">
        <v>1</v>
      </c>
      <c r="C3800">
        <v>8</v>
      </c>
    </row>
    <row r="3801" spans="1:3">
      <c r="A3801">
        <v>67380</v>
      </c>
      <c r="B3801">
        <v>2</v>
      </c>
      <c r="C3801">
        <v>16</v>
      </c>
    </row>
    <row r="3802" spans="1:3">
      <c r="A3802">
        <v>67380</v>
      </c>
      <c r="B3802">
        <v>2</v>
      </c>
      <c r="C3802">
        <v>16</v>
      </c>
    </row>
    <row r="3803" spans="1:3">
      <c r="A3803">
        <v>65316</v>
      </c>
      <c r="B3803">
        <v>1</v>
      </c>
      <c r="C3803">
        <v>8</v>
      </c>
    </row>
    <row r="3804" spans="1:3">
      <c r="A3804">
        <v>14543</v>
      </c>
      <c r="B3804">
        <v>2</v>
      </c>
      <c r="C3804">
        <v>8</v>
      </c>
    </row>
    <row r="3805" spans="1:3">
      <c r="A3805">
        <v>64175</v>
      </c>
      <c r="B3805">
        <v>1</v>
      </c>
      <c r="C3805">
        <v>8</v>
      </c>
    </row>
    <row r="3806" spans="1:3">
      <c r="A3806">
        <v>63485</v>
      </c>
      <c r="B3806">
        <v>2</v>
      </c>
      <c r="C3806">
        <v>16</v>
      </c>
    </row>
    <row r="3807" spans="1:3">
      <c r="A3807">
        <v>63485</v>
      </c>
      <c r="B3807">
        <v>2</v>
      </c>
      <c r="C3807">
        <v>16</v>
      </c>
    </row>
    <row r="3808" spans="1:3">
      <c r="A3808">
        <v>61606</v>
      </c>
      <c r="B3808">
        <v>1</v>
      </c>
      <c r="C3808">
        <v>8</v>
      </c>
    </row>
    <row r="3809" spans="1:3">
      <c r="A3809">
        <v>61235</v>
      </c>
      <c r="B3809">
        <v>1</v>
      </c>
      <c r="C3809">
        <v>8</v>
      </c>
    </row>
    <row r="3810" spans="1:3">
      <c r="A3810">
        <v>60996</v>
      </c>
      <c r="B3810">
        <v>1</v>
      </c>
      <c r="C3810">
        <v>16</v>
      </c>
    </row>
    <row r="3811" spans="1:3">
      <c r="A3811">
        <v>60123</v>
      </c>
      <c r="B3811">
        <v>1</v>
      </c>
      <c r="C3811">
        <v>8</v>
      </c>
    </row>
    <row r="3812" spans="1:3">
      <c r="A3812">
        <v>59249</v>
      </c>
      <c r="B3812">
        <v>1</v>
      </c>
      <c r="C3812">
        <v>16</v>
      </c>
    </row>
    <row r="3813" spans="1:3">
      <c r="A3813">
        <v>58686</v>
      </c>
      <c r="B3813">
        <v>1</v>
      </c>
      <c r="C3813">
        <v>8</v>
      </c>
    </row>
    <row r="3814" spans="1:3">
      <c r="A3814">
        <v>58685</v>
      </c>
      <c r="B3814">
        <v>1</v>
      </c>
      <c r="C3814">
        <v>16</v>
      </c>
    </row>
    <row r="3815" spans="1:3">
      <c r="A3815">
        <v>55942</v>
      </c>
      <c r="B3815">
        <v>1</v>
      </c>
      <c r="C3815">
        <v>16</v>
      </c>
    </row>
    <row r="3816" spans="1:3">
      <c r="A3816">
        <v>54471</v>
      </c>
      <c r="B3816">
        <v>2</v>
      </c>
      <c r="C3816">
        <v>16</v>
      </c>
    </row>
    <row r="3817" spans="1:3">
      <c r="A3817">
        <v>16255</v>
      </c>
      <c r="B3817">
        <v>1</v>
      </c>
      <c r="C3817">
        <v>8</v>
      </c>
    </row>
    <row r="3818" spans="1:3">
      <c r="A3818">
        <v>53378</v>
      </c>
      <c r="B3818">
        <v>1</v>
      </c>
      <c r="C3818">
        <v>16</v>
      </c>
    </row>
    <row r="3819" spans="1:3">
      <c r="A3819">
        <v>51442</v>
      </c>
      <c r="B3819">
        <v>2</v>
      </c>
      <c r="C3819">
        <v>16</v>
      </c>
    </row>
    <row r="3820" spans="1:3">
      <c r="A3820">
        <v>51442</v>
      </c>
      <c r="B3820">
        <v>2</v>
      </c>
      <c r="C3820">
        <v>16</v>
      </c>
    </row>
    <row r="3821" spans="1:3">
      <c r="A3821">
        <v>16749</v>
      </c>
      <c r="B3821">
        <v>1</v>
      </c>
      <c r="C3821">
        <v>8</v>
      </c>
    </row>
    <row r="3822" spans="1:3">
      <c r="A3822">
        <v>50893</v>
      </c>
      <c r="B3822">
        <v>1</v>
      </c>
      <c r="C3822">
        <v>8</v>
      </c>
    </row>
    <row r="3823" spans="1:3">
      <c r="A3823">
        <v>50633</v>
      </c>
      <c r="B3823">
        <v>1</v>
      </c>
      <c r="C3823">
        <v>8</v>
      </c>
    </row>
    <row r="3824" spans="1:3">
      <c r="A3824">
        <v>49348</v>
      </c>
      <c r="B3824">
        <v>2</v>
      </c>
      <c r="C3824">
        <v>16</v>
      </c>
    </row>
    <row r="3825" spans="1:3">
      <c r="A3825">
        <v>49348</v>
      </c>
      <c r="B3825">
        <v>2</v>
      </c>
      <c r="C3825">
        <v>16</v>
      </c>
    </row>
    <row r="3826" spans="1:3">
      <c r="A3826">
        <v>48408</v>
      </c>
      <c r="B3826">
        <v>3</v>
      </c>
      <c r="C3826">
        <v>16</v>
      </c>
    </row>
    <row r="3827" spans="1:3">
      <c r="A3827">
        <v>48408</v>
      </c>
      <c r="B3827">
        <v>3</v>
      </c>
      <c r="C3827">
        <v>16</v>
      </c>
    </row>
    <row r="3828" spans="1:3">
      <c r="A3828">
        <v>48408</v>
      </c>
      <c r="B3828">
        <v>3</v>
      </c>
      <c r="C3828">
        <v>16</v>
      </c>
    </row>
    <row r="3829" spans="1:3">
      <c r="A3829">
        <v>17271</v>
      </c>
      <c r="B3829">
        <v>1</v>
      </c>
      <c r="C3829">
        <v>8</v>
      </c>
    </row>
    <row r="3830" spans="1:3">
      <c r="A3830">
        <v>17466</v>
      </c>
      <c r="B3830">
        <v>1</v>
      </c>
      <c r="C3830">
        <v>8</v>
      </c>
    </row>
    <row r="3831" spans="1:3">
      <c r="A3831">
        <v>46763</v>
      </c>
      <c r="B3831">
        <v>2</v>
      </c>
      <c r="C3831">
        <v>16</v>
      </c>
    </row>
    <row r="3832" spans="1:3">
      <c r="A3832">
        <v>46477</v>
      </c>
      <c r="B3832">
        <v>2</v>
      </c>
      <c r="C3832">
        <v>8</v>
      </c>
    </row>
    <row r="3833" spans="1:3">
      <c r="A3833">
        <v>46477</v>
      </c>
      <c r="B3833">
        <v>2</v>
      </c>
      <c r="C3833">
        <v>8</v>
      </c>
    </row>
    <row r="3834" spans="1:3">
      <c r="A3834">
        <v>46185</v>
      </c>
      <c r="B3834">
        <v>2</v>
      </c>
      <c r="C3834">
        <v>16</v>
      </c>
    </row>
    <row r="3835" spans="1:3">
      <c r="A3835">
        <v>46185</v>
      </c>
      <c r="B3835">
        <v>2</v>
      </c>
      <c r="C3835">
        <v>16</v>
      </c>
    </row>
    <row r="3836" spans="1:3">
      <c r="A3836">
        <v>43949</v>
      </c>
      <c r="B3836">
        <v>2</v>
      </c>
      <c r="C3836">
        <v>16</v>
      </c>
    </row>
    <row r="3837" spans="1:3">
      <c r="A3837">
        <v>43218</v>
      </c>
      <c r="B3837">
        <v>2</v>
      </c>
      <c r="C3837">
        <v>16</v>
      </c>
    </row>
    <row r="3838" spans="1:3">
      <c r="A3838">
        <v>18095</v>
      </c>
      <c r="B3838">
        <v>4</v>
      </c>
      <c r="C3838">
        <v>16</v>
      </c>
    </row>
    <row r="3839" spans="1:3">
      <c r="A3839">
        <v>40034</v>
      </c>
      <c r="B3839">
        <v>1</v>
      </c>
      <c r="C3839">
        <v>8</v>
      </c>
    </row>
    <row r="3840" spans="1:3">
      <c r="A3840">
        <v>38936</v>
      </c>
      <c r="B3840">
        <v>2</v>
      </c>
      <c r="C3840">
        <v>16</v>
      </c>
    </row>
    <row r="3841" spans="1:3">
      <c r="A3841">
        <v>38936</v>
      </c>
      <c r="B3841">
        <v>2</v>
      </c>
      <c r="C3841">
        <v>16</v>
      </c>
    </row>
    <row r="3842" spans="1:3">
      <c r="A3842">
        <v>30812</v>
      </c>
      <c r="B3842">
        <v>1</v>
      </c>
      <c r="C3842">
        <v>8</v>
      </c>
    </row>
    <row r="3843" spans="1:3">
      <c r="A3843">
        <v>25829</v>
      </c>
      <c r="B3843">
        <v>2</v>
      </c>
      <c r="C3843">
        <v>16</v>
      </c>
    </row>
    <row r="3844" spans="1:3">
      <c r="A3844">
        <v>25829</v>
      </c>
      <c r="B3844">
        <v>2</v>
      </c>
      <c r="C3844">
        <v>16</v>
      </c>
    </row>
    <row r="3845" spans="1:3">
      <c r="A3845">
        <v>20586</v>
      </c>
      <c r="B3845">
        <v>1</v>
      </c>
      <c r="C3845">
        <v>8</v>
      </c>
    </row>
    <row r="3846" spans="1:3">
      <c r="A3846">
        <v>80609</v>
      </c>
      <c r="B3846">
        <v>1</v>
      </c>
      <c r="C3846">
        <v>8</v>
      </c>
    </row>
    <row r="3847" spans="1:3">
      <c r="A3847">
        <v>80608</v>
      </c>
      <c r="B3847">
        <v>1</v>
      </c>
      <c r="C3847">
        <v>8</v>
      </c>
    </row>
    <row r="3848" spans="1:3">
      <c r="A3848">
        <v>80607</v>
      </c>
      <c r="B3848">
        <v>1</v>
      </c>
      <c r="C3848">
        <v>8</v>
      </c>
    </row>
    <row r="3849" spans="1:3">
      <c r="A3849">
        <v>80606</v>
      </c>
      <c r="B3849">
        <v>1</v>
      </c>
      <c r="C3849">
        <v>8</v>
      </c>
    </row>
    <row r="3850" spans="1:3">
      <c r="A3850">
        <v>80605</v>
      </c>
      <c r="B3850">
        <v>1</v>
      </c>
      <c r="C3850">
        <v>8</v>
      </c>
    </row>
    <row r="3851" spans="1:3">
      <c r="A3851">
        <v>80561</v>
      </c>
      <c r="B3851">
        <v>1</v>
      </c>
      <c r="C3851">
        <v>8</v>
      </c>
    </row>
    <row r="3852" spans="1:3">
      <c r="A3852">
        <v>80560</v>
      </c>
      <c r="B3852">
        <v>1</v>
      </c>
      <c r="C3852">
        <v>8</v>
      </c>
    </row>
    <row r="3853" spans="1:3">
      <c r="A3853">
        <v>80559</v>
      </c>
      <c r="B3853">
        <v>1</v>
      </c>
      <c r="C3853">
        <v>8</v>
      </c>
    </row>
    <row r="3854" spans="1:3">
      <c r="A3854">
        <v>80373</v>
      </c>
      <c r="B3854">
        <v>1</v>
      </c>
      <c r="C3854">
        <v>8</v>
      </c>
    </row>
    <row r="3855" spans="1:3">
      <c r="A3855">
        <v>80372</v>
      </c>
      <c r="B3855">
        <v>1</v>
      </c>
      <c r="C3855">
        <v>8</v>
      </c>
    </row>
    <row r="3856" spans="1:3">
      <c r="A3856">
        <v>80273</v>
      </c>
      <c r="B3856">
        <v>1</v>
      </c>
      <c r="C3856">
        <v>8</v>
      </c>
    </row>
    <row r="3857" spans="1:3">
      <c r="A3857">
        <v>80272</v>
      </c>
      <c r="B3857">
        <v>1</v>
      </c>
      <c r="C3857">
        <v>8</v>
      </c>
    </row>
    <row r="3858" spans="1:3">
      <c r="A3858">
        <v>80155</v>
      </c>
      <c r="B3858">
        <v>1</v>
      </c>
      <c r="C3858">
        <v>8</v>
      </c>
    </row>
    <row r="3859" spans="1:3">
      <c r="A3859">
        <v>80154</v>
      </c>
      <c r="B3859">
        <v>1</v>
      </c>
      <c r="C3859">
        <v>8</v>
      </c>
    </row>
    <row r="3860" spans="1:3">
      <c r="A3860">
        <v>80153</v>
      </c>
      <c r="B3860">
        <v>1</v>
      </c>
      <c r="C3860">
        <v>8</v>
      </c>
    </row>
    <row r="3861" spans="1:3">
      <c r="A3861">
        <v>80023</v>
      </c>
      <c r="B3861">
        <v>1</v>
      </c>
      <c r="C3861">
        <v>8</v>
      </c>
    </row>
    <row r="3862" spans="1:3">
      <c r="A3862">
        <v>80022</v>
      </c>
      <c r="B3862">
        <v>1</v>
      </c>
      <c r="C3862">
        <v>8</v>
      </c>
    </row>
    <row r="3863" spans="1:3">
      <c r="A3863">
        <v>79514</v>
      </c>
      <c r="B3863">
        <v>1</v>
      </c>
      <c r="C3863">
        <v>8</v>
      </c>
    </row>
    <row r="3864" spans="1:3">
      <c r="A3864">
        <v>79391</v>
      </c>
      <c r="B3864">
        <v>1</v>
      </c>
      <c r="C3864">
        <v>8</v>
      </c>
    </row>
    <row r="3865" spans="1:3">
      <c r="A3865">
        <v>79095</v>
      </c>
      <c r="B3865">
        <v>1</v>
      </c>
      <c r="C3865">
        <v>16</v>
      </c>
    </row>
    <row r="3866" spans="1:3">
      <c r="A3866">
        <v>79094</v>
      </c>
      <c r="B3866">
        <v>1</v>
      </c>
      <c r="C3866">
        <v>8</v>
      </c>
    </row>
    <row r="3867" spans="1:3">
      <c r="A3867">
        <v>79093</v>
      </c>
      <c r="B3867">
        <v>1</v>
      </c>
      <c r="C3867">
        <v>8</v>
      </c>
    </row>
    <row r="3868" spans="1:3">
      <c r="A3868">
        <v>78956</v>
      </c>
      <c r="B3868">
        <v>1</v>
      </c>
      <c r="C3868">
        <v>8</v>
      </c>
    </row>
    <row r="3869" spans="1:3">
      <c r="A3869">
        <v>78955</v>
      </c>
      <c r="B3869">
        <v>1</v>
      </c>
      <c r="C3869">
        <v>8</v>
      </c>
    </row>
    <row r="3870" spans="1:3">
      <c r="A3870">
        <v>78954</v>
      </c>
      <c r="B3870">
        <v>1</v>
      </c>
      <c r="C3870">
        <v>8</v>
      </c>
    </row>
    <row r="3871" spans="1:3">
      <c r="A3871">
        <v>78381</v>
      </c>
      <c r="B3871">
        <v>1</v>
      </c>
      <c r="C3871">
        <v>8</v>
      </c>
    </row>
    <row r="3872" spans="1:3">
      <c r="A3872">
        <v>78299</v>
      </c>
      <c r="B3872">
        <v>1</v>
      </c>
      <c r="C3872">
        <v>8</v>
      </c>
    </row>
    <row r="3873" spans="1:3">
      <c r="A3873">
        <v>78083</v>
      </c>
      <c r="B3873">
        <v>1</v>
      </c>
      <c r="C3873">
        <v>8</v>
      </c>
    </row>
    <row r="3874" spans="1:3">
      <c r="A3874">
        <v>78082</v>
      </c>
      <c r="B3874">
        <v>1</v>
      </c>
      <c r="C3874">
        <v>8</v>
      </c>
    </row>
    <row r="3875" spans="1:3">
      <c r="A3875">
        <v>77897</v>
      </c>
      <c r="B3875">
        <v>1</v>
      </c>
      <c r="C3875">
        <v>8</v>
      </c>
    </row>
    <row r="3876" spans="1:3">
      <c r="A3876">
        <v>77896</v>
      </c>
      <c r="B3876">
        <v>1</v>
      </c>
      <c r="C3876">
        <v>8</v>
      </c>
    </row>
    <row r="3877" spans="1:3">
      <c r="A3877">
        <v>77676</v>
      </c>
      <c r="B3877">
        <v>1</v>
      </c>
      <c r="C3877">
        <v>8</v>
      </c>
    </row>
    <row r="3878" spans="1:3">
      <c r="A3878">
        <v>77543</v>
      </c>
      <c r="B3878">
        <v>1</v>
      </c>
      <c r="C3878">
        <v>8</v>
      </c>
    </row>
    <row r="3879" spans="1:3">
      <c r="A3879">
        <v>77541</v>
      </c>
      <c r="B3879">
        <v>1</v>
      </c>
      <c r="C3879">
        <v>8</v>
      </c>
    </row>
    <row r="3880" spans="1:3">
      <c r="A3880">
        <v>77458</v>
      </c>
      <c r="B3880">
        <v>1</v>
      </c>
      <c r="C3880">
        <v>8</v>
      </c>
    </row>
    <row r="3881" spans="1:3">
      <c r="A3881">
        <v>77457</v>
      </c>
      <c r="B3881">
        <v>1</v>
      </c>
      <c r="C3881">
        <v>8</v>
      </c>
    </row>
    <row r="3882" spans="1:3">
      <c r="A3882">
        <v>77456</v>
      </c>
      <c r="B3882">
        <v>1</v>
      </c>
      <c r="C3882">
        <v>8</v>
      </c>
    </row>
    <row r="3883" spans="1:3">
      <c r="A3883">
        <v>77080</v>
      </c>
      <c r="B3883">
        <v>1</v>
      </c>
      <c r="C3883">
        <v>8</v>
      </c>
    </row>
    <row r="3884" spans="1:3">
      <c r="A3884">
        <v>77021</v>
      </c>
      <c r="B3884">
        <v>1</v>
      </c>
      <c r="C3884">
        <v>8</v>
      </c>
    </row>
    <row r="3885" spans="1:3">
      <c r="A3885">
        <v>77020</v>
      </c>
      <c r="B3885">
        <v>1</v>
      </c>
      <c r="C3885">
        <v>8</v>
      </c>
    </row>
    <row r="3886" spans="1:3">
      <c r="A3886">
        <v>76457</v>
      </c>
      <c r="B3886">
        <v>1</v>
      </c>
      <c r="C3886">
        <v>8</v>
      </c>
    </row>
    <row r="3887" spans="1:3">
      <c r="A3887">
        <v>75851</v>
      </c>
      <c r="B3887">
        <v>1</v>
      </c>
      <c r="C3887">
        <v>8</v>
      </c>
    </row>
    <row r="3888" spans="1:3">
      <c r="A3888">
        <v>75800</v>
      </c>
      <c r="B3888">
        <v>1</v>
      </c>
      <c r="C3888">
        <v>8</v>
      </c>
    </row>
    <row r="3889" spans="1:3">
      <c r="A3889">
        <v>75681</v>
      </c>
      <c r="B3889">
        <v>1</v>
      </c>
      <c r="C3889">
        <v>8</v>
      </c>
    </row>
    <row r="3890" spans="1:3">
      <c r="A3890">
        <v>75496</v>
      </c>
      <c r="B3890">
        <v>1</v>
      </c>
      <c r="C3890">
        <v>8</v>
      </c>
    </row>
    <row r="3891" spans="1:3">
      <c r="A3891">
        <v>75410</v>
      </c>
      <c r="B3891">
        <v>1</v>
      </c>
      <c r="C3891">
        <v>8</v>
      </c>
    </row>
    <row r="3892" spans="1:3">
      <c r="A3892">
        <v>75286</v>
      </c>
      <c r="B3892">
        <v>1</v>
      </c>
      <c r="C3892">
        <v>8</v>
      </c>
    </row>
    <row r="3893" spans="1:3">
      <c r="A3893">
        <v>75098</v>
      </c>
      <c r="B3893">
        <v>1</v>
      </c>
      <c r="C3893">
        <v>8</v>
      </c>
    </row>
    <row r="3894" spans="1:3">
      <c r="A3894">
        <v>75097</v>
      </c>
      <c r="B3894">
        <v>1</v>
      </c>
      <c r="C3894">
        <v>16</v>
      </c>
    </row>
    <row r="3895" spans="1:3">
      <c r="A3895">
        <v>75096</v>
      </c>
      <c r="B3895">
        <v>1</v>
      </c>
      <c r="C3895">
        <v>8</v>
      </c>
    </row>
    <row r="3896" spans="1:3">
      <c r="A3896">
        <v>74965</v>
      </c>
      <c r="B3896">
        <v>1</v>
      </c>
      <c r="C3896">
        <v>8</v>
      </c>
    </row>
    <row r="3897" spans="1:3">
      <c r="A3897">
        <v>74922</v>
      </c>
      <c r="B3897">
        <v>1</v>
      </c>
      <c r="C3897">
        <v>8</v>
      </c>
    </row>
    <row r="3898" spans="1:3">
      <c r="A3898">
        <v>74921</v>
      </c>
      <c r="B3898">
        <v>1</v>
      </c>
      <c r="C3898">
        <v>8</v>
      </c>
    </row>
    <row r="3899" spans="1:3">
      <c r="A3899">
        <v>74877</v>
      </c>
      <c r="B3899">
        <v>1</v>
      </c>
      <c r="C3899">
        <v>8</v>
      </c>
    </row>
    <row r="3900" spans="1:3">
      <c r="A3900">
        <v>74797</v>
      </c>
      <c r="B3900">
        <v>1</v>
      </c>
      <c r="C3900">
        <v>8</v>
      </c>
    </row>
    <row r="3901" spans="1:3">
      <c r="A3901">
        <v>74796</v>
      </c>
      <c r="B3901">
        <v>1</v>
      </c>
      <c r="C3901">
        <v>8</v>
      </c>
    </row>
    <row r="3902" spans="1:3">
      <c r="A3902">
        <v>74795</v>
      </c>
      <c r="B3902">
        <v>1</v>
      </c>
      <c r="C3902">
        <v>8</v>
      </c>
    </row>
    <row r="3903" spans="1:3">
      <c r="A3903">
        <v>74554</v>
      </c>
      <c r="B3903">
        <v>1</v>
      </c>
      <c r="C3903">
        <v>8</v>
      </c>
    </row>
    <row r="3904" spans="1:3">
      <c r="A3904">
        <v>74482</v>
      </c>
      <c r="B3904">
        <v>1</v>
      </c>
      <c r="C3904">
        <v>8</v>
      </c>
    </row>
    <row r="3905" spans="1:3">
      <c r="A3905">
        <v>74481</v>
      </c>
      <c r="B3905">
        <v>1</v>
      </c>
      <c r="C3905">
        <v>8</v>
      </c>
    </row>
    <row r="3906" spans="1:3">
      <c r="A3906">
        <v>74429</v>
      </c>
      <c r="B3906">
        <v>1</v>
      </c>
      <c r="C3906">
        <v>8</v>
      </c>
    </row>
    <row r="3907" spans="1:3">
      <c r="A3907">
        <v>74382</v>
      </c>
      <c r="B3907">
        <v>1</v>
      </c>
      <c r="C3907">
        <v>8</v>
      </c>
    </row>
    <row r="3908" spans="1:3">
      <c r="A3908">
        <v>74287</v>
      </c>
      <c r="B3908">
        <v>1</v>
      </c>
      <c r="C3908">
        <v>8</v>
      </c>
    </row>
    <row r="3909" spans="1:3">
      <c r="A3909">
        <v>74099</v>
      </c>
      <c r="B3909">
        <v>1</v>
      </c>
      <c r="C3909">
        <v>8</v>
      </c>
    </row>
    <row r="3910" spans="1:3">
      <c r="A3910">
        <v>73077</v>
      </c>
      <c r="B3910">
        <v>1</v>
      </c>
      <c r="C3910">
        <v>8</v>
      </c>
    </row>
    <row r="3911" spans="1:3">
      <c r="A3911">
        <v>73076</v>
      </c>
      <c r="B3911">
        <v>1</v>
      </c>
      <c r="C3911">
        <v>8</v>
      </c>
    </row>
    <row r="3912" spans="1:3">
      <c r="A3912">
        <v>72513</v>
      </c>
      <c r="B3912">
        <v>1</v>
      </c>
      <c r="C3912">
        <v>8</v>
      </c>
    </row>
    <row r="3913" spans="1:3">
      <c r="A3913">
        <v>72309</v>
      </c>
      <c r="B3913">
        <v>1</v>
      </c>
      <c r="C3913">
        <v>8</v>
      </c>
    </row>
    <row r="3914" spans="1:3">
      <c r="A3914">
        <v>72072</v>
      </c>
      <c r="B3914">
        <v>1</v>
      </c>
      <c r="C3914">
        <v>8</v>
      </c>
    </row>
    <row r="3915" spans="1:3">
      <c r="A3915">
        <v>72071</v>
      </c>
      <c r="B3915">
        <v>1</v>
      </c>
      <c r="C3915">
        <v>8</v>
      </c>
    </row>
    <row r="3916" spans="1:3">
      <c r="A3916">
        <v>71845</v>
      </c>
      <c r="B3916">
        <v>1</v>
      </c>
      <c r="C3916">
        <v>8</v>
      </c>
    </row>
    <row r="3917" spans="1:3">
      <c r="A3917">
        <v>71415</v>
      </c>
      <c r="B3917">
        <v>1</v>
      </c>
      <c r="C3917">
        <v>8</v>
      </c>
    </row>
    <row r="3918" spans="1:3">
      <c r="A3918">
        <v>71412</v>
      </c>
      <c r="B3918">
        <v>1</v>
      </c>
      <c r="C3918">
        <v>8</v>
      </c>
    </row>
    <row r="3919" spans="1:3">
      <c r="A3919">
        <v>71403</v>
      </c>
      <c r="B3919">
        <v>1</v>
      </c>
      <c r="C3919">
        <v>8</v>
      </c>
    </row>
    <row r="3920" spans="1:3">
      <c r="A3920">
        <v>71039</v>
      </c>
      <c r="B3920">
        <v>1</v>
      </c>
      <c r="C3920">
        <v>8</v>
      </c>
    </row>
    <row r="3921" spans="1:3">
      <c r="A3921">
        <v>71038</v>
      </c>
      <c r="B3921">
        <v>1</v>
      </c>
      <c r="C3921">
        <v>8</v>
      </c>
    </row>
    <row r="3922" spans="1:3">
      <c r="A3922">
        <v>71037</v>
      </c>
      <c r="B3922">
        <v>1</v>
      </c>
      <c r="C3922">
        <v>8</v>
      </c>
    </row>
    <row r="3923" spans="1:3">
      <c r="A3923">
        <v>70677</v>
      </c>
      <c r="B3923">
        <v>1</v>
      </c>
      <c r="C3923">
        <v>8</v>
      </c>
    </row>
    <row r="3924" spans="1:3">
      <c r="A3924">
        <v>70535</v>
      </c>
      <c r="B3924">
        <v>1</v>
      </c>
      <c r="C3924">
        <v>8</v>
      </c>
    </row>
    <row r="3925" spans="1:3">
      <c r="A3925">
        <v>12698</v>
      </c>
      <c r="B3925">
        <v>1</v>
      </c>
      <c r="C3925">
        <v>8</v>
      </c>
    </row>
    <row r="3926" spans="1:3">
      <c r="A3926">
        <v>70258</v>
      </c>
      <c r="B3926">
        <v>1</v>
      </c>
      <c r="C3926">
        <v>8</v>
      </c>
    </row>
    <row r="3927" spans="1:3">
      <c r="A3927">
        <v>70007</v>
      </c>
      <c r="B3927">
        <v>1</v>
      </c>
      <c r="C3927">
        <v>8</v>
      </c>
    </row>
    <row r="3928" spans="1:3">
      <c r="A3928">
        <v>70001</v>
      </c>
      <c r="B3928">
        <v>1</v>
      </c>
      <c r="C3928">
        <v>8</v>
      </c>
    </row>
    <row r="3929" spans="1:3">
      <c r="A3929">
        <v>69892</v>
      </c>
      <c r="B3929">
        <v>1</v>
      </c>
      <c r="C3929">
        <v>8</v>
      </c>
    </row>
    <row r="3930" spans="1:3">
      <c r="A3930">
        <v>69617</v>
      </c>
      <c r="B3930">
        <v>1</v>
      </c>
      <c r="C3930">
        <v>8</v>
      </c>
    </row>
    <row r="3931" spans="1:3">
      <c r="A3931">
        <v>69400</v>
      </c>
      <c r="B3931">
        <v>1</v>
      </c>
      <c r="C3931">
        <v>8</v>
      </c>
    </row>
    <row r="3932" spans="1:3">
      <c r="A3932">
        <v>69351</v>
      </c>
      <c r="B3932">
        <v>1</v>
      </c>
      <c r="C3932">
        <v>8</v>
      </c>
    </row>
    <row r="3933" spans="1:3">
      <c r="A3933">
        <v>13075</v>
      </c>
      <c r="B3933">
        <v>1</v>
      </c>
      <c r="C3933">
        <v>8</v>
      </c>
    </row>
    <row r="3934" spans="1:3">
      <c r="A3934">
        <v>68539</v>
      </c>
      <c r="B3934">
        <v>1</v>
      </c>
      <c r="C3934">
        <v>8</v>
      </c>
    </row>
    <row r="3935" spans="1:3">
      <c r="A3935">
        <v>68291</v>
      </c>
      <c r="B3935">
        <v>1</v>
      </c>
      <c r="C3935">
        <v>8</v>
      </c>
    </row>
    <row r="3936" spans="1:3">
      <c r="A3936">
        <v>68004</v>
      </c>
      <c r="B3936">
        <v>1</v>
      </c>
      <c r="C3936">
        <v>8</v>
      </c>
    </row>
    <row r="3937" spans="1:3">
      <c r="A3937">
        <v>67289</v>
      </c>
      <c r="B3937">
        <v>1</v>
      </c>
      <c r="C3937">
        <v>8</v>
      </c>
    </row>
    <row r="3938" spans="1:3">
      <c r="A3938">
        <v>67288</v>
      </c>
      <c r="B3938">
        <v>1</v>
      </c>
      <c r="C3938">
        <v>8</v>
      </c>
    </row>
    <row r="3939" spans="1:3">
      <c r="A3939">
        <v>67286</v>
      </c>
      <c r="B3939">
        <v>1</v>
      </c>
      <c r="C3939">
        <v>8</v>
      </c>
    </row>
    <row r="3940" spans="1:3">
      <c r="A3940">
        <v>66937</v>
      </c>
      <c r="B3940">
        <v>1</v>
      </c>
      <c r="C3940">
        <v>8</v>
      </c>
    </row>
    <row r="3941" spans="1:3">
      <c r="A3941">
        <v>66935</v>
      </c>
      <c r="B3941">
        <v>1</v>
      </c>
      <c r="C3941">
        <v>8</v>
      </c>
    </row>
    <row r="3942" spans="1:3">
      <c r="A3942">
        <v>66444</v>
      </c>
      <c r="B3942">
        <v>1</v>
      </c>
      <c r="C3942">
        <v>8</v>
      </c>
    </row>
    <row r="3943" spans="1:3">
      <c r="A3943">
        <v>66442</v>
      </c>
      <c r="B3943">
        <v>1</v>
      </c>
      <c r="C3943">
        <v>8</v>
      </c>
    </row>
    <row r="3944" spans="1:3">
      <c r="A3944">
        <v>66441</v>
      </c>
      <c r="B3944">
        <v>1</v>
      </c>
      <c r="C3944">
        <v>8</v>
      </c>
    </row>
    <row r="3945" spans="1:3">
      <c r="A3945">
        <v>65694</v>
      </c>
      <c r="B3945">
        <v>1</v>
      </c>
      <c r="C3945">
        <v>8</v>
      </c>
    </row>
    <row r="3946" spans="1:3">
      <c r="A3946">
        <v>65642</v>
      </c>
      <c r="B3946">
        <v>1</v>
      </c>
      <c r="C3946">
        <v>8</v>
      </c>
    </row>
    <row r="3947" spans="1:3">
      <c r="A3947">
        <v>65505</v>
      </c>
      <c r="B3947">
        <v>1</v>
      </c>
      <c r="C3947">
        <v>8</v>
      </c>
    </row>
    <row r="3948" spans="1:3">
      <c r="A3948">
        <v>65393</v>
      </c>
      <c r="B3948">
        <v>1</v>
      </c>
      <c r="C3948">
        <v>8</v>
      </c>
    </row>
    <row r="3949" spans="1:3">
      <c r="A3949">
        <v>65322</v>
      </c>
      <c r="B3949">
        <v>1</v>
      </c>
      <c r="C3949">
        <v>8</v>
      </c>
    </row>
    <row r="3950" spans="1:3">
      <c r="A3950">
        <v>65321</v>
      </c>
      <c r="B3950">
        <v>1</v>
      </c>
      <c r="C3950">
        <v>8</v>
      </c>
    </row>
    <row r="3951" spans="1:3">
      <c r="A3951">
        <v>65319</v>
      </c>
      <c r="B3951">
        <v>1</v>
      </c>
      <c r="C3951">
        <v>8</v>
      </c>
    </row>
    <row r="3952" spans="1:3">
      <c r="A3952">
        <v>65317</v>
      </c>
      <c r="B3952">
        <v>1</v>
      </c>
      <c r="C3952">
        <v>8</v>
      </c>
    </row>
    <row r="3953" spans="1:3">
      <c r="A3953">
        <v>65077</v>
      </c>
      <c r="B3953">
        <v>1</v>
      </c>
      <c r="C3953">
        <v>8</v>
      </c>
    </row>
    <row r="3954" spans="1:3">
      <c r="A3954">
        <v>65075</v>
      </c>
      <c r="B3954">
        <v>1</v>
      </c>
      <c r="C3954">
        <v>8</v>
      </c>
    </row>
    <row r="3955" spans="1:3">
      <c r="A3955">
        <v>64973</v>
      </c>
      <c r="B3955">
        <v>1</v>
      </c>
      <c r="C3955">
        <v>8</v>
      </c>
    </row>
    <row r="3956" spans="1:3">
      <c r="A3956">
        <v>64855</v>
      </c>
      <c r="B3956">
        <v>1</v>
      </c>
      <c r="C3956">
        <v>8</v>
      </c>
    </row>
    <row r="3957" spans="1:3">
      <c r="A3957">
        <v>64480</v>
      </c>
      <c r="B3957">
        <v>1</v>
      </c>
      <c r="C3957">
        <v>8</v>
      </c>
    </row>
    <row r="3958" spans="1:3">
      <c r="A3958">
        <v>64180</v>
      </c>
      <c r="B3958">
        <v>1</v>
      </c>
      <c r="C3958">
        <v>8</v>
      </c>
    </row>
    <row r="3959" spans="1:3">
      <c r="A3959">
        <v>64179</v>
      </c>
      <c r="B3959">
        <v>1</v>
      </c>
      <c r="C3959">
        <v>8</v>
      </c>
    </row>
    <row r="3960" spans="1:3">
      <c r="A3960">
        <v>64176</v>
      </c>
      <c r="B3960">
        <v>1</v>
      </c>
      <c r="C3960">
        <v>16</v>
      </c>
    </row>
    <row r="3961" spans="1:3">
      <c r="A3961">
        <v>64174</v>
      </c>
      <c r="B3961">
        <v>1</v>
      </c>
      <c r="C3961">
        <v>8</v>
      </c>
    </row>
    <row r="3962" spans="1:3">
      <c r="A3962">
        <v>64132</v>
      </c>
      <c r="B3962">
        <v>1</v>
      </c>
      <c r="C3962">
        <v>16</v>
      </c>
    </row>
    <row r="3963" spans="1:3">
      <c r="A3963">
        <v>63466</v>
      </c>
      <c r="B3963">
        <v>1</v>
      </c>
      <c r="C3963">
        <v>8</v>
      </c>
    </row>
    <row r="3964" spans="1:3">
      <c r="A3964">
        <v>62916</v>
      </c>
      <c r="B3964">
        <v>1</v>
      </c>
      <c r="C3964">
        <v>8</v>
      </c>
    </row>
    <row r="3965" spans="1:3">
      <c r="A3965">
        <v>62915</v>
      </c>
      <c r="B3965">
        <v>1</v>
      </c>
      <c r="C3965">
        <v>8</v>
      </c>
    </row>
    <row r="3966" spans="1:3">
      <c r="A3966">
        <v>62780</v>
      </c>
      <c r="B3966">
        <v>1</v>
      </c>
      <c r="C3966">
        <v>8</v>
      </c>
    </row>
    <row r="3967" spans="1:3">
      <c r="A3967">
        <v>62460</v>
      </c>
      <c r="B3967">
        <v>1</v>
      </c>
      <c r="C3967">
        <v>8</v>
      </c>
    </row>
    <row r="3968" spans="1:3">
      <c r="A3968">
        <v>61461</v>
      </c>
      <c r="B3968">
        <v>1</v>
      </c>
      <c r="C3968">
        <v>8</v>
      </c>
    </row>
    <row r="3969" spans="1:3">
      <c r="A3969">
        <v>60994</v>
      </c>
      <c r="B3969">
        <v>1</v>
      </c>
      <c r="C3969">
        <v>8</v>
      </c>
    </row>
    <row r="3970" spans="1:3">
      <c r="A3970">
        <v>60666</v>
      </c>
      <c r="B3970">
        <v>1</v>
      </c>
      <c r="C3970">
        <v>8</v>
      </c>
    </row>
    <row r="3971" spans="1:3">
      <c r="A3971">
        <v>60367</v>
      </c>
      <c r="B3971">
        <v>1</v>
      </c>
      <c r="C3971">
        <v>8</v>
      </c>
    </row>
    <row r="3972" spans="1:3">
      <c r="A3972">
        <v>60366</v>
      </c>
      <c r="B3972">
        <v>1</v>
      </c>
      <c r="C3972">
        <v>8</v>
      </c>
    </row>
    <row r="3973" spans="1:3">
      <c r="A3973">
        <v>59987</v>
      </c>
      <c r="B3973">
        <v>1</v>
      </c>
      <c r="C3973">
        <v>8</v>
      </c>
    </row>
    <row r="3974" spans="1:3">
      <c r="A3974">
        <v>59527</v>
      </c>
      <c r="B3974">
        <v>1</v>
      </c>
      <c r="C3974">
        <v>8</v>
      </c>
    </row>
    <row r="3975" spans="1:3">
      <c r="A3975">
        <v>59170</v>
      </c>
      <c r="B3975">
        <v>1</v>
      </c>
      <c r="C3975">
        <v>8</v>
      </c>
    </row>
    <row r="3976" spans="1:3">
      <c r="A3976">
        <v>57560</v>
      </c>
      <c r="B3976">
        <v>1</v>
      </c>
      <c r="C3976">
        <v>8</v>
      </c>
    </row>
    <row r="3977" spans="1:3">
      <c r="A3977">
        <v>56200</v>
      </c>
      <c r="B3977">
        <v>1</v>
      </c>
      <c r="C3977">
        <v>8</v>
      </c>
    </row>
    <row r="3978" spans="1:3">
      <c r="A3978">
        <v>55940</v>
      </c>
      <c r="B3978">
        <v>1</v>
      </c>
      <c r="C3978">
        <v>8</v>
      </c>
    </row>
    <row r="3979" spans="1:3">
      <c r="A3979">
        <v>55939</v>
      </c>
      <c r="B3979">
        <v>1</v>
      </c>
      <c r="C3979">
        <v>8</v>
      </c>
    </row>
    <row r="3980" spans="1:3">
      <c r="A3980">
        <v>55677</v>
      </c>
      <c r="B3980">
        <v>1</v>
      </c>
      <c r="C3980">
        <v>8</v>
      </c>
    </row>
    <row r="3981" spans="1:3">
      <c r="A3981">
        <v>55488</v>
      </c>
      <c r="B3981">
        <v>1</v>
      </c>
      <c r="C3981">
        <v>8</v>
      </c>
    </row>
    <row r="3982" spans="1:3">
      <c r="A3982">
        <v>55082</v>
      </c>
      <c r="B3982">
        <v>1</v>
      </c>
      <c r="C3982">
        <v>8</v>
      </c>
    </row>
    <row r="3983" spans="1:3">
      <c r="A3983">
        <v>55066</v>
      </c>
      <c r="B3983">
        <v>1</v>
      </c>
      <c r="C3983">
        <v>8</v>
      </c>
    </row>
    <row r="3984" spans="1:3">
      <c r="A3984">
        <v>54951</v>
      </c>
      <c r="B3984">
        <v>1</v>
      </c>
      <c r="C3984">
        <v>8</v>
      </c>
    </row>
    <row r="3985" spans="1:3">
      <c r="A3985">
        <v>54472</v>
      </c>
      <c r="B3985">
        <v>1</v>
      </c>
      <c r="C3985">
        <v>8</v>
      </c>
    </row>
    <row r="3986" spans="1:3">
      <c r="A3986">
        <v>54101</v>
      </c>
      <c r="B3986">
        <v>1</v>
      </c>
      <c r="C3986">
        <v>8</v>
      </c>
    </row>
    <row r="3987" spans="1:3">
      <c r="A3987">
        <v>54100</v>
      </c>
      <c r="B3987">
        <v>1</v>
      </c>
      <c r="C3987">
        <v>16</v>
      </c>
    </row>
    <row r="3988" spans="1:3">
      <c r="A3988">
        <v>54099</v>
      </c>
      <c r="B3988">
        <v>1</v>
      </c>
      <c r="C3988">
        <v>8</v>
      </c>
    </row>
    <row r="3989" spans="1:3">
      <c r="A3989">
        <v>53663</v>
      </c>
      <c r="B3989">
        <v>1</v>
      </c>
      <c r="C3989">
        <v>8</v>
      </c>
    </row>
    <row r="3990" spans="1:3">
      <c r="A3990">
        <v>53220</v>
      </c>
      <c r="B3990">
        <v>1</v>
      </c>
      <c r="C3990">
        <v>16</v>
      </c>
    </row>
    <row r="3991" spans="1:3">
      <c r="A3991">
        <v>53219</v>
      </c>
      <c r="B3991">
        <v>1</v>
      </c>
      <c r="C3991">
        <v>8</v>
      </c>
    </row>
    <row r="3992" spans="1:3">
      <c r="A3992">
        <v>52901</v>
      </c>
      <c r="B3992">
        <v>1</v>
      </c>
      <c r="C3992">
        <v>8</v>
      </c>
    </row>
    <row r="3993" spans="1:3">
      <c r="A3993">
        <v>52320</v>
      </c>
      <c r="B3993">
        <v>1</v>
      </c>
      <c r="C3993">
        <v>8</v>
      </c>
    </row>
    <row r="3994" spans="1:3">
      <c r="A3994">
        <v>52239</v>
      </c>
      <c r="B3994">
        <v>1</v>
      </c>
      <c r="C3994">
        <v>8</v>
      </c>
    </row>
    <row r="3995" spans="1:3">
      <c r="A3995">
        <v>51480</v>
      </c>
      <c r="B3995">
        <v>1</v>
      </c>
      <c r="C3995">
        <v>8</v>
      </c>
    </row>
    <row r="3996" spans="1:3">
      <c r="A3996">
        <v>50199</v>
      </c>
      <c r="B3996">
        <v>1</v>
      </c>
      <c r="C3996">
        <v>8</v>
      </c>
    </row>
    <row r="3997" spans="1:3">
      <c r="A3997">
        <v>50198</v>
      </c>
      <c r="B3997">
        <v>1</v>
      </c>
      <c r="C3997">
        <v>8</v>
      </c>
    </row>
    <row r="3998" spans="1:3">
      <c r="A3998">
        <v>50001</v>
      </c>
      <c r="B3998">
        <v>1</v>
      </c>
      <c r="C3998">
        <v>8</v>
      </c>
    </row>
    <row r="3999" spans="1:3">
      <c r="A3999">
        <v>49974</v>
      </c>
      <c r="B3999">
        <v>1</v>
      </c>
      <c r="C3999">
        <v>8</v>
      </c>
    </row>
    <row r="4000" spans="1:3">
      <c r="A4000">
        <v>49352</v>
      </c>
      <c r="B4000">
        <v>1</v>
      </c>
      <c r="C4000">
        <v>8</v>
      </c>
    </row>
    <row r="4001" spans="1:3">
      <c r="A4001">
        <v>49351</v>
      </c>
      <c r="B4001">
        <v>1</v>
      </c>
      <c r="C4001">
        <v>8</v>
      </c>
    </row>
    <row r="4002" spans="1:3">
      <c r="A4002" s="30">
        <v>49350</v>
      </c>
      <c r="B4002" s="30">
        <v>1</v>
      </c>
      <c r="C4002" s="30">
        <v>8</v>
      </c>
    </row>
    <row r="4003" spans="1:3">
      <c r="A4003">
        <v>49349</v>
      </c>
      <c r="B4003">
        <v>1</v>
      </c>
      <c r="C4003">
        <v>8</v>
      </c>
    </row>
    <row r="4004" spans="1:3">
      <c r="A4004">
        <v>48551</v>
      </c>
      <c r="B4004">
        <v>1</v>
      </c>
      <c r="C4004">
        <v>16</v>
      </c>
    </row>
    <row r="4005" spans="1:3">
      <c r="A4005">
        <v>17214</v>
      </c>
      <c r="B4005">
        <v>1</v>
      </c>
      <c r="C4005">
        <v>8</v>
      </c>
    </row>
    <row r="4006" spans="1:3">
      <c r="A4006">
        <v>48283</v>
      </c>
      <c r="B4006">
        <v>1</v>
      </c>
      <c r="C4006">
        <v>8</v>
      </c>
    </row>
    <row r="4007" spans="1:3">
      <c r="A4007">
        <v>17270</v>
      </c>
      <c r="B4007">
        <v>1</v>
      </c>
      <c r="C4007">
        <v>8</v>
      </c>
    </row>
    <row r="4008" spans="1:3">
      <c r="A4008">
        <v>47591</v>
      </c>
      <c r="B4008">
        <v>1</v>
      </c>
      <c r="C4008">
        <v>8</v>
      </c>
    </row>
    <row r="4009" spans="1:3">
      <c r="A4009">
        <v>47408</v>
      </c>
      <c r="B4009">
        <v>1</v>
      </c>
      <c r="C4009">
        <v>8</v>
      </c>
    </row>
    <row r="4010" spans="1:3">
      <c r="A4010">
        <v>17384</v>
      </c>
      <c r="B4010">
        <v>1</v>
      </c>
      <c r="C4010">
        <v>8</v>
      </c>
    </row>
    <row r="4011" spans="1:3">
      <c r="A4011">
        <v>17385</v>
      </c>
      <c r="B4011">
        <v>1</v>
      </c>
      <c r="C4011">
        <v>8</v>
      </c>
    </row>
    <row r="4012" spans="1:3">
      <c r="A4012">
        <v>47227</v>
      </c>
      <c r="B4012">
        <v>1</v>
      </c>
      <c r="C4012">
        <v>8</v>
      </c>
    </row>
    <row r="4013" spans="1:3">
      <c r="A4013">
        <v>47149</v>
      </c>
      <c r="B4013">
        <v>1</v>
      </c>
      <c r="C4013">
        <v>8</v>
      </c>
    </row>
    <row r="4014" spans="1:3">
      <c r="A4014">
        <v>46958</v>
      </c>
      <c r="B4014">
        <v>1</v>
      </c>
      <c r="C4014">
        <v>8</v>
      </c>
    </row>
    <row r="4015" spans="1:3">
      <c r="A4015">
        <v>46755</v>
      </c>
      <c r="B4015">
        <v>1</v>
      </c>
      <c r="C4015">
        <v>8</v>
      </c>
    </row>
    <row r="4016" spans="1:3">
      <c r="A4016">
        <v>46754</v>
      </c>
      <c r="B4016">
        <v>1</v>
      </c>
      <c r="C4016">
        <v>8</v>
      </c>
    </row>
    <row r="4017" spans="1:3">
      <c r="A4017">
        <v>46297</v>
      </c>
      <c r="B4017">
        <v>1</v>
      </c>
      <c r="C4017">
        <v>8</v>
      </c>
    </row>
    <row r="4018" spans="1:3">
      <c r="A4018">
        <v>46296</v>
      </c>
      <c r="B4018">
        <v>1</v>
      </c>
      <c r="C4018">
        <v>8</v>
      </c>
    </row>
    <row r="4019" spans="1:3">
      <c r="A4019">
        <v>43840</v>
      </c>
      <c r="B4019">
        <v>1</v>
      </c>
      <c r="C4019">
        <v>8</v>
      </c>
    </row>
    <row r="4020" spans="1:3">
      <c r="A4020">
        <v>17894</v>
      </c>
      <c r="B4020">
        <v>1</v>
      </c>
      <c r="C4020">
        <v>8</v>
      </c>
    </row>
    <row r="4021" spans="1:3">
      <c r="A4021">
        <v>42846</v>
      </c>
      <c r="B4021">
        <v>1</v>
      </c>
      <c r="C4021">
        <v>8</v>
      </c>
    </row>
    <row r="4022" spans="1:3">
      <c r="A4022">
        <v>17912</v>
      </c>
      <c r="B4022">
        <v>1</v>
      </c>
      <c r="C4022">
        <v>8</v>
      </c>
    </row>
    <row r="4023" spans="1:3">
      <c r="A4023">
        <v>42216</v>
      </c>
      <c r="B4023">
        <v>1</v>
      </c>
      <c r="C4023">
        <v>8</v>
      </c>
    </row>
    <row r="4024" spans="1:3">
      <c r="A4024">
        <v>41333</v>
      </c>
      <c r="B4024">
        <v>1</v>
      </c>
      <c r="C4024">
        <v>8</v>
      </c>
    </row>
    <row r="4025" spans="1:3">
      <c r="A4025">
        <v>40564</v>
      </c>
      <c r="B4025">
        <v>2</v>
      </c>
      <c r="C4025">
        <v>8</v>
      </c>
    </row>
    <row r="4026" spans="1:3">
      <c r="A4026">
        <v>40033</v>
      </c>
      <c r="B4026">
        <v>1</v>
      </c>
      <c r="C4026">
        <v>16</v>
      </c>
    </row>
    <row r="4027" spans="1:3">
      <c r="A4027">
        <v>18218</v>
      </c>
      <c r="B4027">
        <v>1</v>
      </c>
      <c r="C4027">
        <v>8</v>
      </c>
    </row>
    <row r="4028" spans="1:3">
      <c r="A4028">
        <v>39709</v>
      </c>
      <c r="B4028">
        <v>1</v>
      </c>
      <c r="C4028">
        <v>8</v>
      </c>
    </row>
    <row r="4029" spans="1:3">
      <c r="A4029">
        <v>39156</v>
      </c>
      <c r="B4029">
        <v>1</v>
      </c>
      <c r="C4029">
        <v>16</v>
      </c>
    </row>
    <row r="4030" spans="1:3">
      <c r="A4030">
        <v>38939</v>
      </c>
      <c r="B4030">
        <v>1</v>
      </c>
      <c r="C4030">
        <v>8</v>
      </c>
    </row>
    <row r="4031" spans="1:3">
      <c r="A4031">
        <v>38937</v>
      </c>
      <c r="B4031">
        <v>1</v>
      </c>
      <c r="C4031">
        <v>8</v>
      </c>
    </row>
    <row r="4032" spans="1:3">
      <c r="A4032">
        <v>38725</v>
      </c>
      <c r="B4032">
        <v>1</v>
      </c>
      <c r="C4032">
        <v>8</v>
      </c>
    </row>
    <row r="4033" spans="1:3">
      <c r="A4033">
        <v>38724</v>
      </c>
      <c r="B4033">
        <v>1</v>
      </c>
      <c r="C4033">
        <v>8</v>
      </c>
    </row>
    <row r="4034" spans="1:3">
      <c r="A4034">
        <v>37343</v>
      </c>
      <c r="B4034">
        <v>1</v>
      </c>
      <c r="C4034">
        <v>8</v>
      </c>
    </row>
    <row r="4035" spans="1:3">
      <c r="A4035">
        <v>18670</v>
      </c>
      <c r="B4035">
        <v>1</v>
      </c>
      <c r="C4035">
        <v>16</v>
      </c>
    </row>
    <row r="4036" spans="1:3">
      <c r="A4036">
        <v>34234</v>
      </c>
      <c r="B4036">
        <v>1</v>
      </c>
      <c r="C4036">
        <v>8</v>
      </c>
    </row>
    <row r="4037" spans="1:3">
      <c r="A4037">
        <v>31221</v>
      </c>
      <c r="B4037">
        <v>1</v>
      </c>
      <c r="C4037">
        <v>16</v>
      </c>
    </row>
    <row r="4038" spans="1:3">
      <c r="A4038">
        <v>30403</v>
      </c>
      <c r="B4038">
        <v>1</v>
      </c>
      <c r="C4038">
        <v>8</v>
      </c>
    </row>
    <row r="4039" spans="1:3">
      <c r="A4039">
        <v>29438</v>
      </c>
      <c r="B4039">
        <v>1</v>
      </c>
      <c r="C4039">
        <v>16</v>
      </c>
    </row>
    <row r="4040" spans="1:3">
      <c r="A4040">
        <v>29052</v>
      </c>
      <c r="B4040">
        <v>1</v>
      </c>
      <c r="C4040">
        <v>8</v>
      </c>
    </row>
    <row r="4041" spans="1:3">
      <c r="A4041">
        <v>29051</v>
      </c>
      <c r="B4041">
        <v>1</v>
      </c>
      <c r="C4041">
        <v>8</v>
      </c>
    </row>
    <row r="4042" spans="1:3">
      <c r="A4042">
        <v>28046</v>
      </c>
      <c r="B4042">
        <v>1</v>
      </c>
      <c r="C4042">
        <v>8</v>
      </c>
    </row>
    <row r="4043" spans="1:3">
      <c r="A4043">
        <v>19762</v>
      </c>
      <c r="B4043">
        <v>1</v>
      </c>
      <c r="C4043">
        <v>8</v>
      </c>
    </row>
    <row r="4044" spans="1:3">
      <c r="A4044">
        <v>27904</v>
      </c>
      <c r="B4044">
        <v>1</v>
      </c>
      <c r="C4044">
        <v>8</v>
      </c>
    </row>
    <row r="4045" spans="1:3">
      <c r="A4045">
        <v>27268</v>
      </c>
      <c r="B4045">
        <v>1</v>
      </c>
      <c r="C4045">
        <v>8</v>
      </c>
    </row>
    <row r="4046" spans="1:3">
      <c r="A4046">
        <v>26942</v>
      </c>
      <c r="B4046">
        <v>1</v>
      </c>
      <c r="C4046">
        <v>8</v>
      </c>
    </row>
    <row r="4047" spans="1:3">
      <c r="A4047">
        <v>26173</v>
      </c>
      <c r="B4047">
        <v>1</v>
      </c>
      <c r="C4047">
        <v>8</v>
      </c>
    </row>
    <row r="4048" spans="1:3">
      <c r="A4048">
        <v>24645</v>
      </c>
      <c r="B4048">
        <v>1</v>
      </c>
      <c r="C4048">
        <v>8</v>
      </c>
    </row>
    <row r="4049" spans="1:3">
      <c r="A4049">
        <v>24564</v>
      </c>
      <c r="B4049">
        <v>1</v>
      </c>
      <c r="C4049">
        <v>8</v>
      </c>
    </row>
    <row r="4050" spans="1:3">
      <c r="A4050">
        <v>24551</v>
      </c>
      <c r="B4050">
        <v>1</v>
      </c>
      <c r="C4050">
        <v>8</v>
      </c>
    </row>
    <row r="4051" spans="1:3">
      <c r="A4051">
        <v>23473</v>
      </c>
      <c r="B4051">
        <v>1</v>
      </c>
      <c r="C4051">
        <v>8</v>
      </c>
    </row>
    <row r="4052" spans="1:3">
      <c r="A4052">
        <v>23472</v>
      </c>
      <c r="B4052">
        <v>1</v>
      </c>
      <c r="C4052">
        <v>8</v>
      </c>
    </row>
    <row r="4053" spans="1:3">
      <c r="A4053">
        <v>23471</v>
      </c>
      <c r="B4053">
        <v>1</v>
      </c>
      <c r="C4053">
        <v>8</v>
      </c>
    </row>
    <row r="4054" spans="1:3">
      <c r="A4054">
        <v>23470</v>
      </c>
      <c r="B4054">
        <v>1</v>
      </c>
      <c r="C4054">
        <v>8</v>
      </c>
    </row>
    <row r="4055" spans="1:3">
      <c r="A4055">
        <v>22725</v>
      </c>
      <c r="B4055">
        <v>1</v>
      </c>
      <c r="C4055">
        <v>8</v>
      </c>
    </row>
    <row r="4056" spans="1:3">
      <c r="A4056">
        <v>10545</v>
      </c>
      <c r="B4056">
        <v>3</v>
      </c>
      <c r="C4056">
        <v>16</v>
      </c>
    </row>
    <row r="4057" spans="1:3">
      <c r="A4057">
        <v>10545</v>
      </c>
      <c r="B4057">
        <v>3</v>
      </c>
      <c r="C4057">
        <v>16</v>
      </c>
    </row>
    <row r="4058" spans="1:3">
      <c r="A4058">
        <v>10545</v>
      </c>
      <c r="B4058">
        <v>3</v>
      </c>
      <c r="C4058">
        <v>16</v>
      </c>
    </row>
    <row r="4059" spans="1:3">
      <c r="A4059">
        <v>77684</v>
      </c>
      <c r="B4059">
        <v>1</v>
      </c>
      <c r="C4059">
        <v>8</v>
      </c>
    </row>
    <row r="4060" spans="1:3">
      <c r="A4060">
        <v>76739</v>
      </c>
      <c r="B4060">
        <v>1</v>
      </c>
      <c r="C4060">
        <v>16</v>
      </c>
    </row>
    <row r="4061" spans="1:3">
      <c r="A4061">
        <v>76736</v>
      </c>
      <c r="B4061">
        <v>2</v>
      </c>
      <c r="C4061">
        <v>16</v>
      </c>
    </row>
    <row r="4062" spans="1:3">
      <c r="A4062">
        <v>76736</v>
      </c>
      <c r="B4062">
        <v>2</v>
      </c>
      <c r="C4062">
        <v>16</v>
      </c>
    </row>
    <row r="4063" spans="1:3">
      <c r="A4063">
        <v>75076</v>
      </c>
      <c r="B4063">
        <v>1</v>
      </c>
      <c r="C4063">
        <v>8</v>
      </c>
    </row>
    <row r="4064" spans="1:3">
      <c r="A4064">
        <v>74859</v>
      </c>
      <c r="B4064">
        <v>1</v>
      </c>
      <c r="C4064">
        <v>8</v>
      </c>
    </row>
    <row r="4065" spans="1:3">
      <c r="A4065">
        <v>72583</v>
      </c>
      <c r="B4065">
        <v>2</v>
      </c>
      <c r="C4065">
        <v>16</v>
      </c>
    </row>
    <row r="4066" spans="1:3">
      <c r="A4066">
        <v>71404</v>
      </c>
      <c r="B4066">
        <v>1</v>
      </c>
      <c r="C4066">
        <v>8</v>
      </c>
    </row>
    <row r="4067" spans="1:3">
      <c r="A4067">
        <v>70319</v>
      </c>
      <c r="B4067">
        <v>1</v>
      </c>
      <c r="C4067">
        <v>8</v>
      </c>
    </row>
    <row r="4068" spans="1:3">
      <c r="A4068">
        <v>12834</v>
      </c>
      <c r="B4068">
        <v>5</v>
      </c>
      <c r="C4068">
        <v>16</v>
      </c>
    </row>
    <row r="4069" spans="1:3">
      <c r="A4069">
        <v>70058</v>
      </c>
      <c r="B4069">
        <v>1</v>
      </c>
      <c r="C4069">
        <v>8</v>
      </c>
    </row>
    <row r="4070" spans="1:3">
      <c r="A4070">
        <v>67890</v>
      </c>
      <c r="B4070">
        <v>1</v>
      </c>
      <c r="C4070">
        <v>8</v>
      </c>
    </row>
    <row r="4071" spans="1:3">
      <c r="A4071">
        <v>67122</v>
      </c>
      <c r="B4071">
        <v>1</v>
      </c>
      <c r="C4071">
        <v>16</v>
      </c>
    </row>
    <row r="4072" spans="1:3">
      <c r="A4072">
        <v>13841</v>
      </c>
      <c r="B4072">
        <v>2</v>
      </c>
      <c r="C4072">
        <v>16</v>
      </c>
    </row>
    <row r="4073" spans="1:3">
      <c r="A4073">
        <v>13841</v>
      </c>
      <c r="B4073">
        <v>2</v>
      </c>
      <c r="C4073">
        <v>16</v>
      </c>
    </row>
    <row r="4074" spans="1:3">
      <c r="A4074">
        <v>13849</v>
      </c>
      <c r="B4074">
        <v>1</v>
      </c>
      <c r="C4074">
        <v>16</v>
      </c>
    </row>
    <row r="4075" spans="1:3">
      <c r="A4075">
        <v>66086</v>
      </c>
      <c r="B4075">
        <v>1</v>
      </c>
      <c r="C4075">
        <v>8</v>
      </c>
    </row>
    <row r="4076" spans="1:3">
      <c r="A4076">
        <v>65792</v>
      </c>
      <c r="B4076">
        <v>1</v>
      </c>
      <c r="C4076">
        <v>8</v>
      </c>
    </row>
    <row r="4077" spans="1:3">
      <c r="A4077">
        <v>64277</v>
      </c>
      <c r="B4077">
        <v>2</v>
      </c>
      <c r="C4077">
        <v>16</v>
      </c>
    </row>
    <row r="4078" spans="1:3">
      <c r="A4078">
        <v>58404</v>
      </c>
      <c r="B4078">
        <v>1</v>
      </c>
      <c r="C4078">
        <v>8</v>
      </c>
    </row>
    <row r="4079" spans="1:3">
      <c r="A4079">
        <v>57051</v>
      </c>
      <c r="B4079">
        <v>1</v>
      </c>
      <c r="C4079">
        <v>8</v>
      </c>
    </row>
    <row r="4080" spans="1:3">
      <c r="A4080">
        <v>56762</v>
      </c>
      <c r="B4080">
        <v>1</v>
      </c>
      <c r="C4080">
        <v>8</v>
      </c>
    </row>
    <row r="4081" spans="1:3">
      <c r="A4081">
        <v>16115</v>
      </c>
      <c r="B4081">
        <v>1</v>
      </c>
      <c r="C4081">
        <v>8</v>
      </c>
    </row>
    <row r="4082" spans="1:3">
      <c r="A4082">
        <v>53374</v>
      </c>
      <c r="B4082">
        <v>3</v>
      </c>
      <c r="C4082">
        <v>16</v>
      </c>
    </row>
    <row r="4083" spans="1:3">
      <c r="A4083">
        <v>52568</v>
      </c>
      <c r="B4083">
        <v>1</v>
      </c>
      <c r="C4083">
        <v>8</v>
      </c>
    </row>
    <row r="4084" spans="1:3">
      <c r="A4084">
        <v>50490</v>
      </c>
      <c r="B4084">
        <v>1</v>
      </c>
      <c r="C4084">
        <v>8</v>
      </c>
    </row>
    <row r="4085" spans="1:3">
      <c r="A4085">
        <v>17024</v>
      </c>
      <c r="B4085">
        <v>2</v>
      </c>
      <c r="C4085">
        <v>16</v>
      </c>
    </row>
    <row r="4086" spans="1:3">
      <c r="A4086">
        <v>17024</v>
      </c>
      <c r="B4086">
        <v>2</v>
      </c>
      <c r="C4086">
        <v>16</v>
      </c>
    </row>
    <row r="4087" spans="1:3">
      <c r="A4087">
        <v>41847</v>
      </c>
      <c r="B4087">
        <v>2</v>
      </c>
      <c r="C4087">
        <v>16</v>
      </c>
    </row>
    <row r="4088" spans="1:3">
      <c r="A4088">
        <v>41847</v>
      </c>
      <c r="B4088">
        <v>2</v>
      </c>
      <c r="C4088">
        <v>16</v>
      </c>
    </row>
    <row r="4089" spans="1:3">
      <c r="A4089">
        <v>39911</v>
      </c>
      <c r="B4089">
        <v>1</v>
      </c>
      <c r="C4089">
        <v>8</v>
      </c>
    </row>
    <row r="4090" spans="1:3">
      <c r="A4090">
        <v>38927</v>
      </c>
      <c r="B4090">
        <v>1</v>
      </c>
      <c r="C4090">
        <v>8</v>
      </c>
    </row>
    <row r="4091" spans="1:3">
      <c r="A4091">
        <v>37409</v>
      </c>
      <c r="B4091">
        <v>2</v>
      </c>
      <c r="C4091">
        <v>16</v>
      </c>
    </row>
    <row r="4092" spans="1:3">
      <c r="A4092">
        <v>36993</v>
      </c>
      <c r="B4092">
        <v>1</v>
      </c>
      <c r="C4092">
        <v>16</v>
      </c>
    </row>
    <row r="4093" spans="1:3">
      <c r="A4093">
        <v>18492</v>
      </c>
      <c r="B4093">
        <v>1</v>
      </c>
      <c r="C4093">
        <v>16</v>
      </c>
    </row>
    <row r="4094" spans="1:3">
      <c r="A4094">
        <v>36478</v>
      </c>
      <c r="B4094">
        <v>2</v>
      </c>
      <c r="C4094">
        <v>16</v>
      </c>
    </row>
    <row r="4095" spans="1:3">
      <c r="A4095">
        <v>35096</v>
      </c>
      <c r="B4095">
        <v>1</v>
      </c>
      <c r="C4095">
        <v>8</v>
      </c>
    </row>
    <row r="4096" spans="1:3">
      <c r="A4096">
        <v>18978</v>
      </c>
      <c r="B4096">
        <v>2</v>
      </c>
      <c r="C4096">
        <v>8</v>
      </c>
    </row>
    <row r="4097" spans="1:3">
      <c r="A4097">
        <v>31706</v>
      </c>
      <c r="B4097">
        <v>1</v>
      </c>
      <c r="C4097">
        <v>8</v>
      </c>
    </row>
    <row r="4098" spans="1:3">
      <c r="A4098">
        <v>19242</v>
      </c>
      <c r="B4098">
        <v>2</v>
      </c>
      <c r="C4098">
        <v>16</v>
      </c>
    </row>
    <row r="4099" spans="1:3">
      <c r="A4099">
        <v>30364</v>
      </c>
      <c r="B4099">
        <v>2</v>
      </c>
      <c r="C4099">
        <v>8</v>
      </c>
    </row>
    <row r="4100" spans="1:3">
      <c r="A4100">
        <v>29925</v>
      </c>
      <c r="B4100">
        <v>2</v>
      </c>
      <c r="C4100">
        <v>16</v>
      </c>
    </row>
    <row r="4101" spans="1:3">
      <c r="A4101">
        <v>28283</v>
      </c>
      <c r="B4101">
        <v>1</v>
      </c>
      <c r="C4101">
        <v>16</v>
      </c>
    </row>
    <row r="4102" spans="1:3">
      <c r="A4102">
        <v>27954</v>
      </c>
      <c r="B4102">
        <v>1</v>
      </c>
      <c r="C4102">
        <v>8</v>
      </c>
    </row>
    <row r="4103" spans="1:3">
      <c r="A4103">
        <v>20590</v>
      </c>
      <c r="B4103">
        <v>2</v>
      </c>
      <c r="C4103">
        <v>8</v>
      </c>
    </row>
    <row r="4104" spans="1:3">
      <c r="A4104">
        <v>25614</v>
      </c>
      <c r="B4104">
        <v>1</v>
      </c>
      <c r="C4104">
        <v>8</v>
      </c>
    </row>
    <row r="4105" spans="1:3">
      <c r="A4105">
        <v>20654</v>
      </c>
      <c r="B4105">
        <v>2</v>
      </c>
      <c r="C4105">
        <v>8</v>
      </c>
    </row>
    <row r="4106" spans="1:3">
      <c r="A4106">
        <v>24130</v>
      </c>
      <c r="B4106">
        <v>2</v>
      </c>
      <c r="C4106">
        <v>8</v>
      </c>
    </row>
    <row r="4107" spans="1:3">
      <c r="A4107">
        <v>24130</v>
      </c>
      <c r="B4107">
        <v>2</v>
      </c>
      <c r="C4107">
        <v>8</v>
      </c>
    </row>
    <row r="4108" spans="1:3">
      <c r="A4108">
        <v>21323</v>
      </c>
      <c r="B4108">
        <v>1</v>
      </c>
      <c r="C4108">
        <v>8</v>
      </c>
    </row>
    <row r="4109" spans="1:3">
      <c r="A4109">
        <v>80743</v>
      </c>
      <c r="B4109">
        <v>1</v>
      </c>
      <c r="C4109">
        <v>8</v>
      </c>
    </row>
    <row r="4110" spans="1:3">
      <c r="A4110">
        <v>80680</v>
      </c>
      <c r="B4110">
        <v>1</v>
      </c>
      <c r="C4110">
        <v>8</v>
      </c>
    </row>
    <row r="4111" spans="1:3">
      <c r="A4111">
        <v>80615</v>
      </c>
      <c r="B4111">
        <v>1</v>
      </c>
      <c r="C4111">
        <v>8</v>
      </c>
    </row>
    <row r="4112" spans="1:3">
      <c r="A4112">
        <v>80614</v>
      </c>
      <c r="B4112">
        <v>1</v>
      </c>
      <c r="C4112">
        <v>8</v>
      </c>
    </row>
    <row r="4113" spans="1:3">
      <c r="A4113">
        <v>80534</v>
      </c>
      <c r="B4113">
        <v>1</v>
      </c>
      <c r="C4113">
        <v>8</v>
      </c>
    </row>
    <row r="4114" spans="1:3">
      <c r="A4114">
        <v>80286</v>
      </c>
      <c r="B4114">
        <v>1</v>
      </c>
      <c r="C4114">
        <v>8</v>
      </c>
    </row>
    <row r="4115" spans="1:3">
      <c r="A4115">
        <v>80285</v>
      </c>
      <c r="B4115">
        <v>1</v>
      </c>
      <c r="C4115">
        <v>8</v>
      </c>
    </row>
    <row r="4116" spans="1:3">
      <c r="A4116">
        <v>80172</v>
      </c>
      <c r="B4116">
        <v>1</v>
      </c>
      <c r="C4116">
        <v>8</v>
      </c>
    </row>
    <row r="4117" spans="1:3">
      <c r="A4117">
        <v>80171</v>
      </c>
      <c r="B4117">
        <v>1</v>
      </c>
      <c r="C4117">
        <v>8</v>
      </c>
    </row>
    <row r="4118" spans="1:3">
      <c r="A4118">
        <v>80170</v>
      </c>
      <c r="B4118">
        <v>1</v>
      </c>
      <c r="C4118">
        <v>8</v>
      </c>
    </row>
    <row r="4119" spans="1:3">
      <c r="A4119">
        <v>80169</v>
      </c>
      <c r="B4119">
        <v>1</v>
      </c>
      <c r="C4119">
        <v>8</v>
      </c>
    </row>
    <row r="4120" spans="1:3">
      <c r="A4120">
        <v>80168</v>
      </c>
      <c r="B4120">
        <v>1</v>
      </c>
      <c r="C4120">
        <v>8</v>
      </c>
    </row>
    <row r="4121" spans="1:3">
      <c r="A4121">
        <v>80033</v>
      </c>
      <c r="B4121">
        <v>1</v>
      </c>
      <c r="C4121">
        <v>8</v>
      </c>
    </row>
    <row r="4122" spans="1:3">
      <c r="A4122">
        <v>79869</v>
      </c>
      <c r="B4122">
        <v>1</v>
      </c>
      <c r="C4122">
        <v>8</v>
      </c>
    </row>
    <row r="4123" spans="1:3">
      <c r="A4123">
        <v>79811</v>
      </c>
      <c r="B4123">
        <v>1</v>
      </c>
      <c r="C4123">
        <v>8</v>
      </c>
    </row>
    <row r="4124" spans="1:3">
      <c r="A4124">
        <v>79680</v>
      </c>
      <c r="B4124">
        <v>1</v>
      </c>
      <c r="C4124">
        <v>8</v>
      </c>
    </row>
    <row r="4125" spans="1:3">
      <c r="A4125">
        <v>79645</v>
      </c>
      <c r="B4125">
        <v>1</v>
      </c>
      <c r="C4125">
        <v>8</v>
      </c>
    </row>
    <row r="4126" spans="1:3">
      <c r="A4126">
        <v>79111</v>
      </c>
      <c r="B4126">
        <v>1</v>
      </c>
      <c r="C4126">
        <v>8</v>
      </c>
    </row>
    <row r="4127" spans="1:3">
      <c r="A4127">
        <v>78549</v>
      </c>
      <c r="B4127">
        <v>1</v>
      </c>
      <c r="C4127">
        <v>8</v>
      </c>
    </row>
    <row r="4128" spans="1:3">
      <c r="A4128">
        <v>78547</v>
      </c>
      <c r="B4128">
        <v>1</v>
      </c>
      <c r="C4128">
        <v>8</v>
      </c>
    </row>
    <row r="4129" spans="1:3">
      <c r="A4129">
        <v>78546</v>
      </c>
      <c r="B4129">
        <v>1</v>
      </c>
      <c r="C4129">
        <v>8</v>
      </c>
    </row>
    <row r="4130" spans="1:3">
      <c r="A4130">
        <v>78433</v>
      </c>
      <c r="B4130">
        <v>1</v>
      </c>
      <c r="C4130">
        <v>8</v>
      </c>
    </row>
    <row r="4131" spans="1:3">
      <c r="A4131">
        <v>78321</v>
      </c>
      <c r="B4131">
        <v>1</v>
      </c>
      <c r="C4131">
        <v>8</v>
      </c>
    </row>
    <row r="4132" spans="1:3">
      <c r="A4132">
        <v>78009</v>
      </c>
      <c r="B4132">
        <v>1</v>
      </c>
      <c r="C4132">
        <v>8</v>
      </c>
    </row>
    <row r="4133" spans="1:3">
      <c r="A4133">
        <v>77969</v>
      </c>
      <c r="B4133">
        <v>1</v>
      </c>
      <c r="C4133">
        <v>8</v>
      </c>
    </row>
    <row r="4134" spans="1:3">
      <c r="A4134">
        <v>77683</v>
      </c>
      <c r="B4134">
        <v>1</v>
      </c>
      <c r="C4134">
        <v>8</v>
      </c>
    </row>
    <row r="4135" spans="1:3">
      <c r="A4135">
        <v>77550</v>
      </c>
      <c r="B4135">
        <v>1</v>
      </c>
      <c r="C4135">
        <v>8</v>
      </c>
    </row>
    <row r="4136" spans="1:3">
      <c r="A4136">
        <v>77466</v>
      </c>
      <c r="B4136">
        <v>1</v>
      </c>
      <c r="C4136">
        <v>8</v>
      </c>
    </row>
    <row r="4137" spans="1:3">
      <c r="A4137">
        <v>77112</v>
      </c>
      <c r="B4137">
        <v>1</v>
      </c>
      <c r="C4137">
        <v>8</v>
      </c>
    </row>
    <row r="4138" spans="1:3">
      <c r="A4138">
        <v>77082</v>
      </c>
      <c r="B4138">
        <v>1</v>
      </c>
      <c r="C4138">
        <v>8</v>
      </c>
    </row>
    <row r="4139" spans="1:3">
      <c r="A4139">
        <v>77026</v>
      </c>
      <c r="B4139">
        <v>1</v>
      </c>
      <c r="C4139">
        <v>8</v>
      </c>
    </row>
    <row r="4140" spans="1:3">
      <c r="A4140">
        <v>77025</v>
      </c>
      <c r="B4140">
        <v>1</v>
      </c>
      <c r="C4140">
        <v>8</v>
      </c>
    </row>
    <row r="4141" spans="1:3">
      <c r="A4141">
        <v>77024</v>
      </c>
      <c r="B4141">
        <v>1</v>
      </c>
      <c r="C4141">
        <v>8</v>
      </c>
    </row>
    <row r="4142" spans="1:3">
      <c r="A4142">
        <v>77023</v>
      </c>
      <c r="B4142">
        <v>1</v>
      </c>
      <c r="C4142">
        <v>8</v>
      </c>
    </row>
    <row r="4143" spans="1:3">
      <c r="A4143">
        <v>76741</v>
      </c>
      <c r="B4143">
        <v>1</v>
      </c>
      <c r="C4143">
        <v>8</v>
      </c>
    </row>
    <row r="4144" spans="1:3">
      <c r="A4144">
        <v>76740</v>
      </c>
      <c r="B4144">
        <v>1</v>
      </c>
      <c r="C4144">
        <v>8</v>
      </c>
    </row>
    <row r="4145" spans="1:3">
      <c r="A4145">
        <v>76738</v>
      </c>
      <c r="B4145">
        <v>1</v>
      </c>
      <c r="C4145">
        <v>8</v>
      </c>
    </row>
    <row r="4146" spans="1:3">
      <c r="A4146">
        <v>76274</v>
      </c>
      <c r="B4146">
        <v>1</v>
      </c>
      <c r="C4146">
        <v>8</v>
      </c>
    </row>
    <row r="4147" spans="1:3">
      <c r="A4147">
        <v>76202</v>
      </c>
      <c r="B4147">
        <v>1</v>
      </c>
      <c r="C4147">
        <v>8</v>
      </c>
    </row>
    <row r="4148" spans="1:3">
      <c r="A4148">
        <v>76020</v>
      </c>
      <c r="B4148">
        <v>1</v>
      </c>
      <c r="C4148">
        <v>8</v>
      </c>
    </row>
    <row r="4149" spans="1:3">
      <c r="A4149">
        <v>76019</v>
      </c>
      <c r="B4149">
        <v>1</v>
      </c>
      <c r="C4149">
        <v>8</v>
      </c>
    </row>
    <row r="4150" spans="1:3">
      <c r="A4150">
        <v>75690</v>
      </c>
      <c r="B4150">
        <v>1</v>
      </c>
      <c r="C4150">
        <v>8</v>
      </c>
    </row>
    <row r="4151" spans="1:3">
      <c r="A4151">
        <v>75569</v>
      </c>
      <c r="B4151">
        <v>1</v>
      </c>
      <c r="C4151">
        <v>8</v>
      </c>
    </row>
    <row r="4152" spans="1:3">
      <c r="A4152">
        <v>75563</v>
      </c>
      <c r="B4152">
        <v>1</v>
      </c>
      <c r="C4152">
        <v>8</v>
      </c>
    </row>
    <row r="4153" spans="1:3">
      <c r="A4153">
        <v>75520</v>
      </c>
      <c r="B4153">
        <v>1</v>
      </c>
      <c r="C4153">
        <v>8</v>
      </c>
    </row>
    <row r="4154" spans="1:3">
      <c r="A4154">
        <v>75075</v>
      </c>
      <c r="B4154">
        <v>1</v>
      </c>
      <c r="C4154">
        <v>8</v>
      </c>
    </row>
    <row r="4155" spans="1:3">
      <c r="A4155">
        <v>74942</v>
      </c>
      <c r="B4155">
        <v>1</v>
      </c>
      <c r="C4155">
        <v>8</v>
      </c>
    </row>
    <row r="4156" spans="1:3">
      <c r="A4156">
        <v>74765</v>
      </c>
      <c r="B4156">
        <v>1</v>
      </c>
      <c r="C4156">
        <v>8</v>
      </c>
    </row>
    <row r="4157" spans="1:3">
      <c r="A4157">
        <v>74764</v>
      </c>
      <c r="B4157">
        <v>1</v>
      </c>
      <c r="C4157">
        <v>8</v>
      </c>
    </row>
    <row r="4158" spans="1:3">
      <c r="A4158">
        <v>74763</v>
      </c>
      <c r="B4158">
        <v>1</v>
      </c>
      <c r="C4158">
        <v>8</v>
      </c>
    </row>
    <row r="4159" spans="1:3">
      <c r="A4159">
        <v>74532</v>
      </c>
      <c r="B4159">
        <v>1</v>
      </c>
      <c r="C4159">
        <v>8</v>
      </c>
    </row>
    <row r="4160" spans="1:3">
      <c r="A4160">
        <v>74529</v>
      </c>
      <c r="B4160">
        <v>1</v>
      </c>
      <c r="C4160">
        <v>8</v>
      </c>
    </row>
    <row r="4161" spans="1:3">
      <c r="A4161">
        <v>74471</v>
      </c>
      <c r="B4161">
        <v>1</v>
      </c>
      <c r="C4161">
        <v>8</v>
      </c>
    </row>
    <row r="4162" spans="1:3">
      <c r="A4162">
        <v>74262</v>
      </c>
      <c r="B4162">
        <v>1</v>
      </c>
      <c r="C4162">
        <v>8</v>
      </c>
    </row>
    <row r="4163" spans="1:3">
      <c r="A4163">
        <v>74261</v>
      </c>
      <c r="B4163">
        <v>1</v>
      </c>
      <c r="C4163">
        <v>8</v>
      </c>
    </row>
    <row r="4164" spans="1:3">
      <c r="A4164">
        <v>74260</v>
      </c>
      <c r="B4164">
        <v>1</v>
      </c>
      <c r="C4164">
        <v>8</v>
      </c>
    </row>
    <row r="4165" spans="1:3">
      <c r="A4165">
        <v>74259</v>
      </c>
      <c r="B4165">
        <v>1</v>
      </c>
      <c r="C4165">
        <v>8</v>
      </c>
    </row>
    <row r="4166" spans="1:3">
      <c r="A4166">
        <v>74208</v>
      </c>
      <c r="B4166">
        <v>1</v>
      </c>
      <c r="C4166">
        <v>8</v>
      </c>
    </row>
    <row r="4167" spans="1:3">
      <c r="A4167">
        <v>74117</v>
      </c>
      <c r="B4167">
        <v>1</v>
      </c>
      <c r="C4167">
        <v>8</v>
      </c>
    </row>
    <row r="4168" spans="1:3">
      <c r="A4168">
        <v>74116</v>
      </c>
      <c r="B4168">
        <v>1</v>
      </c>
      <c r="C4168">
        <v>8</v>
      </c>
    </row>
    <row r="4169" spans="1:3">
      <c r="A4169">
        <v>74089</v>
      </c>
      <c r="B4169">
        <v>1</v>
      </c>
      <c r="C4169">
        <v>8</v>
      </c>
    </row>
    <row r="4170" spans="1:3">
      <c r="A4170">
        <v>73432</v>
      </c>
      <c r="B4170">
        <v>1</v>
      </c>
      <c r="C4170">
        <v>8</v>
      </c>
    </row>
    <row r="4171" spans="1:3">
      <c r="A4171">
        <v>73208</v>
      </c>
      <c r="B4171">
        <v>1</v>
      </c>
      <c r="C4171">
        <v>8</v>
      </c>
    </row>
    <row r="4172" spans="1:3">
      <c r="A4172">
        <v>72582</v>
      </c>
      <c r="B4172">
        <v>1</v>
      </c>
      <c r="C4172">
        <v>8</v>
      </c>
    </row>
    <row r="4173" spans="1:3">
      <c r="A4173">
        <v>71530</v>
      </c>
      <c r="B4173">
        <v>1</v>
      </c>
      <c r="C4173">
        <v>8</v>
      </c>
    </row>
    <row r="4174" spans="1:3">
      <c r="A4174">
        <v>71430</v>
      </c>
      <c r="B4174">
        <v>1</v>
      </c>
      <c r="C4174">
        <v>8</v>
      </c>
    </row>
    <row r="4175" spans="1:3">
      <c r="A4175">
        <v>71314</v>
      </c>
      <c r="B4175">
        <v>1</v>
      </c>
      <c r="C4175">
        <v>8</v>
      </c>
    </row>
    <row r="4176" spans="1:3">
      <c r="A4176">
        <v>70930</v>
      </c>
      <c r="B4176">
        <v>1</v>
      </c>
      <c r="C4176">
        <v>8</v>
      </c>
    </row>
    <row r="4177" spans="1:3">
      <c r="A4177">
        <v>70826</v>
      </c>
      <c r="B4177">
        <v>1</v>
      </c>
      <c r="C4177">
        <v>8</v>
      </c>
    </row>
    <row r="4178" spans="1:3">
      <c r="A4178">
        <v>70742</v>
      </c>
      <c r="B4178">
        <v>1</v>
      </c>
      <c r="C4178">
        <v>8</v>
      </c>
    </row>
    <row r="4179" spans="1:3">
      <c r="A4179">
        <v>70487</v>
      </c>
      <c r="B4179">
        <v>1</v>
      </c>
      <c r="C4179">
        <v>8</v>
      </c>
    </row>
    <row r="4180" spans="1:3">
      <c r="A4180">
        <v>70349</v>
      </c>
      <c r="B4180">
        <v>1</v>
      </c>
      <c r="C4180">
        <v>8</v>
      </c>
    </row>
    <row r="4181" spans="1:3">
      <c r="A4181">
        <v>70166</v>
      </c>
      <c r="B4181">
        <v>1</v>
      </c>
      <c r="C4181">
        <v>8</v>
      </c>
    </row>
    <row r="4182" spans="1:3">
      <c r="A4182">
        <v>69041</v>
      </c>
      <c r="B4182">
        <v>1</v>
      </c>
      <c r="C4182">
        <v>16</v>
      </c>
    </row>
    <row r="4183" spans="1:3">
      <c r="A4183">
        <v>68947</v>
      </c>
      <c r="B4183">
        <v>1</v>
      </c>
      <c r="C4183">
        <v>8</v>
      </c>
    </row>
    <row r="4184" spans="1:3">
      <c r="A4184">
        <v>68523</v>
      </c>
      <c r="B4184">
        <v>1</v>
      </c>
      <c r="C4184">
        <v>8</v>
      </c>
    </row>
    <row r="4185" spans="1:3">
      <c r="A4185">
        <v>67963</v>
      </c>
      <c r="B4185">
        <v>1</v>
      </c>
      <c r="C4185">
        <v>8</v>
      </c>
    </row>
    <row r="4186" spans="1:3">
      <c r="A4186">
        <v>67805</v>
      </c>
      <c r="B4186">
        <v>1</v>
      </c>
      <c r="C4186">
        <v>8</v>
      </c>
    </row>
    <row r="4187" spans="1:3">
      <c r="A4187">
        <v>67804</v>
      </c>
      <c r="B4187">
        <v>1</v>
      </c>
      <c r="C4187">
        <v>8</v>
      </c>
    </row>
    <row r="4188" spans="1:3">
      <c r="A4188">
        <v>67588</v>
      </c>
      <c r="B4188">
        <v>1</v>
      </c>
      <c r="C4188">
        <v>8</v>
      </c>
    </row>
    <row r="4189" spans="1:3">
      <c r="A4189">
        <v>13942</v>
      </c>
      <c r="B4189">
        <v>1</v>
      </c>
      <c r="C4189">
        <v>16</v>
      </c>
    </row>
    <row r="4190" spans="1:3">
      <c r="A4190">
        <v>65793</v>
      </c>
      <c r="B4190">
        <v>1</v>
      </c>
      <c r="C4190">
        <v>8</v>
      </c>
    </row>
    <row r="4191" spans="1:3">
      <c r="A4191">
        <v>65602</v>
      </c>
      <c r="B4191">
        <v>1</v>
      </c>
      <c r="C4191">
        <v>8</v>
      </c>
    </row>
    <row r="4192" spans="1:3">
      <c r="A4192">
        <v>65430</v>
      </c>
      <c r="B4192">
        <v>1</v>
      </c>
      <c r="C4192">
        <v>8</v>
      </c>
    </row>
    <row r="4193" spans="1:3">
      <c r="A4193">
        <v>65429</v>
      </c>
      <c r="B4193">
        <v>1</v>
      </c>
      <c r="C4193">
        <v>8</v>
      </c>
    </row>
    <row r="4194" spans="1:3">
      <c r="A4194">
        <v>65374</v>
      </c>
      <c r="B4194">
        <v>1</v>
      </c>
      <c r="C4194">
        <v>8</v>
      </c>
    </row>
    <row r="4195" spans="1:3">
      <c r="A4195">
        <v>64772</v>
      </c>
      <c r="B4195">
        <v>1</v>
      </c>
      <c r="C4195">
        <v>8</v>
      </c>
    </row>
    <row r="4196" spans="1:3">
      <c r="A4196">
        <v>64555</v>
      </c>
      <c r="B4196">
        <v>1</v>
      </c>
      <c r="C4196">
        <v>8</v>
      </c>
    </row>
    <row r="4197" spans="1:3">
      <c r="A4197">
        <v>64439</v>
      </c>
      <c r="B4197">
        <v>1</v>
      </c>
      <c r="C4197">
        <v>8</v>
      </c>
    </row>
    <row r="4198" spans="1:3">
      <c r="A4198">
        <v>64148</v>
      </c>
      <c r="B4198">
        <v>1</v>
      </c>
      <c r="C4198">
        <v>8</v>
      </c>
    </row>
    <row r="4199" spans="1:3">
      <c r="A4199">
        <v>62389</v>
      </c>
      <c r="B4199">
        <v>1</v>
      </c>
      <c r="C4199">
        <v>8</v>
      </c>
    </row>
    <row r="4200" spans="1:3">
      <c r="A4200">
        <v>61839</v>
      </c>
      <c r="B4200">
        <v>1</v>
      </c>
      <c r="C4200">
        <v>8</v>
      </c>
    </row>
    <row r="4201" spans="1:3">
      <c r="A4201">
        <v>61441</v>
      </c>
      <c r="B4201">
        <v>1</v>
      </c>
      <c r="C4201">
        <v>16</v>
      </c>
    </row>
    <row r="4202" spans="1:3">
      <c r="A4202">
        <v>58897</v>
      </c>
      <c r="B4202">
        <v>1</v>
      </c>
      <c r="C4202">
        <v>8</v>
      </c>
    </row>
    <row r="4203" spans="1:3">
      <c r="A4203">
        <v>58895</v>
      </c>
      <c r="B4203">
        <v>1</v>
      </c>
      <c r="C4203">
        <v>8</v>
      </c>
    </row>
    <row r="4204" spans="1:3">
      <c r="A4204">
        <v>58893</v>
      </c>
      <c r="B4204">
        <v>1</v>
      </c>
      <c r="C4204">
        <v>8</v>
      </c>
    </row>
    <row r="4205" spans="1:3">
      <c r="A4205">
        <v>57701</v>
      </c>
      <c r="B4205">
        <v>1</v>
      </c>
      <c r="C4205">
        <v>8</v>
      </c>
    </row>
    <row r="4206" spans="1:3">
      <c r="A4206">
        <v>55728</v>
      </c>
      <c r="B4206">
        <v>1</v>
      </c>
      <c r="C4206">
        <v>8</v>
      </c>
    </row>
    <row r="4207" spans="1:3">
      <c r="A4207">
        <v>55124</v>
      </c>
      <c r="B4207">
        <v>1</v>
      </c>
      <c r="C4207">
        <v>8</v>
      </c>
    </row>
    <row r="4208" spans="1:3">
      <c r="A4208">
        <v>55081</v>
      </c>
      <c r="B4208">
        <v>1</v>
      </c>
      <c r="C4208">
        <v>8</v>
      </c>
    </row>
    <row r="4209" spans="1:3">
      <c r="A4209">
        <v>55072</v>
      </c>
      <c r="B4209">
        <v>1</v>
      </c>
      <c r="C4209">
        <v>8</v>
      </c>
    </row>
    <row r="4210" spans="1:3">
      <c r="A4210">
        <v>54563</v>
      </c>
      <c r="B4210">
        <v>1</v>
      </c>
      <c r="C4210">
        <v>8</v>
      </c>
    </row>
    <row r="4211" spans="1:3">
      <c r="A4211">
        <v>54446</v>
      </c>
      <c r="B4211">
        <v>1</v>
      </c>
      <c r="C4211">
        <v>8</v>
      </c>
    </row>
    <row r="4212" spans="1:3">
      <c r="A4212">
        <v>54251</v>
      </c>
      <c r="B4212">
        <v>1</v>
      </c>
      <c r="C4212">
        <v>8</v>
      </c>
    </row>
    <row r="4213" spans="1:3">
      <c r="A4213">
        <v>54250</v>
      </c>
      <c r="B4213">
        <v>1</v>
      </c>
      <c r="C4213">
        <v>8</v>
      </c>
    </row>
    <row r="4214" spans="1:3">
      <c r="A4214">
        <v>16269</v>
      </c>
      <c r="B4214">
        <v>1</v>
      </c>
      <c r="C4214">
        <v>8</v>
      </c>
    </row>
    <row r="4215" spans="1:3">
      <c r="A4215">
        <v>53974</v>
      </c>
      <c r="B4215">
        <v>1</v>
      </c>
      <c r="C4215">
        <v>8</v>
      </c>
    </row>
    <row r="4216" spans="1:3">
      <c r="A4216">
        <v>53181</v>
      </c>
      <c r="B4216">
        <v>1</v>
      </c>
      <c r="C4216">
        <v>16</v>
      </c>
    </row>
    <row r="4217" spans="1:3">
      <c r="A4217">
        <v>53027</v>
      </c>
      <c r="B4217">
        <v>1</v>
      </c>
      <c r="C4217">
        <v>8</v>
      </c>
    </row>
    <row r="4218" spans="1:3">
      <c r="A4218">
        <v>52915</v>
      </c>
      <c r="B4218">
        <v>1</v>
      </c>
      <c r="C4218">
        <v>8</v>
      </c>
    </row>
    <row r="4219" spans="1:3">
      <c r="A4219">
        <v>52526</v>
      </c>
      <c r="B4219">
        <v>1</v>
      </c>
      <c r="C4219">
        <v>8</v>
      </c>
    </row>
    <row r="4220" spans="1:3">
      <c r="A4220">
        <v>52392</v>
      </c>
      <c r="B4220">
        <v>1</v>
      </c>
      <c r="C4220">
        <v>8</v>
      </c>
    </row>
    <row r="4221" spans="1:3">
      <c r="A4221">
        <v>51892</v>
      </c>
      <c r="B4221">
        <v>1</v>
      </c>
      <c r="C4221">
        <v>8</v>
      </c>
    </row>
    <row r="4222" spans="1:3">
      <c r="A4222">
        <v>51710</v>
      </c>
      <c r="B4222">
        <v>1</v>
      </c>
      <c r="C4222">
        <v>8</v>
      </c>
    </row>
    <row r="4223" spans="1:3">
      <c r="A4223">
        <v>51709</v>
      </c>
      <c r="B4223">
        <v>1</v>
      </c>
      <c r="C4223">
        <v>8</v>
      </c>
    </row>
    <row r="4224" spans="1:3">
      <c r="A4224">
        <v>51419</v>
      </c>
      <c r="B4224">
        <v>1</v>
      </c>
      <c r="C4224">
        <v>8</v>
      </c>
    </row>
    <row r="4225" spans="1:3">
      <c r="A4225">
        <v>51049</v>
      </c>
      <c r="B4225">
        <v>1</v>
      </c>
      <c r="C4225">
        <v>8</v>
      </c>
    </row>
    <row r="4226" spans="1:3">
      <c r="A4226">
        <v>51047</v>
      </c>
      <c r="B4226">
        <v>1</v>
      </c>
      <c r="C4226">
        <v>16</v>
      </c>
    </row>
    <row r="4227" spans="1:3">
      <c r="A4227">
        <v>50882</v>
      </c>
      <c r="B4227">
        <v>1</v>
      </c>
      <c r="C4227">
        <v>8</v>
      </c>
    </row>
    <row r="4228" spans="1:3">
      <c r="A4228">
        <v>50487</v>
      </c>
      <c r="B4228">
        <v>1</v>
      </c>
      <c r="C4228">
        <v>8</v>
      </c>
    </row>
    <row r="4229" spans="1:3">
      <c r="A4229">
        <v>50030</v>
      </c>
      <c r="B4229">
        <v>1</v>
      </c>
      <c r="C4229">
        <v>8</v>
      </c>
    </row>
    <row r="4230" spans="1:3">
      <c r="A4230">
        <v>17026</v>
      </c>
      <c r="B4230">
        <v>1</v>
      </c>
      <c r="C4230">
        <v>8</v>
      </c>
    </row>
    <row r="4231" spans="1:3">
      <c r="A4231">
        <v>17066</v>
      </c>
      <c r="B4231">
        <v>1</v>
      </c>
      <c r="C4231">
        <v>8</v>
      </c>
    </row>
    <row r="4232" spans="1:3">
      <c r="A4232">
        <v>49776</v>
      </c>
      <c r="B4232">
        <v>1</v>
      </c>
      <c r="C4232">
        <v>16</v>
      </c>
    </row>
    <row r="4233" spans="1:3">
      <c r="A4233">
        <v>49665</v>
      </c>
      <c r="B4233">
        <v>1</v>
      </c>
      <c r="C4233">
        <v>8</v>
      </c>
    </row>
    <row r="4234" spans="1:3">
      <c r="A4234">
        <v>49214</v>
      </c>
      <c r="B4234">
        <v>1</v>
      </c>
      <c r="C4234">
        <v>8</v>
      </c>
    </row>
    <row r="4235" spans="1:3">
      <c r="A4235">
        <v>49093</v>
      </c>
      <c r="B4235">
        <v>1</v>
      </c>
      <c r="C4235">
        <v>8</v>
      </c>
    </row>
    <row r="4236" spans="1:3">
      <c r="A4236">
        <v>48782</v>
      </c>
      <c r="B4236">
        <v>1</v>
      </c>
      <c r="C4236">
        <v>16</v>
      </c>
    </row>
    <row r="4237" spans="1:3">
      <c r="A4237">
        <v>48654</v>
      </c>
      <c r="B4237">
        <v>1</v>
      </c>
      <c r="C4237">
        <v>8</v>
      </c>
    </row>
    <row r="4238" spans="1:3">
      <c r="A4238">
        <v>47558</v>
      </c>
      <c r="B4238">
        <v>1</v>
      </c>
      <c r="C4238">
        <v>8</v>
      </c>
    </row>
    <row r="4239" spans="1:3">
      <c r="A4239">
        <v>47387</v>
      </c>
      <c r="B4239">
        <v>1</v>
      </c>
      <c r="C4239">
        <v>8</v>
      </c>
    </row>
    <row r="4240" spans="1:3">
      <c r="A4240">
        <v>47122</v>
      </c>
      <c r="B4240">
        <v>1</v>
      </c>
      <c r="C4240">
        <v>8</v>
      </c>
    </row>
    <row r="4241" spans="1:3">
      <c r="A4241">
        <v>46655</v>
      </c>
      <c r="B4241">
        <v>1</v>
      </c>
      <c r="C4241">
        <v>8</v>
      </c>
    </row>
    <row r="4242" spans="1:3">
      <c r="A4242">
        <v>17597</v>
      </c>
      <c r="B4242">
        <v>1</v>
      </c>
      <c r="C4242">
        <v>8</v>
      </c>
    </row>
    <row r="4243" spans="1:3">
      <c r="A4243">
        <v>43061</v>
      </c>
      <c r="B4243">
        <v>1</v>
      </c>
      <c r="C4243">
        <v>8</v>
      </c>
    </row>
    <row r="4244" spans="1:3">
      <c r="A4244">
        <v>17898</v>
      </c>
      <c r="B4244">
        <v>1</v>
      </c>
      <c r="C4244">
        <v>8</v>
      </c>
    </row>
    <row r="4245" spans="1:3">
      <c r="A4245">
        <v>17911</v>
      </c>
      <c r="B4245">
        <v>1</v>
      </c>
      <c r="C4245">
        <v>8</v>
      </c>
    </row>
    <row r="4246" spans="1:3">
      <c r="A4246">
        <v>18214</v>
      </c>
      <c r="B4246">
        <v>1</v>
      </c>
      <c r="C4246">
        <v>8</v>
      </c>
    </row>
    <row r="4247" spans="1:3">
      <c r="A4247">
        <v>38930</v>
      </c>
      <c r="B4247">
        <v>1</v>
      </c>
      <c r="C4247">
        <v>8</v>
      </c>
    </row>
    <row r="4248" spans="1:3">
      <c r="A4248">
        <v>38929</v>
      </c>
      <c r="B4248">
        <v>1</v>
      </c>
      <c r="C4248">
        <v>8</v>
      </c>
    </row>
    <row r="4249" spans="1:3">
      <c r="A4249">
        <v>36995</v>
      </c>
      <c r="B4249">
        <v>1</v>
      </c>
      <c r="C4249">
        <v>8</v>
      </c>
    </row>
    <row r="4250" spans="1:3">
      <c r="A4250">
        <v>36482</v>
      </c>
      <c r="B4250">
        <v>1</v>
      </c>
      <c r="C4250">
        <v>8</v>
      </c>
    </row>
    <row r="4251" spans="1:3">
      <c r="A4251">
        <v>36481</v>
      </c>
      <c r="B4251">
        <v>1</v>
      </c>
      <c r="C4251">
        <v>8</v>
      </c>
    </row>
    <row r="4252" spans="1:3">
      <c r="A4252">
        <v>36479</v>
      </c>
      <c r="B4252">
        <v>1</v>
      </c>
      <c r="C4252">
        <v>8</v>
      </c>
    </row>
    <row r="4253" spans="1:3">
      <c r="A4253">
        <v>36089</v>
      </c>
      <c r="B4253">
        <v>1</v>
      </c>
      <c r="C4253">
        <v>8</v>
      </c>
    </row>
    <row r="4254" spans="1:3">
      <c r="A4254">
        <v>35988</v>
      </c>
      <c r="B4254">
        <v>1</v>
      </c>
      <c r="C4254">
        <v>8</v>
      </c>
    </row>
    <row r="4255" spans="1:3">
      <c r="A4255">
        <v>35638</v>
      </c>
      <c r="B4255">
        <v>1</v>
      </c>
      <c r="C4255">
        <v>8</v>
      </c>
    </row>
    <row r="4256" spans="1:3">
      <c r="A4256">
        <v>18642</v>
      </c>
      <c r="B4256">
        <v>1</v>
      </c>
      <c r="C4256">
        <v>8</v>
      </c>
    </row>
    <row r="4257" spans="1:3">
      <c r="A4257">
        <v>34616</v>
      </c>
      <c r="B4257">
        <v>1</v>
      </c>
      <c r="C4257">
        <v>8</v>
      </c>
    </row>
    <row r="4258" spans="1:3">
      <c r="A4258">
        <v>34615</v>
      </c>
      <c r="B4258">
        <v>1</v>
      </c>
      <c r="C4258">
        <v>8</v>
      </c>
    </row>
    <row r="4259" spans="1:3">
      <c r="A4259">
        <v>33859</v>
      </c>
      <c r="B4259">
        <v>1</v>
      </c>
      <c r="C4259">
        <v>8</v>
      </c>
    </row>
    <row r="4260" spans="1:3">
      <c r="A4260">
        <v>33139</v>
      </c>
      <c r="B4260">
        <v>1</v>
      </c>
      <c r="C4260">
        <v>8</v>
      </c>
    </row>
    <row r="4261" spans="1:3">
      <c r="A4261">
        <v>31707</v>
      </c>
      <c r="B4261">
        <v>1</v>
      </c>
      <c r="C4261">
        <v>8</v>
      </c>
    </row>
    <row r="4262" spans="1:3">
      <c r="A4262">
        <v>30785</v>
      </c>
      <c r="B4262">
        <v>1</v>
      </c>
      <c r="C4262">
        <v>8</v>
      </c>
    </row>
    <row r="4263" spans="1:3">
      <c r="A4263">
        <v>30362</v>
      </c>
      <c r="B4263">
        <v>1</v>
      </c>
      <c r="C4263">
        <v>8</v>
      </c>
    </row>
    <row r="4264" spans="1:3">
      <c r="A4264">
        <v>30165</v>
      </c>
      <c r="B4264">
        <v>1</v>
      </c>
      <c r="C4264">
        <v>8</v>
      </c>
    </row>
    <row r="4265" spans="1:3">
      <c r="A4265">
        <v>28898</v>
      </c>
      <c r="B4265">
        <v>1</v>
      </c>
      <c r="C4265">
        <v>8</v>
      </c>
    </row>
    <row r="4266" spans="1:3">
      <c r="A4266">
        <v>28526</v>
      </c>
      <c r="B4266">
        <v>1</v>
      </c>
      <c r="C4266">
        <v>8</v>
      </c>
    </row>
    <row r="4267" spans="1:3">
      <c r="A4267">
        <v>27627</v>
      </c>
      <c r="B4267">
        <v>1</v>
      </c>
      <c r="C4267">
        <v>8</v>
      </c>
    </row>
    <row r="4268" spans="1:3">
      <c r="A4268">
        <v>27159</v>
      </c>
      <c r="B4268">
        <v>1</v>
      </c>
      <c r="C4268">
        <v>8</v>
      </c>
    </row>
    <row r="4269" spans="1:3">
      <c r="A4269">
        <v>27156</v>
      </c>
      <c r="B4269">
        <v>1</v>
      </c>
      <c r="C4269">
        <v>8</v>
      </c>
    </row>
    <row r="4270" spans="1:3">
      <c r="A4270">
        <v>26894</v>
      </c>
      <c r="B4270">
        <v>1</v>
      </c>
      <c r="C4270">
        <v>8</v>
      </c>
    </row>
    <row r="4271" spans="1:3">
      <c r="A4271">
        <v>20537</v>
      </c>
      <c r="B4271">
        <v>1</v>
      </c>
      <c r="C4271">
        <v>8</v>
      </c>
    </row>
    <row r="4272" spans="1:3">
      <c r="A4272">
        <v>25722</v>
      </c>
      <c r="B4272">
        <v>1</v>
      </c>
      <c r="C4272">
        <v>8</v>
      </c>
    </row>
    <row r="4273" spans="1:3">
      <c r="A4273">
        <v>24005</v>
      </c>
      <c r="B4273">
        <v>1</v>
      </c>
      <c r="C4273">
        <v>8</v>
      </c>
    </row>
    <row r="4274" spans="1:3">
      <c r="A4274">
        <v>23641</v>
      </c>
      <c r="B4274">
        <v>1</v>
      </c>
      <c r="C4274">
        <v>8</v>
      </c>
    </row>
    <row r="4275" spans="1:3">
      <c r="A4275">
        <v>23640</v>
      </c>
      <c r="B4275">
        <v>1</v>
      </c>
      <c r="C4275">
        <v>8</v>
      </c>
    </row>
    <row r="4276" spans="1:3">
      <c r="A4276">
        <v>20891</v>
      </c>
      <c r="B4276">
        <v>1</v>
      </c>
      <c r="C4276">
        <v>8</v>
      </c>
    </row>
    <row r="4277" spans="1:3">
      <c r="A4277">
        <v>21321</v>
      </c>
      <c r="B4277">
        <v>1</v>
      </c>
      <c r="C4277">
        <v>8</v>
      </c>
    </row>
    <row r="4278" spans="1:3">
      <c r="A4278">
        <v>21164</v>
      </c>
      <c r="B4278">
        <v>1</v>
      </c>
      <c r="C4278">
        <v>8</v>
      </c>
    </row>
    <row r="4279" spans="1:3">
      <c r="A4279">
        <v>76903</v>
      </c>
      <c r="B4279">
        <v>1</v>
      </c>
      <c r="C4279">
        <v>8</v>
      </c>
    </row>
    <row r="4280" spans="1:3">
      <c r="A4280">
        <v>11012</v>
      </c>
      <c r="B4280">
        <v>2</v>
      </c>
      <c r="C4280">
        <v>8</v>
      </c>
    </row>
    <row r="4281" spans="1:3">
      <c r="A4281">
        <v>76275</v>
      </c>
      <c r="B4281">
        <v>1</v>
      </c>
      <c r="C4281">
        <v>8</v>
      </c>
    </row>
    <row r="4282" spans="1:3">
      <c r="A4282">
        <v>75835</v>
      </c>
      <c r="B4282">
        <v>1</v>
      </c>
      <c r="C4282">
        <v>8</v>
      </c>
    </row>
    <row r="4283" spans="1:3">
      <c r="A4283">
        <v>73061</v>
      </c>
      <c r="B4283">
        <v>2</v>
      </c>
      <c r="C4283">
        <v>16</v>
      </c>
    </row>
    <row r="4284" spans="1:3">
      <c r="A4284">
        <v>73061</v>
      </c>
      <c r="B4284">
        <v>2</v>
      </c>
      <c r="C4284">
        <v>16</v>
      </c>
    </row>
    <row r="4285" spans="1:3">
      <c r="A4285">
        <v>69076</v>
      </c>
      <c r="B4285">
        <v>2</v>
      </c>
      <c r="C4285">
        <v>16</v>
      </c>
    </row>
    <row r="4286" spans="1:3">
      <c r="A4286">
        <v>69076</v>
      </c>
      <c r="B4286">
        <v>2</v>
      </c>
      <c r="C4286">
        <v>16</v>
      </c>
    </row>
    <row r="4287" spans="1:3">
      <c r="A4287">
        <v>68830</v>
      </c>
      <c r="B4287">
        <v>1</v>
      </c>
      <c r="C4287">
        <v>8</v>
      </c>
    </row>
    <row r="4288" spans="1:3">
      <c r="A4288">
        <v>67437</v>
      </c>
      <c r="B4288">
        <v>1</v>
      </c>
      <c r="C4288">
        <v>8</v>
      </c>
    </row>
    <row r="4289" spans="1:3">
      <c r="A4289">
        <v>14065</v>
      </c>
      <c r="B4289">
        <v>2</v>
      </c>
      <c r="C4289">
        <v>16</v>
      </c>
    </row>
    <row r="4290" spans="1:3">
      <c r="A4290">
        <v>14635</v>
      </c>
      <c r="B4290">
        <v>1</v>
      </c>
      <c r="C4290">
        <v>8</v>
      </c>
    </row>
    <row r="4291" spans="1:3">
      <c r="A4291">
        <v>62890</v>
      </c>
      <c r="B4291">
        <v>1</v>
      </c>
      <c r="C4291">
        <v>8</v>
      </c>
    </row>
    <row r="4292" spans="1:3">
      <c r="A4292">
        <v>62838</v>
      </c>
      <c r="B4292">
        <v>1</v>
      </c>
      <c r="C4292">
        <v>8</v>
      </c>
    </row>
    <row r="4293" spans="1:3">
      <c r="A4293">
        <v>62108</v>
      </c>
      <c r="B4293">
        <v>1</v>
      </c>
      <c r="C4293">
        <v>8</v>
      </c>
    </row>
    <row r="4294" spans="1:3">
      <c r="A4294">
        <v>58336</v>
      </c>
      <c r="B4294">
        <v>2</v>
      </c>
      <c r="C4294">
        <v>16</v>
      </c>
    </row>
    <row r="4295" spans="1:3">
      <c r="A4295">
        <v>58336</v>
      </c>
      <c r="B4295">
        <v>2</v>
      </c>
      <c r="C4295">
        <v>16</v>
      </c>
    </row>
    <row r="4296" spans="1:3">
      <c r="A4296">
        <v>15950</v>
      </c>
      <c r="B4296">
        <v>1</v>
      </c>
      <c r="C4296">
        <v>8</v>
      </c>
    </row>
    <row r="4297" spans="1:3">
      <c r="A4297">
        <v>57272</v>
      </c>
      <c r="B4297">
        <v>1</v>
      </c>
      <c r="C4297">
        <v>8</v>
      </c>
    </row>
    <row r="4298" spans="1:3">
      <c r="A4298">
        <v>57271</v>
      </c>
      <c r="B4298">
        <v>1</v>
      </c>
      <c r="C4298">
        <v>8</v>
      </c>
    </row>
    <row r="4299" spans="1:3">
      <c r="A4299">
        <v>52572</v>
      </c>
      <c r="B4299">
        <v>1</v>
      </c>
      <c r="C4299">
        <v>8</v>
      </c>
    </row>
    <row r="4300" spans="1:3">
      <c r="A4300">
        <v>52308</v>
      </c>
      <c r="B4300">
        <v>2</v>
      </c>
      <c r="C4300">
        <v>16</v>
      </c>
    </row>
    <row r="4301" spans="1:3">
      <c r="A4301">
        <v>16754</v>
      </c>
      <c r="B4301">
        <v>1</v>
      </c>
      <c r="C4301">
        <v>8</v>
      </c>
    </row>
    <row r="4302" spans="1:3">
      <c r="A4302">
        <v>50775</v>
      </c>
      <c r="B4302">
        <v>1</v>
      </c>
      <c r="C4302">
        <v>16</v>
      </c>
    </row>
    <row r="4303" spans="1:3">
      <c r="A4303">
        <v>49787</v>
      </c>
      <c r="B4303">
        <v>1</v>
      </c>
      <c r="C4303">
        <v>8</v>
      </c>
    </row>
    <row r="4304" spans="1:3">
      <c r="A4304">
        <v>49786</v>
      </c>
      <c r="B4304">
        <v>1</v>
      </c>
      <c r="C4304">
        <v>8</v>
      </c>
    </row>
    <row r="4305" spans="1:3">
      <c r="A4305">
        <v>49785</v>
      </c>
      <c r="B4305">
        <v>1</v>
      </c>
      <c r="C4305">
        <v>8</v>
      </c>
    </row>
    <row r="4306" spans="1:3">
      <c r="A4306">
        <v>17197</v>
      </c>
      <c r="B4306">
        <v>1</v>
      </c>
      <c r="C4306">
        <v>8</v>
      </c>
    </row>
    <row r="4307" spans="1:3">
      <c r="A4307">
        <v>46135</v>
      </c>
      <c r="B4307">
        <v>2</v>
      </c>
      <c r="C4307">
        <v>16</v>
      </c>
    </row>
    <row r="4308" spans="1:3">
      <c r="A4308">
        <v>43661</v>
      </c>
      <c r="B4308">
        <v>2</v>
      </c>
      <c r="C4308">
        <v>16</v>
      </c>
    </row>
    <row r="4309" spans="1:3">
      <c r="A4309">
        <v>43661</v>
      </c>
      <c r="B4309">
        <v>2</v>
      </c>
      <c r="C4309">
        <v>16</v>
      </c>
    </row>
    <row r="4310" spans="1:3">
      <c r="A4310">
        <v>42030</v>
      </c>
      <c r="B4310">
        <v>4</v>
      </c>
      <c r="C4310">
        <v>16</v>
      </c>
    </row>
    <row r="4311" spans="1:3">
      <c r="A4311">
        <v>42030</v>
      </c>
      <c r="B4311">
        <v>4</v>
      </c>
      <c r="C4311">
        <v>16</v>
      </c>
    </row>
    <row r="4312" spans="1:3">
      <c r="A4312">
        <v>42030</v>
      </c>
      <c r="B4312">
        <v>4</v>
      </c>
      <c r="C4312">
        <v>16</v>
      </c>
    </row>
    <row r="4313" spans="1:3">
      <c r="A4313">
        <v>42030</v>
      </c>
      <c r="B4313">
        <v>4</v>
      </c>
      <c r="C4313">
        <v>16</v>
      </c>
    </row>
    <row r="4314" spans="1:3">
      <c r="A4314">
        <v>18177</v>
      </c>
      <c r="B4314">
        <v>1</v>
      </c>
      <c r="C4314">
        <v>8</v>
      </c>
    </row>
    <row r="4315" spans="1:3">
      <c r="A4315">
        <v>18573</v>
      </c>
      <c r="B4315">
        <v>1</v>
      </c>
      <c r="C4315">
        <v>8</v>
      </c>
    </row>
    <row r="4316" spans="1:3">
      <c r="A4316">
        <v>34100</v>
      </c>
      <c r="B4316">
        <v>2</v>
      </c>
      <c r="C4316">
        <v>16</v>
      </c>
    </row>
    <row r="4317" spans="1:3">
      <c r="A4317">
        <v>31714</v>
      </c>
      <c r="B4317">
        <v>1</v>
      </c>
      <c r="C4317">
        <v>8</v>
      </c>
    </row>
    <row r="4318" spans="1:3">
      <c r="A4318">
        <v>31317</v>
      </c>
      <c r="B4318">
        <v>2</v>
      </c>
      <c r="C4318">
        <v>16</v>
      </c>
    </row>
    <row r="4319" spans="1:3">
      <c r="A4319">
        <v>31317</v>
      </c>
      <c r="B4319">
        <v>2</v>
      </c>
      <c r="C4319">
        <v>16</v>
      </c>
    </row>
    <row r="4320" spans="1:3">
      <c r="A4320">
        <v>29176</v>
      </c>
      <c r="B4320">
        <v>1</v>
      </c>
      <c r="C4320">
        <v>8</v>
      </c>
    </row>
    <row r="4321" spans="1:3">
      <c r="A4321">
        <v>29031</v>
      </c>
      <c r="B4321">
        <v>1</v>
      </c>
      <c r="C4321">
        <v>8</v>
      </c>
    </row>
    <row r="4322" spans="1:3">
      <c r="A4322">
        <v>28433</v>
      </c>
      <c r="B4322">
        <v>2</v>
      </c>
      <c r="C4322">
        <v>16</v>
      </c>
    </row>
    <row r="4323" spans="1:3">
      <c r="A4323">
        <v>28433</v>
      </c>
      <c r="B4323">
        <v>2</v>
      </c>
      <c r="C4323">
        <v>16</v>
      </c>
    </row>
    <row r="4324" spans="1:3">
      <c r="A4324">
        <v>28302</v>
      </c>
      <c r="B4324">
        <v>1</v>
      </c>
      <c r="C4324">
        <v>8</v>
      </c>
    </row>
    <row r="4325" spans="1:3">
      <c r="A4325">
        <v>26826</v>
      </c>
      <c r="B4325">
        <v>1</v>
      </c>
      <c r="C4325">
        <v>8</v>
      </c>
    </row>
    <row r="4326" spans="1:3">
      <c r="A4326">
        <v>80176</v>
      </c>
      <c r="B4326">
        <v>1</v>
      </c>
      <c r="C4326">
        <v>8</v>
      </c>
    </row>
    <row r="4327" spans="1:3">
      <c r="A4327">
        <v>80040</v>
      </c>
      <c r="B4327">
        <v>1</v>
      </c>
      <c r="C4327">
        <v>8</v>
      </c>
    </row>
    <row r="4328" spans="1:3">
      <c r="A4328">
        <v>80039</v>
      </c>
      <c r="B4328">
        <v>1</v>
      </c>
      <c r="C4328">
        <v>8</v>
      </c>
    </row>
    <row r="4329" spans="1:3">
      <c r="A4329">
        <v>80038</v>
      </c>
      <c r="B4329">
        <v>1</v>
      </c>
      <c r="C4329">
        <v>8</v>
      </c>
    </row>
    <row r="4330" spans="1:3">
      <c r="A4330">
        <v>79946</v>
      </c>
      <c r="B4330">
        <v>1</v>
      </c>
      <c r="C4330">
        <v>8</v>
      </c>
    </row>
    <row r="4331" spans="1:3">
      <c r="A4331">
        <v>79822</v>
      </c>
      <c r="B4331">
        <v>1</v>
      </c>
      <c r="C4331">
        <v>8</v>
      </c>
    </row>
    <row r="4332" spans="1:3">
      <c r="A4332">
        <v>79647</v>
      </c>
      <c r="B4332">
        <v>1</v>
      </c>
      <c r="C4332">
        <v>8</v>
      </c>
    </row>
    <row r="4333" spans="1:3">
      <c r="A4333">
        <v>79567</v>
      </c>
      <c r="B4333">
        <v>1</v>
      </c>
      <c r="C4333">
        <v>8</v>
      </c>
    </row>
    <row r="4334" spans="1:3">
      <c r="A4334">
        <v>79399</v>
      </c>
      <c r="B4334">
        <v>1</v>
      </c>
      <c r="C4334">
        <v>8</v>
      </c>
    </row>
    <row r="4335" spans="1:3">
      <c r="A4335">
        <v>79315</v>
      </c>
      <c r="B4335">
        <v>1</v>
      </c>
      <c r="C4335">
        <v>8</v>
      </c>
    </row>
    <row r="4336" spans="1:3">
      <c r="A4336">
        <v>79218</v>
      </c>
      <c r="B4336">
        <v>1</v>
      </c>
      <c r="C4336">
        <v>8</v>
      </c>
    </row>
    <row r="4337" spans="1:3">
      <c r="A4337">
        <v>78554</v>
      </c>
      <c r="B4337">
        <v>1</v>
      </c>
      <c r="C4337">
        <v>8</v>
      </c>
    </row>
    <row r="4338" spans="1:3">
      <c r="A4338">
        <v>78553</v>
      </c>
      <c r="B4338">
        <v>1</v>
      </c>
      <c r="C4338">
        <v>8</v>
      </c>
    </row>
    <row r="4339" spans="1:3">
      <c r="A4339">
        <v>78552</v>
      </c>
      <c r="B4339">
        <v>1</v>
      </c>
      <c r="C4339">
        <v>8</v>
      </c>
    </row>
    <row r="4340" spans="1:3">
      <c r="A4340">
        <v>78457</v>
      </c>
      <c r="B4340">
        <v>1</v>
      </c>
      <c r="C4340">
        <v>8</v>
      </c>
    </row>
    <row r="4341" spans="1:3">
      <c r="A4341">
        <v>78456</v>
      </c>
      <c r="B4341">
        <v>1</v>
      </c>
      <c r="C4341">
        <v>8</v>
      </c>
    </row>
    <row r="4342" spans="1:3">
      <c r="A4342">
        <v>78280</v>
      </c>
      <c r="B4342">
        <v>1</v>
      </c>
      <c r="C4342">
        <v>8</v>
      </c>
    </row>
    <row r="4343" spans="1:3">
      <c r="A4343">
        <v>78259</v>
      </c>
      <c r="B4343">
        <v>1</v>
      </c>
      <c r="C4343">
        <v>16</v>
      </c>
    </row>
    <row r="4344" spans="1:3">
      <c r="A4344">
        <v>78097</v>
      </c>
      <c r="B4344">
        <v>1</v>
      </c>
      <c r="C4344">
        <v>8</v>
      </c>
    </row>
    <row r="4345" spans="1:3">
      <c r="A4345">
        <v>78096</v>
      </c>
      <c r="B4345">
        <v>1</v>
      </c>
      <c r="C4345">
        <v>8</v>
      </c>
    </row>
    <row r="4346" spans="1:3">
      <c r="A4346">
        <v>77689</v>
      </c>
      <c r="B4346">
        <v>1</v>
      </c>
      <c r="C4346">
        <v>8</v>
      </c>
    </row>
    <row r="4347" spans="1:3">
      <c r="A4347">
        <v>77688</v>
      </c>
      <c r="B4347">
        <v>1</v>
      </c>
      <c r="C4347">
        <v>8</v>
      </c>
    </row>
    <row r="4348" spans="1:3">
      <c r="A4348">
        <v>77557</v>
      </c>
      <c r="B4348">
        <v>1</v>
      </c>
      <c r="C4348">
        <v>8</v>
      </c>
    </row>
    <row r="4349" spans="1:3">
      <c r="A4349">
        <v>77363</v>
      </c>
      <c r="B4349">
        <v>1</v>
      </c>
      <c r="C4349">
        <v>8</v>
      </c>
    </row>
    <row r="4350" spans="1:3">
      <c r="A4350">
        <v>77246</v>
      </c>
      <c r="B4350">
        <v>1</v>
      </c>
      <c r="C4350">
        <v>8</v>
      </c>
    </row>
    <row r="4351" spans="1:3">
      <c r="A4351">
        <v>77028</v>
      </c>
      <c r="B4351">
        <v>1</v>
      </c>
      <c r="C4351">
        <v>8</v>
      </c>
    </row>
    <row r="4352" spans="1:3">
      <c r="A4352">
        <v>76904</v>
      </c>
      <c r="B4352">
        <v>1</v>
      </c>
      <c r="C4352">
        <v>8</v>
      </c>
    </row>
    <row r="4353" spans="1:3">
      <c r="A4353">
        <v>76803</v>
      </c>
      <c r="B4353">
        <v>1</v>
      </c>
      <c r="C4353">
        <v>8</v>
      </c>
    </row>
    <row r="4354" spans="1:3">
      <c r="A4354">
        <v>76606</v>
      </c>
      <c r="B4354">
        <v>1</v>
      </c>
      <c r="C4354">
        <v>8</v>
      </c>
    </row>
    <row r="4355" spans="1:3">
      <c r="A4355">
        <v>76554</v>
      </c>
      <c r="B4355">
        <v>1</v>
      </c>
      <c r="C4355">
        <v>8</v>
      </c>
    </row>
    <row r="4356" spans="1:3">
      <c r="A4356">
        <v>76553</v>
      </c>
      <c r="B4356">
        <v>1</v>
      </c>
      <c r="C4356">
        <v>8</v>
      </c>
    </row>
    <row r="4357" spans="1:3">
      <c r="A4357">
        <v>76151</v>
      </c>
      <c r="B4357">
        <v>1</v>
      </c>
      <c r="C4357">
        <v>8</v>
      </c>
    </row>
    <row r="4358" spans="1:3">
      <c r="A4358">
        <v>76097</v>
      </c>
      <c r="B4358">
        <v>1</v>
      </c>
      <c r="C4358">
        <v>8</v>
      </c>
    </row>
    <row r="4359" spans="1:3">
      <c r="A4359">
        <v>75834</v>
      </c>
      <c r="B4359">
        <v>1</v>
      </c>
      <c r="C4359">
        <v>8</v>
      </c>
    </row>
    <row r="4360" spans="1:3">
      <c r="A4360">
        <v>75726</v>
      </c>
      <c r="B4360">
        <v>1</v>
      </c>
      <c r="C4360">
        <v>8</v>
      </c>
    </row>
    <row r="4361" spans="1:3">
      <c r="A4361">
        <v>75725</v>
      </c>
      <c r="B4361">
        <v>1</v>
      </c>
      <c r="C4361">
        <v>8</v>
      </c>
    </row>
    <row r="4362" spans="1:3">
      <c r="A4362">
        <v>75722</v>
      </c>
      <c r="B4362">
        <v>1</v>
      </c>
      <c r="C4362">
        <v>8</v>
      </c>
    </row>
    <row r="4363" spans="1:3">
      <c r="A4363">
        <v>75594</v>
      </c>
      <c r="B4363">
        <v>1</v>
      </c>
      <c r="C4363">
        <v>8</v>
      </c>
    </row>
    <row r="4364" spans="1:3">
      <c r="A4364">
        <v>75507</v>
      </c>
      <c r="B4364">
        <v>1</v>
      </c>
      <c r="C4364">
        <v>8</v>
      </c>
    </row>
    <row r="4365" spans="1:3">
      <c r="A4365">
        <v>75503</v>
      </c>
      <c r="B4365">
        <v>1</v>
      </c>
      <c r="C4365">
        <v>8</v>
      </c>
    </row>
    <row r="4366" spans="1:3">
      <c r="A4366">
        <v>75501</v>
      </c>
      <c r="B4366">
        <v>1</v>
      </c>
      <c r="C4366">
        <v>8</v>
      </c>
    </row>
    <row r="4367" spans="1:3">
      <c r="A4367">
        <v>75190</v>
      </c>
      <c r="B4367">
        <v>1</v>
      </c>
      <c r="C4367">
        <v>8</v>
      </c>
    </row>
    <row r="4368" spans="1:3">
      <c r="A4368">
        <v>75084</v>
      </c>
      <c r="B4368">
        <v>1</v>
      </c>
      <c r="C4368">
        <v>8</v>
      </c>
    </row>
    <row r="4369" spans="1:3">
      <c r="A4369">
        <v>74772</v>
      </c>
      <c r="B4369">
        <v>1</v>
      </c>
      <c r="C4369">
        <v>8</v>
      </c>
    </row>
    <row r="4370" spans="1:3">
      <c r="A4370">
        <v>74771</v>
      </c>
      <c r="B4370">
        <v>1</v>
      </c>
      <c r="C4370">
        <v>8</v>
      </c>
    </row>
    <row r="4371" spans="1:3">
      <c r="A4371">
        <v>74770</v>
      </c>
      <c r="B4371">
        <v>1</v>
      </c>
      <c r="C4371">
        <v>8</v>
      </c>
    </row>
    <row r="4372" spans="1:3">
      <c r="A4372">
        <v>74270</v>
      </c>
      <c r="B4372">
        <v>1</v>
      </c>
      <c r="C4372">
        <v>8</v>
      </c>
    </row>
    <row r="4373" spans="1:3">
      <c r="A4373">
        <v>74119</v>
      </c>
      <c r="B4373">
        <v>1</v>
      </c>
      <c r="C4373">
        <v>8</v>
      </c>
    </row>
    <row r="4374" spans="1:3">
      <c r="A4374">
        <v>73499</v>
      </c>
      <c r="B4374">
        <v>1</v>
      </c>
      <c r="C4374">
        <v>8</v>
      </c>
    </row>
    <row r="4375" spans="1:3">
      <c r="A4375">
        <v>72716</v>
      </c>
      <c r="B4375">
        <v>1</v>
      </c>
      <c r="C4375">
        <v>8</v>
      </c>
    </row>
    <row r="4376" spans="1:3">
      <c r="A4376">
        <v>72715</v>
      </c>
      <c r="B4376">
        <v>1</v>
      </c>
      <c r="C4376">
        <v>8</v>
      </c>
    </row>
    <row r="4377" spans="1:3">
      <c r="A4377">
        <v>72714</v>
      </c>
      <c r="B4377">
        <v>1</v>
      </c>
      <c r="C4377">
        <v>8</v>
      </c>
    </row>
    <row r="4378" spans="1:3">
      <c r="A4378">
        <v>72713</v>
      </c>
      <c r="B4378">
        <v>1</v>
      </c>
      <c r="C4378">
        <v>8</v>
      </c>
    </row>
    <row r="4379" spans="1:3">
      <c r="A4379">
        <v>71748</v>
      </c>
      <c r="B4379">
        <v>1</v>
      </c>
      <c r="C4379">
        <v>8</v>
      </c>
    </row>
    <row r="4380" spans="1:3">
      <c r="A4380">
        <v>70838</v>
      </c>
      <c r="B4380">
        <v>1</v>
      </c>
      <c r="C4380">
        <v>8</v>
      </c>
    </row>
    <row r="4381" spans="1:3">
      <c r="A4381">
        <v>70508</v>
      </c>
      <c r="B4381">
        <v>1</v>
      </c>
      <c r="C4381">
        <v>8</v>
      </c>
    </row>
    <row r="4382" spans="1:3">
      <c r="A4382">
        <v>12863</v>
      </c>
      <c r="B4382">
        <v>1</v>
      </c>
      <c r="C4382">
        <v>8</v>
      </c>
    </row>
    <row r="4383" spans="1:3">
      <c r="A4383">
        <v>69397</v>
      </c>
      <c r="B4383">
        <v>1</v>
      </c>
      <c r="C4383">
        <v>8</v>
      </c>
    </row>
    <row r="4384" spans="1:3">
      <c r="A4384">
        <v>69396</v>
      </c>
      <c r="B4384">
        <v>1</v>
      </c>
      <c r="C4384">
        <v>8</v>
      </c>
    </row>
    <row r="4385" spans="1:3">
      <c r="A4385">
        <v>69327</v>
      </c>
      <c r="B4385">
        <v>1</v>
      </c>
      <c r="C4385">
        <v>8</v>
      </c>
    </row>
    <row r="4386" spans="1:3">
      <c r="A4386">
        <v>69325</v>
      </c>
      <c r="B4386">
        <v>1</v>
      </c>
      <c r="C4386">
        <v>8</v>
      </c>
    </row>
    <row r="4387" spans="1:3">
      <c r="A4387">
        <v>68891</v>
      </c>
      <c r="B4387">
        <v>1</v>
      </c>
      <c r="C4387">
        <v>8</v>
      </c>
    </row>
    <row r="4388" spans="1:3">
      <c r="A4388">
        <v>68377</v>
      </c>
      <c r="B4388">
        <v>1</v>
      </c>
      <c r="C4388">
        <v>8</v>
      </c>
    </row>
    <row r="4389" spans="1:3">
      <c r="A4389">
        <v>68375</v>
      </c>
      <c r="B4389">
        <v>1</v>
      </c>
      <c r="C4389">
        <v>16</v>
      </c>
    </row>
    <row r="4390" spans="1:3">
      <c r="A4390">
        <v>67598</v>
      </c>
      <c r="B4390">
        <v>1</v>
      </c>
      <c r="C4390">
        <v>8</v>
      </c>
    </row>
    <row r="4391" spans="1:3">
      <c r="A4391">
        <v>67597</v>
      </c>
      <c r="B4391">
        <v>1</v>
      </c>
      <c r="C4391">
        <v>8</v>
      </c>
    </row>
    <row r="4392" spans="1:3">
      <c r="A4392">
        <v>67596</v>
      </c>
      <c r="B4392">
        <v>1</v>
      </c>
      <c r="C4392">
        <v>16</v>
      </c>
    </row>
    <row r="4393" spans="1:3">
      <c r="A4393">
        <v>67045</v>
      </c>
      <c r="B4393">
        <v>1</v>
      </c>
      <c r="C4393">
        <v>8</v>
      </c>
    </row>
    <row r="4394" spans="1:3">
      <c r="A4394">
        <v>66922</v>
      </c>
      <c r="B4394">
        <v>1</v>
      </c>
      <c r="C4394">
        <v>8</v>
      </c>
    </row>
    <row r="4395" spans="1:3">
      <c r="A4395">
        <v>13644</v>
      </c>
      <c r="B4395">
        <v>1</v>
      </c>
      <c r="C4395">
        <v>8</v>
      </c>
    </row>
    <row r="4396" spans="1:3">
      <c r="A4396">
        <v>66240</v>
      </c>
      <c r="B4396">
        <v>1</v>
      </c>
      <c r="C4396">
        <v>8</v>
      </c>
    </row>
    <row r="4397" spans="1:3">
      <c r="A4397">
        <v>66145</v>
      </c>
      <c r="B4397">
        <v>1</v>
      </c>
      <c r="C4397">
        <v>8</v>
      </c>
    </row>
    <row r="4398" spans="1:3">
      <c r="A4398">
        <v>14514</v>
      </c>
      <c r="B4398">
        <v>1</v>
      </c>
      <c r="C4398">
        <v>8</v>
      </c>
    </row>
    <row r="4399" spans="1:3">
      <c r="A4399">
        <v>14698</v>
      </c>
      <c r="B4399">
        <v>1</v>
      </c>
      <c r="C4399">
        <v>8</v>
      </c>
    </row>
    <row r="4400" spans="1:3">
      <c r="A4400">
        <v>63795</v>
      </c>
      <c r="B4400">
        <v>1</v>
      </c>
      <c r="C4400">
        <v>16</v>
      </c>
    </row>
    <row r="4401" spans="1:3">
      <c r="A4401">
        <v>63455</v>
      </c>
      <c r="B4401">
        <v>1</v>
      </c>
      <c r="C4401">
        <v>8</v>
      </c>
    </row>
    <row r="4402" spans="1:3">
      <c r="A4402" s="30">
        <v>62891</v>
      </c>
      <c r="B4402" s="30">
        <v>1</v>
      </c>
      <c r="C4402" s="30">
        <v>16</v>
      </c>
    </row>
    <row r="4403" spans="1:3">
      <c r="A4403">
        <v>62889</v>
      </c>
      <c r="B4403">
        <v>1</v>
      </c>
      <c r="C4403">
        <v>16</v>
      </c>
    </row>
    <row r="4404" spans="1:3">
      <c r="A4404">
        <v>62404</v>
      </c>
      <c r="B4404">
        <v>1</v>
      </c>
      <c r="C4404">
        <v>8</v>
      </c>
    </row>
    <row r="4405" spans="1:3">
      <c r="A4405">
        <v>62109</v>
      </c>
      <c r="B4405">
        <v>1</v>
      </c>
      <c r="C4405">
        <v>8</v>
      </c>
    </row>
    <row r="4406" spans="1:3">
      <c r="A4406">
        <v>62107</v>
      </c>
      <c r="B4406">
        <v>1</v>
      </c>
      <c r="C4406">
        <v>8</v>
      </c>
    </row>
    <row r="4407" spans="1:3">
      <c r="A4407">
        <v>62106</v>
      </c>
      <c r="B4407">
        <v>1</v>
      </c>
      <c r="C4407">
        <v>8</v>
      </c>
    </row>
    <row r="4408" spans="1:3">
      <c r="A4408">
        <v>62105</v>
      </c>
      <c r="B4408">
        <v>1</v>
      </c>
      <c r="C4408">
        <v>8</v>
      </c>
    </row>
    <row r="4409" spans="1:3">
      <c r="A4409">
        <v>62102</v>
      </c>
      <c r="B4409">
        <v>1</v>
      </c>
      <c r="C4409">
        <v>8</v>
      </c>
    </row>
    <row r="4410" spans="1:3">
      <c r="A4410">
        <v>61217</v>
      </c>
      <c r="B4410">
        <v>1</v>
      </c>
      <c r="C4410">
        <v>8</v>
      </c>
    </row>
    <row r="4411" spans="1:3">
      <c r="A4411">
        <v>60485</v>
      </c>
      <c r="B4411">
        <v>1</v>
      </c>
      <c r="C4411">
        <v>16</v>
      </c>
    </row>
    <row r="4412" spans="1:3">
      <c r="A4412">
        <v>60484</v>
      </c>
      <c r="B4412">
        <v>1</v>
      </c>
      <c r="C4412">
        <v>16</v>
      </c>
    </row>
    <row r="4413" spans="1:3">
      <c r="A4413">
        <v>60105</v>
      </c>
      <c r="B4413">
        <v>1</v>
      </c>
      <c r="C4413">
        <v>8</v>
      </c>
    </row>
    <row r="4414" spans="1:3">
      <c r="A4414">
        <v>15679</v>
      </c>
      <c r="B4414">
        <v>1</v>
      </c>
      <c r="C4414">
        <v>8</v>
      </c>
    </row>
    <row r="4415" spans="1:3">
      <c r="A4415">
        <v>58919</v>
      </c>
      <c r="B4415">
        <v>1</v>
      </c>
      <c r="C4415">
        <v>8</v>
      </c>
    </row>
    <row r="4416" spans="1:3">
      <c r="A4416">
        <v>57796</v>
      </c>
      <c r="B4416">
        <v>1</v>
      </c>
      <c r="C4416">
        <v>8</v>
      </c>
    </row>
    <row r="4417" spans="1:3">
      <c r="A4417">
        <v>57708</v>
      </c>
      <c r="B4417">
        <v>1</v>
      </c>
      <c r="C4417">
        <v>8</v>
      </c>
    </row>
    <row r="4418" spans="1:3">
      <c r="A4418">
        <v>15948</v>
      </c>
      <c r="B4418">
        <v>1</v>
      </c>
      <c r="C4418">
        <v>8</v>
      </c>
    </row>
    <row r="4419" spans="1:3">
      <c r="A4419">
        <v>56862</v>
      </c>
      <c r="B4419">
        <v>1</v>
      </c>
      <c r="C4419">
        <v>8</v>
      </c>
    </row>
    <row r="4420" spans="1:3">
      <c r="A4420">
        <v>56861</v>
      </c>
      <c r="B4420">
        <v>1</v>
      </c>
      <c r="C4420">
        <v>16</v>
      </c>
    </row>
    <row r="4421" spans="1:3">
      <c r="A4421">
        <v>16110</v>
      </c>
      <c r="B4421">
        <v>1</v>
      </c>
      <c r="C4421">
        <v>16</v>
      </c>
    </row>
    <row r="4422" spans="1:3">
      <c r="A4422">
        <v>16141</v>
      </c>
      <c r="B4422">
        <v>1</v>
      </c>
      <c r="C4422">
        <v>8</v>
      </c>
    </row>
    <row r="4423" spans="1:3">
      <c r="A4423">
        <v>54151</v>
      </c>
      <c r="B4423">
        <v>1</v>
      </c>
      <c r="C4423">
        <v>8</v>
      </c>
    </row>
    <row r="4424" spans="1:3">
      <c r="A4424">
        <v>52980</v>
      </c>
      <c r="B4424">
        <v>1</v>
      </c>
      <c r="C4424">
        <v>8</v>
      </c>
    </row>
    <row r="4425" spans="1:3">
      <c r="A4425">
        <v>52633</v>
      </c>
      <c r="B4425">
        <v>1</v>
      </c>
      <c r="C4425">
        <v>8</v>
      </c>
    </row>
    <row r="4426" spans="1:3">
      <c r="A4426">
        <v>52533</v>
      </c>
      <c r="B4426">
        <v>1</v>
      </c>
      <c r="C4426">
        <v>8</v>
      </c>
    </row>
    <row r="4427" spans="1:3">
      <c r="A4427">
        <v>51427</v>
      </c>
      <c r="B4427">
        <v>1</v>
      </c>
      <c r="C4427">
        <v>8</v>
      </c>
    </row>
    <row r="4428" spans="1:3">
      <c r="A4428">
        <v>51426</v>
      </c>
      <c r="B4428">
        <v>1</v>
      </c>
      <c r="C4428">
        <v>8</v>
      </c>
    </row>
    <row r="4429" spans="1:3">
      <c r="A4429">
        <v>16907</v>
      </c>
      <c r="B4429">
        <v>1</v>
      </c>
      <c r="C4429">
        <v>16</v>
      </c>
    </row>
    <row r="4430" spans="1:3">
      <c r="A4430">
        <v>17078</v>
      </c>
      <c r="B4430">
        <v>1</v>
      </c>
      <c r="C4430">
        <v>8</v>
      </c>
    </row>
    <row r="4431" spans="1:3">
      <c r="A4431">
        <v>49105</v>
      </c>
      <c r="B4431">
        <v>1</v>
      </c>
      <c r="C4431">
        <v>8</v>
      </c>
    </row>
    <row r="4432" spans="1:3">
      <c r="A4432">
        <v>49059</v>
      </c>
      <c r="B4432">
        <v>1</v>
      </c>
      <c r="C4432">
        <v>8</v>
      </c>
    </row>
    <row r="4433" spans="1:3">
      <c r="A4433">
        <v>17195</v>
      </c>
      <c r="B4433">
        <v>1</v>
      </c>
      <c r="C4433">
        <v>8</v>
      </c>
    </row>
    <row r="4434" spans="1:3">
      <c r="A4434">
        <v>17196</v>
      </c>
      <c r="B4434">
        <v>1</v>
      </c>
      <c r="C4434">
        <v>16</v>
      </c>
    </row>
    <row r="4435" spans="1:3">
      <c r="A4435">
        <v>47398</v>
      </c>
      <c r="B4435">
        <v>1</v>
      </c>
      <c r="C4435">
        <v>8</v>
      </c>
    </row>
    <row r="4436" spans="1:3">
      <c r="A4436">
        <v>47295</v>
      </c>
      <c r="B4436">
        <v>1</v>
      </c>
      <c r="C4436">
        <v>16</v>
      </c>
    </row>
    <row r="4437" spans="1:3">
      <c r="A4437">
        <v>46806</v>
      </c>
      <c r="B4437">
        <v>1</v>
      </c>
      <c r="C4437">
        <v>8</v>
      </c>
    </row>
    <row r="4438" spans="1:3">
      <c r="A4438">
        <v>46474</v>
      </c>
      <c r="B4438">
        <v>1</v>
      </c>
      <c r="C4438">
        <v>8</v>
      </c>
    </row>
    <row r="4439" spans="1:3">
      <c r="A4439">
        <v>45355</v>
      </c>
      <c r="B4439">
        <v>1</v>
      </c>
      <c r="C4439">
        <v>8</v>
      </c>
    </row>
    <row r="4440" spans="1:3">
      <c r="A4440">
        <v>42388</v>
      </c>
      <c r="B4440">
        <v>1</v>
      </c>
      <c r="C4440">
        <v>8</v>
      </c>
    </row>
    <row r="4441" spans="1:3">
      <c r="A4441">
        <v>41684</v>
      </c>
      <c r="B4441">
        <v>1</v>
      </c>
      <c r="C4441">
        <v>8</v>
      </c>
    </row>
    <row r="4442" spans="1:3">
      <c r="A4442">
        <v>40639</v>
      </c>
      <c r="B4442">
        <v>1</v>
      </c>
      <c r="C4442">
        <v>16</v>
      </c>
    </row>
    <row r="4443" spans="1:3">
      <c r="A4443">
        <v>40416</v>
      </c>
      <c r="B4443">
        <v>1</v>
      </c>
      <c r="C4443">
        <v>8</v>
      </c>
    </row>
    <row r="4444" spans="1:3">
      <c r="A4444">
        <v>39916</v>
      </c>
      <c r="B4444">
        <v>1</v>
      </c>
      <c r="C4444">
        <v>16</v>
      </c>
    </row>
    <row r="4445" spans="1:3">
      <c r="A4445">
        <v>38699</v>
      </c>
      <c r="B4445">
        <v>1</v>
      </c>
      <c r="C4445">
        <v>16</v>
      </c>
    </row>
    <row r="4446" spans="1:3">
      <c r="A4446">
        <v>38290</v>
      </c>
      <c r="B4446">
        <v>1</v>
      </c>
      <c r="C4446">
        <v>8</v>
      </c>
    </row>
    <row r="4447" spans="1:3">
      <c r="A4447">
        <v>37001</v>
      </c>
      <c r="B4447">
        <v>1</v>
      </c>
      <c r="C4447">
        <v>8</v>
      </c>
    </row>
    <row r="4448" spans="1:3">
      <c r="A4448">
        <v>36492</v>
      </c>
      <c r="B4448">
        <v>1</v>
      </c>
      <c r="C4448">
        <v>8</v>
      </c>
    </row>
    <row r="4449" spans="1:3">
      <c r="A4449">
        <v>36381</v>
      </c>
      <c r="B4449">
        <v>1</v>
      </c>
      <c r="C4449">
        <v>8</v>
      </c>
    </row>
    <row r="4450" spans="1:3">
      <c r="A4450">
        <v>35859</v>
      </c>
      <c r="B4450">
        <v>1</v>
      </c>
      <c r="C4450">
        <v>8</v>
      </c>
    </row>
    <row r="4451" spans="1:3">
      <c r="A4451">
        <v>35108</v>
      </c>
      <c r="B4451">
        <v>1</v>
      </c>
      <c r="C4451">
        <v>8</v>
      </c>
    </row>
    <row r="4452" spans="1:3">
      <c r="A4452">
        <v>33879</v>
      </c>
      <c r="B4452">
        <v>1</v>
      </c>
      <c r="C4452">
        <v>8</v>
      </c>
    </row>
    <row r="4453" spans="1:3">
      <c r="A4453">
        <v>33489</v>
      </c>
      <c r="B4453">
        <v>1</v>
      </c>
      <c r="C4453">
        <v>16</v>
      </c>
    </row>
    <row r="4454" spans="1:3">
      <c r="A4454">
        <v>33148</v>
      </c>
      <c r="B4454">
        <v>1</v>
      </c>
      <c r="C4454">
        <v>16</v>
      </c>
    </row>
    <row r="4455" spans="1:3">
      <c r="A4455">
        <v>32998</v>
      </c>
      <c r="B4455">
        <v>1</v>
      </c>
      <c r="C4455">
        <v>8</v>
      </c>
    </row>
    <row r="4456" spans="1:3">
      <c r="A4456">
        <v>32640</v>
      </c>
      <c r="B4456">
        <v>1</v>
      </c>
      <c r="C4456">
        <v>8</v>
      </c>
    </row>
    <row r="4457" spans="1:3">
      <c r="A4457">
        <v>32265</v>
      </c>
      <c r="B4457">
        <v>1</v>
      </c>
      <c r="C4457">
        <v>8</v>
      </c>
    </row>
    <row r="4458" spans="1:3">
      <c r="A4458">
        <v>32010</v>
      </c>
      <c r="B4458">
        <v>1</v>
      </c>
      <c r="C4458">
        <v>8</v>
      </c>
    </row>
    <row r="4459" spans="1:3">
      <c r="A4459">
        <v>19072</v>
      </c>
      <c r="B4459">
        <v>1</v>
      </c>
      <c r="C4459">
        <v>8</v>
      </c>
    </row>
    <row r="4460" spans="1:3">
      <c r="A4460">
        <v>19074</v>
      </c>
      <c r="B4460">
        <v>1</v>
      </c>
      <c r="C4460">
        <v>8</v>
      </c>
    </row>
    <row r="4461" spans="1:3">
      <c r="A4461">
        <v>30797</v>
      </c>
      <c r="B4461">
        <v>1</v>
      </c>
      <c r="C4461">
        <v>16</v>
      </c>
    </row>
    <row r="4462" spans="1:3">
      <c r="A4462">
        <v>30664</v>
      </c>
      <c r="B4462">
        <v>1</v>
      </c>
      <c r="C4462">
        <v>8</v>
      </c>
    </row>
    <row r="4463" spans="1:3">
      <c r="A4463">
        <v>30377</v>
      </c>
      <c r="B4463">
        <v>1</v>
      </c>
      <c r="C4463">
        <v>8</v>
      </c>
    </row>
    <row r="4464" spans="1:3">
      <c r="A4464">
        <v>30376</v>
      </c>
      <c r="B4464">
        <v>1</v>
      </c>
      <c r="C4464">
        <v>8</v>
      </c>
    </row>
    <row r="4465" spans="1:3">
      <c r="A4465">
        <v>29571</v>
      </c>
      <c r="B4465">
        <v>1</v>
      </c>
      <c r="C4465">
        <v>16</v>
      </c>
    </row>
    <row r="4466" spans="1:3">
      <c r="A4466">
        <v>29265</v>
      </c>
      <c r="B4466">
        <v>1</v>
      </c>
      <c r="C4466">
        <v>8</v>
      </c>
    </row>
    <row r="4467" spans="1:3">
      <c r="A4467">
        <v>29177</v>
      </c>
      <c r="B4467">
        <v>1</v>
      </c>
      <c r="C4467">
        <v>8</v>
      </c>
    </row>
    <row r="4468" spans="1:3">
      <c r="A4468">
        <v>29030</v>
      </c>
      <c r="B4468">
        <v>1</v>
      </c>
      <c r="C4468">
        <v>8</v>
      </c>
    </row>
    <row r="4469" spans="1:3">
      <c r="A4469">
        <v>28432</v>
      </c>
      <c r="B4469">
        <v>1</v>
      </c>
      <c r="C4469">
        <v>16</v>
      </c>
    </row>
    <row r="4470" spans="1:3">
      <c r="A4470">
        <v>19810</v>
      </c>
      <c r="B4470">
        <v>1</v>
      </c>
      <c r="C4470">
        <v>8</v>
      </c>
    </row>
    <row r="4471" spans="1:3">
      <c r="A4471">
        <v>27514</v>
      </c>
      <c r="B4471">
        <v>1</v>
      </c>
      <c r="C4471">
        <v>16</v>
      </c>
    </row>
    <row r="4472" spans="1:3">
      <c r="A4472">
        <v>20570</v>
      </c>
      <c r="B4472">
        <v>1</v>
      </c>
      <c r="C4472">
        <v>8</v>
      </c>
    </row>
    <row r="4473" spans="1:3">
      <c r="A4473">
        <v>25627</v>
      </c>
      <c r="B4473">
        <v>1</v>
      </c>
      <c r="C4473">
        <v>8</v>
      </c>
    </row>
    <row r="4474" spans="1:3">
      <c r="A4474">
        <v>25469</v>
      </c>
      <c r="B4474">
        <v>1</v>
      </c>
      <c r="C4474">
        <v>8</v>
      </c>
    </row>
    <row r="4475" spans="1:3">
      <c r="A4475">
        <v>25468</v>
      </c>
      <c r="B4475">
        <v>1</v>
      </c>
      <c r="C4475">
        <v>8</v>
      </c>
    </row>
    <row r="4476" spans="1:3">
      <c r="A4476">
        <v>24228</v>
      </c>
      <c r="B4476">
        <v>1</v>
      </c>
      <c r="C4476">
        <v>8</v>
      </c>
    </row>
    <row r="4477" spans="1:3">
      <c r="A4477">
        <v>24009</v>
      </c>
      <c r="B4477">
        <v>1</v>
      </c>
      <c r="C4477">
        <v>8</v>
      </c>
    </row>
    <row r="4478" spans="1:3">
      <c r="A4478">
        <v>23559</v>
      </c>
      <c r="B4478">
        <v>1</v>
      </c>
      <c r="C4478">
        <v>8</v>
      </c>
    </row>
    <row r="4479" spans="1:3">
      <c r="A4479">
        <v>20901</v>
      </c>
      <c r="B4479">
        <v>1</v>
      </c>
      <c r="C4479">
        <v>8</v>
      </c>
    </row>
    <row r="4480" spans="1:3">
      <c r="A4480">
        <v>80050</v>
      </c>
      <c r="B4480">
        <v>1</v>
      </c>
      <c r="C4480">
        <v>8</v>
      </c>
    </row>
    <row r="4481" spans="1:3">
      <c r="A4481">
        <v>79404</v>
      </c>
      <c r="B4481">
        <v>1</v>
      </c>
      <c r="C4481">
        <v>8</v>
      </c>
    </row>
    <row r="4482" spans="1:3">
      <c r="A4482">
        <v>77205</v>
      </c>
      <c r="B4482">
        <v>1</v>
      </c>
      <c r="C4482">
        <v>8</v>
      </c>
    </row>
    <row r="4483" spans="1:3">
      <c r="A4483">
        <v>74737</v>
      </c>
      <c r="B4483">
        <v>1</v>
      </c>
      <c r="C4483">
        <v>8</v>
      </c>
    </row>
    <row r="4484" spans="1:3">
      <c r="A4484">
        <v>11829</v>
      </c>
      <c r="B4484">
        <v>2</v>
      </c>
      <c r="C4484">
        <v>8</v>
      </c>
    </row>
    <row r="4485" spans="1:3">
      <c r="A4485">
        <v>70305</v>
      </c>
      <c r="B4485">
        <v>2</v>
      </c>
      <c r="C4485">
        <v>16</v>
      </c>
    </row>
    <row r="4486" spans="1:3">
      <c r="A4486">
        <v>70305</v>
      </c>
      <c r="B4486">
        <v>2</v>
      </c>
      <c r="C4486">
        <v>16</v>
      </c>
    </row>
    <row r="4487" spans="1:3">
      <c r="A4487">
        <v>65745</v>
      </c>
      <c r="B4487">
        <v>1</v>
      </c>
      <c r="C4487">
        <v>8</v>
      </c>
    </row>
    <row r="4488" spans="1:3">
      <c r="A4488">
        <v>61125</v>
      </c>
      <c r="B4488">
        <v>1</v>
      </c>
      <c r="C4488">
        <v>8</v>
      </c>
    </row>
    <row r="4489" spans="1:3">
      <c r="A4489">
        <v>60462</v>
      </c>
      <c r="B4489">
        <v>1</v>
      </c>
      <c r="C4489">
        <v>8</v>
      </c>
    </row>
    <row r="4490" spans="1:3">
      <c r="A4490">
        <v>59498</v>
      </c>
      <c r="B4490">
        <v>2</v>
      </c>
      <c r="C4490">
        <v>16</v>
      </c>
    </row>
    <row r="4491" spans="1:3">
      <c r="A4491">
        <v>59498</v>
      </c>
      <c r="B4491">
        <v>2</v>
      </c>
      <c r="C4491">
        <v>16</v>
      </c>
    </row>
    <row r="4492" spans="1:3">
      <c r="A4492">
        <v>15741</v>
      </c>
      <c r="B4492">
        <v>1</v>
      </c>
      <c r="C4492">
        <v>8</v>
      </c>
    </row>
    <row r="4493" spans="1:3">
      <c r="A4493">
        <v>57602</v>
      </c>
      <c r="B4493">
        <v>1</v>
      </c>
      <c r="C4493">
        <v>8</v>
      </c>
    </row>
    <row r="4494" spans="1:3">
      <c r="A4494">
        <v>16013</v>
      </c>
      <c r="B4494">
        <v>2</v>
      </c>
      <c r="C4494">
        <v>16</v>
      </c>
    </row>
    <row r="4495" spans="1:3">
      <c r="A4495">
        <v>52522</v>
      </c>
      <c r="B4495">
        <v>2</v>
      </c>
      <c r="C4495">
        <v>16</v>
      </c>
    </row>
    <row r="4496" spans="1:3">
      <c r="A4496">
        <v>50719</v>
      </c>
      <c r="B4496">
        <v>2</v>
      </c>
      <c r="C4496">
        <v>16</v>
      </c>
    </row>
    <row r="4497" spans="1:3">
      <c r="A4497">
        <v>50354</v>
      </c>
      <c r="B4497">
        <v>1</v>
      </c>
      <c r="C4497">
        <v>8</v>
      </c>
    </row>
    <row r="4498" spans="1:3">
      <c r="A4498">
        <v>16976</v>
      </c>
      <c r="B4498">
        <v>2</v>
      </c>
      <c r="C4498">
        <v>8</v>
      </c>
    </row>
    <row r="4499" spans="1:3">
      <c r="A4499">
        <v>17265</v>
      </c>
      <c r="B4499">
        <v>1</v>
      </c>
      <c r="C4499">
        <v>8</v>
      </c>
    </row>
    <row r="4500" spans="1:3">
      <c r="A4500">
        <v>43517</v>
      </c>
      <c r="B4500">
        <v>1</v>
      </c>
      <c r="C4500">
        <v>8</v>
      </c>
    </row>
    <row r="4501" spans="1:3">
      <c r="A4501">
        <v>41910</v>
      </c>
      <c r="B4501">
        <v>1</v>
      </c>
      <c r="C4501">
        <v>8</v>
      </c>
    </row>
    <row r="4502" spans="1:3">
      <c r="A4502">
        <v>41226</v>
      </c>
      <c r="B4502">
        <v>2</v>
      </c>
      <c r="C4502">
        <v>8</v>
      </c>
    </row>
    <row r="4503" spans="1:3">
      <c r="A4503">
        <v>39228</v>
      </c>
      <c r="B4503">
        <v>1</v>
      </c>
      <c r="C4503">
        <v>8</v>
      </c>
    </row>
    <row r="4504" spans="1:3">
      <c r="A4504">
        <v>38611</v>
      </c>
      <c r="B4504">
        <v>1</v>
      </c>
      <c r="C4504">
        <v>16</v>
      </c>
    </row>
    <row r="4505" spans="1:3">
      <c r="A4505">
        <v>36823</v>
      </c>
      <c r="B4505">
        <v>1</v>
      </c>
      <c r="C4505">
        <v>8</v>
      </c>
    </row>
    <row r="4506" spans="1:3">
      <c r="A4506">
        <v>36365</v>
      </c>
      <c r="B4506">
        <v>1</v>
      </c>
      <c r="C4506">
        <v>8</v>
      </c>
    </row>
    <row r="4507" spans="1:3">
      <c r="A4507">
        <v>35736</v>
      </c>
      <c r="B4507">
        <v>1</v>
      </c>
      <c r="C4507">
        <v>8</v>
      </c>
    </row>
    <row r="4508" spans="1:3">
      <c r="A4508">
        <v>35225</v>
      </c>
      <c r="B4508">
        <v>2</v>
      </c>
      <c r="C4508">
        <v>16</v>
      </c>
    </row>
    <row r="4509" spans="1:3">
      <c r="A4509">
        <v>35225</v>
      </c>
      <c r="B4509">
        <v>2</v>
      </c>
      <c r="C4509">
        <v>16</v>
      </c>
    </row>
    <row r="4510" spans="1:3">
      <c r="A4510">
        <v>33708</v>
      </c>
      <c r="B4510">
        <v>1</v>
      </c>
      <c r="C4510">
        <v>16</v>
      </c>
    </row>
    <row r="4511" spans="1:3">
      <c r="A4511">
        <v>33706</v>
      </c>
      <c r="B4511">
        <v>1</v>
      </c>
      <c r="C4511">
        <v>8</v>
      </c>
    </row>
    <row r="4512" spans="1:3">
      <c r="A4512">
        <v>32494</v>
      </c>
      <c r="B4512">
        <v>1</v>
      </c>
      <c r="C4512">
        <v>8</v>
      </c>
    </row>
    <row r="4513" spans="1:3">
      <c r="A4513">
        <v>30766</v>
      </c>
      <c r="B4513">
        <v>1</v>
      </c>
      <c r="C4513">
        <v>8</v>
      </c>
    </row>
    <row r="4514" spans="1:3">
      <c r="A4514">
        <v>30339</v>
      </c>
      <c r="B4514">
        <v>1</v>
      </c>
      <c r="C4514">
        <v>16</v>
      </c>
    </row>
    <row r="4515" spans="1:3">
      <c r="A4515">
        <v>28871</v>
      </c>
      <c r="B4515">
        <v>2</v>
      </c>
      <c r="C4515">
        <v>8</v>
      </c>
    </row>
    <row r="4516" spans="1:3">
      <c r="A4516">
        <v>28128</v>
      </c>
      <c r="B4516">
        <v>1</v>
      </c>
      <c r="C4516">
        <v>8</v>
      </c>
    </row>
    <row r="4517" spans="1:3">
      <c r="A4517">
        <v>28126</v>
      </c>
      <c r="B4517">
        <v>1</v>
      </c>
      <c r="C4517">
        <v>8</v>
      </c>
    </row>
    <row r="4518" spans="1:3">
      <c r="A4518">
        <v>19811</v>
      </c>
      <c r="B4518">
        <v>1</v>
      </c>
      <c r="C4518">
        <v>16</v>
      </c>
    </row>
    <row r="4519" spans="1:3">
      <c r="A4519">
        <v>27613</v>
      </c>
      <c r="B4519">
        <v>1</v>
      </c>
      <c r="C4519">
        <v>8</v>
      </c>
    </row>
    <row r="4520" spans="1:3">
      <c r="A4520">
        <v>27419</v>
      </c>
      <c r="B4520">
        <v>1</v>
      </c>
      <c r="C4520">
        <v>8</v>
      </c>
    </row>
    <row r="4521" spans="1:3">
      <c r="A4521">
        <v>26257</v>
      </c>
      <c r="B4521">
        <v>2</v>
      </c>
      <c r="C4521">
        <v>16</v>
      </c>
    </row>
    <row r="4522" spans="1:3">
      <c r="A4522">
        <v>20772</v>
      </c>
      <c r="B4522">
        <v>2</v>
      </c>
      <c r="C4522">
        <v>8</v>
      </c>
    </row>
    <row r="4523" spans="1:3">
      <c r="A4523">
        <v>23047</v>
      </c>
      <c r="B4523">
        <v>1</v>
      </c>
      <c r="C4523">
        <v>16</v>
      </c>
    </row>
    <row r="4524" spans="1:3">
      <c r="A4524">
        <v>22896</v>
      </c>
      <c r="B4524">
        <v>2</v>
      </c>
      <c r="C4524">
        <v>16</v>
      </c>
    </row>
    <row r="4525" spans="1:3">
      <c r="A4525">
        <v>22896</v>
      </c>
      <c r="B4525">
        <v>2</v>
      </c>
      <c r="C4525">
        <v>16</v>
      </c>
    </row>
    <row r="4526" spans="1:3">
      <c r="A4526">
        <v>80747</v>
      </c>
      <c r="B4526">
        <v>1</v>
      </c>
      <c r="C4526">
        <v>8</v>
      </c>
    </row>
    <row r="4527" spans="1:3">
      <c r="A4527">
        <v>80391</v>
      </c>
      <c r="B4527">
        <v>1</v>
      </c>
      <c r="C4527">
        <v>8</v>
      </c>
    </row>
    <row r="4528" spans="1:3">
      <c r="A4528">
        <v>80294</v>
      </c>
      <c r="B4528">
        <v>1</v>
      </c>
      <c r="C4528">
        <v>8</v>
      </c>
    </row>
    <row r="4529" spans="1:3">
      <c r="A4529">
        <v>80293</v>
      </c>
      <c r="B4529">
        <v>1</v>
      </c>
      <c r="C4529">
        <v>8</v>
      </c>
    </row>
    <row r="4530" spans="1:3">
      <c r="A4530">
        <v>80292</v>
      </c>
      <c r="B4530">
        <v>1</v>
      </c>
      <c r="C4530">
        <v>8</v>
      </c>
    </row>
    <row r="4531" spans="1:3">
      <c r="A4531">
        <v>80291</v>
      </c>
      <c r="B4531">
        <v>1</v>
      </c>
      <c r="C4531">
        <v>8</v>
      </c>
    </row>
    <row r="4532" spans="1:3">
      <c r="A4532">
        <v>80186</v>
      </c>
      <c r="B4532">
        <v>1</v>
      </c>
      <c r="C4532">
        <v>8</v>
      </c>
    </row>
    <row r="4533" spans="1:3">
      <c r="A4533">
        <v>80185</v>
      </c>
      <c r="B4533">
        <v>1</v>
      </c>
      <c r="C4533">
        <v>8</v>
      </c>
    </row>
    <row r="4534" spans="1:3">
      <c r="A4534">
        <v>80184</v>
      </c>
      <c r="B4534">
        <v>1</v>
      </c>
      <c r="C4534">
        <v>8</v>
      </c>
    </row>
    <row r="4535" spans="1:3">
      <c r="A4535">
        <v>80049</v>
      </c>
      <c r="B4535">
        <v>1</v>
      </c>
      <c r="C4535">
        <v>8</v>
      </c>
    </row>
    <row r="4536" spans="1:3">
      <c r="A4536">
        <v>80048</v>
      </c>
      <c r="B4536">
        <v>1</v>
      </c>
      <c r="C4536">
        <v>8</v>
      </c>
    </row>
    <row r="4537" spans="1:3">
      <c r="A4537">
        <v>79949</v>
      </c>
      <c r="B4537">
        <v>1</v>
      </c>
      <c r="C4537">
        <v>8</v>
      </c>
    </row>
    <row r="4538" spans="1:3">
      <c r="A4538">
        <v>79829</v>
      </c>
      <c r="B4538">
        <v>1</v>
      </c>
      <c r="C4538">
        <v>8</v>
      </c>
    </row>
    <row r="4539" spans="1:3">
      <c r="A4539">
        <v>79828</v>
      </c>
      <c r="B4539">
        <v>1</v>
      </c>
      <c r="C4539">
        <v>8</v>
      </c>
    </row>
    <row r="4540" spans="1:3">
      <c r="A4540">
        <v>79649</v>
      </c>
      <c r="B4540">
        <v>1</v>
      </c>
      <c r="C4540">
        <v>8</v>
      </c>
    </row>
    <row r="4541" spans="1:3">
      <c r="A4541">
        <v>79569</v>
      </c>
      <c r="B4541">
        <v>1</v>
      </c>
      <c r="C4541">
        <v>8</v>
      </c>
    </row>
    <row r="4542" spans="1:3">
      <c r="A4542">
        <v>79405</v>
      </c>
      <c r="B4542">
        <v>1</v>
      </c>
      <c r="C4542">
        <v>8</v>
      </c>
    </row>
    <row r="4543" spans="1:3">
      <c r="A4543">
        <v>79319</v>
      </c>
      <c r="B4543">
        <v>1</v>
      </c>
      <c r="C4543">
        <v>8</v>
      </c>
    </row>
    <row r="4544" spans="1:3">
      <c r="A4544">
        <v>79318</v>
      </c>
      <c r="B4544">
        <v>1</v>
      </c>
      <c r="C4544">
        <v>8</v>
      </c>
    </row>
    <row r="4545" spans="1:3">
      <c r="A4545">
        <v>79316</v>
      </c>
      <c r="B4545">
        <v>1</v>
      </c>
      <c r="C4545">
        <v>8</v>
      </c>
    </row>
    <row r="4546" spans="1:3">
      <c r="A4546">
        <v>79197</v>
      </c>
      <c r="B4546">
        <v>1</v>
      </c>
      <c r="C4546">
        <v>8</v>
      </c>
    </row>
    <row r="4547" spans="1:3">
      <c r="A4547">
        <v>79196</v>
      </c>
      <c r="B4547">
        <v>1</v>
      </c>
      <c r="C4547">
        <v>8</v>
      </c>
    </row>
    <row r="4548" spans="1:3">
      <c r="A4548">
        <v>78458</v>
      </c>
      <c r="B4548">
        <v>1</v>
      </c>
      <c r="C4548">
        <v>8</v>
      </c>
    </row>
    <row r="4549" spans="1:3">
      <c r="A4549">
        <v>78388</v>
      </c>
      <c r="B4549">
        <v>1</v>
      </c>
      <c r="C4549">
        <v>8</v>
      </c>
    </row>
    <row r="4550" spans="1:3">
      <c r="A4550">
        <v>78387</v>
      </c>
      <c r="B4550">
        <v>1</v>
      </c>
      <c r="C4550">
        <v>8</v>
      </c>
    </row>
    <row r="4551" spans="1:3">
      <c r="A4551">
        <v>78192</v>
      </c>
      <c r="B4551">
        <v>1</v>
      </c>
      <c r="C4551">
        <v>8</v>
      </c>
    </row>
    <row r="4552" spans="1:3">
      <c r="A4552">
        <v>78016</v>
      </c>
      <c r="B4552">
        <v>1</v>
      </c>
      <c r="C4552">
        <v>8</v>
      </c>
    </row>
    <row r="4553" spans="1:3">
      <c r="A4553">
        <v>78015</v>
      </c>
      <c r="B4553">
        <v>1</v>
      </c>
      <c r="C4553">
        <v>8</v>
      </c>
    </row>
    <row r="4554" spans="1:3">
      <c r="A4554">
        <v>77693</v>
      </c>
      <c r="B4554">
        <v>1</v>
      </c>
      <c r="C4554">
        <v>8</v>
      </c>
    </row>
    <row r="4555" spans="1:3">
      <c r="A4555">
        <v>77560</v>
      </c>
      <c r="B4555">
        <v>1</v>
      </c>
      <c r="C4555">
        <v>8</v>
      </c>
    </row>
    <row r="4556" spans="1:3">
      <c r="A4556">
        <v>77559</v>
      </c>
      <c r="B4556">
        <v>1</v>
      </c>
      <c r="C4556">
        <v>8</v>
      </c>
    </row>
    <row r="4557" spans="1:3">
      <c r="A4557">
        <v>77248</v>
      </c>
      <c r="B4557">
        <v>1</v>
      </c>
      <c r="C4557">
        <v>8</v>
      </c>
    </row>
    <row r="4558" spans="1:3">
      <c r="A4558">
        <v>77247</v>
      </c>
      <c r="B4558">
        <v>1</v>
      </c>
      <c r="C4558">
        <v>8</v>
      </c>
    </row>
    <row r="4559" spans="1:3">
      <c r="A4559">
        <v>77029</v>
      </c>
      <c r="B4559">
        <v>1</v>
      </c>
      <c r="C4559">
        <v>8</v>
      </c>
    </row>
    <row r="4560" spans="1:3">
      <c r="A4560">
        <v>76969</v>
      </c>
      <c r="B4560">
        <v>1</v>
      </c>
      <c r="C4560">
        <v>8</v>
      </c>
    </row>
    <row r="4561" spans="1:3">
      <c r="A4561">
        <v>76470</v>
      </c>
      <c r="B4561">
        <v>1</v>
      </c>
      <c r="C4561">
        <v>8</v>
      </c>
    </row>
    <row r="4562" spans="1:3">
      <c r="A4562">
        <v>76469</v>
      </c>
      <c r="B4562">
        <v>1</v>
      </c>
      <c r="C4562">
        <v>8</v>
      </c>
    </row>
    <row r="4563" spans="1:3">
      <c r="A4563">
        <v>76278</v>
      </c>
      <c r="B4563">
        <v>1</v>
      </c>
      <c r="C4563">
        <v>8</v>
      </c>
    </row>
    <row r="4564" spans="1:3">
      <c r="A4564">
        <v>76154</v>
      </c>
      <c r="B4564">
        <v>1</v>
      </c>
      <c r="C4564">
        <v>8</v>
      </c>
    </row>
    <row r="4565" spans="1:3">
      <c r="A4565">
        <v>75928</v>
      </c>
      <c r="B4565">
        <v>1</v>
      </c>
      <c r="C4565">
        <v>8</v>
      </c>
    </row>
    <row r="4566" spans="1:3">
      <c r="A4566">
        <v>75685</v>
      </c>
      <c r="B4566">
        <v>1</v>
      </c>
      <c r="C4566">
        <v>8</v>
      </c>
    </row>
    <row r="4567" spans="1:3">
      <c r="A4567">
        <v>75346</v>
      </c>
      <c r="B4567">
        <v>1</v>
      </c>
      <c r="C4567">
        <v>8</v>
      </c>
    </row>
    <row r="4568" spans="1:3">
      <c r="A4568">
        <v>75182</v>
      </c>
      <c r="B4568">
        <v>1</v>
      </c>
      <c r="C4568">
        <v>8</v>
      </c>
    </row>
    <row r="4569" spans="1:3">
      <c r="A4569">
        <v>75181</v>
      </c>
      <c r="B4569">
        <v>1</v>
      </c>
      <c r="C4569">
        <v>8</v>
      </c>
    </row>
    <row r="4570" spans="1:3">
      <c r="A4570">
        <v>11491</v>
      </c>
      <c r="B4570">
        <v>1</v>
      </c>
      <c r="C4570">
        <v>8</v>
      </c>
    </row>
    <row r="4571" spans="1:3">
      <c r="A4571">
        <v>74938</v>
      </c>
      <c r="B4571">
        <v>1</v>
      </c>
      <c r="C4571">
        <v>8</v>
      </c>
    </row>
    <row r="4572" spans="1:3">
      <c r="A4572">
        <v>74911</v>
      </c>
      <c r="B4572">
        <v>1</v>
      </c>
      <c r="C4572">
        <v>8</v>
      </c>
    </row>
    <row r="4573" spans="1:3">
      <c r="A4573">
        <v>74739</v>
      </c>
      <c r="B4573">
        <v>1</v>
      </c>
      <c r="C4573">
        <v>8</v>
      </c>
    </row>
    <row r="4574" spans="1:3">
      <c r="A4574">
        <v>74462</v>
      </c>
      <c r="B4574">
        <v>1</v>
      </c>
      <c r="C4574">
        <v>8</v>
      </c>
    </row>
    <row r="4575" spans="1:3">
      <c r="A4575">
        <v>74326</v>
      </c>
      <c r="B4575">
        <v>1</v>
      </c>
      <c r="C4575">
        <v>8</v>
      </c>
    </row>
    <row r="4576" spans="1:3">
      <c r="A4576">
        <v>74254</v>
      </c>
      <c r="B4576">
        <v>1</v>
      </c>
      <c r="C4576">
        <v>8</v>
      </c>
    </row>
    <row r="4577" spans="1:3">
      <c r="A4577">
        <v>73707</v>
      </c>
      <c r="B4577">
        <v>1</v>
      </c>
      <c r="C4577">
        <v>8</v>
      </c>
    </row>
    <row r="4578" spans="1:3">
      <c r="A4578">
        <v>73706</v>
      </c>
      <c r="B4578">
        <v>1</v>
      </c>
      <c r="C4578">
        <v>8</v>
      </c>
    </row>
    <row r="4579" spans="1:3">
      <c r="A4579">
        <v>72844</v>
      </c>
      <c r="B4579">
        <v>1</v>
      </c>
      <c r="C4579">
        <v>8</v>
      </c>
    </row>
    <row r="4580" spans="1:3">
      <c r="A4580">
        <v>72681</v>
      </c>
      <c r="B4580">
        <v>1</v>
      </c>
      <c r="C4580">
        <v>8</v>
      </c>
    </row>
    <row r="4581" spans="1:3">
      <c r="A4581">
        <v>72680</v>
      </c>
      <c r="B4581">
        <v>1</v>
      </c>
      <c r="C4581">
        <v>8</v>
      </c>
    </row>
    <row r="4582" spans="1:3">
      <c r="A4582">
        <v>72260</v>
      </c>
      <c r="B4582">
        <v>1</v>
      </c>
      <c r="C4582">
        <v>8</v>
      </c>
    </row>
    <row r="4583" spans="1:3">
      <c r="A4583">
        <v>72029</v>
      </c>
      <c r="B4583">
        <v>1</v>
      </c>
      <c r="C4583">
        <v>16</v>
      </c>
    </row>
    <row r="4584" spans="1:3">
      <c r="A4584">
        <v>71818</v>
      </c>
      <c r="B4584">
        <v>1</v>
      </c>
      <c r="C4584">
        <v>8</v>
      </c>
    </row>
    <row r="4585" spans="1:3">
      <c r="A4585">
        <v>71817</v>
      </c>
      <c r="B4585">
        <v>1</v>
      </c>
      <c r="C4585">
        <v>8</v>
      </c>
    </row>
    <row r="4586" spans="1:3">
      <c r="A4586">
        <v>71191</v>
      </c>
      <c r="B4586">
        <v>1</v>
      </c>
      <c r="C4586">
        <v>8</v>
      </c>
    </row>
    <row r="4587" spans="1:3">
      <c r="A4587">
        <v>71105</v>
      </c>
      <c r="B4587">
        <v>1</v>
      </c>
      <c r="C4587">
        <v>8</v>
      </c>
    </row>
    <row r="4588" spans="1:3">
      <c r="A4588">
        <v>70306</v>
      </c>
      <c r="B4588">
        <v>1</v>
      </c>
      <c r="C4588">
        <v>8</v>
      </c>
    </row>
    <row r="4589" spans="1:3">
      <c r="A4589">
        <v>70304</v>
      </c>
      <c r="B4589">
        <v>1</v>
      </c>
      <c r="C4589">
        <v>16</v>
      </c>
    </row>
    <row r="4590" spans="1:3">
      <c r="A4590">
        <v>12960</v>
      </c>
      <c r="B4590">
        <v>1</v>
      </c>
      <c r="C4590">
        <v>8</v>
      </c>
    </row>
    <row r="4591" spans="1:3">
      <c r="A4591">
        <v>69740</v>
      </c>
      <c r="B4591">
        <v>1</v>
      </c>
      <c r="C4591">
        <v>8</v>
      </c>
    </row>
    <row r="4592" spans="1:3">
      <c r="A4592">
        <v>69559</v>
      </c>
      <c r="B4592">
        <v>1</v>
      </c>
      <c r="C4592">
        <v>16</v>
      </c>
    </row>
    <row r="4593" spans="1:3">
      <c r="A4593">
        <v>69031</v>
      </c>
      <c r="B4593">
        <v>1</v>
      </c>
      <c r="C4593">
        <v>8</v>
      </c>
    </row>
    <row r="4594" spans="1:3">
      <c r="A4594">
        <v>69030</v>
      </c>
      <c r="B4594">
        <v>1</v>
      </c>
      <c r="C4594">
        <v>8</v>
      </c>
    </row>
    <row r="4595" spans="1:3">
      <c r="A4595">
        <v>69029</v>
      </c>
      <c r="B4595">
        <v>1</v>
      </c>
      <c r="C4595">
        <v>8</v>
      </c>
    </row>
    <row r="4596" spans="1:3">
      <c r="A4596">
        <v>69027</v>
      </c>
      <c r="B4596">
        <v>1</v>
      </c>
      <c r="C4596">
        <v>8</v>
      </c>
    </row>
    <row r="4597" spans="1:3">
      <c r="A4597">
        <v>68886</v>
      </c>
      <c r="B4597">
        <v>1</v>
      </c>
      <c r="C4597">
        <v>8</v>
      </c>
    </row>
    <row r="4598" spans="1:3">
      <c r="A4598">
        <v>68266</v>
      </c>
      <c r="B4598">
        <v>1</v>
      </c>
      <c r="C4598">
        <v>8</v>
      </c>
    </row>
    <row r="4599" spans="1:3">
      <c r="A4599">
        <v>67994</v>
      </c>
      <c r="B4599">
        <v>1</v>
      </c>
      <c r="C4599">
        <v>8</v>
      </c>
    </row>
    <row r="4600" spans="1:3">
      <c r="A4600">
        <v>67918</v>
      </c>
      <c r="B4600">
        <v>1</v>
      </c>
      <c r="C4600">
        <v>8</v>
      </c>
    </row>
    <row r="4601" spans="1:3">
      <c r="A4601">
        <v>67358</v>
      </c>
      <c r="B4601">
        <v>1</v>
      </c>
      <c r="C4601">
        <v>8</v>
      </c>
    </row>
    <row r="4602" spans="1:3">
      <c r="A4602">
        <v>67109</v>
      </c>
      <c r="B4602">
        <v>1</v>
      </c>
      <c r="C4602">
        <v>8</v>
      </c>
    </row>
    <row r="4603" spans="1:3">
      <c r="A4603">
        <v>66891</v>
      </c>
      <c r="B4603">
        <v>1</v>
      </c>
      <c r="C4603">
        <v>8</v>
      </c>
    </row>
    <row r="4604" spans="1:3">
      <c r="A4604">
        <v>66890</v>
      </c>
      <c r="B4604">
        <v>1</v>
      </c>
      <c r="C4604">
        <v>8</v>
      </c>
    </row>
    <row r="4605" spans="1:3">
      <c r="A4605">
        <v>66889</v>
      </c>
      <c r="B4605">
        <v>1</v>
      </c>
      <c r="C4605">
        <v>8</v>
      </c>
    </row>
    <row r="4606" spans="1:3">
      <c r="A4606">
        <v>66888</v>
      </c>
      <c r="B4606">
        <v>1</v>
      </c>
      <c r="C4606">
        <v>8</v>
      </c>
    </row>
    <row r="4607" spans="1:3">
      <c r="A4607">
        <v>66887</v>
      </c>
      <c r="B4607">
        <v>1</v>
      </c>
      <c r="C4607">
        <v>8</v>
      </c>
    </row>
    <row r="4608" spans="1:3">
      <c r="A4608">
        <v>66886</v>
      </c>
      <c r="B4608">
        <v>1</v>
      </c>
      <c r="C4608">
        <v>8</v>
      </c>
    </row>
    <row r="4609" spans="1:3">
      <c r="A4609">
        <v>66885</v>
      </c>
      <c r="B4609">
        <v>1</v>
      </c>
      <c r="C4609">
        <v>8</v>
      </c>
    </row>
    <row r="4610" spans="1:3">
      <c r="A4610">
        <v>66884</v>
      </c>
      <c r="B4610">
        <v>1</v>
      </c>
      <c r="C4610">
        <v>8</v>
      </c>
    </row>
    <row r="4611" spans="1:3">
      <c r="A4611">
        <v>66883</v>
      </c>
      <c r="B4611">
        <v>1</v>
      </c>
      <c r="C4611">
        <v>8</v>
      </c>
    </row>
    <row r="4612" spans="1:3">
      <c r="A4612">
        <v>66882</v>
      </c>
      <c r="B4612">
        <v>1</v>
      </c>
      <c r="C4612">
        <v>8</v>
      </c>
    </row>
    <row r="4613" spans="1:3">
      <c r="A4613">
        <v>66881</v>
      </c>
      <c r="B4613">
        <v>1</v>
      </c>
      <c r="C4613">
        <v>8</v>
      </c>
    </row>
    <row r="4614" spans="1:3">
      <c r="A4614">
        <v>66880</v>
      </c>
      <c r="B4614">
        <v>1</v>
      </c>
      <c r="C4614">
        <v>8</v>
      </c>
    </row>
    <row r="4615" spans="1:3">
      <c r="A4615">
        <v>66794</v>
      </c>
      <c r="B4615">
        <v>1</v>
      </c>
      <c r="C4615">
        <v>8</v>
      </c>
    </row>
    <row r="4616" spans="1:3">
      <c r="A4616">
        <v>66792</v>
      </c>
      <c r="B4616">
        <v>1</v>
      </c>
      <c r="C4616">
        <v>8</v>
      </c>
    </row>
    <row r="4617" spans="1:3">
      <c r="A4617">
        <v>66709</v>
      </c>
      <c r="B4617">
        <v>1</v>
      </c>
      <c r="C4617">
        <v>16</v>
      </c>
    </row>
    <row r="4618" spans="1:3">
      <c r="A4618">
        <v>66559</v>
      </c>
      <c r="B4618">
        <v>1</v>
      </c>
      <c r="C4618">
        <v>8</v>
      </c>
    </row>
    <row r="4619" spans="1:3">
      <c r="A4619">
        <v>66076</v>
      </c>
      <c r="B4619">
        <v>1</v>
      </c>
      <c r="C4619">
        <v>8</v>
      </c>
    </row>
    <row r="4620" spans="1:3">
      <c r="A4620">
        <v>66021</v>
      </c>
      <c r="B4620">
        <v>1</v>
      </c>
      <c r="C4620">
        <v>8</v>
      </c>
    </row>
    <row r="4621" spans="1:3">
      <c r="A4621">
        <v>65743</v>
      </c>
      <c r="B4621">
        <v>1</v>
      </c>
      <c r="C4621">
        <v>8</v>
      </c>
    </row>
    <row r="4622" spans="1:3">
      <c r="A4622">
        <v>65134</v>
      </c>
      <c r="B4622">
        <v>1</v>
      </c>
      <c r="C4622">
        <v>8</v>
      </c>
    </row>
    <row r="4623" spans="1:3">
      <c r="A4623">
        <v>63865</v>
      </c>
      <c r="B4623">
        <v>1</v>
      </c>
      <c r="C4623">
        <v>8</v>
      </c>
    </row>
    <row r="4624" spans="1:3">
      <c r="A4624">
        <v>14827</v>
      </c>
      <c r="B4624">
        <v>1</v>
      </c>
      <c r="C4624">
        <v>8</v>
      </c>
    </row>
    <row r="4625" spans="1:3">
      <c r="A4625">
        <v>62984</v>
      </c>
      <c r="B4625">
        <v>1</v>
      </c>
      <c r="C4625">
        <v>8</v>
      </c>
    </row>
    <row r="4626" spans="1:3">
      <c r="A4626">
        <v>62088</v>
      </c>
      <c r="B4626">
        <v>1</v>
      </c>
      <c r="C4626">
        <v>8</v>
      </c>
    </row>
    <row r="4627" spans="1:3">
      <c r="A4627">
        <v>62087</v>
      </c>
      <c r="B4627">
        <v>1</v>
      </c>
      <c r="C4627">
        <v>8</v>
      </c>
    </row>
    <row r="4628" spans="1:3">
      <c r="A4628">
        <v>62085</v>
      </c>
      <c r="B4628">
        <v>1</v>
      </c>
      <c r="C4628">
        <v>8</v>
      </c>
    </row>
    <row r="4629" spans="1:3">
      <c r="A4629">
        <v>61424</v>
      </c>
      <c r="B4629">
        <v>1</v>
      </c>
      <c r="C4629">
        <v>8</v>
      </c>
    </row>
    <row r="4630" spans="1:3">
      <c r="A4630">
        <v>61423</v>
      </c>
      <c r="B4630">
        <v>1</v>
      </c>
      <c r="C4630">
        <v>8</v>
      </c>
    </row>
    <row r="4631" spans="1:3">
      <c r="A4631">
        <v>15245</v>
      </c>
      <c r="B4631">
        <v>1</v>
      </c>
      <c r="C4631">
        <v>8</v>
      </c>
    </row>
    <row r="4632" spans="1:3">
      <c r="A4632">
        <v>61188</v>
      </c>
      <c r="B4632">
        <v>1</v>
      </c>
      <c r="C4632">
        <v>8</v>
      </c>
    </row>
    <row r="4633" spans="1:3">
      <c r="A4633">
        <v>60555</v>
      </c>
      <c r="B4633">
        <v>1</v>
      </c>
      <c r="C4633">
        <v>8</v>
      </c>
    </row>
    <row r="4634" spans="1:3">
      <c r="A4634">
        <v>60175</v>
      </c>
      <c r="B4634">
        <v>1</v>
      </c>
      <c r="C4634">
        <v>8</v>
      </c>
    </row>
    <row r="4635" spans="1:3">
      <c r="A4635">
        <v>60069</v>
      </c>
      <c r="B4635">
        <v>1</v>
      </c>
      <c r="C4635">
        <v>8</v>
      </c>
    </row>
    <row r="4636" spans="1:3">
      <c r="A4636">
        <v>59497</v>
      </c>
      <c r="B4636">
        <v>1</v>
      </c>
      <c r="C4636">
        <v>8</v>
      </c>
    </row>
    <row r="4637" spans="1:3">
      <c r="A4637">
        <v>57848</v>
      </c>
      <c r="B4637">
        <v>1</v>
      </c>
      <c r="C4637">
        <v>8</v>
      </c>
    </row>
    <row r="4638" spans="1:3">
      <c r="A4638">
        <v>57682</v>
      </c>
      <c r="B4638">
        <v>1</v>
      </c>
      <c r="C4638">
        <v>8</v>
      </c>
    </row>
    <row r="4639" spans="1:3">
      <c r="A4639">
        <v>57681</v>
      </c>
      <c r="B4639">
        <v>1</v>
      </c>
      <c r="C4639">
        <v>8</v>
      </c>
    </row>
    <row r="4640" spans="1:3">
      <c r="A4640">
        <v>57370</v>
      </c>
      <c r="B4640">
        <v>1</v>
      </c>
      <c r="C4640">
        <v>8</v>
      </c>
    </row>
    <row r="4641" spans="1:3">
      <c r="A4641">
        <v>55858</v>
      </c>
      <c r="B4641">
        <v>1</v>
      </c>
      <c r="C4641">
        <v>16</v>
      </c>
    </row>
    <row r="4642" spans="1:3">
      <c r="A4642">
        <v>53789</v>
      </c>
      <c r="B4642">
        <v>1</v>
      </c>
      <c r="C4642">
        <v>8</v>
      </c>
    </row>
    <row r="4643" spans="1:3">
      <c r="A4643">
        <v>53692</v>
      </c>
      <c r="B4643">
        <v>1</v>
      </c>
      <c r="C4643">
        <v>8</v>
      </c>
    </row>
    <row r="4644" spans="1:3">
      <c r="A4644">
        <v>52565</v>
      </c>
      <c r="B4644">
        <v>1</v>
      </c>
      <c r="C4644">
        <v>8</v>
      </c>
    </row>
    <row r="4645" spans="1:3">
      <c r="A4645">
        <v>51292</v>
      </c>
      <c r="B4645">
        <v>1</v>
      </c>
      <c r="C4645">
        <v>8</v>
      </c>
    </row>
    <row r="4646" spans="1:3">
      <c r="A4646">
        <v>50720</v>
      </c>
      <c r="B4646">
        <v>1</v>
      </c>
      <c r="C4646">
        <v>8</v>
      </c>
    </row>
    <row r="4647" spans="1:3">
      <c r="A4647">
        <v>50350</v>
      </c>
      <c r="B4647">
        <v>1</v>
      </c>
      <c r="C4647">
        <v>8</v>
      </c>
    </row>
    <row r="4648" spans="1:3">
      <c r="A4648">
        <v>49316</v>
      </c>
      <c r="B4648">
        <v>1</v>
      </c>
      <c r="C4648">
        <v>8</v>
      </c>
    </row>
    <row r="4649" spans="1:3">
      <c r="A4649">
        <v>49089</v>
      </c>
      <c r="B4649">
        <v>1</v>
      </c>
      <c r="C4649">
        <v>16</v>
      </c>
    </row>
    <row r="4650" spans="1:3">
      <c r="A4650">
        <v>48104</v>
      </c>
      <c r="B4650">
        <v>1</v>
      </c>
      <c r="C4650">
        <v>16</v>
      </c>
    </row>
    <row r="4651" spans="1:3">
      <c r="A4651">
        <v>48071</v>
      </c>
      <c r="B4651">
        <v>1</v>
      </c>
      <c r="C4651">
        <v>8</v>
      </c>
    </row>
    <row r="4652" spans="1:3">
      <c r="A4652">
        <v>48067</v>
      </c>
      <c r="B4652">
        <v>1</v>
      </c>
      <c r="C4652">
        <v>8</v>
      </c>
    </row>
    <row r="4653" spans="1:3">
      <c r="A4653">
        <v>48065</v>
      </c>
      <c r="B4653">
        <v>1</v>
      </c>
      <c r="C4653">
        <v>16</v>
      </c>
    </row>
    <row r="4654" spans="1:3">
      <c r="A4654">
        <v>17382</v>
      </c>
      <c r="B4654">
        <v>1</v>
      </c>
      <c r="C4654">
        <v>8</v>
      </c>
    </row>
    <row r="4655" spans="1:3">
      <c r="A4655">
        <v>47075</v>
      </c>
      <c r="B4655">
        <v>1</v>
      </c>
      <c r="C4655">
        <v>8</v>
      </c>
    </row>
    <row r="4656" spans="1:3">
      <c r="A4656">
        <v>47074</v>
      </c>
      <c r="B4656">
        <v>1</v>
      </c>
      <c r="C4656">
        <v>8</v>
      </c>
    </row>
    <row r="4657" spans="1:3">
      <c r="A4657">
        <v>45941</v>
      </c>
      <c r="B4657">
        <v>1</v>
      </c>
      <c r="C4657">
        <v>16</v>
      </c>
    </row>
    <row r="4658" spans="1:3">
      <c r="A4658">
        <v>45656</v>
      </c>
      <c r="B4658">
        <v>1</v>
      </c>
      <c r="C4658">
        <v>8</v>
      </c>
    </row>
    <row r="4659" spans="1:3">
      <c r="A4659">
        <v>45655</v>
      </c>
      <c r="B4659">
        <v>1</v>
      </c>
      <c r="C4659">
        <v>8</v>
      </c>
    </row>
    <row r="4660" spans="1:3">
      <c r="A4660">
        <v>45344</v>
      </c>
      <c r="B4660">
        <v>1</v>
      </c>
      <c r="C4660">
        <v>16</v>
      </c>
    </row>
    <row r="4661" spans="1:3">
      <c r="A4661">
        <v>43676</v>
      </c>
      <c r="B4661">
        <v>1</v>
      </c>
      <c r="C4661">
        <v>8</v>
      </c>
    </row>
    <row r="4662" spans="1:3">
      <c r="A4662">
        <v>43516</v>
      </c>
      <c r="B4662">
        <v>1</v>
      </c>
      <c r="C4662">
        <v>16</v>
      </c>
    </row>
    <row r="4663" spans="1:3">
      <c r="A4663">
        <v>43165</v>
      </c>
      <c r="B4663">
        <v>1</v>
      </c>
      <c r="C4663">
        <v>8</v>
      </c>
    </row>
    <row r="4664" spans="1:3">
      <c r="A4664">
        <v>42270</v>
      </c>
      <c r="B4664">
        <v>1</v>
      </c>
      <c r="C4664">
        <v>8</v>
      </c>
    </row>
    <row r="4665" spans="1:3">
      <c r="A4665">
        <v>42176</v>
      </c>
      <c r="B4665">
        <v>1</v>
      </c>
      <c r="C4665">
        <v>8</v>
      </c>
    </row>
    <row r="4666" spans="1:3">
      <c r="A4666">
        <v>41916</v>
      </c>
      <c r="B4666">
        <v>1</v>
      </c>
      <c r="C4666">
        <v>8</v>
      </c>
    </row>
    <row r="4667" spans="1:3">
      <c r="A4667">
        <v>41914</v>
      </c>
      <c r="B4667">
        <v>1</v>
      </c>
      <c r="C4667">
        <v>16</v>
      </c>
    </row>
    <row r="4668" spans="1:3">
      <c r="A4668">
        <v>41315</v>
      </c>
      <c r="B4668">
        <v>1</v>
      </c>
      <c r="C4668">
        <v>8</v>
      </c>
    </row>
    <row r="4669" spans="1:3">
      <c r="A4669">
        <v>40863</v>
      </c>
      <c r="B4669">
        <v>1</v>
      </c>
      <c r="C4669">
        <v>8</v>
      </c>
    </row>
    <row r="4670" spans="1:3">
      <c r="A4670">
        <v>40072</v>
      </c>
      <c r="B4670">
        <v>1</v>
      </c>
      <c r="C4670">
        <v>8</v>
      </c>
    </row>
    <row r="4671" spans="1:3">
      <c r="A4671">
        <v>39902</v>
      </c>
      <c r="B4671">
        <v>1</v>
      </c>
      <c r="C4671">
        <v>8</v>
      </c>
    </row>
    <row r="4672" spans="1:3">
      <c r="A4672">
        <v>39901</v>
      </c>
      <c r="B4672">
        <v>1</v>
      </c>
      <c r="C4672">
        <v>8</v>
      </c>
    </row>
    <row r="4673" spans="1:3">
      <c r="A4673">
        <v>39227</v>
      </c>
      <c r="B4673">
        <v>1</v>
      </c>
      <c r="C4673">
        <v>8</v>
      </c>
    </row>
    <row r="4674" spans="1:3">
      <c r="A4674">
        <v>38864</v>
      </c>
      <c r="B4674">
        <v>1</v>
      </c>
      <c r="C4674">
        <v>8</v>
      </c>
    </row>
    <row r="4675" spans="1:3">
      <c r="A4675">
        <v>36668</v>
      </c>
      <c r="B4675">
        <v>1</v>
      </c>
      <c r="C4675">
        <v>16</v>
      </c>
    </row>
    <row r="4676" spans="1:3">
      <c r="A4676">
        <v>36076</v>
      </c>
      <c r="B4676">
        <v>1</v>
      </c>
      <c r="C4676">
        <v>16</v>
      </c>
    </row>
    <row r="4677" spans="1:3">
      <c r="A4677">
        <v>36075</v>
      </c>
      <c r="B4677">
        <v>1</v>
      </c>
      <c r="C4677">
        <v>8</v>
      </c>
    </row>
    <row r="4678" spans="1:3">
      <c r="A4678">
        <v>35735</v>
      </c>
      <c r="B4678">
        <v>1</v>
      </c>
      <c r="C4678">
        <v>8</v>
      </c>
    </row>
    <row r="4679" spans="1:3">
      <c r="A4679">
        <v>34583</v>
      </c>
      <c r="B4679">
        <v>1</v>
      </c>
      <c r="C4679">
        <v>8</v>
      </c>
    </row>
    <row r="4680" spans="1:3">
      <c r="A4680">
        <v>34191</v>
      </c>
      <c r="B4680">
        <v>1</v>
      </c>
      <c r="C4680">
        <v>8</v>
      </c>
    </row>
    <row r="4681" spans="1:3">
      <c r="A4681">
        <v>33709</v>
      </c>
      <c r="B4681">
        <v>1</v>
      </c>
      <c r="C4681">
        <v>8</v>
      </c>
    </row>
    <row r="4682" spans="1:3">
      <c r="A4682">
        <v>32964</v>
      </c>
      <c r="B4682">
        <v>1</v>
      </c>
      <c r="C4682">
        <v>8</v>
      </c>
    </row>
    <row r="4683" spans="1:3">
      <c r="A4683">
        <v>32590</v>
      </c>
      <c r="B4683">
        <v>1</v>
      </c>
      <c r="C4683">
        <v>16</v>
      </c>
    </row>
    <row r="4684" spans="1:3">
      <c r="A4684">
        <v>31992</v>
      </c>
      <c r="B4684">
        <v>1</v>
      </c>
      <c r="C4684">
        <v>8</v>
      </c>
    </row>
    <row r="4685" spans="1:3">
      <c r="A4685">
        <v>31787</v>
      </c>
      <c r="B4685">
        <v>1</v>
      </c>
      <c r="C4685">
        <v>8</v>
      </c>
    </row>
    <row r="4686" spans="1:3">
      <c r="A4686">
        <v>30616</v>
      </c>
      <c r="B4686">
        <v>1</v>
      </c>
      <c r="C4686">
        <v>8</v>
      </c>
    </row>
    <row r="4687" spans="1:3">
      <c r="A4687">
        <v>28872</v>
      </c>
      <c r="B4687">
        <v>1</v>
      </c>
      <c r="C4687">
        <v>8</v>
      </c>
    </row>
    <row r="4688" spans="1:3">
      <c r="A4688">
        <v>28623</v>
      </c>
      <c r="B4688">
        <v>1</v>
      </c>
      <c r="C4688">
        <v>8</v>
      </c>
    </row>
    <row r="4689" spans="1:3">
      <c r="A4689">
        <v>28130</v>
      </c>
      <c r="B4689">
        <v>1</v>
      </c>
      <c r="C4689">
        <v>8</v>
      </c>
    </row>
    <row r="4690" spans="1:3">
      <c r="A4690">
        <v>24589</v>
      </c>
      <c r="B4690">
        <v>1</v>
      </c>
      <c r="C4690">
        <v>8</v>
      </c>
    </row>
    <row r="4691" spans="1:3">
      <c r="A4691">
        <v>24353</v>
      </c>
      <c r="B4691">
        <v>1</v>
      </c>
      <c r="C4691">
        <v>8</v>
      </c>
    </row>
    <row r="4692" spans="1:3">
      <c r="A4692">
        <v>24352</v>
      </c>
      <c r="B4692">
        <v>1</v>
      </c>
      <c r="C4692">
        <v>16</v>
      </c>
    </row>
    <row r="4693" spans="1:3">
      <c r="A4693">
        <v>77653</v>
      </c>
      <c r="B4693">
        <v>1</v>
      </c>
      <c r="C4693">
        <v>8</v>
      </c>
    </row>
    <row r="4694" spans="1:3">
      <c r="A4694">
        <v>21425</v>
      </c>
      <c r="B4694">
        <v>2</v>
      </c>
      <c r="C4694">
        <v>16</v>
      </c>
    </row>
    <row r="4695" spans="1:3">
      <c r="A4695">
        <v>59484</v>
      </c>
      <c r="B4695">
        <v>1</v>
      </c>
      <c r="C4695">
        <v>16</v>
      </c>
    </row>
    <row r="4696" spans="1:3">
      <c r="A4696">
        <v>79504</v>
      </c>
      <c r="B4696">
        <v>1</v>
      </c>
      <c r="C4696">
        <v>8</v>
      </c>
    </row>
    <row r="4697" spans="1:3">
      <c r="A4697">
        <v>78596</v>
      </c>
      <c r="B4697">
        <v>1</v>
      </c>
      <c r="C4697">
        <v>8</v>
      </c>
    </row>
    <row r="4698" spans="1:3">
      <c r="A4698">
        <v>73804</v>
      </c>
      <c r="B4698">
        <v>1</v>
      </c>
      <c r="C4698">
        <v>8</v>
      </c>
    </row>
    <row r="4699" spans="1:3">
      <c r="A4699">
        <v>13676</v>
      </c>
      <c r="B4699">
        <v>2</v>
      </c>
      <c r="C4699">
        <v>16</v>
      </c>
    </row>
    <row r="4700" spans="1:3">
      <c r="A4700">
        <v>16740</v>
      </c>
      <c r="B4700">
        <v>1</v>
      </c>
      <c r="C4700">
        <v>8</v>
      </c>
    </row>
    <row r="4701" spans="1:3">
      <c r="A4701">
        <v>77832</v>
      </c>
      <c r="B4701">
        <v>2</v>
      </c>
      <c r="C4701">
        <v>8</v>
      </c>
    </row>
    <row r="4702" spans="1:3">
      <c r="A4702">
        <v>17101</v>
      </c>
      <c r="B4702">
        <v>2</v>
      </c>
      <c r="C4702">
        <v>16</v>
      </c>
    </row>
    <row r="4703" spans="1:3">
      <c r="A4703">
        <v>18323</v>
      </c>
      <c r="B4703">
        <v>1</v>
      </c>
      <c r="C4703">
        <v>8</v>
      </c>
    </row>
    <row r="4704" spans="1:3">
      <c r="A4704">
        <v>23906</v>
      </c>
      <c r="B4704">
        <v>1</v>
      </c>
      <c r="C4704">
        <v>16</v>
      </c>
    </row>
    <row r="4705" spans="1:3">
      <c r="A4705">
        <v>27869</v>
      </c>
      <c r="B4705">
        <v>2</v>
      </c>
      <c r="C4705">
        <v>16</v>
      </c>
    </row>
    <row r="4706" spans="1:3">
      <c r="A4706">
        <v>29998</v>
      </c>
      <c r="B4706">
        <v>2</v>
      </c>
      <c r="C4706">
        <v>16</v>
      </c>
    </row>
    <row r="4707" spans="1:3">
      <c r="A4707">
        <v>70598</v>
      </c>
      <c r="B4707">
        <v>1</v>
      </c>
      <c r="C4707">
        <v>16</v>
      </c>
    </row>
    <row r="4708" spans="1:3">
      <c r="A4708">
        <v>30479</v>
      </c>
      <c r="B4708">
        <v>2</v>
      </c>
      <c r="C4708">
        <v>8</v>
      </c>
    </row>
    <row r="4709" spans="1:3">
      <c r="A4709">
        <v>30558</v>
      </c>
      <c r="B4709">
        <v>1</v>
      </c>
      <c r="C4709">
        <v>16</v>
      </c>
    </row>
    <row r="4710" spans="1:3">
      <c r="A4710">
        <v>68709</v>
      </c>
      <c r="B4710">
        <v>2</v>
      </c>
      <c r="C4710">
        <v>16</v>
      </c>
    </row>
    <row r="4711" spans="1:3">
      <c r="A4711">
        <v>31966</v>
      </c>
      <c r="B4711">
        <v>1</v>
      </c>
      <c r="C4711">
        <v>8</v>
      </c>
    </row>
    <row r="4712" spans="1:3">
      <c r="A4712">
        <v>33412</v>
      </c>
      <c r="B4712">
        <v>1</v>
      </c>
      <c r="C4712">
        <v>8</v>
      </c>
    </row>
    <row r="4713" spans="1:3">
      <c r="A4713">
        <v>66013</v>
      </c>
      <c r="B4713">
        <v>2</v>
      </c>
      <c r="C4713">
        <v>16</v>
      </c>
    </row>
    <row r="4714" spans="1:3">
      <c r="A4714">
        <v>34705</v>
      </c>
      <c r="B4714">
        <v>1</v>
      </c>
      <c r="C4714">
        <v>16</v>
      </c>
    </row>
    <row r="4715" spans="1:3">
      <c r="A4715">
        <v>35205</v>
      </c>
      <c r="B4715">
        <v>1</v>
      </c>
      <c r="C4715">
        <v>8</v>
      </c>
    </row>
    <row r="4716" spans="1:3">
      <c r="A4716">
        <v>36811</v>
      </c>
      <c r="B4716">
        <v>1</v>
      </c>
      <c r="C4716">
        <v>8</v>
      </c>
    </row>
    <row r="4717" spans="1:3">
      <c r="A4717">
        <v>59108</v>
      </c>
      <c r="B4717">
        <v>2</v>
      </c>
      <c r="C4717">
        <v>16</v>
      </c>
    </row>
    <row r="4718" spans="1:3">
      <c r="A4718">
        <v>58469</v>
      </c>
      <c r="B4718">
        <v>1</v>
      </c>
      <c r="C4718">
        <v>16</v>
      </c>
    </row>
    <row r="4719" spans="1:3">
      <c r="A4719">
        <v>58468</v>
      </c>
      <c r="B4719">
        <v>1</v>
      </c>
      <c r="C4719">
        <v>16</v>
      </c>
    </row>
    <row r="4720" spans="1:3">
      <c r="A4720">
        <v>39640</v>
      </c>
      <c r="B4720">
        <v>1</v>
      </c>
      <c r="C4720">
        <v>8</v>
      </c>
    </row>
    <row r="4721" spans="1:3">
      <c r="A4721">
        <v>56825</v>
      </c>
      <c r="B4721">
        <v>2</v>
      </c>
      <c r="C4721">
        <v>8</v>
      </c>
    </row>
    <row r="4722" spans="1:3">
      <c r="A4722">
        <v>40187</v>
      </c>
      <c r="B4722">
        <v>1</v>
      </c>
      <c r="C4722">
        <v>16</v>
      </c>
    </row>
    <row r="4723" spans="1:3">
      <c r="A4723">
        <v>41093</v>
      </c>
      <c r="B4723">
        <v>1</v>
      </c>
      <c r="C4723">
        <v>8</v>
      </c>
    </row>
    <row r="4724" spans="1:3">
      <c r="A4724">
        <v>50706</v>
      </c>
      <c r="B4724">
        <v>1</v>
      </c>
      <c r="C4724">
        <v>16</v>
      </c>
    </row>
    <row r="4725" spans="1:3">
      <c r="A4725">
        <v>45938</v>
      </c>
      <c r="B4725">
        <v>1</v>
      </c>
      <c r="C4725">
        <v>8</v>
      </c>
    </row>
    <row r="4726" spans="1:3">
      <c r="A4726">
        <v>13531</v>
      </c>
      <c r="B4726">
        <v>2</v>
      </c>
      <c r="C4726">
        <v>16</v>
      </c>
    </row>
    <row r="4727" spans="1:3">
      <c r="A4727">
        <v>13531</v>
      </c>
      <c r="B4727">
        <v>2</v>
      </c>
      <c r="C4727">
        <v>16</v>
      </c>
    </row>
    <row r="4728" spans="1:3">
      <c r="A4728">
        <v>16095</v>
      </c>
      <c r="B4728">
        <v>2</v>
      </c>
      <c r="C4728">
        <v>16</v>
      </c>
    </row>
    <row r="4729" spans="1:3">
      <c r="A4729">
        <v>16095</v>
      </c>
      <c r="B4729">
        <v>2</v>
      </c>
      <c r="C4729">
        <v>16</v>
      </c>
    </row>
    <row r="4730" spans="1:3">
      <c r="A4730">
        <v>19245</v>
      </c>
      <c r="B4730">
        <v>2</v>
      </c>
      <c r="C4730">
        <v>16</v>
      </c>
    </row>
    <row r="4731" spans="1:3">
      <c r="A4731">
        <v>19245</v>
      </c>
      <c r="B4731">
        <v>2</v>
      </c>
      <c r="C4731">
        <v>16</v>
      </c>
    </row>
    <row r="4732" spans="1:3">
      <c r="A4732">
        <v>75513</v>
      </c>
      <c r="B4732">
        <v>2</v>
      </c>
      <c r="C4732">
        <v>16</v>
      </c>
    </row>
    <row r="4733" spans="1:3">
      <c r="A4733">
        <v>75513</v>
      </c>
      <c r="B4733">
        <v>2</v>
      </c>
      <c r="C4733">
        <v>16</v>
      </c>
    </row>
    <row r="4734" spans="1:3">
      <c r="A4734">
        <v>23663</v>
      </c>
      <c r="B4734">
        <v>2</v>
      </c>
      <c r="C4734">
        <v>16</v>
      </c>
    </row>
    <row r="4735" spans="1:3">
      <c r="A4735">
        <v>23663</v>
      </c>
      <c r="B4735">
        <v>2</v>
      </c>
      <c r="C4735">
        <v>16</v>
      </c>
    </row>
    <row r="4736" spans="1:3">
      <c r="A4736">
        <v>30295</v>
      </c>
      <c r="B4736">
        <v>2</v>
      </c>
      <c r="C4736">
        <v>16</v>
      </c>
    </row>
    <row r="4737" spans="1:3">
      <c r="A4737">
        <v>30295</v>
      </c>
      <c r="B4737">
        <v>2</v>
      </c>
      <c r="C4737">
        <v>16</v>
      </c>
    </row>
    <row r="4738" spans="1:3">
      <c r="A4738">
        <v>31677</v>
      </c>
      <c r="B4738">
        <v>2</v>
      </c>
      <c r="C4738">
        <v>16</v>
      </c>
    </row>
    <row r="4739" spans="1:3">
      <c r="A4739">
        <v>31677</v>
      </c>
      <c r="B4739">
        <v>2</v>
      </c>
      <c r="C4739">
        <v>16</v>
      </c>
    </row>
    <row r="4740" spans="1:3">
      <c r="A4740">
        <v>61579</v>
      </c>
      <c r="B4740">
        <v>2</v>
      </c>
      <c r="C4740">
        <v>16</v>
      </c>
    </row>
    <row r="4741" spans="1:3">
      <c r="A4741">
        <v>61579</v>
      </c>
      <c r="B4741">
        <v>2</v>
      </c>
      <c r="C4741">
        <v>16</v>
      </c>
    </row>
    <row r="4742" spans="1:3">
      <c r="A4742">
        <v>39641</v>
      </c>
      <c r="B4742">
        <v>2</v>
      </c>
      <c r="C4742">
        <v>16</v>
      </c>
    </row>
    <row r="4743" spans="1:3">
      <c r="A4743">
        <v>39641</v>
      </c>
      <c r="B4743">
        <v>2</v>
      </c>
      <c r="C4743">
        <v>16</v>
      </c>
    </row>
    <row r="4744" spans="1:3">
      <c r="A4744">
        <v>39696</v>
      </c>
      <c r="B4744">
        <v>2</v>
      </c>
      <c r="C4744">
        <v>16</v>
      </c>
    </row>
    <row r="4745" spans="1:3">
      <c r="A4745">
        <v>39696</v>
      </c>
      <c r="B4745">
        <v>2</v>
      </c>
      <c r="C4745">
        <v>16</v>
      </c>
    </row>
    <row r="4746" spans="1:3">
      <c r="A4746">
        <v>51987</v>
      </c>
      <c r="B4746">
        <v>2</v>
      </c>
      <c r="C4746">
        <v>16</v>
      </c>
    </row>
    <row r="4747" spans="1:3">
      <c r="A4747">
        <v>51987</v>
      </c>
      <c r="B4747">
        <v>2</v>
      </c>
      <c r="C4747">
        <v>16</v>
      </c>
    </row>
    <row r="4748" spans="1:3">
      <c r="A4748">
        <v>48347</v>
      </c>
      <c r="B4748">
        <v>2</v>
      </c>
      <c r="C4748">
        <v>16</v>
      </c>
    </row>
    <row r="4749" spans="1:3">
      <c r="A4749">
        <v>48347</v>
      </c>
      <c r="B4749">
        <v>2</v>
      </c>
      <c r="C4749">
        <v>16</v>
      </c>
    </row>
    <row r="4750" spans="1:3">
      <c r="A4750">
        <v>48112</v>
      </c>
      <c r="B4750">
        <v>2</v>
      </c>
      <c r="C4750">
        <v>16</v>
      </c>
    </row>
    <row r="4751" spans="1:3">
      <c r="A4751">
        <v>48112</v>
      </c>
      <c r="B4751">
        <v>2</v>
      </c>
      <c r="C4751">
        <v>16</v>
      </c>
    </row>
    <row r="4752" spans="1:3">
      <c r="A4752">
        <v>10578</v>
      </c>
      <c r="B4752">
        <v>1</v>
      </c>
      <c r="C4752">
        <v>16</v>
      </c>
    </row>
    <row r="4753" spans="1:3">
      <c r="A4753">
        <v>79984</v>
      </c>
      <c r="B4753">
        <v>1</v>
      </c>
      <c r="C4753">
        <v>8</v>
      </c>
    </row>
    <row r="4754" spans="1:3">
      <c r="A4754">
        <v>79745</v>
      </c>
      <c r="B4754">
        <v>2</v>
      </c>
      <c r="C4754">
        <v>8</v>
      </c>
    </row>
    <row r="4755" spans="1:3">
      <c r="A4755">
        <v>79615</v>
      </c>
      <c r="B4755">
        <v>2</v>
      </c>
      <c r="C4755">
        <v>8</v>
      </c>
    </row>
    <row r="4756" spans="1:3">
      <c r="A4756">
        <v>79610</v>
      </c>
      <c r="B4756">
        <v>2</v>
      </c>
      <c r="C4756">
        <v>8</v>
      </c>
    </row>
    <row r="4757" spans="1:3">
      <c r="A4757">
        <v>79605</v>
      </c>
      <c r="B4757">
        <v>2</v>
      </c>
      <c r="C4757">
        <v>8</v>
      </c>
    </row>
    <row r="4758" spans="1:3">
      <c r="A4758">
        <v>79539</v>
      </c>
      <c r="B4758">
        <v>1</v>
      </c>
      <c r="C4758">
        <v>8</v>
      </c>
    </row>
    <row r="4759" spans="1:3">
      <c r="A4759">
        <v>11752</v>
      </c>
      <c r="B4759">
        <v>2</v>
      </c>
      <c r="C4759">
        <v>16</v>
      </c>
    </row>
    <row r="4760" spans="1:3">
      <c r="A4760">
        <v>12052</v>
      </c>
      <c r="B4760">
        <v>1</v>
      </c>
      <c r="C4760">
        <v>8</v>
      </c>
    </row>
    <row r="4761" spans="1:3">
      <c r="A4761">
        <v>79353</v>
      </c>
      <c r="B4761">
        <v>1</v>
      </c>
      <c r="C4761">
        <v>8</v>
      </c>
    </row>
    <row r="4762" spans="1:3">
      <c r="A4762">
        <v>12227</v>
      </c>
      <c r="B4762">
        <v>1</v>
      </c>
      <c r="C4762">
        <v>8</v>
      </c>
    </row>
    <row r="4763" spans="1:3">
      <c r="A4763">
        <v>12232</v>
      </c>
      <c r="B4763">
        <v>1</v>
      </c>
      <c r="C4763">
        <v>8</v>
      </c>
    </row>
    <row r="4764" spans="1:3">
      <c r="A4764">
        <v>79278</v>
      </c>
      <c r="B4764">
        <v>2</v>
      </c>
      <c r="C4764">
        <v>8</v>
      </c>
    </row>
    <row r="4765" spans="1:3">
      <c r="A4765">
        <v>12406</v>
      </c>
      <c r="B4765">
        <v>1</v>
      </c>
      <c r="C4765">
        <v>8</v>
      </c>
    </row>
    <row r="4766" spans="1:3">
      <c r="A4766">
        <v>12418</v>
      </c>
      <c r="B4766">
        <v>2</v>
      </c>
      <c r="C4766">
        <v>16</v>
      </c>
    </row>
    <row r="4767" spans="1:3">
      <c r="A4767">
        <v>12427</v>
      </c>
      <c r="B4767">
        <v>1</v>
      </c>
      <c r="C4767">
        <v>8</v>
      </c>
    </row>
    <row r="4768" spans="1:3">
      <c r="A4768">
        <v>13435</v>
      </c>
      <c r="B4768">
        <v>1</v>
      </c>
      <c r="C4768">
        <v>8</v>
      </c>
    </row>
    <row r="4769" spans="1:3">
      <c r="A4769">
        <v>13444</v>
      </c>
      <c r="B4769">
        <v>1</v>
      </c>
      <c r="C4769">
        <v>16</v>
      </c>
    </row>
    <row r="4770" spans="1:3">
      <c r="A4770">
        <v>78788</v>
      </c>
      <c r="B4770">
        <v>2</v>
      </c>
      <c r="C4770">
        <v>8</v>
      </c>
    </row>
    <row r="4771" spans="1:3">
      <c r="A4771">
        <v>14090</v>
      </c>
      <c r="B4771">
        <v>2</v>
      </c>
      <c r="C4771">
        <v>16</v>
      </c>
    </row>
    <row r="4772" spans="1:3">
      <c r="A4772">
        <v>14860</v>
      </c>
      <c r="B4772">
        <v>2</v>
      </c>
      <c r="C4772">
        <v>16</v>
      </c>
    </row>
    <row r="4773" spans="1:3">
      <c r="A4773">
        <v>78504</v>
      </c>
      <c r="B4773">
        <v>2</v>
      </c>
      <c r="C4773">
        <v>16</v>
      </c>
    </row>
    <row r="4774" spans="1:3">
      <c r="A4774">
        <v>15421</v>
      </c>
      <c r="B4774">
        <v>1</v>
      </c>
      <c r="C4774">
        <v>16</v>
      </c>
    </row>
    <row r="4775" spans="1:3">
      <c r="A4775">
        <v>15439</v>
      </c>
      <c r="B4775">
        <v>1</v>
      </c>
      <c r="C4775">
        <v>8</v>
      </c>
    </row>
    <row r="4776" spans="1:3">
      <c r="A4776">
        <v>15601</v>
      </c>
      <c r="B4776">
        <v>2</v>
      </c>
      <c r="C4776">
        <v>16</v>
      </c>
    </row>
    <row r="4777" spans="1:3">
      <c r="A4777">
        <v>15603</v>
      </c>
      <c r="B4777">
        <v>2</v>
      </c>
      <c r="C4777">
        <v>8</v>
      </c>
    </row>
    <row r="4778" spans="1:3">
      <c r="A4778">
        <v>78293</v>
      </c>
      <c r="B4778">
        <v>1</v>
      </c>
      <c r="C4778">
        <v>8</v>
      </c>
    </row>
    <row r="4779" spans="1:3">
      <c r="A4779">
        <v>78241</v>
      </c>
      <c r="B4779">
        <v>2</v>
      </c>
      <c r="C4779">
        <v>8</v>
      </c>
    </row>
    <row r="4780" spans="1:3">
      <c r="A4780">
        <v>78240</v>
      </c>
      <c r="B4780">
        <v>1</v>
      </c>
      <c r="C4780">
        <v>8</v>
      </c>
    </row>
    <row r="4781" spans="1:3">
      <c r="A4781">
        <v>78238</v>
      </c>
      <c r="B4781">
        <v>1</v>
      </c>
      <c r="C4781">
        <v>8</v>
      </c>
    </row>
    <row r="4782" spans="1:3">
      <c r="A4782">
        <v>16395</v>
      </c>
      <c r="B4782">
        <v>1</v>
      </c>
      <c r="C4782">
        <v>8</v>
      </c>
    </row>
    <row r="4783" spans="1:3">
      <c r="A4783">
        <v>78068</v>
      </c>
      <c r="B4783">
        <v>2</v>
      </c>
      <c r="C4783">
        <v>8</v>
      </c>
    </row>
    <row r="4784" spans="1:3">
      <c r="A4784">
        <v>16741</v>
      </c>
      <c r="B4784">
        <v>1</v>
      </c>
      <c r="C4784">
        <v>8</v>
      </c>
    </row>
    <row r="4785" spans="1:3">
      <c r="A4785">
        <v>77922</v>
      </c>
      <c r="B4785">
        <v>1</v>
      </c>
      <c r="C4785">
        <v>8</v>
      </c>
    </row>
    <row r="4786" spans="1:3">
      <c r="A4786">
        <v>77644</v>
      </c>
      <c r="B4786">
        <v>1</v>
      </c>
      <c r="C4786">
        <v>8</v>
      </c>
    </row>
    <row r="4787" spans="1:3">
      <c r="A4787">
        <v>17488</v>
      </c>
      <c r="B4787">
        <v>1</v>
      </c>
      <c r="C4787">
        <v>16</v>
      </c>
    </row>
    <row r="4788" spans="1:3">
      <c r="A4788">
        <v>17567</v>
      </c>
      <c r="B4788">
        <v>1</v>
      </c>
      <c r="C4788">
        <v>8</v>
      </c>
    </row>
    <row r="4789" spans="1:3">
      <c r="A4789">
        <v>77440</v>
      </c>
      <c r="B4789">
        <v>1</v>
      </c>
      <c r="C4789">
        <v>8</v>
      </c>
    </row>
    <row r="4790" spans="1:3">
      <c r="A4790">
        <v>17978</v>
      </c>
      <c r="B4790">
        <v>1</v>
      </c>
      <c r="C4790">
        <v>16</v>
      </c>
    </row>
    <row r="4791" spans="1:3">
      <c r="A4791">
        <v>17996</v>
      </c>
      <c r="B4791">
        <v>1</v>
      </c>
      <c r="C4791">
        <v>8</v>
      </c>
    </row>
    <row r="4792" spans="1:3">
      <c r="A4792">
        <v>77337</v>
      </c>
      <c r="B4792">
        <v>1</v>
      </c>
      <c r="C4792">
        <v>8</v>
      </c>
    </row>
    <row r="4793" spans="1:3">
      <c r="A4793">
        <v>77127</v>
      </c>
      <c r="B4793">
        <v>1</v>
      </c>
      <c r="C4793">
        <v>8</v>
      </c>
    </row>
    <row r="4794" spans="1:3">
      <c r="A4794">
        <v>77124</v>
      </c>
      <c r="B4794">
        <v>1</v>
      </c>
      <c r="C4794">
        <v>8</v>
      </c>
    </row>
    <row r="4795" spans="1:3">
      <c r="A4795">
        <v>77123</v>
      </c>
      <c r="B4795">
        <v>1</v>
      </c>
      <c r="C4795">
        <v>8</v>
      </c>
    </row>
    <row r="4796" spans="1:3">
      <c r="A4796">
        <v>77122</v>
      </c>
      <c r="B4796">
        <v>1</v>
      </c>
      <c r="C4796">
        <v>8</v>
      </c>
    </row>
    <row r="4797" spans="1:3">
      <c r="A4797">
        <v>18703</v>
      </c>
      <c r="B4797">
        <v>1</v>
      </c>
      <c r="C4797">
        <v>8</v>
      </c>
    </row>
    <row r="4798" spans="1:3">
      <c r="A4798">
        <v>76946</v>
      </c>
      <c r="B4798">
        <v>1</v>
      </c>
      <c r="C4798">
        <v>8</v>
      </c>
    </row>
    <row r="4799" spans="1:3">
      <c r="A4799">
        <v>76942</v>
      </c>
      <c r="B4799">
        <v>1</v>
      </c>
      <c r="C4799">
        <v>8</v>
      </c>
    </row>
    <row r="4800" spans="1:3">
      <c r="A4800">
        <v>76940</v>
      </c>
      <c r="B4800">
        <v>1</v>
      </c>
      <c r="C4800">
        <v>8</v>
      </c>
    </row>
    <row r="4801" spans="1:3">
      <c r="A4801">
        <v>76936</v>
      </c>
      <c r="B4801">
        <v>1</v>
      </c>
      <c r="C4801">
        <v>8</v>
      </c>
    </row>
    <row r="4802" spans="1:3">
      <c r="A4802" s="30">
        <v>76935</v>
      </c>
      <c r="B4802" s="30">
        <v>1</v>
      </c>
      <c r="C4802" s="30">
        <v>8</v>
      </c>
    </row>
    <row r="4803" spans="1:3">
      <c r="A4803">
        <v>76933</v>
      </c>
      <c r="B4803">
        <v>1</v>
      </c>
      <c r="C4803">
        <v>8</v>
      </c>
    </row>
    <row r="4804" spans="1:3">
      <c r="A4804">
        <v>76877</v>
      </c>
      <c r="B4804">
        <v>1</v>
      </c>
      <c r="C4804">
        <v>8</v>
      </c>
    </row>
    <row r="4805" spans="1:3">
      <c r="A4805">
        <v>76791</v>
      </c>
      <c r="B4805">
        <v>1</v>
      </c>
      <c r="C4805">
        <v>8</v>
      </c>
    </row>
    <row r="4806" spans="1:3">
      <c r="A4806">
        <v>76787</v>
      </c>
      <c r="B4806">
        <v>1</v>
      </c>
      <c r="C4806">
        <v>8</v>
      </c>
    </row>
    <row r="4807" spans="1:3">
      <c r="A4807">
        <v>76712</v>
      </c>
      <c r="B4807">
        <v>2</v>
      </c>
      <c r="C4807">
        <v>8</v>
      </c>
    </row>
    <row r="4808" spans="1:3">
      <c r="A4808">
        <v>20561</v>
      </c>
      <c r="B4808">
        <v>1</v>
      </c>
      <c r="C4808">
        <v>8</v>
      </c>
    </row>
    <row r="4809" spans="1:3">
      <c r="A4809">
        <v>20628</v>
      </c>
      <c r="B4809">
        <v>4</v>
      </c>
      <c r="C4809">
        <v>16</v>
      </c>
    </row>
    <row r="4810" spans="1:3">
      <c r="A4810">
        <v>20635</v>
      </c>
      <c r="B4810">
        <v>1</v>
      </c>
      <c r="C4810">
        <v>8</v>
      </c>
    </row>
    <row r="4811" spans="1:3">
      <c r="A4811">
        <v>76534</v>
      </c>
      <c r="B4811">
        <v>1</v>
      </c>
      <c r="C4811">
        <v>8</v>
      </c>
    </row>
    <row r="4812" spans="1:3">
      <c r="A4812">
        <v>76531</v>
      </c>
      <c r="B4812">
        <v>1</v>
      </c>
      <c r="C4812">
        <v>8</v>
      </c>
    </row>
    <row r="4813" spans="1:3">
      <c r="A4813">
        <v>76530</v>
      </c>
      <c r="B4813">
        <v>1</v>
      </c>
      <c r="C4813">
        <v>8</v>
      </c>
    </row>
    <row r="4814" spans="1:3">
      <c r="A4814">
        <v>76525</v>
      </c>
      <c r="B4814">
        <v>1</v>
      </c>
      <c r="C4814">
        <v>8</v>
      </c>
    </row>
    <row r="4815" spans="1:3">
      <c r="A4815">
        <v>76524</v>
      </c>
      <c r="B4815">
        <v>1</v>
      </c>
      <c r="C4815">
        <v>8</v>
      </c>
    </row>
    <row r="4816" spans="1:3">
      <c r="A4816">
        <v>76494</v>
      </c>
      <c r="B4816">
        <v>1</v>
      </c>
      <c r="C4816">
        <v>8</v>
      </c>
    </row>
    <row r="4817" spans="1:3">
      <c r="A4817">
        <v>21083</v>
      </c>
      <c r="B4817">
        <v>1</v>
      </c>
      <c r="C4817">
        <v>8</v>
      </c>
    </row>
    <row r="4818" spans="1:3">
      <c r="A4818">
        <v>76406</v>
      </c>
      <c r="B4818">
        <v>2</v>
      </c>
      <c r="C4818">
        <v>8</v>
      </c>
    </row>
    <row r="4819" spans="1:3">
      <c r="A4819">
        <v>76402</v>
      </c>
      <c r="B4819">
        <v>2</v>
      </c>
      <c r="C4819">
        <v>8</v>
      </c>
    </row>
    <row r="4820" spans="1:3">
      <c r="A4820">
        <v>76298</v>
      </c>
      <c r="B4820">
        <v>1</v>
      </c>
      <c r="C4820">
        <v>8</v>
      </c>
    </row>
    <row r="4821" spans="1:3">
      <c r="A4821">
        <v>76249</v>
      </c>
      <c r="B4821">
        <v>1</v>
      </c>
      <c r="C4821">
        <v>8</v>
      </c>
    </row>
    <row r="4822" spans="1:3">
      <c r="A4822">
        <v>76224</v>
      </c>
      <c r="B4822">
        <v>1</v>
      </c>
      <c r="C4822">
        <v>8</v>
      </c>
    </row>
    <row r="4823" spans="1:3">
      <c r="A4823">
        <v>76221</v>
      </c>
      <c r="B4823">
        <v>1</v>
      </c>
      <c r="C4823">
        <v>8</v>
      </c>
    </row>
    <row r="4824" spans="1:3">
      <c r="A4824">
        <v>21792</v>
      </c>
      <c r="B4824">
        <v>1</v>
      </c>
      <c r="C4824">
        <v>16</v>
      </c>
    </row>
    <row r="4825" spans="1:3">
      <c r="A4825">
        <v>76182</v>
      </c>
      <c r="B4825">
        <v>1</v>
      </c>
      <c r="C4825">
        <v>8</v>
      </c>
    </row>
    <row r="4826" spans="1:3">
      <c r="A4826">
        <v>76103</v>
      </c>
      <c r="B4826">
        <v>1</v>
      </c>
      <c r="C4826">
        <v>8</v>
      </c>
    </row>
    <row r="4827" spans="1:3">
      <c r="A4827">
        <v>76085</v>
      </c>
      <c r="B4827">
        <v>1</v>
      </c>
      <c r="C4827">
        <v>8</v>
      </c>
    </row>
    <row r="4828" spans="1:3">
      <c r="A4828">
        <v>76080</v>
      </c>
      <c r="B4828">
        <v>1</v>
      </c>
      <c r="C4828">
        <v>8</v>
      </c>
    </row>
    <row r="4829" spans="1:3">
      <c r="A4829">
        <v>75908</v>
      </c>
      <c r="B4829">
        <v>1</v>
      </c>
      <c r="C4829">
        <v>8</v>
      </c>
    </row>
    <row r="4830" spans="1:3">
      <c r="A4830">
        <v>75907</v>
      </c>
      <c r="B4830">
        <v>1</v>
      </c>
      <c r="C4830">
        <v>8</v>
      </c>
    </row>
    <row r="4831" spans="1:3">
      <c r="A4831">
        <v>22762</v>
      </c>
      <c r="B4831">
        <v>2</v>
      </c>
      <c r="C4831">
        <v>8</v>
      </c>
    </row>
    <row r="4832" spans="1:3">
      <c r="A4832">
        <v>22822</v>
      </c>
      <c r="B4832">
        <v>2</v>
      </c>
      <c r="C4832">
        <v>16</v>
      </c>
    </row>
    <row r="4833" spans="1:3">
      <c r="A4833">
        <v>75687</v>
      </c>
      <c r="B4833">
        <v>1</v>
      </c>
      <c r="C4833">
        <v>8</v>
      </c>
    </row>
    <row r="4834" spans="1:3">
      <c r="A4834">
        <v>23142</v>
      </c>
      <c r="B4834">
        <v>1</v>
      </c>
      <c r="C4834">
        <v>8</v>
      </c>
    </row>
    <row r="4835" spans="1:3">
      <c r="A4835">
        <v>23143</v>
      </c>
      <c r="B4835">
        <v>3</v>
      </c>
      <c r="C4835">
        <v>16</v>
      </c>
    </row>
    <row r="4836" spans="1:3">
      <c r="A4836">
        <v>23144</v>
      </c>
      <c r="B4836">
        <v>1</v>
      </c>
      <c r="C4836">
        <v>8</v>
      </c>
    </row>
    <row r="4837" spans="1:3">
      <c r="A4837">
        <v>75604</v>
      </c>
      <c r="B4837">
        <v>1</v>
      </c>
      <c r="C4837">
        <v>8</v>
      </c>
    </row>
    <row r="4838" spans="1:3">
      <c r="A4838">
        <v>75484</v>
      </c>
      <c r="B4838">
        <v>1</v>
      </c>
      <c r="C4838">
        <v>8</v>
      </c>
    </row>
    <row r="4839" spans="1:3">
      <c r="A4839">
        <v>75473</v>
      </c>
      <c r="B4839">
        <v>1</v>
      </c>
      <c r="C4839">
        <v>8</v>
      </c>
    </row>
    <row r="4840" spans="1:3">
      <c r="A4840">
        <v>23606</v>
      </c>
      <c r="B4840">
        <v>1</v>
      </c>
      <c r="C4840">
        <v>8</v>
      </c>
    </row>
    <row r="4841" spans="1:3">
      <c r="A4841">
        <v>23775</v>
      </c>
      <c r="B4841">
        <v>2</v>
      </c>
      <c r="C4841">
        <v>16</v>
      </c>
    </row>
    <row r="4842" spans="1:3">
      <c r="A4842">
        <v>75366</v>
      </c>
      <c r="B4842">
        <v>1</v>
      </c>
      <c r="C4842">
        <v>8</v>
      </c>
    </row>
    <row r="4843" spans="1:3">
      <c r="A4843">
        <v>75360</v>
      </c>
      <c r="B4843">
        <v>1</v>
      </c>
      <c r="C4843">
        <v>8</v>
      </c>
    </row>
    <row r="4844" spans="1:3">
      <c r="A4844">
        <v>75299</v>
      </c>
      <c r="B4844">
        <v>1</v>
      </c>
      <c r="C4844">
        <v>8</v>
      </c>
    </row>
    <row r="4845" spans="1:3">
      <c r="A4845">
        <v>24035</v>
      </c>
      <c r="B4845">
        <v>1</v>
      </c>
      <c r="C4845">
        <v>16</v>
      </c>
    </row>
    <row r="4846" spans="1:3">
      <c r="A4846">
        <v>24161</v>
      </c>
      <c r="B4846">
        <v>2</v>
      </c>
      <c r="C4846">
        <v>16</v>
      </c>
    </row>
    <row r="4847" spans="1:3">
      <c r="A4847">
        <v>75125</v>
      </c>
      <c r="B4847">
        <v>1</v>
      </c>
      <c r="C4847">
        <v>8</v>
      </c>
    </row>
    <row r="4848" spans="1:3">
      <c r="A4848">
        <v>24378</v>
      </c>
      <c r="B4848">
        <v>3</v>
      </c>
      <c r="C4848">
        <v>8</v>
      </c>
    </row>
    <row r="4849" spans="1:3">
      <c r="A4849">
        <v>24510</v>
      </c>
      <c r="B4849">
        <v>2</v>
      </c>
      <c r="C4849">
        <v>8</v>
      </c>
    </row>
    <row r="4850" spans="1:3">
      <c r="A4850">
        <v>74893</v>
      </c>
      <c r="B4850">
        <v>3</v>
      </c>
      <c r="C4850">
        <v>16</v>
      </c>
    </row>
    <row r="4851" spans="1:3">
      <c r="A4851">
        <v>74889</v>
      </c>
      <c r="B4851">
        <v>1</v>
      </c>
      <c r="C4851">
        <v>8</v>
      </c>
    </row>
    <row r="4852" spans="1:3">
      <c r="A4852">
        <v>74887</v>
      </c>
      <c r="B4852">
        <v>2</v>
      </c>
      <c r="C4852">
        <v>16</v>
      </c>
    </row>
    <row r="4853" spans="1:3">
      <c r="A4853">
        <v>74829</v>
      </c>
      <c r="B4853">
        <v>1</v>
      </c>
      <c r="C4853">
        <v>8</v>
      </c>
    </row>
    <row r="4854" spans="1:3">
      <c r="A4854">
        <v>74828</v>
      </c>
      <c r="B4854">
        <v>2</v>
      </c>
      <c r="C4854">
        <v>16</v>
      </c>
    </row>
    <row r="4855" spans="1:3">
      <c r="A4855">
        <v>74826</v>
      </c>
      <c r="B4855">
        <v>1</v>
      </c>
      <c r="C4855">
        <v>8</v>
      </c>
    </row>
    <row r="4856" spans="1:3">
      <c r="A4856">
        <v>24733</v>
      </c>
      <c r="B4856">
        <v>1</v>
      </c>
      <c r="C4856">
        <v>16</v>
      </c>
    </row>
    <row r="4857" spans="1:3">
      <c r="A4857">
        <v>25017</v>
      </c>
      <c r="B4857">
        <v>1</v>
      </c>
      <c r="C4857">
        <v>8</v>
      </c>
    </row>
    <row r="4858" spans="1:3">
      <c r="A4858">
        <v>74518</v>
      </c>
      <c r="B4858">
        <v>1</v>
      </c>
      <c r="C4858">
        <v>16</v>
      </c>
    </row>
    <row r="4859" spans="1:3">
      <c r="A4859">
        <v>74515</v>
      </c>
      <c r="B4859">
        <v>1</v>
      </c>
      <c r="C4859">
        <v>16</v>
      </c>
    </row>
    <row r="4860" spans="1:3">
      <c r="A4860">
        <v>25149</v>
      </c>
      <c r="B4860">
        <v>1</v>
      </c>
      <c r="C4860">
        <v>16</v>
      </c>
    </row>
    <row r="4861" spans="1:3">
      <c r="A4861">
        <v>74513</v>
      </c>
      <c r="B4861">
        <v>1</v>
      </c>
      <c r="C4861">
        <v>8</v>
      </c>
    </row>
    <row r="4862" spans="1:3">
      <c r="A4862">
        <v>25489</v>
      </c>
      <c r="B4862">
        <v>1</v>
      </c>
      <c r="C4862">
        <v>8</v>
      </c>
    </row>
    <row r="4863" spans="1:3">
      <c r="A4863">
        <v>25527</v>
      </c>
      <c r="B4863">
        <v>2</v>
      </c>
      <c r="C4863">
        <v>16</v>
      </c>
    </row>
    <row r="4864" spans="1:3">
      <c r="A4864">
        <v>25528</v>
      </c>
      <c r="B4864">
        <v>1</v>
      </c>
      <c r="C4864">
        <v>8</v>
      </c>
    </row>
    <row r="4865" spans="1:3">
      <c r="A4865">
        <v>25649</v>
      </c>
      <c r="B4865">
        <v>2</v>
      </c>
      <c r="C4865">
        <v>8</v>
      </c>
    </row>
    <row r="4866" spans="1:3">
      <c r="A4866">
        <v>25651</v>
      </c>
      <c r="B4866">
        <v>2</v>
      </c>
      <c r="C4866">
        <v>8</v>
      </c>
    </row>
    <row r="4867" spans="1:3">
      <c r="A4867">
        <v>25652</v>
      </c>
      <c r="B4867">
        <v>2</v>
      </c>
      <c r="C4867">
        <v>8</v>
      </c>
    </row>
    <row r="4868" spans="1:3">
      <c r="A4868">
        <v>25653</v>
      </c>
      <c r="B4868">
        <v>2</v>
      </c>
      <c r="C4868">
        <v>8</v>
      </c>
    </row>
    <row r="4869" spans="1:3">
      <c r="A4869">
        <v>74395</v>
      </c>
      <c r="B4869">
        <v>1</v>
      </c>
      <c r="C4869">
        <v>8</v>
      </c>
    </row>
    <row r="4870" spans="1:3">
      <c r="A4870">
        <v>74391</v>
      </c>
      <c r="B4870">
        <v>1</v>
      </c>
      <c r="C4870">
        <v>8</v>
      </c>
    </row>
    <row r="4871" spans="1:3">
      <c r="A4871">
        <v>74390</v>
      </c>
      <c r="B4871">
        <v>1</v>
      </c>
      <c r="C4871">
        <v>8</v>
      </c>
    </row>
    <row r="4872" spans="1:3">
      <c r="A4872">
        <v>25911</v>
      </c>
      <c r="B4872">
        <v>2</v>
      </c>
      <c r="C4872">
        <v>8</v>
      </c>
    </row>
    <row r="4873" spans="1:3">
      <c r="A4873">
        <v>74242</v>
      </c>
      <c r="B4873">
        <v>1</v>
      </c>
      <c r="C4873">
        <v>8</v>
      </c>
    </row>
    <row r="4874" spans="1:3">
      <c r="A4874">
        <v>26503</v>
      </c>
      <c r="B4874">
        <v>1</v>
      </c>
      <c r="C4874">
        <v>8</v>
      </c>
    </row>
    <row r="4875" spans="1:3">
      <c r="A4875">
        <v>73914</v>
      </c>
      <c r="B4875">
        <v>1</v>
      </c>
      <c r="C4875">
        <v>8</v>
      </c>
    </row>
    <row r="4876" spans="1:3">
      <c r="A4876">
        <v>73846</v>
      </c>
      <c r="B4876">
        <v>2</v>
      </c>
      <c r="C4876">
        <v>8</v>
      </c>
    </row>
    <row r="4877" spans="1:3">
      <c r="A4877">
        <v>26668</v>
      </c>
      <c r="B4877">
        <v>1</v>
      </c>
      <c r="C4877">
        <v>8</v>
      </c>
    </row>
    <row r="4878" spans="1:3">
      <c r="A4878">
        <v>73758</v>
      </c>
      <c r="B4878">
        <v>1</v>
      </c>
      <c r="C4878">
        <v>8</v>
      </c>
    </row>
    <row r="4879" spans="1:3">
      <c r="A4879">
        <v>26768</v>
      </c>
      <c r="B4879">
        <v>2</v>
      </c>
      <c r="C4879">
        <v>16</v>
      </c>
    </row>
    <row r="4880" spans="1:3">
      <c r="A4880">
        <v>73755</v>
      </c>
      <c r="B4880">
        <v>1</v>
      </c>
      <c r="C4880">
        <v>8</v>
      </c>
    </row>
    <row r="4881" spans="1:3">
      <c r="A4881">
        <v>73738</v>
      </c>
      <c r="B4881">
        <v>1</v>
      </c>
      <c r="C4881">
        <v>16</v>
      </c>
    </row>
    <row r="4882" spans="1:3">
      <c r="A4882">
        <v>26847</v>
      </c>
      <c r="B4882">
        <v>1</v>
      </c>
      <c r="C4882">
        <v>8</v>
      </c>
    </row>
    <row r="4883" spans="1:3">
      <c r="A4883">
        <v>73703</v>
      </c>
      <c r="B4883">
        <v>1</v>
      </c>
      <c r="C4883">
        <v>8</v>
      </c>
    </row>
    <row r="4884" spans="1:3">
      <c r="A4884">
        <v>73695</v>
      </c>
      <c r="B4884">
        <v>1</v>
      </c>
      <c r="C4884">
        <v>8</v>
      </c>
    </row>
    <row r="4885" spans="1:3">
      <c r="A4885">
        <v>73504</v>
      </c>
      <c r="B4885">
        <v>1</v>
      </c>
      <c r="C4885">
        <v>8</v>
      </c>
    </row>
    <row r="4886" spans="1:3">
      <c r="A4886">
        <v>73349</v>
      </c>
      <c r="B4886">
        <v>1</v>
      </c>
      <c r="C4886">
        <v>8</v>
      </c>
    </row>
    <row r="4887" spans="1:3">
      <c r="A4887">
        <v>27290</v>
      </c>
      <c r="B4887">
        <v>1</v>
      </c>
      <c r="C4887">
        <v>8</v>
      </c>
    </row>
    <row r="4888" spans="1:3">
      <c r="A4888">
        <v>27456</v>
      </c>
      <c r="B4888">
        <v>1</v>
      </c>
      <c r="C4888">
        <v>16</v>
      </c>
    </row>
    <row r="4889" spans="1:3">
      <c r="A4889">
        <v>72740</v>
      </c>
      <c r="B4889">
        <v>1</v>
      </c>
      <c r="C4889">
        <v>8</v>
      </c>
    </row>
    <row r="4890" spans="1:3">
      <c r="A4890">
        <v>27601</v>
      </c>
      <c r="B4890">
        <v>1</v>
      </c>
      <c r="C4890">
        <v>8</v>
      </c>
    </row>
    <row r="4891" spans="1:3">
      <c r="A4891">
        <v>27650</v>
      </c>
      <c r="B4891">
        <v>1</v>
      </c>
      <c r="C4891">
        <v>8</v>
      </c>
    </row>
    <row r="4892" spans="1:3">
      <c r="A4892">
        <v>27653</v>
      </c>
      <c r="B4892">
        <v>1</v>
      </c>
      <c r="C4892">
        <v>8</v>
      </c>
    </row>
    <row r="4893" spans="1:3">
      <c r="A4893">
        <v>72539</v>
      </c>
      <c r="B4893">
        <v>1</v>
      </c>
      <c r="C4893">
        <v>8</v>
      </c>
    </row>
    <row r="4894" spans="1:3">
      <c r="A4894">
        <v>72331</v>
      </c>
      <c r="B4894">
        <v>1</v>
      </c>
      <c r="C4894">
        <v>8</v>
      </c>
    </row>
    <row r="4895" spans="1:3">
      <c r="A4895">
        <v>72189</v>
      </c>
      <c r="B4895">
        <v>1</v>
      </c>
      <c r="C4895">
        <v>8</v>
      </c>
    </row>
    <row r="4896" spans="1:3">
      <c r="A4896">
        <v>28350</v>
      </c>
      <c r="B4896">
        <v>1</v>
      </c>
      <c r="C4896">
        <v>8</v>
      </c>
    </row>
    <row r="4897" spans="1:3">
      <c r="A4897">
        <v>72005</v>
      </c>
      <c r="B4897">
        <v>1</v>
      </c>
      <c r="C4897">
        <v>8</v>
      </c>
    </row>
    <row r="4898" spans="1:3">
      <c r="A4898">
        <v>28572</v>
      </c>
      <c r="B4898">
        <v>2</v>
      </c>
      <c r="C4898">
        <v>8</v>
      </c>
    </row>
    <row r="4899" spans="1:3">
      <c r="A4899">
        <v>71987</v>
      </c>
      <c r="B4899">
        <v>1</v>
      </c>
      <c r="C4899">
        <v>8</v>
      </c>
    </row>
    <row r="4900" spans="1:3">
      <c r="A4900">
        <v>71984</v>
      </c>
      <c r="B4900">
        <v>1</v>
      </c>
      <c r="C4900">
        <v>8</v>
      </c>
    </row>
    <row r="4901" spans="1:3">
      <c r="A4901">
        <v>28697</v>
      </c>
      <c r="B4901">
        <v>1</v>
      </c>
      <c r="C4901">
        <v>8</v>
      </c>
    </row>
    <row r="4902" spans="1:3">
      <c r="A4902">
        <v>71793</v>
      </c>
      <c r="B4902">
        <v>1</v>
      </c>
      <c r="C4902">
        <v>8</v>
      </c>
    </row>
    <row r="4903" spans="1:3">
      <c r="A4903">
        <v>71792</v>
      </c>
      <c r="B4903">
        <v>1</v>
      </c>
      <c r="C4903">
        <v>8</v>
      </c>
    </row>
    <row r="4904" spans="1:3">
      <c r="A4904">
        <v>71790</v>
      </c>
      <c r="B4904">
        <v>1</v>
      </c>
      <c r="C4904">
        <v>8</v>
      </c>
    </row>
    <row r="4905" spans="1:3">
      <c r="A4905">
        <v>71431</v>
      </c>
      <c r="B4905">
        <v>1</v>
      </c>
      <c r="C4905">
        <v>8</v>
      </c>
    </row>
    <row r="4906" spans="1:3">
      <c r="A4906">
        <v>29290</v>
      </c>
      <c r="B4906">
        <v>1</v>
      </c>
      <c r="C4906">
        <v>16</v>
      </c>
    </row>
    <row r="4907" spans="1:3">
      <c r="A4907">
        <v>71167</v>
      </c>
      <c r="B4907">
        <v>1</v>
      </c>
      <c r="C4907">
        <v>8</v>
      </c>
    </row>
    <row r="4908" spans="1:3">
      <c r="A4908">
        <v>71161</v>
      </c>
      <c r="B4908">
        <v>1</v>
      </c>
      <c r="C4908">
        <v>8</v>
      </c>
    </row>
    <row r="4909" spans="1:3">
      <c r="A4909">
        <v>71157</v>
      </c>
      <c r="B4909">
        <v>1</v>
      </c>
      <c r="C4909">
        <v>8</v>
      </c>
    </row>
    <row r="4910" spans="1:3">
      <c r="A4910">
        <v>71065</v>
      </c>
      <c r="B4910">
        <v>1</v>
      </c>
      <c r="C4910">
        <v>8</v>
      </c>
    </row>
    <row r="4911" spans="1:3">
      <c r="A4911">
        <v>29618</v>
      </c>
      <c r="B4911">
        <v>2</v>
      </c>
      <c r="C4911">
        <v>8</v>
      </c>
    </row>
    <row r="4912" spans="1:3">
      <c r="A4912">
        <v>70872</v>
      </c>
      <c r="B4912">
        <v>1</v>
      </c>
      <c r="C4912">
        <v>8</v>
      </c>
    </row>
    <row r="4913" spans="1:3">
      <c r="A4913">
        <v>70797</v>
      </c>
      <c r="B4913">
        <v>1</v>
      </c>
      <c r="C4913">
        <v>8</v>
      </c>
    </row>
    <row r="4914" spans="1:3">
      <c r="A4914">
        <v>29990</v>
      </c>
      <c r="B4914">
        <v>2</v>
      </c>
      <c r="C4914">
        <v>16</v>
      </c>
    </row>
    <row r="4915" spans="1:3">
      <c r="A4915">
        <v>70543</v>
      </c>
      <c r="B4915">
        <v>1</v>
      </c>
      <c r="C4915">
        <v>8</v>
      </c>
    </row>
    <row r="4916" spans="1:3">
      <c r="A4916">
        <v>30187</v>
      </c>
      <c r="B4916">
        <v>1</v>
      </c>
      <c r="C4916">
        <v>8</v>
      </c>
    </row>
    <row r="4917" spans="1:3">
      <c r="A4917">
        <v>70346</v>
      </c>
      <c r="B4917">
        <v>1</v>
      </c>
      <c r="C4917">
        <v>8</v>
      </c>
    </row>
    <row r="4918" spans="1:3">
      <c r="A4918">
        <v>70345</v>
      </c>
      <c r="B4918">
        <v>1</v>
      </c>
      <c r="C4918">
        <v>8</v>
      </c>
    </row>
    <row r="4919" spans="1:3">
      <c r="A4919">
        <v>70340</v>
      </c>
      <c r="B4919">
        <v>1</v>
      </c>
      <c r="C4919">
        <v>8</v>
      </c>
    </row>
    <row r="4920" spans="1:3">
      <c r="A4920">
        <v>30463</v>
      </c>
      <c r="B4920">
        <v>1</v>
      </c>
      <c r="C4920">
        <v>8</v>
      </c>
    </row>
    <row r="4921" spans="1:3">
      <c r="A4921">
        <v>69757</v>
      </c>
      <c r="B4921">
        <v>1</v>
      </c>
      <c r="C4921">
        <v>8</v>
      </c>
    </row>
    <row r="4922" spans="1:3">
      <c r="A4922">
        <v>69756</v>
      </c>
      <c r="B4922">
        <v>2</v>
      </c>
      <c r="C4922">
        <v>16</v>
      </c>
    </row>
    <row r="4923" spans="1:3">
      <c r="A4923">
        <v>69655</v>
      </c>
      <c r="B4923">
        <v>1</v>
      </c>
      <c r="C4923">
        <v>8</v>
      </c>
    </row>
    <row r="4924" spans="1:3">
      <c r="A4924">
        <v>69347</v>
      </c>
      <c r="B4924">
        <v>1</v>
      </c>
      <c r="C4924">
        <v>8</v>
      </c>
    </row>
    <row r="4925" spans="1:3">
      <c r="A4925">
        <v>69277</v>
      </c>
      <c r="B4925">
        <v>1</v>
      </c>
      <c r="C4925">
        <v>8</v>
      </c>
    </row>
    <row r="4926" spans="1:3">
      <c r="A4926">
        <v>69261</v>
      </c>
      <c r="B4926">
        <v>1</v>
      </c>
      <c r="C4926">
        <v>8</v>
      </c>
    </row>
    <row r="4927" spans="1:3">
      <c r="A4927">
        <v>31246</v>
      </c>
      <c r="B4927">
        <v>2</v>
      </c>
      <c r="C4927">
        <v>8</v>
      </c>
    </row>
    <row r="4928" spans="1:3">
      <c r="A4928">
        <v>31252</v>
      </c>
      <c r="B4928">
        <v>1</v>
      </c>
      <c r="C4928">
        <v>8</v>
      </c>
    </row>
    <row r="4929" spans="1:3">
      <c r="A4929">
        <v>68976</v>
      </c>
      <c r="B4929">
        <v>1</v>
      </c>
      <c r="C4929">
        <v>16</v>
      </c>
    </row>
    <row r="4930" spans="1:3">
      <c r="A4930">
        <v>68975</v>
      </c>
      <c r="B4930">
        <v>1</v>
      </c>
      <c r="C4930">
        <v>8</v>
      </c>
    </row>
    <row r="4931" spans="1:3">
      <c r="A4931">
        <v>68904</v>
      </c>
      <c r="B4931">
        <v>1</v>
      </c>
      <c r="C4931">
        <v>8</v>
      </c>
    </row>
    <row r="4932" spans="1:3">
      <c r="A4932">
        <v>68851</v>
      </c>
      <c r="B4932">
        <v>1</v>
      </c>
      <c r="C4932">
        <v>8</v>
      </c>
    </row>
    <row r="4933" spans="1:3">
      <c r="A4933">
        <v>31740</v>
      </c>
      <c r="B4933">
        <v>2</v>
      </c>
      <c r="C4933">
        <v>16</v>
      </c>
    </row>
    <row r="4934" spans="1:3">
      <c r="A4934">
        <v>68650</v>
      </c>
      <c r="B4934">
        <v>1</v>
      </c>
      <c r="C4934">
        <v>8</v>
      </c>
    </row>
    <row r="4935" spans="1:3">
      <c r="A4935">
        <v>68580</v>
      </c>
      <c r="B4935">
        <v>1</v>
      </c>
      <c r="C4935">
        <v>8</v>
      </c>
    </row>
    <row r="4936" spans="1:3">
      <c r="A4936">
        <v>68578</v>
      </c>
      <c r="B4936">
        <v>1</v>
      </c>
      <c r="C4936">
        <v>8</v>
      </c>
    </row>
    <row r="4937" spans="1:3">
      <c r="A4937">
        <v>68575</v>
      </c>
      <c r="B4937">
        <v>1</v>
      </c>
      <c r="C4937">
        <v>8</v>
      </c>
    </row>
    <row r="4938" spans="1:3">
      <c r="A4938">
        <v>68574</v>
      </c>
      <c r="B4938">
        <v>1</v>
      </c>
      <c r="C4938">
        <v>8</v>
      </c>
    </row>
    <row r="4939" spans="1:3">
      <c r="A4939">
        <v>31826</v>
      </c>
      <c r="B4939">
        <v>2</v>
      </c>
      <c r="C4939">
        <v>16</v>
      </c>
    </row>
    <row r="4940" spans="1:3">
      <c r="A4940">
        <v>68417</v>
      </c>
      <c r="B4940">
        <v>1</v>
      </c>
      <c r="C4940">
        <v>8</v>
      </c>
    </row>
    <row r="4941" spans="1:3">
      <c r="A4941">
        <v>32044</v>
      </c>
      <c r="B4941">
        <v>1</v>
      </c>
      <c r="C4941">
        <v>16</v>
      </c>
    </row>
    <row r="4942" spans="1:3">
      <c r="A4942">
        <v>32051</v>
      </c>
      <c r="B4942">
        <v>1</v>
      </c>
      <c r="C4942">
        <v>8</v>
      </c>
    </row>
    <row r="4943" spans="1:3">
      <c r="A4943">
        <v>32052</v>
      </c>
      <c r="B4943">
        <v>1</v>
      </c>
      <c r="C4943">
        <v>8</v>
      </c>
    </row>
    <row r="4944" spans="1:3">
      <c r="A4944">
        <v>68185</v>
      </c>
      <c r="B4944">
        <v>1</v>
      </c>
      <c r="C4944">
        <v>8</v>
      </c>
    </row>
    <row r="4945" spans="1:3">
      <c r="A4945">
        <v>68181</v>
      </c>
      <c r="B4945">
        <v>1</v>
      </c>
      <c r="C4945">
        <v>8</v>
      </c>
    </row>
    <row r="4946" spans="1:3">
      <c r="A4946">
        <v>68173</v>
      </c>
      <c r="B4946">
        <v>1</v>
      </c>
      <c r="C4946">
        <v>8</v>
      </c>
    </row>
    <row r="4947" spans="1:3">
      <c r="A4947">
        <v>32122</v>
      </c>
      <c r="B4947">
        <v>1</v>
      </c>
      <c r="C4947">
        <v>8</v>
      </c>
    </row>
    <row r="4948" spans="1:3">
      <c r="A4948">
        <v>68011</v>
      </c>
      <c r="B4948">
        <v>1</v>
      </c>
      <c r="C4948">
        <v>8</v>
      </c>
    </row>
    <row r="4949" spans="1:3">
      <c r="A4949">
        <v>32490</v>
      </c>
      <c r="B4949">
        <v>1</v>
      </c>
      <c r="C4949">
        <v>8</v>
      </c>
    </row>
    <row r="4950" spans="1:3">
      <c r="A4950">
        <v>67688</v>
      </c>
      <c r="B4950">
        <v>1</v>
      </c>
      <c r="C4950">
        <v>8</v>
      </c>
    </row>
    <row r="4951" spans="1:3">
      <c r="A4951">
        <v>67639</v>
      </c>
      <c r="B4951">
        <v>2</v>
      </c>
      <c r="C4951">
        <v>16</v>
      </c>
    </row>
    <row r="4952" spans="1:3">
      <c r="A4952">
        <v>67547</v>
      </c>
      <c r="B4952">
        <v>1</v>
      </c>
      <c r="C4952">
        <v>8</v>
      </c>
    </row>
    <row r="4953" spans="1:3">
      <c r="A4953">
        <v>32887</v>
      </c>
      <c r="B4953">
        <v>2</v>
      </c>
      <c r="C4953">
        <v>16</v>
      </c>
    </row>
    <row r="4954" spans="1:3">
      <c r="A4954">
        <v>67388</v>
      </c>
      <c r="B4954">
        <v>1</v>
      </c>
      <c r="C4954">
        <v>8</v>
      </c>
    </row>
    <row r="4955" spans="1:3">
      <c r="A4955">
        <v>67387</v>
      </c>
      <c r="B4955">
        <v>1</v>
      </c>
      <c r="C4955">
        <v>8</v>
      </c>
    </row>
    <row r="4956" spans="1:3">
      <c r="A4956">
        <v>67386</v>
      </c>
      <c r="B4956">
        <v>1</v>
      </c>
      <c r="C4956">
        <v>8</v>
      </c>
    </row>
    <row r="4957" spans="1:3">
      <c r="A4957">
        <v>66962</v>
      </c>
      <c r="B4957">
        <v>1</v>
      </c>
      <c r="C4957">
        <v>8</v>
      </c>
    </row>
    <row r="4958" spans="1:3">
      <c r="A4958">
        <v>66958</v>
      </c>
      <c r="B4958">
        <v>2</v>
      </c>
      <c r="C4958">
        <v>16</v>
      </c>
    </row>
    <row r="4959" spans="1:3">
      <c r="A4959">
        <v>66956</v>
      </c>
      <c r="B4959">
        <v>1</v>
      </c>
      <c r="C4959">
        <v>8</v>
      </c>
    </row>
    <row r="4960" spans="1:3">
      <c r="A4960">
        <v>66954</v>
      </c>
      <c r="B4960">
        <v>1</v>
      </c>
      <c r="C4960">
        <v>8</v>
      </c>
    </row>
    <row r="4961" spans="1:3">
      <c r="A4961">
        <v>66953</v>
      </c>
      <c r="B4961">
        <v>1</v>
      </c>
      <c r="C4961">
        <v>8</v>
      </c>
    </row>
    <row r="4962" spans="1:3">
      <c r="A4962">
        <v>66951</v>
      </c>
      <c r="B4962">
        <v>1</v>
      </c>
      <c r="C4962">
        <v>8</v>
      </c>
    </row>
    <row r="4963" spans="1:3">
      <c r="A4963">
        <v>66949</v>
      </c>
      <c r="B4963">
        <v>1</v>
      </c>
      <c r="C4963">
        <v>16</v>
      </c>
    </row>
    <row r="4964" spans="1:3">
      <c r="A4964">
        <v>33182</v>
      </c>
      <c r="B4964">
        <v>1</v>
      </c>
      <c r="C4964">
        <v>8</v>
      </c>
    </row>
    <row r="4965" spans="1:3">
      <c r="A4965">
        <v>33186</v>
      </c>
      <c r="B4965">
        <v>1</v>
      </c>
      <c r="C4965">
        <v>8</v>
      </c>
    </row>
    <row r="4966" spans="1:3">
      <c r="A4966">
        <v>66840</v>
      </c>
      <c r="B4966">
        <v>1</v>
      </c>
      <c r="C4966">
        <v>8</v>
      </c>
    </row>
    <row r="4967" spans="1:3">
      <c r="A4967">
        <v>66836</v>
      </c>
      <c r="B4967">
        <v>1</v>
      </c>
      <c r="C4967">
        <v>8</v>
      </c>
    </row>
    <row r="4968" spans="1:3">
      <c r="A4968">
        <v>33563</v>
      </c>
      <c r="B4968">
        <v>1</v>
      </c>
      <c r="C4968">
        <v>8</v>
      </c>
    </row>
    <row r="4969" spans="1:3">
      <c r="A4969">
        <v>66619</v>
      </c>
      <c r="B4969">
        <v>1</v>
      </c>
      <c r="C4969">
        <v>8</v>
      </c>
    </row>
    <row r="4970" spans="1:3">
      <c r="A4970">
        <v>66613</v>
      </c>
      <c r="B4970">
        <v>1</v>
      </c>
      <c r="C4970">
        <v>8</v>
      </c>
    </row>
    <row r="4971" spans="1:3">
      <c r="A4971">
        <v>66612</v>
      </c>
      <c r="B4971">
        <v>1</v>
      </c>
      <c r="C4971">
        <v>8</v>
      </c>
    </row>
    <row r="4972" spans="1:3">
      <c r="A4972">
        <v>66607</v>
      </c>
      <c r="B4972">
        <v>1</v>
      </c>
      <c r="C4972">
        <v>8</v>
      </c>
    </row>
    <row r="4973" spans="1:3">
      <c r="A4973">
        <v>33772</v>
      </c>
      <c r="B4973">
        <v>1</v>
      </c>
      <c r="C4973">
        <v>8</v>
      </c>
    </row>
    <row r="4974" spans="1:3">
      <c r="A4974">
        <v>66351</v>
      </c>
      <c r="B4974">
        <v>1</v>
      </c>
      <c r="C4974">
        <v>8</v>
      </c>
    </row>
    <row r="4975" spans="1:3">
      <c r="A4975">
        <v>66346</v>
      </c>
      <c r="B4975">
        <v>1</v>
      </c>
      <c r="C4975">
        <v>8</v>
      </c>
    </row>
    <row r="4976" spans="1:3">
      <c r="A4976">
        <v>66244</v>
      </c>
      <c r="B4976">
        <v>1</v>
      </c>
      <c r="C4976">
        <v>8</v>
      </c>
    </row>
    <row r="4977" spans="1:3">
      <c r="A4977">
        <v>66243</v>
      </c>
      <c r="B4977">
        <v>1</v>
      </c>
      <c r="C4977">
        <v>8</v>
      </c>
    </row>
    <row r="4978" spans="1:3">
      <c r="A4978">
        <v>66172</v>
      </c>
      <c r="B4978">
        <v>1</v>
      </c>
      <c r="C4978">
        <v>8</v>
      </c>
    </row>
    <row r="4979" spans="1:3">
      <c r="A4979">
        <v>66169</v>
      </c>
      <c r="B4979">
        <v>1</v>
      </c>
      <c r="C4979">
        <v>8</v>
      </c>
    </row>
    <row r="4980" spans="1:3">
      <c r="A4980">
        <v>66168</v>
      </c>
      <c r="B4980">
        <v>1</v>
      </c>
      <c r="C4980">
        <v>16</v>
      </c>
    </row>
    <row r="4981" spans="1:3">
      <c r="A4981">
        <v>34158</v>
      </c>
      <c r="B4981">
        <v>2</v>
      </c>
      <c r="C4981">
        <v>8</v>
      </c>
    </row>
    <row r="4982" spans="1:3">
      <c r="A4982">
        <v>34159</v>
      </c>
      <c r="B4982">
        <v>1</v>
      </c>
      <c r="C4982">
        <v>8</v>
      </c>
    </row>
    <row r="4983" spans="1:3">
      <c r="A4983">
        <v>66111</v>
      </c>
      <c r="B4983">
        <v>1</v>
      </c>
      <c r="C4983">
        <v>8</v>
      </c>
    </row>
    <row r="4984" spans="1:3">
      <c r="A4984">
        <v>66110</v>
      </c>
      <c r="B4984">
        <v>1</v>
      </c>
      <c r="C4984">
        <v>8</v>
      </c>
    </row>
    <row r="4985" spans="1:3">
      <c r="A4985">
        <v>66108</v>
      </c>
      <c r="B4985">
        <v>1</v>
      </c>
      <c r="C4985">
        <v>8</v>
      </c>
    </row>
    <row r="4986" spans="1:3">
      <c r="A4986">
        <v>66106</v>
      </c>
      <c r="B4986">
        <v>1</v>
      </c>
      <c r="C4986">
        <v>8</v>
      </c>
    </row>
    <row r="4987" spans="1:3">
      <c r="A4987">
        <v>65922</v>
      </c>
      <c r="B4987">
        <v>1</v>
      </c>
      <c r="C4987">
        <v>8</v>
      </c>
    </row>
    <row r="4988" spans="1:3">
      <c r="A4988">
        <v>65774</v>
      </c>
      <c r="B4988">
        <v>1</v>
      </c>
      <c r="C4988">
        <v>8</v>
      </c>
    </row>
    <row r="4989" spans="1:3">
      <c r="A4989">
        <v>65771</v>
      </c>
      <c r="B4989">
        <v>1</v>
      </c>
      <c r="C4989">
        <v>16</v>
      </c>
    </row>
    <row r="4990" spans="1:3">
      <c r="A4990">
        <v>34512</v>
      </c>
      <c r="B4990">
        <v>2</v>
      </c>
      <c r="C4990">
        <v>16</v>
      </c>
    </row>
    <row r="4991" spans="1:3">
      <c r="A4991">
        <v>34513</v>
      </c>
      <c r="B4991">
        <v>1</v>
      </c>
      <c r="C4991">
        <v>8</v>
      </c>
    </row>
    <row r="4992" spans="1:3">
      <c r="A4992">
        <v>65331</v>
      </c>
      <c r="B4992">
        <v>1</v>
      </c>
      <c r="C4992">
        <v>8</v>
      </c>
    </row>
    <row r="4993" spans="1:3">
      <c r="A4993">
        <v>64915</v>
      </c>
      <c r="B4993">
        <v>1</v>
      </c>
      <c r="C4993">
        <v>8</v>
      </c>
    </row>
    <row r="4994" spans="1:3">
      <c r="A4994">
        <v>34821</v>
      </c>
      <c r="B4994">
        <v>1</v>
      </c>
      <c r="C4994">
        <v>8</v>
      </c>
    </row>
    <row r="4995" spans="1:3">
      <c r="A4995">
        <v>34830</v>
      </c>
      <c r="B4995">
        <v>1</v>
      </c>
      <c r="C4995">
        <v>16</v>
      </c>
    </row>
    <row r="4996" spans="1:3">
      <c r="A4996">
        <v>35336</v>
      </c>
      <c r="B4996">
        <v>1</v>
      </c>
      <c r="C4996">
        <v>8</v>
      </c>
    </row>
    <row r="4997" spans="1:3">
      <c r="A4997">
        <v>35341</v>
      </c>
      <c r="B4997">
        <v>1</v>
      </c>
      <c r="C4997">
        <v>16</v>
      </c>
    </row>
    <row r="4998" spans="1:3">
      <c r="A4998">
        <v>35356</v>
      </c>
      <c r="B4998">
        <v>1</v>
      </c>
      <c r="C4998">
        <v>16</v>
      </c>
    </row>
    <row r="4999" spans="1:3">
      <c r="A4999">
        <v>63845</v>
      </c>
      <c r="B4999">
        <v>1</v>
      </c>
      <c r="C4999">
        <v>8</v>
      </c>
    </row>
    <row r="5000" spans="1:3">
      <c r="A5000">
        <v>63575</v>
      </c>
      <c r="B5000">
        <v>1</v>
      </c>
      <c r="C5000">
        <v>8</v>
      </c>
    </row>
    <row r="5001" spans="1:3">
      <c r="A5001">
        <v>63574</v>
      </c>
      <c r="B5001">
        <v>1</v>
      </c>
      <c r="C5001">
        <v>8</v>
      </c>
    </row>
    <row r="5002" spans="1:3">
      <c r="A5002">
        <v>63481</v>
      </c>
      <c r="B5002">
        <v>1</v>
      </c>
      <c r="C5002">
        <v>8</v>
      </c>
    </row>
    <row r="5003" spans="1:3">
      <c r="A5003">
        <v>35879</v>
      </c>
      <c r="B5003">
        <v>1</v>
      </c>
      <c r="C5003">
        <v>8</v>
      </c>
    </row>
    <row r="5004" spans="1:3">
      <c r="A5004">
        <v>63478</v>
      </c>
      <c r="B5004">
        <v>1</v>
      </c>
      <c r="C5004">
        <v>8</v>
      </c>
    </row>
    <row r="5005" spans="1:3">
      <c r="A5005">
        <v>63474</v>
      </c>
      <c r="B5005">
        <v>1</v>
      </c>
      <c r="C5005">
        <v>8</v>
      </c>
    </row>
    <row r="5006" spans="1:3">
      <c r="A5006">
        <v>36031</v>
      </c>
      <c r="B5006">
        <v>1</v>
      </c>
      <c r="C5006">
        <v>16</v>
      </c>
    </row>
    <row r="5007" spans="1:3">
      <c r="A5007">
        <v>63050</v>
      </c>
      <c r="B5007">
        <v>1</v>
      </c>
      <c r="C5007">
        <v>8</v>
      </c>
    </row>
    <row r="5008" spans="1:3">
      <c r="A5008">
        <v>63047</v>
      </c>
      <c r="B5008">
        <v>1</v>
      </c>
      <c r="C5008">
        <v>8</v>
      </c>
    </row>
    <row r="5009" spans="1:3">
      <c r="A5009">
        <v>62964</v>
      </c>
      <c r="B5009">
        <v>1</v>
      </c>
      <c r="C5009">
        <v>8</v>
      </c>
    </row>
    <row r="5010" spans="1:3">
      <c r="A5010">
        <v>62963</v>
      </c>
      <c r="B5010">
        <v>1</v>
      </c>
      <c r="C5010">
        <v>8</v>
      </c>
    </row>
    <row r="5011" spans="1:3">
      <c r="A5011">
        <v>62715</v>
      </c>
      <c r="B5011">
        <v>1</v>
      </c>
      <c r="C5011">
        <v>8</v>
      </c>
    </row>
    <row r="5012" spans="1:3">
      <c r="A5012">
        <v>62710</v>
      </c>
      <c r="B5012">
        <v>1</v>
      </c>
      <c r="C5012">
        <v>8</v>
      </c>
    </row>
    <row r="5013" spans="1:3">
      <c r="A5013">
        <v>62470</v>
      </c>
      <c r="B5013">
        <v>1</v>
      </c>
      <c r="C5013">
        <v>8</v>
      </c>
    </row>
    <row r="5014" spans="1:3">
      <c r="A5014">
        <v>62364</v>
      </c>
      <c r="B5014">
        <v>1</v>
      </c>
      <c r="C5014">
        <v>8</v>
      </c>
    </row>
    <row r="5015" spans="1:3">
      <c r="A5015">
        <v>62358</v>
      </c>
      <c r="B5015">
        <v>2</v>
      </c>
      <c r="C5015">
        <v>16</v>
      </c>
    </row>
    <row r="5016" spans="1:3">
      <c r="A5016">
        <v>62357</v>
      </c>
      <c r="B5016">
        <v>1</v>
      </c>
      <c r="C5016">
        <v>8</v>
      </c>
    </row>
    <row r="5017" spans="1:3">
      <c r="A5017">
        <v>62354</v>
      </c>
      <c r="B5017">
        <v>2</v>
      </c>
      <c r="C5017">
        <v>16</v>
      </c>
    </row>
    <row r="5018" spans="1:3">
      <c r="A5018">
        <v>36418</v>
      </c>
      <c r="B5018">
        <v>1</v>
      </c>
      <c r="C5018">
        <v>16</v>
      </c>
    </row>
    <row r="5019" spans="1:3">
      <c r="A5019">
        <v>62351</v>
      </c>
      <c r="B5019">
        <v>1</v>
      </c>
      <c r="C5019">
        <v>8</v>
      </c>
    </row>
    <row r="5020" spans="1:3">
      <c r="A5020">
        <v>62221</v>
      </c>
      <c r="B5020">
        <v>1</v>
      </c>
      <c r="C5020">
        <v>8</v>
      </c>
    </row>
    <row r="5021" spans="1:3">
      <c r="A5021">
        <v>62220</v>
      </c>
      <c r="B5021">
        <v>1</v>
      </c>
      <c r="C5021">
        <v>8</v>
      </c>
    </row>
    <row r="5022" spans="1:3">
      <c r="A5022">
        <v>62219</v>
      </c>
      <c r="B5022">
        <v>1</v>
      </c>
      <c r="C5022">
        <v>8</v>
      </c>
    </row>
    <row r="5023" spans="1:3">
      <c r="A5023">
        <v>62211</v>
      </c>
      <c r="B5023">
        <v>1</v>
      </c>
      <c r="C5023">
        <v>8</v>
      </c>
    </row>
    <row r="5024" spans="1:3">
      <c r="A5024">
        <v>62210</v>
      </c>
      <c r="B5024">
        <v>1</v>
      </c>
      <c r="C5024">
        <v>8</v>
      </c>
    </row>
    <row r="5025" spans="1:3">
      <c r="A5025">
        <v>36527</v>
      </c>
      <c r="B5025">
        <v>1</v>
      </c>
      <c r="C5025">
        <v>8</v>
      </c>
    </row>
    <row r="5026" spans="1:3">
      <c r="A5026">
        <v>61477</v>
      </c>
      <c r="B5026">
        <v>2</v>
      </c>
      <c r="C5026">
        <v>8</v>
      </c>
    </row>
    <row r="5027" spans="1:3">
      <c r="A5027">
        <v>61474</v>
      </c>
      <c r="B5027">
        <v>1</v>
      </c>
      <c r="C5027">
        <v>8</v>
      </c>
    </row>
    <row r="5028" spans="1:3">
      <c r="A5028">
        <v>37034</v>
      </c>
      <c r="B5028">
        <v>1</v>
      </c>
      <c r="C5028">
        <v>8</v>
      </c>
    </row>
    <row r="5029" spans="1:3">
      <c r="A5029">
        <v>37041</v>
      </c>
      <c r="B5029">
        <v>1</v>
      </c>
      <c r="C5029">
        <v>8</v>
      </c>
    </row>
    <row r="5030" spans="1:3">
      <c r="A5030">
        <v>61473</v>
      </c>
      <c r="B5030">
        <v>1</v>
      </c>
      <c r="C5030">
        <v>16</v>
      </c>
    </row>
    <row r="5031" spans="1:3">
      <c r="A5031">
        <v>61472</v>
      </c>
      <c r="B5031">
        <v>1</v>
      </c>
      <c r="C5031">
        <v>8</v>
      </c>
    </row>
    <row r="5032" spans="1:3">
      <c r="A5032">
        <v>37193</v>
      </c>
      <c r="B5032">
        <v>1</v>
      </c>
      <c r="C5032">
        <v>8</v>
      </c>
    </row>
    <row r="5033" spans="1:3">
      <c r="A5033">
        <v>61293</v>
      </c>
      <c r="B5033">
        <v>1</v>
      </c>
      <c r="C5033">
        <v>8</v>
      </c>
    </row>
    <row r="5034" spans="1:3">
      <c r="A5034">
        <v>61241</v>
      </c>
      <c r="B5034">
        <v>1</v>
      </c>
      <c r="C5034">
        <v>8</v>
      </c>
    </row>
    <row r="5035" spans="1:3">
      <c r="A5035">
        <v>61151</v>
      </c>
      <c r="B5035">
        <v>1</v>
      </c>
      <c r="C5035">
        <v>8</v>
      </c>
    </row>
    <row r="5036" spans="1:3">
      <c r="A5036">
        <v>61064</v>
      </c>
      <c r="B5036">
        <v>1</v>
      </c>
      <c r="C5036">
        <v>8</v>
      </c>
    </row>
    <row r="5037" spans="1:3">
      <c r="A5037">
        <v>60881</v>
      </c>
      <c r="B5037">
        <v>1</v>
      </c>
      <c r="C5037">
        <v>8</v>
      </c>
    </row>
    <row r="5038" spans="1:3">
      <c r="A5038">
        <v>60879</v>
      </c>
      <c r="B5038">
        <v>1</v>
      </c>
      <c r="C5038">
        <v>8</v>
      </c>
    </row>
    <row r="5039" spans="1:3">
      <c r="A5039">
        <v>60871</v>
      </c>
      <c r="B5039">
        <v>1</v>
      </c>
      <c r="C5039">
        <v>8</v>
      </c>
    </row>
    <row r="5040" spans="1:3">
      <c r="A5040">
        <v>37525</v>
      </c>
      <c r="B5040">
        <v>1</v>
      </c>
      <c r="C5040">
        <v>8</v>
      </c>
    </row>
    <row r="5041" spans="1:3">
      <c r="A5041">
        <v>37528</v>
      </c>
      <c r="B5041">
        <v>1</v>
      </c>
      <c r="C5041">
        <v>8</v>
      </c>
    </row>
    <row r="5042" spans="1:3">
      <c r="A5042">
        <v>60681</v>
      </c>
      <c r="B5042">
        <v>1</v>
      </c>
      <c r="C5042">
        <v>8</v>
      </c>
    </row>
    <row r="5043" spans="1:3">
      <c r="A5043">
        <v>37776</v>
      </c>
      <c r="B5043">
        <v>3</v>
      </c>
      <c r="C5043">
        <v>16</v>
      </c>
    </row>
    <row r="5044" spans="1:3">
      <c r="A5044">
        <v>60616</v>
      </c>
      <c r="B5044">
        <v>1</v>
      </c>
      <c r="C5044">
        <v>8</v>
      </c>
    </row>
    <row r="5045" spans="1:3">
      <c r="A5045">
        <v>37842</v>
      </c>
      <c r="B5045">
        <v>1</v>
      </c>
      <c r="C5045">
        <v>8</v>
      </c>
    </row>
    <row r="5046" spans="1:3">
      <c r="A5046">
        <v>37845</v>
      </c>
      <c r="B5046">
        <v>1</v>
      </c>
      <c r="C5046">
        <v>8</v>
      </c>
    </row>
    <row r="5047" spans="1:3">
      <c r="A5047">
        <v>60507</v>
      </c>
      <c r="B5047">
        <v>1</v>
      </c>
      <c r="C5047">
        <v>8</v>
      </c>
    </row>
    <row r="5048" spans="1:3">
      <c r="A5048">
        <v>38182</v>
      </c>
      <c r="B5048">
        <v>1</v>
      </c>
      <c r="C5048">
        <v>8</v>
      </c>
    </row>
    <row r="5049" spans="1:3">
      <c r="A5049">
        <v>60270</v>
      </c>
      <c r="B5049">
        <v>2</v>
      </c>
      <c r="C5049">
        <v>16</v>
      </c>
    </row>
    <row r="5050" spans="1:3">
      <c r="A5050">
        <v>60266</v>
      </c>
      <c r="B5050">
        <v>1</v>
      </c>
      <c r="C5050">
        <v>8</v>
      </c>
    </row>
    <row r="5051" spans="1:3">
      <c r="A5051">
        <v>60263</v>
      </c>
      <c r="B5051">
        <v>1</v>
      </c>
      <c r="C5051">
        <v>8</v>
      </c>
    </row>
    <row r="5052" spans="1:3">
      <c r="A5052">
        <v>60148</v>
      </c>
      <c r="B5052">
        <v>3</v>
      </c>
      <c r="C5052">
        <v>16</v>
      </c>
    </row>
    <row r="5053" spans="1:3">
      <c r="A5053">
        <v>60144</v>
      </c>
      <c r="B5053">
        <v>1</v>
      </c>
      <c r="C5053">
        <v>8</v>
      </c>
    </row>
    <row r="5054" spans="1:3">
      <c r="A5054">
        <v>38327</v>
      </c>
      <c r="B5054">
        <v>1</v>
      </c>
      <c r="C5054">
        <v>8</v>
      </c>
    </row>
    <row r="5055" spans="1:3">
      <c r="A5055">
        <v>59906</v>
      </c>
      <c r="B5055">
        <v>1</v>
      </c>
      <c r="C5055">
        <v>8</v>
      </c>
    </row>
    <row r="5056" spans="1:3">
      <c r="A5056">
        <v>59904</v>
      </c>
      <c r="B5056">
        <v>1</v>
      </c>
      <c r="C5056">
        <v>8</v>
      </c>
    </row>
    <row r="5057" spans="1:3">
      <c r="A5057">
        <v>38517</v>
      </c>
      <c r="B5057">
        <v>1</v>
      </c>
      <c r="C5057">
        <v>8</v>
      </c>
    </row>
    <row r="5058" spans="1:3">
      <c r="A5058">
        <v>59755</v>
      </c>
      <c r="B5058">
        <v>1</v>
      </c>
      <c r="C5058">
        <v>8</v>
      </c>
    </row>
    <row r="5059" spans="1:3">
      <c r="A5059">
        <v>59748</v>
      </c>
      <c r="B5059">
        <v>1</v>
      </c>
      <c r="C5059">
        <v>8</v>
      </c>
    </row>
    <row r="5060" spans="1:3">
      <c r="A5060">
        <v>59396</v>
      </c>
      <c r="B5060">
        <v>1</v>
      </c>
      <c r="C5060">
        <v>8</v>
      </c>
    </row>
    <row r="5061" spans="1:3">
      <c r="A5061">
        <v>38740</v>
      </c>
      <c r="B5061">
        <v>2</v>
      </c>
      <c r="C5061">
        <v>16</v>
      </c>
    </row>
    <row r="5062" spans="1:3">
      <c r="A5062">
        <v>59292</v>
      </c>
      <c r="B5062">
        <v>1</v>
      </c>
      <c r="C5062">
        <v>8</v>
      </c>
    </row>
    <row r="5063" spans="1:3">
      <c r="A5063">
        <v>38777</v>
      </c>
      <c r="B5063">
        <v>1</v>
      </c>
      <c r="C5063">
        <v>8</v>
      </c>
    </row>
    <row r="5064" spans="1:3">
      <c r="A5064">
        <v>59288</v>
      </c>
      <c r="B5064">
        <v>1</v>
      </c>
      <c r="C5064">
        <v>8</v>
      </c>
    </row>
    <row r="5065" spans="1:3">
      <c r="A5065">
        <v>59066</v>
      </c>
      <c r="B5065">
        <v>1</v>
      </c>
      <c r="C5065">
        <v>8</v>
      </c>
    </row>
    <row r="5066" spans="1:3">
      <c r="A5066">
        <v>58986</v>
      </c>
      <c r="B5066">
        <v>1</v>
      </c>
      <c r="C5066">
        <v>8</v>
      </c>
    </row>
    <row r="5067" spans="1:3">
      <c r="A5067">
        <v>39169</v>
      </c>
      <c r="B5067">
        <v>1</v>
      </c>
      <c r="C5067">
        <v>8</v>
      </c>
    </row>
    <row r="5068" spans="1:3">
      <c r="A5068">
        <v>39170</v>
      </c>
      <c r="B5068">
        <v>1</v>
      </c>
      <c r="C5068">
        <v>8</v>
      </c>
    </row>
    <row r="5069" spans="1:3">
      <c r="A5069">
        <v>58582</v>
      </c>
      <c r="B5069">
        <v>1</v>
      </c>
      <c r="C5069">
        <v>8</v>
      </c>
    </row>
    <row r="5070" spans="1:3">
      <c r="A5070">
        <v>58381</v>
      </c>
      <c r="B5070">
        <v>1</v>
      </c>
      <c r="C5070">
        <v>16</v>
      </c>
    </row>
    <row r="5071" spans="1:3">
      <c r="A5071">
        <v>57734</v>
      </c>
      <c r="B5071">
        <v>1</v>
      </c>
      <c r="C5071">
        <v>8</v>
      </c>
    </row>
    <row r="5072" spans="1:3">
      <c r="A5072">
        <v>57732</v>
      </c>
      <c r="B5072">
        <v>1</v>
      </c>
      <c r="C5072">
        <v>8</v>
      </c>
    </row>
    <row r="5073" spans="1:3">
      <c r="A5073">
        <v>57628</v>
      </c>
      <c r="B5073">
        <v>2</v>
      </c>
      <c r="C5073">
        <v>16</v>
      </c>
    </row>
    <row r="5074" spans="1:3">
      <c r="A5074">
        <v>57626</v>
      </c>
      <c r="B5074">
        <v>2</v>
      </c>
      <c r="C5074">
        <v>16</v>
      </c>
    </row>
    <row r="5075" spans="1:3">
      <c r="A5075">
        <v>57569</v>
      </c>
      <c r="B5075">
        <v>1</v>
      </c>
      <c r="C5075">
        <v>8</v>
      </c>
    </row>
    <row r="5076" spans="1:3">
      <c r="A5076">
        <v>39769</v>
      </c>
      <c r="B5076">
        <v>2</v>
      </c>
      <c r="C5076">
        <v>16</v>
      </c>
    </row>
    <row r="5077" spans="1:3">
      <c r="A5077">
        <v>57142</v>
      </c>
      <c r="B5077">
        <v>2</v>
      </c>
      <c r="C5077">
        <v>16</v>
      </c>
    </row>
    <row r="5078" spans="1:3">
      <c r="A5078">
        <v>57065</v>
      </c>
      <c r="B5078">
        <v>1</v>
      </c>
      <c r="C5078">
        <v>8</v>
      </c>
    </row>
    <row r="5079" spans="1:3">
      <c r="A5079">
        <v>39972</v>
      </c>
      <c r="B5079">
        <v>1</v>
      </c>
      <c r="C5079">
        <v>8</v>
      </c>
    </row>
    <row r="5080" spans="1:3">
      <c r="A5080">
        <v>56778</v>
      </c>
      <c r="B5080">
        <v>1</v>
      </c>
      <c r="C5080">
        <v>8</v>
      </c>
    </row>
    <row r="5081" spans="1:3">
      <c r="A5081">
        <v>56777</v>
      </c>
      <c r="B5081">
        <v>1</v>
      </c>
      <c r="C5081">
        <v>16</v>
      </c>
    </row>
    <row r="5082" spans="1:3">
      <c r="A5082">
        <v>56444</v>
      </c>
      <c r="B5082">
        <v>1</v>
      </c>
      <c r="C5082">
        <v>8</v>
      </c>
    </row>
    <row r="5083" spans="1:3">
      <c r="A5083">
        <v>40095</v>
      </c>
      <c r="B5083">
        <v>1</v>
      </c>
      <c r="C5083">
        <v>8</v>
      </c>
    </row>
    <row r="5084" spans="1:3">
      <c r="A5084">
        <v>55892</v>
      </c>
      <c r="B5084">
        <v>1</v>
      </c>
      <c r="C5084">
        <v>8</v>
      </c>
    </row>
    <row r="5085" spans="1:3">
      <c r="A5085">
        <v>55794</v>
      </c>
      <c r="B5085">
        <v>1</v>
      </c>
      <c r="C5085">
        <v>8</v>
      </c>
    </row>
    <row r="5086" spans="1:3">
      <c r="A5086">
        <v>55789</v>
      </c>
      <c r="B5086">
        <v>1</v>
      </c>
      <c r="C5086">
        <v>8</v>
      </c>
    </row>
    <row r="5087" spans="1:3">
      <c r="A5087">
        <v>55747</v>
      </c>
      <c r="B5087">
        <v>1</v>
      </c>
      <c r="C5087">
        <v>8</v>
      </c>
    </row>
    <row r="5088" spans="1:3">
      <c r="A5088">
        <v>55687</v>
      </c>
      <c r="B5088">
        <v>2</v>
      </c>
      <c r="C5088">
        <v>8</v>
      </c>
    </row>
    <row r="5089" spans="1:3">
      <c r="A5089">
        <v>55686</v>
      </c>
      <c r="B5089">
        <v>1</v>
      </c>
      <c r="C5089">
        <v>8</v>
      </c>
    </row>
    <row r="5090" spans="1:3">
      <c r="A5090">
        <v>40458</v>
      </c>
      <c r="B5090">
        <v>1</v>
      </c>
      <c r="C5090">
        <v>8</v>
      </c>
    </row>
    <row r="5091" spans="1:3">
      <c r="A5091">
        <v>40467</v>
      </c>
      <c r="B5091">
        <v>2</v>
      </c>
      <c r="C5091">
        <v>16</v>
      </c>
    </row>
    <row r="5092" spans="1:3">
      <c r="A5092">
        <v>55498</v>
      </c>
      <c r="B5092">
        <v>1</v>
      </c>
      <c r="C5092">
        <v>8</v>
      </c>
    </row>
    <row r="5093" spans="1:3">
      <c r="A5093">
        <v>55496</v>
      </c>
      <c r="B5093">
        <v>1</v>
      </c>
      <c r="C5093">
        <v>8</v>
      </c>
    </row>
    <row r="5094" spans="1:3">
      <c r="A5094">
        <v>40518</v>
      </c>
      <c r="B5094">
        <v>1</v>
      </c>
      <c r="C5094">
        <v>8</v>
      </c>
    </row>
    <row r="5095" spans="1:3">
      <c r="A5095">
        <v>55495</v>
      </c>
      <c r="B5095">
        <v>1</v>
      </c>
      <c r="C5095">
        <v>16</v>
      </c>
    </row>
    <row r="5096" spans="1:3">
      <c r="A5096">
        <v>55406</v>
      </c>
      <c r="B5096">
        <v>1</v>
      </c>
      <c r="C5096">
        <v>8</v>
      </c>
    </row>
    <row r="5097" spans="1:3">
      <c r="A5097">
        <v>55320</v>
      </c>
      <c r="B5097">
        <v>1</v>
      </c>
      <c r="C5097">
        <v>8</v>
      </c>
    </row>
    <row r="5098" spans="1:3">
      <c r="A5098">
        <v>55318</v>
      </c>
      <c r="B5098">
        <v>1</v>
      </c>
      <c r="C5098">
        <v>8</v>
      </c>
    </row>
    <row r="5099" spans="1:3">
      <c r="A5099">
        <v>40578</v>
      </c>
      <c r="B5099">
        <v>1</v>
      </c>
      <c r="C5099">
        <v>16</v>
      </c>
    </row>
    <row r="5100" spans="1:3">
      <c r="A5100">
        <v>40579</v>
      </c>
      <c r="B5100">
        <v>1</v>
      </c>
      <c r="C5100">
        <v>8</v>
      </c>
    </row>
    <row r="5101" spans="1:3">
      <c r="A5101">
        <v>54911</v>
      </c>
      <c r="B5101">
        <v>1</v>
      </c>
      <c r="C5101">
        <v>8</v>
      </c>
    </row>
    <row r="5102" spans="1:3">
      <c r="A5102">
        <v>40671</v>
      </c>
      <c r="B5102">
        <v>1</v>
      </c>
      <c r="C5102">
        <v>8</v>
      </c>
    </row>
    <row r="5103" spans="1:3">
      <c r="A5103">
        <v>40673</v>
      </c>
      <c r="B5103">
        <v>2</v>
      </c>
      <c r="C5103">
        <v>16</v>
      </c>
    </row>
    <row r="5104" spans="1:3">
      <c r="A5104">
        <v>40675</v>
      </c>
      <c r="B5104">
        <v>1</v>
      </c>
      <c r="C5104">
        <v>8</v>
      </c>
    </row>
    <row r="5105" spans="1:3">
      <c r="A5105">
        <v>54716</v>
      </c>
      <c r="B5105">
        <v>1</v>
      </c>
      <c r="C5105">
        <v>8</v>
      </c>
    </row>
    <row r="5106" spans="1:3">
      <c r="A5106">
        <v>54711</v>
      </c>
      <c r="B5106">
        <v>1</v>
      </c>
      <c r="C5106">
        <v>8</v>
      </c>
    </row>
    <row r="5107" spans="1:3">
      <c r="A5107">
        <v>40893</v>
      </c>
      <c r="B5107">
        <v>2</v>
      </c>
      <c r="C5107">
        <v>16</v>
      </c>
    </row>
    <row r="5108" spans="1:3">
      <c r="A5108">
        <v>41088</v>
      </c>
      <c r="B5108">
        <v>1</v>
      </c>
      <c r="C5108">
        <v>8</v>
      </c>
    </row>
    <row r="5109" spans="1:3">
      <c r="A5109">
        <v>54169</v>
      </c>
      <c r="B5109">
        <v>1</v>
      </c>
      <c r="C5109">
        <v>8</v>
      </c>
    </row>
    <row r="5110" spans="1:3">
      <c r="A5110">
        <v>54167</v>
      </c>
      <c r="B5110">
        <v>1</v>
      </c>
      <c r="C5110">
        <v>8</v>
      </c>
    </row>
    <row r="5111" spans="1:3">
      <c r="A5111">
        <v>53858</v>
      </c>
      <c r="B5111">
        <v>1</v>
      </c>
      <c r="C5111">
        <v>8</v>
      </c>
    </row>
    <row r="5112" spans="1:3">
      <c r="A5112">
        <v>53675</v>
      </c>
      <c r="B5112">
        <v>1</v>
      </c>
      <c r="C5112">
        <v>8</v>
      </c>
    </row>
    <row r="5113" spans="1:3">
      <c r="A5113">
        <v>41454</v>
      </c>
      <c r="B5113">
        <v>1</v>
      </c>
      <c r="C5113">
        <v>8</v>
      </c>
    </row>
    <row r="5114" spans="1:3">
      <c r="A5114">
        <v>53493</v>
      </c>
      <c r="B5114">
        <v>1</v>
      </c>
      <c r="C5114">
        <v>8</v>
      </c>
    </row>
    <row r="5115" spans="1:3">
      <c r="A5115">
        <v>53475</v>
      </c>
      <c r="B5115">
        <v>1</v>
      </c>
      <c r="C5115">
        <v>16</v>
      </c>
    </row>
    <row r="5116" spans="1:3">
      <c r="A5116">
        <v>53070</v>
      </c>
      <c r="B5116">
        <v>1</v>
      </c>
      <c r="C5116">
        <v>8</v>
      </c>
    </row>
    <row r="5117" spans="1:3">
      <c r="A5117">
        <v>53045</v>
      </c>
      <c r="B5117">
        <v>1</v>
      </c>
      <c r="C5117">
        <v>8</v>
      </c>
    </row>
    <row r="5118" spans="1:3">
      <c r="A5118">
        <v>52994</v>
      </c>
      <c r="B5118">
        <v>1</v>
      </c>
      <c r="C5118">
        <v>8</v>
      </c>
    </row>
    <row r="5119" spans="1:3">
      <c r="A5119">
        <v>52805</v>
      </c>
      <c r="B5119">
        <v>1</v>
      </c>
      <c r="C5119">
        <v>8</v>
      </c>
    </row>
    <row r="5120" spans="1:3">
      <c r="A5120">
        <v>52738</v>
      </c>
      <c r="B5120">
        <v>3</v>
      </c>
      <c r="C5120">
        <v>16</v>
      </c>
    </row>
    <row r="5121" spans="1:3">
      <c r="A5121">
        <v>52737</v>
      </c>
      <c r="B5121">
        <v>1</v>
      </c>
      <c r="C5121">
        <v>8</v>
      </c>
    </row>
    <row r="5122" spans="1:3">
      <c r="A5122">
        <v>52654</v>
      </c>
      <c r="B5122">
        <v>1</v>
      </c>
      <c r="C5122">
        <v>8</v>
      </c>
    </row>
    <row r="5123" spans="1:3">
      <c r="A5123">
        <v>52586</v>
      </c>
      <c r="B5123">
        <v>1</v>
      </c>
      <c r="C5123">
        <v>8</v>
      </c>
    </row>
    <row r="5124" spans="1:3">
      <c r="A5124">
        <v>52539</v>
      </c>
      <c r="B5124">
        <v>1</v>
      </c>
      <c r="C5124">
        <v>8</v>
      </c>
    </row>
    <row r="5125" spans="1:3">
      <c r="A5125">
        <v>52487</v>
      </c>
      <c r="B5125">
        <v>1</v>
      </c>
      <c r="C5125">
        <v>16</v>
      </c>
    </row>
    <row r="5126" spans="1:3">
      <c r="A5126">
        <v>52485</v>
      </c>
      <c r="B5126">
        <v>1</v>
      </c>
      <c r="C5126">
        <v>16</v>
      </c>
    </row>
    <row r="5127" spans="1:3">
      <c r="A5127">
        <v>52336</v>
      </c>
      <c r="B5127">
        <v>1</v>
      </c>
      <c r="C5127">
        <v>8</v>
      </c>
    </row>
    <row r="5128" spans="1:3">
      <c r="A5128">
        <v>52335</v>
      </c>
      <c r="B5128">
        <v>1</v>
      </c>
      <c r="C5128">
        <v>8</v>
      </c>
    </row>
    <row r="5129" spans="1:3">
      <c r="A5129">
        <v>42054</v>
      </c>
      <c r="B5129">
        <v>1</v>
      </c>
      <c r="C5129">
        <v>8</v>
      </c>
    </row>
    <row r="5130" spans="1:3">
      <c r="A5130">
        <v>52252</v>
      </c>
      <c r="B5130">
        <v>1</v>
      </c>
      <c r="C5130">
        <v>8</v>
      </c>
    </row>
    <row r="5131" spans="1:3">
      <c r="A5131">
        <v>52246</v>
      </c>
      <c r="B5131">
        <v>1</v>
      </c>
      <c r="C5131">
        <v>8</v>
      </c>
    </row>
    <row r="5132" spans="1:3">
      <c r="A5132">
        <v>51912</v>
      </c>
      <c r="B5132">
        <v>1</v>
      </c>
      <c r="C5132">
        <v>8</v>
      </c>
    </row>
    <row r="5133" spans="1:3">
      <c r="A5133">
        <v>51643</v>
      </c>
      <c r="B5133">
        <v>1</v>
      </c>
      <c r="C5133">
        <v>8</v>
      </c>
    </row>
    <row r="5134" spans="1:3">
      <c r="A5134">
        <v>42327</v>
      </c>
      <c r="B5134">
        <v>3</v>
      </c>
      <c r="C5134">
        <v>16</v>
      </c>
    </row>
    <row r="5135" spans="1:3">
      <c r="A5135">
        <v>42329</v>
      </c>
      <c r="B5135">
        <v>1</v>
      </c>
      <c r="C5135">
        <v>8</v>
      </c>
    </row>
    <row r="5136" spans="1:3">
      <c r="A5136">
        <v>42330</v>
      </c>
      <c r="B5136">
        <v>1</v>
      </c>
      <c r="C5136">
        <v>8</v>
      </c>
    </row>
    <row r="5137" spans="1:3">
      <c r="A5137">
        <v>51640</v>
      </c>
      <c r="B5137">
        <v>1</v>
      </c>
      <c r="C5137">
        <v>8</v>
      </c>
    </row>
    <row r="5138" spans="1:3">
      <c r="A5138">
        <v>51551</v>
      </c>
      <c r="B5138">
        <v>1</v>
      </c>
      <c r="C5138">
        <v>8</v>
      </c>
    </row>
    <row r="5139" spans="1:3">
      <c r="A5139">
        <v>51546</v>
      </c>
      <c r="B5139">
        <v>1</v>
      </c>
      <c r="C5139">
        <v>8</v>
      </c>
    </row>
    <row r="5140" spans="1:3">
      <c r="A5140">
        <v>42663</v>
      </c>
      <c r="B5140">
        <v>1</v>
      </c>
      <c r="C5140">
        <v>8</v>
      </c>
    </row>
    <row r="5141" spans="1:3">
      <c r="A5141">
        <v>42664</v>
      </c>
      <c r="B5141">
        <v>1</v>
      </c>
      <c r="C5141">
        <v>8</v>
      </c>
    </row>
    <row r="5142" spans="1:3">
      <c r="A5142">
        <v>51103</v>
      </c>
      <c r="B5142">
        <v>1</v>
      </c>
      <c r="C5142">
        <v>8</v>
      </c>
    </row>
    <row r="5143" spans="1:3">
      <c r="A5143">
        <v>50857</v>
      </c>
      <c r="B5143">
        <v>1</v>
      </c>
      <c r="C5143">
        <v>8</v>
      </c>
    </row>
    <row r="5144" spans="1:3">
      <c r="A5144">
        <v>50855</v>
      </c>
      <c r="B5144">
        <v>2</v>
      </c>
      <c r="C5144">
        <v>16</v>
      </c>
    </row>
    <row r="5145" spans="1:3">
      <c r="A5145">
        <v>50848</v>
      </c>
      <c r="B5145">
        <v>2</v>
      </c>
      <c r="C5145">
        <v>16</v>
      </c>
    </row>
    <row r="5146" spans="1:3">
      <c r="A5146">
        <v>43109</v>
      </c>
      <c r="B5146">
        <v>1</v>
      </c>
      <c r="C5146">
        <v>16</v>
      </c>
    </row>
    <row r="5147" spans="1:3">
      <c r="A5147">
        <v>43115</v>
      </c>
      <c r="B5147">
        <v>1</v>
      </c>
      <c r="C5147">
        <v>8</v>
      </c>
    </row>
    <row r="5148" spans="1:3">
      <c r="A5148">
        <v>43116</v>
      </c>
      <c r="B5148">
        <v>1</v>
      </c>
      <c r="C5148">
        <v>8</v>
      </c>
    </row>
    <row r="5149" spans="1:3">
      <c r="A5149">
        <v>43119</v>
      </c>
      <c r="B5149">
        <v>1</v>
      </c>
      <c r="C5149">
        <v>8</v>
      </c>
    </row>
    <row r="5150" spans="1:3">
      <c r="A5150">
        <v>43120</v>
      </c>
      <c r="B5150">
        <v>1</v>
      </c>
      <c r="C5150">
        <v>8</v>
      </c>
    </row>
    <row r="5151" spans="1:3">
      <c r="A5151">
        <v>43121</v>
      </c>
      <c r="B5151">
        <v>1</v>
      </c>
      <c r="C5151">
        <v>8</v>
      </c>
    </row>
    <row r="5152" spans="1:3">
      <c r="A5152">
        <v>50545</v>
      </c>
      <c r="B5152">
        <v>1</v>
      </c>
      <c r="C5152">
        <v>8</v>
      </c>
    </row>
    <row r="5153" spans="1:3">
      <c r="A5153">
        <v>43235</v>
      </c>
      <c r="B5153">
        <v>2</v>
      </c>
      <c r="C5153">
        <v>16</v>
      </c>
    </row>
    <row r="5154" spans="1:3">
      <c r="A5154">
        <v>50544</v>
      </c>
      <c r="B5154">
        <v>2</v>
      </c>
      <c r="C5154">
        <v>8</v>
      </c>
    </row>
    <row r="5155" spans="1:3">
      <c r="A5155">
        <v>50411</v>
      </c>
      <c r="B5155">
        <v>1</v>
      </c>
      <c r="C5155">
        <v>8</v>
      </c>
    </row>
    <row r="5156" spans="1:3">
      <c r="A5156">
        <v>43354</v>
      </c>
      <c r="B5156">
        <v>1</v>
      </c>
      <c r="C5156">
        <v>8</v>
      </c>
    </row>
    <row r="5157" spans="1:3">
      <c r="A5157">
        <v>43355</v>
      </c>
      <c r="B5157">
        <v>1</v>
      </c>
      <c r="C5157">
        <v>8</v>
      </c>
    </row>
    <row r="5158" spans="1:3">
      <c r="A5158">
        <v>43441</v>
      </c>
      <c r="B5158">
        <v>1</v>
      </c>
      <c r="C5158">
        <v>8</v>
      </c>
    </row>
    <row r="5159" spans="1:3">
      <c r="A5159">
        <v>50211</v>
      </c>
      <c r="B5159">
        <v>1</v>
      </c>
      <c r="C5159">
        <v>8</v>
      </c>
    </row>
    <row r="5160" spans="1:3">
      <c r="A5160">
        <v>50209</v>
      </c>
      <c r="B5160">
        <v>1</v>
      </c>
      <c r="C5160">
        <v>16</v>
      </c>
    </row>
    <row r="5161" spans="1:3">
      <c r="A5161">
        <v>50060</v>
      </c>
      <c r="B5161">
        <v>1</v>
      </c>
      <c r="C5161">
        <v>8</v>
      </c>
    </row>
    <row r="5162" spans="1:3">
      <c r="A5162">
        <v>43591</v>
      </c>
      <c r="B5162">
        <v>1</v>
      </c>
      <c r="C5162">
        <v>16</v>
      </c>
    </row>
    <row r="5163" spans="1:3">
      <c r="A5163">
        <v>43595</v>
      </c>
      <c r="B5163">
        <v>1</v>
      </c>
      <c r="C5163">
        <v>8</v>
      </c>
    </row>
    <row r="5164" spans="1:3">
      <c r="A5164">
        <v>50049</v>
      </c>
      <c r="B5164">
        <v>1</v>
      </c>
      <c r="C5164">
        <v>8</v>
      </c>
    </row>
    <row r="5165" spans="1:3">
      <c r="A5165">
        <v>50048</v>
      </c>
      <c r="B5165">
        <v>2</v>
      </c>
      <c r="C5165">
        <v>16</v>
      </c>
    </row>
    <row r="5166" spans="1:3">
      <c r="A5166">
        <v>43766</v>
      </c>
      <c r="B5166">
        <v>1</v>
      </c>
      <c r="C5166">
        <v>8</v>
      </c>
    </row>
    <row r="5167" spans="1:3">
      <c r="A5167">
        <v>49980</v>
      </c>
      <c r="B5167">
        <v>1</v>
      </c>
      <c r="C5167">
        <v>8</v>
      </c>
    </row>
    <row r="5168" spans="1:3">
      <c r="A5168">
        <v>44033</v>
      </c>
      <c r="B5168">
        <v>1</v>
      </c>
      <c r="C5168">
        <v>8</v>
      </c>
    </row>
    <row r="5169" spans="1:3">
      <c r="A5169">
        <v>44035</v>
      </c>
      <c r="B5169">
        <v>1</v>
      </c>
      <c r="C5169">
        <v>16</v>
      </c>
    </row>
    <row r="5170" spans="1:3">
      <c r="A5170">
        <v>44104</v>
      </c>
      <c r="B5170">
        <v>1</v>
      </c>
      <c r="C5170">
        <v>8</v>
      </c>
    </row>
    <row r="5171" spans="1:3">
      <c r="A5171">
        <v>49822</v>
      </c>
      <c r="B5171">
        <v>1</v>
      </c>
      <c r="C5171">
        <v>16</v>
      </c>
    </row>
    <row r="5172" spans="1:3">
      <c r="A5172">
        <v>49815</v>
      </c>
      <c r="B5172">
        <v>1</v>
      </c>
      <c r="C5172">
        <v>16</v>
      </c>
    </row>
    <row r="5173" spans="1:3">
      <c r="A5173">
        <v>49813</v>
      </c>
      <c r="B5173">
        <v>1</v>
      </c>
      <c r="C5173">
        <v>8</v>
      </c>
    </row>
    <row r="5174" spans="1:3">
      <c r="A5174">
        <v>49807</v>
      </c>
      <c r="B5174">
        <v>1</v>
      </c>
      <c r="C5174">
        <v>16</v>
      </c>
    </row>
    <row r="5175" spans="1:3">
      <c r="A5175">
        <v>49567</v>
      </c>
      <c r="B5175">
        <v>1</v>
      </c>
      <c r="C5175">
        <v>8</v>
      </c>
    </row>
    <row r="5176" spans="1:3">
      <c r="A5176">
        <v>49449</v>
      </c>
      <c r="B5176">
        <v>2</v>
      </c>
      <c r="C5176">
        <v>16</v>
      </c>
    </row>
    <row r="5177" spans="1:3">
      <c r="A5177">
        <v>49448</v>
      </c>
      <c r="B5177">
        <v>1</v>
      </c>
      <c r="C5177">
        <v>16</v>
      </c>
    </row>
    <row r="5178" spans="1:3">
      <c r="A5178">
        <v>45376</v>
      </c>
      <c r="B5178">
        <v>1</v>
      </c>
      <c r="C5178">
        <v>8</v>
      </c>
    </row>
    <row r="5179" spans="1:3">
      <c r="A5179">
        <v>45378</v>
      </c>
      <c r="B5179">
        <v>1</v>
      </c>
      <c r="C5179">
        <v>8</v>
      </c>
    </row>
    <row r="5180" spans="1:3">
      <c r="A5180">
        <v>45415</v>
      </c>
      <c r="B5180">
        <v>1</v>
      </c>
      <c r="C5180">
        <v>8</v>
      </c>
    </row>
    <row r="5181" spans="1:3">
      <c r="A5181">
        <v>45581</v>
      </c>
      <c r="B5181">
        <v>1</v>
      </c>
      <c r="C5181">
        <v>8</v>
      </c>
    </row>
    <row r="5182" spans="1:3">
      <c r="A5182">
        <v>45625</v>
      </c>
      <c r="B5182">
        <v>2</v>
      </c>
      <c r="C5182">
        <v>16</v>
      </c>
    </row>
    <row r="5183" spans="1:3">
      <c r="A5183">
        <v>45629</v>
      </c>
      <c r="B5183">
        <v>1</v>
      </c>
      <c r="C5183">
        <v>8</v>
      </c>
    </row>
    <row r="5184" spans="1:3">
      <c r="A5184">
        <v>48880</v>
      </c>
      <c r="B5184">
        <v>1</v>
      </c>
      <c r="C5184">
        <v>8</v>
      </c>
    </row>
    <row r="5185" spans="1:3">
      <c r="A5185">
        <v>45690</v>
      </c>
      <c r="B5185">
        <v>1</v>
      </c>
      <c r="C5185">
        <v>8</v>
      </c>
    </row>
    <row r="5186" spans="1:3">
      <c r="A5186">
        <v>45873</v>
      </c>
      <c r="B5186">
        <v>1</v>
      </c>
      <c r="C5186">
        <v>16</v>
      </c>
    </row>
    <row r="5187" spans="1:3">
      <c r="A5187">
        <v>45890</v>
      </c>
      <c r="B5187">
        <v>1</v>
      </c>
      <c r="C5187">
        <v>8</v>
      </c>
    </row>
    <row r="5188" spans="1:3">
      <c r="A5188">
        <v>48848</v>
      </c>
      <c r="B5188">
        <v>1</v>
      </c>
      <c r="C5188">
        <v>8</v>
      </c>
    </row>
    <row r="5189" spans="1:3">
      <c r="A5189">
        <v>48741</v>
      </c>
      <c r="B5189">
        <v>1</v>
      </c>
      <c r="C5189">
        <v>8</v>
      </c>
    </row>
    <row r="5190" spans="1:3">
      <c r="A5190">
        <v>48565</v>
      </c>
      <c r="B5190">
        <v>1</v>
      </c>
      <c r="C5190">
        <v>8</v>
      </c>
    </row>
    <row r="5191" spans="1:3">
      <c r="A5191">
        <v>48475</v>
      </c>
      <c r="B5191">
        <v>1</v>
      </c>
      <c r="C5191">
        <v>8</v>
      </c>
    </row>
    <row r="5192" spans="1:3">
      <c r="A5192">
        <v>45993</v>
      </c>
      <c r="B5192">
        <v>1</v>
      </c>
      <c r="C5192">
        <v>8</v>
      </c>
    </row>
    <row r="5193" spans="1:3">
      <c r="A5193">
        <v>48424</v>
      </c>
      <c r="B5193">
        <v>1</v>
      </c>
      <c r="C5193">
        <v>16</v>
      </c>
    </row>
    <row r="5194" spans="1:3">
      <c r="A5194">
        <v>48413</v>
      </c>
      <c r="B5194">
        <v>1</v>
      </c>
      <c r="C5194">
        <v>8</v>
      </c>
    </row>
    <row r="5195" spans="1:3">
      <c r="A5195">
        <v>46054</v>
      </c>
      <c r="B5195">
        <v>1</v>
      </c>
      <c r="C5195">
        <v>8</v>
      </c>
    </row>
    <row r="5196" spans="1:3">
      <c r="A5196">
        <v>48078</v>
      </c>
      <c r="B5196">
        <v>1</v>
      </c>
      <c r="C5196">
        <v>8</v>
      </c>
    </row>
    <row r="5197" spans="1:3">
      <c r="A5197">
        <v>47928</v>
      </c>
      <c r="B5197">
        <v>2</v>
      </c>
      <c r="C5197">
        <v>16</v>
      </c>
    </row>
    <row r="5198" spans="1:3">
      <c r="A5198">
        <v>47780</v>
      </c>
      <c r="B5198">
        <v>1</v>
      </c>
      <c r="C5198">
        <v>8</v>
      </c>
    </row>
    <row r="5199" spans="1:3">
      <c r="A5199">
        <v>46195</v>
      </c>
      <c r="B5199">
        <v>1</v>
      </c>
      <c r="C5199">
        <v>8</v>
      </c>
    </row>
    <row r="5200" spans="1:3">
      <c r="A5200">
        <v>46198</v>
      </c>
      <c r="B5200">
        <v>1</v>
      </c>
      <c r="C5200">
        <v>8</v>
      </c>
    </row>
    <row r="5201" spans="1:3">
      <c r="A5201">
        <v>47421</v>
      </c>
      <c r="B5201">
        <v>1</v>
      </c>
      <c r="C5201">
        <v>8</v>
      </c>
    </row>
    <row r="5202" spans="1:3">
      <c r="A5202" s="30">
        <v>47417</v>
      </c>
      <c r="B5202" s="30">
        <v>1</v>
      </c>
      <c r="C5202" s="30">
        <v>8</v>
      </c>
    </row>
    <row r="5203" spans="1:3">
      <c r="A5203">
        <v>47416</v>
      </c>
      <c r="B5203">
        <v>2</v>
      </c>
      <c r="C5203">
        <v>16</v>
      </c>
    </row>
    <row r="5204" spans="1:3">
      <c r="A5204">
        <v>47415</v>
      </c>
      <c r="B5204">
        <v>1</v>
      </c>
      <c r="C5204">
        <v>8</v>
      </c>
    </row>
    <row r="5205" spans="1:3">
      <c r="A5205">
        <v>46355</v>
      </c>
      <c r="B5205">
        <v>2</v>
      </c>
      <c r="C5205">
        <v>16</v>
      </c>
    </row>
    <row r="5206" spans="1:3">
      <c r="A5206">
        <v>47235</v>
      </c>
      <c r="B5206">
        <v>1</v>
      </c>
      <c r="C5206">
        <v>8</v>
      </c>
    </row>
    <row r="5207" spans="1:3">
      <c r="A5207">
        <v>47175</v>
      </c>
      <c r="B5207">
        <v>1</v>
      </c>
      <c r="C5207">
        <v>8</v>
      </c>
    </row>
    <row r="5208" spans="1:3">
      <c r="A5208">
        <v>46491</v>
      </c>
      <c r="B5208">
        <v>1</v>
      </c>
      <c r="C5208">
        <v>8</v>
      </c>
    </row>
    <row r="5209" spans="1:3">
      <c r="A5209">
        <v>47164</v>
      </c>
      <c r="B5209">
        <v>1</v>
      </c>
      <c r="C5209">
        <v>8</v>
      </c>
    </row>
    <row r="5210" spans="1:3">
      <c r="A5210">
        <v>46598</v>
      </c>
      <c r="B5210">
        <v>1</v>
      </c>
      <c r="C5210">
        <v>8</v>
      </c>
    </row>
    <row r="5211" spans="1:3">
      <c r="A5211">
        <v>47046</v>
      </c>
      <c r="B5211">
        <v>1</v>
      </c>
      <c r="C5211">
        <v>8</v>
      </c>
    </row>
    <row r="5212" spans="1:3">
      <c r="A5212">
        <v>47025</v>
      </c>
      <c r="B5212">
        <v>1</v>
      </c>
      <c r="C5212">
        <v>8</v>
      </c>
    </row>
    <row r="5213" spans="1:3">
      <c r="A5213">
        <v>47023</v>
      </c>
      <c r="B5213">
        <v>1</v>
      </c>
      <c r="C5213">
        <v>16</v>
      </c>
    </row>
    <row r="5214" spans="1:3">
      <c r="A5214">
        <v>46994</v>
      </c>
      <c r="B5214">
        <v>1</v>
      </c>
      <c r="C5214">
        <v>8</v>
      </c>
    </row>
    <row r="5215" spans="1:3">
      <c r="A5215">
        <v>46936</v>
      </c>
      <c r="B5215">
        <v>1</v>
      </c>
      <c r="C5215">
        <v>8</v>
      </c>
    </row>
    <row r="5216" spans="1:3">
      <c r="A5216">
        <v>46896</v>
      </c>
      <c r="B5216">
        <v>1</v>
      </c>
      <c r="C5216">
        <v>8</v>
      </c>
    </row>
    <row r="5217" spans="1:3">
      <c r="A5217">
        <v>46887</v>
      </c>
      <c r="B5217">
        <v>1</v>
      </c>
      <c r="C5217">
        <v>8</v>
      </c>
    </row>
    <row r="5218" spans="1:3">
      <c r="A5218">
        <v>14383</v>
      </c>
      <c r="B5218">
        <v>2</v>
      </c>
      <c r="C5218">
        <v>16</v>
      </c>
    </row>
    <row r="5219" spans="1:3">
      <c r="A5219">
        <v>14383</v>
      </c>
      <c r="B5219">
        <v>2</v>
      </c>
      <c r="C5219">
        <v>16</v>
      </c>
    </row>
    <row r="5220" spans="1:3">
      <c r="A5220">
        <v>14384</v>
      </c>
      <c r="B5220">
        <v>2</v>
      </c>
      <c r="C5220">
        <v>16</v>
      </c>
    </row>
    <row r="5221" spans="1:3">
      <c r="A5221">
        <v>14384</v>
      </c>
      <c r="B5221">
        <v>2</v>
      </c>
      <c r="C5221">
        <v>16</v>
      </c>
    </row>
    <row r="5222" spans="1:3">
      <c r="A5222">
        <v>28830</v>
      </c>
      <c r="B5222">
        <v>2</v>
      </c>
      <c r="C5222">
        <v>8</v>
      </c>
    </row>
    <row r="5223" spans="1:3">
      <c r="A5223">
        <v>28830</v>
      </c>
      <c r="B5223">
        <v>2</v>
      </c>
      <c r="C5223">
        <v>8</v>
      </c>
    </row>
    <row r="5224" spans="1:3">
      <c r="A5224">
        <v>31115</v>
      </c>
      <c r="B5224">
        <v>2</v>
      </c>
      <c r="C5224">
        <v>16</v>
      </c>
    </row>
    <row r="5225" spans="1:3">
      <c r="A5225">
        <v>31115</v>
      </c>
      <c r="B5225">
        <v>2</v>
      </c>
      <c r="C5225">
        <v>16</v>
      </c>
    </row>
    <row r="5226" spans="1:3">
      <c r="A5226">
        <v>70606</v>
      </c>
      <c r="B5226">
        <v>1</v>
      </c>
      <c r="C5226">
        <v>8</v>
      </c>
    </row>
    <row r="5227" spans="1:3">
      <c r="A5227">
        <v>72344</v>
      </c>
      <c r="B5227">
        <v>1</v>
      </c>
      <c r="C5227">
        <v>8</v>
      </c>
    </row>
    <row r="5228" spans="1:3">
      <c r="A5228">
        <v>36024</v>
      </c>
      <c r="B5228">
        <v>2</v>
      </c>
      <c r="C5228">
        <v>16</v>
      </c>
    </row>
    <row r="5229" spans="1:3">
      <c r="A5229">
        <v>36024</v>
      </c>
      <c r="B5229">
        <v>2</v>
      </c>
      <c r="C5229">
        <v>16</v>
      </c>
    </row>
    <row r="5230" spans="1:3">
      <c r="A5230">
        <v>36528</v>
      </c>
      <c r="B5230">
        <v>2</v>
      </c>
      <c r="C5230">
        <v>16</v>
      </c>
    </row>
    <row r="5231" spans="1:3">
      <c r="A5231">
        <v>36528</v>
      </c>
      <c r="B5231">
        <v>2</v>
      </c>
      <c r="C5231">
        <v>16</v>
      </c>
    </row>
    <row r="5232" spans="1:3">
      <c r="A5232">
        <v>79668</v>
      </c>
      <c r="B5232">
        <v>1</v>
      </c>
      <c r="C5232">
        <v>8</v>
      </c>
    </row>
    <row r="5233" spans="1:3">
      <c r="A5233">
        <v>16253</v>
      </c>
      <c r="B5233">
        <v>2</v>
      </c>
      <c r="C5233">
        <v>16</v>
      </c>
    </row>
    <row r="5234" spans="1:3">
      <c r="A5234">
        <v>55895</v>
      </c>
      <c r="B5234">
        <v>2</v>
      </c>
      <c r="C5234">
        <v>16</v>
      </c>
    </row>
    <row r="5235" spans="1:3">
      <c r="A5235">
        <v>55895</v>
      </c>
      <c r="B5235">
        <v>2</v>
      </c>
      <c r="C5235">
        <v>16</v>
      </c>
    </row>
    <row r="5236" spans="1:3">
      <c r="A5236">
        <v>55183</v>
      </c>
      <c r="B5236">
        <v>2</v>
      </c>
      <c r="C5236">
        <v>16</v>
      </c>
    </row>
    <row r="5237" spans="1:3">
      <c r="A5237">
        <v>55183</v>
      </c>
      <c r="B5237">
        <v>2</v>
      </c>
      <c r="C5237">
        <v>16</v>
      </c>
    </row>
    <row r="5238" spans="1:3">
      <c r="A5238">
        <v>40676</v>
      </c>
      <c r="B5238">
        <v>2</v>
      </c>
      <c r="C5238">
        <v>8</v>
      </c>
    </row>
    <row r="5239" spans="1:3">
      <c r="A5239">
        <v>40676</v>
      </c>
      <c r="B5239">
        <v>2</v>
      </c>
      <c r="C5239">
        <v>8</v>
      </c>
    </row>
    <row r="5240" spans="1:3">
      <c r="A5240">
        <v>78572</v>
      </c>
      <c r="B5240">
        <v>1</v>
      </c>
      <c r="C5240">
        <v>8</v>
      </c>
    </row>
    <row r="5241" spans="1:3">
      <c r="A5241">
        <v>15962</v>
      </c>
      <c r="B5241">
        <v>2</v>
      </c>
      <c r="C5241">
        <v>8</v>
      </c>
    </row>
    <row r="5242" spans="1:3">
      <c r="A5242">
        <v>21685</v>
      </c>
      <c r="B5242">
        <v>3</v>
      </c>
      <c r="C5242">
        <v>16</v>
      </c>
    </row>
    <row r="5243" spans="1:3">
      <c r="A5243">
        <v>71001</v>
      </c>
      <c r="B5243">
        <v>1</v>
      </c>
      <c r="C5243">
        <v>8</v>
      </c>
    </row>
    <row r="5244" spans="1:3">
      <c r="A5244">
        <v>70148</v>
      </c>
      <c r="B5244">
        <v>1</v>
      </c>
      <c r="C5244">
        <v>8</v>
      </c>
    </row>
    <row r="5245" spans="1:3">
      <c r="A5245">
        <v>63877</v>
      </c>
      <c r="B5245">
        <v>1</v>
      </c>
      <c r="C5245">
        <v>16</v>
      </c>
    </row>
    <row r="5246" spans="1:3">
      <c r="A5246">
        <v>36812</v>
      </c>
      <c r="B5246">
        <v>2</v>
      </c>
      <c r="C5246">
        <v>16</v>
      </c>
    </row>
    <row r="5247" spans="1:3">
      <c r="A5247">
        <v>52713</v>
      </c>
      <c r="B5247">
        <v>1</v>
      </c>
      <c r="C5247">
        <v>16</v>
      </c>
    </row>
    <row r="5248" spans="1:3">
      <c r="A5248">
        <v>45598</v>
      </c>
      <c r="B5248">
        <v>1</v>
      </c>
      <c r="C5248">
        <v>8</v>
      </c>
    </row>
    <row r="5249" spans="1:3">
      <c r="A5249">
        <v>80587</v>
      </c>
      <c r="B5249">
        <v>2</v>
      </c>
      <c r="C5249">
        <v>8</v>
      </c>
    </row>
    <row r="5250" spans="1:3">
      <c r="A5250">
        <v>10236</v>
      </c>
      <c r="B5250">
        <v>1</v>
      </c>
      <c r="C5250">
        <v>16</v>
      </c>
    </row>
    <row r="5251" spans="1:3">
      <c r="A5251">
        <v>80356</v>
      </c>
      <c r="B5251">
        <v>2</v>
      </c>
      <c r="C5251">
        <v>8</v>
      </c>
    </row>
    <row r="5252" spans="1:3">
      <c r="A5252">
        <v>79753</v>
      </c>
      <c r="B5252">
        <v>2</v>
      </c>
      <c r="C5252">
        <v>8</v>
      </c>
    </row>
    <row r="5253" spans="1:3">
      <c r="A5253">
        <v>79751</v>
      </c>
      <c r="B5253">
        <v>2</v>
      </c>
      <c r="C5253">
        <v>8</v>
      </c>
    </row>
    <row r="5254" spans="1:3">
      <c r="A5254">
        <v>11091</v>
      </c>
      <c r="B5254">
        <v>3</v>
      </c>
      <c r="C5254">
        <v>8</v>
      </c>
    </row>
    <row r="5255" spans="1:3">
      <c r="A5255">
        <v>11515</v>
      </c>
      <c r="B5255">
        <v>1</v>
      </c>
      <c r="C5255">
        <v>8</v>
      </c>
    </row>
    <row r="5256" spans="1:3">
      <c r="A5256">
        <v>79548</v>
      </c>
      <c r="B5256">
        <v>2</v>
      </c>
      <c r="C5256">
        <v>8</v>
      </c>
    </row>
    <row r="5257" spans="1:3">
      <c r="A5257">
        <v>11896</v>
      </c>
      <c r="B5257">
        <v>2</v>
      </c>
      <c r="C5257">
        <v>8</v>
      </c>
    </row>
    <row r="5258" spans="1:3">
      <c r="A5258">
        <v>79289</v>
      </c>
      <c r="B5258">
        <v>1</v>
      </c>
      <c r="C5258">
        <v>8</v>
      </c>
    </row>
    <row r="5259" spans="1:3">
      <c r="A5259">
        <v>79288</v>
      </c>
      <c r="B5259">
        <v>2</v>
      </c>
      <c r="C5259">
        <v>8</v>
      </c>
    </row>
    <row r="5260" spans="1:3">
      <c r="A5260">
        <v>79182</v>
      </c>
      <c r="B5260">
        <v>2</v>
      </c>
      <c r="C5260">
        <v>8</v>
      </c>
    </row>
    <row r="5261" spans="1:3">
      <c r="A5261">
        <v>79180</v>
      </c>
      <c r="B5261">
        <v>1</v>
      </c>
      <c r="C5261">
        <v>16</v>
      </c>
    </row>
    <row r="5262" spans="1:3">
      <c r="A5262">
        <v>79179</v>
      </c>
      <c r="B5262">
        <v>1</v>
      </c>
      <c r="C5262">
        <v>8</v>
      </c>
    </row>
    <row r="5263" spans="1:3">
      <c r="A5263">
        <v>79049</v>
      </c>
      <c r="B5263">
        <v>2</v>
      </c>
      <c r="C5263">
        <v>8</v>
      </c>
    </row>
    <row r="5264" spans="1:3">
      <c r="A5264">
        <v>14453</v>
      </c>
      <c r="B5264">
        <v>4</v>
      </c>
      <c r="C5264">
        <v>16</v>
      </c>
    </row>
    <row r="5265" spans="1:3">
      <c r="A5265">
        <v>14454</v>
      </c>
      <c r="B5265">
        <v>4</v>
      </c>
      <c r="C5265">
        <v>16</v>
      </c>
    </row>
    <row r="5266" spans="1:3">
      <c r="A5266">
        <v>78507</v>
      </c>
      <c r="B5266">
        <v>1</v>
      </c>
      <c r="C5266">
        <v>8</v>
      </c>
    </row>
    <row r="5267" spans="1:3">
      <c r="A5267">
        <v>78451</v>
      </c>
      <c r="B5267">
        <v>1</v>
      </c>
      <c r="C5267">
        <v>8</v>
      </c>
    </row>
    <row r="5268" spans="1:3">
      <c r="A5268">
        <v>78174</v>
      </c>
      <c r="B5268">
        <v>1</v>
      </c>
      <c r="C5268">
        <v>8</v>
      </c>
    </row>
    <row r="5269" spans="1:3">
      <c r="A5269">
        <v>16746</v>
      </c>
      <c r="B5269">
        <v>1</v>
      </c>
      <c r="C5269">
        <v>8</v>
      </c>
    </row>
    <row r="5270" spans="1:3">
      <c r="A5270">
        <v>17188</v>
      </c>
      <c r="B5270">
        <v>2</v>
      </c>
      <c r="C5270">
        <v>8</v>
      </c>
    </row>
    <row r="5271" spans="1:3">
      <c r="A5271">
        <v>17629</v>
      </c>
      <c r="B5271">
        <v>2</v>
      </c>
      <c r="C5271">
        <v>16</v>
      </c>
    </row>
    <row r="5272" spans="1:3">
      <c r="A5272">
        <v>17629</v>
      </c>
      <c r="B5272">
        <v>2</v>
      </c>
      <c r="C5272">
        <v>16</v>
      </c>
    </row>
    <row r="5273" spans="1:3">
      <c r="A5273">
        <v>77340</v>
      </c>
      <c r="B5273">
        <v>1</v>
      </c>
      <c r="C5273">
        <v>8</v>
      </c>
    </row>
    <row r="5274" spans="1:3">
      <c r="A5274">
        <v>77222</v>
      </c>
      <c r="B5274">
        <v>1</v>
      </c>
      <c r="C5274">
        <v>16</v>
      </c>
    </row>
    <row r="5275" spans="1:3">
      <c r="A5275">
        <v>77220</v>
      </c>
      <c r="B5275">
        <v>1</v>
      </c>
      <c r="C5275">
        <v>8</v>
      </c>
    </row>
    <row r="5276" spans="1:3">
      <c r="A5276">
        <v>18380</v>
      </c>
      <c r="B5276">
        <v>2</v>
      </c>
      <c r="C5276">
        <v>16</v>
      </c>
    </row>
    <row r="5277" spans="1:3">
      <c r="A5277">
        <v>18630</v>
      </c>
      <c r="B5277">
        <v>1</v>
      </c>
      <c r="C5277">
        <v>8</v>
      </c>
    </row>
    <row r="5278" spans="1:3">
      <c r="A5278">
        <v>18946</v>
      </c>
      <c r="B5278">
        <v>2</v>
      </c>
      <c r="C5278">
        <v>16</v>
      </c>
    </row>
    <row r="5279" spans="1:3">
      <c r="A5279">
        <v>76951</v>
      </c>
      <c r="B5279">
        <v>1</v>
      </c>
      <c r="C5279">
        <v>16</v>
      </c>
    </row>
    <row r="5280" spans="1:3">
      <c r="A5280">
        <v>19323</v>
      </c>
      <c r="B5280">
        <v>3</v>
      </c>
      <c r="C5280">
        <v>8</v>
      </c>
    </row>
    <row r="5281" spans="1:3">
      <c r="A5281">
        <v>20548</v>
      </c>
      <c r="B5281">
        <v>1</v>
      </c>
      <c r="C5281">
        <v>8</v>
      </c>
    </row>
    <row r="5282" spans="1:3">
      <c r="A5282">
        <v>76632</v>
      </c>
      <c r="B5282">
        <v>1</v>
      </c>
      <c r="C5282">
        <v>8</v>
      </c>
    </row>
    <row r="5283" spans="1:3">
      <c r="A5283">
        <v>76581</v>
      </c>
      <c r="B5283">
        <v>1</v>
      </c>
      <c r="C5283">
        <v>8</v>
      </c>
    </row>
    <row r="5284" spans="1:3">
      <c r="A5284">
        <v>76579</v>
      </c>
      <c r="B5284">
        <v>1</v>
      </c>
      <c r="C5284">
        <v>16</v>
      </c>
    </row>
    <row r="5285" spans="1:3">
      <c r="A5285">
        <v>76365</v>
      </c>
      <c r="B5285">
        <v>1</v>
      </c>
      <c r="C5285">
        <v>8</v>
      </c>
    </row>
    <row r="5286" spans="1:3">
      <c r="A5286">
        <v>76363</v>
      </c>
      <c r="B5286">
        <v>1</v>
      </c>
      <c r="C5286">
        <v>8</v>
      </c>
    </row>
    <row r="5287" spans="1:3">
      <c r="A5287">
        <v>21493</v>
      </c>
      <c r="B5287">
        <v>1</v>
      </c>
      <c r="C5287">
        <v>16</v>
      </c>
    </row>
    <row r="5288" spans="1:3">
      <c r="A5288">
        <v>76112</v>
      </c>
      <c r="B5288">
        <v>1</v>
      </c>
      <c r="C5288">
        <v>8</v>
      </c>
    </row>
    <row r="5289" spans="1:3">
      <c r="A5289">
        <v>76060</v>
      </c>
      <c r="B5289">
        <v>1</v>
      </c>
      <c r="C5289">
        <v>8</v>
      </c>
    </row>
    <row r="5290" spans="1:3">
      <c r="A5290">
        <v>22518</v>
      </c>
      <c r="B5290">
        <v>1</v>
      </c>
      <c r="C5290">
        <v>8</v>
      </c>
    </row>
    <row r="5291" spans="1:3">
      <c r="A5291">
        <v>22522</v>
      </c>
      <c r="B5291">
        <v>2</v>
      </c>
      <c r="C5291">
        <v>16</v>
      </c>
    </row>
    <row r="5292" spans="1:3">
      <c r="A5292">
        <v>75948</v>
      </c>
      <c r="B5292">
        <v>1</v>
      </c>
      <c r="C5292">
        <v>8</v>
      </c>
    </row>
    <row r="5293" spans="1:3">
      <c r="A5293">
        <v>75933</v>
      </c>
      <c r="B5293">
        <v>1</v>
      </c>
      <c r="C5293">
        <v>8</v>
      </c>
    </row>
    <row r="5294" spans="1:3">
      <c r="A5294">
        <v>75926</v>
      </c>
      <c r="B5294">
        <v>1</v>
      </c>
      <c r="C5294">
        <v>8</v>
      </c>
    </row>
    <row r="5295" spans="1:3">
      <c r="A5295">
        <v>75924</v>
      </c>
      <c r="B5295">
        <v>1</v>
      </c>
      <c r="C5295">
        <v>8</v>
      </c>
    </row>
    <row r="5296" spans="1:3">
      <c r="A5296">
        <v>75793</v>
      </c>
      <c r="B5296">
        <v>1</v>
      </c>
      <c r="C5296">
        <v>8</v>
      </c>
    </row>
    <row r="5297" spans="1:3">
      <c r="A5297">
        <v>75792</v>
      </c>
      <c r="B5297">
        <v>1</v>
      </c>
      <c r="C5297">
        <v>8</v>
      </c>
    </row>
    <row r="5298" spans="1:3">
      <c r="A5298">
        <v>75789</v>
      </c>
      <c r="B5298">
        <v>1</v>
      </c>
      <c r="C5298">
        <v>8</v>
      </c>
    </row>
    <row r="5299" spans="1:3">
      <c r="A5299">
        <v>22964</v>
      </c>
      <c r="B5299">
        <v>1</v>
      </c>
      <c r="C5299">
        <v>8</v>
      </c>
    </row>
    <row r="5300" spans="1:3">
      <c r="A5300">
        <v>22966</v>
      </c>
      <c r="B5300">
        <v>1</v>
      </c>
      <c r="C5300">
        <v>8</v>
      </c>
    </row>
    <row r="5301" spans="1:3">
      <c r="A5301">
        <v>23115</v>
      </c>
      <c r="B5301">
        <v>1</v>
      </c>
      <c r="C5301">
        <v>16</v>
      </c>
    </row>
    <row r="5302" spans="1:3">
      <c r="A5302">
        <v>75650</v>
      </c>
      <c r="B5302">
        <v>1</v>
      </c>
      <c r="C5302">
        <v>8</v>
      </c>
    </row>
    <row r="5303" spans="1:3">
      <c r="A5303">
        <v>24236</v>
      </c>
      <c r="B5303">
        <v>4</v>
      </c>
      <c r="C5303">
        <v>16</v>
      </c>
    </row>
    <row r="5304" spans="1:3">
      <c r="A5304">
        <v>75110</v>
      </c>
      <c r="B5304">
        <v>1</v>
      </c>
      <c r="C5304">
        <v>8</v>
      </c>
    </row>
    <row r="5305" spans="1:3">
      <c r="A5305">
        <v>75106</v>
      </c>
      <c r="B5305">
        <v>2</v>
      </c>
      <c r="C5305">
        <v>16</v>
      </c>
    </row>
    <row r="5306" spans="1:3">
      <c r="A5306">
        <v>24403</v>
      </c>
      <c r="B5306">
        <v>1</v>
      </c>
      <c r="C5306">
        <v>8</v>
      </c>
    </row>
    <row r="5307" spans="1:3">
      <c r="A5307">
        <v>24547</v>
      </c>
      <c r="B5307">
        <v>2</v>
      </c>
      <c r="C5307">
        <v>16</v>
      </c>
    </row>
    <row r="5308" spans="1:3">
      <c r="A5308">
        <v>74802</v>
      </c>
      <c r="B5308">
        <v>1</v>
      </c>
      <c r="C5308">
        <v>8</v>
      </c>
    </row>
    <row r="5309" spans="1:3">
      <c r="A5309">
        <v>74801</v>
      </c>
      <c r="B5309">
        <v>1</v>
      </c>
      <c r="C5309">
        <v>8</v>
      </c>
    </row>
    <row r="5310" spans="1:3">
      <c r="A5310">
        <v>74800</v>
      </c>
      <c r="B5310">
        <v>1</v>
      </c>
      <c r="C5310">
        <v>8</v>
      </c>
    </row>
    <row r="5311" spans="1:3">
      <c r="A5311">
        <v>24871</v>
      </c>
      <c r="B5311">
        <v>1</v>
      </c>
      <c r="C5311">
        <v>16</v>
      </c>
    </row>
    <row r="5312" spans="1:3">
      <c r="A5312">
        <v>74289</v>
      </c>
      <c r="B5312">
        <v>2</v>
      </c>
      <c r="C5312">
        <v>16</v>
      </c>
    </row>
    <row r="5313" spans="1:3">
      <c r="A5313">
        <v>26179</v>
      </c>
      <c r="B5313">
        <v>1</v>
      </c>
      <c r="C5313">
        <v>8</v>
      </c>
    </row>
    <row r="5314" spans="1:3">
      <c r="A5314">
        <v>26396</v>
      </c>
      <c r="B5314">
        <v>1</v>
      </c>
      <c r="C5314">
        <v>8</v>
      </c>
    </row>
    <row r="5315" spans="1:3">
      <c r="A5315">
        <v>26399</v>
      </c>
      <c r="B5315">
        <v>1</v>
      </c>
      <c r="C5315">
        <v>8</v>
      </c>
    </row>
    <row r="5316" spans="1:3">
      <c r="A5316">
        <v>74058</v>
      </c>
      <c r="B5316">
        <v>1</v>
      </c>
      <c r="C5316">
        <v>8</v>
      </c>
    </row>
    <row r="5317" spans="1:3">
      <c r="A5317">
        <v>73966</v>
      </c>
      <c r="B5317">
        <v>1</v>
      </c>
      <c r="C5317">
        <v>8</v>
      </c>
    </row>
    <row r="5318" spans="1:3">
      <c r="A5318">
        <v>73965</v>
      </c>
      <c r="B5318">
        <v>2</v>
      </c>
      <c r="C5318">
        <v>8</v>
      </c>
    </row>
    <row r="5319" spans="1:3">
      <c r="A5319">
        <v>73736</v>
      </c>
      <c r="B5319">
        <v>1</v>
      </c>
      <c r="C5319">
        <v>8</v>
      </c>
    </row>
    <row r="5320" spans="1:3">
      <c r="A5320">
        <v>73729</v>
      </c>
      <c r="B5320">
        <v>2</v>
      </c>
      <c r="C5320">
        <v>16</v>
      </c>
    </row>
    <row r="5321" spans="1:3">
      <c r="A5321">
        <v>27090</v>
      </c>
      <c r="B5321">
        <v>1</v>
      </c>
      <c r="C5321">
        <v>8</v>
      </c>
    </row>
    <row r="5322" spans="1:3">
      <c r="A5322">
        <v>72974</v>
      </c>
      <c r="B5322">
        <v>1</v>
      </c>
      <c r="C5322">
        <v>8</v>
      </c>
    </row>
    <row r="5323" spans="1:3">
      <c r="A5323">
        <v>72729</v>
      </c>
      <c r="B5323">
        <v>1</v>
      </c>
      <c r="C5323">
        <v>8</v>
      </c>
    </row>
    <row r="5324" spans="1:3">
      <c r="A5324">
        <v>72316</v>
      </c>
      <c r="B5324">
        <v>1</v>
      </c>
      <c r="C5324">
        <v>8</v>
      </c>
    </row>
    <row r="5325" spans="1:3">
      <c r="A5325">
        <v>72177</v>
      </c>
      <c r="B5325">
        <v>1</v>
      </c>
      <c r="C5325">
        <v>16</v>
      </c>
    </row>
    <row r="5326" spans="1:3">
      <c r="A5326">
        <v>72176</v>
      </c>
      <c r="B5326">
        <v>1</v>
      </c>
      <c r="C5326">
        <v>16</v>
      </c>
    </row>
    <row r="5327" spans="1:3">
      <c r="A5327">
        <v>28673</v>
      </c>
      <c r="B5327">
        <v>2</v>
      </c>
      <c r="C5327">
        <v>16</v>
      </c>
    </row>
    <row r="5328" spans="1:3">
      <c r="A5328">
        <v>71765</v>
      </c>
      <c r="B5328">
        <v>1</v>
      </c>
      <c r="C5328">
        <v>8</v>
      </c>
    </row>
    <row r="5329" spans="1:3">
      <c r="A5329">
        <v>29071</v>
      </c>
      <c r="B5329">
        <v>1</v>
      </c>
      <c r="C5329">
        <v>16</v>
      </c>
    </row>
    <row r="5330" spans="1:3">
      <c r="A5330">
        <v>71396</v>
      </c>
      <c r="B5330">
        <v>1</v>
      </c>
      <c r="C5330">
        <v>8</v>
      </c>
    </row>
    <row r="5331" spans="1:3">
      <c r="A5331">
        <v>29355</v>
      </c>
      <c r="B5331">
        <v>1</v>
      </c>
      <c r="C5331">
        <v>8</v>
      </c>
    </row>
    <row r="5332" spans="1:3">
      <c r="A5332">
        <v>71237</v>
      </c>
      <c r="B5332">
        <v>1</v>
      </c>
      <c r="C5332">
        <v>16</v>
      </c>
    </row>
    <row r="5333" spans="1:3">
      <c r="A5333">
        <v>71233</v>
      </c>
      <c r="B5333">
        <v>1</v>
      </c>
      <c r="C5333">
        <v>8</v>
      </c>
    </row>
    <row r="5334" spans="1:3">
      <c r="A5334">
        <v>70861</v>
      </c>
      <c r="B5334">
        <v>1</v>
      </c>
      <c r="C5334">
        <v>8</v>
      </c>
    </row>
    <row r="5335" spans="1:3">
      <c r="A5335">
        <v>70860</v>
      </c>
      <c r="B5335">
        <v>2</v>
      </c>
      <c r="C5335">
        <v>16</v>
      </c>
    </row>
    <row r="5336" spans="1:3">
      <c r="A5336">
        <v>70856</v>
      </c>
      <c r="B5336">
        <v>1</v>
      </c>
      <c r="C5336">
        <v>8</v>
      </c>
    </row>
    <row r="5337" spans="1:3">
      <c r="A5337">
        <v>70538</v>
      </c>
      <c r="B5337">
        <v>3</v>
      </c>
      <c r="C5337">
        <v>16</v>
      </c>
    </row>
    <row r="5338" spans="1:3">
      <c r="A5338">
        <v>30185</v>
      </c>
      <c r="B5338">
        <v>1</v>
      </c>
      <c r="C5338">
        <v>8</v>
      </c>
    </row>
    <row r="5339" spans="1:3">
      <c r="A5339">
        <v>70324</v>
      </c>
      <c r="B5339">
        <v>1</v>
      </c>
      <c r="C5339">
        <v>8</v>
      </c>
    </row>
    <row r="5340" spans="1:3">
      <c r="A5340">
        <v>69625</v>
      </c>
      <c r="B5340">
        <v>1</v>
      </c>
      <c r="C5340">
        <v>8</v>
      </c>
    </row>
    <row r="5341" spans="1:3">
      <c r="A5341">
        <v>69339</v>
      </c>
      <c r="B5341">
        <v>2</v>
      </c>
      <c r="C5341">
        <v>8</v>
      </c>
    </row>
    <row r="5342" spans="1:3">
      <c r="A5342">
        <v>69060</v>
      </c>
      <c r="B5342">
        <v>2</v>
      </c>
      <c r="C5342">
        <v>8</v>
      </c>
    </row>
    <row r="5343" spans="1:3">
      <c r="A5343">
        <v>69058</v>
      </c>
      <c r="B5343">
        <v>1</v>
      </c>
      <c r="C5343">
        <v>8</v>
      </c>
    </row>
    <row r="5344" spans="1:3">
      <c r="A5344">
        <v>68833</v>
      </c>
      <c r="B5344">
        <v>1</v>
      </c>
      <c r="C5344">
        <v>8</v>
      </c>
    </row>
    <row r="5345" spans="1:3">
      <c r="A5345">
        <v>68570</v>
      </c>
      <c r="B5345">
        <v>3</v>
      </c>
      <c r="C5345">
        <v>16</v>
      </c>
    </row>
    <row r="5346" spans="1:3">
      <c r="A5346">
        <v>68406</v>
      </c>
      <c r="B5346">
        <v>2</v>
      </c>
      <c r="C5346">
        <v>8</v>
      </c>
    </row>
    <row r="5347" spans="1:3">
      <c r="A5347">
        <v>68304</v>
      </c>
      <c r="B5347">
        <v>2</v>
      </c>
      <c r="C5347">
        <v>16</v>
      </c>
    </row>
    <row r="5348" spans="1:3">
      <c r="A5348">
        <v>32325</v>
      </c>
      <c r="B5348">
        <v>3</v>
      </c>
      <c r="C5348">
        <v>16</v>
      </c>
    </row>
    <row r="5349" spans="1:3">
      <c r="A5349">
        <v>32415</v>
      </c>
      <c r="B5349">
        <v>1</v>
      </c>
      <c r="C5349">
        <v>16</v>
      </c>
    </row>
    <row r="5350" spans="1:3">
      <c r="A5350">
        <v>67629</v>
      </c>
      <c r="B5350">
        <v>2</v>
      </c>
      <c r="C5350">
        <v>16</v>
      </c>
    </row>
    <row r="5351" spans="1:3">
      <c r="A5351">
        <v>67627</v>
      </c>
      <c r="B5351">
        <v>1</v>
      </c>
      <c r="C5351">
        <v>8</v>
      </c>
    </row>
    <row r="5352" spans="1:3">
      <c r="A5352">
        <v>67145</v>
      </c>
      <c r="B5352">
        <v>1</v>
      </c>
      <c r="C5352">
        <v>8</v>
      </c>
    </row>
    <row r="5353" spans="1:3">
      <c r="A5353">
        <v>33169</v>
      </c>
      <c r="B5353">
        <v>3</v>
      </c>
      <c r="C5353">
        <v>16</v>
      </c>
    </row>
    <row r="5354" spans="1:3">
      <c r="A5354">
        <v>66827</v>
      </c>
      <c r="B5354">
        <v>1</v>
      </c>
      <c r="C5354">
        <v>8</v>
      </c>
    </row>
    <row r="5355" spans="1:3">
      <c r="A5355">
        <v>33764</v>
      </c>
      <c r="B5355">
        <v>2</v>
      </c>
      <c r="C5355">
        <v>16</v>
      </c>
    </row>
    <row r="5356" spans="1:3">
      <c r="A5356">
        <v>33918</v>
      </c>
      <c r="B5356">
        <v>1</v>
      </c>
      <c r="C5356">
        <v>16</v>
      </c>
    </row>
    <row r="5357" spans="1:3">
      <c r="A5357">
        <v>66163</v>
      </c>
      <c r="B5357">
        <v>2</v>
      </c>
      <c r="C5357">
        <v>16</v>
      </c>
    </row>
    <row r="5358" spans="1:3">
      <c r="A5358">
        <v>34236</v>
      </c>
      <c r="B5358">
        <v>1</v>
      </c>
      <c r="C5358">
        <v>16</v>
      </c>
    </row>
    <row r="5359" spans="1:3">
      <c r="A5359">
        <v>34308</v>
      </c>
      <c r="B5359">
        <v>2</v>
      </c>
      <c r="C5359">
        <v>8</v>
      </c>
    </row>
    <row r="5360" spans="1:3">
      <c r="A5360">
        <v>34309</v>
      </c>
      <c r="B5360">
        <v>2</v>
      </c>
      <c r="C5360">
        <v>16</v>
      </c>
    </row>
    <row r="5361" spans="1:3">
      <c r="A5361">
        <v>65806</v>
      </c>
      <c r="B5361">
        <v>1</v>
      </c>
      <c r="C5361">
        <v>8</v>
      </c>
    </row>
    <row r="5362" spans="1:3">
      <c r="A5362">
        <v>34501</v>
      </c>
      <c r="B5362">
        <v>1</v>
      </c>
      <c r="C5362">
        <v>16</v>
      </c>
    </row>
    <row r="5363" spans="1:3">
      <c r="A5363">
        <v>34769</v>
      </c>
      <c r="B5363">
        <v>1</v>
      </c>
      <c r="C5363">
        <v>16</v>
      </c>
    </row>
    <row r="5364" spans="1:3">
      <c r="A5364">
        <v>34770</v>
      </c>
      <c r="B5364">
        <v>1</v>
      </c>
      <c r="C5364">
        <v>8</v>
      </c>
    </row>
    <row r="5365" spans="1:3">
      <c r="A5365">
        <v>64806</v>
      </c>
      <c r="B5365">
        <v>1</v>
      </c>
      <c r="C5365">
        <v>8</v>
      </c>
    </row>
    <row r="5366" spans="1:3">
      <c r="A5366">
        <v>64803</v>
      </c>
      <c r="B5366">
        <v>1</v>
      </c>
      <c r="C5366">
        <v>8</v>
      </c>
    </row>
    <row r="5367" spans="1:3">
      <c r="A5367">
        <v>64183</v>
      </c>
      <c r="B5367">
        <v>1</v>
      </c>
      <c r="C5367">
        <v>8</v>
      </c>
    </row>
    <row r="5368" spans="1:3">
      <c r="A5368">
        <v>64016</v>
      </c>
      <c r="B5368">
        <v>1</v>
      </c>
      <c r="C5368">
        <v>8</v>
      </c>
    </row>
    <row r="5369" spans="1:3">
      <c r="A5369">
        <v>63820</v>
      </c>
      <c r="B5369">
        <v>1</v>
      </c>
      <c r="C5369">
        <v>8</v>
      </c>
    </row>
    <row r="5370" spans="1:3">
      <c r="A5370">
        <v>63569</v>
      </c>
      <c r="B5370">
        <v>1</v>
      </c>
      <c r="C5370">
        <v>8</v>
      </c>
    </row>
    <row r="5371" spans="1:3">
      <c r="A5371">
        <v>63161</v>
      </c>
      <c r="B5371">
        <v>1</v>
      </c>
      <c r="C5371">
        <v>8</v>
      </c>
    </row>
    <row r="5372" spans="1:3">
      <c r="A5372">
        <v>36404</v>
      </c>
      <c r="B5372">
        <v>1</v>
      </c>
      <c r="C5372">
        <v>8</v>
      </c>
    </row>
    <row r="5373" spans="1:3">
      <c r="A5373">
        <v>62006</v>
      </c>
      <c r="B5373">
        <v>2</v>
      </c>
      <c r="C5373">
        <v>8</v>
      </c>
    </row>
    <row r="5374" spans="1:3">
      <c r="A5374">
        <v>62000</v>
      </c>
      <c r="B5374">
        <v>1</v>
      </c>
      <c r="C5374">
        <v>8</v>
      </c>
    </row>
    <row r="5375" spans="1:3">
      <c r="A5375">
        <v>61895</v>
      </c>
      <c r="B5375">
        <v>1</v>
      </c>
      <c r="C5375">
        <v>8</v>
      </c>
    </row>
    <row r="5376" spans="1:3">
      <c r="A5376">
        <v>61523</v>
      </c>
      <c r="B5376">
        <v>1</v>
      </c>
      <c r="C5376">
        <v>8</v>
      </c>
    </row>
    <row r="5377" spans="1:3">
      <c r="A5377">
        <v>37015</v>
      </c>
      <c r="B5377">
        <v>3</v>
      </c>
      <c r="C5377">
        <v>16</v>
      </c>
    </row>
    <row r="5378" spans="1:3">
      <c r="A5378">
        <v>37179</v>
      </c>
      <c r="B5378">
        <v>1</v>
      </c>
      <c r="C5378">
        <v>8</v>
      </c>
    </row>
    <row r="5379" spans="1:3">
      <c r="A5379">
        <v>37180</v>
      </c>
      <c r="B5379">
        <v>3</v>
      </c>
      <c r="C5379">
        <v>8</v>
      </c>
    </row>
    <row r="5380" spans="1:3">
      <c r="A5380">
        <v>61239</v>
      </c>
      <c r="B5380">
        <v>2</v>
      </c>
      <c r="C5380">
        <v>16</v>
      </c>
    </row>
    <row r="5381" spans="1:3">
      <c r="A5381">
        <v>60733</v>
      </c>
      <c r="B5381">
        <v>1</v>
      </c>
      <c r="C5381">
        <v>8</v>
      </c>
    </row>
    <row r="5382" spans="1:3">
      <c r="A5382">
        <v>60211</v>
      </c>
      <c r="B5382">
        <v>1</v>
      </c>
      <c r="C5382">
        <v>8</v>
      </c>
    </row>
    <row r="5383" spans="1:3">
      <c r="A5383">
        <v>60126</v>
      </c>
      <c r="B5383">
        <v>1</v>
      </c>
      <c r="C5383">
        <v>8</v>
      </c>
    </row>
    <row r="5384" spans="1:3">
      <c r="A5384">
        <v>59726</v>
      </c>
      <c r="B5384">
        <v>1</v>
      </c>
      <c r="C5384">
        <v>8</v>
      </c>
    </row>
    <row r="5385" spans="1:3">
      <c r="A5385">
        <v>59725</v>
      </c>
      <c r="B5385">
        <v>4</v>
      </c>
      <c r="C5385">
        <v>16</v>
      </c>
    </row>
    <row r="5386" spans="1:3">
      <c r="A5386">
        <v>59062</v>
      </c>
      <c r="B5386">
        <v>1</v>
      </c>
      <c r="C5386">
        <v>8</v>
      </c>
    </row>
    <row r="5387" spans="1:3">
      <c r="A5387">
        <v>58948</v>
      </c>
      <c r="B5387">
        <v>1</v>
      </c>
      <c r="C5387">
        <v>8</v>
      </c>
    </row>
    <row r="5388" spans="1:3">
      <c r="A5388">
        <v>39117</v>
      </c>
      <c r="B5388">
        <v>2</v>
      </c>
      <c r="C5388">
        <v>16</v>
      </c>
    </row>
    <row r="5389" spans="1:3">
      <c r="A5389">
        <v>58568</v>
      </c>
      <c r="B5389">
        <v>2</v>
      </c>
      <c r="C5389">
        <v>16</v>
      </c>
    </row>
    <row r="5390" spans="1:3">
      <c r="A5390">
        <v>58566</v>
      </c>
      <c r="B5390">
        <v>1</v>
      </c>
      <c r="C5390">
        <v>16</v>
      </c>
    </row>
    <row r="5391" spans="1:3">
      <c r="A5391">
        <v>39300</v>
      </c>
      <c r="B5391">
        <v>1</v>
      </c>
      <c r="C5391">
        <v>8</v>
      </c>
    </row>
    <row r="5392" spans="1:3">
      <c r="A5392">
        <v>39488</v>
      </c>
      <c r="B5392">
        <v>1</v>
      </c>
      <c r="C5392">
        <v>8</v>
      </c>
    </row>
    <row r="5393" spans="1:3">
      <c r="A5393">
        <v>39489</v>
      </c>
      <c r="B5393">
        <v>1</v>
      </c>
      <c r="C5393">
        <v>8</v>
      </c>
    </row>
    <row r="5394" spans="1:3">
      <c r="A5394">
        <v>57561</v>
      </c>
      <c r="B5394">
        <v>1</v>
      </c>
      <c r="C5394">
        <v>8</v>
      </c>
    </row>
    <row r="5395" spans="1:3">
      <c r="A5395">
        <v>39967</v>
      </c>
      <c r="B5395">
        <v>2</v>
      </c>
      <c r="C5395">
        <v>8</v>
      </c>
    </row>
    <row r="5396" spans="1:3">
      <c r="A5396">
        <v>56205</v>
      </c>
      <c r="B5396">
        <v>1</v>
      </c>
      <c r="C5396">
        <v>8</v>
      </c>
    </row>
    <row r="5397" spans="1:3">
      <c r="A5397">
        <v>56203</v>
      </c>
      <c r="B5397">
        <v>1</v>
      </c>
      <c r="C5397">
        <v>16</v>
      </c>
    </row>
    <row r="5398" spans="1:3">
      <c r="A5398">
        <v>55680</v>
      </c>
      <c r="B5398">
        <v>2</v>
      </c>
      <c r="C5398">
        <v>16</v>
      </c>
    </row>
    <row r="5399" spans="1:3">
      <c r="A5399">
        <v>40446</v>
      </c>
      <c r="B5399">
        <v>1</v>
      </c>
      <c r="C5399">
        <v>8</v>
      </c>
    </row>
    <row r="5400" spans="1:3">
      <c r="A5400">
        <v>54528</v>
      </c>
      <c r="B5400">
        <v>1</v>
      </c>
      <c r="C5400">
        <v>16</v>
      </c>
    </row>
    <row r="5401" spans="1:3">
      <c r="A5401">
        <v>54280</v>
      </c>
      <c r="B5401">
        <v>1</v>
      </c>
      <c r="C5401">
        <v>8</v>
      </c>
    </row>
    <row r="5402" spans="1:3">
      <c r="A5402">
        <v>41145</v>
      </c>
      <c r="B5402">
        <v>1</v>
      </c>
      <c r="C5402">
        <v>16</v>
      </c>
    </row>
    <row r="5403" spans="1:3">
      <c r="A5403">
        <v>41146</v>
      </c>
      <c r="B5403">
        <v>1</v>
      </c>
      <c r="C5403">
        <v>8</v>
      </c>
    </row>
    <row r="5404" spans="1:3">
      <c r="A5404">
        <v>53849</v>
      </c>
      <c r="B5404">
        <v>1</v>
      </c>
      <c r="C5404">
        <v>8</v>
      </c>
    </row>
    <row r="5405" spans="1:3">
      <c r="A5405">
        <v>53822</v>
      </c>
      <c r="B5405">
        <v>1</v>
      </c>
      <c r="C5405">
        <v>16</v>
      </c>
    </row>
    <row r="5406" spans="1:3">
      <c r="A5406">
        <v>41321</v>
      </c>
      <c r="B5406">
        <v>2</v>
      </c>
      <c r="C5406">
        <v>16</v>
      </c>
    </row>
    <row r="5407" spans="1:3">
      <c r="A5407">
        <v>53538</v>
      </c>
      <c r="B5407">
        <v>1</v>
      </c>
      <c r="C5407">
        <v>8</v>
      </c>
    </row>
    <row r="5408" spans="1:3">
      <c r="A5408">
        <v>53517</v>
      </c>
      <c r="B5408">
        <v>1</v>
      </c>
      <c r="C5408">
        <v>16</v>
      </c>
    </row>
    <row r="5409" spans="1:3">
      <c r="A5409">
        <v>53043</v>
      </c>
      <c r="B5409">
        <v>1</v>
      </c>
      <c r="C5409">
        <v>16</v>
      </c>
    </row>
    <row r="5410" spans="1:3">
      <c r="A5410">
        <v>52905</v>
      </c>
      <c r="B5410">
        <v>1</v>
      </c>
      <c r="C5410">
        <v>16</v>
      </c>
    </row>
    <row r="5411" spans="1:3">
      <c r="A5411">
        <v>52581</v>
      </c>
      <c r="B5411">
        <v>1</v>
      </c>
      <c r="C5411">
        <v>8</v>
      </c>
    </row>
    <row r="5412" spans="1:3">
      <c r="A5412">
        <v>52580</v>
      </c>
      <c r="B5412">
        <v>2</v>
      </c>
      <c r="C5412">
        <v>16</v>
      </c>
    </row>
    <row r="5413" spans="1:3">
      <c r="A5413">
        <v>42200</v>
      </c>
      <c r="B5413">
        <v>1</v>
      </c>
      <c r="C5413">
        <v>16</v>
      </c>
    </row>
    <row r="5414" spans="1:3">
      <c r="A5414">
        <v>42417</v>
      </c>
      <c r="B5414">
        <v>1</v>
      </c>
      <c r="C5414">
        <v>8</v>
      </c>
    </row>
    <row r="5415" spans="1:3">
      <c r="A5415">
        <v>51320</v>
      </c>
      <c r="B5415">
        <v>2</v>
      </c>
      <c r="C5415">
        <v>8</v>
      </c>
    </row>
    <row r="5416" spans="1:3">
      <c r="A5416">
        <v>50042</v>
      </c>
      <c r="B5416">
        <v>1</v>
      </c>
      <c r="C5416">
        <v>16</v>
      </c>
    </row>
    <row r="5417" spans="1:3">
      <c r="A5417">
        <v>45685</v>
      </c>
      <c r="B5417">
        <v>1</v>
      </c>
      <c r="C5417">
        <v>8</v>
      </c>
    </row>
    <row r="5418" spans="1:3">
      <c r="A5418">
        <v>48858</v>
      </c>
      <c r="B5418">
        <v>1</v>
      </c>
      <c r="C5418">
        <v>8</v>
      </c>
    </row>
    <row r="5419" spans="1:3">
      <c r="A5419">
        <v>45908</v>
      </c>
      <c r="B5419">
        <v>1</v>
      </c>
      <c r="C5419">
        <v>16</v>
      </c>
    </row>
    <row r="5420" spans="1:3">
      <c r="A5420">
        <v>48410</v>
      </c>
      <c r="B5420">
        <v>2</v>
      </c>
      <c r="C5420">
        <v>16</v>
      </c>
    </row>
    <row r="5421" spans="1:3">
      <c r="A5421">
        <v>46250</v>
      </c>
      <c r="B5421">
        <v>1</v>
      </c>
      <c r="C5421">
        <v>8</v>
      </c>
    </row>
    <row r="5422" spans="1:3">
      <c r="A5422">
        <v>46959</v>
      </c>
      <c r="B5422">
        <v>1</v>
      </c>
      <c r="C5422">
        <v>16</v>
      </c>
    </row>
    <row r="5423" spans="1:3">
      <c r="A5423">
        <v>46873</v>
      </c>
      <c r="B5423">
        <v>2</v>
      </c>
      <c r="C5423">
        <v>16</v>
      </c>
    </row>
    <row r="5424" spans="1:3">
      <c r="A5424">
        <v>10986</v>
      </c>
      <c r="B5424">
        <v>2</v>
      </c>
      <c r="C5424">
        <v>16</v>
      </c>
    </row>
    <row r="5425" spans="1:3">
      <c r="A5425">
        <v>10986</v>
      </c>
      <c r="B5425">
        <v>2</v>
      </c>
      <c r="C5425">
        <v>16</v>
      </c>
    </row>
    <row r="5426" spans="1:3">
      <c r="A5426">
        <v>11471</v>
      </c>
      <c r="B5426">
        <v>2</v>
      </c>
      <c r="C5426">
        <v>16</v>
      </c>
    </row>
    <row r="5427" spans="1:3">
      <c r="A5427">
        <v>11471</v>
      </c>
      <c r="B5427">
        <v>2</v>
      </c>
      <c r="C5427">
        <v>16</v>
      </c>
    </row>
    <row r="5428" spans="1:3">
      <c r="A5428">
        <v>11895</v>
      </c>
      <c r="B5428">
        <v>2</v>
      </c>
      <c r="C5428">
        <v>16</v>
      </c>
    </row>
    <row r="5429" spans="1:3">
      <c r="A5429">
        <v>14731</v>
      </c>
      <c r="B5429">
        <v>2</v>
      </c>
      <c r="C5429">
        <v>8</v>
      </c>
    </row>
    <row r="5430" spans="1:3">
      <c r="A5430">
        <v>14731</v>
      </c>
      <c r="B5430">
        <v>2</v>
      </c>
      <c r="C5430">
        <v>8</v>
      </c>
    </row>
    <row r="5431" spans="1:3">
      <c r="A5431">
        <v>77221</v>
      </c>
      <c r="B5431">
        <v>3</v>
      </c>
      <c r="C5431">
        <v>8</v>
      </c>
    </row>
    <row r="5432" spans="1:3">
      <c r="A5432">
        <v>77221</v>
      </c>
      <c r="B5432">
        <v>3</v>
      </c>
      <c r="C5432">
        <v>8</v>
      </c>
    </row>
    <row r="5433" spans="1:3">
      <c r="A5433">
        <v>77221</v>
      </c>
      <c r="B5433">
        <v>3</v>
      </c>
      <c r="C5433">
        <v>8</v>
      </c>
    </row>
    <row r="5434" spans="1:3">
      <c r="A5434">
        <v>23118</v>
      </c>
      <c r="B5434">
        <v>2</v>
      </c>
      <c r="C5434">
        <v>16</v>
      </c>
    </row>
    <row r="5435" spans="1:3">
      <c r="A5435">
        <v>23118</v>
      </c>
      <c r="B5435">
        <v>2</v>
      </c>
      <c r="C5435">
        <v>16</v>
      </c>
    </row>
    <row r="5436" spans="1:3">
      <c r="A5436">
        <v>23123</v>
      </c>
      <c r="B5436">
        <v>2</v>
      </c>
      <c r="C5436">
        <v>16</v>
      </c>
    </row>
    <row r="5437" spans="1:3">
      <c r="A5437">
        <v>23123</v>
      </c>
      <c r="B5437">
        <v>2</v>
      </c>
      <c r="C5437">
        <v>16</v>
      </c>
    </row>
    <row r="5438" spans="1:3">
      <c r="A5438">
        <v>26988</v>
      </c>
      <c r="B5438">
        <v>2</v>
      </c>
      <c r="C5438">
        <v>16</v>
      </c>
    </row>
    <row r="5439" spans="1:3">
      <c r="A5439">
        <v>26988</v>
      </c>
      <c r="B5439">
        <v>2</v>
      </c>
      <c r="C5439">
        <v>16</v>
      </c>
    </row>
    <row r="5440" spans="1:3">
      <c r="A5440">
        <v>33042</v>
      </c>
      <c r="B5440">
        <v>2</v>
      </c>
      <c r="C5440">
        <v>16</v>
      </c>
    </row>
    <row r="5441" spans="1:3">
      <c r="A5441">
        <v>33042</v>
      </c>
      <c r="B5441">
        <v>2</v>
      </c>
      <c r="C5441">
        <v>16</v>
      </c>
    </row>
    <row r="5442" spans="1:3">
      <c r="A5442">
        <v>34846</v>
      </c>
      <c r="B5442">
        <v>2</v>
      </c>
      <c r="C5442">
        <v>8</v>
      </c>
    </row>
    <row r="5443" spans="1:3">
      <c r="A5443">
        <v>34846</v>
      </c>
      <c r="B5443">
        <v>2</v>
      </c>
      <c r="C5443">
        <v>8</v>
      </c>
    </row>
    <row r="5444" spans="1:3">
      <c r="A5444">
        <v>38509</v>
      </c>
      <c r="B5444">
        <v>2</v>
      </c>
      <c r="C5444">
        <v>16</v>
      </c>
    </row>
    <row r="5445" spans="1:3">
      <c r="A5445">
        <v>38509</v>
      </c>
      <c r="B5445">
        <v>2</v>
      </c>
      <c r="C5445">
        <v>16</v>
      </c>
    </row>
    <row r="5446" spans="1:3">
      <c r="A5446">
        <v>59529</v>
      </c>
      <c r="B5446">
        <v>2</v>
      </c>
      <c r="C5446">
        <v>16</v>
      </c>
    </row>
    <row r="5447" spans="1:3">
      <c r="A5447">
        <v>59529</v>
      </c>
      <c r="B5447">
        <v>2</v>
      </c>
      <c r="C5447">
        <v>16</v>
      </c>
    </row>
    <row r="5448" spans="1:3">
      <c r="A5448">
        <v>58950</v>
      </c>
      <c r="B5448">
        <v>2</v>
      </c>
      <c r="C5448">
        <v>16</v>
      </c>
    </row>
    <row r="5449" spans="1:3">
      <c r="A5449">
        <v>58950</v>
      </c>
      <c r="B5449">
        <v>2</v>
      </c>
      <c r="C5449">
        <v>16</v>
      </c>
    </row>
    <row r="5450" spans="1:3">
      <c r="A5450">
        <v>53834</v>
      </c>
      <c r="B5450">
        <v>2</v>
      </c>
      <c r="C5450">
        <v>16</v>
      </c>
    </row>
    <row r="5451" spans="1:3">
      <c r="A5451">
        <v>53834</v>
      </c>
      <c r="B5451">
        <v>2</v>
      </c>
      <c r="C5451">
        <v>16</v>
      </c>
    </row>
    <row r="5452" spans="1:3">
      <c r="A5452">
        <v>76445</v>
      </c>
      <c r="B5452">
        <v>1</v>
      </c>
      <c r="C5452">
        <v>8</v>
      </c>
    </row>
    <row r="5453" spans="1:3">
      <c r="A5453">
        <v>31685</v>
      </c>
      <c r="B5453">
        <v>1</v>
      </c>
      <c r="C5453">
        <v>8</v>
      </c>
    </row>
    <row r="5454" spans="1:3">
      <c r="A5454">
        <v>12381</v>
      </c>
      <c r="B5454">
        <v>2</v>
      </c>
      <c r="C5454">
        <v>16</v>
      </c>
    </row>
    <row r="5455" spans="1:3">
      <c r="A5455">
        <v>18093</v>
      </c>
      <c r="B5455">
        <v>1</v>
      </c>
      <c r="C5455">
        <v>8</v>
      </c>
    </row>
    <row r="5456" spans="1:3">
      <c r="A5456">
        <v>28851</v>
      </c>
      <c r="B5456">
        <v>2</v>
      </c>
      <c r="C5456">
        <v>16</v>
      </c>
    </row>
    <row r="5457" spans="1:3">
      <c r="A5457">
        <v>31680</v>
      </c>
      <c r="B5457">
        <v>2</v>
      </c>
      <c r="C5457">
        <v>16</v>
      </c>
    </row>
    <row r="5458" spans="1:3">
      <c r="A5458">
        <v>61332</v>
      </c>
      <c r="B5458">
        <v>1</v>
      </c>
      <c r="C5458">
        <v>16</v>
      </c>
    </row>
    <row r="5459" spans="1:3">
      <c r="A5459">
        <v>41095</v>
      </c>
      <c r="B5459">
        <v>1</v>
      </c>
      <c r="C5459">
        <v>8</v>
      </c>
    </row>
    <row r="5460" spans="1:3">
      <c r="A5460">
        <v>47364</v>
      </c>
      <c r="B5460">
        <v>1</v>
      </c>
      <c r="C5460">
        <v>8</v>
      </c>
    </row>
    <row r="5461" spans="1:3">
      <c r="A5461">
        <v>69533</v>
      </c>
      <c r="B5461">
        <v>2</v>
      </c>
      <c r="C5461">
        <v>16</v>
      </c>
    </row>
    <row r="5462" spans="1:3">
      <c r="A5462">
        <v>69533</v>
      </c>
      <c r="B5462">
        <v>2</v>
      </c>
      <c r="C5462">
        <v>16</v>
      </c>
    </row>
    <row r="5463" spans="1:3">
      <c r="A5463">
        <v>68510</v>
      </c>
      <c r="B5463">
        <v>2</v>
      </c>
      <c r="C5463">
        <v>16</v>
      </c>
    </row>
    <row r="5464" spans="1:3">
      <c r="A5464">
        <v>79509</v>
      </c>
      <c r="B5464">
        <v>2</v>
      </c>
      <c r="C5464">
        <v>8</v>
      </c>
    </row>
    <row r="5465" spans="1:3">
      <c r="A5465">
        <v>79377</v>
      </c>
      <c r="B5465">
        <v>1</v>
      </c>
      <c r="C5465">
        <v>8</v>
      </c>
    </row>
    <row r="5466" spans="1:3">
      <c r="A5466">
        <v>79069</v>
      </c>
      <c r="B5466">
        <v>2</v>
      </c>
      <c r="C5466">
        <v>8</v>
      </c>
    </row>
    <row r="5467" spans="1:3">
      <c r="A5467">
        <v>78626</v>
      </c>
      <c r="B5467">
        <v>2</v>
      </c>
      <c r="C5467">
        <v>8</v>
      </c>
    </row>
    <row r="5468" spans="1:3">
      <c r="A5468">
        <v>78348</v>
      </c>
      <c r="B5468">
        <v>1</v>
      </c>
      <c r="C5468">
        <v>8</v>
      </c>
    </row>
    <row r="5469" spans="1:3">
      <c r="A5469">
        <v>78295</v>
      </c>
      <c r="B5469">
        <v>1</v>
      </c>
      <c r="C5469">
        <v>8</v>
      </c>
    </row>
    <row r="5470" spans="1:3">
      <c r="A5470">
        <v>78275</v>
      </c>
      <c r="B5470">
        <v>1</v>
      </c>
      <c r="C5470">
        <v>8</v>
      </c>
    </row>
    <row r="5471" spans="1:3">
      <c r="A5471">
        <v>77957</v>
      </c>
      <c r="B5471">
        <v>1</v>
      </c>
      <c r="C5471">
        <v>8</v>
      </c>
    </row>
    <row r="5472" spans="1:3">
      <c r="A5472">
        <v>77895</v>
      </c>
      <c r="B5472">
        <v>2</v>
      </c>
      <c r="C5472">
        <v>8</v>
      </c>
    </row>
    <row r="5473" spans="1:3">
      <c r="A5473">
        <v>77828</v>
      </c>
      <c r="B5473">
        <v>2</v>
      </c>
      <c r="C5473">
        <v>8</v>
      </c>
    </row>
    <row r="5474" spans="1:3">
      <c r="A5474">
        <v>77659</v>
      </c>
      <c r="B5474">
        <v>1</v>
      </c>
      <c r="C5474">
        <v>8</v>
      </c>
    </row>
    <row r="5475" spans="1:3">
      <c r="A5475">
        <v>77616</v>
      </c>
      <c r="B5475">
        <v>1</v>
      </c>
      <c r="C5475">
        <v>8</v>
      </c>
    </row>
    <row r="5476" spans="1:3">
      <c r="A5476">
        <v>77347</v>
      </c>
      <c r="B5476">
        <v>1</v>
      </c>
      <c r="C5476">
        <v>8</v>
      </c>
    </row>
    <row r="5477" spans="1:3">
      <c r="A5477">
        <v>77343</v>
      </c>
      <c r="B5477">
        <v>1</v>
      </c>
      <c r="C5477">
        <v>8</v>
      </c>
    </row>
    <row r="5478" spans="1:3">
      <c r="A5478">
        <v>77107</v>
      </c>
      <c r="B5478">
        <v>1</v>
      </c>
      <c r="C5478">
        <v>8</v>
      </c>
    </row>
    <row r="5479" spans="1:3">
      <c r="A5479">
        <v>19049</v>
      </c>
      <c r="B5479">
        <v>2</v>
      </c>
      <c r="C5479">
        <v>8</v>
      </c>
    </row>
    <row r="5480" spans="1:3">
      <c r="A5480">
        <v>20750</v>
      </c>
      <c r="B5480">
        <v>1</v>
      </c>
      <c r="C5480">
        <v>8</v>
      </c>
    </row>
    <row r="5481" spans="1:3">
      <c r="A5481">
        <v>76417</v>
      </c>
      <c r="B5481">
        <v>1</v>
      </c>
      <c r="C5481">
        <v>8</v>
      </c>
    </row>
    <row r="5482" spans="1:3">
      <c r="A5482">
        <v>76235</v>
      </c>
      <c r="B5482">
        <v>1</v>
      </c>
      <c r="C5482">
        <v>8</v>
      </c>
    </row>
    <row r="5483" spans="1:3">
      <c r="A5483">
        <v>21485</v>
      </c>
      <c r="B5483">
        <v>3</v>
      </c>
      <c r="C5483">
        <v>16</v>
      </c>
    </row>
    <row r="5484" spans="1:3">
      <c r="A5484">
        <v>22693</v>
      </c>
      <c r="B5484">
        <v>1</v>
      </c>
      <c r="C5484">
        <v>8</v>
      </c>
    </row>
    <row r="5485" spans="1:3">
      <c r="A5485">
        <v>23561</v>
      </c>
      <c r="B5485">
        <v>1</v>
      </c>
      <c r="C5485">
        <v>16</v>
      </c>
    </row>
    <row r="5486" spans="1:3">
      <c r="A5486">
        <v>24838</v>
      </c>
      <c r="B5486">
        <v>1</v>
      </c>
      <c r="C5486">
        <v>8</v>
      </c>
    </row>
    <row r="5487" spans="1:3">
      <c r="A5487">
        <v>24993</v>
      </c>
      <c r="B5487">
        <v>1</v>
      </c>
      <c r="C5487">
        <v>8</v>
      </c>
    </row>
    <row r="5488" spans="1:3">
      <c r="A5488">
        <v>74593</v>
      </c>
      <c r="B5488">
        <v>2</v>
      </c>
      <c r="C5488">
        <v>16</v>
      </c>
    </row>
    <row r="5489" spans="1:3">
      <c r="A5489">
        <v>74474</v>
      </c>
      <c r="B5489">
        <v>2</v>
      </c>
      <c r="C5489">
        <v>8</v>
      </c>
    </row>
    <row r="5490" spans="1:3">
      <c r="A5490">
        <v>74334</v>
      </c>
      <c r="B5490">
        <v>1</v>
      </c>
      <c r="C5490">
        <v>8</v>
      </c>
    </row>
    <row r="5491" spans="1:3">
      <c r="A5491">
        <v>74281</v>
      </c>
      <c r="B5491">
        <v>1</v>
      </c>
      <c r="C5491">
        <v>8</v>
      </c>
    </row>
    <row r="5492" spans="1:3">
      <c r="A5492">
        <v>25923</v>
      </c>
      <c r="B5492">
        <v>1</v>
      </c>
      <c r="C5492">
        <v>8</v>
      </c>
    </row>
    <row r="5493" spans="1:3">
      <c r="A5493">
        <v>26382</v>
      </c>
      <c r="B5493">
        <v>1</v>
      </c>
      <c r="C5493">
        <v>8</v>
      </c>
    </row>
    <row r="5494" spans="1:3">
      <c r="A5494">
        <v>26388</v>
      </c>
      <c r="B5494">
        <v>2</v>
      </c>
      <c r="C5494">
        <v>16</v>
      </c>
    </row>
    <row r="5495" spans="1:3">
      <c r="A5495">
        <v>27173</v>
      </c>
      <c r="B5495">
        <v>2</v>
      </c>
      <c r="C5495">
        <v>16</v>
      </c>
    </row>
    <row r="5496" spans="1:3">
      <c r="A5496">
        <v>72903</v>
      </c>
      <c r="B5496">
        <v>1</v>
      </c>
      <c r="C5496">
        <v>8</v>
      </c>
    </row>
    <row r="5497" spans="1:3">
      <c r="A5497">
        <v>72612</v>
      </c>
      <c r="B5497">
        <v>1</v>
      </c>
      <c r="C5497">
        <v>8</v>
      </c>
    </row>
    <row r="5498" spans="1:3">
      <c r="A5498">
        <v>72058</v>
      </c>
      <c r="B5498">
        <v>2</v>
      </c>
      <c r="C5498">
        <v>8</v>
      </c>
    </row>
    <row r="5499" spans="1:3">
      <c r="A5499">
        <v>71619</v>
      </c>
      <c r="B5499">
        <v>1</v>
      </c>
      <c r="C5499">
        <v>8</v>
      </c>
    </row>
    <row r="5500" spans="1:3">
      <c r="A5500">
        <v>29271</v>
      </c>
      <c r="B5500">
        <v>2</v>
      </c>
      <c r="C5500">
        <v>8</v>
      </c>
    </row>
    <row r="5501" spans="1:3">
      <c r="A5501">
        <v>71336</v>
      </c>
      <c r="B5501">
        <v>2</v>
      </c>
      <c r="C5501">
        <v>16</v>
      </c>
    </row>
    <row r="5502" spans="1:3">
      <c r="A5502">
        <v>29576</v>
      </c>
      <c r="B5502">
        <v>1</v>
      </c>
      <c r="C5502">
        <v>8</v>
      </c>
    </row>
    <row r="5503" spans="1:3">
      <c r="A5503">
        <v>29825</v>
      </c>
      <c r="B5503">
        <v>1</v>
      </c>
      <c r="C5503">
        <v>16</v>
      </c>
    </row>
    <row r="5504" spans="1:3">
      <c r="A5504">
        <v>70841</v>
      </c>
      <c r="B5504">
        <v>1</v>
      </c>
      <c r="C5504">
        <v>8</v>
      </c>
    </row>
    <row r="5505" spans="1:3">
      <c r="A5505">
        <v>70180</v>
      </c>
      <c r="B5505">
        <v>1</v>
      </c>
      <c r="C5505">
        <v>8</v>
      </c>
    </row>
    <row r="5506" spans="1:3">
      <c r="A5506">
        <v>30801</v>
      </c>
      <c r="B5506">
        <v>2</v>
      </c>
      <c r="C5506">
        <v>16</v>
      </c>
    </row>
    <row r="5507" spans="1:3">
      <c r="A5507">
        <v>31198</v>
      </c>
      <c r="B5507">
        <v>2</v>
      </c>
      <c r="C5507">
        <v>16</v>
      </c>
    </row>
    <row r="5508" spans="1:3">
      <c r="A5508">
        <v>69175</v>
      </c>
      <c r="B5508">
        <v>1</v>
      </c>
      <c r="C5508">
        <v>8</v>
      </c>
    </row>
    <row r="5509" spans="1:3">
      <c r="A5509">
        <v>69050</v>
      </c>
      <c r="B5509">
        <v>2</v>
      </c>
      <c r="C5509">
        <v>16</v>
      </c>
    </row>
    <row r="5510" spans="1:3">
      <c r="A5510">
        <v>31397</v>
      </c>
      <c r="B5510">
        <v>1</v>
      </c>
      <c r="C5510">
        <v>8</v>
      </c>
    </row>
    <row r="5511" spans="1:3">
      <c r="A5511">
        <v>68532</v>
      </c>
      <c r="B5511">
        <v>1</v>
      </c>
      <c r="C5511">
        <v>8</v>
      </c>
    </row>
    <row r="5512" spans="1:3">
      <c r="A5512">
        <v>31898</v>
      </c>
      <c r="B5512">
        <v>2</v>
      </c>
      <c r="C5512">
        <v>8</v>
      </c>
    </row>
    <row r="5513" spans="1:3">
      <c r="A5513">
        <v>32014</v>
      </c>
      <c r="B5513">
        <v>2</v>
      </c>
      <c r="C5513">
        <v>8</v>
      </c>
    </row>
    <row r="5514" spans="1:3">
      <c r="A5514">
        <v>32350</v>
      </c>
      <c r="B5514">
        <v>2</v>
      </c>
      <c r="C5514">
        <v>8</v>
      </c>
    </row>
    <row r="5515" spans="1:3">
      <c r="A5515">
        <v>67767</v>
      </c>
      <c r="B5515">
        <v>1</v>
      </c>
      <c r="C5515">
        <v>8</v>
      </c>
    </row>
    <row r="5516" spans="1:3">
      <c r="A5516">
        <v>67374</v>
      </c>
      <c r="B5516">
        <v>1</v>
      </c>
      <c r="C5516">
        <v>8</v>
      </c>
    </row>
    <row r="5517" spans="1:3">
      <c r="A5517">
        <v>33637</v>
      </c>
      <c r="B5517">
        <v>3</v>
      </c>
      <c r="C5517">
        <v>16</v>
      </c>
    </row>
    <row r="5518" spans="1:3">
      <c r="A5518">
        <v>33885</v>
      </c>
      <c r="B5518">
        <v>1</v>
      </c>
      <c r="C5518">
        <v>8</v>
      </c>
    </row>
    <row r="5519" spans="1:3">
      <c r="A5519">
        <v>66322</v>
      </c>
      <c r="B5519">
        <v>1</v>
      </c>
      <c r="C5519">
        <v>16</v>
      </c>
    </row>
    <row r="5520" spans="1:3">
      <c r="A5520">
        <v>34206</v>
      </c>
      <c r="B5520">
        <v>1</v>
      </c>
      <c r="C5520">
        <v>8</v>
      </c>
    </row>
    <row r="5521" spans="1:3">
      <c r="A5521">
        <v>34207</v>
      </c>
      <c r="B5521">
        <v>2</v>
      </c>
      <c r="C5521">
        <v>8</v>
      </c>
    </row>
    <row r="5522" spans="1:3">
      <c r="A5522">
        <v>34862</v>
      </c>
      <c r="B5522">
        <v>1</v>
      </c>
      <c r="C5522">
        <v>16</v>
      </c>
    </row>
    <row r="5523" spans="1:3">
      <c r="A5523">
        <v>64289</v>
      </c>
      <c r="B5523">
        <v>1</v>
      </c>
      <c r="C5523">
        <v>16</v>
      </c>
    </row>
    <row r="5524" spans="1:3">
      <c r="A5524">
        <v>63930</v>
      </c>
      <c r="B5524">
        <v>1</v>
      </c>
      <c r="C5524">
        <v>8</v>
      </c>
    </row>
    <row r="5525" spans="1:3">
      <c r="A5525">
        <v>35757</v>
      </c>
      <c r="B5525">
        <v>2</v>
      </c>
      <c r="C5525">
        <v>8</v>
      </c>
    </row>
    <row r="5526" spans="1:3">
      <c r="A5526">
        <v>63459</v>
      </c>
      <c r="B5526">
        <v>1</v>
      </c>
      <c r="C5526">
        <v>8</v>
      </c>
    </row>
    <row r="5527" spans="1:3">
      <c r="A5527">
        <v>63458</v>
      </c>
      <c r="B5527">
        <v>2</v>
      </c>
      <c r="C5527">
        <v>16</v>
      </c>
    </row>
    <row r="5528" spans="1:3">
      <c r="A5528">
        <v>36002</v>
      </c>
      <c r="B5528">
        <v>2</v>
      </c>
      <c r="C5528">
        <v>8</v>
      </c>
    </row>
    <row r="5529" spans="1:3">
      <c r="A5529">
        <v>62336</v>
      </c>
      <c r="B5529">
        <v>1</v>
      </c>
      <c r="C5529">
        <v>8</v>
      </c>
    </row>
    <row r="5530" spans="1:3">
      <c r="A5530">
        <v>62335</v>
      </c>
      <c r="B5530">
        <v>1</v>
      </c>
      <c r="C5530">
        <v>16</v>
      </c>
    </row>
    <row r="5531" spans="1:3">
      <c r="A5531">
        <v>61944</v>
      </c>
      <c r="B5531">
        <v>1</v>
      </c>
      <c r="C5531">
        <v>16</v>
      </c>
    </row>
    <row r="5532" spans="1:3">
      <c r="A5532">
        <v>37338</v>
      </c>
      <c r="B5532">
        <v>1</v>
      </c>
      <c r="C5532">
        <v>8</v>
      </c>
    </row>
    <row r="5533" spans="1:3">
      <c r="A5533">
        <v>61168</v>
      </c>
      <c r="B5533">
        <v>1</v>
      </c>
      <c r="C5533">
        <v>8</v>
      </c>
    </row>
    <row r="5534" spans="1:3">
      <c r="A5534">
        <v>61055</v>
      </c>
      <c r="B5534">
        <v>1</v>
      </c>
      <c r="C5534">
        <v>8</v>
      </c>
    </row>
    <row r="5535" spans="1:3">
      <c r="A5535">
        <v>38071</v>
      </c>
      <c r="B5535">
        <v>1</v>
      </c>
      <c r="C5535">
        <v>8</v>
      </c>
    </row>
    <row r="5536" spans="1:3">
      <c r="A5536">
        <v>60341</v>
      </c>
      <c r="B5536">
        <v>1</v>
      </c>
      <c r="C5536">
        <v>8</v>
      </c>
    </row>
    <row r="5537" spans="1:3">
      <c r="A5537">
        <v>38296</v>
      </c>
      <c r="B5537">
        <v>1</v>
      </c>
      <c r="C5537">
        <v>8</v>
      </c>
    </row>
    <row r="5538" spans="1:3">
      <c r="A5538">
        <v>38440</v>
      </c>
      <c r="B5538">
        <v>1</v>
      </c>
      <c r="C5538">
        <v>8</v>
      </c>
    </row>
    <row r="5539" spans="1:3">
      <c r="A5539">
        <v>38480</v>
      </c>
      <c r="B5539">
        <v>3</v>
      </c>
      <c r="C5539">
        <v>16</v>
      </c>
    </row>
    <row r="5540" spans="1:3">
      <c r="A5540">
        <v>59849</v>
      </c>
      <c r="B5540">
        <v>1</v>
      </c>
      <c r="C5540">
        <v>8</v>
      </c>
    </row>
    <row r="5541" spans="1:3">
      <c r="A5541">
        <v>38503</v>
      </c>
      <c r="B5541">
        <v>4</v>
      </c>
      <c r="C5541">
        <v>16</v>
      </c>
    </row>
    <row r="5542" spans="1:3">
      <c r="A5542">
        <v>39104</v>
      </c>
      <c r="B5542">
        <v>1</v>
      </c>
      <c r="C5542">
        <v>8</v>
      </c>
    </row>
    <row r="5543" spans="1:3">
      <c r="A5543">
        <v>39106</v>
      </c>
      <c r="B5543">
        <v>1</v>
      </c>
      <c r="C5543">
        <v>8</v>
      </c>
    </row>
    <row r="5544" spans="1:3">
      <c r="A5544">
        <v>39107</v>
      </c>
      <c r="B5544">
        <v>1</v>
      </c>
      <c r="C5544">
        <v>8</v>
      </c>
    </row>
    <row r="5545" spans="1:3">
      <c r="A5545">
        <v>39283</v>
      </c>
      <c r="B5545">
        <v>1</v>
      </c>
      <c r="C5545">
        <v>8</v>
      </c>
    </row>
    <row r="5546" spans="1:3">
      <c r="A5546">
        <v>39408</v>
      </c>
      <c r="B5546">
        <v>3</v>
      </c>
      <c r="C5546">
        <v>16</v>
      </c>
    </row>
    <row r="5547" spans="1:3">
      <c r="A5547">
        <v>56421</v>
      </c>
      <c r="B5547">
        <v>1</v>
      </c>
      <c r="C5547">
        <v>8</v>
      </c>
    </row>
    <row r="5548" spans="1:3">
      <c r="A5548">
        <v>40423</v>
      </c>
      <c r="B5548">
        <v>1</v>
      </c>
      <c r="C5548">
        <v>8</v>
      </c>
    </row>
    <row r="5549" spans="1:3">
      <c r="A5549">
        <v>40645</v>
      </c>
      <c r="B5549">
        <v>1</v>
      </c>
      <c r="C5549">
        <v>8</v>
      </c>
    </row>
    <row r="5550" spans="1:3">
      <c r="A5550">
        <v>54891</v>
      </c>
      <c r="B5550">
        <v>1</v>
      </c>
      <c r="C5550">
        <v>8</v>
      </c>
    </row>
    <row r="5551" spans="1:3">
      <c r="A5551">
        <v>54462</v>
      </c>
      <c r="B5551">
        <v>1</v>
      </c>
      <c r="C5551">
        <v>8</v>
      </c>
    </row>
    <row r="5552" spans="1:3">
      <c r="A5552">
        <v>54268</v>
      </c>
      <c r="B5552">
        <v>1</v>
      </c>
      <c r="C5552">
        <v>8</v>
      </c>
    </row>
    <row r="5553" spans="1:3">
      <c r="A5553">
        <v>54090</v>
      </c>
      <c r="B5553">
        <v>1</v>
      </c>
      <c r="C5553">
        <v>8</v>
      </c>
    </row>
    <row r="5554" spans="1:3">
      <c r="A5554">
        <v>54085</v>
      </c>
      <c r="B5554">
        <v>1</v>
      </c>
      <c r="C5554">
        <v>8</v>
      </c>
    </row>
    <row r="5555" spans="1:3">
      <c r="A5555">
        <v>53534</v>
      </c>
      <c r="B5555">
        <v>1</v>
      </c>
      <c r="C5555">
        <v>8</v>
      </c>
    </row>
    <row r="5556" spans="1:3">
      <c r="A5556">
        <v>53414</v>
      </c>
      <c r="B5556">
        <v>2</v>
      </c>
      <c r="C5556">
        <v>16</v>
      </c>
    </row>
    <row r="5557" spans="1:3">
      <c r="A5557">
        <v>41817</v>
      </c>
      <c r="B5557">
        <v>3</v>
      </c>
      <c r="C5557">
        <v>8</v>
      </c>
    </row>
    <row r="5558" spans="1:3">
      <c r="A5558">
        <v>42241</v>
      </c>
      <c r="B5558">
        <v>2</v>
      </c>
      <c r="C5558">
        <v>8</v>
      </c>
    </row>
    <row r="5559" spans="1:3">
      <c r="A5559">
        <v>51723</v>
      </c>
      <c r="B5559">
        <v>1</v>
      </c>
      <c r="C5559">
        <v>8</v>
      </c>
    </row>
    <row r="5560" spans="1:3">
      <c r="A5560">
        <v>51719</v>
      </c>
      <c r="B5560">
        <v>1</v>
      </c>
      <c r="C5560">
        <v>8</v>
      </c>
    </row>
    <row r="5561" spans="1:3">
      <c r="A5561">
        <v>51474</v>
      </c>
      <c r="B5561">
        <v>1</v>
      </c>
      <c r="C5561">
        <v>8</v>
      </c>
    </row>
    <row r="5562" spans="1:3">
      <c r="A5562">
        <v>51430</v>
      </c>
      <c r="B5562">
        <v>1</v>
      </c>
      <c r="C5562">
        <v>8</v>
      </c>
    </row>
    <row r="5563" spans="1:3">
      <c r="A5563">
        <v>50883</v>
      </c>
      <c r="B5563">
        <v>1</v>
      </c>
      <c r="C5563">
        <v>8</v>
      </c>
    </row>
    <row r="5564" spans="1:3">
      <c r="A5564">
        <v>43195</v>
      </c>
      <c r="B5564">
        <v>1</v>
      </c>
      <c r="C5564">
        <v>16</v>
      </c>
    </row>
    <row r="5565" spans="1:3">
      <c r="A5565">
        <v>43197</v>
      </c>
      <c r="B5565">
        <v>1</v>
      </c>
      <c r="C5565">
        <v>8</v>
      </c>
    </row>
    <row r="5566" spans="1:3">
      <c r="A5566">
        <v>50506</v>
      </c>
      <c r="B5566">
        <v>2</v>
      </c>
      <c r="C5566">
        <v>8</v>
      </c>
    </row>
    <row r="5567" spans="1:3">
      <c r="A5567">
        <v>49885</v>
      </c>
      <c r="B5567">
        <v>4</v>
      </c>
      <c r="C5567">
        <v>16</v>
      </c>
    </row>
    <row r="5568" spans="1:3">
      <c r="A5568">
        <v>49789</v>
      </c>
      <c r="B5568">
        <v>1</v>
      </c>
      <c r="C5568">
        <v>8</v>
      </c>
    </row>
    <row r="5569" spans="1:3">
      <c r="A5569">
        <v>48463</v>
      </c>
      <c r="B5569">
        <v>1</v>
      </c>
      <c r="C5569">
        <v>8</v>
      </c>
    </row>
    <row r="5570" spans="1:3">
      <c r="A5570">
        <v>48278</v>
      </c>
      <c r="B5570">
        <v>1</v>
      </c>
      <c r="C5570">
        <v>8</v>
      </c>
    </row>
    <row r="5571" spans="1:3">
      <c r="A5571">
        <v>46237</v>
      </c>
      <c r="B5571">
        <v>1</v>
      </c>
      <c r="C5571">
        <v>8</v>
      </c>
    </row>
    <row r="5572" spans="1:3">
      <c r="A5572">
        <v>47310</v>
      </c>
      <c r="B5572">
        <v>1</v>
      </c>
      <c r="C5572">
        <v>8</v>
      </c>
    </row>
    <row r="5573" spans="1:3">
      <c r="A5573">
        <v>47306</v>
      </c>
      <c r="B5573">
        <v>1</v>
      </c>
      <c r="C5573">
        <v>8</v>
      </c>
    </row>
    <row r="5574" spans="1:3">
      <c r="A5574">
        <v>46410</v>
      </c>
      <c r="B5574">
        <v>2</v>
      </c>
      <c r="C5574">
        <v>8</v>
      </c>
    </row>
    <row r="5575" spans="1:3">
      <c r="A5575">
        <v>46633</v>
      </c>
      <c r="B5575">
        <v>1</v>
      </c>
      <c r="C5575">
        <v>16</v>
      </c>
    </row>
    <row r="5576" spans="1:3">
      <c r="A5576">
        <v>22935</v>
      </c>
      <c r="B5576">
        <v>2</v>
      </c>
      <c r="C5576">
        <v>16</v>
      </c>
    </row>
    <row r="5577" spans="1:3">
      <c r="A5577">
        <v>22935</v>
      </c>
      <c r="B5577">
        <v>2</v>
      </c>
      <c r="C5577">
        <v>16</v>
      </c>
    </row>
    <row r="5578" spans="1:3">
      <c r="A5578">
        <v>22937</v>
      </c>
      <c r="B5578">
        <v>2</v>
      </c>
      <c r="C5578">
        <v>16</v>
      </c>
    </row>
    <row r="5579" spans="1:3">
      <c r="A5579">
        <v>22937</v>
      </c>
      <c r="B5579">
        <v>2</v>
      </c>
      <c r="C5579">
        <v>16</v>
      </c>
    </row>
    <row r="5580" spans="1:3">
      <c r="A5580">
        <v>25134</v>
      </c>
      <c r="B5580">
        <v>2</v>
      </c>
      <c r="C5580">
        <v>16</v>
      </c>
    </row>
    <row r="5581" spans="1:3">
      <c r="A5581">
        <v>25134</v>
      </c>
      <c r="B5581">
        <v>2</v>
      </c>
      <c r="C5581">
        <v>16</v>
      </c>
    </row>
    <row r="5582" spans="1:3">
      <c r="A5582">
        <v>29180</v>
      </c>
      <c r="B5582">
        <v>2</v>
      </c>
      <c r="C5582">
        <v>8</v>
      </c>
    </row>
    <row r="5583" spans="1:3">
      <c r="A5583">
        <v>29180</v>
      </c>
      <c r="B5583">
        <v>2</v>
      </c>
      <c r="C5583">
        <v>8</v>
      </c>
    </row>
    <row r="5584" spans="1:3">
      <c r="A5584">
        <v>33151</v>
      </c>
      <c r="B5584">
        <v>2</v>
      </c>
      <c r="C5584">
        <v>16</v>
      </c>
    </row>
    <row r="5585" spans="1:3">
      <c r="A5585">
        <v>33151</v>
      </c>
      <c r="B5585">
        <v>2</v>
      </c>
      <c r="C5585">
        <v>16</v>
      </c>
    </row>
    <row r="5586" spans="1:3">
      <c r="A5586">
        <v>38331</v>
      </c>
      <c r="B5586">
        <v>4</v>
      </c>
      <c r="C5586">
        <v>8</v>
      </c>
    </row>
    <row r="5587" spans="1:3">
      <c r="A5587">
        <v>38331</v>
      </c>
      <c r="B5587">
        <v>4</v>
      </c>
      <c r="C5587">
        <v>8</v>
      </c>
    </row>
    <row r="5588" spans="1:3">
      <c r="A5588">
        <v>38331</v>
      </c>
      <c r="B5588">
        <v>4</v>
      </c>
      <c r="C5588">
        <v>8</v>
      </c>
    </row>
    <row r="5589" spans="1:3">
      <c r="A5589">
        <v>38331</v>
      </c>
      <c r="B5589">
        <v>4</v>
      </c>
      <c r="C5589">
        <v>8</v>
      </c>
    </row>
    <row r="5590" spans="1:3">
      <c r="A5590">
        <v>42136</v>
      </c>
      <c r="B5590">
        <v>2</v>
      </c>
      <c r="C5590">
        <v>16</v>
      </c>
    </row>
    <row r="5591" spans="1:3">
      <c r="A5591">
        <v>42136</v>
      </c>
      <c r="B5591">
        <v>2</v>
      </c>
      <c r="C5591">
        <v>16</v>
      </c>
    </row>
    <row r="5592" spans="1:3">
      <c r="A5592">
        <v>20834</v>
      </c>
      <c r="B5592">
        <v>1</v>
      </c>
      <c r="C5592">
        <v>8</v>
      </c>
    </row>
    <row r="5593" spans="1:3">
      <c r="A5593">
        <v>23625</v>
      </c>
      <c r="B5593">
        <v>1</v>
      </c>
      <c r="C5593">
        <v>8</v>
      </c>
    </row>
    <row r="5594" spans="1:3">
      <c r="A5594">
        <v>23668</v>
      </c>
      <c r="B5594">
        <v>1</v>
      </c>
      <c r="C5594">
        <v>16</v>
      </c>
    </row>
    <row r="5595" spans="1:3">
      <c r="A5595">
        <v>27564</v>
      </c>
      <c r="B5595">
        <v>1</v>
      </c>
      <c r="C5595">
        <v>8</v>
      </c>
    </row>
    <row r="5596" spans="1:3">
      <c r="A5596">
        <v>70986</v>
      </c>
      <c r="B5596">
        <v>1</v>
      </c>
      <c r="C5596">
        <v>8</v>
      </c>
    </row>
    <row r="5597" spans="1:3">
      <c r="A5597">
        <v>70361</v>
      </c>
      <c r="B5597">
        <v>1</v>
      </c>
      <c r="C5597">
        <v>8</v>
      </c>
    </row>
    <row r="5598" spans="1:3">
      <c r="A5598">
        <v>35724</v>
      </c>
      <c r="B5598">
        <v>1</v>
      </c>
      <c r="C5598">
        <v>8</v>
      </c>
    </row>
    <row r="5599" spans="1:3">
      <c r="A5599">
        <v>39644</v>
      </c>
      <c r="B5599">
        <v>1</v>
      </c>
      <c r="C5599">
        <v>8</v>
      </c>
    </row>
    <row r="5600" spans="1:3">
      <c r="A5600">
        <v>16136</v>
      </c>
      <c r="B5600">
        <v>3</v>
      </c>
      <c r="C5600">
        <v>16</v>
      </c>
    </row>
    <row r="5601" spans="1:3">
      <c r="A5601">
        <v>16308</v>
      </c>
      <c r="B5601">
        <v>2</v>
      </c>
      <c r="C5601">
        <v>16</v>
      </c>
    </row>
    <row r="5602" spans="1:3">
      <c r="A5602" s="30">
        <v>21688</v>
      </c>
      <c r="B5602" s="30">
        <v>2</v>
      </c>
      <c r="C5602" s="30">
        <v>16</v>
      </c>
    </row>
    <row r="5603" spans="1:3">
      <c r="A5603">
        <v>21688</v>
      </c>
      <c r="B5603">
        <v>2</v>
      </c>
      <c r="C5603">
        <v>16</v>
      </c>
    </row>
    <row r="5604" spans="1:3">
      <c r="A5604">
        <v>13629</v>
      </c>
      <c r="B5604">
        <v>2</v>
      </c>
      <c r="C5604">
        <v>8</v>
      </c>
    </row>
    <row r="5605" spans="1:3">
      <c r="A5605">
        <v>13743</v>
      </c>
      <c r="B5605">
        <v>1</v>
      </c>
      <c r="C5605">
        <v>16</v>
      </c>
    </row>
    <row r="5606" spans="1:3">
      <c r="A5606">
        <v>18372</v>
      </c>
      <c r="B5606">
        <v>1</v>
      </c>
      <c r="C5606">
        <v>8</v>
      </c>
    </row>
    <row r="5607" spans="1:3">
      <c r="A5607">
        <v>18623</v>
      </c>
      <c r="B5607">
        <v>1</v>
      </c>
      <c r="C5607">
        <v>8</v>
      </c>
    </row>
    <row r="5608" spans="1:3">
      <c r="A5608">
        <v>27120</v>
      </c>
      <c r="B5608">
        <v>2</v>
      </c>
      <c r="C5608">
        <v>16</v>
      </c>
    </row>
    <row r="5609" spans="1:3">
      <c r="A5609">
        <v>27993</v>
      </c>
      <c r="B5609">
        <v>3</v>
      </c>
      <c r="C5609">
        <v>16</v>
      </c>
    </row>
    <row r="5610" spans="1:3">
      <c r="A5610">
        <v>30201</v>
      </c>
      <c r="B5610">
        <v>2</v>
      </c>
      <c r="C5610">
        <v>16</v>
      </c>
    </row>
    <row r="5611" spans="1:3">
      <c r="A5611">
        <v>30202</v>
      </c>
      <c r="B5611">
        <v>2</v>
      </c>
      <c r="C5611">
        <v>16</v>
      </c>
    </row>
    <row r="5612" spans="1:3">
      <c r="A5612">
        <v>36814</v>
      </c>
      <c r="B5612">
        <v>1</v>
      </c>
      <c r="C5612">
        <v>8</v>
      </c>
    </row>
    <row r="5613" spans="1:3">
      <c r="A5613">
        <v>60455</v>
      </c>
      <c r="B5613">
        <v>2</v>
      </c>
      <c r="C5613">
        <v>8</v>
      </c>
    </row>
    <row r="5614" spans="1:3">
      <c r="A5614">
        <v>39090</v>
      </c>
      <c r="B5614">
        <v>1</v>
      </c>
      <c r="C5614">
        <v>8</v>
      </c>
    </row>
    <row r="5615" spans="1:3">
      <c r="A5615">
        <v>57425</v>
      </c>
      <c r="B5615">
        <v>1</v>
      </c>
      <c r="C5615">
        <v>8</v>
      </c>
    </row>
    <row r="5616" spans="1:3">
      <c r="A5616">
        <v>41627</v>
      </c>
      <c r="B5616">
        <v>2</v>
      </c>
      <c r="C5616">
        <v>16</v>
      </c>
    </row>
    <row r="5617" spans="1:3">
      <c r="A5617">
        <v>42884</v>
      </c>
      <c r="B5617">
        <v>2</v>
      </c>
      <c r="C5617">
        <v>8</v>
      </c>
    </row>
    <row r="5618" spans="1:3">
      <c r="A5618">
        <v>48752</v>
      </c>
      <c r="B5618">
        <v>1</v>
      </c>
      <c r="C5618">
        <v>8</v>
      </c>
    </row>
    <row r="5619" spans="1:3">
      <c r="A5619">
        <v>80371</v>
      </c>
      <c r="B5619">
        <v>1</v>
      </c>
      <c r="C5619">
        <v>8</v>
      </c>
    </row>
    <row r="5620" spans="1:3">
      <c r="A5620">
        <v>71406</v>
      </c>
      <c r="B5620">
        <v>1</v>
      </c>
      <c r="C5620">
        <v>8</v>
      </c>
    </row>
    <row r="5621" spans="1:3">
      <c r="A5621">
        <v>67287</v>
      </c>
      <c r="B5621">
        <v>1</v>
      </c>
      <c r="C5621">
        <v>8</v>
      </c>
    </row>
    <row r="5622" spans="1:3">
      <c r="A5622">
        <v>10364</v>
      </c>
      <c r="B5622">
        <v>3</v>
      </c>
      <c r="C5622">
        <v>16</v>
      </c>
    </row>
    <row r="5623" spans="1:3">
      <c r="A5623">
        <v>12172</v>
      </c>
      <c r="B5623">
        <v>2</v>
      </c>
      <c r="C5623">
        <v>16</v>
      </c>
    </row>
    <row r="5624" spans="1:3">
      <c r="A5624">
        <v>12337</v>
      </c>
      <c r="B5624">
        <v>2</v>
      </c>
      <c r="C5624">
        <v>16</v>
      </c>
    </row>
    <row r="5625" spans="1:3">
      <c r="A5625">
        <v>78376</v>
      </c>
      <c r="B5625">
        <v>1</v>
      </c>
      <c r="C5625">
        <v>8</v>
      </c>
    </row>
    <row r="5626" spans="1:3">
      <c r="A5626">
        <v>77534</v>
      </c>
      <c r="B5626">
        <v>1</v>
      </c>
      <c r="C5626">
        <v>8</v>
      </c>
    </row>
    <row r="5627" spans="1:3">
      <c r="A5627">
        <v>77399</v>
      </c>
      <c r="B5627">
        <v>2</v>
      </c>
      <c r="C5627">
        <v>8</v>
      </c>
    </row>
    <row r="5628" spans="1:3">
      <c r="A5628">
        <v>18551</v>
      </c>
      <c r="B5628">
        <v>3</v>
      </c>
      <c r="C5628">
        <v>16</v>
      </c>
    </row>
    <row r="5629" spans="1:3">
      <c r="A5629">
        <v>18552</v>
      </c>
      <c r="B5629">
        <v>2</v>
      </c>
      <c r="C5629">
        <v>16</v>
      </c>
    </row>
    <row r="5630" spans="1:3">
      <c r="A5630">
        <v>19695</v>
      </c>
      <c r="B5630">
        <v>2</v>
      </c>
      <c r="C5630">
        <v>16</v>
      </c>
    </row>
    <row r="5631" spans="1:3">
      <c r="A5631">
        <v>19841</v>
      </c>
      <c r="B5631">
        <v>1</v>
      </c>
      <c r="C5631">
        <v>8</v>
      </c>
    </row>
    <row r="5632" spans="1:3">
      <c r="A5632">
        <v>26969</v>
      </c>
      <c r="B5632">
        <v>1</v>
      </c>
      <c r="C5632">
        <v>8</v>
      </c>
    </row>
    <row r="5633" spans="1:3">
      <c r="A5633">
        <v>27731</v>
      </c>
      <c r="B5633">
        <v>1</v>
      </c>
      <c r="C5633">
        <v>8</v>
      </c>
    </row>
    <row r="5634" spans="1:3">
      <c r="A5634">
        <v>32316</v>
      </c>
      <c r="B5634">
        <v>2</v>
      </c>
      <c r="C5634">
        <v>16</v>
      </c>
    </row>
    <row r="5635" spans="1:3">
      <c r="A5635">
        <v>33798</v>
      </c>
      <c r="B5635">
        <v>2</v>
      </c>
      <c r="C5635">
        <v>8</v>
      </c>
    </row>
    <row r="5636" spans="1:3">
      <c r="A5636">
        <v>34175</v>
      </c>
      <c r="B5636">
        <v>1</v>
      </c>
      <c r="C5636">
        <v>8</v>
      </c>
    </row>
    <row r="5637" spans="1:3">
      <c r="A5637">
        <v>34176</v>
      </c>
      <c r="B5637">
        <v>3</v>
      </c>
      <c r="C5637">
        <v>16</v>
      </c>
    </row>
    <row r="5638" spans="1:3">
      <c r="A5638">
        <v>65731</v>
      </c>
      <c r="B5638">
        <v>1</v>
      </c>
      <c r="C5638">
        <v>8</v>
      </c>
    </row>
    <row r="5639" spans="1:3">
      <c r="A5639">
        <v>35409</v>
      </c>
      <c r="B5639">
        <v>1</v>
      </c>
      <c r="C5639">
        <v>8</v>
      </c>
    </row>
    <row r="5640" spans="1:3">
      <c r="A5640">
        <v>37129</v>
      </c>
      <c r="B5640">
        <v>1</v>
      </c>
      <c r="C5640">
        <v>16</v>
      </c>
    </row>
    <row r="5641" spans="1:3">
      <c r="A5641">
        <v>60045</v>
      </c>
      <c r="B5641">
        <v>2</v>
      </c>
      <c r="C5641">
        <v>16</v>
      </c>
    </row>
    <row r="5642" spans="1:3">
      <c r="A5642">
        <v>54419</v>
      </c>
      <c r="B5642">
        <v>1</v>
      </c>
      <c r="C5642">
        <v>8</v>
      </c>
    </row>
    <row r="5643" spans="1:3">
      <c r="A5643">
        <v>50167</v>
      </c>
      <c r="B5643">
        <v>3</v>
      </c>
      <c r="C5643">
        <v>16</v>
      </c>
    </row>
    <row r="5644" spans="1:3">
      <c r="A5644">
        <v>43649</v>
      </c>
      <c r="B5644">
        <v>1</v>
      </c>
      <c r="C5644">
        <v>8</v>
      </c>
    </row>
    <row r="5645" spans="1:3">
      <c r="A5645">
        <v>46735</v>
      </c>
      <c r="B5645">
        <v>1</v>
      </c>
      <c r="C5645">
        <v>8</v>
      </c>
    </row>
    <row r="5646" spans="1:3">
      <c r="A5646">
        <v>12300</v>
      </c>
      <c r="B5646">
        <v>3</v>
      </c>
      <c r="C5646">
        <v>16</v>
      </c>
    </row>
    <row r="5647" spans="1:3">
      <c r="A5647">
        <v>12300</v>
      </c>
      <c r="B5647">
        <v>3</v>
      </c>
      <c r="C5647">
        <v>16</v>
      </c>
    </row>
    <row r="5648" spans="1:3">
      <c r="A5648">
        <v>12300</v>
      </c>
      <c r="B5648">
        <v>3</v>
      </c>
      <c r="C5648">
        <v>16</v>
      </c>
    </row>
    <row r="5649" spans="1:3">
      <c r="A5649">
        <v>13351</v>
      </c>
      <c r="B5649">
        <v>2</v>
      </c>
      <c r="C5649">
        <v>16</v>
      </c>
    </row>
    <row r="5650" spans="1:3">
      <c r="A5650">
        <v>13351</v>
      </c>
      <c r="B5650">
        <v>2</v>
      </c>
      <c r="C5650">
        <v>16</v>
      </c>
    </row>
    <row r="5651" spans="1:3">
      <c r="A5651">
        <v>15000</v>
      </c>
      <c r="B5651">
        <v>2</v>
      </c>
      <c r="C5651">
        <v>16</v>
      </c>
    </row>
    <row r="5652" spans="1:3">
      <c r="A5652">
        <v>15000</v>
      </c>
      <c r="B5652">
        <v>2</v>
      </c>
      <c r="C5652">
        <v>16</v>
      </c>
    </row>
    <row r="5653" spans="1:3">
      <c r="A5653">
        <v>15190</v>
      </c>
      <c r="B5653">
        <v>4</v>
      </c>
      <c r="C5653">
        <v>16</v>
      </c>
    </row>
    <row r="5654" spans="1:3">
      <c r="A5654">
        <v>16104</v>
      </c>
      <c r="B5654">
        <v>2</v>
      </c>
      <c r="C5654">
        <v>16</v>
      </c>
    </row>
    <row r="5655" spans="1:3">
      <c r="A5655">
        <v>16104</v>
      </c>
      <c r="B5655">
        <v>2</v>
      </c>
      <c r="C5655">
        <v>16</v>
      </c>
    </row>
    <row r="5656" spans="1:3">
      <c r="A5656">
        <v>24500</v>
      </c>
      <c r="B5656">
        <v>4</v>
      </c>
      <c r="C5656">
        <v>16</v>
      </c>
    </row>
    <row r="5657" spans="1:3">
      <c r="A5657">
        <v>26438</v>
      </c>
      <c r="B5657">
        <v>2</v>
      </c>
      <c r="C5657">
        <v>16</v>
      </c>
    </row>
    <row r="5658" spans="1:3">
      <c r="A5658">
        <v>26438</v>
      </c>
      <c r="B5658">
        <v>2</v>
      </c>
      <c r="C5658">
        <v>16</v>
      </c>
    </row>
    <row r="5659" spans="1:3">
      <c r="A5659">
        <v>27931</v>
      </c>
      <c r="B5659">
        <v>2</v>
      </c>
      <c r="C5659">
        <v>16</v>
      </c>
    </row>
    <row r="5660" spans="1:3">
      <c r="A5660">
        <v>27931</v>
      </c>
      <c r="B5660">
        <v>2</v>
      </c>
      <c r="C5660">
        <v>16</v>
      </c>
    </row>
    <row r="5661" spans="1:3">
      <c r="A5661">
        <v>35410</v>
      </c>
      <c r="B5661">
        <v>3</v>
      </c>
      <c r="C5661">
        <v>16</v>
      </c>
    </row>
    <row r="5662" spans="1:3">
      <c r="A5662">
        <v>35410</v>
      </c>
      <c r="B5662">
        <v>3</v>
      </c>
      <c r="C5662">
        <v>16</v>
      </c>
    </row>
    <row r="5663" spans="1:3">
      <c r="A5663">
        <v>35410</v>
      </c>
      <c r="B5663">
        <v>3</v>
      </c>
      <c r="C5663">
        <v>16</v>
      </c>
    </row>
    <row r="5664" spans="1:3">
      <c r="A5664">
        <v>62661</v>
      </c>
      <c r="B5664">
        <v>2</v>
      </c>
      <c r="C5664">
        <v>16</v>
      </c>
    </row>
    <row r="5665" spans="1:3">
      <c r="A5665">
        <v>62661</v>
      </c>
      <c r="B5665">
        <v>2</v>
      </c>
      <c r="C5665">
        <v>16</v>
      </c>
    </row>
    <row r="5666" spans="1:3">
      <c r="A5666">
        <v>57195</v>
      </c>
      <c r="B5666">
        <v>2</v>
      </c>
      <c r="C5666">
        <v>16</v>
      </c>
    </row>
    <row r="5667" spans="1:3">
      <c r="A5667">
        <v>57195</v>
      </c>
      <c r="B5667">
        <v>2</v>
      </c>
      <c r="C5667">
        <v>16</v>
      </c>
    </row>
    <row r="5668" spans="1:3">
      <c r="A5668">
        <v>49192</v>
      </c>
      <c r="B5668">
        <v>2</v>
      </c>
      <c r="C5668">
        <v>16</v>
      </c>
    </row>
    <row r="5669" spans="1:3">
      <c r="A5669">
        <v>49192</v>
      </c>
      <c r="B5669">
        <v>2</v>
      </c>
      <c r="C5669">
        <v>16</v>
      </c>
    </row>
    <row r="5670" spans="1:3">
      <c r="A5670">
        <v>58840</v>
      </c>
      <c r="B5670">
        <v>2</v>
      </c>
      <c r="C5670">
        <v>16</v>
      </c>
    </row>
    <row r="5671" spans="1:3">
      <c r="A5671">
        <v>58840</v>
      </c>
      <c r="B5671">
        <v>2</v>
      </c>
      <c r="C5671">
        <v>16</v>
      </c>
    </row>
    <row r="5672" spans="1:3">
      <c r="A5672">
        <v>46216</v>
      </c>
      <c r="B5672">
        <v>2</v>
      </c>
      <c r="C5672">
        <v>8</v>
      </c>
    </row>
    <row r="5673" spans="1:3">
      <c r="A5673">
        <v>46216</v>
      </c>
      <c r="B5673">
        <v>2</v>
      </c>
      <c r="C5673">
        <v>8</v>
      </c>
    </row>
    <row r="5674" spans="1:3">
      <c r="A5674">
        <v>10173</v>
      </c>
      <c r="B5674">
        <v>3</v>
      </c>
      <c r="C5674">
        <v>16</v>
      </c>
    </row>
    <row r="5675" spans="1:3">
      <c r="A5675">
        <v>10215</v>
      </c>
      <c r="B5675">
        <v>1</v>
      </c>
      <c r="C5675">
        <v>16</v>
      </c>
    </row>
    <row r="5676" spans="1:3">
      <c r="A5676">
        <v>10228</v>
      </c>
      <c r="B5676">
        <v>1</v>
      </c>
      <c r="C5676">
        <v>16</v>
      </c>
    </row>
    <row r="5677" spans="1:3">
      <c r="A5677">
        <v>10248</v>
      </c>
      <c r="B5677">
        <v>1</v>
      </c>
      <c r="C5677">
        <v>16</v>
      </c>
    </row>
    <row r="5678" spans="1:3">
      <c r="A5678">
        <v>10268</v>
      </c>
      <c r="B5678">
        <v>1</v>
      </c>
      <c r="C5678">
        <v>16</v>
      </c>
    </row>
    <row r="5679" spans="1:3">
      <c r="A5679">
        <v>10276</v>
      </c>
      <c r="B5679">
        <v>3</v>
      </c>
      <c r="C5679">
        <v>16</v>
      </c>
    </row>
    <row r="5680" spans="1:3">
      <c r="A5680">
        <v>10280</v>
      </c>
      <c r="B5680">
        <v>2</v>
      </c>
      <c r="C5680">
        <v>16</v>
      </c>
    </row>
    <row r="5681" spans="1:3">
      <c r="A5681">
        <v>10347</v>
      </c>
      <c r="B5681">
        <v>2</v>
      </c>
      <c r="C5681">
        <v>16</v>
      </c>
    </row>
    <row r="5682" spans="1:3">
      <c r="A5682">
        <v>10536</v>
      </c>
      <c r="B5682">
        <v>1</v>
      </c>
      <c r="C5682">
        <v>16</v>
      </c>
    </row>
    <row r="5683" spans="1:3">
      <c r="A5683">
        <v>10772</v>
      </c>
      <c r="B5683">
        <v>1</v>
      </c>
      <c r="C5683">
        <v>16</v>
      </c>
    </row>
    <row r="5684" spans="1:3">
      <c r="A5684">
        <v>79670</v>
      </c>
      <c r="B5684">
        <v>1</v>
      </c>
      <c r="C5684">
        <v>16</v>
      </c>
    </row>
    <row r="5685" spans="1:3">
      <c r="A5685">
        <v>11108</v>
      </c>
      <c r="B5685">
        <v>2</v>
      </c>
      <c r="C5685">
        <v>16</v>
      </c>
    </row>
    <row r="5686" spans="1:3">
      <c r="A5686">
        <v>11110</v>
      </c>
      <c r="B5686">
        <v>1</v>
      </c>
      <c r="C5686">
        <v>8</v>
      </c>
    </row>
    <row r="5687" spans="1:3">
      <c r="A5687">
        <v>11695</v>
      </c>
      <c r="B5687">
        <v>2</v>
      </c>
      <c r="C5687">
        <v>16</v>
      </c>
    </row>
    <row r="5688" spans="1:3">
      <c r="A5688">
        <v>11915</v>
      </c>
      <c r="B5688">
        <v>2</v>
      </c>
      <c r="C5688">
        <v>16</v>
      </c>
    </row>
    <row r="5689" spans="1:3">
      <c r="A5689">
        <v>12131</v>
      </c>
      <c r="B5689">
        <v>2</v>
      </c>
      <c r="C5689">
        <v>16</v>
      </c>
    </row>
    <row r="5690" spans="1:3">
      <c r="A5690">
        <v>79335</v>
      </c>
      <c r="B5690">
        <v>1</v>
      </c>
      <c r="C5690">
        <v>8</v>
      </c>
    </row>
    <row r="5691" spans="1:3">
      <c r="A5691">
        <v>12600</v>
      </c>
      <c r="B5691">
        <v>2</v>
      </c>
      <c r="C5691">
        <v>8</v>
      </c>
    </row>
    <row r="5692" spans="1:3">
      <c r="A5692">
        <v>13158</v>
      </c>
      <c r="B5692">
        <v>1</v>
      </c>
      <c r="C5692">
        <v>8</v>
      </c>
    </row>
    <row r="5693" spans="1:3">
      <c r="A5693">
        <v>13893</v>
      </c>
      <c r="B5693">
        <v>1</v>
      </c>
      <c r="C5693">
        <v>8</v>
      </c>
    </row>
    <row r="5694" spans="1:3">
      <c r="A5694">
        <v>14660</v>
      </c>
      <c r="B5694">
        <v>1</v>
      </c>
      <c r="C5694">
        <v>8</v>
      </c>
    </row>
    <row r="5695" spans="1:3">
      <c r="A5695">
        <v>14661</v>
      </c>
      <c r="B5695">
        <v>1</v>
      </c>
      <c r="C5695">
        <v>8</v>
      </c>
    </row>
    <row r="5696" spans="1:3">
      <c r="A5696">
        <v>14740</v>
      </c>
      <c r="B5696">
        <v>1</v>
      </c>
      <c r="C5696">
        <v>8</v>
      </c>
    </row>
    <row r="5697" spans="1:3">
      <c r="A5697">
        <v>14997</v>
      </c>
      <c r="B5697">
        <v>1</v>
      </c>
      <c r="C5697">
        <v>16</v>
      </c>
    </row>
    <row r="5698" spans="1:3">
      <c r="A5698">
        <v>15100</v>
      </c>
      <c r="B5698">
        <v>2</v>
      </c>
      <c r="C5698">
        <v>16</v>
      </c>
    </row>
    <row r="5699" spans="1:3">
      <c r="A5699">
        <v>78402</v>
      </c>
      <c r="B5699">
        <v>1</v>
      </c>
      <c r="C5699">
        <v>16</v>
      </c>
    </row>
    <row r="5700" spans="1:3">
      <c r="A5700">
        <v>78401</v>
      </c>
      <c r="B5700">
        <v>1</v>
      </c>
      <c r="C5700">
        <v>8</v>
      </c>
    </row>
    <row r="5701" spans="1:3">
      <c r="A5701">
        <v>15288</v>
      </c>
      <c r="B5701">
        <v>3</v>
      </c>
      <c r="C5701">
        <v>16</v>
      </c>
    </row>
    <row r="5702" spans="1:3">
      <c r="A5702">
        <v>78400</v>
      </c>
      <c r="B5702">
        <v>2</v>
      </c>
      <c r="C5702">
        <v>8</v>
      </c>
    </row>
    <row r="5703" spans="1:3">
      <c r="A5703">
        <v>15334</v>
      </c>
      <c r="B5703">
        <v>3</v>
      </c>
      <c r="C5703">
        <v>16</v>
      </c>
    </row>
    <row r="5704" spans="1:3">
      <c r="A5704">
        <v>15958</v>
      </c>
      <c r="B5704">
        <v>2</v>
      </c>
      <c r="C5704">
        <v>16</v>
      </c>
    </row>
    <row r="5705" spans="1:3">
      <c r="A5705">
        <v>78203</v>
      </c>
      <c r="B5705">
        <v>1</v>
      </c>
      <c r="C5705">
        <v>8</v>
      </c>
    </row>
    <row r="5706" spans="1:3">
      <c r="A5706">
        <v>16180</v>
      </c>
      <c r="B5706">
        <v>4</v>
      </c>
      <c r="C5706">
        <v>16</v>
      </c>
    </row>
    <row r="5707" spans="1:3">
      <c r="A5707">
        <v>16748</v>
      </c>
      <c r="B5707">
        <v>1</v>
      </c>
      <c r="C5707">
        <v>8</v>
      </c>
    </row>
    <row r="5708" spans="1:3">
      <c r="A5708">
        <v>16752</v>
      </c>
      <c r="B5708">
        <v>1</v>
      </c>
      <c r="C5708">
        <v>8</v>
      </c>
    </row>
    <row r="5709" spans="1:3">
      <c r="A5709">
        <v>16758</v>
      </c>
      <c r="B5709">
        <v>1</v>
      </c>
      <c r="C5709">
        <v>8</v>
      </c>
    </row>
    <row r="5710" spans="1:3">
      <c r="A5710">
        <v>77759</v>
      </c>
      <c r="B5710">
        <v>2</v>
      </c>
      <c r="C5710">
        <v>8</v>
      </c>
    </row>
    <row r="5711" spans="1:3">
      <c r="A5711">
        <v>17255</v>
      </c>
      <c r="B5711">
        <v>1</v>
      </c>
      <c r="C5711">
        <v>16</v>
      </c>
    </row>
    <row r="5712" spans="1:3">
      <c r="A5712">
        <v>77639</v>
      </c>
      <c r="B5712">
        <v>3</v>
      </c>
      <c r="C5712">
        <v>16</v>
      </c>
    </row>
    <row r="5713" spans="1:3">
      <c r="A5713">
        <v>17455</v>
      </c>
      <c r="B5713">
        <v>3</v>
      </c>
      <c r="C5713">
        <v>16</v>
      </c>
    </row>
    <row r="5714" spans="1:3">
      <c r="A5714">
        <v>77429</v>
      </c>
      <c r="B5714">
        <v>1</v>
      </c>
      <c r="C5714">
        <v>8</v>
      </c>
    </row>
    <row r="5715" spans="1:3">
      <c r="A5715">
        <v>18760</v>
      </c>
      <c r="B5715">
        <v>2</v>
      </c>
      <c r="C5715">
        <v>16</v>
      </c>
    </row>
    <row r="5716" spans="1:3">
      <c r="A5716">
        <v>18796</v>
      </c>
      <c r="B5716">
        <v>2</v>
      </c>
      <c r="C5716">
        <v>16</v>
      </c>
    </row>
    <row r="5717" spans="1:3">
      <c r="A5717">
        <v>19300</v>
      </c>
      <c r="B5717">
        <v>1</v>
      </c>
      <c r="C5717">
        <v>8</v>
      </c>
    </row>
    <row r="5718" spans="1:3">
      <c r="A5718">
        <v>19435</v>
      </c>
      <c r="B5718">
        <v>1</v>
      </c>
      <c r="C5718">
        <v>8</v>
      </c>
    </row>
    <row r="5719" spans="1:3">
      <c r="A5719">
        <v>20503</v>
      </c>
      <c r="B5719">
        <v>1</v>
      </c>
      <c r="C5719">
        <v>8</v>
      </c>
    </row>
    <row r="5720" spans="1:3">
      <c r="A5720">
        <v>76359</v>
      </c>
      <c r="B5720">
        <v>1</v>
      </c>
      <c r="C5720">
        <v>8</v>
      </c>
    </row>
    <row r="5721" spans="1:3">
      <c r="A5721">
        <v>76333</v>
      </c>
      <c r="B5721">
        <v>1</v>
      </c>
      <c r="C5721">
        <v>8</v>
      </c>
    </row>
    <row r="5722" spans="1:3">
      <c r="A5722">
        <v>21681</v>
      </c>
      <c r="B5722">
        <v>2</v>
      </c>
      <c r="C5722">
        <v>8</v>
      </c>
    </row>
    <row r="5723" spans="1:3">
      <c r="A5723">
        <v>21959</v>
      </c>
      <c r="B5723">
        <v>1</v>
      </c>
      <c r="C5723">
        <v>8</v>
      </c>
    </row>
    <row r="5724" spans="1:3">
      <c r="A5724">
        <v>76078</v>
      </c>
      <c r="B5724">
        <v>1</v>
      </c>
      <c r="C5724">
        <v>8</v>
      </c>
    </row>
    <row r="5725" spans="1:3">
      <c r="A5725">
        <v>76077</v>
      </c>
      <c r="B5725">
        <v>1</v>
      </c>
      <c r="C5725">
        <v>8</v>
      </c>
    </row>
    <row r="5726" spans="1:3">
      <c r="A5726">
        <v>22431</v>
      </c>
      <c r="B5726">
        <v>1</v>
      </c>
      <c r="C5726">
        <v>8</v>
      </c>
    </row>
    <row r="5727" spans="1:3">
      <c r="A5727">
        <v>22577</v>
      </c>
      <c r="B5727">
        <v>3</v>
      </c>
      <c r="C5727">
        <v>8</v>
      </c>
    </row>
    <row r="5728" spans="1:3">
      <c r="A5728">
        <v>22578</v>
      </c>
      <c r="B5728">
        <v>3</v>
      </c>
      <c r="C5728">
        <v>8</v>
      </c>
    </row>
    <row r="5729" spans="1:3">
      <c r="A5729">
        <v>22590</v>
      </c>
      <c r="B5729">
        <v>1</v>
      </c>
      <c r="C5729">
        <v>8</v>
      </c>
    </row>
    <row r="5730" spans="1:3">
      <c r="A5730">
        <v>75781</v>
      </c>
      <c r="B5730">
        <v>1</v>
      </c>
      <c r="C5730">
        <v>8</v>
      </c>
    </row>
    <row r="5731" spans="1:3">
      <c r="A5731">
        <v>23339</v>
      </c>
      <c r="B5731">
        <v>1</v>
      </c>
      <c r="C5731">
        <v>8</v>
      </c>
    </row>
    <row r="5732" spans="1:3">
      <c r="A5732">
        <v>23661</v>
      </c>
      <c r="B5732">
        <v>2</v>
      </c>
      <c r="C5732">
        <v>8</v>
      </c>
    </row>
    <row r="5733" spans="1:3">
      <c r="A5733">
        <v>75030</v>
      </c>
      <c r="B5733">
        <v>2</v>
      </c>
      <c r="C5733">
        <v>16</v>
      </c>
    </row>
    <row r="5734" spans="1:3">
      <c r="A5734">
        <v>74950</v>
      </c>
      <c r="B5734">
        <v>2</v>
      </c>
      <c r="C5734">
        <v>16</v>
      </c>
    </row>
    <row r="5735" spans="1:3">
      <c r="A5735">
        <v>24674</v>
      </c>
      <c r="B5735">
        <v>1</v>
      </c>
      <c r="C5735">
        <v>8</v>
      </c>
    </row>
    <row r="5736" spans="1:3">
      <c r="A5736">
        <v>24739</v>
      </c>
      <c r="B5736">
        <v>1</v>
      </c>
      <c r="C5736">
        <v>16</v>
      </c>
    </row>
    <row r="5737" spans="1:3">
      <c r="A5737">
        <v>25042</v>
      </c>
      <c r="B5737">
        <v>2</v>
      </c>
      <c r="C5737">
        <v>16</v>
      </c>
    </row>
    <row r="5738" spans="1:3">
      <c r="A5738">
        <v>25530</v>
      </c>
      <c r="B5738">
        <v>2</v>
      </c>
      <c r="C5738">
        <v>16</v>
      </c>
    </row>
    <row r="5739" spans="1:3">
      <c r="A5739">
        <v>25686</v>
      </c>
      <c r="B5739">
        <v>1</v>
      </c>
      <c r="C5739">
        <v>8</v>
      </c>
    </row>
    <row r="5740" spans="1:3">
      <c r="A5740">
        <v>25711</v>
      </c>
      <c r="B5740">
        <v>2</v>
      </c>
      <c r="C5740">
        <v>16</v>
      </c>
    </row>
    <row r="5741" spans="1:3">
      <c r="A5741">
        <v>26320</v>
      </c>
      <c r="B5741">
        <v>1</v>
      </c>
      <c r="C5741">
        <v>8</v>
      </c>
    </row>
    <row r="5742" spans="1:3">
      <c r="A5742">
        <v>26420</v>
      </c>
      <c r="B5742">
        <v>1</v>
      </c>
      <c r="C5742">
        <v>8</v>
      </c>
    </row>
    <row r="5743" spans="1:3">
      <c r="A5743">
        <v>26676</v>
      </c>
      <c r="B5743">
        <v>1</v>
      </c>
      <c r="C5743">
        <v>16</v>
      </c>
    </row>
    <row r="5744" spans="1:3">
      <c r="A5744">
        <v>26677</v>
      </c>
      <c r="B5744">
        <v>1</v>
      </c>
      <c r="C5744">
        <v>16</v>
      </c>
    </row>
    <row r="5745" spans="1:3">
      <c r="A5745">
        <v>73715</v>
      </c>
      <c r="B5745">
        <v>1</v>
      </c>
      <c r="C5745">
        <v>8</v>
      </c>
    </row>
    <row r="5746" spans="1:3">
      <c r="A5746">
        <v>73709</v>
      </c>
      <c r="B5746">
        <v>1</v>
      </c>
      <c r="C5746">
        <v>8</v>
      </c>
    </row>
    <row r="5747" spans="1:3">
      <c r="A5747">
        <v>27009</v>
      </c>
      <c r="B5747">
        <v>1</v>
      </c>
      <c r="C5747">
        <v>8</v>
      </c>
    </row>
    <row r="5748" spans="1:3">
      <c r="A5748">
        <v>73517</v>
      </c>
      <c r="B5748">
        <v>1</v>
      </c>
      <c r="C5748">
        <v>8</v>
      </c>
    </row>
    <row r="5749" spans="1:3">
      <c r="A5749">
        <v>73503</v>
      </c>
      <c r="B5749">
        <v>2</v>
      </c>
      <c r="C5749">
        <v>16</v>
      </c>
    </row>
    <row r="5750" spans="1:3">
      <c r="A5750">
        <v>27213</v>
      </c>
      <c r="B5750">
        <v>1</v>
      </c>
      <c r="C5750">
        <v>16</v>
      </c>
    </row>
    <row r="5751" spans="1:3">
      <c r="A5751">
        <v>73410</v>
      </c>
      <c r="B5751">
        <v>3</v>
      </c>
      <c r="C5751">
        <v>16</v>
      </c>
    </row>
    <row r="5752" spans="1:3">
      <c r="A5752">
        <v>27412</v>
      </c>
      <c r="B5752">
        <v>1</v>
      </c>
      <c r="C5752">
        <v>16</v>
      </c>
    </row>
    <row r="5753" spans="1:3">
      <c r="A5753">
        <v>27980</v>
      </c>
      <c r="B5753">
        <v>2</v>
      </c>
      <c r="C5753">
        <v>16</v>
      </c>
    </row>
    <row r="5754" spans="1:3">
      <c r="A5754">
        <v>27982</v>
      </c>
      <c r="B5754">
        <v>1</v>
      </c>
      <c r="C5754">
        <v>16</v>
      </c>
    </row>
    <row r="5755" spans="1:3">
      <c r="A5755">
        <v>28074</v>
      </c>
      <c r="B5755">
        <v>3</v>
      </c>
      <c r="C5755">
        <v>16</v>
      </c>
    </row>
    <row r="5756" spans="1:3">
      <c r="A5756">
        <v>28357</v>
      </c>
      <c r="B5756">
        <v>1</v>
      </c>
      <c r="C5756">
        <v>16</v>
      </c>
    </row>
    <row r="5757" spans="1:3">
      <c r="A5757">
        <v>70975</v>
      </c>
      <c r="B5757">
        <v>2</v>
      </c>
      <c r="C5757">
        <v>8</v>
      </c>
    </row>
    <row r="5758" spans="1:3">
      <c r="A5758">
        <v>70972</v>
      </c>
      <c r="B5758">
        <v>1</v>
      </c>
      <c r="C5758">
        <v>8</v>
      </c>
    </row>
    <row r="5759" spans="1:3">
      <c r="A5759">
        <v>70805</v>
      </c>
      <c r="B5759">
        <v>1</v>
      </c>
      <c r="C5759">
        <v>16</v>
      </c>
    </row>
    <row r="5760" spans="1:3">
      <c r="A5760">
        <v>70437</v>
      </c>
      <c r="B5760">
        <v>1</v>
      </c>
      <c r="C5760">
        <v>8</v>
      </c>
    </row>
    <row r="5761" spans="1:3">
      <c r="A5761">
        <v>30195</v>
      </c>
      <c r="B5761">
        <v>1</v>
      </c>
      <c r="C5761">
        <v>16</v>
      </c>
    </row>
    <row r="5762" spans="1:3">
      <c r="A5762">
        <v>70433</v>
      </c>
      <c r="B5762">
        <v>1</v>
      </c>
      <c r="C5762">
        <v>8</v>
      </c>
    </row>
    <row r="5763" spans="1:3">
      <c r="A5763">
        <v>30737</v>
      </c>
      <c r="B5763">
        <v>1</v>
      </c>
      <c r="C5763">
        <v>8</v>
      </c>
    </row>
    <row r="5764" spans="1:3">
      <c r="A5764">
        <v>69523</v>
      </c>
      <c r="B5764">
        <v>1</v>
      </c>
      <c r="C5764">
        <v>8</v>
      </c>
    </row>
    <row r="5765" spans="1:3">
      <c r="A5765">
        <v>69514</v>
      </c>
      <c r="B5765">
        <v>1</v>
      </c>
      <c r="C5765">
        <v>8</v>
      </c>
    </row>
    <row r="5766" spans="1:3">
      <c r="A5766">
        <v>31006</v>
      </c>
      <c r="B5766">
        <v>1</v>
      </c>
      <c r="C5766">
        <v>8</v>
      </c>
    </row>
    <row r="5767" spans="1:3">
      <c r="A5767">
        <v>31123</v>
      </c>
      <c r="B5767">
        <v>1</v>
      </c>
      <c r="C5767">
        <v>8</v>
      </c>
    </row>
    <row r="5768" spans="1:3">
      <c r="A5768">
        <v>31129</v>
      </c>
      <c r="B5768">
        <v>1</v>
      </c>
      <c r="C5768">
        <v>16</v>
      </c>
    </row>
    <row r="5769" spans="1:3">
      <c r="A5769">
        <v>69282</v>
      </c>
      <c r="B5769">
        <v>1</v>
      </c>
      <c r="C5769">
        <v>8</v>
      </c>
    </row>
    <row r="5770" spans="1:3">
      <c r="A5770">
        <v>69154</v>
      </c>
      <c r="B5770">
        <v>1</v>
      </c>
      <c r="C5770">
        <v>8</v>
      </c>
    </row>
    <row r="5771" spans="1:3">
      <c r="A5771">
        <v>31257</v>
      </c>
      <c r="B5771">
        <v>1</v>
      </c>
      <c r="C5771">
        <v>16</v>
      </c>
    </row>
    <row r="5772" spans="1:3">
      <c r="A5772">
        <v>31447</v>
      </c>
      <c r="B5772">
        <v>1</v>
      </c>
      <c r="C5772">
        <v>8</v>
      </c>
    </row>
    <row r="5773" spans="1:3">
      <c r="A5773">
        <v>31671</v>
      </c>
      <c r="B5773">
        <v>1</v>
      </c>
      <c r="C5773">
        <v>8</v>
      </c>
    </row>
    <row r="5774" spans="1:3">
      <c r="A5774">
        <v>31672</v>
      </c>
      <c r="B5774">
        <v>1</v>
      </c>
      <c r="C5774">
        <v>16</v>
      </c>
    </row>
    <row r="5775" spans="1:3">
      <c r="A5775">
        <v>31833</v>
      </c>
      <c r="B5775">
        <v>2</v>
      </c>
      <c r="C5775">
        <v>16</v>
      </c>
    </row>
    <row r="5776" spans="1:3">
      <c r="A5776">
        <v>68505</v>
      </c>
      <c r="B5776">
        <v>1</v>
      </c>
      <c r="C5776">
        <v>8</v>
      </c>
    </row>
    <row r="5777" spans="1:3">
      <c r="A5777">
        <v>32283</v>
      </c>
      <c r="B5777">
        <v>1</v>
      </c>
      <c r="C5777">
        <v>16</v>
      </c>
    </row>
    <row r="5778" spans="1:3">
      <c r="A5778">
        <v>32362</v>
      </c>
      <c r="B5778">
        <v>1</v>
      </c>
      <c r="C5778">
        <v>8</v>
      </c>
    </row>
    <row r="5779" spans="1:3">
      <c r="A5779">
        <v>32430</v>
      </c>
      <c r="B5779">
        <v>1</v>
      </c>
      <c r="C5779">
        <v>8</v>
      </c>
    </row>
    <row r="5780" spans="1:3">
      <c r="A5780">
        <v>67520</v>
      </c>
      <c r="B5780">
        <v>2</v>
      </c>
      <c r="C5780">
        <v>16</v>
      </c>
    </row>
    <row r="5781" spans="1:3">
      <c r="A5781">
        <v>32905</v>
      </c>
      <c r="B5781">
        <v>1</v>
      </c>
      <c r="C5781">
        <v>16</v>
      </c>
    </row>
    <row r="5782" spans="1:3">
      <c r="A5782">
        <v>32921</v>
      </c>
      <c r="B5782">
        <v>1</v>
      </c>
      <c r="C5782">
        <v>16</v>
      </c>
    </row>
    <row r="5783" spans="1:3">
      <c r="A5783">
        <v>32923</v>
      </c>
      <c r="B5783">
        <v>1</v>
      </c>
      <c r="C5783">
        <v>16</v>
      </c>
    </row>
    <row r="5784" spans="1:3">
      <c r="A5784">
        <v>67470</v>
      </c>
      <c r="B5784">
        <v>2</v>
      </c>
      <c r="C5784">
        <v>16</v>
      </c>
    </row>
    <row r="5785" spans="1:3">
      <c r="A5785">
        <v>33080</v>
      </c>
      <c r="B5785">
        <v>2</v>
      </c>
      <c r="C5785">
        <v>16</v>
      </c>
    </row>
    <row r="5786" spans="1:3">
      <c r="A5786">
        <v>33081</v>
      </c>
      <c r="B5786">
        <v>2</v>
      </c>
      <c r="C5786">
        <v>16</v>
      </c>
    </row>
    <row r="5787" spans="1:3">
      <c r="A5787">
        <v>33402</v>
      </c>
      <c r="B5787">
        <v>1</v>
      </c>
      <c r="C5787">
        <v>8</v>
      </c>
    </row>
    <row r="5788" spans="1:3">
      <c r="A5788">
        <v>66271</v>
      </c>
      <c r="B5788">
        <v>1</v>
      </c>
      <c r="C5788">
        <v>16</v>
      </c>
    </row>
    <row r="5789" spans="1:3">
      <c r="A5789">
        <v>34011</v>
      </c>
      <c r="B5789">
        <v>2</v>
      </c>
      <c r="C5789">
        <v>16</v>
      </c>
    </row>
    <row r="5790" spans="1:3">
      <c r="A5790">
        <v>34518</v>
      </c>
      <c r="B5790">
        <v>2</v>
      </c>
      <c r="C5790">
        <v>16</v>
      </c>
    </row>
    <row r="5791" spans="1:3">
      <c r="A5791">
        <v>34696</v>
      </c>
      <c r="B5791">
        <v>1</v>
      </c>
      <c r="C5791">
        <v>8</v>
      </c>
    </row>
    <row r="5792" spans="1:3">
      <c r="A5792">
        <v>34840</v>
      </c>
      <c r="B5792">
        <v>1</v>
      </c>
      <c r="C5792">
        <v>16</v>
      </c>
    </row>
    <row r="5793" spans="1:3">
      <c r="A5793">
        <v>64887</v>
      </c>
      <c r="B5793">
        <v>1</v>
      </c>
      <c r="C5793">
        <v>8</v>
      </c>
    </row>
    <row r="5794" spans="1:3">
      <c r="A5794">
        <v>64728</v>
      </c>
      <c r="B5794">
        <v>1</v>
      </c>
      <c r="C5794">
        <v>16</v>
      </c>
    </row>
    <row r="5795" spans="1:3">
      <c r="A5795">
        <v>64727</v>
      </c>
      <c r="B5795">
        <v>1</v>
      </c>
      <c r="C5795">
        <v>8</v>
      </c>
    </row>
    <row r="5796" spans="1:3">
      <c r="A5796">
        <v>35151</v>
      </c>
      <c r="B5796">
        <v>2</v>
      </c>
      <c r="C5796">
        <v>8</v>
      </c>
    </row>
    <row r="5797" spans="1:3">
      <c r="A5797">
        <v>35151</v>
      </c>
      <c r="B5797">
        <v>2</v>
      </c>
      <c r="C5797">
        <v>8</v>
      </c>
    </row>
    <row r="5798" spans="1:3">
      <c r="A5798">
        <v>35204</v>
      </c>
      <c r="B5798">
        <v>2</v>
      </c>
      <c r="C5798">
        <v>8</v>
      </c>
    </row>
    <row r="5799" spans="1:3">
      <c r="A5799">
        <v>64398</v>
      </c>
      <c r="B5799">
        <v>1</v>
      </c>
      <c r="C5799">
        <v>8</v>
      </c>
    </row>
    <row r="5800" spans="1:3">
      <c r="A5800">
        <v>63970</v>
      </c>
      <c r="B5800">
        <v>1</v>
      </c>
      <c r="C5800">
        <v>8</v>
      </c>
    </row>
    <row r="5801" spans="1:3">
      <c r="A5801">
        <v>35716</v>
      </c>
      <c r="B5801">
        <v>1</v>
      </c>
      <c r="C5801">
        <v>16</v>
      </c>
    </row>
    <row r="5802" spans="1:3">
      <c r="A5802">
        <v>35720</v>
      </c>
      <c r="B5802">
        <v>1</v>
      </c>
      <c r="C5802">
        <v>8</v>
      </c>
    </row>
    <row r="5803" spans="1:3">
      <c r="A5803">
        <v>36213</v>
      </c>
      <c r="B5803">
        <v>1</v>
      </c>
      <c r="C5803">
        <v>8</v>
      </c>
    </row>
    <row r="5804" spans="1:3">
      <c r="A5804">
        <v>62820</v>
      </c>
      <c r="B5804">
        <v>1</v>
      </c>
      <c r="C5804">
        <v>8</v>
      </c>
    </row>
    <row r="5805" spans="1:3">
      <c r="A5805">
        <v>62134</v>
      </c>
      <c r="B5805">
        <v>2</v>
      </c>
      <c r="C5805">
        <v>16</v>
      </c>
    </row>
    <row r="5806" spans="1:3">
      <c r="A5806">
        <v>36808</v>
      </c>
      <c r="B5806">
        <v>1</v>
      </c>
      <c r="C5806">
        <v>16</v>
      </c>
    </row>
    <row r="5807" spans="1:3">
      <c r="A5807">
        <v>61788</v>
      </c>
      <c r="B5807">
        <v>1</v>
      </c>
      <c r="C5807">
        <v>16</v>
      </c>
    </row>
    <row r="5808" spans="1:3">
      <c r="A5808">
        <v>61334</v>
      </c>
      <c r="B5808">
        <v>1</v>
      </c>
      <c r="C5808">
        <v>8</v>
      </c>
    </row>
    <row r="5809" spans="1:3">
      <c r="A5809">
        <v>37203</v>
      </c>
      <c r="B5809">
        <v>2</v>
      </c>
      <c r="C5809">
        <v>8</v>
      </c>
    </row>
    <row r="5810" spans="1:3">
      <c r="A5810">
        <v>37380</v>
      </c>
      <c r="B5810">
        <v>1</v>
      </c>
      <c r="C5810">
        <v>16</v>
      </c>
    </row>
    <row r="5811" spans="1:3">
      <c r="A5811">
        <v>37382</v>
      </c>
      <c r="B5811">
        <v>2</v>
      </c>
      <c r="C5811">
        <v>16</v>
      </c>
    </row>
    <row r="5812" spans="1:3">
      <c r="A5812">
        <v>37905</v>
      </c>
      <c r="B5812">
        <v>1</v>
      </c>
      <c r="C5812">
        <v>8</v>
      </c>
    </row>
    <row r="5813" spans="1:3">
      <c r="A5813">
        <v>60536</v>
      </c>
      <c r="B5813">
        <v>3</v>
      </c>
      <c r="C5813">
        <v>16</v>
      </c>
    </row>
    <row r="5814" spans="1:3">
      <c r="A5814">
        <v>38227</v>
      </c>
      <c r="B5814">
        <v>4</v>
      </c>
      <c r="C5814">
        <v>8</v>
      </c>
    </row>
    <row r="5815" spans="1:3">
      <c r="A5815">
        <v>38231</v>
      </c>
      <c r="B5815">
        <v>1</v>
      </c>
      <c r="C5815">
        <v>16</v>
      </c>
    </row>
    <row r="5816" spans="1:3">
      <c r="A5816">
        <v>38424</v>
      </c>
      <c r="B5816">
        <v>3</v>
      </c>
      <c r="C5816">
        <v>16</v>
      </c>
    </row>
    <row r="5817" spans="1:3">
      <c r="A5817">
        <v>59670</v>
      </c>
      <c r="B5817">
        <v>2</v>
      </c>
      <c r="C5817">
        <v>8</v>
      </c>
    </row>
    <row r="5818" spans="1:3">
      <c r="A5818">
        <v>38921</v>
      </c>
      <c r="B5818">
        <v>1</v>
      </c>
      <c r="C5818">
        <v>8</v>
      </c>
    </row>
    <row r="5819" spans="1:3">
      <c r="A5819">
        <v>59022</v>
      </c>
      <c r="B5819">
        <v>1</v>
      </c>
      <c r="C5819">
        <v>16</v>
      </c>
    </row>
    <row r="5820" spans="1:3">
      <c r="A5820">
        <v>39128</v>
      </c>
      <c r="B5820">
        <v>1</v>
      </c>
      <c r="C5820">
        <v>8</v>
      </c>
    </row>
    <row r="5821" spans="1:3">
      <c r="A5821">
        <v>39387</v>
      </c>
      <c r="B5821">
        <v>3</v>
      </c>
      <c r="C5821">
        <v>8</v>
      </c>
    </row>
    <row r="5822" spans="1:3">
      <c r="A5822">
        <v>39460</v>
      </c>
      <c r="B5822">
        <v>2</v>
      </c>
      <c r="C5822">
        <v>16</v>
      </c>
    </row>
    <row r="5823" spans="1:3">
      <c r="A5823">
        <v>40001</v>
      </c>
      <c r="B5823">
        <v>1</v>
      </c>
      <c r="C5823">
        <v>16</v>
      </c>
    </row>
    <row r="5824" spans="1:3">
      <c r="A5824">
        <v>40134</v>
      </c>
      <c r="B5824">
        <v>2</v>
      </c>
      <c r="C5824">
        <v>16</v>
      </c>
    </row>
    <row r="5825" spans="1:3">
      <c r="A5825">
        <v>56386</v>
      </c>
      <c r="B5825">
        <v>1</v>
      </c>
      <c r="C5825">
        <v>16</v>
      </c>
    </row>
    <row r="5826" spans="1:3">
      <c r="A5826">
        <v>40284</v>
      </c>
      <c r="B5826">
        <v>2</v>
      </c>
      <c r="C5826">
        <v>16</v>
      </c>
    </row>
    <row r="5827" spans="1:3">
      <c r="A5827">
        <v>56089</v>
      </c>
      <c r="B5827">
        <v>1</v>
      </c>
      <c r="C5827">
        <v>8</v>
      </c>
    </row>
    <row r="5828" spans="1:3">
      <c r="A5828">
        <v>40393</v>
      </c>
      <c r="B5828">
        <v>2</v>
      </c>
      <c r="C5828">
        <v>16</v>
      </c>
    </row>
    <row r="5829" spans="1:3">
      <c r="A5829">
        <v>55712</v>
      </c>
      <c r="B5829">
        <v>1</v>
      </c>
      <c r="C5829">
        <v>16</v>
      </c>
    </row>
    <row r="5830" spans="1:3">
      <c r="A5830">
        <v>55665</v>
      </c>
      <c r="B5830">
        <v>1</v>
      </c>
      <c r="C5830">
        <v>8</v>
      </c>
    </row>
    <row r="5831" spans="1:3">
      <c r="A5831">
        <v>40594</v>
      </c>
      <c r="B5831">
        <v>1</v>
      </c>
      <c r="C5831">
        <v>16</v>
      </c>
    </row>
    <row r="5832" spans="1:3">
      <c r="A5832">
        <v>55160</v>
      </c>
      <c r="B5832">
        <v>1</v>
      </c>
      <c r="C5832">
        <v>8</v>
      </c>
    </row>
    <row r="5833" spans="1:3">
      <c r="A5833">
        <v>41531</v>
      </c>
      <c r="B5833">
        <v>2</v>
      </c>
      <c r="C5833">
        <v>16</v>
      </c>
    </row>
    <row r="5834" spans="1:3">
      <c r="A5834">
        <v>41617</v>
      </c>
      <c r="B5834">
        <v>1</v>
      </c>
      <c r="C5834">
        <v>16</v>
      </c>
    </row>
    <row r="5835" spans="1:3">
      <c r="A5835">
        <v>52520</v>
      </c>
      <c r="B5835">
        <v>1</v>
      </c>
      <c r="C5835">
        <v>16</v>
      </c>
    </row>
    <row r="5836" spans="1:3">
      <c r="A5836">
        <v>52519</v>
      </c>
      <c r="B5836">
        <v>2</v>
      </c>
      <c r="C5836">
        <v>16</v>
      </c>
    </row>
    <row r="5837" spans="1:3">
      <c r="A5837">
        <v>52284</v>
      </c>
      <c r="B5837">
        <v>1</v>
      </c>
      <c r="C5837">
        <v>16</v>
      </c>
    </row>
    <row r="5838" spans="1:3">
      <c r="A5838">
        <v>42221</v>
      </c>
      <c r="B5838">
        <v>1</v>
      </c>
      <c r="C5838">
        <v>16</v>
      </c>
    </row>
    <row r="5839" spans="1:3">
      <c r="A5839">
        <v>51984</v>
      </c>
      <c r="B5839">
        <v>1</v>
      </c>
      <c r="C5839">
        <v>16</v>
      </c>
    </row>
    <row r="5840" spans="1:3">
      <c r="A5840">
        <v>51983</v>
      </c>
      <c r="B5840">
        <v>2</v>
      </c>
      <c r="C5840">
        <v>16</v>
      </c>
    </row>
    <row r="5841" spans="1:3">
      <c r="A5841">
        <v>42362</v>
      </c>
      <c r="B5841">
        <v>1</v>
      </c>
      <c r="C5841">
        <v>8</v>
      </c>
    </row>
    <row r="5842" spans="1:3">
      <c r="A5842">
        <v>51231</v>
      </c>
      <c r="B5842">
        <v>1</v>
      </c>
      <c r="C5842">
        <v>8</v>
      </c>
    </row>
    <row r="5843" spans="1:3">
      <c r="A5843">
        <v>42996</v>
      </c>
      <c r="B5843">
        <v>2</v>
      </c>
      <c r="C5843">
        <v>16</v>
      </c>
    </row>
    <row r="5844" spans="1:3">
      <c r="A5844">
        <v>43003</v>
      </c>
      <c r="B5844">
        <v>3</v>
      </c>
      <c r="C5844">
        <v>16</v>
      </c>
    </row>
    <row r="5845" spans="1:3">
      <c r="A5845">
        <v>43642</v>
      </c>
      <c r="B5845">
        <v>1</v>
      </c>
      <c r="C5845">
        <v>16</v>
      </c>
    </row>
    <row r="5846" spans="1:3">
      <c r="A5846">
        <v>43644</v>
      </c>
      <c r="B5846">
        <v>1</v>
      </c>
      <c r="C5846">
        <v>8</v>
      </c>
    </row>
    <row r="5847" spans="1:3">
      <c r="A5847">
        <v>50004</v>
      </c>
      <c r="B5847">
        <v>1</v>
      </c>
      <c r="C5847">
        <v>16</v>
      </c>
    </row>
    <row r="5848" spans="1:3">
      <c r="A5848">
        <v>49923</v>
      </c>
      <c r="B5848">
        <v>1</v>
      </c>
      <c r="C5848">
        <v>8</v>
      </c>
    </row>
    <row r="5849" spans="1:3">
      <c r="A5849">
        <v>49465</v>
      </c>
      <c r="B5849">
        <v>2</v>
      </c>
      <c r="C5849">
        <v>16</v>
      </c>
    </row>
    <row r="5850" spans="1:3">
      <c r="A5850">
        <v>45399</v>
      </c>
      <c r="B5850">
        <v>1</v>
      </c>
      <c r="C5850">
        <v>8</v>
      </c>
    </row>
    <row r="5851" spans="1:3">
      <c r="A5851">
        <v>49075</v>
      </c>
      <c r="B5851">
        <v>1</v>
      </c>
      <c r="C5851">
        <v>8</v>
      </c>
    </row>
    <row r="5852" spans="1:3">
      <c r="A5852">
        <v>45965</v>
      </c>
      <c r="B5852">
        <v>1</v>
      </c>
      <c r="C5852">
        <v>16</v>
      </c>
    </row>
    <row r="5853" spans="1:3">
      <c r="A5853">
        <v>45966</v>
      </c>
      <c r="B5853">
        <v>1</v>
      </c>
      <c r="C5853">
        <v>16</v>
      </c>
    </row>
    <row r="5854" spans="1:3">
      <c r="A5854">
        <v>46020</v>
      </c>
      <c r="B5854">
        <v>1</v>
      </c>
      <c r="C5854">
        <v>8</v>
      </c>
    </row>
    <row r="5855" spans="1:3">
      <c r="A5855">
        <v>47725</v>
      </c>
      <c r="B5855">
        <v>2</v>
      </c>
      <c r="C5855">
        <v>16</v>
      </c>
    </row>
    <row r="5856" spans="1:3">
      <c r="A5856">
        <v>47724</v>
      </c>
      <c r="B5856">
        <v>1</v>
      </c>
      <c r="C5856">
        <v>8</v>
      </c>
    </row>
    <row r="5857" spans="1:3">
      <c r="A5857">
        <v>47528</v>
      </c>
      <c r="B5857">
        <v>2</v>
      </c>
      <c r="C5857">
        <v>16</v>
      </c>
    </row>
    <row r="5858" spans="1:3">
      <c r="A5858">
        <v>46332</v>
      </c>
      <c r="B5858">
        <v>1</v>
      </c>
      <c r="C5858">
        <v>16</v>
      </c>
    </row>
    <row r="5859" spans="1:3">
      <c r="A5859">
        <v>47091</v>
      </c>
      <c r="B5859">
        <v>2</v>
      </c>
      <c r="C5859">
        <v>16</v>
      </c>
    </row>
    <row r="5860" spans="1:3">
      <c r="A5860">
        <v>47009</v>
      </c>
      <c r="B5860">
        <v>1</v>
      </c>
      <c r="C5860">
        <v>16</v>
      </c>
    </row>
    <row r="5861" spans="1:3">
      <c r="A5861">
        <v>79522</v>
      </c>
      <c r="B5861">
        <v>2</v>
      </c>
      <c r="C5861">
        <v>16</v>
      </c>
    </row>
    <row r="5862" spans="1:3">
      <c r="A5862">
        <v>79522</v>
      </c>
      <c r="B5862">
        <v>2</v>
      </c>
      <c r="C5862">
        <v>16</v>
      </c>
    </row>
    <row r="5863" spans="1:3">
      <c r="A5863">
        <v>11918</v>
      </c>
      <c r="B5863">
        <v>2</v>
      </c>
      <c r="C5863">
        <v>16</v>
      </c>
    </row>
    <row r="5864" spans="1:3">
      <c r="A5864">
        <v>12320</v>
      </c>
      <c r="B5864">
        <v>2</v>
      </c>
      <c r="C5864">
        <v>16</v>
      </c>
    </row>
    <row r="5865" spans="1:3">
      <c r="A5865">
        <v>12320</v>
      </c>
      <c r="B5865">
        <v>2</v>
      </c>
      <c r="C5865">
        <v>16</v>
      </c>
    </row>
    <row r="5866" spans="1:3">
      <c r="A5866">
        <v>13005</v>
      </c>
      <c r="B5866">
        <v>3</v>
      </c>
      <c r="C5866">
        <v>8</v>
      </c>
    </row>
    <row r="5867" spans="1:3">
      <c r="A5867">
        <v>13412</v>
      </c>
      <c r="B5867">
        <v>2</v>
      </c>
      <c r="C5867">
        <v>16</v>
      </c>
    </row>
    <row r="5868" spans="1:3">
      <c r="A5868">
        <v>13412</v>
      </c>
      <c r="B5868">
        <v>2</v>
      </c>
      <c r="C5868">
        <v>16</v>
      </c>
    </row>
    <row r="5869" spans="1:3">
      <c r="A5869">
        <v>16553</v>
      </c>
      <c r="B5869">
        <v>2</v>
      </c>
      <c r="C5869">
        <v>16</v>
      </c>
    </row>
    <row r="5870" spans="1:3">
      <c r="A5870">
        <v>16553</v>
      </c>
      <c r="B5870">
        <v>2</v>
      </c>
      <c r="C5870">
        <v>16</v>
      </c>
    </row>
    <row r="5871" spans="1:3">
      <c r="A5871">
        <v>17090</v>
      </c>
      <c r="B5871">
        <v>2</v>
      </c>
      <c r="C5871">
        <v>16</v>
      </c>
    </row>
    <row r="5872" spans="1:3">
      <c r="A5872">
        <v>17090</v>
      </c>
      <c r="B5872">
        <v>2</v>
      </c>
      <c r="C5872">
        <v>16</v>
      </c>
    </row>
    <row r="5873" spans="1:3">
      <c r="A5873">
        <v>17452</v>
      </c>
      <c r="B5873">
        <v>2</v>
      </c>
      <c r="C5873">
        <v>16</v>
      </c>
    </row>
    <row r="5874" spans="1:3">
      <c r="A5874">
        <v>17452</v>
      </c>
      <c r="B5874">
        <v>2</v>
      </c>
      <c r="C5874">
        <v>16</v>
      </c>
    </row>
    <row r="5875" spans="1:3">
      <c r="A5875">
        <v>17698</v>
      </c>
      <c r="B5875">
        <v>2</v>
      </c>
      <c r="C5875">
        <v>16</v>
      </c>
    </row>
    <row r="5876" spans="1:3">
      <c r="A5876">
        <v>17698</v>
      </c>
      <c r="B5876">
        <v>2</v>
      </c>
      <c r="C5876">
        <v>16</v>
      </c>
    </row>
    <row r="5877" spans="1:3">
      <c r="A5877">
        <v>77428</v>
      </c>
      <c r="B5877">
        <v>2</v>
      </c>
      <c r="C5877">
        <v>16</v>
      </c>
    </row>
    <row r="5878" spans="1:3">
      <c r="A5878">
        <v>77428</v>
      </c>
      <c r="B5878">
        <v>2</v>
      </c>
      <c r="C5878">
        <v>16</v>
      </c>
    </row>
    <row r="5879" spans="1:3">
      <c r="A5879">
        <v>76331</v>
      </c>
      <c r="B5879">
        <v>2</v>
      </c>
      <c r="C5879">
        <v>16</v>
      </c>
    </row>
    <row r="5880" spans="1:3">
      <c r="A5880">
        <v>76331</v>
      </c>
      <c r="B5880">
        <v>2</v>
      </c>
      <c r="C5880">
        <v>16</v>
      </c>
    </row>
    <row r="5881" spans="1:3">
      <c r="A5881">
        <v>23617</v>
      </c>
      <c r="B5881">
        <v>2</v>
      </c>
      <c r="C5881">
        <v>16</v>
      </c>
    </row>
    <row r="5882" spans="1:3">
      <c r="A5882">
        <v>23617</v>
      </c>
      <c r="B5882">
        <v>2</v>
      </c>
      <c r="C5882">
        <v>16</v>
      </c>
    </row>
    <row r="5883" spans="1:3">
      <c r="A5883">
        <v>24519</v>
      </c>
      <c r="B5883">
        <v>2</v>
      </c>
      <c r="C5883">
        <v>16</v>
      </c>
    </row>
    <row r="5884" spans="1:3">
      <c r="A5884">
        <v>24519</v>
      </c>
      <c r="B5884">
        <v>2</v>
      </c>
      <c r="C5884">
        <v>16</v>
      </c>
    </row>
    <row r="5885" spans="1:3">
      <c r="A5885">
        <v>74179</v>
      </c>
      <c r="B5885">
        <v>2</v>
      </c>
      <c r="C5885">
        <v>16</v>
      </c>
    </row>
    <row r="5886" spans="1:3">
      <c r="A5886">
        <v>74179</v>
      </c>
      <c r="B5886">
        <v>2</v>
      </c>
      <c r="C5886">
        <v>16</v>
      </c>
    </row>
    <row r="5887" spans="1:3">
      <c r="A5887">
        <v>73625</v>
      </c>
      <c r="B5887">
        <v>2</v>
      </c>
      <c r="C5887">
        <v>16</v>
      </c>
    </row>
    <row r="5888" spans="1:3">
      <c r="A5888">
        <v>73625</v>
      </c>
      <c r="B5888">
        <v>2</v>
      </c>
      <c r="C5888">
        <v>16</v>
      </c>
    </row>
    <row r="5889" spans="1:3">
      <c r="A5889">
        <v>72545</v>
      </c>
      <c r="B5889">
        <v>2</v>
      </c>
      <c r="C5889">
        <v>16</v>
      </c>
    </row>
    <row r="5890" spans="1:3">
      <c r="A5890">
        <v>72545</v>
      </c>
      <c r="B5890">
        <v>2</v>
      </c>
      <c r="C5890">
        <v>16</v>
      </c>
    </row>
    <row r="5891" spans="1:3">
      <c r="A5891">
        <v>28486</v>
      </c>
      <c r="B5891">
        <v>2</v>
      </c>
      <c r="C5891">
        <v>16</v>
      </c>
    </row>
    <row r="5892" spans="1:3">
      <c r="A5892">
        <v>28486</v>
      </c>
      <c r="B5892">
        <v>2</v>
      </c>
      <c r="C5892">
        <v>16</v>
      </c>
    </row>
    <row r="5893" spans="1:3">
      <c r="A5893">
        <v>28835</v>
      </c>
      <c r="B5893">
        <v>2</v>
      </c>
      <c r="C5893">
        <v>16</v>
      </c>
    </row>
    <row r="5894" spans="1:3">
      <c r="A5894">
        <v>28835</v>
      </c>
      <c r="B5894">
        <v>2</v>
      </c>
      <c r="C5894">
        <v>16</v>
      </c>
    </row>
    <row r="5895" spans="1:3">
      <c r="A5895">
        <v>71462</v>
      </c>
      <c r="B5895">
        <v>2</v>
      </c>
      <c r="C5895">
        <v>16</v>
      </c>
    </row>
    <row r="5896" spans="1:3">
      <c r="A5896">
        <v>71462</v>
      </c>
      <c r="B5896">
        <v>2</v>
      </c>
      <c r="C5896">
        <v>16</v>
      </c>
    </row>
    <row r="5897" spans="1:3">
      <c r="A5897">
        <v>29489</v>
      </c>
      <c r="B5897">
        <v>2</v>
      </c>
      <c r="C5897">
        <v>16</v>
      </c>
    </row>
    <row r="5898" spans="1:3">
      <c r="A5898">
        <v>29489</v>
      </c>
      <c r="B5898">
        <v>2</v>
      </c>
      <c r="C5898">
        <v>16</v>
      </c>
    </row>
    <row r="5899" spans="1:3">
      <c r="A5899">
        <v>70974</v>
      </c>
      <c r="B5899">
        <v>2</v>
      </c>
      <c r="C5899">
        <v>16</v>
      </c>
    </row>
    <row r="5900" spans="1:3">
      <c r="A5900">
        <v>70974</v>
      </c>
      <c r="B5900">
        <v>2</v>
      </c>
      <c r="C5900">
        <v>16</v>
      </c>
    </row>
    <row r="5901" spans="1:3">
      <c r="A5901">
        <v>30081</v>
      </c>
      <c r="B5901">
        <v>2</v>
      </c>
      <c r="C5901">
        <v>16</v>
      </c>
    </row>
    <row r="5902" spans="1:3">
      <c r="A5902">
        <v>30081</v>
      </c>
      <c r="B5902">
        <v>2</v>
      </c>
      <c r="C5902">
        <v>16</v>
      </c>
    </row>
    <row r="5903" spans="1:3">
      <c r="A5903">
        <v>69284</v>
      </c>
      <c r="B5903">
        <v>2</v>
      </c>
      <c r="C5903">
        <v>16</v>
      </c>
    </row>
    <row r="5904" spans="1:3">
      <c r="A5904">
        <v>69284</v>
      </c>
      <c r="B5904">
        <v>2</v>
      </c>
      <c r="C5904">
        <v>16</v>
      </c>
    </row>
    <row r="5905" spans="1:3">
      <c r="A5905">
        <v>69281</v>
      </c>
      <c r="B5905">
        <v>2</v>
      </c>
      <c r="C5905">
        <v>16</v>
      </c>
    </row>
    <row r="5906" spans="1:3">
      <c r="A5906">
        <v>69281</v>
      </c>
      <c r="B5906">
        <v>2</v>
      </c>
      <c r="C5906">
        <v>16</v>
      </c>
    </row>
    <row r="5907" spans="1:3">
      <c r="A5907">
        <v>67519</v>
      </c>
      <c r="B5907">
        <v>2</v>
      </c>
      <c r="C5907">
        <v>8</v>
      </c>
    </row>
    <row r="5908" spans="1:3">
      <c r="A5908">
        <v>67519</v>
      </c>
      <c r="B5908">
        <v>2</v>
      </c>
      <c r="C5908">
        <v>8</v>
      </c>
    </row>
    <row r="5909" spans="1:3">
      <c r="A5909">
        <v>67255</v>
      </c>
      <c r="B5909">
        <v>2</v>
      </c>
      <c r="C5909">
        <v>16</v>
      </c>
    </row>
    <row r="5910" spans="1:3">
      <c r="A5910">
        <v>67255</v>
      </c>
      <c r="B5910">
        <v>2</v>
      </c>
      <c r="C5910">
        <v>16</v>
      </c>
    </row>
    <row r="5911" spans="1:3">
      <c r="A5911">
        <v>33401</v>
      </c>
      <c r="B5911">
        <v>2</v>
      </c>
      <c r="C5911">
        <v>16</v>
      </c>
    </row>
    <row r="5912" spans="1:3">
      <c r="A5912">
        <v>33401</v>
      </c>
      <c r="B5912">
        <v>2</v>
      </c>
      <c r="C5912">
        <v>16</v>
      </c>
    </row>
    <row r="5913" spans="1:3">
      <c r="A5913">
        <v>33571</v>
      </c>
      <c r="B5913">
        <v>2</v>
      </c>
      <c r="C5913">
        <v>16</v>
      </c>
    </row>
    <row r="5914" spans="1:3">
      <c r="A5914">
        <v>33571</v>
      </c>
      <c r="B5914">
        <v>2</v>
      </c>
      <c r="C5914">
        <v>16</v>
      </c>
    </row>
    <row r="5915" spans="1:3">
      <c r="A5915">
        <v>34173</v>
      </c>
      <c r="B5915">
        <v>2</v>
      </c>
      <c r="C5915">
        <v>16</v>
      </c>
    </row>
    <row r="5916" spans="1:3">
      <c r="A5916">
        <v>34173</v>
      </c>
      <c r="B5916">
        <v>2</v>
      </c>
      <c r="C5916">
        <v>16</v>
      </c>
    </row>
    <row r="5917" spans="1:3">
      <c r="A5917">
        <v>36350</v>
      </c>
      <c r="B5917">
        <v>2</v>
      </c>
      <c r="C5917">
        <v>16</v>
      </c>
    </row>
    <row r="5918" spans="1:3">
      <c r="A5918">
        <v>36350</v>
      </c>
      <c r="B5918">
        <v>2</v>
      </c>
      <c r="C5918">
        <v>16</v>
      </c>
    </row>
    <row r="5919" spans="1:3">
      <c r="A5919">
        <v>37783</v>
      </c>
      <c r="B5919">
        <v>2</v>
      </c>
      <c r="C5919">
        <v>16</v>
      </c>
    </row>
    <row r="5920" spans="1:3">
      <c r="A5920">
        <v>37783</v>
      </c>
      <c r="B5920">
        <v>2</v>
      </c>
      <c r="C5920">
        <v>16</v>
      </c>
    </row>
    <row r="5921" spans="1:3">
      <c r="A5921">
        <v>37968</v>
      </c>
      <c r="B5921">
        <v>2</v>
      </c>
      <c r="C5921">
        <v>16</v>
      </c>
    </row>
    <row r="5922" spans="1:3">
      <c r="A5922">
        <v>37968</v>
      </c>
      <c r="B5922">
        <v>2</v>
      </c>
      <c r="C5922">
        <v>16</v>
      </c>
    </row>
    <row r="5923" spans="1:3">
      <c r="A5923">
        <v>38012</v>
      </c>
      <c r="B5923">
        <v>2</v>
      </c>
      <c r="C5923">
        <v>16</v>
      </c>
    </row>
    <row r="5924" spans="1:3">
      <c r="A5924">
        <v>38012</v>
      </c>
      <c r="B5924">
        <v>2</v>
      </c>
      <c r="C5924">
        <v>16</v>
      </c>
    </row>
    <row r="5925" spans="1:3">
      <c r="A5925">
        <v>60042</v>
      </c>
      <c r="B5925">
        <v>2</v>
      </c>
      <c r="C5925">
        <v>16</v>
      </c>
    </row>
    <row r="5926" spans="1:3">
      <c r="A5926">
        <v>60042</v>
      </c>
      <c r="B5926">
        <v>2</v>
      </c>
      <c r="C5926">
        <v>16</v>
      </c>
    </row>
    <row r="5927" spans="1:3">
      <c r="A5927">
        <v>38746</v>
      </c>
      <c r="B5927">
        <v>2</v>
      </c>
      <c r="C5927">
        <v>16</v>
      </c>
    </row>
    <row r="5928" spans="1:3">
      <c r="A5928">
        <v>38746</v>
      </c>
      <c r="B5928">
        <v>2</v>
      </c>
      <c r="C5928">
        <v>16</v>
      </c>
    </row>
    <row r="5929" spans="1:3">
      <c r="A5929">
        <v>58471</v>
      </c>
      <c r="B5929">
        <v>3</v>
      </c>
      <c r="C5929">
        <v>16</v>
      </c>
    </row>
    <row r="5930" spans="1:3">
      <c r="A5930">
        <v>58471</v>
      </c>
      <c r="B5930">
        <v>3</v>
      </c>
      <c r="C5930">
        <v>16</v>
      </c>
    </row>
    <row r="5931" spans="1:3">
      <c r="A5931">
        <v>58471</v>
      </c>
      <c r="B5931">
        <v>3</v>
      </c>
      <c r="C5931">
        <v>16</v>
      </c>
    </row>
    <row r="5932" spans="1:3">
      <c r="A5932">
        <v>42356</v>
      </c>
      <c r="B5932">
        <v>3</v>
      </c>
      <c r="C5932">
        <v>16</v>
      </c>
    </row>
    <row r="5933" spans="1:3">
      <c r="A5933">
        <v>42356</v>
      </c>
      <c r="B5933">
        <v>3</v>
      </c>
      <c r="C5933">
        <v>16</v>
      </c>
    </row>
    <row r="5934" spans="1:3">
      <c r="A5934">
        <v>42356</v>
      </c>
      <c r="B5934">
        <v>3</v>
      </c>
      <c r="C5934">
        <v>16</v>
      </c>
    </row>
    <row r="5935" spans="1:3">
      <c r="A5935">
        <v>51558</v>
      </c>
      <c r="B5935">
        <v>2</v>
      </c>
      <c r="C5935">
        <v>16</v>
      </c>
    </row>
    <row r="5936" spans="1:3">
      <c r="A5936">
        <v>51558</v>
      </c>
      <c r="B5936">
        <v>2</v>
      </c>
      <c r="C5936">
        <v>16</v>
      </c>
    </row>
    <row r="5937" spans="1:3">
      <c r="A5937">
        <v>51408</v>
      </c>
      <c r="B5937">
        <v>2</v>
      </c>
      <c r="C5937">
        <v>16</v>
      </c>
    </row>
    <row r="5938" spans="1:3">
      <c r="A5938">
        <v>51408</v>
      </c>
      <c r="B5938">
        <v>2</v>
      </c>
      <c r="C5938">
        <v>16</v>
      </c>
    </row>
    <row r="5939" spans="1:3">
      <c r="A5939">
        <v>50298</v>
      </c>
      <c r="B5939">
        <v>2</v>
      </c>
      <c r="C5939">
        <v>16</v>
      </c>
    </row>
    <row r="5940" spans="1:3">
      <c r="A5940">
        <v>50298</v>
      </c>
      <c r="B5940">
        <v>2</v>
      </c>
      <c r="C5940">
        <v>16</v>
      </c>
    </row>
    <row r="5941" spans="1:3">
      <c r="A5941">
        <v>50107</v>
      </c>
      <c r="B5941">
        <v>2</v>
      </c>
      <c r="C5941">
        <v>16</v>
      </c>
    </row>
    <row r="5942" spans="1:3">
      <c r="A5942">
        <v>50107</v>
      </c>
      <c r="B5942">
        <v>2</v>
      </c>
      <c r="C5942">
        <v>16</v>
      </c>
    </row>
    <row r="5943" spans="1:3">
      <c r="A5943">
        <v>45522</v>
      </c>
      <c r="B5943">
        <v>2</v>
      </c>
      <c r="C5943">
        <v>16</v>
      </c>
    </row>
    <row r="5944" spans="1:3">
      <c r="A5944">
        <v>45522</v>
      </c>
      <c r="B5944">
        <v>2</v>
      </c>
      <c r="C5944">
        <v>16</v>
      </c>
    </row>
    <row r="5945" spans="1:3">
      <c r="A5945">
        <v>49074</v>
      </c>
      <c r="B5945">
        <v>2</v>
      </c>
      <c r="C5945">
        <v>16</v>
      </c>
    </row>
    <row r="5946" spans="1:3">
      <c r="A5946">
        <v>49074</v>
      </c>
      <c r="B5946">
        <v>2</v>
      </c>
      <c r="C5946">
        <v>16</v>
      </c>
    </row>
    <row r="5947" spans="1:3">
      <c r="A5947">
        <v>46080</v>
      </c>
      <c r="B5947">
        <v>2</v>
      </c>
      <c r="C5947">
        <v>16</v>
      </c>
    </row>
    <row r="5948" spans="1:3">
      <c r="A5948">
        <v>78548</v>
      </c>
      <c r="B5948">
        <v>1</v>
      </c>
      <c r="C5948">
        <v>8</v>
      </c>
    </row>
    <row r="5949" spans="1:3">
      <c r="A5949">
        <v>33473</v>
      </c>
      <c r="B5949">
        <v>1</v>
      </c>
      <c r="C5949">
        <v>8</v>
      </c>
    </row>
    <row r="5950" spans="1:3">
      <c r="A5950">
        <v>33474</v>
      </c>
      <c r="B5950">
        <v>1</v>
      </c>
      <c r="C5950">
        <v>8</v>
      </c>
    </row>
    <row r="5951" spans="1:3">
      <c r="A5951">
        <v>33475</v>
      </c>
      <c r="B5951">
        <v>1</v>
      </c>
      <c r="C5951">
        <v>8</v>
      </c>
    </row>
    <row r="5952" spans="1:3">
      <c r="A5952">
        <v>64839</v>
      </c>
      <c r="B5952">
        <v>1</v>
      </c>
      <c r="C5952">
        <v>8</v>
      </c>
    </row>
    <row r="5953" spans="1:3">
      <c r="A5953">
        <v>76150</v>
      </c>
      <c r="B5953">
        <v>1</v>
      </c>
      <c r="C5953">
        <v>8</v>
      </c>
    </row>
    <row r="5954" spans="1:3">
      <c r="A5954">
        <v>75189</v>
      </c>
      <c r="B5954">
        <v>1</v>
      </c>
      <c r="C5954">
        <v>8</v>
      </c>
    </row>
    <row r="5955" spans="1:3">
      <c r="A5955">
        <v>23365</v>
      </c>
      <c r="B5955">
        <v>1</v>
      </c>
      <c r="C5955">
        <v>16</v>
      </c>
    </row>
    <row r="5956" spans="1:3">
      <c r="A5956">
        <v>26871</v>
      </c>
      <c r="B5956">
        <v>1</v>
      </c>
      <c r="C5956">
        <v>8</v>
      </c>
    </row>
    <row r="5957" spans="1:3">
      <c r="A5957">
        <v>73711</v>
      </c>
      <c r="B5957">
        <v>1</v>
      </c>
      <c r="C5957">
        <v>8</v>
      </c>
    </row>
    <row r="5958" spans="1:3">
      <c r="A5958">
        <v>13050</v>
      </c>
      <c r="B5958">
        <v>1</v>
      </c>
      <c r="C5958">
        <v>8</v>
      </c>
    </row>
    <row r="5959" spans="1:3">
      <c r="A5959">
        <v>13774</v>
      </c>
      <c r="B5959">
        <v>2</v>
      </c>
      <c r="C5959">
        <v>16</v>
      </c>
    </row>
    <row r="5960" spans="1:3">
      <c r="A5960">
        <v>78304</v>
      </c>
      <c r="B5960">
        <v>1</v>
      </c>
      <c r="C5960">
        <v>8</v>
      </c>
    </row>
    <row r="5961" spans="1:3">
      <c r="A5961">
        <v>16761</v>
      </c>
      <c r="B5961">
        <v>1</v>
      </c>
      <c r="C5961">
        <v>8</v>
      </c>
    </row>
    <row r="5962" spans="1:3">
      <c r="A5962">
        <v>17743</v>
      </c>
      <c r="B5962">
        <v>1</v>
      </c>
      <c r="C5962">
        <v>8</v>
      </c>
    </row>
    <row r="5963" spans="1:3">
      <c r="A5963">
        <v>17974</v>
      </c>
      <c r="B5963">
        <v>1</v>
      </c>
      <c r="C5963">
        <v>8</v>
      </c>
    </row>
    <row r="5964" spans="1:3">
      <c r="A5964">
        <v>76622</v>
      </c>
      <c r="B5964">
        <v>1</v>
      </c>
      <c r="C5964">
        <v>8</v>
      </c>
    </row>
    <row r="5965" spans="1:3">
      <c r="A5965">
        <v>75839</v>
      </c>
      <c r="B5965">
        <v>1</v>
      </c>
      <c r="C5965">
        <v>8</v>
      </c>
    </row>
    <row r="5966" spans="1:3">
      <c r="A5966">
        <v>23433</v>
      </c>
      <c r="B5966">
        <v>2</v>
      </c>
      <c r="C5966">
        <v>16</v>
      </c>
    </row>
    <row r="5967" spans="1:3">
      <c r="A5967">
        <v>23756</v>
      </c>
      <c r="B5967">
        <v>1</v>
      </c>
      <c r="C5967">
        <v>8</v>
      </c>
    </row>
    <row r="5968" spans="1:3">
      <c r="A5968">
        <v>75272</v>
      </c>
      <c r="B5968">
        <v>1</v>
      </c>
      <c r="C5968">
        <v>8</v>
      </c>
    </row>
    <row r="5969" spans="1:3">
      <c r="A5969">
        <v>74586</v>
      </c>
      <c r="B5969">
        <v>1</v>
      </c>
      <c r="C5969">
        <v>8</v>
      </c>
    </row>
    <row r="5970" spans="1:3">
      <c r="A5970">
        <v>74538</v>
      </c>
      <c r="B5970">
        <v>1</v>
      </c>
      <c r="C5970">
        <v>8</v>
      </c>
    </row>
    <row r="5971" spans="1:3">
      <c r="A5971">
        <v>74266</v>
      </c>
      <c r="B5971">
        <v>1</v>
      </c>
      <c r="C5971">
        <v>8</v>
      </c>
    </row>
    <row r="5972" spans="1:3">
      <c r="A5972">
        <v>27884</v>
      </c>
      <c r="B5972">
        <v>1</v>
      </c>
      <c r="C5972">
        <v>8</v>
      </c>
    </row>
    <row r="5973" spans="1:3">
      <c r="A5973">
        <v>29022</v>
      </c>
      <c r="B5973">
        <v>1</v>
      </c>
      <c r="C5973">
        <v>8</v>
      </c>
    </row>
    <row r="5974" spans="1:3">
      <c r="A5974">
        <v>29174</v>
      </c>
      <c r="B5974">
        <v>1</v>
      </c>
      <c r="C5974">
        <v>8</v>
      </c>
    </row>
    <row r="5975" spans="1:3">
      <c r="A5975">
        <v>31187</v>
      </c>
      <c r="B5975">
        <v>1</v>
      </c>
      <c r="C5975">
        <v>8</v>
      </c>
    </row>
    <row r="5976" spans="1:3">
      <c r="A5976">
        <v>31710</v>
      </c>
      <c r="B5976">
        <v>1</v>
      </c>
      <c r="C5976">
        <v>8</v>
      </c>
    </row>
    <row r="5977" spans="1:3">
      <c r="A5977">
        <v>67813</v>
      </c>
      <c r="B5977">
        <v>1</v>
      </c>
      <c r="C5977">
        <v>16</v>
      </c>
    </row>
    <row r="5978" spans="1:3">
      <c r="A5978">
        <v>66517</v>
      </c>
      <c r="B5978">
        <v>1</v>
      </c>
      <c r="C5978">
        <v>8</v>
      </c>
    </row>
    <row r="5979" spans="1:3">
      <c r="A5979">
        <v>66311</v>
      </c>
      <c r="B5979">
        <v>1</v>
      </c>
      <c r="C5979">
        <v>8</v>
      </c>
    </row>
    <row r="5980" spans="1:3">
      <c r="A5980">
        <v>35107</v>
      </c>
      <c r="B5980">
        <v>1</v>
      </c>
      <c r="C5980">
        <v>8</v>
      </c>
    </row>
    <row r="5981" spans="1:3">
      <c r="A5981">
        <v>64152</v>
      </c>
      <c r="B5981">
        <v>1</v>
      </c>
      <c r="C5981">
        <v>8</v>
      </c>
    </row>
    <row r="5982" spans="1:3">
      <c r="A5982">
        <v>63148</v>
      </c>
      <c r="B5982">
        <v>1</v>
      </c>
      <c r="C5982">
        <v>8</v>
      </c>
    </row>
    <row r="5983" spans="1:3">
      <c r="A5983">
        <v>62398</v>
      </c>
      <c r="B5983">
        <v>1</v>
      </c>
      <c r="C5983">
        <v>8</v>
      </c>
    </row>
    <row r="5984" spans="1:3">
      <c r="A5984">
        <v>61670</v>
      </c>
      <c r="B5984">
        <v>1</v>
      </c>
      <c r="C5984">
        <v>8</v>
      </c>
    </row>
    <row r="5985" spans="1:3">
      <c r="A5985">
        <v>37333</v>
      </c>
      <c r="B5985">
        <v>1</v>
      </c>
      <c r="C5985">
        <v>8</v>
      </c>
    </row>
    <row r="5986" spans="1:3">
      <c r="A5986">
        <v>37839</v>
      </c>
      <c r="B5986">
        <v>1</v>
      </c>
      <c r="C5986">
        <v>8</v>
      </c>
    </row>
    <row r="5987" spans="1:3">
      <c r="A5987">
        <v>60330</v>
      </c>
      <c r="B5987">
        <v>1</v>
      </c>
      <c r="C5987">
        <v>8</v>
      </c>
    </row>
    <row r="5988" spans="1:3">
      <c r="A5988">
        <v>58408</v>
      </c>
      <c r="B5988">
        <v>1</v>
      </c>
      <c r="C5988">
        <v>8</v>
      </c>
    </row>
    <row r="5989" spans="1:3">
      <c r="A5989">
        <v>57707</v>
      </c>
      <c r="B5989">
        <v>1</v>
      </c>
      <c r="C5989">
        <v>8</v>
      </c>
    </row>
    <row r="5990" spans="1:3">
      <c r="A5990">
        <v>39668</v>
      </c>
      <c r="B5990">
        <v>1</v>
      </c>
      <c r="C5990">
        <v>8</v>
      </c>
    </row>
    <row r="5991" spans="1:3">
      <c r="A5991">
        <v>57546</v>
      </c>
      <c r="B5991">
        <v>1</v>
      </c>
      <c r="C5991">
        <v>8</v>
      </c>
    </row>
    <row r="5992" spans="1:3">
      <c r="A5992">
        <v>57259</v>
      </c>
      <c r="B5992">
        <v>1</v>
      </c>
      <c r="C5992">
        <v>8</v>
      </c>
    </row>
    <row r="5993" spans="1:3">
      <c r="A5993">
        <v>56407</v>
      </c>
      <c r="B5993">
        <v>1</v>
      </c>
      <c r="C5993">
        <v>8</v>
      </c>
    </row>
    <row r="5994" spans="1:3">
      <c r="A5994">
        <v>54941</v>
      </c>
      <c r="B5994">
        <v>2</v>
      </c>
      <c r="C5994">
        <v>16</v>
      </c>
    </row>
    <row r="5995" spans="1:3">
      <c r="A5995">
        <v>53791</v>
      </c>
      <c r="B5995">
        <v>1</v>
      </c>
      <c r="C5995">
        <v>16</v>
      </c>
    </row>
    <row r="5996" spans="1:3">
      <c r="A5996">
        <v>53198</v>
      </c>
      <c r="B5996">
        <v>1</v>
      </c>
      <c r="C5996">
        <v>8</v>
      </c>
    </row>
    <row r="5997" spans="1:3">
      <c r="A5997">
        <v>52932</v>
      </c>
      <c r="B5997">
        <v>1</v>
      </c>
      <c r="C5997">
        <v>8</v>
      </c>
    </row>
    <row r="5998" spans="1:3">
      <c r="A5998">
        <v>52928</v>
      </c>
      <c r="B5998">
        <v>2</v>
      </c>
      <c r="C5998">
        <v>16</v>
      </c>
    </row>
    <row r="5999" spans="1:3">
      <c r="A5999">
        <v>51901</v>
      </c>
      <c r="B5999">
        <v>1</v>
      </c>
      <c r="C5999">
        <v>8</v>
      </c>
    </row>
    <row r="6000" spans="1:3">
      <c r="A6000">
        <v>50773</v>
      </c>
      <c r="B6000">
        <v>1</v>
      </c>
      <c r="C6000">
        <v>16</v>
      </c>
    </row>
    <row r="6001" spans="1:3">
      <c r="A6001">
        <v>50586</v>
      </c>
      <c r="B6001">
        <v>1</v>
      </c>
      <c r="C6001">
        <v>16</v>
      </c>
    </row>
    <row r="6002" spans="1:3">
      <c r="A6002" s="30">
        <v>50122</v>
      </c>
      <c r="B6002" s="30">
        <v>1</v>
      </c>
      <c r="C6002" s="30">
        <v>8</v>
      </c>
    </row>
    <row r="6003" spans="1:3">
      <c r="A6003">
        <v>49099</v>
      </c>
      <c r="B6003">
        <v>1</v>
      </c>
      <c r="C6003">
        <v>8</v>
      </c>
    </row>
    <row r="6004" spans="1:3">
      <c r="A6004">
        <v>47214</v>
      </c>
      <c r="B6004">
        <v>1</v>
      </c>
      <c r="C6004">
        <v>8</v>
      </c>
    </row>
    <row r="6005" spans="1:3">
      <c r="A6005">
        <v>26901</v>
      </c>
      <c r="B6005">
        <v>2</v>
      </c>
      <c r="C6005">
        <v>16</v>
      </c>
    </row>
    <row r="6006" spans="1:3">
      <c r="A6006">
        <v>26901</v>
      </c>
      <c r="B6006">
        <v>2</v>
      </c>
      <c r="C6006">
        <v>16</v>
      </c>
    </row>
    <row r="6007" spans="1:3">
      <c r="A6007">
        <v>27074</v>
      </c>
      <c r="B6007">
        <v>2</v>
      </c>
      <c r="C6007">
        <v>16</v>
      </c>
    </row>
    <row r="6008" spans="1:3">
      <c r="A6008">
        <v>27074</v>
      </c>
      <c r="B6008">
        <v>2</v>
      </c>
      <c r="C6008">
        <v>16</v>
      </c>
    </row>
    <row r="6009" spans="1:3">
      <c r="A6009">
        <v>27075</v>
      </c>
      <c r="B6009">
        <v>2</v>
      </c>
      <c r="C6009">
        <v>16</v>
      </c>
    </row>
    <row r="6010" spans="1:3">
      <c r="A6010">
        <v>27075</v>
      </c>
      <c r="B6010">
        <v>2</v>
      </c>
      <c r="C6010">
        <v>16</v>
      </c>
    </row>
    <row r="6011" spans="1:3">
      <c r="A6011">
        <v>29021</v>
      </c>
      <c r="B6011">
        <v>2</v>
      </c>
      <c r="C6011">
        <v>16</v>
      </c>
    </row>
    <row r="6012" spans="1:3">
      <c r="A6012">
        <v>29021</v>
      </c>
      <c r="B6012">
        <v>2</v>
      </c>
      <c r="C6012">
        <v>16</v>
      </c>
    </row>
    <row r="6013" spans="1:3">
      <c r="A6013">
        <v>29693</v>
      </c>
      <c r="B6013">
        <v>2</v>
      </c>
      <c r="C6013">
        <v>16</v>
      </c>
    </row>
    <row r="6014" spans="1:3">
      <c r="A6014">
        <v>29693</v>
      </c>
      <c r="B6014">
        <v>2</v>
      </c>
      <c r="C6014">
        <v>16</v>
      </c>
    </row>
    <row r="6015" spans="1:3">
      <c r="A6015">
        <v>32103</v>
      </c>
      <c r="B6015">
        <v>1</v>
      </c>
      <c r="C6015">
        <v>8</v>
      </c>
    </row>
    <row r="6016" spans="1:3">
      <c r="A6016">
        <v>33485</v>
      </c>
      <c r="B6016">
        <v>3</v>
      </c>
      <c r="C6016">
        <v>16</v>
      </c>
    </row>
    <row r="6017" spans="1:3">
      <c r="A6017">
        <v>33485</v>
      </c>
      <c r="B6017">
        <v>3</v>
      </c>
      <c r="C6017">
        <v>16</v>
      </c>
    </row>
    <row r="6018" spans="1:3">
      <c r="A6018">
        <v>33485</v>
      </c>
      <c r="B6018">
        <v>3</v>
      </c>
      <c r="C6018">
        <v>16</v>
      </c>
    </row>
    <row r="6019" spans="1:3">
      <c r="A6019">
        <v>50585</v>
      </c>
      <c r="B6019">
        <v>2</v>
      </c>
      <c r="C6019">
        <v>16</v>
      </c>
    </row>
    <row r="6020" spans="1:3">
      <c r="A6020">
        <v>50585</v>
      </c>
      <c r="B6020">
        <v>2</v>
      </c>
      <c r="C6020">
        <v>16</v>
      </c>
    </row>
    <row r="6021" spans="1:3">
      <c r="A6021">
        <v>81364</v>
      </c>
      <c r="B6021">
        <v>1</v>
      </c>
      <c r="C6021">
        <v>8</v>
      </c>
    </row>
    <row r="6022" spans="1:3">
      <c r="A6022">
        <v>79027</v>
      </c>
      <c r="B6022">
        <v>1</v>
      </c>
      <c r="C6022">
        <v>8</v>
      </c>
    </row>
    <row r="6023" spans="1:3">
      <c r="A6023">
        <v>78407</v>
      </c>
      <c r="B6023">
        <v>1</v>
      </c>
      <c r="C6023">
        <v>8</v>
      </c>
    </row>
    <row r="6024" spans="1:3">
      <c r="A6024">
        <v>74533</v>
      </c>
      <c r="B6024">
        <v>1</v>
      </c>
      <c r="C6024">
        <v>8</v>
      </c>
    </row>
    <row r="6025" spans="1:3">
      <c r="A6025">
        <v>71912</v>
      </c>
      <c r="B6025">
        <v>1</v>
      </c>
      <c r="C6025">
        <v>8</v>
      </c>
    </row>
    <row r="6026" spans="1:3">
      <c r="A6026">
        <v>25952</v>
      </c>
      <c r="B6026">
        <v>1</v>
      </c>
      <c r="C6026">
        <v>8</v>
      </c>
    </row>
    <row r="6027" spans="1:3">
      <c r="A6027">
        <v>77946</v>
      </c>
      <c r="B6027">
        <v>1</v>
      </c>
      <c r="C6027">
        <v>8</v>
      </c>
    </row>
    <row r="6028" spans="1:3">
      <c r="A6028">
        <v>57053</v>
      </c>
      <c r="B6028">
        <v>1</v>
      </c>
      <c r="C6028">
        <v>16</v>
      </c>
    </row>
    <row r="6029" spans="1:3">
      <c r="A6029">
        <v>38873</v>
      </c>
      <c r="B6029">
        <v>1</v>
      </c>
      <c r="C6029">
        <v>8</v>
      </c>
    </row>
    <row r="6030" spans="1:3">
      <c r="A6030">
        <v>10035</v>
      </c>
      <c r="B6030">
        <v>4</v>
      </c>
      <c r="C6030">
        <v>16</v>
      </c>
    </row>
    <row r="6031" spans="1:3">
      <c r="A6031">
        <v>80589</v>
      </c>
      <c r="B6031">
        <v>1</v>
      </c>
      <c r="C6031">
        <v>8</v>
      </c>
    </row>
    <row r="6032" spans="1:3">
      <c r="A6032">
        <v>78375</v>
      </c>
      <c r="B6032">
        <v>1</v>
      </c>
      <c r="C6032">
        <v>8</v>
      </c>
    </row>
    <row r="6033" spans="1:3">
      <c r="A6033">
        <v>76124</v>
      </c>
      <c r="B6033">
        <v>2</v>
      </c>
      <c r="C6033">
        <v>8</v>
      </c>
    </row>
    <row r="6034" spans="1:3">
      <c r="A6034">
        <v>76063</v>
      </c>
      <c r="B6034">
        <v>2</v>
      </c>
      <c r="C6034">
        <v>16</v>
      </c>
    </row>
    <row r="6035" spans="1:3">
      <c r="A6035">
        <v>16737</v>
      </c>
      <c r="B6035">
        <v>1</v>
      </c>
      <c r="C6035">
        <v>8</v>
      </c>
    </row>
    <row r="6036" spans="1:3">
      <c r="A6036">
        <v>64026</v>
      </c>
      <c r="B6036">
        <v>2</v>
      </c>
      <c r="C6036">
        <v>16</v>
      </c>
    </row>
    <row r="6037" spans="1:3">
      <c r="A6037">
        <v>48768</v>
      </c>
      <c r="B6037">
        <v>3</v>
      </c>
      <c r="C6037">
        <v>16</v>
      </c>
    </row>
    <row r="6038" spans="1:3">
      <c r="A6038">
        <v>43294</v>
      </c>
      <c r="B6038">
        <v>3</v>
      </c>
      <c r="C6038">
        <v>16</v>
      </c>
    </row>
    <row r="6039" spans="1:3">
      <c r="A6039">
        <v>41725</v>
      </c>
      <c r="B6039">
        <v>1</v>
      </c>
      <c r="C6039">
        <v>8</v>
      </c>
    </row>
    <row r="6040" spans="1:3">
      <c r="A6040">
        <v>41155</v>
      </c>
      <c r="B6040">
        <v>2</v>
      </c>
      <c r="C6040">
        <v>16</v>
      </c>
    </row>
    <row r="6041" spans="1:3">
      <c r="A6041">
        <v>35142</v>
      </c>
      <c r="B6041">
        <v>1</v>
      </c>
      <c r="C6041">
        <v>16</v>
      </c>
    </row>
    <row r="6042" spans="1:3">
      <c r="A6042">
        <v>30988</v>
      </c>
      <c r="B6042">
        <v>1</v>
      </c>
      <c r="C6042">
        <v>8</v>
      </c>
    </row>
    <row r="6043" spans="1:3">
      <c r="A6043">
        <v>80131</v>
      </c>
      <c r="B6043">
        <v>1</v>
      </c>
      <c r="C6043">
        <v>8</v>
      </c>
    </row>
    <row r="6044" spans="1:3">
      <c r="A6044">
        <v>79367</v>
      </c>
      <c r="B6044">
        <v>1</v>
      </c>
      <c r="C6044">
        <v>8</v>
      </c>
    </row>
    <row r="6045" spans="1:3">
      <c r="A6045">
        <v>28564</v>
      </c>
      <c r="B6045">
        <v>1</v>
      </c>
      <c r="C6045">
        <v>8</v>
      </c>
    </row>
    <row r="6046" spans="1:3">
      <c r="A6046">
        <v>80649</v>
      </c>
      <c r="B6046">
        <v>1</v>
      </c>
      <c r="C6046">
        <v>8</v>
      </c>
    </row>
    <row r="6047" spans="1:3">
      <c r="A6047">
        <v>80574</v>
      </c>
      <c r="B6047">
        <v>1</v>
      </c>
      <c r="C6047">
        <v>8</v>
      </c>
    </row>
    <row r="6048" spans="1:3">
      <c r="A6048">
        <v>80340</v>
      </c>
      <c r="B6048">
        <v>1</v>
      </c>
      <c r="C6048">
        <v>8</v>
      </c>
    </row>
    <row r="6049" spans="1:3">
      <c r="A6049">
        <v>79972</v>
      </c>
      <c r="B6049">
        <v>1</v>
      </c>
      <c r="C6049">
        <v>8</v>
      </c>
    </row>
    <row r="6050" spans="1:3">
      <c r="A6050">
        <v>79971</v>
      </c>
      <c r="B6050">
        <v>1</v>
      </c>
      <c r="C6050">
        <v>8</v>
      </c>
    </row>
    <row r="6051" spans="1:3">
      <c r="A6051">
        <v>79929</v>
      </c>
      <c r="B6051">
        <v>1</v>
      </c>
      <c r="C6051">
        <v>8</v>
      </c>
    </row>
    <row r="6052" spans="1:3">
      <c r="A6052">
        <v>79275</v>
      </c>
      <c r="B6052">
        <v>1</v>
      </c>
      <c r="C6052">
        <v>8</v>
      </c>
    </row>
    <row r="6053" spans="1:3">
      <c r="A6053">
        <v>77950</v>
      </c>
      <c r="B6053">
        <v>1</v>
      </c>
      <c r="C6053">
        <v>8</v>
      </c>
    </row>
    <row r="6054" spans="1:3">
      <c r="A6054">
        <v>75682</v>
      </c>
      <c r="B6054">
        <v>1</v>
      </c>
      <c r="C6054">
        <v>8</v>
      </c>
    </row>
    <row r="6055" spans="1:3">
      <c r="A6055">
        <v>75598</v>
      </c>
      <c r="B6055">
        <v>1</v>
      </c>
      <c r="C6055">
        <v>8</v>
      </c>
    </row>
    <row r="6056" spans="1:3">
      <c r="A6056">
        <v>74594</v>
      </c>
      <c r="B6056">
        <v>1</v>
      </c>
      <c r="C6056">
        <v>8</v>
      </c>
    </row>
    <row r="6057" spans="1:3">
      <c r="A6057">
        <v>74477</v>
      </c>
      <c r="B6057">
        <v>1</v>
      </c>
      <c r="C6057">
        <v>8</v>
      </c>
    </row>
    <row r="6058" spans="1:3">
      <c r="A6058">
        <v>74220</v>
      </c>
      <c r="B6058">
        <v>1</v>
      </c>
      <c r="C6058">
        <v>8</v>
      </c>
    </row>
    <row r="6059" spans="1:3">
      <c r="A6059">
        <v>13273</v>
      </c>
      <c r="B6059">
        <v>1</v>
      </c>
      <c r="C6059">
        <v>8</v>
      </c>
    </row>
    <row r="6060" spans="1:3">
      <c r="A6060">
        <v>72297</v>
      </c>
      <c r="B6060">
        <v>1</v>
      </c>
      <c r="C6060">
        <v>8</v>
      </c>
    </row>
    <row r="6061" spans="1:3">
      <c r="A6061">
        <v>13948</v>
      </c>
      <c r="B6061">
        <v>1</v>
      </c>
      <c r="C6061">
        <v>8</v>
      </c>
    </row>
    <row r="6062" spans="1:3">
      <c r="A6062">
        <v>15559</v>
      </c>
      <c r="B6062">
        <v>1</v>
      </c>
      <c r="C6062">
        <v>8</v>
      </c>
    </row>
    <row r="6063" spans="1:3">
      <c r="A6063">
        <v>68069</v>
      </c>
      <c r="B6063">
        <v>1</v>
      </c>
      <c r="C6063">
        <v>8</v>
      </c>
    </row>
    <row r="6064" spans="1:3">
      <c r="A6064">
        <v>67675</v>
      </c>
      <c r="B6064">
        <v>1</v>
      </c>
      <c r="C6064">
        <v>16</v>
      </c>
    </row>
    <row r="6065" spans="1:3">
      <c r="A6065">
        <v>16125</v>
      </c>
      <c r="B6065">
        <v>1</v>
      </c>
      <c r="C6065">
        <v>8</v>
      </c>
    </row>
    <row r="6066" spans="1:3">
      <c r="A6066">
        <v>17364</v>
      </c>
      <c r="B6066">
        <v>2</v>
      </c>
      <c r="C6066">
        <v>8</v>
      </c>
    </row>
    <row r="6067" spans="1:3">
      <c r="A6067">
        <v>61867</v>
      </c>
      <c r="B6067">
        <v>1</v>
      </c>
      <c r="C6067">
        <v>8</v>
      </c>
    </row>
    <row r="6068" spans="1:3">
      <c r="A6068">
        <v>18779</v>
      </c>
      <c r="B6068">
        <v>1</v>
      </c>
      <c r="C6068">
        <v>8</v>
      </c>
    </row>
    <row r="6069" spans="1:3">
      <c r="A6069">
        <v>51186</v>
      </c>
      <c r="B6069">
        <v>1</v>
      </c>
      <c r="C6069">
        <v>8</v>
      </c>
    </row>
    <row r="6070" spans="1:3">
      <c r="A6070">
        <v>49218</v>
      </c>
      <c r="B6070">
        <v>1</v>
      </c>
      <c r="C6070">
        <v>8</v>
      </c>
    </row>
    <row r="6071" spans="1:3">
      <c r="A6071">
        <v>48664</v>
      </c>
      <c r="B6071">
        <v>1</v>
      </c>
      <c r="C6071">
        <v>8</v>
      </c>
    </row>
    <row r="6072" spans="1:3">
      <c r="A6072">
        <v>46039</v>
      </c>
      <c r="B6072">
        <v>1</v>
      </c>
      <c r="C6072">
        <v>8</v>
      </c>
    </row>
    <row r="6073" spans="1:3">
      <c r="A6073">
        <v>45678</v>
      </c>
      <c r="B6073">
        <v>1</v>
      </c>
      <c r="C6073">
        <v>8</v>
      </c>
    </row>
    <row r="6074" spans="1:3">
      <c r="A6074">
        <v>22185</v>
      </c>
      <c r="B6074">
        <v>1</v>
      </c>
      <c r="C6074">
        <v>8</v>
      </c>
    </row>
    <row r="6075" spans="1:3">
      <c r="A6075">
        <v>42900</v>
      </c>
      <c r="B6075">
        <v>1</v>
      </c>
      <c r="C6075">
        <v>8</v>
      </c>
    </row>
    <row r="6076" spans="1:3">
      <c r="A6076">
        <v>42390</v>
      </c>
      <c r="B6076">
        <v>1</v>
      </c>
      <c r="C6076">
        <v>8</v>
      </c>
    </row>
    <row r="6077" spans="1:3">
      <c r="A6077">
        <v>42299</v>
      </c>
      <c r="B6077">
        <v>1</v>
      </c>
      <c r="C6077">
        <v>8</v>
      </c>
    </row>
    <row r="6078" spans="1:3">
      <c r="A6078">
        <v>41134</v>
      </c>
      <c r="B6078">
        <v>1</v>
      </c>
      <c r="C6078">
        <v>8</v>
      </c>
    </row>
    <row r="6079" spans="1:3">
      <c r="A6079">
        <v>39924</v>
      </c>
      <c r="B6079">
        <v>1</v>
      </c>
      <c r="C6079">
        <v>16</v>
      </c>
    </row>
    <row r="6080" spans="1:3">
      <c r="A6080">
        <v>39758</v>
      </c>
      <c r="B6080">
        <v>1</v>
      </c>
      <c r="C6080">
        <v>8</v>
      </c>
    </row>
    <row r="6081" spans="1:3">
      <c r="A6081">
        <v>23089</v>
      </c>
      <c r="B6081">
        <v>1</v>
      </c>
      <c r="C6081">
        <v>8</v>
      </c>
    </row>
    <row r="6082" spans="1:3">
      <c r="A6082">
        <v>38159</v>
      </c>
      <c r="B6082">
        <v>1</v>
      </c>
      <c r="C6082">
        <v>8</v>
      </c>
    </row>
    <row r="6083" spans="1:3">
      <c r="A6083">
        <v>35540</v>
      </c>
      <c r="B6083">
        <v>1</v>
      </c>
      <c r="C6083">
        <v>8</v>
      </c>
    </row>
    <row r="6084" spans="1:3">
      <c r="A6084">
        <v>33892</v>
      </c>
      <c r="B6084">
        <v>1</v>
      </c>
      <c r="C6084">
        <v>8</v>
      </c>
    </row>
    <row r="6085" spans="1:3">
      <c r="A6085">
        <v>33011</v>
      </c>
      <c r="B6085">
        <v>1</v>
      </c>
      <c r="C6085">
        <v>16</v>
      </c>
    </row>
    <row r="6086" spans="1:3">
      <c r="A6086">
        <v>31072</v>
      </c>
      <c r="B6086">
        <v>1</v>
      </c>
      <c r="C6086">
        <v>8</v>
      </c>
    </row>
    <row r="6087" spans="1:3">
      <c r="A6087">
        <v>30805</v>
      </c>
      <c r="B6087">
        <v>1</v>
      </c>
      <c r="C6087">
        <v>8</v>
      </c>
    </row>
    <row r="6088" spans="1:3">
      <c r="A6088">
        <v>30261</v>
      </c>
      <c r="B6088">
        <v>1</v>
      </c>
      <c r="C6088">
        <v>8</v>
      </c>
    </row>
    <row r="6089" spans="1:3">
      <c r="A6089">
        <v>27898</v>
      </c>
      <c r="B6089">
        <v>1</v>
      </c>
      <c r="C6089">
        <v>8</v>
      </c>
    </row>
    <row r="6090" spans="1:3">
      <c r="A6090">
        <v>27445</v>
      </c>
      <c r="B6090">
        <v>1</v>
      </c>
      <c r="C6090">
        <v>8</v>
      </c>
    </row>
    <row r="6091" spans="1:3">
      <c r="A6091">
        <v>26918</v>
      </c>
      <c r="B6091">
        <v>1</v>
      </c>
      <c r="C6091">
        <v>8</v>
      </c>
    </row>
    <row r="6092" spans="1:3">
      <c r="A6092">
        <v>26472</v>
      </c>
      <c r="B6092">
        <v>2</v>
      </c>
      <c r="C6092">
        <v>16</v>
      </c>
    </row>
    <row r="6093" spans="1:3">
      <c r="A6093">
        <v>26156</v>
      </c>
      <c r="B6093">
        <v>1</v>
      </c>
      <c r="C6093">
        <v>16</v>
      </c>
    </row>
    <row r="6094" spans="1:3">
      <c r="A6094">
        <v>79595</v>
      </c>
      <c r="B6094">
        <v>1</v>
      </c>
      <c r="C6094">
        <v>8</v>
      </c>
    </row>
    <row r="6095" spans="1:3">
      <c r="A6095">
        <v>79524</v>
      </c>
      <c r="B6095">
        <v>1</v>
      </c>
      <c r="C6095">
        <v>8</v>
      </c>
    </row>
    <row r="6096" spans="1:3">
      <c r="A6096">
        <v>10614</v>
      </c>
      <c r="B6096">
        <v>1</v>
      </c>
      <c r="C6096">
        <v>16</v>
      </c>
    </row>
    <row r="6097" spans="1:3">
      <c r="A6097">
        <v>78409</v>
      </c>
      <c r="B6097">
        <v>1</v>
      </c>
      <c r="C6097">
        <v>8</v>
      </c>
    </row>
    <row r="6098" spans="1:3">
      <c r="A6098">
        <v>78148</v>
      </c>
      <c r="B6098">
        <v>1</v>
      </c>
      <c r="C6098">
        <v>8</v>
      </c>
    </row>
    <row r="6099" spans="1:3">
      <c r="A6099">
        <v>77949</v>
      </c>
      <c r="B6099">
        <v>1</v>
      </c>
      <c r="C6099">
        <v>8</v>
      </c>
    </row>
    <row r="6100" spans="1:3">
      <c r="A6100">
        <v>77948</v>
      </c>
      <c r="B6100">
        <v>1</v>
      </c>
      <c r="C6100">
        <v>8</v>
      </c>
    </row>
    <row r="6101" spans="1:3">
      <c r="A6101">
        <v>77727</v>
      </c>
      <c r="B6101">
        <v>1</v>
      </c>
      <c r="C6101">
        <v>16</v>
      </c>
    </row>
    <row r="6102" spans="1:3">
      <c r="A6102">
        <v>77513</v>
      </c>
      <c r="B6102">
        <v>1</v>
      </c>
      <c r="C6102">
        <v>8</v>
      </c>
    </row>
    <row r="6103" spans="1:3">
      <c r="A6103">
        <v>76928</v>
      </c>
      <c r="B6103">
        <v>1</v>
      </c>
      <c r="C6103">
        <v>16</v>
      </c>
    </row>
    <row r="6104" spans="1:3">
      <c r="A6104">
        <v>76871</v>
      </c>
      <c r="B6104">
        <v>1</v>
      </c>
      <c r="C6104">
        <v>8</v>
      </c>
    </row>
    <row r="6105" spans="1:3">
      <c r="A6105">
        <v>76574</v>
      </c>
      <c r="B6105">
        <v>1</v>
      </c>
      <c r="C6105">
        <v>8</v>
      </c>
    </row>
    <row r="6106" spans="1:3">
      <c r="A6106">
        <v>76491</v>
      </c>
      <c r="B6106">
        <v>1</v>
      </c>
      <c r="C6106">
        <v>8</v>
      </c>
    </row>
    <row r="6107" spans="1:3">
      <c r="A6107">
        <v>76490</v>
      </c>
      <c r="B6107">
        <v>1</v>
      </c>
      <c r="C6107">
        <v>8</v>
      </c>
    </row>
    <row r="6108" spans="1:3">
      <c r="A6108">
        <v>76100</v>
      </c>
      <c r="B6108">
        <v>1</v>
      </c>
      <c r="C6108">
        <v>8</v>
      </c>
    </row>
    <row r="6109" spans="1:3">
      <c r="A6109">
        <v>75944</v>
      </c>
      <c r="B6109">
        <v>1</v>
      </c>
      <c r="C6109">
        <v>8</v>
      </c>
    </row>
    <row r="6110" spans="1:3">
      <c r="A6110">
        <v>75677</v>
      </c>
      <c r="B6110">
        <v>1</v>
      </c>
      <c r="C6110">
        <v>8</v>
      </c>
    </row>
    <row r="6111" spans="1:3">
      <c r="A6111">
        <v>75573</v>
      </c>
      <c r="B6111">
        <v>1</v>
      </c>
      <c r="C6111">
        <v>8</v>
      </c>
    </row>
    <row r="6112" spans="1:3">
      <c r="A6112">
        <v>75136</v>
      </c>
      <c r="B6112">
        <v>1</v>
      </c>
      <c r="C6112">
        <v>8</v>
      </c>
    </row>
    <row r="6113" spans="1:3">
      <c r="A6113">
        <v>74596</v>
      </c>
      <c r="B6113">
        <v>1</v>
      </c>
      <c r="C6113">
        <v>8</v>
      </c>
    </row>
    <row r="6114" spans="1:3">
      <c r="A6114">
        <v>74595</v>
      </c>
      <c r="B6114">
        <v>1</v>
      </c>
      <c r="C6114">
        <v>8</v>
      </c>
    </row>
    <row r="6115" spans="1:3">
      <c r="A6115">
        <v>12753</v>
      </c>
      <c r="B6115">
        <v>1</v>
      </c>
      <c r="C6115">
        <v>8</v>
      </c>
    </row>
    <row r="6116" spans="1:3">
      <c r="A6116">
        <v>74222</v>
      </c>
      <c r="B6116">
        <v>1</v>
      </c>
      <c r="C6116">
        <v>8</v>
      </c>
    </row>
    <row r="6117" spans="1:3">
      <c r="A6117">
        <v>74221</v>
      </c>
      <c r="B6117">
        <v>1</v>
      </c>
      <c r="C6117">
        <v>8</v>
      </c>
    </row>
    <row r="6118" spans="1:3">
      <c r="A6118">
        <v>73953</v>
      </c>
      <c r="B6118">
        <v>1</v>
      </c>
      <c r="C6118">
        <v>8</v>
      </c>
    </row>
    <row r="6119" spans="1:3">
      <c r="A6119">
        <v>73951</v>
      </c>
      <c r="B6119">
        <v>1</v>
      </c>
      <c r="C6119">
        <v>16</v>
      </c>
    </row>
    <row r="6120" spans="1:3">
      <c r="A6120">
        <v>72298</v>
      </c>
      <c r="B6120">
        <v>1</v>
      </c>
      <c r="C6120">
        <v>8</v>
      </c>
    </row>
    <row r="6121" spans="1:3">
      <c r="A6121">
        <v>69848</v>
      </c>
      <c r="B6121">
        <v>1</v>
      </c>
      <c r="C6121">
        <v>8</v>
      </c>
    </row>
    <row r="6122" spans="1:3">
      <c r="A6122">
        <v>69052</v>
      </c>
      <c r="B6122">
        <v>1</v>
      </c>
      <c r="C6122">
        <v>8</v>
      </c>
    </row>
    <row r="6123" spans="1:3">
      <c r="A6123">
        <v>68390</v>
      </c>
      <c r="B6123">
        <v>1</v>
      </c>
      <c r="C6123">
        <v>8</v>
      </c>
    </row>
    <row r="6124" spans="1:3">
      <c r="A6124">
        <v>67674</v>
      </c>
      <c r="B6124">
        <v>1</v>
      </c>
      <c r="C6124">
        <v>8</v>
      </c>
    </row>
    <row r="6125" spans="1:3">
      <c r="A6125">
        <v>67487</v>
      </c>
      <c r="B6125">
        <v>1</v>
      </c>
      <c r="C6125">
        <v>8</v>
      </c>
    </row>
    <row r="6126" spans="1:3">
      <c r="A6126">
        <v>67057</v>
      </c>
      <c r="B6126">
        <v>1</v>
      </c>
      <c r="C6126">
        <v>8</v>
      </c>
    </row>
    <row r="6127" spans="1:3">
      <c r="A6127">
        <v>66521</v>
      </c>
      <c r="B6127">
        <v>1</v>
      </c>
      <c r="C6127">
        <v>16</v>
      </c>
    </row>
    <row r="6128" spans="1:3">
      <c r="A6128">
        <v>65797</v>
      </c>
      <c r="B6128">
        <v>1</v>
      </c>
      <c r="C6128">
        <v>8</v>
      </c>
    </row>
    <row r="6129" spans="1:3">
      <c r="A6129">
        <v>63807</v>
      </c>
      <c r="B6129">
        <v>1</v>
      </c>
      <c r="C6129">
        <v>8</v>
      </c>
    </row>
    <row r="6130" spans="1:3">
      <c r="A6130">
        <v>17168</v>
      </c>
      <c r="B6130">
        <v>1</v>
      </c>
      <c r="C6130">
        <v>8</v>
      </c>
    </row>
    <row r="6131" spans="1:3">
      <c r="A6131">
        <v>63155</v>
      </c>
      <c r="B6131">
        <v>1</v>
      </c>
      <c r="C6131">
        <v>8</v>
      </c>
    </row>
    <row r="6132" spans="1:3">
      <c r="A6132">
        <v>61870</v>
      </c>
      <c r="B6132">
        <v>1</v>
      </c>
      <c r="C6132">
        <v>16</v>
      </c>
    </row>
    <row r="6133" spans="1:3">
      <c r="A6133">
        <v>61869</v>
      </c>
      <c r="B6133">
        <v>1</v>
      </c>
      <c r="C6133">
        <v>8</v>
      </c>
    </row>
    <row r="6134" spans="1:3">
      <c r="A6134">
        <v>59713</v>
      </c>
      <c r="B6134">
        <v>1</v>
      </c>
      <c r="C6134">
        <v>8</v>
      </c>
    </row>
    <row r="6135" spans="1:3">
      <c r="A6135">
        <v>18770</v>
      </c>
      <c r="B6135">
        <v>1</v>
      </c>
      <c r="C6135">
        <v>8</v>
      </c>
    </row>
    <row r="6136" spans="1:3">
      <c r="A6136">
        <v>55936</v>
      </c>
      <c r="B6136">
        <v>1</v>
      </c>
      <c r="C6136">
        <v>8</v>
      </c>
    </row>
    <row r="6137" spans="1:3">
      <c r="A6137">
        <v>55883</v>
      </c>
      <c r="B6137">
        <v>1</v>
      </c>
      <c r="C6137">
        <v>8</v>
      </c>
    </row>
    <row r="6138" spans="1:3">
      <c r="A6138">
        <v>55737</v>
      </c>
      <c r="B6138">
        <v>1</v>
      </c>
      <c r="C6138">
        <v>8</v>
      </c>
    </row>
    <row r="6139" spans="1:3">
      <c r="A6139">
        <v>19669</v>
      </c>
      <c r="B6139">
        <v>2</v>
      </c>
      <c r="C6139">
        <v>8</v>
      </c>
    </row>
    <row r="6140" spans="1:3">
      <c r="A6140">
        <v>19669</v>
      </c>
      <c r="B6140">
        <v>2</v>
      </c>
      <c r="C6140">
        <v>8</v>
      </c>
    </row>
    <row r="6141" spans="1:3">
      <c r="A6141">
        <v>52800</v>
      </c>
      <c r="B6141">
        <v>1</v>
      </c>
      <c r="C6141">
        <v>8</v>
      </c>
    </row>
    <row r="6142" spans="1:3">
      <c r="A6142">
        <v>52799</v>
      </c>
      <c r="B6142">
        <v>1</v>
      </c>
      <c r="C6142">
        <v>8</v>
      </c>
    </row>
    <row r="6143" spans="1:3">
      <c r="A6143">
        <v>51728</v>
      </c>
      <c r="B6143">
        <v>1</v>
      </c>
      <c r="C6143">
        <v>8</v>
      </c>
    </row>
    <row r="6144" spans="1:3">
      <c r="A6144">
        <v>50841</v>
      </c>
      <c r="B6144">
        <v>1</v>
      </c>
      <c r="C6144">
        <v>8</v>
      </c>
    </row>
    <row r="6145" spans="1:3">
      <c r="A6145">
        <v>50840</v>
      </c>
      <c r="B6145">
        <v>1</v>
      </c>
      <c r="C6145">
        <v>8</v>
      </c>
    </row>
    <row r="6146" spans="1:3">
      <c r="A6146">
        <v>50626</v>
      </c>
      <c r="B6146">
        <v>1</v>
      </c>
      <c r="C6146">
        <v>8</v>
      </c>
    </row>
    <row r="6147" spans="1:3">
      <c r="A6147">
        <v>49560</v>
      </c>
      <c r="B6147">
        <v>1</v>
      </c>
      <c r="C6147">
        <v>8</v>
      </c>
    </row>
    <row r="6148" spans="1:3">
      <c r="A6148">
        <v>48546</v>
      </c>
      <c r="B6148">
        <v>1</v>
      </c>
      <c r="C6148">
        <v>16</v>
      </c>
    </row>
    <row r="6149" spans="1:3">
      <c r="A6149">
        <v>21340</v>
      </c>
      <c r="B6149">
        <v>1</v>
      </c>
      <c r="C6149">
        <v>8</v>
      </c>
    </row>
    <row r="6150" spans="1:3">
      <c r="A6150">
        <v>46942</v>
      </c>
      <c r="B6150">
        <v>1</v>
      </c>
      <c r="C6150">
        <v>16</v>
      </c>
    </row>
    <row r="6151" spans="1:3">
      <c r="A6151">
        <v>46137</v>
      </c>
      <c r="B6151">
        <v>1</v>
      </c>
      <c r="C6151">
        <v>8</v>
      </c>
    </row>
    <row r="6152" spans="1:3">
      <c r="A6152">
        <v>44891</v>
      </c>
      <c r="B6152">
        <v>1</v>
      </c>
      <c r="C6152">
        <v>8</v>
      </c>
    </row>
    <row r="6153" spans="1:3">
      <c r="A6153">
        <v>41696</v>
      </c>
      <c r="B6153">
        <v>1</v>
      </c>
      <c r="C6153">
        <v>8</v>
      </c>
    </row>
    <row r="6154" spans="1:3">
      <c r="A6154">
        <v>39110</v>
      </c>
      <c r="B6154">
        <v>1</v>
      </c>
      <c r="C6154">
        <v>16</v>
      </c>
    </row>
    <row r="6155" spans="1:3">
      <c r="A6155">
        <v>36496</v>
      </c>
      <c r="B6155">
        <v>1</v>
      </c>
      <c r="C6155">
        <v>16</v>
      </c>
    </row>
    <row r="6156" spans="1:3">
      <c r="A6156">
        <v>35759</v>
      </c>
      <c r="B6156">
        <v>1</v>
      </c>
      <c r="C6156">
        <v>8</v>
      </c>
    </row>
    <row r="6157" spans="1:3">
      <c r="A6157">
        <v>33499</v>
      </c>
      <c r="B6157">
        <v>1</v>
      </c>
      <c r="C6157">
        <v>16</v>
      </c>
    </row>
    <row r="6158" spans="1:3">
      <c r="A6158">
        <v>30384</v>
      </c>
      <c r="B6158">
        <v>1</v>
      </c>
      <c r="C6158">
        <v>8</v>
      </c>
    </row>
    <row r="6159" spans="1:3">
      <c r="A6159">
        <v>28755</v>
      </c>
      <c r="B6159">
        <v>1</v>
      </c>
      <c r="C6159">
        <v>8</v>
      </c>
    </row>
    <row r="6160" spans="1:3">
      <c r="A6160">
        <v>28036</v>
      </c>
      <c r="B6160">
        <v>1</v>
      </c>
      <c r="C6160">
        <v>8</v>
      </c>
    </row>
    <row r="6161" spans="1:3">
      <c r="A6161">
        <v>27813</v>
      </c>
      <c r="B6161">
        <v>1</v>
      </c>
      <c r="C6161">
        <v>8</v>
      </c>
    </row>
    <row r="6162" spans="1:3">
      <c r="A6162">
        <v>27520</v>
      </c>
      <c r="B6162">
        <v>1</v>
      </c>
      <c r="C6162">
        <v>8</v>
      </c>
    </row>
    <row r="6163" spans="1:3">
      <c r="A6163">
        <v>25672</v>
      </c>
      <c r="B6163">
        <v>1</v>
      </c>
      <c r="C6163">
        <v>16</v>
      </c>
    </row>
    <row r="6164" spans="1:3">
      <c r="A6164">
        <v>10016</v>
      </c>
      <c r="B6164">
        <v>1</v>
      </c>
      <c r="C6164">
        <v>8</v>
      </c>
    </row>
    <row r="6165" spans="1:3">
      <c r="A6165">
        <v>80658</v>
      </c>
      <c r="B6165">
        <v>2</v>
      </c>
      <c r="C6165">
        <v>8</v>
      </c>
    </row>
    <row r="6166" spans="1:3">
      <c r="A6166">
        <v>80583</v>
      </c>
      <c r="B6166">
        <v>2</v>
      </c>
      <c r="C6166">
        <v>8</v>
      </c>
    </row>
    <row r="6167" spans="1:3">
      <c r="A6167">
        <v>80436</v>
      </c>
      <c r="B6167">
        <v>1</v>
      </c>
      <c r="C6167">
        <v>8</v>
      </c>
    </row>
    <row r="6168" spans="1:3">
      <c r="A6168">
        <v>80422</v>
      </c>
      <c r="B6168">
        <v>1</v>
      </c>
      <c r="C6168">
        <v>8</v>
      </c>
    </row>
    <row r="6169" spans="1:3">
      <c r="A6169">
        <v>80246</v>
      </c>
      <c r="B6169">
        <v>1</v>
      </c>
      <c r="C6169">
        <v>8</v>
      </c>
    </row>
    <row r="6170" spans="1:3">
      <c r="A6170">
        <v>79986</v>
      </c>
      <c r="B6170">
        <v>2</v>
      </c>
      <c r="C6170">
        <v>8</v>
      </c>
    </row>
    <row r="6171" spans="1:3">
      <c r="A6171">
        <v>79879</v>
      </c>
      <c r="B6171">
        <v>1</v>
      </c>
      <c r="C6171">
        <v>8</v>
      </c>
    </row>
    <row r="6172" spans="1:3">
      <c r="A6172">
        <v>79856</v>
      </c>
      <c r="B6172">
        <v>1</v>
      </c>
      <c r="C6172">
        <v>8</v>
      </c>
    </row>
    <row r="6173" spans="1:3">
      <c r="A6173">
        <v>79843</v>
      </c>
      <c r="B6173">
        <v>1</v>
      </c>
      <c r="C6173">
        <v>8</v>
      </c>
    </row>
    <row r="6174" spans="1:3">
      <c r="A6174">
        <v>77645</v>
      </c>
      <c r="B6174">
        <v>1</v>
      </c>
      <c r="C6174">
        <v>8</v>
      </c>
    </row>
    <row r="6175" spans="1:3">
      <c r="A6175">
        <v>11084</v>
      </c>
      <c r="B6175">
        <v>1</v>
      </c>
      <c r="C6175">
        <v>16</v>
      </c>
    </row>
    <row r="6176" spans="1:3">
      <c r="A6176">
        <v>77300</v>
      </c>
      <c r="B6176">
        <v>2</v>
      </c>
      <c r="C6176">
        <v>8</v>
      </c>
    </row>
    <row r="6177" spans="1:3">
      <c r="A6177">
        <v>77299</v>
      </c>
      <c r="B6177">
        <v>1</v>
      </c>
      <c r="C6177">
        <v>8</v>
      </c>
    </row>
    <row r="6178" spans="1:3">
      <c r="A6178">
        <v>76882</v>
      </c>
      <c r="B6178">
        <v>1</v>
      </c>
      <c r="C6178">
        <v>8</v>
      </c>
    </row>
    <row r="6179" spans="1:3">
      <c r="A6179">
        <v>11742</v>
      </c>
      <c r="B6179">
        <v>2</v>
      </c>
      <c r="C6179">
        <v>8</v>
      </c>
    </row>
    <row r="6180" spans="1:3">
      <c r="A6180">
        <v>11754</v>
      </c>
      <c r="B6180">
        <v>2</v>
      </c>
      <c r="C6180">
        <v>8</v>
      </c>
    </row>
    <row r="6181" spans="1:3">
      <c r="A6181">
        <v>75497</v>
      </c>
      <c r="B6181">
        <v>1</v>
      </c>
      <c r="C6181">
        <v>8</v>
      </c>
    </row>
    <row r="6182" spans="1:3">
      <c r="A6182">
        <v>75450</v>
      </c>
      <c r="B6182">
        <v>1</v>
      </c>
      <c r="C6182">
        <v>8</v>
      </c>
    </row>
    <row r="6183" spans="1:3">
      <c r="A6183">
        <v>75449</v>
      </c>
      <c r="B6183">
        <v>1</v>
      </c>
      <c r="C6183">
        <v>8</v>
      </c>
    </row>
    <row r="6184" spans="1:3">
      <c r="A6184">
        <v>75448</v>
      </c>
      <c r="B6184">
        <v>1</v>
      </c>
      <c r="C6184">
        <v>8</v>
      </c>
    </row>
    <row r="6185" spans="1:3">
      <c r="A6185">
        <v>74943</v>
      </c>
      <c r="B6185">
        <v>1</v>
      </c>
      <c r="C6185">
        <v>8</v>
      </c>
    </row>
    <row r="6186" spans="1:3">
      <c r="A6186">
        <v>74784</v>
      </c>
      <c r="B6186">
        <v>1</v>
      </c>
      <c r="C6186">
        <v>8</v>
      </c>
    </row>
    <row r="6187" spans="1:3">
      <c r="A6187">
        <v>74603</v>
      </c>
      <c r="B6187">
        <v>1</v>
      </c>
      <c r="C6187">
        <v>8</v>
      </c>
    </row>
    <row r="6188" spans="1:3">
      <c r="A6188">
        <v>74602</v>
      </c>
      <c r="B6188">
        <v>1</v>
      </c>
      <c r="C6188">
        <v>8</v>
      </c>
    </row>
    <row r="6189" spans="1:3">
      <c r="A6189">
        <v>74545</v>
      </c>
      <c r="B6189">
        <v>1</v>
      </c>
      <c r="C6189">
        <v>8</v>
      </c>
    </row>
    <row r="6190" spans="1:3">
      <c r="A6190">
        <v>74480</v>
      </c>
      <c r="B6190">
        <v>1</v>
      </c>
      <c r="C6190">
        <v>8</v>
      </c>
    </row>
    <row r="6191" spans="1:3">
      <c r="A6191">
        <v>74479</v>
      </c>
      <c r="B6191">
        <v>1</v>
      </c>
      <c r="C6191">
        <v>8</v>
      </c>
    </row>
    <row r="6192" spans="1:3">
      <c r="A6192">
        <v>74426</v>
      </c>
      <c r="B6192">
        <v>1</v>
      </c>
      <c r="C6192">
        <v>8</v>
      </c>
    </row>
    <row r="6193" spans="1:3">
      <c r="A6193">
        <v>73832</v>
      </c>
      <c r="B6193">
        <v>1</v>
      </c>
      <c r="C6193">
        <v>8</v>
      </c>
    </row>
    <row r="6194" spans="1:3">
      <c r="A6194">
        <v>72301</v>
      </c>
      <c r="B6194">
        <v>1</v>
      </c>
      <c r="C6194">
        <v>8</v>
      </c>
    </row>
    <row r="6195" spans="1:3">
      <c r="A6195">
        <v>71840</v>
      </c>
      <c r="B6195">
        <v>1</v>
      </c>
      <c r="C6195">
        <v>8</v>
      </c>
    </row>
    <row r="6196" spans="1:3">
      <c r="A6196">
        <v>71839</v>
      </c>
      <c r="B6196">
        <v>1</v>
      </c>
      <c r="C6196">
        <v>8</v>
      </c>
    </row>
    <row r="6197" spans="1:3">
      <c r="A6197">
        <v>71754</v>
      </c>
      <c r="B6197">
        <v>2</v>
      </c>
      <c r="C6197">
        <v>16</v>
      </c>
    </row>
    <row r="6198" spans="1:3">
      <c r="A6198">
        <v>71631</v>
      </c>
      <c r="B6198">
        <v>1</v>
      </c>
      <c r="C6198">
        <v>8</v>
      </c>
    </row>
    <row r="6199" spans="1:3">
      <c r="A6199">
        <v>71030</v>
      </c>
      <c r="B6199">
        <v>1</v>
      </c>
      <c r="C6199">
        <v>8</v>
      </c>
    </row>
    <row r="6200" spans="1:3">
      <c r="A6200">
        <v>71029</v>
      </c>
      <c r="B6200">
        <v>1</v>
      </c>
      <c r="C6200">
        <v>8</v>
      </c>
    </row>
    <row r="6201" spans="1:3">
      <c r="A6201">
        <v>70766</v>
      </c>
      <c r="B6201">
        <v>1</v>
      </c>
      <c r="C6201">
        <v>8</v>
      </c>
    </row>
    <row r="6202" spans="1:3">
      <c r="A6202">
        <v>70288</v>
      </c>
      <c r="B6202">
        <v>1</v>
      </c>
      <c r="C6202">
        <v>8</v>
      </c>
    </row>
    <row r="6203" spans="1:3">
      <c r="A6203">
        <v>69615</v>
      </c>
      <c r="B6203">
        <v>1</v>
      </c>
      <c r="C6203">
        <v>8</v>
      </c>
    </row>
    <row r="6204" spans="1:3">
      <c r="A6204">
        <v>68392</v>
      </c>
      <c r="B6204">
        <v>1</v>
      </c>
      <c r="C6204">
        <v>8</v>
      </c>
    </row>
    <row r="6205" spans="1:3">
      <c r="A6205">
        <v>15611</v>
      </c>
      <c r="B6205">
        <v>1</v>
      </c>
      <c r="C6205">
        <v>8</v>
      </c>
    </row>
    <row r="6206" spans="1:3">
      <c r="A6206">
        <v>15688</v>
      </c>
      <c r="B6206">
        <v>1</v>
      </c>
      <c r="C6206">
        <v>8</v>
      </c>
    </row>
    <row r="6207" spans="1:3">
      <c r="A6207">
        <v>67828</v>
      </c>
      <c r="B6207">
        <v>1</v>
      </c>
      <c r="C6207">
        <v>8</v>
      </c>
    </row>
    <row r="6208" spans="1:3">
      <c r="A6208">
        <v>15905</v>
      </c>
      <c r="B6208">
        <v>1</v>
      </c>
      <c r="C6208">
        <v>8</v>
      </c>
    </row>
    <row r="6209" spans="1:3">
      <c r="A6209">
        <v>66436</v>
      </c>
      <c r="B6209">
        <v>1</v>
      </c>
      <c r="C6209">
        <v>16</v>
      </c>
    </row>
    <row r="6210" spans="1:3">
      <c r="A6210">
        <v>66434</v>
      </c>
      <c r="B6210">
        <v>1</v>
      </c>
      <c r="C6210">
        <v>8</v>
      </c>
    </row>
    <row r="6211" spans="1:3">
      <c r="A6211">
        <v>66433</v>
      </c>
      <c r="B6211">
        <v>1</v>
      </c>
      <c r="C6211">
        <v>8</v>
      </c>
    </row>
    <row r="6212" spans="1:3">
      <c r="A6212">
        <v>65631</v>
      </c>
      <c r="B6212">
        <v>1</v>
      </c>
      <c r="C6212">
        <v>8</v>
      </c>
    </row>
    <row r="6213" spans="1:3">
      <c r="A6213">
        <v>16423</v>
      </c>
      <c r="B6213">
        <v>2</v>
      </c>
      <c r="C6213">
        <v>16</v>
      </c>
    </row>
    <row r="6214" spans="1:3">
      <c r="A6214">
        <v>65391</v>
      </c>
      <c r="B6214">
        <v>1</v>
      </c>
      <c r="C6214">
        <v>8</v>
      </c>
    </row>
    <row r="6215" spans="1:3">
      <c r="A6215">
        <v>64600</v>
      </c>
      <c r="B6215">
        <v>1</v>
      </c>
      <c r="C6215">
        <v>8</v>
      </c>
    </row>
    <row r="6216" spans="1:3">
      <c r="A6216">
        <v>64465</v>
      </c>
      <c r="B6216">
        <v>1</v>
      </c>
      <c r="C6216">
        <v>8</v>
      </c>
    </row>
    <row r="6217" spans="1:3">
      <c r="A6217">
        <v>64464</v>
      </c>
      <c r="B6217">
        <v>1</v>
      </c>
      <c r="C6217">
        <v>8</v>
      </c>
    </row>
    <row r="6218" spans="1:3">
      <c r="A6218">
        <v>64463</v>
      </c>
      <c r="B6218">
        <v>1</v>
      </c>
      <c r="C6218">
        <v>8</v>
      </c>
    </row>
    <row r="6219" spans="1:3">
      <c r="A6219">
        <v>64462</v>
      </c>
      <c r="B6219">
        <v>1</v>
      </c>
      <c r="C6219">
        <v>8</v>
      </c>
    </row>
    <row r="6220" spans="1:3">
      <c r="A6220">
        <v>63933</v>
      </c>
      <c r="B6220">
        <v>2</v>
      </c>
      <c r="C6220">
        <v>16</v>
      </c>
    </row>
    <row r="6221" spans="1:3">
      <c r="A6221">
        <v>63300</v>
      </c>
      <c r="B6221">
        <v>1</v>
      </c>
      <c r="C6221">
        <v>8</v>
      </c>
    </row>
    <row r="6222" spans="1:3">
      <c r="A6222">
        <v>62914</v>
      </c>
      <c r="B6222">
        <v>1</v>
      </c>
      <c r="C6222">
        <v>8</v>
      </c>
    </row>
    <row r="6223" spans="1:3">
      <c r="A6223">
        <v>62764</v>
      </c>
      <c r="B6223">
        <v>1</v>
      </c>
      <c r="C6223">
        <v>8</v>
      </c>
    </row>
    <row r="6224" spans="1:3">
      <c r="A6224">
        <v>62763</v>
      </c>
      <c r="B6224">
        <v>1</v>
      </c>
      <c r="C6224">
        <v>8</v>
      </c>
    </row>
    <row r="6225" spans="1:3">
      <c r="A6225">
        <v>62762</v>
      </c>
      <c r="B6225">
        <v>1</v>
      </c>
      <c r="C6225">
        <v>8</v>
      </c>
    </row>
    <row r="6226" spans="1:3">
      <c r="A6226">
        <v>17219</v>
      </c>
      <c r="B6226">
        <v>1</v>
      </c>
      <c r="C6226">
        <v>16</v>
      </c>
    </row>
    <row r="6227" spans="1:3">
      <c r="A6227">
        <v>62268</v>
      </c>
      <c r="B6227">
        <v>1</v>
      </c>
      <c r="C6227">
        <v>8</v>
      </c>
    </row>
    <row r="6228" spans="1:3">
      <c r="A6228">
        <v>61993</v>
      </c>
      <c r="B6228">
        <v>1</v>
      </c>
      <c r="C6228">
        <v>16</v>
      </c>
    </row>
    <row r="6229" spans="1:3">
      <c r="A6229">
        <v>61605</v>
      </c>
      <c r="B6229">
        <v>1</v>
      </c>
      <c r="C6229">
        <v>8</v>
      </c>
    </row>
    <row r="6230" spans="1:3">
      <c r="A6230">
        <v>17884</v>
      </c>
      <c r="B6230">
        <v>2</v>
      </c>
      <c r="C6230">
        <v>8</v>
      </c>
    </row>
    <row r="6231" spans="1:3">
      <c r="A6231">
        <v>60864</v>
      </c>
      <c r="B6231">
        <v>1</v>
      </c>
      <c r="C6231">
        <v>8</v>
      </c>
    </row>
    <row r="6232" spans="1:3">
      <c r="A6232">
        <v>60601</v>
      </c>
      <c r="B6232">
        <v>1</v>
      </c>
      <c r="C6232">
        <v>16</v>
      </c>
    </row>
    <row r="6233" spans="1:3">
      <c r="A6233">
        <v>17927</v>
      </c>
      <c r="B6233">
        <v>2</v>
      </c>
      <c r="C6233">
        <v>16</v>
      </c>
    </row>
    <row r="6234" spans="1:3">
      <c r="A6234">
        <v>59716</v>
      </c>
      <c r="B6234">
        <v>1</v>
      </c>
      <c r="C6234">
        <v>8</v>
      </c>
    </row>
    <row r="6235" spans="1:3">
      <c r="A6235">
        <v>59523</v>
      </c>
      <c r="B6235">
        <v>1</v>
      </c>
      <c r="C6235">
        <v>8</v>
      </c>
    </row>
    <row r="6236" spans="1:3">
      <c r="A6236">
        <v>59284</v>
      </c>
      <c r="B6236">
        <v>1</v>
      </c>
      <c r="C6236">
        <v>16</v>
      </c>
    </row>
    <row r="6237" spans="1:3">
      <c r="A6237">
        <v>58935</v>
      </c>
      <c r="B6237">
        <v>1</v>
      </c>
      <c r="C6237">
        <v>8</v>
      </c>
    </row>
    <row r="6238" spans="1:3">
      <c r="A6238">
        <v>57393</v>
      </c>
      <c r="B6238">
        <v>1</v>
      </c>
      <c r="C6238">
        <v>8</v>
      </c>
    </row>
    <row r="6239" spans="1:3">
      <c r="A6239">
        <v>53504</v>
      </c>
      <c r="B6239">
        <v>1</v>
      </c>
      <c r="C6239">
        <v>8</v>
      </c>
    </row>
    <row r="6240" spans="1:3">
      <c r="A6240">
        <v>19554</v>
      </c>
      <c r="B6240">
        <v>1</v>
      </c>
      <c r="C6240">
        <v>16</v>
      </c>
    </row>
    <row r="6241" spans="1:3">
      <c r="A6241">
        <v>51193</v>
      </c>
      <c r="B6241">
        <v>1</v>
      </c>
      <c r="C6241">
        <v>16</v>
      </c>
    </row>
    <row r="6242" spans="1:3">
      <c r="A6242">
        <v>51192</v>
      </c>
      <c r="B6242">
        <v>1</v>
      </c>
      <c r="C6242">
        <v>8</v>
      </c>
    </row>
    <row r="6243" spans="1:3">
      <c r="A6243">
        <v>50628</v>
      </c>
      <c r="B6243">
        <v>1</v>
      </c>
      <c r="C6243">
        <v>8</v>
      </c>
    </row>
    <row r="6244" spans="1:3">
      <c r="A6244">
        <v>49561</v>
      </c>
      <c r="B6244">
        <v>1</v>
      </c>
      <c r="C6244">
        <v>8</v>
      </c>
    </row>
    <row r="6245" spans="1:3">
      <c r="A6245">
        <v>48861</v>
      </c>
      <c r="B6245">
        <v>2</v>
      </c>
      <c r="C6245">
        <v>16</v>
      </c>
    </row>
    <row r="6246" spans="1:3">
      <c r="A6246">
        <v>48769</v>
      </c>
      <c r="B6246">
        <v>1</v>
      </c>
      <c r="C6246">
        <v>8</v>
      </c>
    </row>
    <row r="6247" spans="1:3">
      <c r="A6247">
        <v>46047</v>
      </c>
      <c r="B6247">
        <v>3</v>
      </c>
      <c r="C6247">
        <v>16</v>
      </c>
    </row>
    <row r="6248" spans="1:3">
      <c r="A6248">
        <v>46042</v>
      </c>
      <c r="B6248">
        <v>1</v>
      </c>
      <c r="C6248">
        <v>16</v>
      </c>
    </row>
    <row r="6249" spans="1:3">
      <c r="A6249">
        <v>46041</v>
      </c>
      <c r="B6249">
        <v>1</v>
      </c>
      <c r="C6249">
        <v>8</v>
      </c>
    </row>
    <row r="6250" spans="1:3">
      <c r="A6250">
        <v>46026</v>
      </c>
      <c r="B6250">
        <v>1</v>
      </c>
      <c r="C6250">
        <v>8</v>
      </c>
    </row>
    <row r="6251" spans="1:3">
      <c r="A6251">
        <v>45682</v>
      </c>
      <c r="B6251">
        <v>1</v>
      </c>
      <c r="C6251">
        <v>8</v>
      </c>
    </row>
    <row r="6252" spans="1:3">
      <c r="A6252">
        <v>22039</v>
      </c>
      <c r="B6252">
        <v>1</v>
      </c>
      <c r="C6252">
        <v>8</v>
      </c>
    </row>
    <row r="6253" spans="1:3">
      <c r="A6253">
        <v>43079</v>
      </c>
      <c r="B6253">
        <v>1</v>
      </c>
      <c r="C6253">
        <v>8</v>
      </c>
    </row>
    <row r="6254" spans="1:3">
      <c r="A6254">
        <v>42250</v>
      </c>
      <c r="B6254">
        <v>1</v>
      </c>
      <c r="C6254">
        <v>8</v>
      </c>
    </row>
    <row r="6255" spans="1:3">
      <c r="A6255">
        <v>42249</v>
      </c>
      <c r="B6255">
        <v>2</v>
      </c>
      <c r="C6255">
        <v>8</v>
      </c>
    </row>
    <row r="6256" spans="1:3">
      <c r="A6256">
        <v>42247</v>
      </c>
      <c r="B6256">
        <v>2</v>
      </c>
      <c r="C6256">
        <v>8</v>
      </c>
    </row>
    <row r="6257" spans="1:3">
      <c r="A6257">
        <v>42055</v>
      </c>
      <c r="B6257">
        <v>1</v>
      </c>
      <c r="C6257">
        <v>8</v>
      </c>
    </row>
    <row r="6258" spans="1:3">
      <c r="A6258">
        <v>41563</v>
      </c>
      <c r="B6258">
        <v>1</v>
      </c>
      <c r="C6258">
        <v>8</v>
      </c>
    </row>
    <row r="6259" spans="1:3">
      <c r="A6259">
        <v>41440</v>
      </c>
      <c r="B6259">
        <v>2</v>
      </c>
      <c r="C6259">
        <v>8</v>
      </c>
    </row>
    <row r="6260" spans="1:3">
      <c r="A6260">
        <v>41139</v>
      </c>
      <c r="B6260">
        <v>1</v>
      </c>
      <c r="C6260">
        <v>8</v>
      </c>
    </row>
    <row r="6261" spans="1:3">
      <c r="A6261">
        <v>39409</v>
      </c>
      <c r="B6261">
        <v>1</v>
      </c>
      <c r="C6261">
        <v>8</v>
      </c>
    </row>
    <row r="6262" spans="1:3">
      <c r="A6262">
        <v>39284</v>
      </c>
      <c r="B6262">
        <v>1</v>
      </c>
      <c r="C6262">
        <v>8</v>
      </c>
    </row>
    <row r="6263" spans="1:3">
      <c r="A6263">
        <v>39236</v>
      </c>
      <c r="B6263">
        <v>1</v>
      </c>
      <c r="C6263">
        <v>8</v>
      </c>
    </row>
    <row r="6264" spans="1:3">
      <c r="A6264">
        <v>39235</v>
      </c>
      <c r="B6264">
        <v>1</v>
      </c>
      <c r="C6264">
        <v>8</v>
      </c>
    </row>
    <row r="6265" spans="1:3">
      <c r="A6265">
        <v>39113</v>
      </c>
      <c r="B6265">
        <v>1</v>
      </c>
      <c r="C6265">
        <v>8</v>
      </c>
    </row>
    <row r="6266" spans="1:3">
      <c r="A6266">
        <v>38505</v>
      </c>
      <c r="B6266">
        <v>1</v>
      </c>
      <c r="C6266">
        <v>8</v>
      </c>
    </row>
    <row r="6267" spans="1:3">
      <c r="A6267">
        <v>38310</v>
      </c>
      <c r="B6267">
        <v>1</v>
      </c>
      <c r="C6267">
        <v>16</v>
      </c>
    </row>
    <row r="6268" spans="1:3">
      <c r="A6268">
        <v>38309</v>
      </c>
      <c r="B6268">
        <v>1</v>
      </c>
      <c r="C6268">
        <v>8</v>
      </c>
    </row>
    <row r="6269" spans="1:3">
      <c r="A6269">
        <v>37509</v>
      </c>
      <c r="B6269">
        <v>1</v>
      </c>
      <c r="C6269">
        <v>16</v>
      </c>
    </row>
    <row r="6270" spans="1:3">
      <c r="A6270">
        <v>37425</v>
      </c>
      <c r="B6270">
        <v>2</v>
      </c>
      <c r="C6270">
        <v>16</v>
      </c>
    </row>
    <row r="6271" spans="1:3">
      <c r="A6271">
        <v>36678</v>
      </c>
      <c r="B6271">
        <v>2</v>
      </c>
      <c r="C6271">
        <v>8</v>
      </c>
    </row>
    <row r="6272" spans="1:3">
      <c r="A6272">
        <v>36257</v>
      </c>
      <c r="B6272">
        <v>4</v>
      </c>
      <c r="C6272">
        <v>16</v>
      </c>
    </row>
    <row r="6273" spans="1:3">
      <c r="A6273">
        <v>35870</v>
      </c>
      <c r="B6273">
        <v>1</v>
      </c>
      <c r="C6273">
        <v>8</v>
      </c>
    </row>
    <row r="6274" spans="1:3">
      <c r="A6274">
        <v>35323</v>
      </c>
      <c r="B6274">
        <v>1</v>
      </c>
      <c r="C6274">
        <v>16</v>
      </c>
    </row>
    <row r="6275" spans="1:3">
      <c r="A6275">
        <v>35033</v>
      </c>
      <c r="B6275">
        <v>2</v>
      </c>
      <c r="C6275">
        <v>16</v>
      </c>
    </row>
    <row r="6276" spans="1:3">
      <c r="A6276">
        <v>34302</v>
      </c>
      <c r="B6276">
        <v>1</v>
      </c>
      <c r="C6276">
        <v>8</v>
      </c>
    </row>
    <row r="6277" spans="1:3">
      <c r="A6277">
        <v>33015</v>
      </c>
      <c r="B6277">
        <v>1</v>
      </c>
      <c r="C6277">
        <v>16</v>
      </c>
    </row>
    <row r="6278" spans="1:3">
      <c r="A6278">
        <v>32108</v>
      </c>
      <c r="B6278">
        <v>1</v>
      </c>
      <c r="C6278">
        <v>16</v>
      </c>
    </row>
    <row r="6279" spans="1:3">
      <c r="A6279">
        <v>31905</v>
      </c>
      <c r="B6279">
        <v>1</v>
      </c>
      <c r="C6279">
        <v>8</v>
      </c>
    </row>
    <row r="6280" spans="1:3">
      <c r="A6280">
        <v>31078</v>
      </c>
      <c r="B6280">
        <v>1</v>
      </c>
      <c r="C6280">
        <v>16</v>
      </c>
    </row>
    <row r="6281" spans="1:3">
      <c r="A6281">
        <v>31075</v>
      </c>
      <c r="B6281">
        <v>2</v>
      </c>
      <c r="C6281">
        <v>16</v>
      </c>
    </row>
    <row r="6282" spans="1:3">
      <c r="A6282">
        <v>30947</v>
      </c>
      <c r="B6282">
        <v>1</v>
      </c>
      <c r="C6282">
        <v>8</v>
      </c>
    </row>
    <row r="6283" spans="1:3">
      <c r="A6283">
        <v>30387</v>
      </c>
      <c r="B6283">
        <v>1</v>
      </c>
      <c r="C6283">
        <v>8</v>
      </c>
    </row>
    <row r="6284" spans="1:3">
      <c r="A6284">
        <v>30026</v>
      </c>
      <c r="B6284">
        <v>1</v>
      </c>
      <c r="C6284">
        <v>8</v>
      </c>
    </row>
    <row r="6285" spans="1:3">
      <c r="A6285">
        <v>28759</v>
      </c>
      <c r="B6285">
        <v>1</v>
      </c>
      <c r="C6285">
        <v>8</v>
      </c>
    </row>
    <row r="6286" spans="1:3">
      <c r="A6286">
        <v>24563</v>
      </c>
      <c r="B6286">
        <v>2</v>
      </c>
      <c r="C6286">
        <v>16</v>
      </c>
    </row>
    <row r="6287" spans="1:3">
      <c r="A6287">
        <v>28039</v>
      </c>
      <c r="B6287">
        <v>1</v>
      </c>
      <c r="C6287">
        <v>8</v>
      </c>
    </row>
    <row r="6288" spans="1:3">
      <c r="A6288">
        <v>26983</v>
      </c>
      <c r="B6288">
        <v>3</v>
      </c>
      <c r="C6288">
        <v>16</v>
      </c>
    </row>
    <row r="6289" spans="1:3">
      <c r="A6289">
        <v>24848</v>
      </c>
      <c r="B6289">
        <v>1</v>
      </c>
      <c r="C6289">
        <v>8</v>
      </c>
    </row>
    <row r="6290" spans="1:3">
      <c r="A6290">
        <v>25140</v>
      </c>
      <c r="B6290">
        <v>1</v>
      </c>
      <c r="C6290">
        <v>8</v>
      </c>
    </row>
    <row r="6291" spans="1:3">
      <c r="A6291">
        <v>80722</v>
      </c>
      <c r="B6291">
        <v>1</v>
      </c>
      <c r="C6291">
        <v>8</v>
      </c>
    </row>
    <row r="6292" spans="1:3">
      <c r="A6292">
        <v>80354</v>
      </c>
      <c r="B6292">
        <v>1</v>
      </c>
      <c r="C6292">
        <v>8</v>
      </c>
    </row>
    <row r="6293" spans="1:3">
      <c r="A6293">
        <v>79985</v>
      </c>
      <c r="B6293">
        <v>1</v>
      </c>
      <c r="C6293">
        <v>8</v>
      </c>
    </row>
    <row r="6294" spans="1:3">
      <c r="A6294">
        <v>79935</v>
      </c>
      <c r="B6294">
        <v>1</v>
      </c>
      <c r="C6294">
        <v>8</v>
      </c>
    </row>
    <row r="6295" spans="1:3">
      <c r="A6295">
        <v>79878</v>
      </c>
      <c r="B6295">
        <v>1</v>
      </c>
      <c r="C6295">
        <v>8</v>
      </c>
    </row>
    <row r="6296" spans="1:3">
      <c r="A6296">
        <v>79857</v>
      </c>
      <c r="B6296">
        <v>1</v>
      </c>
      <c r="C6296">
        <v>8</v>
      </c>
    </row>
    <row r="6297" spans="1:3">
      <c r="A6297">
        <v>79842</v>
      </c>
      <c r="B6297">
        <v>1</v>
      </c>
      <c r="C6297">
        <v>8</v>
      </c>
    </row>
    <row r="6298" spans="1:3">
      <c r="A6298">
        <v>79045</v>
      </c>
      <c r="B6298">
        <v>1</v>
      </c>
      <c r="C6298">
        <v>8</v>
      </c>
    </row>
    <row r="6299" spans="1:3">
      <c r="A6299">
        <v>78793</v>
      </c>
      <c r="B6299">
        <v>2</v>
      </c>
      <c r="C6299">
        <v>8</v>
      </c>
    </row>
    <row r="6300" spans="1:3">
      <c r="A6300">
        <v>78505</v>
      </c>
      <c r="B6300">
        <v>1</v>
      </c>
      <c r="C6300">
        <v>8</v>
      </c>
    </row>
    <row r="6301" spans="1:3">
      <c r="A6301">
        <v>78070</v>
      </c>
      <c r="B6301">
        <v>1</v>
      </c>
      <c r="C6301">
        <v>8</v>
      </c>
    </row>
    <row r="6302" spans="1:3">
      <c r="A6302">
        <v>76883</v>
      </c>
      <c r="B6302">
        <v>1</v>
      </c>
      <c r="C6302">
        <v>8</v>
      </c>
    </row>
    <row r="6303" spans="1:3">
      <c r="A6303">
        <v>75992</v>
      </c>
      <c r="B6303">
        <v>1</v>
      </c>
      <c r="C6303">
        <v>8</v>
      </c>
    </row>
    <row r="6304" spans="1:3">
      <c r="A6304">
        <v>75991</v>
      </c>
      <c r="B6304">
        <v>1</v>
      </c>
      <c r="C6304">
        <v>8</v>
      </c>
    </row>
    <row r="6305" spans="1:3">
      <c r="A6305">
        <v>75990</v>
      </c>
      <c r="B6305">
        <v>1</v>
      </c>
      <c r="C6305">
        <v>8</v>
      </c>
    </row>
    <row r="6306" spans="1:3">
      <c r="A6306">
        <v>75730</v>
      </c>
      <c r="B6306">
        <v>1</v>
      </c>
      <c r="C6306">
        <v>8</v>
      </c>
    </row>
    <row r="6307" spans="1:3">
      <c r="A6307">
        <v>75521</v>
      </c>
      <c r="B6307">
        <v>1</v>
      </c>
      <c r="C6307">
        <v>8</v>
      </c>
    </row>
    <row r="6308" spans="1:3">
      <c r="A6308">
        <v>75487</v>
      </c>
      <c r="B6308">
        <v>1</v>
      </c>
      <c r="C6308">
        <v>8</v>
      </c>
    </row>
    <row r="6309" spans="1:3">
      <c r="A6309">
        <v>75469</v>
      </c>
      <c r="B6309">
        <v>1</v>
      </c>
      <c r="C6309">
        <v>8</v>
      </c>
    </row>
    <row r="6310" spans="1:3">
      <c r="A6310">
        <v>74786</v>
      </c>
      <c r="B6310">
        <v>1</v>
      </c>
      <c r="C6310">
        <v>8</v>
      </c>
    </row>
    <row r="6311" spans="1:3">
      <c r="A6311">
        <v>74785</v>
      </c>
      <c r="B6311">
        <v>1</v>
      </c>
      <c r="C6311">
        <v>8</v>
      </c>
    </row>
    <row r="6312" spans="1:3">
      <c r="A6312">
        <v>74601</v>
      </c>
      <c r="B6312">
        <v>1</v>
      </c>
      <c r="C6312">
        <v>8</v>
      </c>
    </row>
    <row r="6313" spans="1:3">
      <c r="A6313">
        <v>74425</v>
      </c>
      <c r="B6313">
        <v>1</v>
      </c>
      <c r="C6313">
        <v>8</v>
      </c>
    </row>
    <row r="6314" spans="1:3">
      <c r="A6314">
        <v>74163</v>
      </c>
      <c r="B6314">
        <v>1</v>
      </c>
      <c r="C6314">
        <v>8</v>
      </c>
    </row>
    <row r="6315" spans="1:3">
      <c r="A6315">
        <v>74162</v>
      </c>
      <c r="B6315">
        <v>1</v>
      </c>
      <c r="C6315">
        <v>8</v>
      </c>
    </row>
    <row r="6316" spans="1:3">
      <c r="A6316">
        <v>74106</v>
      </c>
      <c r="B6316">
        <v>1</v>
      </c>
      <c r="C6316">
        <v>8</v>
      </c>
    </row>
    <row r="6317" spans="1:3">
      <c r="A6317">
        <v>74105</v>
      </c>
      <c r="B6317">
        <v>1</v>
      </c>
      <c r="C6317">
        <v>8</v>
      </c>
    </row>
    <row r="6318" spans="1:3">
      <c r="A6318">
        <v>74095</v>
      </c>
      <c r="B6318">
        <v>1</v>
      </c>
      <c r="C6318">
        <v>8</v>
      </c>
    </row>
    <row r="6319" spans="1:3">
      <c r="A6319">
        <v>74094</v>
      </c>
      <c r="B6319">
        <v>1</v>
      </c>
      <c r="C6319">
        <v>8</v>
      </c>
    </row>
    <row r="6320" spans="1:3">
      <c r="A6320">
        <v>73833</v>
      </c>
      <c r="B6320">
        <v>1</v>
      </c>
      <c r="C6320">
        <v>8</v>
      </c>
    </row>
    <row r="6321" spans="1:3">
      <c r="A6321">
        <v>72624</v>
      </c>
      <c r="B6321">
        <v>1</v>
      </c>
      <c r="C6321">
        <v>8</v>
      </c>
    </row>
    <row r="6322" spans="1:3">
      <c r="A6322">
        <v>71542</v>
      </c>
      <c r="B6322">
        <v>1</v>
      </c>
      <c r="C6322">
        <v>8</v>
      </c>
    </row>
    <row r="6323" spans="1:3">
      <c r="A6323">
        <v>71344</v>
      </c>
      <c r="B6323">
        <v>1</v>
      </c>
      <c r="C6323">
        <v>8</v>
      </c>
    </row>
    <row r="6324" spans="1:3">
      <c r="A6324">
        <v>71253</v>
      </c>
      <c r="B6324">
        <v>1</v>
      </c>
      <c r="C6324">
        <v>8</v>
      </c>
    </row>
    <row r="6325" spans="1:3">
      <c r="A6325">
        <v>71144</v>
      </c>
      <c r="B6325">
        <v>1</v>
      </c>
      <c r="C6325">
        <v>8</v>
      </c>
    </row>
    <row r="6326" spans="1:3">
      <c r="A6326">
        <v>71143</v>
      </c>
      <c r="B6326">
        <v>1</v>
      </c>
      <c r="C6326">
        <v>8</v>
      </c>
    </row>
    <row r="6327" spans="1:3">
      <c r="A6327">
        <v>70667</v>
      </c>
      <c r="B6327">
        <v>1</v>
      </c>
      <c r="C6327">
        <v>8</v>
      </c>
    </row>
    <row r="6328" spans="1:3">
      <c r="A6328">
        <v>70289</v>
      </c>
      <c r="B6328">
        <v>1</v>
      </c>
      <c r="C6328">
        <v>8</v>
      </c>
    </row>
    <row r="6329" spans="1:3">
      <c r="A6329">
        <v>70086</v>
      </c>
      <c r="B6329">
        <v>1</v>
      </c>
      <c r="C6329">
        <v>8</v>
      </c>
    </row>
    <row r="6330" spans="1:3">
      <c r="A6330">
        <v>69468</v>
      </c>
      <c r="B6330">
        <v>1</v>
      </c>
      <c r="C6330">
        <v>8</v>
      </c>
    </row>
    <row r="6331" spans="1:3">
      <c r="A6331">
        <v>68538</v>
      </c>
      <c r="B6331">
        <v>1</v>
      </c>
      <c r="C6331">
        <v>8</v>
      </c>
    </row>
    <row r="6332" spans="1:3">
      <c r="A6332">
        <v>66429</v>
      </c>
      <c r="B6332">
        <v>1</v>
      </c>
      <c r="C6332">
        <v>8</v>
      </c>
    </row>
    <row r="6333" spans="1:3">
      <c r="A6333">
        <v>66428</v>
      </c>
      <c r="B6333">
        <v>1</v>
      </c>
      <c r="C6333">
        <v>8</v>
      </c>
    </row>
    <row r="6334" spans="1:3">
      <c r="A6334">
        <v>66036</v>
      </c>
      <c r="B6334">
        <v>1</v>
      </c>
      <c r="C6334">
        <v>8</v>
      </c>
    </row>
    <row r="6335" spans="1:3">
      <c r="A6335">
        <v>66034</v>
      </c>
      <c r="B6335">
        <v>1</v>
      </c>
      <c r="C6335">
        <v>8</v>
      </c>
    </row>
    <row r="6336" spans="1:3">
      <c r="A6336">
        <v>65802</v>
      </c>
      <c r="B6336">
        <v>1</v>
      </c>
      <c r="C6336">
        <v>8</v>
      </c>
    </row>
    <row r="6337" spans="1:3">
      <c r="A6337">
        <v>65801</v>
      </c>
      <c r="B6337">
        <v>1</v>
      </c>
      <c r="C6337">
        <v>8</v>
      </c>
    </row>
    <row r="6338" spans="1:3">
      <c r="A6338">
        <v>65072</v>
      </c>
      <c r="B6338">
        <v>1</v>
      </c>
      <c r="C6338">
        <v>8</v>
      </c>
    </row>
    <row r="6339" spans="1:3">
      <c r="A6339">
        <v>65069</v>
      </c>
      <c r="B6339">
        <v>1</v>
      </c>
      <c r="C6339">
        <v>8</v>
      </c>
    </row>
    <row r="6340" spans="1:3">
      <c r="A6340">
        <v>64467</v>
      </c>
      <c r="B6340">
        <v>1</v>
      </c>
      <c r="C6340">
        <v>8</v>
      </c>
    </row>
    <row r="6341" spans="1:3">
      <c r="A6341">
        <v>17012</v>
      </c>
      <c r="B6341">
        <v>2</v>
      </c>
      <c r="C6341">
        <v>16</v>
      </c>
    </row>
    <row r="6342" spans="1:3">
      <c r="A6342">
        <v>17012</v>
      </c>
      <c r="B6342">
        <v>2</v>
      </c>
      <c r="C6342">
        <v>16</v>
      </c>
    </row>
    <row r="6343" spans="1:3">
      <c r="A6343">
        <v>64093</v>
      </c>
      <c r="B6343">
        <v>1</v>
      </c>
      <c r="C6343">
        <v>8</v>
      </c>
    </row>
    <row r="6344" spans="1:3">
      <c r="A6344">
        <v>63935</v>
      </c>
      <c r="B6344">
        <v>1</v>
      </c>
      <c r="C6344">
        <v>16</v>
      </c>
    </row>
    <row r="6345" spans="1:3">
      <c r="A6345">
        <v>17122</v>
      </c>
      <c r="B6345">
        <v>1</v>
      </c>
      <c r="C6345">
        <v>8</v>
      </c>
    </row>
    <row r="6346" spans="1:3">
      <c r="A6346">
        <v>62408</v>
      </c>
      <c r="B6346">
        <v>1</v>
      </c>
      <c r="C6346">
        <v>8</v>
      </c>
    </row>
    <row r="6347" spans="1:3">
      <c r="A6347">
        <v>61519</v>
      </c>
      <c r="B6347">
        <v>1</v>
      </c>
      <c r="C6347">
        <v>8</v>
      </c>
    </row>
    <row r="6348" spans="1:3">
      <c r="A6348">
        <v>61398</v>
      </c>
      <c r="B6348">
        <v>1</v>
      </c>
      <c r="C6348">
        <v>8</v>
      </c>
    </row>
    <row r="6349" spans="1:3">
      <c r="A6349">
        <v>61379</v>
      </c>
      <c r="B6349">
        <v>1</v>
      </c>
      <c r="C6349">
        <v>16</v>
      </c>
    </row>
    <row r="6350" spans="1:3">
      <c r="A6350">
        <v>61376</v>
      </c>
      <c r="B6350">
        <v>1</v>
      </c>
      <c r="C6350">
        <v>8</v>
      </c>
    </row>
    <row r="6351" spans="1:3">
      <c r="A6351">
        <v>61144</v>
      </c>
      <c r="B6351">
        <v>1</v>
      </c>
      <c r="C6351">
        <v>8</v>
      </c>
    </row>
    <row r="6352" spans="1:3">
      <c r="A6352">
        <v>60361</v>
      </c>
      <c r="B6352">
        <v>1</v>
      </c>
      <c r="C6352">
        <v>8</v>
      </c>
    </row>
    <row r="6353" spans="1:3">
      <c r="A6353">
        <v>60115</v>
      </c>
      <c r="B6353">
        <v>1</v>
      </c>
      <c r="C6353">
        <v>16</v>
      </c>
    </row>
    <row r="6354" spans="1:3">
      <c r="A6354">
        <v>59868</v>
      </c>
      <c r="B6354">
        <v>1</v>
      </c>
      <c r="C6354">
        <v>8</v>
      </c>
    </row>
    <row r="6355" spans="1:3">
      <c r="A6355">
        <v>59385</v>
      </c>
      <c r="B6355">
        <v>1</v>
      </c>
      <c r="C6355">
        <v>8</v>
      </c>
    </row>
    <row r="6356" spans="1:3">
      <c r="A6356">
        <v>59383</v>
      </c>
      <c r="B6356">
        <v>1</v>
      </c>
      <c r="C6356">
        <v>8</v>
      </c>
    </row>
    <row r="6357" spans="1:3">
      <c r="A6357">
        <v>59168</v>
      </c>
      <c r="B6357">
        <v>1</v>
      </c>
      <c r="C6357">
        <v>8</v>
      </c>
    </row>
    <row r="6358" spans="1:3">
      <c r="A6358">
        <v>58556</v>
      </c>
      <c r="B6358">
        <v>1</v>
      </c>
      <c r="C6358">
        <v>8</v>
      </c>
    </row>
    <row r="6359" spans="1:3">
      <c r="A6359">
        <v>57291</v>
      </c>
      <c r="B6359">
        <v>2</v>
      </c>
      <c r="C6359">
        <v>8</v>
      </c>
    </row>
    <row r="6360" spans="1:3">
      <c r="A6360">
        <v>57288</v>
      </c>
      <c r="B6360">
        <v>1</v>
      </c>
      <c r="C6360">
        <v>8</v>
      </c>
    </row>
    <row r="6361" spans="1:3">
      <c r="A6361">
        <v>55481</v>
      </c>
      <c r="B6361">
        <v>1</v>
      </c>
      <c r="C6361">
        <v>8</v>
      </c>
    </row>
    <row r="6362" spans="1:3">
      <c r="A6362">
        <v>55163</v>
      </c>
      <c r="B6362">
        <v>1</v>
      </c>
      <c r="C6362">
        <v>16</v>
      </c>
    </row>
    <row r="6363" spans="1:3">
      <c r="A6363">
        <v>19126</v>
      </c>
      <c r="B6363">
        <v>1</v>
      </c>
      <c r="C6363">
        <v>8</v>
      </c>
    </row>
    <row r="6364" spans="1:3">
      <c r="A6364">
        <v>53209</v>
      </c>
      <c r="B6364">
        <v>1</v>
      </c>
      <c r="C6364">
        <v>8</v>
      </c>
    </row>
    <row r="6365" spans="1:3">
      <c r="A6365">
        <v>53142</v>
      </c>
      <c r="B6365">
        <v>1</v>
      </c>
      <c r="C6365">
        <v>8</v>
      </c>
    </row>
    <row r="6366" spans="1:3">
      <c r="A6366">
        <v>53141</v>
      </c>
      <c r="B6366">
        <v>1</v>
      </c>
      <c r="C6366">
        <v>8</v>
      </c>
    </row>
    <row r="6367" spans="1:3">
      <c r="A6367">
        <v>53081</v>
      </c>
      <c r="B6367">
        <v>1</v>
      </c>
      <c r="C6367">
        <v>8</v>
      </c>
    </row>
    <row r="6368" spans="1:3">
      <c r="A6368">
        <v>53039</v>
      </c>
      <c r="B6368">
        <v>1</v>
      </c>
      <c r="C6368">
        <v>8</v>
      </c>
    </row>
    <row r="6369" spans="1:3">
      <c r="A6369">
        <v>52896</v>
      </c>
      <c r="B6369">
        <v>1</v>
      </c>
      <c r="C6369">
        <v>8</v>
      </c>
    </row>
    <row r="6370" spans="1:3">
      <c r="A6370">
        <v>52611</v>
      </c>
      <c r="B6370">
        <v>1</v>
      </c>
      <c r="C6370">
        <v>16</v>
      </c>
    </row>
    <row r="6371" spans="1:3">
      <c r="A6371">
        <v>51904</v>
      </c>
      <c r="B6371">
        <v>1</v>
      </c>
      <c r="C6371">
        <v>8</v>
      </c>
    </row>
    <row r="6372" spans="1:3">
      <c r="A6372">
        <v>51774</v>
      </c>
      <c r="B6372">
        <v>1</v>
      </c>
      <c r="C6372">
        <v>8</v>
      </c>
    </row>
    <row r="6373" spans="1:3">
      <c r="A6373">
        <v>51614</v>
      </c>
      <c r="B6373">
        <v>1</v>
      </c>
      <c r="C6373">
        <v>8</v>
      </c>
    </row>
    <row r="6374" spans="1:3">
      <c r="A6374">
        <v>51191</v>
      </c>
      <c r="B6374">
        <v>1</v>
      </c>
      <c r="C6374">
        <v>8</v>
      </c>
    </row>
    <row r="6375" spans="1:3">
      <c r="A6375">
        <v>51190</v>
      </c>
      <c r="B6375">
        <v>1</v>
      </c>
      <c r="C6375">
        <v>8</v>
      </c>
    </row>
    <row r="6376" spans="1:3">
      <c r="A6376">
        <v>20604</v>
      </c>
      <c r="B6376">
        <v>1</v>
      </c>
      <c r="C6376">
        <v>16</v>
      </c>
    </row>
    <row r="6377" spans="1:3">
      <c r="A6377">
        <v>50598</v>
      </c>
      <c r="B6377">
        <v>1</v>
      </c>
      <c r="C6377">
        <v>8</v>
      </c>
    </row>
    <row r="6378" spans="1:3">
      <c r="A6378">
        <v>50597</v>
      </c>
      <c r="B6378">
        <v>1</v>
      </c>
      <c r="C6378">
        <v>8</v>
      </c>
    </row>
    <row r="6379" spans="1:3">
      <c r="A6379">
        <v>50596</v>
      </c>
      <c r="B6379">
        <v>1</v>
      </c>
      <c r="C6379">
        <v>8</v>
      </c>
    </row>
    <row r="6380" spans="1:3">
      <c r="A6380">
        <v>50260</v>
      </c>
      <c r="B6380">
        <v>2</v>
      </c>
      <c r="C6380">
        <v>8</v>
      </c>
    </row>
    <row r="6381" spans="1:3">
      <c r="A6381">
        <v>50260</v>
      </c>
      <c r="B6381">
        <v>2</v>
      </c>
      <c r="C6381">
        <v>8</v>
      </c>
    </row>
    <row r="6382" spans="1:3">
      <c r="A6382">
        <v>49972</v>
      </c>
      <c r="B6382">
        <v>2</v>
      </c>
      <c r="C6382">
        <v>16</v>
      </c>
    </row>
    <row r="6383" spans="1:3">
      <c r="A6383">
        <v>49972</v>
      </c>
      <c r="B6383">
        <v>2</v>
      </c>
      <c r="C6383">
        <v>16</v>
      </c>
    </row>
    <row r="6384" spans="1:3">
      <c r="A6384">
        <v>49793</v>
      </c>
      <c r="B6384">
        <v>1</v>
      </c>
      <c r="C6384">
        <v>8</v>
      </c>
    </row>
    <row r="6385" spans="1:3">
      <c r="A6385">
        <v>49792</v>
      </c>
      <c r="B6385">
        <v>1</v>
      </c>
      <c r="C6385">
        <v>8</v>
      </c>
    </row>
    <row r="6386" spans="1:3">
      <c r="A6386">
        <v>21056</v>
      </c>
      <c r="B6386">
        <v>2</v>
      </c>
      <c r="C6386">
        <v>8</v>
      </c>
    </row>
    <row r="6387" spans="1:3">
      <c r="A6387">
        <v>49064</v>
      </c>
      <c r="B6387">
        <v>1</v>
      </c>
      <c r="C6387">
        <v>8</v>
      </c>
    </row>
    <row r="6388" spans="1:3">
      <c r="A6388">
        <v>48869</v>
      </c>
      <c r="B6388">
        <v>1</v>
      </c>
      <c r="C6388">
        <v>8</v>
      </c>
    </row>
    <row r="6389" spans="1:3">
      <c r="A6389">
        <v>48468</v>
      </c>
      <c r="B6389">
        <v>1</v>
      </c>
      <c r="C6389">
        <v>8</v>
      </c>
    </row>
    <row r="6390" spans="1:3">
      <c r="A6390">
        <v>47789</v>
      </c>
      <c r="B6390">
        <v>1</v>
      </c>
      <c r="C6390">
        <v>8</v>
      </c>
    </row>
    <row r="6391" spans="1:3">
      <c r="A6391">
        <v>21345</v>
      </c>
      <c r="B6391">
        <v>1</v>
      </c>
      <c r="C6391">
        <v>16</v>
      </c>
    </row>
    <row r="6392" spans="1:3">
      <c r="A6392">
        <v>21347</v>
      </c>
      <c r="B6392">
        <v>1</v>
      </c>
      <c r="C6392">
        <v>8</v>
      </c>
    </row>
    <row r="6393" spans="1:3">
      <c r="A6393">
        <v>45361</v>
      </c>
      <c r="B6393">
        <v>2</v>
      </c>
      <c r="C6393">
        <v>16</v>
      </c>
    </row>
    <row r="6394" spans="1:3">
      <c r="A6394">
        <v>45361</v>
      </c>
      <c r="B6394">
        <v>2</v>
      </c>
      <c r="C6394">
        <v>16</v>
      </c>
    </row>
    <row r="6395" spans="1:3">
      <c r="A6395">
        <v>45359</v>
      </c>
      <c r="B6395">
        <v>1</v>
      </c>
      <c r="C6395">
        <v>8</v>
      </c>
    </row>
    <row r="6396" spans="1:3">
      <c r="A6396">
        <v>43942</v>
      </c>
      <c r="B6396">
        <v>1</v>
      </c>
      <c r="C6396">
        <v>16</v>
      </c>
    </row>
    <row r="6397" spans="1:3">
      <c r="A6397">
        <v>43432</v>
      </c>
      <c r="B6397">
        <v>1</v>
      </c>
      <c r="C6397">
        <v>16</v>
      </c>
    </row>
    <row r="6398" spans="1:3">
      <c r="A6398">
        <v>42525</v>
      </c>
      <c r="B6398">
        <v>1</v>
      </c>
      <c r="C6398">
        <v>8</v>
      </c>
    </row>
    <row r="6399" spans="1:3">
      <c r="A6399">
        <v>41748</v>
      </c>
      <c r="B6399">
        <v>1</v>
      </c>
      <c r="C6399">
        <v>8</v>
      </c>
    </row>
    <row r="6400" spans="1:3">
      <c r="A6400">
        <v>41522</v>
      </c>
      <c r="B6400">
        <v>1</v>
      </c>
      <c r="C6400">
        <v>8</v>
      </c>
    </row>
    <row r="6401" spans="1:3">
      <c r="A6401">
        <v>40656</v>
      </c>
      <c r="B6401">
        <v>1</v>
      </c>
      <c r="C6401">
        <v>16</v>
      </c>
    </row>
    <row r="6402" spans="1:3">
      <c r="A6402" s="30">
        <v>22946</v>
      </c>
      <c r="B6402" s="30">
        <v>1</v>
      </c>
      <c r="C6402" s="30">
        <v>16</v>
      </c>
    </row>
    <row r="6403" spans="1:3">
      <c r="A6403">
        <v>40302</v>
      </c>
      <c r="B6403">
        <v>1</v>
      </c>
      <c r="C6403">
        <v>8</v>
      </c>
    </row>
    <row r="6404" spans="1:3">
      <c r="A6404">
        <v>38506</v>
      </c>
      <c r="B6404">
        <v>1</v>
      </c>
      <c r="C6404">
        <v>8</v>
      </c>
    </row>
    <row r="6405" spans="1:3">
      <c r="A6405">
        <v>38073</v>
      </c>
      <c r="B6405">
        <v>1</v>
      </c>
      <c r="C6405">
        <v>8</v>
      </c>
    </row>
    <row r="6406" spans="1:3">
      <c r="A6406">
        <v>37990</v>
      </c>
      <c r="B6406">
        <v>1</v>
      </c>
      <c r="C6406">
        <v>8</v>
      </c>
    </row>
    <row r="6407" spans="1:3">
      <c r="A6407">
        <v>37965</v>
      </c>
      <c r="B6407">
        <v>1</v>
      </c>
      <c r="C6407">
        <v>16</v>
      </c>
    </row>
    <row r="6408" spans="1:3">
      <c r="A6408">
        <v>37423</v>
      </c>
      <c r="B6408">
        <v>1</v>
      </c>
      <c r="C6408">
        <v>8</v>
      </c>
    </row>
    <row r="6409" spans="1:3">
      <c r="A6409">
        <v>37171</v>
      </c>
      <c r="B6409">
        <v>1</v>
      </c>
      <c r="C6409">
        <v>8</v>
      </c>
    </row>
    <row r="6410" spans="1:3">
      <c r="A6410">
        <v>35761</v>
      </c>
      <c r="B6410">
        <v>2</v>
      </c>
      <c r="C6410">
        <v>16</v>
      </c>
    </row>
    <row r="6411" spans="1:3">
      <c r="A6411">
        <v>35761</v>
      </c>
      <c r="B6411">
        <v>2</v>
      </c>
      <c r="C6411">
        <v>16</v>
      </c>
    </row>
    <row r="6412" spans="1:3">
      <c r="A6412">
        <v>35324</v>
      </c>
      <c r="B6412">
        <v>1</v>
      </c>
      <c r="C6412">
        <v>8</v>
      </c>
    </row>
    <row r="6413" spans="1:3">
      <c r="A6413">
        <v>23855</v>
      </c>
      <c r="B6413">
        <v>1</v>
      </c>
      <c r="C6413">
        <v>16</v>
      </c>
    </row>
    <row r="6414" spans="1:3">
      <c r="A6414">
        <v>34638</v>
      </c>
      <c r="B6414">
        <v>1</v>
      </c>
      <c r="C6414">
        <v>8</v>
      </c>
    </row>
    <row r="6415" spans="1:3">
      <c r="A6415">
        <v>33744</v>
      </c>
      <c r="B6415">
        <v>1</v>
      </c>
      <c r="C6415">
        <v>8</v>
      </c>
    </row>
    <row r="6416" spans="1:3">
      <c r="A6416">
        <v>33743</v>
      </c>
      <c r="B6416">
        <v>1</v>
      </c>
      <c r="C6416">
        <v>8</v>
      </c>
    </row>
    <row r="6417" spans="1:3">
      <c r="A6417">
        <v>33507</v>
      </c>
      <c r="B6417">
        <v>1</v>
      </c>
      <c r="C6417">
        <v>8</v>
      </c>
    </row>
    <row r="6418" spans="1:3">
      <c r="A6418">
        <v>33506</v>
      </c>
      <c r="B6418">
        <v>1</v>
      </c>
      <c r="C6418">
        <v>16</v>
      </c>
    </row>
    <row r="6419" spans="1:3">
      <c r="A6419">
        <v>32645</v>
      </c>
      <c r="B6419">
        <v>2</v>
      </c>
      <c r="C6419">
        <v>16</v>
      </c>
    </row>
    <row r="6420" spans="1:3">
      <c r="A6420">
        <v>32645</v>
      </c>
      <c r="B6420">
        <v>2</v>
      </c>
      <c r="C6420">
        <v>16</v>
      </c>
    </row>
    <row r="6421" spans="1:3">
      <c r="A6421">
        <v>32107</v>
      </c>
      <c r="B6421">
        <v>1</v>
      </c>
      <c r="C6421">
        <v>16</v>
      </c>
    </row>
    <row r="6422" spans="1:3">
      <c r="A6422">
        <v>31580</v>
      </c>
      <c r="B6422">
        <v>1</v>
      </c>
      <c r="C6422">
        <v>8</v>
      </c>
    </row>
    <row r="6423" spans="1:3">
      <c r="A6423">
        <v>30809</v>
      </c>
      <c r="B6423">
        <v>1</v>
      </c>
      <c r="C6423">
        <v>8</v>
      </c>
    </row>
    <row r="6424" spans="1:3">
      <c r="A6424">
        <v>28179</v>
      </c>
      <c r="B6424">
        <v>1</v>
      </c>
      <c r="C6424">
        <v>8</v>
      </c>
    </row>
    <row r="6425" spans="1:3">
      <c r="A6425">
        <v>26926</v>
      </c>
      <c r="B6425">
        <v>1</v>
      </c>
      <c r="C6425">
        <v>8</v>
      </c>
    </row>
    <row r="6426" spans="1:3">
      <c r="A6426">
        <v>26299</v>
      </c>
      <c r="B6426">
        <v>1</v>
      </c>
      <c r="C6426">
        <v>8</v>
      </c>
    </row>
    <row r="6427" spans="1:3">
      <c r="A6427">
        <v>79052</v>
      </c>
      <c r="B6427">
        <v>1</v>
      </c>
      <c r="C6427">
        <v>8</v>
      </c>
    </row>
    <row r="6428" spans="1:3">
      <c r="A6428">
        <v>64968</v>
      </c>
      <c r="B6428">
        <v>1</v>
      </c>
      <c r="C6428">
        <v>8</v>
      </c>
    </row>
    <row r="6429" spans="1:3">
      <c r="A6429">
        <v>18506</v>
      </c>
      <c r="B6429">
        <v>2</v>
      </c>
      <c r="C6429">
        <v>16</v>
      </c>
    </row>
    <row r="6430" spans="1:3">
      <c r="A6430">
        <v>37411</v>
      </c>
      <c r="B6430">
        <v>1</v>
      </c>
      <c r="C6430">
        <v>8</v>
      </c>
    </row>
    <row r="6431" spans="1:3">
      <c r="A6431">
        <v>10525</v>
      </c>
      <c r="B6431">
        <v>1</v>
      </c>
      <c r="C6431">
        <v>16</v>
      </c>
    </row>
    <row r="6432" spans="1:3">
      <c r="A6432">
        <v>10939</v>
      </c>
      <c r="B6432">
        <v>1</v>
      </c>
      <c r="C6432">
        <v>16</v>
      </c>
    </row>
    <row r="6433" spans="1:3">
      <c r="A6433">
        <v>75694</v>
      </c>
      <c r="B6433">
        <v>1</v>
      </c>
      <c r="C6433">
        <v>8</v>
      </c>
    </row>
    <row r="6434" spans="1:3">
      <c r="A6434">
        <v>74961</v>
      </c>
      <c r="B6434">
        <v>1</v>
      </c>
      <c r="C6434">
        <v>8</v>
      </c>
    </row>
    <row r="6435" spans="1:3">
      <c r="A6435">
        <v>74766</v>
      </c>
      <c r="B6435">
        <v>1</v>
      </c>
      <c r="C6435">
        <v>8</v>
      </c>
    </row>
    <row r="6436" spans="1:3">
      <c r="A6436">
        <v>70827</v>
      </c>
      <c r="B6436">
        <v>1</v>
      </c>
      <c r="C6436">
        <v>8</v>
      </c>
    </row>
    <row r="6437" spans="1:3">
      <c r="A6437">
        <v>64280</v>
      </c>
      <c r="B6437">
        <v>1</v>
      </c>
      <c r="C6437">
        <v>8</v>
      </c>
    </row>
    <row r="6438" spans="1:3">
      <c r="A6438">
        <v>61198</v>
      </c>
      <c r="B6438">
        <v>1</v>
      </c>
      <c r="C6438">
        <v>16</v>
      </c>
    </row>
    <row r="6439" spans="1:3">
      <c r="A6439">
        <v>55134</v>
      </c>
      <c r="B6439">
        <v>1</v>
      </c>
      <c r="C6439">
        <v>8</v>
      </c>
    </row>
    <row r="6440" spans="1:3">
      <c r="A6440">
        <v>43063</v>
      </c>
      <c r="B6440">
        <v>1</v>
      </c>
      <c r="C6440">
        <v>16</v>
      </c>
    </row>
    <row r="6441" spans="1:3">
      <c r="A6441">
        <v>36090</v>
      </c>
      <c r="B6441">
        <v>1</v>
      </c>
      <c r="C6441">
        <v>16</v>
      </c>
    </row>
    <row r="6442" spans="1:3">
      <c r="A6442">
        <v>35989</v>
      </c>
      <c r="B6442">
        <v>1</v>
      </c>
      <c r="C6442">
        <v>8</v>
      </c>
    </row>
    <row r="6443" spans="1:3">
      <c r="A6443">
        <v>27629</v>
      </c>
      <c r="B6443">
        <v>1</v>
      </c>
      <c r="C6443">
        <v>8</v>
      </c>
    </row>
    <row r="6444" spans="1:3">
      <c r="A6444">
        <v>80732</v>
      </c>
      <c r="B6444">
        <v>1</v>
      </c>
      <c r="C6444">
        <v>8</v>
      </c>
    </row>
    <row r="6445" spans="1:3">
      <c r="A6445">
        <v>80731</v>
      </c>
      <c r="B6445">
        <v>1</v>
      </c>
      <c r="C6445">
        <v>8</v>
      </c>
    </row>
    <row r="6446" spans="1:3">
      <c r="A6446">
        <v>80600</v>
      </c>
      <c r="B6446">
        <v>1</v>
      </c>
      <c r="C6446">
        <v>8</v>
      </c>
    </row>
    <row r="6447" spans="1:3">
      <c r="A6447">
        <v>78800</v>
      </c>
      <c r="B6447">
        <v>1</v>
      </c>
      <c r="C6447">
        <v>8</v>
      </c>
    </row>
    <row r="6448" spans="1:3">
      <c r="A6448">
        <v>74455</v>
      </c>
      <c r="B6448">
        <v>1</v>
      </c>
      <c r="C6448">
        <v>8</v>
      </c>
    </row>
    <row r="6449" spans="1:3">
      <c r="A6449">
        <v>74201</v>
      </c>
      <c r="B6449">
        <v>1</v>
      </c>
      <c r="C6449">
        <v>8</v>
      </c>
    </row>
    <row r="6450" spans="1:3">
      <c r="A6450">
        <v>72677</v>
      </c>
      <c r="B6450">
        <v>1</v>
      </c>
      <c r="C6450">
        <v>8</v>
      </c>
    </row>
    <row r="6451" spans="1:3">
      <c r="A6451">
        <v>72205</v>
      </c>
      <c r="B6451">
        <v>1</v>
      </c>
      <c r="C6451">
        <v>8</v>
      </c>
    </row>
    <row r="6452" spans="1:3">
      <c r="A6452">
        <v>71380</v>
      </c>
      <c r="B6452">
        <v>1</v>
      </c>
      <c r="C6452">
        <v>8</v>
      </c>
    </row>
    <row r="6453" spans="1:3">
      <c r="A6453">
        <v>71379</v>
      </c>
      <c r="B6453">
        <v>1</v>
      </c>
      <c r="C6453">
        <v>8</v>
      </c>
    </row>
    <row r="6454" spans="1:3">
      <c r="A6454">
        <v>71096</v>
      </c>
      <c r="B6454">
        <v>1</v>
      </c>
      <c r="C6454">
        <v>8</v>
      </c>
    </row>
    <row r="6455" spans="1:3">
      <c r="A6455">
        <v>63427</v>
      </c>
      <c r="B6455">
        <v>1</v>
      </c>
      <c r="C6455">
        <v>8</v>
      </c>
    </row>
    <row r="6456" spans="1:3">
      <c r="A6456">
        <v>62877</v>
      </c>
      <c r="B6456">
        <v>1</v>
      </c>
      <c r="C6456">
        <v>8</v>
      </c>
    </row>
    <row r="6457" spans="1:3">
      <c r="A6457">
        <v>62083</v>
      </c>
      <c r="B6457">
        <v>1</v>
      </c>
      <c r="C6457">
        <v>8</v>
      </c>
    </row>
    <row r="6458" spans="1:3">
      <c r="A6458">
        <v>61812</v>
      </c>
      <c r="B6458">
        <v>1</v>
      </c>
      <c r="C6458">
        <v>8</v>
      </c>
    </row>
    <row r="6459" spans="1:3">
      <c r="A6459">
        <v>60168</v>
      </c>
      <c r="B6459">
        <v>1</v>
      </c>
      <c r="C6459">
        <v>8</v>
      </c>
    </row>
    <row r="6460" spans="1:3">
      <c r="A6460">
        <v>59666</v>
      </c>
      <c r="B6460">
        <v>1</v>
      </c>
      <c r="C6460">
        <v>8</v>
      </c>
    </row>
    <row r="6461" spans="1:3">
      <c r="A6461">
        <v>58854</v>
      </c>
      <c r="B6461">
        <v>1</v>
      </c>
      <c r="C6461">
        <v>8</v>
      </c>
    </row>
    <row r="6462" spans="1:3">
      <c r="A6462">
        <v>54438</v>
      </c>
      <c r="B6462">
        <v>1</v>
      </c>
      <c r="C6462">
        <v>8</v>
      </c>
    </row>
    <row r="6463" spans="1:3">
      <c r="A6463">
        <v>19277</v>
      </c>
      <c r="B6463">
        <v>1</v>
      </c>
      <c r="C6463">
        <v>8</v>
      </c>
    </row>
    <row r="6464" spans="1:3">
      <c r="A6464">
        <v>20826</v>
      </c>
      <c r="B6464">
        <v>1</v>
      </c>
      <c r="C6464">
        <v>8</v>
      </c>
    </row>
    <row r="6465" spans="1:3">
      <c r="A6465">
        <v>50329</v>
      </c>
      <c r="B6465">
        <v>1</v>
      </c>
      <c r="C6465">
        <v>8</v>
      </c>
    </row>
    <row r="6466" spans="1:3">
      <c r="A6466">
        <v>47271</v>
      </c>
      <c r="B6466">
        <v>1</v>
      </c>
      <c r="C6466">
        <v>8</v>
      </c>
    </row>
    <row r="6467" spans="1:3">
      <c r="A6467">
        <v>47237</v>
      </c>
      <c r="B6467">
        <v>1</v>
      </c>
      <c r="C6467">
        <v>8</v>
      </c>
    </row>
    <row r="6468" spans="1:3">
      <c r="A6468">
        <v>46030</v>
      </c>
      <c r="B6468">
        <v>1</v>
      </c>
      <c r="C6468">
        <v>8</v>
      </c>
    </row>
    <row r="6469" spans="1:3">
      <c r="A6469">
        <v>22784</v>
      </c>
      <c r="B6469">
        <v>1</v>
      </c>
      <c r="C6469">
        <v>16</v>
      </c>
    </row>
    <row r="6470" spans="1:3">
      <c r="A6470">
        <v>37399</v>
      </c>
      <c r="B6470">
        <v>1</v>
      </c>
      <c r="C6470">
        <v>8</v>
      </c>
    </row>
    <row r="6471" spans="1:3">
      <c r="A6471">
        <v>35965</v>
      </c>
      <c r="B6471">
        <v>1</v>
      </c>
      <c r="C6471">
        <v>8</v>
      </c>
    </row>
    <row r="6472" spans="1:3">
      <c r="A6472">
        <v>34182</v>
      </c>
      <c r="B6472">
        <v>1</v>
      </c>
      <c r="C6472">
        <v>8</v>
      </c>
    </row>
    <row r="6473" spans="1:3">
      <c r="A6473">
        <v>29792</v>
      </c>
      <c r="B6473">
        <v>1</v>
      </c>
      <c r="C6473">
        <v>8</v>
      </c>
    </row>
    <row r="6474" spans="1:3">
      <c r="A6474">
        <v>29655</v>
      </c>
      <c r="B6474">
        <v>1</v>
      </c>
      <c r="C6474">
        <v>8</v>
      </c>
    </row>
    <row r="6475" spans="1:3">
      <c r="A6475">
        <v>27236</v>
      </c>
      <c r="B6475">
        <v>2</v>
      </c>
      <c r="C6475">
        <v>16</v>
      </c>
    </row>
    <row r="6476" spans="1:3">
      <c r="A6476">
        <v>26342</v>
      </c>
      <c r="B6476">
        <v>1</v>
      </c>
      <c r="C6476">
        <v>16</v>
      </c>
    </row>
    <row r="6477" spans="1:3">
      <c r="A6477">
        <v>26250</v>
      </c>
      <c r="B6477">
        <v>1</v>
      </c>
      <c r="C6477">
        <v>8</v>
      </c>
    </row>
    <row r="6478" spans="1:3">
      <c r="A6478">
        <v>80368</v>
      </c>
      <c r="B6478">
        <v>1</v>
      </c>
      <c r="C6478">
        <v>8</v>
      </c>
    </row>
    <row r="6479" spans="1:3">
      <c r="A6479">
        <v>80265</v>
      </c>
      <c r="B6479">
        <v>1</v>
      </c>
      <c r="C6479">
        <v>8</v>
      </c>
    </row>
    <row r="6480" spans="1:3">
      <c r="A6480">
        <v>79512</v>
      </c>
      <c r="B6480">
        <v>1</v>
      </c>
      <c r="C6480">
        <v>8</v>
      </c>
    </row>
    <row r="6481" spans="1:3">
      <c r="A6481">
        <v>78870</v>
      </c>
      <c r="B6481">
        <v>1</v>
      </c>
      <c r="C6481">
        <v>8</v>
      </c>
    </row>
    <row r="6482" spans="1:3">
      <c r="A6482">
        <v>77960</v>
      </c>
      <c r="B6482">
        <v>1</v>
      </c>
      <c r="C6482">
        <v>8</v>
      </c>
    </row>
    <row r="6483" spans="1:3">
      <c r="A6483">
        <v>76452</v>
      </c>
      <c r="B6483">
        <v>1</v>
      </c>
      <c r="C6483">
        <v>8</v>
      </c>
    </row>
    <row r="6484" spans="1:3">
      <c r="A6484">
        <v>75898</v>
      </c>
      <c r="B6484">
        <v>1</v>
      </c>
      <c r="C6484">
        <v>8</v>
      </c>
    </row>
    <row r="6485" spans="1:3">
      <c r="A6485">
        <v>75386</v>
      </c>
      <c r="B6485">
        <v>1</v>
      </c>
      <c r="C6485">
        <v>8</v>
      </c>
    </row>
    <row r="6486" spans="1:3">
      <c r="A6486">
        <v>74456</v>
      </c>
      <c r="B6486">
        <v>1</v>
      </c>
      <c r="C6486">
        <v>8</v>
      </c>
    </row>
    <row r="6487" spans="1:3">
      <c r="A6487">
        <v>72676</v>
      </c>
      <c r="B6487">
        <v>1</v>
      </c>
      <c r="C6487">
        <v>8</v>
      </c>
    </row>
    <row r="6488" spans="1:3">
      <c r="A6488">
        <v>72250</v>
      </c>
      <c r="B6488">
        <v>1</v>
      </c>
      <c r="C6488">
        <v>8</v>
      </c>
    </row>
    <row r="6489" spans="1:3">
      <c r="A6489">
        <v>72249</v>
      </c>
      <c r="B6489">
        <v>1</v>
      </c>
      <c r="C6489">
        <v>8</v>
      </c>
    </row>
    <row r="6490" spans="1:3">
      <c r="A6490">
        <v>70243</v>
      </c>
      <c r="B6490">
        <v>1</v>
      </c>
      <c r="C6490">
        <v>8</v>
      </c>
    </row>
    <row r="6491" spans="1:3">
      <c r="A6491">
        <v>69915</v>
      </c>
      <c r="B6491">
        <v>1</v>
      </c>
      <c r="C6491">
        <v>8</v>
      </c>
    </row>
    <row r="6492" spans="1:3">
      <c r="A6492">
        <v>15396</v>
      </c>
      <c r="B6492">
        <v>1</v>
      </c>
      <c r="C6492">
        <v>8</v>
      </c>
    </row>
    <row r="6493" spans="1:3">
      <c r="A6493">
        <v>66390</v>
      </c>
      <c r="B6493">
        <v>1</v>
      </c>
      <c r="C6493">
        <v>8</v>
      </c>
    </row>
    <row r="6494" spans="1:3">
      <c r="A6494">
        <v>65128</v>
      </c>
      <c r="B6494">
        <v>1</v>
      </c>
      <c r="C6494">
        <v>16</v>
      </c>
    </row>
    <row r="6495" spans="1:3">
      <c r="A6495">
        <v>65127</v>
      </c>
      <c r="B6495">
        <v>1</v>
      </c>
      <c r="C6495">
        <v>8</v>
      </c>
    </row>
    <row r="6496" spans="1:3">
      <c r="A6496">
        <v>16799</v>
      </c>
      <c r="B6496">
        <v>2</v>
      </c>
      <c r="C6496">
        <v>16</v>
      </c>
    </row>
    <row r="6497" spans="1:3">
      <c r="A6497">
        <v>16799</v>
      </c>
      <c r="B6497">
        <v>2</v>
      </c>
      <c r="C6497">
        <v>16</v>
      </c>
    </row>
    <row r="6498" spans="1:3">
      <c r="A6498">
        <v>64416</v>
      </c>
      <c r="B6498">
        <v>1</v>
      </c>
      <c r="C6498">
        <v>8</v>
      </c>
    </row>
    <row r="6499" spans="1:3">
      <c r="A6499">
        <v>63074</v>
      </c>
      <c r="B6499">
        <v>1</v>
      </c>
      <c r="C6499">
        <v>8</v>
      </c>
    </row>
    <row r="6500" spans="1:3">
      <c r="A6500">
        <v>61811</v>
      </c>
      <c r="B6500">
        <v>1</v>
      </c>
      <c r="C6500">
        <v>8</v>
      </c>
    </row>
    <row r="6501" spans="1:3">
      <c r="A6501">
        <v>61809</v>
      </c>
      <c r="B6501">
        <v>1</v>
      </c>
      <c r="C6501">
        <v>8</v>
      </c>
    </row>
    <row r="6502" spans="1:3">
      <c r="A6502">
        <v>61504</v>
      </c>
      <c r="B6502">
        <v>1</v>
      </c>
      <c r="C6502">
        <v>16</v>
      </c>
    </row>
    <row r="6503" spans="1:3">
      <c r="A6503">
        <v>60548</v>
      </c>
      <c r="B6503">
        <v>1</v>
      </c>
      <c r="C6503">
        <v>8</v>
      </c>
    </row>
    <row r="6504" spans="1:3">
      <c r="A6504">
        <v>60312</v>
      </c>
      <c r="B6504">
        <v>1</v>
      </c>
      <c r="C6504">
        <v>8</v>
      </c>
    </row>
    <row r="6505" spans="1:3">
      <c r="A6505">
        <v>59686</v>
      </c>
      <c r="B6505">
        <v>1</v>
      </c>
      <c r="C6505">
        <v>16</v>
      </c>
    </row>
    <row r="6506" spans="1:3">
      <c r="A6506">
        <v>59685</v>
      </c>
      <c r="B6506">
        <v>1</v>
      </c>
      <c r="C6506">
        <v>8</v>
      </c>
    </row>
    <row r="6507" spans="1:3">
      <c r="A6507">
        <v>59684</v>
      </c>
      <c r="B6507">
        <v>1</v>
      </c>
      <c r="C6507">
        <v>8</v>
      </c>
    </row>
    <row r="6508" spans="1:3">
      <c r="A6508">
        <v>58853</v>
      </c>
      <c r="B6508">
        <v>1</v>
      </c>
      <c r="C6508">
        <v>8</v>
      </c>
    </row>
    <row r="6509" spans="1:3">
      <c r="A6509">
        <v>58499</v>
      </c>
      <c r="B6509">
        <v>1</v>
      </c>
      <c r="C6509">
        <v>8</v>
      </c>
    </row>
    <row r="6510" spans="1:3">
      <c r="A6510">
        <v>18727</v>
      </c>
      <c r="B6510">
        <v>2</v>
      </c>
      <c r="C6510">
        <v>16</v>
      </c>
    </row>
    <row r="6511" spans="1:3">
      <c r="A6511">
        <v>18727</v>
      </c>
      <c r="B6511">
        <v>2</v>
      </c>
      <c r="C6511">
        <v>16</v>
      </c>
    </row>
    <row r="6512" spans="1:3">
      <c r="A6512">
        <v>51886</v>
      </c>
      <c r="B6512">
        <v>1</v>
      </c>
      <c r="C6512">
        <v>8</v>
      </c>
    </row>
    <row r="6513" spans="1:3">
      <c r="A6513">
        <v>50603</v>
      </c>
      <c r="B6513">
        <v>1</v>
      </c>
      <c r="C6513">
        <v>8</v>
      </c>
    </row>
    <row r="6514" spans="1:3">
      <c r="A6514">
        <v>50324</v>
      </c>
      <c r="B6514">
        <v>1</v>
      </c>
      <c r="C6514">
        <v>8</v>
      </c>
    </row>
    <row r="6515" spans="1:3">
      <c r="A6515">
        <v>49555</v>
      </c>
      <c r="B6515">
        <v>1</v>
      </c>
      <c r="C6515">
        <v>8</v>
      </c>
    </row>
    <row r="6516" spans="1:3">
      <c r="A6516">
        <v>49311</v>
      </c>
      <c r="B6516">
        <v>1</v>
      </c>
      <c r="C6516">
        <v>8</v>
      </c>
    </row>
    <row r="6517" spans="1:3">
      <c r="A6517">
        <v>46398</v>
      </c>
      <c r="B6517">
        <v>1</v>
      </c>
      <c r="C6517">
        <v>16</v>
      </c>
    </row>
    <row r="6518" spans="1:3">
      <c r="A6518">
        <v>46031</v>
      </c>
      <c r="B6518">
        <v>1</v>
      </c>
      <c r="C6518">
        <v>8</v>
      </c>
    </row>
    <row r="6519" spans="1:3">
      <c r="A6519">
        <v>42517</v>
      </c>
      <c r="B6519">
        <v>1</v>
      </c>
      <c r="C6519">
        <v>8</v>
      </c>
    </row>
    <row r="6520" spans="1:3">
      <c r="A6520">
        <v>42195</v>
      </c>
      <c r="B6520">
        <v>1</v>
      </c>
      <c r="C6520">
        <v>16</v>
      </c>
    </row>
    <row r="6521" spans="1:3">
      <c r="A6521">
        <v>41496</v>
      </c>
      <c r="B6521">
        <v>1</v>
      </c>
      <c r="C6521">
        <v>16</v>
      </c>
    </row>
    <row r="6522" spans="1:3">
      <c r="A6522">
        <v>35839</v>
      </c>
      <c r="B6522">
        <v>1</v>
      </c>
      <c r="C6522">
        <v>8</v>
      </c>
    </row>
    <row r="6523" spans="1:3">
      <c r="A6523">
        <v>32960</v>
      </c>
      <c r="B6523">
        <v>1</v>
      </c>
      <c r="C6523">
        <v>8</v>
      </c>
    </row>
    <row r="6524" spans="1:3">
      <c r="A6524">
        <v>24343</v>
      </c>
      <c r="B6524">
        <v>2</v>
      </c>
      <c r="C6524">
        <v>8</v>
      </c>
    </row>
    <row r="6525" spans="1:3">
      <c r="A6525">
        <v>24343</v>
      </c>
      <c r="B6525">
        <v>2</v>
      </c>
      <c r="C6525">
        <v>8</v>
      </c>
    </row>
    <row r="6526" spans="1:3">
      <c r="A6526">
        <v>30609</v>
      </c>
      <c r="B6526">
        <v>1</v>
      </c>
      <c r="C6526">
        <v>16</v>
      </c>
    </row>
    <row r="6527" spans="1:3">
      <c r="A6527">
        <v>29791</v>
      </c>
      <c r="B6527">
        <v>1</v>
      </c>
      <c r="C6527">
        <v>8</v>
      </c>
    </row>
    <row r="6528" spans="1:3">
      <c r="A6528">
        <v>28978</v>
      </c>
      <c r="B6528">
        <v>1</v>
      </c>
      <c r="C6528">
        <v>8</v>
      </c>
    </row>
    <row r="6529" spans="1:3">
      <c r="A6529">
        <v>80012</v>
      </c>
      <c r="B6529">
        <v>1</v>
      </c>
      <c r="C6529">
        <v>8</v>
      </c>
    </row>
    <row r="6530" spans="1:3">
      <c r="A6530">
        <v>80011</v>
      </c>
      <c r="B6530">
        <v>1</v>
      </c>
      <c r="C6530">
        <v>8</v>
      </c>
    </row>
    <row r="6531" spans="1:3">
      <c r="A6531">
        <v>77404</v>
      </c>
      <c r="B6531">
        <v>1</v>
      </c>
      <c r="C6531">
        <v>8</v>
      </c>
    </row>
    <row r="6532" spans="1:3">
      <c r="A6532">
        <v>77309</v>
      </c>
      <c r="B6532">
        <v>1</v>
      </c>
      <c r="C6532">
        <v>8</v>
      </c>
    </row>
    <row r="6533" spans="1:3">
      <c r="A6533">
        <v>72907</v>
      </c>
      <c r="B6533">
        <v>1</v>
      </c>
      <c r="C6533">
        <v>8</v>
      </c>
    </row>
    <row r="6534" spans="1:3">
      <c r="A6534">
        <v>16025</v>
      </c>
      <c r="B6534">
        <v>1</v>
      </c>
      <c r="C6534">
        <v>16</v>
      </c>
    </row>
    <row r="6535" spans="1:3">
      <c r="A6535">
        <v>65689</v>
      </c>
      <c r="B6535">
        <v>1</v>
      </c>
      <c r="C6535">
        <v>8</v>
      </c>
    </row>
    <row r="6536" spans="1:3">
      <c r="A6536">
        <v>65623</v>
      </c>
      <c r="B6536">
        <v>1</v>
      </c>
      <c r="C6536">
        <v>8</v>
      </c>
    </row>
    <row r="6537" spans="1:3">
      <c r="A6537">
        <v>62954</v>
      </c>
      <c r="B6537">
        <v>1</v>
      </c>
      <c r="C6537">
        <v>8</v>
      </c>
    </row>
    <row r="6538" spans="1:3">
      <c r="A6538">
        <v>62904</v>
      </c>
      <c r="B6538">
        <v>1</v>
      </c>
      <c r="C6538">
        <v>8</v>
      </c>
    </row>
    <row r="6539" spans="1:3">
      <c r="A6539">
        <v>55083</v>
      </c>
      <c r="B6539">
        <v>1</v>
      </c>
      <c r="C6539">
        <v>8</v>
      </c>
    </row>
    <row r="6540" spans="1:3">
      <c r="A6540">
        <v>42522</v>
      </c>
      <c r="B6540">
        <v>1</v>
      </c>
      <c r="C6540">
        <v>8</v>
      </c>
    </row>
    <row r="6541" spans="1:3">
      <c r="A6541">
        <v>22697</v>
      </c>
      <c r="B6541">
        <v>1</v>
      </c>
      <c r="C6541">
        <v>8</v>
      </c>
    </row>
    <row r="6542" spans="1:3">
      <c r="A6542">
        <v>40648</v>
      </c>
      <c r="B6542">
        <v>1</v>
      </c>
      <c r="C6542">
        <v>8</v>
      </c>
    </row>
    <row r="6543" spans="1:3">
      <c r="A6543">
        <v>79513</v>
      </c>
      <c r="B6543">
        <v>1</v>
      </c>
      <c r="C6543">
        <v>8</v>
      </c>
    </row>
    <row r="6544" spans="1:3">
      <c r="A6544">
        <v>79384</v>
      </c>
      <c r="B6544">
        <v>1</v>
      </c>
      <c r="C6544">
        <v>8</v>
      </c>
    </row>
    <row r="6545" spans="1:3">
      <c r="A6545">
        <v>74378</v>
      </c>
      <c r="B6545">
        <v>1</v>
      </c>
      <c r="C6545">
        <v>8</v>
      </c>
    </row>
    <row r="6546" spans="1:3">
      <c r="A6546">
        <v>71927</v>
      </c>
      <c r="B6546">
        <v>1</v>
      </c>
      <c r="C6546">
        <v>8</v>
      </c>
    </row>
    <row r="6547" spans="1:3">
      <c r="A6547">
        <v>71621</v>
      </c>
      <c r="B6547">
        <v>1</v>
      </c>
      <c r="C6547">
        <v>8</v>
      </c>
    </row>
    <row r="6548" spans="1:3">
      <c r="A6548">
        <v>70657</v>
      </c>
      <c r="B6548">
        <v>1</v>
      </c>
      <c r="C6548">
        <v>8</v>
      </c>
    </row>
    <row r="6549" spans="1:3">
      <c r="A6549">
        <v>62953</v>
      </c>
      <c r="B6549">
        <v>1</v>
      </c>
      <c r="C6549">
        <v>8</v>
      </c>
    </row>
    <row r="6550" spans="1:3">
      <c r="A6550">
        <v>57387</v>
      </c>
      <c r="B6550">
        <v>1</v>
      </c>
      <c r="C6550">
        <v>8</v>
      </c>
    </row>
    <row r="6551" spans="1:3">
      <c r="A6551">
        <v>52421</v>
      </c>
      <c r="B6551">
        <v>1</v>
      </c>
      <c r="C6551">
        <v>8</v>
      </c>
    </row>
    <row r="6552" spans="1:3">
      <c r="A6552">
        <v>46414</v>
      </c>
      <c r="B6552">
        <v>1</v>
      </c>
      <c r="C6552">
        <v>8</v>
      </c>
    </row>
    <row r="6553" spans="1:3">
      <c r="A6553">
        <v>80557</v>
      </c>
      <c r="B6553">
        <v>1</v>
      </c>
      <c r="C6553">
        <v>8</v>
      </c>
    </row>
    <row r="6554" spans="1:3">
      <c r="A6554">
        <v>80142</v>
      </c>
      <c r="B6554">
        <v>2</v>
      </c>
      <c r="C6554">
        <v>8</v>
      </c>
    </row>
    <row r="6555" spans="1:3">
      <c r="A6555">
        <v>80015</v>
      </c>
      <c r="B6555">
        <v>1</v>
      </c>
      <c r="C6555">
        <v>8</v>
      </c>
    </row>
    <row r="6556" spans="1:3">
      <c r="A6556">
        <v>79866</v>
      </c>
      <c r="B6556">
        <v>1</v>
      </c>
      <c r="C6556">
        <v>8</v>
      </c>
    </row>
    <row r="6557" spans="1:3">
      <c r="A6557">
        <v>79865</v>
      </c>
      <c r="B6557">
        <v>1</v>
      </c>
      <c r="C6557">
        <v>8</v>
      </c>
    </row>
    <row r="6558" spans="1:3">
      <c r="A6558">
        <v>79864</v>
      </c>
      <c r="B6558">
        <v>1</v>
      </c>
      <c r="C6558">
        <v>8</v>
      </c>
    </row>
    <row r="6559" spans="1:3">
      <c r="A6559">
        <v>79386</v>
      </c>
      <c r="B6559">
        <v>1</v>
      </c>
      <c r="C6559">
        <v>8</v>
      </c>
    </row>
    <row r="6560" spans="1:3">
      <c r="A6560">
        <v>78426</v>
      </c>
      <c r="B6560">
        <v>1</v>
      </c>
      <c r="C6560">
        <v>8</v>
      </c>
    </row>
    <row r="6561" spans="1:3">
      <c r="A6561">
        <v>78005</v>
      </c>
      <c r="B6561">
        <v>1</v>
      </c>
      <c r="C6561">
        <v>8</v>
      </c>
    </row>
    <row r="6562" spans="1:3">
      <c r="A6562">
        <v>77627</v>
      </c>
      <c r="B6562">
        <v>1</v>
      </c>
      <c r="C6562">
        <v>8</v>
      </c>
    </row>
    <row r="6563" spans="1:3">
      <c r="A6563">
        <v>77234</v>
      </c>
      <c r="B6563">
        <v>1</v>
      </c>
      <c r="C6563">
        <v>8</v>
      </c>
    </row>
    <row r="6564" spans="1:3">
      <c r="A6564">
        <v>77199</v>
      </c>
      <c r="B6564">
        <v>1</v>
      </c>
      <c r="C6564">
        <v>8</v>
      </c>
    </row>
    <row r="6565" spans="1:3">
      <c r="A6565">
        <v>77077</v>
      </c>
      <c r="B6565">
        <v>1</v>
      </c>
      <c r="C6565">
        <v>8</v>
      </c>
    </row>
    <row r="6566" spans="1:3">
      <c r="A6566">
        <v>76893</v>
      </c>
      <c r="B6566">
        <v>1</v>
      </c>
      <c r="C6566">
        <v>8</v>
      </c>
    </row>
    <row r="6567" spans="1:3">
      <c r="A6567">
        <v>76453</v>
      </c>
      <c r="B6567">
        <v>1</v>
      </c>
      <c r="C6567">
        <v>8</v>
      </c>
    </row>
    <row r="6568" spans="1:3">
      <c r="A6568">
        <v>76268</v>
      </c>
      <c r="B6568">
        <v>2</v>
      </c>
      <c r="C6568">
        <v>8</v>
      </c>
    </row>
    <row r="6569" spans="1:3">
      <c r="A6569">
        <v>68352</v>
      </c>
      <c r="B6569">
        <v>1</v>
      </c>
      <c r="C6569">
        <v>8</v>
      </c>
    </row>
    <row r="6570" spans="1:3">
      <c r="A6570">
        <v>66279</v>
      </c>
      <c r="B6570">
        <v>1</v>
      </c>
      <c r="C6570">
        <v>8</v>
      </c>
    </row>
    <row r="6571" spans="1:3">
      <c r="A6571">
        <v>60811</v>
      </c>
      <c r="B6571">
        <v>1</v>
      </c>
      <c r="C6571">
        <v>8</v>
      </c>
    </row>
    <row r="6572" spans="1:3">
      <c r="A6572">
        <v>60463</v>
      </c>
      <c r="B6572">
        <v>1</v>
      </c>
      <c r="C6572">
        <v>8</v>
      </c>
    </row>
    <row r="6573" spans="1:3">
      <c r="A6573">
        <v>60066</v>
      </c>
      <c r="B6573">
        <v>2</v>
      </c>
      <c r="C6573">
        <v>16</v>
      </c>
    </row>
    <row r="6574" spans="1:3">
      <c r="A6574">
        <v>50716</v>
      </c>
      <c r="B6574">
        <v>1</v>
      </c>
      <c r="C6574">
        <v>8</v>
      </c>
    </row>
    <row r="6575" spans="1:3">
      <c r="A6575">
        <v>46647</v>
      </c>
      <c r="B6575">
        <v>2</v>
      </c>
      <c r="C6575">
        <v>16</v>
      </c>
    </row>
    <row r="6576" spans="1:3">
      <c r="A6576">
        <v>42122</v>
      </c>
      <c r="B6576">
        <v>1</v>
      </c>
      <c r="C6576">
        <v>8</v>
      </c>
    </row>
    <row r="6577" spans="1:3">
      <c r="A6577">
        <v>41547</v>
      </c>
      <c r="B6577">
        <v>2</v>
      </c>
      <c r="C6577">
        <v>8</v>
      </c>
    </row>
    <row r="6578" spans="1:3">
      <c r="A6578">
        <v>37490</v>
      </c>
      <c r="B6578">
        <v>1</v>
      </c>
      <c r="C6578">
        <v>8</v>
      </c>
    </row>
    <row r="6579" spans="1:3">
      <c r="A6579">
        <v>33829</v>
      </c>
      <c r="B6579">
        <v>1</v>
      </c>
      <c r="C6579">
        <v>8</v>
      </c>
    </row>
    <row r="6580" spans="1:3">
      <c r="A6580">
        <v>27244</v>
      </c>
      <c r="B6580">
        <v>1</v>
      </c>
      <c r="C6580">
        <v>8</v>
      </c>
    </row>
    <row r="6581" spans="1:3">
      <c r="A6581">
        <v>79385</v>
      </c>
      <c r="B6581">
        <v>1</v>
      </c>
      <c r="C6581">
        <v>8</v>
      </c>
    </row>
    <row r="6582" spans="1:3">
      <c r="A6582">
        <v>78081</v>
      </c>
      <c r="B6582">
        <v>1</v>
      </c>
      <c r="C6582">
        <v>8</v>
      </c>
    </row>
    <row r="6583" spans="1:3">
      <c r="A6583">
        <v>77961</v>
      </c>
      <c r="B6583">
        <v>1</v>
      </c>
      <c r="C6583">
        <v>8</v>
      </c>
    </row>
    <row r="6584" spans="1:3">
      <c r="A6584">
        <v>77817</v>
      </c>
      <c r="B6584">
        <v>1</v>
      </c>
      <c r="C6584">
        <v>8</v>
      </c>
    </row>
    <row r="6585" spans="1:3">
      <c r="A6585">
        <v>77356</v>
      </c>
      <c r="B6585">
        <v>1</v>
      </c>
      <c r="C6585">
        <v>8</v>
      </c>
    </row>
    <row r="6586" spans="1:3">
      <c r="A6586">
        <v>77355</v>
      </c>
      <c r="B6586">
        <v>1</v>
      </c>
      <c r="C6586">
        <v>8</v>
      </c>
    </row>
    <row r="6587" spans="1:3">
      <c r="A6587">
        <v>77354</v>
      </c>
      <c r="B6587">
        <v>1</v>
      </c>
      <c r="C6587">
        <v>8</v>
      </c>
    </row>
    <row r="6588" spans="1:3">
      <c r="A6588">
        <v>77235</v>
      </c>
      <c r="B6588">
        <v>1</v>
      </c>
      <c r="C6588">
        <v>16</v>
      </c>
    </row>
    <row r="6589" spans="1:3">
      <c r="A6589">
        <v>77198</v>
      </c>
      <c r="B6589">
        <v>1</v>
      </c>
      <c r="C6589">
        <v>8</v>
      </c>
    </row>
    <row r="6590" spans="1:3">
      <c r="A6590">
        <v>76771</v>
      </c>
      <c r="B6590">
        <v>1</v>
      </c>
      <c r="C6590">
        <v>16</v>
      </c>
    </row>
    <row r="6591" spans="1:3">
      <c r="A6591">
        <v>76638</v>
      </c>
      <c r="B6591">
        <v>1</v>
      </c>
      <c r="C6591">
        <v>8</v>
      </c>
    </row>
    <row r="6592" spans="1:3">
      <c r="A6592">
        <v>76503</v>
      </c>
      <c r="B6592">
        <v>1</v>
      </c>
      <c r="C6592">
        <v>8</v>
      </c>
    </row>
    <row r="6593" spans="1:3">
      <c r="A6593">
        <v>76454</v>
      </c>
      <c r="B6593">
        <v>1</v>
      </c>
      <c r="C6593">
        <v>16</v>
      </c>
    </row>
    <row r="6594" spans="1:3">
      <c r="A6594">
        <v>76374</v>
      </c>
      <c r="B6594">
        <v>1</v>
      </c>
      <c r="C6594">
        <v>16</v>
      </c>
    </row>
    <row r="6595" spans="1:3">
      <c r="A6595">
        <v>76373</v>
      </c>
      <c r="B6595">
        <v>1</v>
      </c>
      <c r="C6595">
        <v>16</v>
      </c>
    </row>
    <row r="6596" spans="1:3">
      <c r="A6596">
        <v>76310</v>
      </c>
      <c r="B6596">
        <v>1</v>
      </c>
      <c r="C6596">
        <v>8</v>
      </c>
    </row>
    <row r="6597" spans="1:3">
      <c r="A6597">
        <v>74740</v>
      </c>
      <c r="B6597">
        <v>1</v>
      </c>
      <c r="C6597">
        <v>8</v>
      </c>
    </row>
    <row r="6598" spans="1:3">
      <c r="A6598">
        <v>72842</v>
      </c>
      <c r="B6598">
        <v>1</v>
      </c>
      <c r="C6598">
        <v>8</v>
      </c>
    </row>
    <row r="6599" spans="1:3">
      <c r="A6599">
        <v>72841</v>
      </c>
      <c r="B6599">
        <v>1</v>
      </c>
      <c r="C6599">
        <v>8</v>
      </c>
    </row>
    <row r="6600" spans="1:3">
      <c r="A6600">
        <v>72839</v>
      </c>
      <c r="B6600">
        <v>1</v>
      </c>
      <c r="C6600">
        <v>8</v>
      </c>
    </row>
    <row r="6601" spans="1:3">
      <c r="A6601">
        <v>72838</v>
      </c>
      <c r="B6601">
        <v>1</v>
      </c>
      <c r="C6601">
        <v>8</v>
      </c>
    </row>
    <row r="6602" spans="1:3">
      <c r="A6602">
        <v>71816</v>
      </c>
      <c r="B6602">
        <v>1</v>
      </c>
      <c r="C6602">
        <v>8</v>
      </c>
    </row>
    <row r="6603" spans="1:3">
      <c r="A6603">
        <v>70621</v>
      </c>
      <c r="B6603">
        <v>1</v>
      </c>
      <c r="C6603">
        <v>8</v>
      </c>
    </row>
    <row r="6604" spans="1:3">
      <c r="A6604">
        <v>70553</v>
      </c>
      <c r="B6604">
        <v>1</v>
      </c>
      <c r="C6604">
        <v>16</v>
      </c>
    </row>
    <row r="6605" spans="1:3">
      <c r="A6605">
        <v>70552</v>
      </c>
      <c r="B6605">
        <v>1</v>
      </c>
      <c r="C6605">
        <v>16</v>
      </c>
    </row>
    <row r="6606" spans="1:3">
      <c r="A6606">
        <v>70550</v>
      </c>
      <c r="B6606">
        <v>1</v>
      </c>
      <c r="C6606">
        <v>8</v>
      </c>
    </row>
    <row r="6607" spans="1:3">
      <c r="A6607">
        <v>67573</v>
      </c>
      <c r="B6607">
        <v>1</v>
      </c>
      <c r="C6607">
        <v>8</v>
      </c>
    </row>
    <row r="6608" spans="1:3">
      <c r="A6608">
        <v>65542</v>
      </c>
      <c r="B6608">
        <v>1</v>
      </c>
      <c r="C6608">
        <v>8</v>
      </c>
    </row>
    <row r="6609" spans="1:3">
      <c r="A6609">
        <v>64419</v>
      </c>
      <c r="B6609">
        <v>1</v>
      </c>
      <c r="C6609">
        <v>8</v>
      </c>
    </row>
    <row r="6610" spans="1:3">
      <c r="A6610">
        <v>63265</v>
      </c>
      <c r="B6610">
        <v>1</v>
      </c>
      <c r="C6610">
        <v>8</v>
      </c>
    </row>
    <row r="6611" spans="1:3">
      <c r="A6611">
        <v>61820</v>
      </c>
      <c r="B6611">
        <v>1</v>
      </c>
      <c r="C6611">
        <v>8</v>
      </c>
    </row>
    <row r="6612" spans="1:3">
      <c r="A6612">
        <v>61819</v>
      </c>
      <c r="B6612">
        <v>1</v>
      </c>
      <c r="C6612">
        <v>8</v>
      </c>
    </row>
    <row r="6613" spans="1:3">
      <c r="A6613">
        <v>61186</v>
      </c>
      <c r="B6613">
        <v>1</v>
      </c>
      <c r="C6613">
        <v>8</v>
      </c>
    </row>
    <row r="6614" spans="1:3">
      <c r="A6614">
        <v>60810</v>
      </c>
      <c r="B6614">
        <v>1</v>
      </c>
      <c r="C6614">
        <v>8</v>
      </c>
    </row>
    <row r="6615" spans="1:3">
      <c r="A6615">
        <v>58862</v>
      </c>
      <c r="B6615">
        <v>1</v>
      </c>
      <c r="C6615">
        <v>16</v>
      </c>
    </row>
    <row r="6616" spans="1:3">
      <c r="A6616">
        <v>56836</v>
      </c>
      <c r="B6616">
        <v>2</v>
      </c>
      <c r="C6616">
        <v>16</v>
      </c>
    </row>
    <row r="6617" spans="1:3">
      <c r="A6617">
        <v>56836</v>
      </c>
      <c r="B6617">
        <v>2</v>
      </c>
      <c r="C6617">
        <v>16</v>
      </c>
    </row>
    <row r="6618" spans="1:3">
      <c r="A6618">
        <v>55325</v>
      </c>
      <c r="B6618">
        <v>1</v>
      </c>
      <c r="C6618">
        <v>8</v>
      </c>
    </row>
    <row r="6619" spans="1:3">
      <c r="A6619">
        <v>53166</v>
      </c>
      <c r="B6619">
        <v>1</v>
      </c>
      <c r="C6619">
        <v>8</v>
      </c>
    </row>
    <row r="6620" spans="1:3">
      <c r="A6620">
        <v>52970</v>
      </c>
      <c r="B6620">
        <v>1</v>
      </c>
      <c r="C6620">
        <v>8</v>
      </c>
    </row>
    <row r="6621" spans="1:3">
      <c r="A6621">
        <v>51590</v>
      </c>
      <c r="B6621">
        <v>1</v>
      </c>
      <c r="C6621">
        <v>8</v>
      </c>
    </row>
    <row r="6622" spans="1:3">
      <c r="A6622">
        <v>50349</v>
      </c>
      <c r="B6622">
        <v>1</v>
      </c>
      <c r="C6622">
        <v>16</v>
      </c>
    </row>
    <row r="6623" spans="1:3">
      <c r="A6623">
        <v>33978</v>
      </c>
      <c r="B6623">
        <v>1</v>
      </c>
      <c r="C6623">
        <v>8</v>
      </c>
    </row>
    <row r="6624" spans="1:3">
      <c r="A6624">
        <v>80674</v>
      </c>
      <c r="B6624">
        <v>2</v>
      </c>
      <c r="C6624">
        <v>8</v>
      </c>
    </row>
    <row r="6625" spans="1:3">
      <c r="A6625">
        <v>80674</v>
      </c>
      <c r="B6625">
        <v>2</v>
      </c>
      <c r="C6625">
        <v>8</v>
      </c>
    </row>
    <row r="6626" spans="1:3">
      <c r="A6626">
        <v>80673</v>
      </c>
      <c r="B6626">
        <v>1</v>
      </c>
      <c r="C6626">
        <v>8</v>
      </c>
    </row>
    <row r="6627" spans="1:3">
      <c r="A6627">
        <v>79516</v>
      </c>
      <c r="B6627">
        <v>1</v>
      </c>
      <c r="C6627">
        <v>8</v>
      </c>
    </row>
    <row r="6628" spans="1:3">
      <c r="A6628">
        <v>79102</v>
      </c>
      <c r="B6628">
        <v>1</v>
      </c>
      <c r="C6628">
        <v>8</v>
      </c>
    </row>
    <row r="6629" spans="1:3">
      <c r="A6629">
        <v>78876</v>
      </c>
      <c r="B6629">
        <v>2</v>
      </c>
      <c r="C6629">
        <v>16</v>
      </c>
    </row>
    <row r="6630" spans="1:3">
      <c r="A6630">
        <v>78537</v>
      </c>
      <c r="B6630">
        <v>1</v>
      </c>
      <c r="C6630">
        <v>8</v>
      </c>
    </row>
    <row r="6631" spans="1:3">
      <c r="A6631">
        <v>77546</v>
      </c>
      <c r="B6631">
        <v>1</v>
      </c>
      <c r="C6631">
        <v>8</v>
      </c>
    </row>
    <row r="6632" spans="1:3">
      <c r="A6632">
        <v>77242</v>
      </c>
      <c r="B6632">
        <v>1</v>
      </c>
      <c r="C6632">
        <v>8</v>
      </c>
    </row>
    <row r="6633" spans="1:3">
      <c r="A6633">
        <v>77241</v>
      </c>
      <c r="B6633">
        <v>1</v>
      </c>
      <c r="C6633">
        <v>8</v>
      </c>
    </row>
    <row r="6634" spans="1:3">
      <c r="A6634">
        <v>77240</v>
      </c>
      <c r="B6634">
        <v>1</v>
      </c>
      <c r="C6634">
        <v>8</v>
      </c>
    </row>
    <row r="6635" spans="1:3">
      <c r="A6635">
        <v>74339</v>
      </c>
      <c r="B6635">
        <v>1</v>
      </c>
      <c r="C6635">
        <v>8</v>
      </c>
    </row>
    <row r="6636" spans="1:3">
      <c r="A6636">
        <v>72493</v>
      </c>
      <c r="B6636">
        <v>1</v>
      </c>
      <c r="C6636">
        <v>8</v>
      </c>
    </row>
    <row r="6637" spans="1:3">
      <c r="A6637">
        <v>71223</v>
      </c>
      <c r="B6637">
        <v>1</v>
      </c>
      <c r="C6637">
        <v>8</v>
      </c>
    </row>
    <row r="6638" spans="1:3">
      <c r="A6638">
        <v>68386</v>
      </c>
      <c r="B6638">
        <v>1</v>
      </c>
      <c r="C6638">
        <v>8</v>
      </c>
    </row>
    <row r="6639" spans="1:3">
      <c r="A6639">
        <v>68385</v>
      </c>
      <c r="B6639">
        <v>1</v>
      </c>
      <c r="C6639">
        <v>8</v>
      </c>
    </row>
    <row r="6640" spans="1:3">
      <c r="A6640">
        <v>67926</v>
      </c>
      <c r="B6640">
        <v>1</v>
      </c>
      <c r="C6640">
        <v>8</v>
      </c>
    </row>
    <row r="6641" spans="1:3">
      <c r="A6641">
        <v>67612</v>
      </c>
      <c r="B6641">
        <v>1</v>
      </c>
      <c r="C6641">
        <v>8</v>
      </c>
    </row>
    <row r="6642" spans="1:3">
      <c r="A6642">
        <v>66520</v>
      </c>
      <c r="B6642">
        <v>1</v>
      </c>
      <c r="C6642">
        <v>8</v>
      </c>
    </row>
    <row r="6643" spans="1:3">
      <c r="A6643">
        <v>65758</v>
      </c>
      <c r="B6643">
        <v>1</v>
      </c>
      <c r="C6643">
        <v>16</v>
      </c>
    </row>
    <row r="6644" spans="1:3">
      <c r="A6644">
        <v>64596</v>
      </c>
      <c r="B6644">
        <v>2</v>
      </c>
      <c r="C6644">
        <v>16</v>
      </c>
    </row>
    <row r="6645" spans="1:3">
      <c r="A6645">
        <v>64171</v>
      </c>
      <c r="B6645">
        <v>1</v>
      </c>
      <c r="C6645">
        <v>8</v>
      </c>
    </row>
    <row r="6646" spans="1:3">
      <c r="A6646">
        <v>62340</v>
      </c>
      <c r="B6646">
        <v>1</v>
      </c>
      <c r="C6646">
        <v>8</v>
      </c>
    </row>
    <row r="6647" spans="1:3">
      <c r="A6647">
        <v>61455</v>
      </c>
      <c r="B6647">
        <v>1</v>
      </c>
      <c r="C6647">
        <v>8</v>
      </c>
    </row>
    <row r="6648" spans="1:3">
      <c r="A6648">
        <v>57283</v>
      </c>
      <c r="B6648">
        <v>1</v>
      </c>
      <c r="C6648">
        <v>8</v>
      </c>
    </row>
    <row r="6649" spans="1:3">
      <c r="A6649">
        <v>57281</v>
      </c>
      <c r="B6649">
        <v>1</v>
      </c>
      <c r="C6649">
        <v>8</v>
      </c>
    </row>
    <row r="6650" spans="1:3">
      <c r="A6650">
        <v>54093</v>
      </c>
      <c r="B6650">
        <v>1</v>
      </c>
      <c r="C6650">
        <v>8</v>
      </c>
    </row>
    <row r="6651" spans="1:3">
      <c r="A6651">
        <v>53530</v>
      </c>
      <c r="B6651">
        <v>1</v>
      </c>
      <c r="C6651">
        <v>8</v>
      </c>
    </row>
    <row r="6652" spans="1:3">
      <c r="A6652">
        <v>53492</v>
      </c>
      <c r="B6652">
        <v>1</v>
      </c>
      <c r="C6652">
        <v>8</v>
      </c>
    </row>
    <row r="6653" spans="1:3">
      <c r="A6653">
        <v>53452</v>
      </c>
      <c r="B6653">
        <v>1</v>
      </c>
      <c r="C6653">
        <v>8</v>
      </c>
    </row>
    <row r="6654" spans="1:3">
      <c r="A6654">
        <v>51437</v>
      </c>
      <c r="B6654">
        <v>1</v>
      </c>
      <c r="C6654">
        <v>8</v>
      </c>
    </row>
    <row r="6655" spans="1:3">
      <c r="A6655">
        <v>47140</v>
      </c>
      <c r="B6655">
        <v>1</v>
      </c>
      <c r="C6655">
        <v>8</v>
      </c>
    </row>
    <row r="6656" spans="1:3">
      <c r="A6656">
        <v>46025</v>
      </c>
      <c r="B6656">
        <v>1</v>
      </c>
      <c r="C6656">
        <v>8</v>
      </c>
    </row>
    <row r="6657" spans="1:3">
      <c r="A6657">
        <v>45904</v>
      </c>
      <c r="B6657">
        <v>1</v>
      </c>
      <c r="C6657">
        <v>8</v>
      </c>
    </row>
    <row r="6658" spans="1:3">
      <c r="A6658">
        <v>45605</v>
      </c>
      <c r="B6658">
        <v>1</v>
      </c>
      <c r="C6658">
        <v>8</v>
      </c>
    </row>
    <row r="6659" spans="1:3">
      <c r="A6659">
        <v>41587</v>
      </c>
      <c r="B6659">
        <v>1</v>
      </c>
      <c r="C6659">
        <v>8</v>
      </c>
    </row>
    <row r="6660" spans="1:3">
      <c r="A6660">
        <v>30672</v>
      </c>
      <c r="B6660">
        <v>1</v>
      </c>
      <c r="C6660">
        <v>8</v>
      </c>
    </row>
    <row r="6661" spans="1:3">
      <c r="A6661">
        <v>26911</v>
      </c>
      <c r="B6661">
        <v>1</v>
      </c>
      <c r="C6661">
        <v>8</v>
      </c>
    </row>
    <row r="6662" spans="1:3">
      <c r="A6662">
        <v>24836</v>
      </c>
      <c r="B6662">
        <v>1</v>
      </c>
      <c r="C6662">
        <v>8</v>
      </c>
    </row>
    <row r="6663" spans="1:3">
      <c r="A6663">
        <v>79103</v>
      </c>
      <c r="B6663">
        <v>1</v>
      </c>
      <c r="C6663">
        <v>8</v>
      </c>
    </row>
    <row r="6664" spans="1:3">
      <c r="A6664">
        <v>78627</v>
      </c>
      <c r="B6664">
        <v>1</v>
      </c>
      <c r="C6664">
        <v>8</v>
      </c>
    </row>
    <row r="6665" spans="1:3">
      <c r="A6665">
        <v>78536</v>
      </c>
      <c r="B6665">
        <v>1</v>
      </c>
      <c r="C6665">
        <v>8</v>
      </c>
    </row>
    <row r="6666" spans="1:3">
      <c r="A6666">
        <v>78085</v>
      </c>
      <c r="B6666">
        <v>1</v>
      </c>
      <c r="C6666">
        <v>8</v>
      </c>
    </row>
    <row r="6667" spans="1:3">
      <c r="A6667">
        <v>77678</v>
      </c>
      <c r="B6667">
        <v>1</v>
      </c>
      <c r="C6667">
        <v>8</v>
      </c>
    </row>
    <row r="6668" spans="1:3">
      <c r="A6668">
        <v>77315</v>
      </c>
      <c r="B6668">
        <v>1</v>
      </c>
      <c r="C6668">
        <v>8</v>
      </c>
    </row>
    <row r="6669" spans="1:3">
      <c r="A6669">
        <v>77314</v>
      </c>
      <c r="B6669">
        <v>1</v>
      </c>
      <c r="C6669">
        <v>8</v>
      </c>
    </row>
    <row r="6670" spans="1:3">
      <c r="A6670">
        <v>77313</v>
      </c>
      <c r="B6670">
        <v>1</v>
      </c>
      <c r="C6670">
        <v>8</v>
      </c>
    </row>
    <row r="6671" spans="1:3">
      <c r="A6671">
        <v>77311</v>
      </c>
      <c r="B6671">
        <v>1</v>
      </c>
      <c r="C6671">
        <v>8</v>
      </c>
    </row>
    <row r="6672" spans="1:3">
      <c r="A6672">
        <v>76013</v>
      </c>
      <c r="B6672">
        <v>1</v>
      </c>
      <c r="C6672">
        <v>8</v>
      </c>
    </row>
    <row r="6673" spans="1:3">
      <c r="A6673">
        <v>74379</v>
      </c>
      <c r="B6673">
        <v>1</v>
      </c>
      <c r="C6673">
        <v>8</v>
      </c>
    </row>
    <row r="6674" spans="1:3">
      <c r="A6674">
        <v>73455</v>
      </c>
      <c r="B6674">
        <v>1</v>
      </c>
      <c r="C6674">
        <v>8</v>
      </c>
    </row>
    <row r="6675" spans="1:3">
      <c r="A6675">
        <v>72911</v>
      </c>
      <c r="B6675">
        <v>1</v>
      </c>
      <c r="C6675">
        <v>8</v>
      </c>
    </row>
    <row r="6676" spans="1:3">
      <c r="A6676">
        <v>72910</v>
      </c>
      <c r="B6676">
        <v>1</v>
      </c>
      <c r="C6676">
        <v>8</v>
      </c>
    </row>
    <row r="6677" spans="1:3">
      <c r="A6677">
        <v>72909</v>
      </c>
      <c r="B6677">
        <v>1</v>
      </c>
      <c r="C6677">
        <v>8</v>
      </c>
    </row>
    <row r="6678" spans="1:3">
      <c r="A6678">
        <v>72908</v>
      </c>
      <c r="B6678">
        <v>1</v>
      </c>
      <c r="C6678">
        <v>8</v>
      </c>
    </row>
    <row r="6679" spans="1:3">
      <c r="A6679">
        <v>72619</v>
      </c>
      <c r="B6679">
        <v>1</v>
      </c>
      <c r="C6679">
        <v>8</v>
      </c>
    </row>
    <row r="6680" spans="1:3">
      <c r="A6680">
        <v>72494</v>
      </c>
      <c r="B6680">
        <v>1</v>
      </c>
      <c r="C6680">
        <v>8</v>
      </c>
    </row>
    <row r="6681" spans="1:3">
      <c r="A6681">
        <v>72492</v>
      </c>
      <c r="B6681">
        <v>1</v>
      </c>
      <c r="C6681">
        <v>8</v>
      </c>
    </row>
    <row r="6682" spans="1:3">
      <c r="A6682">
        <v>71136</v>
      </c>
      <c r="B6682">
        <v>1</v>
      </c>
      <c r="C6682">
        <v>8</v>
      </c>
    </row>
    <row r="6683" spans="1:3">
      <c r="A6683">
        <v>71135</v>
      </c>
      <c r="B6683">
        <v>1</v>
      </c>
      <c r="C6683">
        <v>8</v>
      </c>
    </row>
    <row r="6684" spans="1:3">
      <c r="A6684">
        <v>67825</v>
      </c>
      <c r="B6684">
        <v>1</v>
      </c>
      <c r="C6684">
        <v>8</v>
      </c>
    </row>
    <row r="6685" spans="1:3">
      <c r="A6685">
        <v>67138</v>
      </c>
      <c r="B6685">
        <v>1</v>
      </c>
      <c r="C6685">
        <v>8</v>
      </c>
    </row>
    <row r="6686" spans="1:3">
      <c r="A6686">
        <v>65169</v>
      </c>
      <c r="B6686">
        <v>1</v>
      </c>
      <c r="C6686">
        <v>16</v>
      </c>
    </row>
    <row r="6687" spans="1:3">
      <c r="A6687">
        <v>64291</v>
      </c>
      <c r="B6687">
        <v>1</v>
      </c>
      <c r="C6687">
        <v>8</v>
      </c>
    </row>
    <row r="6688" spans="1:3">
      <c r="A6688">
        <v>62341</v>
      </c>
      <c r="B6688">
        <v>1</v>
      </c>
      <c r="C6688">
        <v>16</v>
      </c>
    </row>
    <row r="6689" spans="1:3">
      <c r="A6689">
        <v>60590</v>
      </c>
      <c r="B6689">
        <v>1</v>
      </c>
      <c r="C6689">
        <v>8</v>
      </c>
    </row>
    <row r="6690" spans="1:3">
      <c r="A6690">
        <v>59856</v>
      </c>
      <c r="B6690">
        <v>1</v>
      </c>
      <c r="C6690">
        <v>8</v>
      </c>
    </row>
    <row r="6691" spans="1:3">
      <c r="A6691">
        <v>59380</v>
      </c>
      <c r="B6691">
        <v>1</v>
      </c>
      <c r="C6691">
        <v>8</v>
      </c>
    </row>
    <row r="6692" spans="1:3">
      <c r="A6692">
        <v>18448</v>
      </c>
      <c r="B6692">
        <v>1</v>
      </c>
      <c r="C6692">
        <v>8</v>
      </c>
    </row>
    <row r="6693" spans="1:3">
      <c r="A6693">
        <v>58424</v>
      </c>
      <c r="B6693">
        <v>1</v>
      </c>
      <c r="C6693">
        <v>8</v>
      </c>
    </row>
    <row r="6694" spans="1:3">
      <c r="A6694">
        <v>58423</v>
      </c>
      <c r="B6694">
        <v>1</v>
      </c>
      <c r="C6694">
        <v>8</v>
      </c>
    </row>
    <row r="6695" spans="1:3">
      <c r="A6695">
        <v>58346</v>
      </c>
      <c r="B6695">
        <v>1</v>
      </c>
      <c r="C6695">
        <v>16</v>
      </c>
    </row>
    <row r="6696" spans="1:3">
      <c r="A6696">
        <v>58345</v>
      </c>
      <c r="B6696">
        <v>1</v>
      </c>
      <c r="C6696">
        <v>16</v>
      </c>
    </row>
    <row r="6697" spans="1:3">
      <c r="A6697">
        <v>57282</v>
      </c>
      <c r="B6697">
        <v>1</v>
      </c>
      <c r="C6697">
        <v>8</v>
      </c>
    </row>
    <row r="6698" spans="1:3">
      <c r="A6698">
        <v>56423</v>
      </c>
      <c r="B6698">
        <v>1</v>
      </c>
      <c r="C6698">
        <v>8</v>
      </c>
    </row>
    <row r="6699" spans="1:3">
      <c r="A6699">
        <v>51726</v>
      </c>
      <c r="B6699">
        <v>1</v>
      </c>
      <c r="C6699">
        <v>8</v>
      </c>
    </row>
    <row r="6700" spans="1:3">
      <c r="A6700">
        <v>51436</v>
      </c>
      <c r="B6700">
        <v>1</v>
      </c>
      <c r="C6700">
        <v>8</v>
      </c>
    </row>
    <row r="6701" spans="1:3">
      <c r="A6701">
        <v>50888</v>
      </c>
      <c r="B6701">
        <v>1</v>
      </c>
      <c r="C6701">
        <v>8</v>
      </c>
    </row>
    <row r="6702" spans="1:3">
      <c r="A6702">
        <v>46663</v>
      </c>
      <c r="B6702">
        <v>1</v>
      </c>
      <c r="C6702">
        <v>8</v>
      </c>
    </row>
    <row r="6703" spans="1:3">
      <c r="A6703">
        <v>46239</v>
      </c>
      <c r="B6703">
        <v>1</v>
      </c>
      <c r="C6703">
        <v>16</v>
      </c>
    </row>
    <row r="6704" spans="1:3">
      <c r="A6704">
        <v>41825</v>
      </c>
      <c r="B6704">
        <v>1</v>
      </c>
      <c r="C6704">
        <v>8</v>
      </c>
    </row>
    <row r="6705" spans="1:3">
      <c r="A6705">
        <v>41293</v>
      </c>
      <c r="B6705">
        <v>1</v>
      </c>
      <c r="C6705">
        <v>8</v>
      </c>
    </row>
    <row r="6706" spans="1:3">
      <c r="A6706">
        <v>40085</v>
      </c>
      <c r="B6706">
        <v>1</v>
      </c>
      <c r="C6706">
        <v>16</v>
      </c>
    </row>
    <row r="6707" spans="1:3">
      <c r="A6707">
        <v>23562</v>
      </c>
      <c r="B6707">
        <v>1</v>
      </c>
      <c r="C6707">
        <v>8</v>
      </c>
    </row>
    <row r="6708" spans="1:3">
      <c r="A6708">
        <v>80453</v>
      </c>
      <c r="B6708">
        <v>1</v>
      </c>
      <c r="C6708">
        <v>8</v>
      </c>
    </row>
    <row r="6709" spans="1:3">
      <c r="A6709">
        <v>80381</v>
      </c>
      <c r="B6709">
        <v>1</v>
      </c>
      <c r="C6709">
        <v>8</v>
      </c>
    </row>
    <row r="6710" spans="1:3">
      <c r="A6710">
        <v>80380</v>
      </c>
      <c r="B6710">
        <v>1</v>
      </c>
      <c r="C6710">
        <v>8</v>
      </c>
    </row>
    <row r="6711" spans="1:3">
      <c r="A6711">
        <v>80283</v>
      </c>
      <c r="B6711">
        <v>1</v>
      </c>
      <c r="C6711">
        <v>8</v>
      </c>
    </row>
    <row r="6712" spans="1:3">
      <c r="A6712">
        <v>80162</v>
      </c>
      <c r="B6712">
        <v>1</v>
      </c>
      <c r="C6712">
        <v>8</v>
      </c>
    </row>
    <row r="6713" spans="1:3">
      <c r="A6713">
        <v>80031</v>
      </c>
      <c r="B6713">
        <v>1</v>
      </c>
      <c r="C6713">
        <v>8</v>
      </c>
    </row>
    <row r="6714" spans="1:3">
      <c r="A6714">
        <v>10249</v>
      </c>
      <c r="B6714">
        <v>1</v>
      </c>
      <c r="C6714">
        <v>16</v>
      </c>
    </row>
    <row r="6715" spans="1:3">
      <c r="A6715">
        <v>10256</v>
      </c>
      <c r="B6715">
        <v>1</v>
      </c>
      <c r="C6715">
        <v>8</v>
      </c>
    </row>
    <row r="6716" spans="1:3">
      <c r="A6716">
        <v>79191</v>
      </c>
      <c r="B6716">
        <v>1</v>
      </c>
      <c r="C6716">
        <v>8</v>
      </c>
    </row>
    <row r="6717" spans="1:3">
      <c r="A6717">
        <v>78253</v>
      </c>
      <c r="B6717">
        <v>1</v>
      </c>
      <c r="C6717">
        <v>8</v>
      </c>
    </row>
    <row r="6718" spans="1:3">
      <c r="A6718">
        <v>77139</v>
      </c>
      <c r="B6718">
        <v>1</v>
      </c>
      <c r="C6718">
        <v>8</v>
      </c>
    </row>
    <row r="6719" spans="1:3">
      <c r="A6719">
        <v>13261</v>
      </c>
      <c r="B6719">
        <v>1</v>
      </c>
      <c r="C6719">
        <v>8</v>
      </c>
    </row>
    <row r="6720" spans="1:3">
      <c r="A6720">
        <v>73808</v>
      </c>
      <c r="B6720">
        <v>1</v>
      </c>
      <c r="C6720">
        <v>8</v>
      </c>
    </row>
    <row r="6721" spans="1:3">
      <c r="A6721">
        <v>15094</v>
      </c>
      <c r="B6721">
        <v>3</v>
      </c>
      <c r="C6721">
        <v>16</v>
      </c>
    </row>
    <row r="6722" spans="1:3">
      <c r="A6722">
        <v>69021</v>
      </c>
      <c r="B6722">
        <v>1</v>
      </c>
      <c r="C6722">
        <v>8</v>
      </c>
    </row>
    <row r="6723" spans="1:3">
      <c r="A6723">
        <v>15643</v>
      </c>
      <c r="B6723">
        <v>1</v>
      </c>
      <c r="C6723">
        <v>16</v>
      </c>
    </row>
    <row r="6724" spans="1:3">
      <c r="A6724">
        <v>66515</v>
      </c>
      <c r="B6724">
        <v>1</v>
      </c>
      <c r="C6724">
        <v>8</v>
      </c>
    </row>
    <row r="6725" spans="1:3">
      <c r="A6725">
        <v>63755</v>
      </c>
      <c r="B6725">
        <v>1</v>
      </c>
      <c r="C6725">
        <v>8</v>
      </c>
    </row>
    <row r="6726" spans="1:3">
      <c r="A6726">
        <v>61817</v>
      </c>
      <c r="B6726">
        <v>1</v>
      </c>
      <c r="C6726">
        <v>8</v>
      </c>
    </row>
    <row r="6727" spans="1:3">
      <c r="A6727">
        <v>56186</v>
      </c>
      <c r="B6727">
        <v>1</v>
      </c>
      <c r="C6727">
        <v>8</v>
      </c>
    </row>
    <row r="6728" spans="1:3">
      <c r="A6728">
        <v>18955</v>
      </c>
      <c r="B6728">
        <v>1</v>
      </c>
      <c r="C6728">
        <v>8</v>
      </c>
    </row>
    <row r="6729" spans="1:3">
      <c r="A6729">
        <v>19694</v>
      </c>
      <c r="B6729">
        <v>1</v>
      </c>
      <c r="C6729">
        <v>8</v>
      </c>
    </row>
    <row r="6730" spans="1:3">
      <c r="A6730">
        <v>50020</v>
      </c>
      <c r="B6730">
        <v>1</v>
      </c>
      <c r="C6730">
        <v>8</v>
      </c>
    </row>
    <row r="6731" spans="1:3">
      <c r="A6731">
        <v>46227</v>
      </c>
      <c r="B6731">
        <v>1</v>
      </c>
      <c r="C6731">
        <v>16</v>
      </c>
    </row>
    <row r="6732" spans="1:3">
      <c r="A6732">
        <v>21713</v>
      </c>
      <c r="B6732">
        <v>1</v>
      </c>
      <c r="C6732">
        <v>8</v>
      </c>
    </row>
    <row r="6733" spans="1:3">
      <c r="A6733">
        <v>45983</v>
      </c>
      <c r="B6733">
        <v>1</v>
      </c>
      <c r="C6733">
        <v>8</v>
      </c>
    </row>
    <row r="6734" spans="1:3">
      <c r="A6734">
        <v>22160</v>
      </c>
      <c r="B6734">
        <v>1</v>
      </c>
      <c r="C6734">
        <v>8</v>
      </c>
    </row>
    <row r="6735" spans="1:3">
      <c r="A6735">
        <v>45002</v>
      </c>
      <c r="B6735">
        <v>1</v>
      </c>
      <c r="C6735">
        <v>8</v>
      </c>
    </row>
    <row r="6736" spans="1:3">
      <c r="A6736">
        <v>43542</v>
      </c>
      <c r="B6736">
        <v>1</v>
      </c>
      <c r="C6736">
        <v>8</v>
      </c>
    </row>
    <row r="6737" spans="1:3">
      <c r="A6737">
        <v>42415</v>
      </c>
      <c r="B6737">
        <v>1</v>
      </c>
      <c r="C6737">
        <v>8</v>
      </c>
    </row>
    <row r="6738" spans="1:3">
      <c r="A6738">
        <v>41646</v>
      </c>
      <c r="B6738">
        <v>1</v>
      </c>
      <c r="C6738">
        <v>8</v>
      </c>
    </row>
    <row r="6739" spans="1:3">
      <c r="A6739">
        <v>39899</v>
      </c>
      <c r="B6739">
        <v>1</v>
      </c>
      <c r="C6739">
        <v>8</v>
      </c>
    </row>
    <row r="6740" spans="1:3">
      <c r="A6740">
        <v>38138</v>
      </c>
      <c r="B6740">
        <v>1</v>
      </c>
      <c r="C6740">
        <v>8</v>
      </c>
    </row>
    <row r="6741" spans="1:3">
      <c r="A6741">
        <v>36362</v>
      </c>
      <c r="B6741">
        <v>1</v>
      </c>
      <c r="C6741">
        <v>8</v>
      </c>
    </row>
    <row r="6742" spans="1:3">
      <c r="A6742">
        <v>32078</v>
      </c>
      <c r="B6742">
        <v>1</v>
      </c>
      <c r="C6742">
        <v>8</v>
      </c>
    </row>
    <row r="6743" spans="1:3">
      <c r="A6743">
        <v>31691</v>
      </c>
      <c r="B6743">
        <v>1</v>
      </c>
      <c r="C6743">
        <v>8</v>
      </c>
    </row>
    <row r="6744" spans="1:3">
      <c r="A6744">
        <v>31690</v>
      </c>
      <c r="B6744">
        <v>1</v>
      </c>
      <c r="C6744">
        <v>8</v>
      </c>
    </row>
    <row r="6745" spans="1:3">
      <c r="A6745">
        <v>24349</v>
      </c>
      <c r="B6745">
        <v>1</v>
      </c>
      <c r="C6745">
        <v>8</v>
      </c>
    </row>
    <row r="6746" spans="1:3">
      <c r="A6746">
        <v>29399</v>
      </c>
      <c r="B6746">
        <v>1</v>
      </c>
      <c r="C6746">
        <v>8</v>
      </c>
    </row>
    <row r="6747" spans="1:3">
      <c r="A6747">
        <v>28384</v>
      </c>
      <c r="B6747">
        <v>1</v>
      </c>
      <c r="C6747">
        <v>8</v>
      </c>
    </row>
    <row r="6748" spans="1:3">
      <c r="A6748">
        <v>26809</v>
      </c>
      <c r="B6748">
        <v>1</v>
      </c>
      <c r="C6748">
        <v>8</v>
      </c>
    </row>
    <row r="6749" spans="1:3">
      <c r="A6749">
        <v>26348</v>
      </c>
      <c r="B6749">
        <v>3</v>
      </c>
      <c r="C6749">
        <v>8</v>
      </c>
    </row>
    <row r="6750" spans="1:3">
      <c r="A6750">
        <v>24964</v>
      </c>
      <c r="B6750">
        <v>1</v>
      </c>
      <c r="C6750">
        <v>8</v>
      </c>
    </row>
    <row r="6751" spans="1:3">
      <c r="A6751">
        <v>25757</v>
      </c>
      <c r="B6751">
        <v>1</v>
      </c>
      <c r="C6751">
        <v>16</v>
      </c>
    </row>
    <row r="6752" spans="1:3">
      <c r="A6752">
        <v>80454</v>
      </c>
      <c r="B6752">
        <v>1</v>
      </c>
      <c r="C6752">
        <v>8</v>
      </c>
    </row>
    <row r="6753" spans="1:3">
      <c r="A6753">
        <v>80164</v>
      </c>
      <c r="B6753">
        <v>1</v>
      </c>
      <c r="C6753">
        <v>8</v>
      </c>
    </row>
    <row r="6754" spans="1:3">
      <c r="A6754">
        <v>80163</v>
      </c>
      <c r="B6754">
        <v>1</v>
      </c>
      <c r="C6754">
        <v>8</v>
      </c>
    </row>
    <row r="6755" spans="1:3">
      <c r="A6755">
        <v>79393</v>
      </c>
      <c r="B6755">
        <v>1</v>
      </c>
      <c r="C6755">
        <v>8</v>
      </c>
    </row>
    <row r="6756" spans="1:3">
      <c r="A6756">
        <v>79311</v>
      </c>
      <c r="B6756">
        <v>1</v>
      </c>
      <c r="C6756">
        <v>8</v>
      </c>
    </row>
    <row r="6757" spans="1:3">
      <c r="A6757">
        <v>79310</v>
      </c>
      <c r="B6757">
        <v>1</v>
      </c>
      <c r="C6757">
        <v>16</v>
      </c>
    </row>
    <row r="6758" spans="1:3">
      <c r="A6758">
        <v>79105</v>
      </c>
      <c r="B6758">
        <v>1</v>
      </c>
      <c r="C6758">
        <v>8</v>
      </c>
    </row>
    <row r="6759" spans="1:3">
      <c r="A6759">
        <v>78540</v>
      </c>
      <c r="B6759">
        <v>1</v>
      </c>
      <c r="C6759">
        <v>8</v>
      </c>
    </row>
    <row r="6760" spans="1:3">
      <c r="A6760">
        <v>78539</v>
      </c>
      <c r="B6760">
        <v>1</v>
      </c>
      <c r="C6760">
        <v>8</v>
      </c>
    </row>
    <row r="6761" spans="1:3">
      <c r="A6761">
        <v>78254</v>
      </c>
      <c r="B6761">
        <v>1</v>
      </c>
      <c r="C6761">
        <v>8</v>
      </c>
    </row>
    <row r="6762" spans="1:3">
      <c r="A6762">
        <v>77901</v>
      </c>
      <c r="B6762">
        <v>1</v>
      </c>
      <c r="C6762">
        <v>8</v>
      </c>
    </row>
    <row r="6763" spans="1:3">
      <c r="A6763">
        <v>77548</v>
      </c>
      <c r="B6763">
        <v>1</v>
      </c>
      <c r="C6763">
        <v>8</v>
      </c>
    </row>
    <row r="6764" spans="1:3">
      <c r="A6764">
        <v>77547</v>
      </c>
      <c r="B6764">
        <v>1</v>
      </c>
      <c r="C6764">
        <v>16</v>
      </c>
    </row>
    <row r="6765" spans="1:3">
      <c r="A6765">
        <v>77462</v>
      </c>
      <c r="B6765">
        <v>1</v>
      </c>
      <c r="C6765">
        <v>8</v>
      </c>
    </row>
    <row r="6766" spans="1:3">
      <c r="A6766">
        <v>77359</v>
      </c>
      <c r="B6766">
        <v>1</v>
      </c>
      <c r="C6766">
        <v>8</v>
      </c>
    </row>
    <row r="6767" spans="1:3">
      <c r="A6767">
        <v>77202</v>
      </c>
      <c r="B6767">
        <v>1</v>
      </c>
      <c r="C6767">
        <v>8</v>
      </c>
    </row>
    <row r="6768" spans="1:3">
      <c r="A6768">
        <v>11130</v>
      </c>
      <c r="B6768">
        <v>1</v>
      </c>
      <c r="C6768">
        <v>8</v>
      </c>
    </row>
    <row r="6769" spans="1:3">
      <c r="A6769">
        <v>76599</v>
      </c>
      <c r="B6769">
        <v>1</v>
      </c>
      <c r="C6769">
        <v>8</v>
      </c>
    </row>
    <row r="6770" spans="1:3">
      <c r="A6770">
        <v>76505</v>
      </c>
      <c r="B6770">
        <v>1</v>
      </c>
      <c r="C6770">
        <v>8</v>
      </c>
    </row>
    <row r="6771" spans="1:3">
      <c r="A6771">
        <v>76463</v>
      </c>
      <c r="B6771">
        <v>1</v>
      </c>
      <c r="C6771">
        <v>8</v>
      </c>
    </row>
    <row r="6772" spans="1:3">
      <c r="A6772">
        <v>76461</v>
      </c>
      <c r="B6772">
        <v>1</v>
      </c>
      <c r="C6772">
        <v>8</v>
      </c>
    </row>
    <row r="6773" spans="1:3">
      <c r="A6773">
        <v>76096</v>
      </c>
      <c r="B6773">
        <v>1</v>
      </c>
      <c r="C6773">
        <v>8</v>
      </c>
    </row>
    <row r="6774" spans="1:3">
      <c r="A6774">
        <v>76015</v>
      </c>
      <c r="B6774">
        <v>1</v>
      </c>
      <c r="C6774">
        <v>16</v>
      </c>
    </row>
    <row r="6775" spans="1:3">
      <c r="A6775">
        <v>75783</v>
      </c>
      <c r="B6775">
        <v>1</v>
      </c>
      <c r="C6775">
        <v>8</v>
      </c>
    </row>
    <row r="6776" spans="1:3">
      <c r="A6776">
        <v>75659</v>
      </c>
      <c r="B6776">
        <v>1</v>
      </c>
      <c r="C6776">
        <v>8</v>
      </c>
    </row>
    <row r="6777" spans="1:3">
      <c r="A6777">
        <v>74908</v>
      </c>
      <c r="B6777">
        <v>1</v>
      </c>
      <c r="C6777">
        <v>8</v>
      </c>
    </row>
    <row r="6778" spans="1:3">
      <c r="A6778">
        <v>74849</v>
      </c>
      <c r="B6778">
        <v>1</v>
      </c>
      <c r="C6778">
        <v>8</v>
      </c>
    </row>
    <row r="6779" spans="1:3">
      <c r="A6779">
        <v>74848</v>
      </c>
      <c r="B6779">
        <v>1</v>
      </c>
      <c r="C6779">
        <v>8</v>
      </c>
    </row>
    <row r="6780" spans="1:3">
      <c r="A6780">
        <v>74732</v>
      </c>
      <c r="B6780">
        <v>1</v>
      </c>
      <c r="C6780">
        <v>8</v>
      </c>
    </row>
    <row r="6781" spans="1:3">
      <c r="A6781">
        <v>12642</v>
      </c>
      <c r="B6781">
        <v>1</v>
      </c>
      <c r="C6781">
        <v>8</v>
      </c>
    </row>
    <row r="6782" spans="1:3">
      <c r="A6782">
        <v>13260</v>
      </c>
      <c r="B6782">
        <v>2</v>
      </c>
      <c r="C6782">
        <v>16</v>
      </c>
    </row>
    <row r="6783" spans="1:3">
      <c r="A6783">
        <v>13260</v>
      </c>
      <c r="B6783">
        <v>2</v>
      </c>
      <c r="C6783">
        <v>16</v>
      </c>
    </row>
    <row r="6784" spans="1:3">
      <c r="A6784">
        <v>73809</v>
      </c>
      <c r="B6784">
        <v>1</v>
      </c>
      <c r="C6784">
        <v>16</v>
      </c>
    </row>
    <row r="6785" spans="1:3">
      <c r="A6785">
        <v>73602</v>
      </c>
      <c r="B6785">
        <v>1</v>
      </c>
      <c r="C6785">
        <v>8</v>
      </c>
    </row>
    <row r="6786" spans="1:3">
      <c r="A6786">
        <v>73600</v>
      </c>
      <c r="B6786">
        <v>1</v>
      </c>
      <c r="C6786">
        <v>8</v>
      </c>
    </row>
    <row r="6787" spans="1:3">
      <c r="A6787">
        <v>72256</v>
      </c>
      <c r="B6787">
        <v>1</v>
      </c>
      <c r="C6787">
        <v>8</v>
      </c>
    </row>
    <row r="6788" spans="1:3">
      <c r="A6788">
        <v>71882</v>
      </c>
      <c r="B6788">
        <v>1</v>
      </c>
      <c r="C6788">
        <v>8</v>
      </c>
    </row>
    <row r="6789" spans="1:3">
      <c r="A6789">
        <v>71881</v>
      </c>
      <c r="B6789">
        <v>1</v>
      </c>
      <c r="C6789">
        <v>8</v>
      </c>
    </row>
    <row r="6790" spans="1:3">
      <c r="A6790">
        <v>71003</v>
      </c>
      <c r="B6790">
        <v>1</v>
      </c>
      <c r="C6790">
        <v>8</v>
      </c>
    </row>
    <row r="6791" spans="1:3">
      <c r="A6791">
        <v>15201</v>
      </c>
      <c r="B6791">
        <v>2</v>
      </c>
      <c r="C6791">
        <v>8</v>
      </c>
    </row>
    <row r="6792" spans="1:3">
      <c r="A6792">
        <v>69375</v>
      </c>
      <c r="B6792">
        <v>1</v>
      </c>
      <c r="C6792">
        <v>8</v>
      </c>
    </row>
    <row r="6793" spans="1:3">
      <c r="A6793">
        <v>69374</v>
      </c>
      <c r="B6793">
        <v>1</v>
      </c>
      <c r="C6793">
        <v>8</v>
      </c>
    </row>
    <row r="6794" spans="1:3">
      <c r="A6794">
        <v>69022</v>
      </c>
      <c r="B6794">
        <v>1</v>
      </c>
      <c r="C6794">
        <v>8</v>
      </c>
    </row>
    <row r="6795" spans="1:3">
      <c r="A6795">
        <v>69020</v>
      </c>
      <c r="B6795">
        <v>1</v>
      </c>
      <c r="C6795">
        <v>8</v>
      </c>
    </row>
    <row r="6796" spans="1:3">
      <c r="A6796">
        <v>68885</v>
      </c>
      <c r="B6796">
        <v>1</v>
      </c>
      <c r="C6796">
        <v>8</v>
      </c>
    </row>
    <row r="6797" spans="1:3">
      <c r="A6797">
        <v>68884</v>
      </c>
      <c r="B6797">
        <v>1</v>
      </c>
      <c r="C6797">
        <v>8</v>
      </c>
    </row>
    <row r="6798" spans="1:3">
      <c r="A6798">
        <v>68804</v>
      </c>
      <c r="B6798">
        <v>1</v>
      </c>
      <c r="C6798">
        <v>8</v>
      </c>
    </row>
    <row r="6799" spans="1:3">
      <c r="A6799">
        <v>68349</v>
      </c>
      <c r="B6799">
        <v>1</v>
      </c>
      <c r="C6799">
        <v>8</v>
      </c>
    </row>
    <row r="6800" spans="1:3">
      <c r="A6800">
        <v>67736</v>
      </c>
      <c r="B6800">
        <v>1</v>
      </c>
      <c r="C6800">
        <v>8</v>
      </c>
    </row>
    <row r="6801" spans="1:3">
      <c r="A6801">
        <v>66558</v>
      </c>
      <c r="B6801">
        <v>1</v>
      </c>
      <c r="C6801">
        <v>8</v>
      </c>
    </row>
    <row r="6802" spans="1:3">
      <c r="A6802" s="30">
        <v>64755</v>
      </c>
      <c r="B6802" s="30">
        <v>1</v>
      </c>
      <c r="C6802" s="30">
        <v>16</v>
      </c>
    </row>
    <row r="6803" spans="1:3">
      <c r="A6803">
        <v>16835</v>
      </c>
      <c r="B6803">
        <v>1</v>
      </c>
      <c r="C6803">
        <v>8</v>
      </c>
    </row>
    <row r="6804" spans="1:3">
      <c r="A6804">
        <v>16836</v>
      </c>
      <c r="B6804">
        <v>1</v>
      </c>
      <c r="C6804">
        <v>8</v>
      </c>
    </row>
    <row r="6805" spans="1:3">
      <c r="A6805">
        <v>16838</v>
      </c>
      <c r="B6805">
        <v>2</v>
      </c>
      <c r="C6805">
        <v>8</v>
      </c>
    </row>
    <row r="6806" spans="1:3">
      <c r="A6806">
        <v>16970</v>
      </c>
      <c r="B6806">
        <v>1</v>
      </c>
      <c r="C6806">
        <v>8</v>
      </c>
    </row>
    <row r="6807" spans="1:3">
      <c r="A6807">
        <v>17027</v>
      </c>
      <c r="B6807">
        <v>2</v>
      </c>
      <c r="C6807">
        <v>16</v>
      </c>
    </row>
    <row r="6808" spans="1:3">
      <c r="A6808">
        <v>17027</v>
      </c>
      <c r="B6808">
        <v>2</v>
      </c>
      <c r="C6808">
        <v>16</v>
      </c>
    </row>
    <row r="6809" spans="1:3">
      <c r="A6809">
        <v>17117</v>
      </c>
      <c r="B6809">
        <v>1</v>
      </c>
      <c r="C6809">
        <v>8</v>
      </c>
    </row>
    <row r="6810" spans="1:3">
      <c r="A6810">
        <v>63078</v>
      </c>
      <c r="B6810">
        <v>1</v>
      </c>
      <c r="C6810">
        <v>8</v>
      </c>
    </row>
    <row r="6811" spans="1:3">
      <c r="A6811">
        <v>61417</v>
      </c>
      <c r="B6811">
        <v>1</v>
      </c>
      <c r="C6811">
        <v>8</v>
      </c>
    </row>
    <row r="6812" spans="1:3">
      <c r="A6812">
        <v>17922</v>
      </c>
      <c r="B6812">
        <v>1</v>
      </c>
      <c r="C6812">
        <v>8</v>
      </c>
    </row>
    <row r="6813" spans="1:3">
      <c r="A6813">
        <v>59121</v>
      </c>
      <c r="B6813">
        <v>1</v>
      </c>
      <c r="C6813">
        <v>8</v>
      </c>
    </row>
    <row r="6814" spans="1:3">
      <c r="A6814">
        <v>57784</v>
      </c>
      <c r="B6814">
        <v>1</v>
      </c>
      <c r="C6814">
        <v>8</v>
      </c>
    </row>
    <row r="6815" spans="1:3">
      <c r="A6815">
        <v>57783</v>
      </c>
      <c r="B6815">
        <v>1</v>
      </c>
      <c r="C6815">
        <v>8</v>
      </c>
    </row>
    <row r="6816" spans="1:3">
      <c r="A6816">
        <v>57430</v>
      </c>
      <c r="B6816">
        <v>1</v>
      </c>
      <c r="C6816">
        <v>16</v>
      </c>
    </row>
    <row r="6817" spans="1:3">
      <c r="A6817">
        <v>57216</v>
      </c>
      <c r="B6817">
        <v>1</v>
      </c>
      <c r="C6817">
        <v>16</v>
      </c>
    </row>
    <row r="6818" spans="1:3">
      <c r="A6818">
        <v>55715</v>
      </c>
      <c r="B6818">
        <v>1</v>
      </c>
      <c r="C6818">
        <v>8</v>
      </c>
    </row>
    <row r="6819" spans="1:3">
      <c r="A6819">
        <v>55442</v>
      </c>
      <c r="B6819">
        <v>1</v>
      </c>
      <c r="C6819">
        <v>8</v>
      </c>
    </row>
    <row r="6820" spans="1:3">
      <c r="A6820">
        <v>55155</v>
      </c>
      <c r="B6820">
        <v>1</v>
      </c>
      <c r="C6820">
        <v>8</v>
      </c>
    </row>
    <row r="6821" spans="1:3">
      <c r="A6821">
        <v>19208</v>
      </c>
      <c r="B6821">
        <v>1</v>
      </c>
      <c r="C6821">
        <v>8</v>
      </c>
    </row>
    <row r="6822" spans="1:3">
      <c r="A6822">
        <v>19619</v>
      </c>
      <c r="B6822">
        <v>2</v>
      </c>
      <c r="C6822">
        <v>8</v>
      </c>
    </row>
    <row r="6823" spans="1:3">
      <c r="A6823">
        <v>19622</v>
      </c>
      <c r="B6823">
        <v>2</v>
      </c>
      <c r="C6823">
        <v>8</v>
      </c>
    </row>
    <row r="6824" spans="1:3">
      <c r="A6824">
        <v>19625</v>
      </c>
      <c r="B6824">
        <v>2</v>
      </c>
      <c r="C6824">
        <v>8</v>
      </c>
    </row>
    <row r="6825" spans="1:3">
      <c r="A6825">
        <v>52886</v>
      </c>
      <c r="B6825">
        <v>1</v>
      </c>
      <c r="C6825">
        <v>8</v>
      </c>
    </row>
    <row r="6826" spans="1:3">
      <c r="A6826">
        <v>51164</v>
      </c>
      <c r="B6826">
        <v>1</v>
      </c>
      <c r="C6826">
        <v>16</v>
      </c>
    </row>
    <row r="6827" spans="1:3">
      <c r="A6827">
        <v>51033</v>
      </c>
      <c r="B6827">
        <v>1</v>
      </c>
      <c r="C6827">
        <v>8</v>
      </c>
    </row>
    <row r="6828" spans="1:3">
      <c r="A6828">
        <v>51031</v>
      </c>
      <c r="B6828">
        <v>1</v>
      </c>
      <c r="C6828">
        <v>16</v>
      </c>
    </row>
    <row r="6829" spans="1:3">
      <c r="A6829">
        <v>51029</v>
      </c>
      <c r="B6829">
        <v>1</v>
      </c>
      <c r="C6829">
        <v>16</v>
      </c>
    </row>
    <row r="6830" spans="1:3">
      <c r="A6830">
        <v>50348</v>
      </c>
      <c r="B6830">
        <v>1</v>
      </c>
      <c r="C6830">
        <v>8</v>
      </c>
    </row>
    <row r="6831" spans="1:3">
      <c r="A6831">
        <v>20866</v>
      </c>
      <c r="B6831">
        <v>1</v>
      </c>
      <c r="C6831">
        <v>8</v>
      </c>
    </row>
    <row r="6832" spans="1:3">
      <c r="A6832">
        <v>20867</v>
      </c>
      <c r="B6832">
        <v>1</v>
      </c>
      <c r="C6832">
        <v>8</v>
      </c>
    </row>
    <row r="6833" spans="1:3">
      <c r="A6833">
        <v>50022</v>
      </c>
      <c r="B6833">
        <v>1</v>
      </c>
      <c r="C6833">
        <v>8</v>
      </c>
    </row>
    <row r="6834" spans="1:3">
      <c r="A6834">
        <v>50016</v>
      </c>
      <c r="B6834">
        <v>1</v>
      </c>
      <c r="C6834">
        <v>16</v>
      </c>
    </row>
    <row r="6835" spans="1:3">
      <c r="A6835">
        <v>49749</v>
      </c>
      <c r="B6835">
        <v>1</v>
      </c>
      <c r="C6835">
        <v>8</v>
      </c>
    </row>
    <row r="6836" spans="1:3">
      <c r="A6836">
        <v>49198</v>
      </c>
      <c r="B6836">
        <v>1</v>
      </c>
      <c r="C6836">
        <v>8</v>
      </c>
    </row>
    <row r="6837" spans="1:3">
      <c r="A6837">
        <v>21139</v>
      </c>
      <c r="B6837">
        <v>1</v>
      </c>
      <c r="C6837">
        <v>8</v>
      </c>
    </row>
    <row r="6838" spans="1:3">
      <c r="A6838">
        <v>48360</v>
      </c>
      <c r="B6838">
        <v>1</v>
      </c>
      <c r="C6838">
        <v>8</v>
      </c>
    </row>
    <row r="6839" spans="1:3">
      <c r="A6839">
        <v>46403</v>
      </c>
      <c r="B6839">
        <v>1</v>
      </c>
      <c r="C6839">
        <v>8</v>
      </c>
    </row>
    <row r="6840" spans="1:3">
      <c r="A6840">
        <v>46202</v>
      </c>
      <c r="B6840">
        <v>1</v>
      </c>
      <c r="C6840">
        <v>8</v>
      </c>
    </row>
    <row r="6841" spans="1:3">
      <c r="A6841">
        <v>46130</v>
      </c>
      <c r="B6841">
        <v>1</v>
      </c>
      <c r="C6841">
        <v>16</v>
      </c>
    </row>
    <row r="6842" spans="1:3">
      <c r="A6842">
        <v>46129</v>
      </c>
      <c r="B6842">
        <v>1</v>
      </c>
      <c r="C6842">
        <v>8</v>
      </c>
    </row>
    <row r="6843" spans="1:3">
      <c r="A6843">
        <v>45899</v>
      </c>
      <c r="B6843">
        <v>1</v>
      </c>
      <c r="C6843">
        <v>8</v>
      </c>
    </row>
    <row r="6844" spans="1:3">
      <c r="A6844">
        <v>45898</v>
      </c>
      <c r="B6844">
        <v>1</v>
      </c>
      <c r="C6844">
        <v>8</v>
      </c>
    </row>
    <row r="6845" spans="1:3">
      <c r="A6845">
        <v>45897</v>
      </c>
      <c r="B6845">
        <v>1</v>
      </c>
      <c r="C6845">
        <v>8</v>
      </c>
    </row>
    <row r="6846" spans="1:3">
      <c r="A6846">
        <v>45652</v>
      </c>
      <c r="B6846">
        <v>1</v>
      </c>
      <c r="C6846">
        <v>16</v>
      </c>
    </row>
    <row r="6847" spans="1:3">
      <c r="A6847">
        <v>45650</v>
      </c>
      <c r="B6847">
        <v>2</v>
      </c>
      <c r="C6847">
        <v>16</v>
      </c>
    </row>
    <row r="6848" spans="1:3">
      <c r="A6848">
        <v>22302</v>
      </c>
      <c r="B6848">
        <v>1</v>
      </c>
      <c r="C6848">
        <v>16</v>
      </c>
    </row>
    <row r="6849" spans="1:3">
      <c r="A6849">
        <v>22558</v>
      </c>
      <c r="B6849">
        <v>1</v>
      </c>
      <c r="C6849">
        <v>8</v>
      </c>
    </row>
    <row r="6850" spans="1:3">
      <c r="A6850">
        <v>43032</v>
      </c>
      <c r="B6850">
        <v>1</v>
      </c>
      <c r="C6850">
        <v>8</v>
      </c>
    </row>
    <row r="6851" spans="1:3">
      <c r="A6851">
        <v>42268</v>
      </c>
      <c r="B6851">
        <v>1</v>
      </c>
      <c r="C6851">
        <v>16</v>
      </c>
    </row>
    <row r="6852" spans="1:3">
      <c r="A6852">
        <v>22893</v>
      </c>
      <c r="B6852">
        <v>1</v>
      </c>
      <c r="C6852">
        <v>8</v>
      </c>
    </row>
    <row r="6853" spans="1:3">
      <c r="A6853">
        <v>40071</v>
      </c>
      <c r="B6853">
        <v>1</v>
      </c>
      <c r="C6853">
        <v>8</v>
      </c>
    </row>
    <row r="6854" spans="1:3">
      <c r="A6854">
        <v>23381</v>
      </c>
      <c r="B6854">
        <v>1</v>
      </c>
      <c r="C6854">
        <v>16</v>
      </c>
    </row>
    <row r="6855" spans="1:3">
      <c r="A6855">
        <v>37146</v>
      </c>
      <c r="B6855">
        <v>3</v>
      </c>
      <c r="C6855">
        <v>16</v>
      </c>
    </row>
    <row r="6856" spans="1:3">
      <c r="A6856">
        <v>37146</v>
      </c>
      <c r="B6856">
        <v>3</v>
      </c>
      <c r="C6856">
        <v>16</v>
      </c>
    </row>
    <row r="6857" spans="1:3">
      <c r="A6857">
        <v>37146</v>
      </c>
      <c r="B6857">
        <v>3</v>
      </c>
      <c r="C6857">
        <v>16</v>
      </c>
    </row>
    <row r="6858" spans="1:3">
      <c r="A6858">
        <v>36667</v>
      </c>
      <c r="B6858">
        <v>1</v>
      </c>
      <c r="C6858">
        <v>8</v>
      </c>
    </row>
    <row r="6859" spans="1:3">
      <c r="A6859">
        <v>23637</v>
      </c>
      <c r="B6859">
        <v>2</v>
      </c>
      <c r="C6859">
        <v>8</v>
      </c>
    </row>
    <row r="6860" spans="1:3">
      <c r="A6860">
        <v>36361</v>
      </c>
      <c r="B6860">
        <v>1</v>
      </c>
      <c r="C6860">
        <v>8</v>
      </c>
    </row>
    <row r="6861" spans="1:3">
      <c r="A6861">
        <v>34575</v>
      </c>
      <c r="B6861">
        <v>1</v>
      </c>
      <c r="C6861">
        <v>16</v>
      </c>
    </row>
    <row r="6862" spans="1:3">
      <c r="A6862">
        <v>31359</v>
      </c>
      <c r="B6862">
        <v>1</v>
      </c>
      <c r="C6862">
        <v>8</v>
      </c>
    </row>
    <row r="6863" spans="1:3">
      <c r="A6863">
        <v>30898</v>
      </c>
      <c r="B6863">
        <v>2</v>
      </c>
      <c r="C6863">
        <v>8</v>
      </c>
    </row>
    <row r="6864" spans="1:3">
      <c r="A6864">
        <v>30896</v>
      </c>
      <c r="B6864">
        <v>1</v>
      </c>
      <c r="C6864">
        <v>16</v>
      </c>
    </row>
    <row r="6865" spans="1:3">
      <c r="A6865">
        <v>29402</v>
      </c>
      <c r="B6865">
        <v>1</v>
      </c>
      <c r="C6865">
        <v>8</v>
      </c>
    </row>
    <row r="6866" spans="1:3">
      <c r="A6866">
        <v>28121</v>
      </c>
      <c r="B6866">
        <v>1</v>
      </c>
      <c r="C6866">
        <v>8</v>
      </c>
    </row>
    <row r="6867" spans="1:3">
      <c r="A6867">
        <v>24756</v>
      </c>
      <c r="B6867">
        <v>1</v>
      </c>
      <c r="C6867">
        <v>8</v>
      </c>
    </row>
    <row r="6868" spans="1:3">
      <c r="A6868">
        <v>26570</v>
      </c>
      <c r="B6868">
        <v>2</v>
      </c>
      <c r="C6868">
        <v>16</v>
      </c>
    </row>
    <row r="6869" spans="1:3">
      <c r="A6869">
        <v>26570</v>
      </c>
      <c r="B6869">
        <v>2</v>
      </c>
      <c r="C6869">
        <v>16</v>
      </c>
    </row>
    <row r="6870" spans="1:3">
      <c r="A6870">
        <v>26347</v>
      </c>
      <c r="B6870">
        <v>2</v>
      </c>
      <c r="C6870">
        <v>16</v>
      </c>
    </row>
    <row r="6871" spans="1:3">
      <c r="A6871">
        <v>26346</v>
      </c>
      <c r="B6871">
        <v>2</v>
      </c>
      <c r="C6871">
        <v>8</v>
      </c>
    </row>
    <row r="6872" spans="1:3">
      <c r="A6872">
        <v>26345</v>
      </c>
      <c r="B6872">
        <v>1</v>
      </c>
      <c r="C6872">
        <v>8</v>
      </c>
    </row>
    <row r="6873" spans="1:3">
      <c r="A6873">
        <v>25942</v>
      </c>
      <c r="B6873">
        <v>1</v>
      </c>
      <c r="C6873">
        <v>8</v>
      </c>
    </row>
    <row r="6874" spans="1:3">
      <c r="A6874">
        <v>24963</v>
      </c>
      <c r="B6874">
        <v>1</v>
      </c>
      <c r="C6874">
        <v>8</v>
      </c>
    </row>
    <row r="6875" spans="1:3">
      <c r="A6875">
        <v>80533</v>
      </c>
      <c r="B6875">
        <v>1</v>
      </c>
      <c r="C6875">
        <v>8</v>
      </c>
    </row>
    <row r="6876" spans="1:3">
      <c r="A6876">
        <v>80383</v>
      </c>
      <c r="B6876">
        <v>1</v>
      </c>
      <c r="C6876">
        <v>8</v>
      </c>
    </row>
    <row r="6877" spans="1:3">
      <c r="A6877">
        <v>79780</v>
      </c>
      <c r="B6877">
        <v>2</v>
      </c>
      <c r="C6877">
        <v>8</v>
      </c>
    </row>
    <row r="6878" spans="1:3">
      <c r="A6878">
        <v>78960</v>
      </c>
      <c r="B6878">
        <v>1</v>
      </c>
      <c r="C6878">
        <v>8</v>
      </c>
    </row>
    <row r="6879" spans="1:3">
      <c r="A6879">
        <v>78880</v>
      </c>
      <c r="B6879">
        <v>1</v>
      </c>
      <c r="C6879">
        <v>8</v>
      </c>
    </row>
    <row r="6880" spans="1:3">
      <c r="A6880">
        <v>78878</v>
      </c>
      <c r="B6880">
        <v>2</v>
      </c>
      <c r="C6880">
        <v>8</v>
      </c>
    </row>
    <row r="6881" spans="1:3">
      <c r="A6881">
        <v>78091</v>
      </c>
      <c r="B6881">
        <v>2</v>
      </c>
      <c r="C6881">
        <v>8</v>
      </c>
    </row>
    <row r="6882" spans="1:3">
      <c r="A6882">
        <v>78089</v>
      </c>
      <c r="B6882">
        <v>1</v>
      </c>
      <c r="C6882">
        <v>8</v>
      </c>
    </row>
    <row r="6883" spans="1:3">
      <c r="A6883">
        <v>77932</v>
      </c>
      <c r="B6883">
        <v>1</v>
      </c>
      <c r="C6883">
        <v>8</v>
      </c>
    </row>
    <row r="6884" spans="1:3">
      <c r="A6884">
        <v>77931</v>
      </c>
      <c r="B6884">
        <v>1</v>
      </c>
      <c r="C6884">
        <v>8</v>
      </c>
    </row>
    <row r="6885" spans="1:3">
      <c r="A6885">
        <v>77904</v>
      </c>
      <c r="B6885">
        <v>1</v>
      </c>
      <c r="C6885">
        <v>8</v>
      </c>
    </row>
    <row r="6886" spans="1:3">
      <c r="A6886">
        <v>77903</v>
      </c>
      <c r="B6886">
        <v>2</v>
      </c>
      <c r="C6886">
        <v>8</v>
      </c>
    </row>
    <row r="6887" spans="1:3">
      <c r="A6887">
        <v>77902</v>
      </c>
      <c r="B6887">
        <v>1</v>
      </c>
      <c r="C6887">
        <v>8</v>
      </c>
    </row>
    <row r="6888" spans="1:3">
      <c r="A6888">
        <v>77682</v>
      </c>
      <c r="B6888">
        <v>1</v>
      </c>
      <c r="C6888">
        <v>8</v>
      </c>
    </row>
    <row r="6889" spans="1:3">
      <c r="A6889">
        <v>77615</v>
      </c>
      <c r="B6889">
        <v>2</v>
      </c>
      <c r="C6889">
        <v>8</v>
      </c>
    </row>
    <row r="6890" spans="1:3">
      <c r="A6890">
        <v>77465</v>
      </c>
      <c r="B6890">
        <v>1</v>
      </c>
      <c r="C6890">
        <v>8</v>
      </c>
    </row>
    <row r="6891" spans="1:3">
      <c r="A6891">
        <v>77464</v>
      </c>
      <c r="B6891">
        <v>1</v>
      </c>
      <c r="C6891">
        <v>8</v>
      </c>
    </row>
    <row r="6892" spans="1:3">
      <c r="A6892">
        <v>77316</v>
      </c>
      <c r="B6892">
        <v>1</v>
      </c>
      <c r="C6892">
        <v>8</v>
      </c>
    </row>
    <row r="6893" spans="1:3">
      <c r="A6893">
        <v>77172</v>
      </c>
      <c r="B6893">
        <v>1</v>
      </c>
      <c r="C6893">
        <v>8</v>
      </c>
    </row>
    <row r="6894" spans="1:3">
      <c r="A6894">
        <v>76603</v>
      </c>
      <c r="B6894">
        <v>1</v>
      </c>
      <c r="C6894">
        <v>16</v>
      </c>
    </row>
    <row r="6895" spans="1:3">
      <c r="A6895">
        <v>76317</v>
      </c>
      <c r="B6895">
        <v>1</v>
      </c>
      <c r="C6895">
        <v>16</v>
      </c>
    </row>
    <row r="6896" spans="1:3">
      <c r="A6896">
        <v>76316</v>
      </c>
      <c r="B6896">
        <v>1</v>
      </c>
      <c r="C6896">
        <v>8</v>
      </c>
    </row>
    <row r="6897" spans="1:3">
      <c r="A6897">
        <v>76143</v>
      </c>
      <c r="B6897">
        <v>2</v>
      </c>
      <c r="C6897">
        <v>8</v>
      </c>
    </row>
    <row r="6898" spans="1:3">
      <c r="A6898">
        <v>75645</v>
      </c>
      <c r="B6898">
        <v>1</v>
      </c>
      <c r="C6898">
        <v>16</v>
      </c>
    </row>
    <row r="6899" spans="1:3">
      <c r="A6899">
        <v>75462</v>
      </c>
      <c r="B6899">
        <v>1</v>
      </c>
      <c r="C6899">
        <v>8</v>
      </c>
    </row>
    <row r="6900" spans="1:3">
      <c r="A6900">
        <v>75461</v>
      </c>
      <c r="B6900">
        <v>1</v>
      </c>
      <c r="C6900">
        <v>8</v>
      </c>
    </row>
    <row r="6901" spans="1:3">
      <c r="A6901">
        <v>74955</v>
      </c>
      <c r="B6901">
        <v>1</v>
      </c>
      <c r="C6901">
        <v>8</v>
      </c>
    </row>
    <row r="6902" spans="1:3">
      <c r="A6902">
        <v>74939</v>
      </c>
      <c r="B6902">
        <v>1</v>
      </c>
      <c r="C6902">
        <v>8</v>
      </c>
    </row>
    <row r="6903" spans="1:3">
      <c r="A6903">
        <v>74578</v>
      </c>
      <c r="B6903">
        <v>1</v>
      </c>
      <c r="C6903">
        <v>8</v>
      </c>
    </row>
    <row r="6904" spans="1:3">
      <c r="A6904">
        <v>74365</v>
      </c>
      <c r="B6904">
        <v>1</v>
      </c>
      <c r="C6904">
        <v>8</v>
      </c>
    </row>
    <row r="6905" spans="1:3">
      <c r="A6905">
        <v>73043</v>
      </c>
      <c r="B6905">
        <v>1</v>
      </c>
      <c r="C6905">
        <v>16</v>
      </c>
    </row>
    <row r="6906" spans="1:3">
      <c r="A6906">
        <v>72852</v>
      </c>
      <c r="B6906">
        <v>1</v>
      </c>
      <c r="C6906">
        <v>8</v>
      </c>
    </row>
    <row r="6907" spans="1:3">
      <c r="A6907">
        <v>72851</v>
      </c>
      <c r="B6907">
        <v>2</v>
      </c>
      <c r="C6907">
        <v>8</v>
      </c>
    </row>
    <row r="6908" spans="1:3">
      <c r="A6908">
        <v>71009</v>
      </c>
      <c r="B6908">
        <v>1</v>
      </c>
      <c r="C6908">
        <v>8</v>
      </c>
    </row>
    <row r="6909" spans="1:3">
      <c r="A6909">
        <v>14728</v>
      </c>
      <c r="B6909">
        <v>2</v>
      </c>
      <c r="C6909">
        <v>8</v>
      </c>
    </row>
    <row r="6910" spans="1:3">
      <c r="A6910">
        <v>70481</v>
      </c>
      <c r="B6910">
        <v>1</v>
      </c>
      <c r="C6910">
        <v>16</v>
      </c>
    </row>
    <row r="6911" spans="1:3">
      <c r="A6911">
        <v>70162</v>
      </c>
      <c r="B6911">
        <v>1</v>
      </c>
      <c r="C6911">
        <v>8</v>
      </c>
    </row>
    <row r="6912" spans="1:3">
      <c r="A6912">
        <v>70161</v>
      </c>
      <c r="B6912">
        <v>1</v>
      </c>
      <c r="C6912">
        <v>16</v>
      </c>
    </row>
    <row r="6913" spans="1:3">
      <c r="A6913">
        <v>69993</v>
      </c>
      <c r="B6913">
        <v>1</v>
      </c>
      <c r="C6913">
        <v>8</v>
      </c>
    </row>
    <row r="6914" spans="1:3">
      <c r="A6914">
        <v>69790</v>
      </c>
      <c r="B6914">
        <v>1</v>
      </c>
      <c r="C6914">
        <v>8</v>
      </c>
    </row>
    <row r="6915" spans="1:3">
      <c r="A6915">
        <v>69037</v>
      </c>
      <c r="B6915">
        <v>1</v>
      </c>
      <c r="C6915">
        <v>8</v>
      </c>
    </row>
    <row r="6916" spans="1:3">
      <c r="A6916">
        <v>69036</v>
      </c>
      <c r="B6916">
        <v>1</v>
      </c>
      <c r="C6916">
        <v>8</v>
      </c>
    </row>
    <row r="6917" spans="1:3">
      <c r="A6917">
        <v>68962</v>
      </c>
      <c r="B6917">
        <v>1</v>
      </c>
      <c r="C6917">
        <v>8</v>
      </c>
    </row>
    <row r="6918" spans="1:3">
      <c r="A6918">
        <v>68357</v>
      </c>
      <c r="B6918">
        <v>2</v>
      </c>
      <c r="C6918">
        <v>16</v>
      </c>
    </row>
    <row r="6919" spans="1:3">
      <c r="A6919">
        <v>67801</v>
      </c>
      <c r="B6919">
        <v>1</v>
      </c>
      <c r="C6919">
        <v>8</v>
      </c>
    </row>
    <row r="6920" spans="1:3">
      <c r="A6920">
        <v>67739</v>
      </c>
      <c r="B6920">
        <v>1</v>
      </c>
      <c r="C6920">
        <v>16</v>
      </c>
    </row>
    <row r="6921" spans="1:3">
      <c r="A6921">
        <v>65749</v>
      </c>
      <c r="B6921">
        <v>1</v>
      </c>
      <c r="C6921">
        <v>8</v>
      </c>
    </row>
    <row r="6922" spans="1:3">
      <c r="A6922">
        <v>65284</v>
      </c>
      <c r="B6922">
        <v>2</v>
      </c>
      <c r="C6922">
        <v>16</v>
      </c>
    </row>
    <row r="6923" spans="1:3">
      <c r="A6923">
        <v>65136</v>
      </c>
      <c r="B6923">
        <v>2</v>
      </c>
      <c r="C6923">
        <v>16</v>
      </c>
    </row>
    <row r="6924" spans="1:3">
      <c r="A6924">
        <v>65135</v>
      </c>
      <c r="B6924">
        <v>2</v>
      </c>
      <c r="C6924">
        <v>8</v>
      </c>
    </row>
    <row r="6925" spans="1:3">
      <c r="A6925">
        <v>16753</v>
      </c>
      <c r="B6925">
        <v>1</v>
      </c>
      <c r="C6925">
        <v>8</v>
      </c>
    </row>
    <row r="6926" spans="1:3">
      <c r="A6926">
        <v>64537</v>
      </c>
      <c r="B6926">
        <v>1</v>
      </c>
      <c r="C6926">
        <v>8</v>
      </c>
    </row>
    <row r="6927" spans="1:3">
      <c r="A6927">
        <v>64426</v>
      </c>
      <c r="B6927">
        <v>1</v>
      </c>
      <c r="C6927">
        <v>8</v>
      </c>
    </row>
    <row r="6928" spans="1:3">
      <c r="A6928">
        <v>64425</v>
      </c>
      <c r="B6928">
        <v>1</v>
      </c>
      <c r="C6928">
        <v>8</v>
      </c>
    </row>
    <row r="6929" spans="1:3">
      <c r="A6929">
        <v>64270</v>
      </c>
      <c r="B6929">
        <v>1</v>
      </c>
      <c r="C6929">
        <v>8</v>
      </c>
    </row>
    <row r="6930" spans="1:3">
      <c r="A6930">
        <v>62525</v>
      </c>
      <c r="B6930">
        <v>1</v>
      </c>
      <c r="C6930">
        <v>8</v>
      </c>
    </row>
    <row r="6931" spans="1:3">
      <c r="A6931">
        <v>62262</v>
      </c>
      <c r="B6931">
        <v>1</v>
      </c>
      <c r="C6931">
        <v>8</v>
      </c>
    </row>
    <row r="6932" spans="1:3">
      <c r="A6932">
        <v>61363</v>
      </c>
      <c r="B6932">
        <v>1</v>
      </c>
      <c r="C6932">
        <v>8</v>
      </c>
    </row>
    <row r="6933" spans="1:3">
      <c r="A6933">
        <v>60324</v>
      </c>
      <c r="B6933">
        <v>1</v>
      </c>
      <c r="C6933">
        <v>8</v>
      </c>
    </row>
    <row r="6934" spans="1:3">
      <c r="A6934">
        <v>59635</v>
      </c>
      <c r="B6934">
        <v>2</v>
      </c>
      <c r="C6934">
        <v>8</v>
      </c>
    </row>
    <row r="6935" spans="1:3">
      <c r="A6935">
        <v>55860</v>
      </c>
      <c r="B6935">
        <v>1</v>
      </c>
      <c r="C6935">
        <v>8</v>
      </c>
    </row>
    <row r="6936" spans="1:3">
      <c r="A6936">
        <v>55179</v>
      </c>
      <c r="B6936">
        <v>1</v>
      </c>
      <c r="C6936">
        <v>8</v>
      </c>
    </row>
    <row r="6937" spans="1:3">
      <c r="A6937">
        <v>54245</v>
      </c>
      <c r="B6937">
        <v>1</v>
      </c>
      <c r="C6937">
        <v>16</v>
      </c>
    </row>
    <row r="6938" spans="1:3">
      <c r="A6938">
        <v>53639</v>
      </c>
      <c r="B6938">
        <v>2</v>
      </c>
      <c r="C6938">
        <v>16</v>
      </c>
    </row>
    <row r="6939" spans="1:3">
      <c r="A6939">
        <v>53129</v>
      </c>
      <c r="B6939">
        <v>1</v>
      </c>
      <c r="C6939">
        <v>8</v>
      </c>
    </row>
    <row r="6940" spans="1:3">
      <c r="A6940">
        <v>51592</v>
      </c>
      <c r="B6940">
        <v>1</v>
      </c>
      <c r="C6940">
        <v>16</v>
      </c>
    </row>
    <row r="6941" spans="1:3">
      <c r="A6941">
        <v>50767</v>
      </c>
      <c r="B6941">
        <v>1</v>
      </c>
      <c r="C6941">
        <v>8</v>
      </c>
    </row>
    <row r="6942" spans="1:3">
      <c r="A6942">
        <v>50176</v>
      </c>
      <c r="B6942">
        <v>1</v>
      </c>
      <c r="C6942">
        <v>8</v>
      </c>
    </row>
    <row r="6943" spans="1:3">
      <c r="A6943">
        <v>49766</v>
      </c>
      <c r="B6943">
        <v>1</v>
      </c>
      <c r="C6943">
        <v>8</v>
      </c>
    </row>
    <row r="6944" spans="1:3">
      <c r="A6944">
        <v>49320</v>
      </c>
      <c r="B6944">
        <v>1</v>
      </c>
      <c r="C6944">
        <v>8</v>
      </c>
    </row>
    <row r="6945" spans="1:3">
      <c r="A6945">
        <v>48514</v>
      </c>
      <c r="B6945">
        <v>1</v>
      </c>
      <c r="C6945">
        <v>8</v>
      </c>
    </row>
    <row r="6946" spans="1:3">
      <c r="A6946">
        <v>47746</v>
      </c>
      <c r="B6946">
        <v>1</v>
      </c>
      <c r="C6946">
        <v>8</v>
      </c>
    </row>
    <row r="6947" spans="1:3">
      <c r="A6947">
        <v>43550</v>
      </c>
      <c r="B6947">
        <v>1</v>
      </c>
      <c r="C6947">
        <v>8</v>
      </c>
    </row>
    <row r="6948" spans="1:3">
      <c r="A6948">
        <v>41655</v>
      </c>
      <c r="B6948">
        <v>1</v>
      </c>
      <c r="C6948">
        <v>8</v>
      </c>
    </row>
    <row r="6949" spans="1:3">
      <c r="A6949">
        <v>40410</v>
      </c>
      <c r="B6949">
        <v>2</v>
      </c>
      <c r="C6949">
        <v>8</v>
      </c>
    </row>
    <row r="6950" spans="1:3">
      <c r="A6950">
        <v>39660</v>
      </c>
      <c r="B6950">
        <v>1</v>
      </c>
      <c r="C6950">
        <v>8</v>
      </c>
    </row>
    <row r="6951" spans="1:3">
      <c r="A6951">
        <v>38495</v>
      </c>
      <c r="B6951">
        <v>1</v>
      </c>
      <c r="C6951">
        <v>8</v>
      </c>
    </row>
    <row r="6952" spans="1:3">
      <c r="A6952">
        <v>38144</v>
      </c>
      <c r="B6952">
        <v>1</v>
      </c>
      <c r="C6952">
        <v>8</v>
      </c>
    </row>
    <row r="6953" spans="1:3">
      <c r="A6953">
        <v>36078</v>
      </c>
      <c r="B6953">
        <v>1</v>
      </c>
      <c r="C6953">
        <v>8</v>
      </c>
    </row>
    <row r="6954" spans="1:3">
      <c r="A6954">
        <v>34726</v>
      </c>
      <c r="B6954">
        <v>1</v>
      </c>
      <c r="C6954">
        <v>8</v>
      </c>
    </row>
    <row r="6955" spans="1:3">
      <c r="A6955">
        <v>32971</v>
      </c>
      <c r="B6955">
        <v>1</v>
      </c>
      <c r="C6955">
        <v>8</v>
      </c>
    </row>
    <row r="6956" spans="1:3">
      <c r="A6956">
        <v>27616</v>
      </c>
      <c r="B6956">
        <v>1</v>
      </c>
      <c r="C6956">
        <v>8</v>
      </c>
    </row>
    <row r="6957" spans="1:3">
      <c r="A6957">
        <v>27352</v>
      </c>
      <c r="B6957">
        <v>1</v>
      </c>
      <c r="C6957">
        <v>8</v>
      </c>
    </row>
    <row r="6958" spans="1:3">
      <c r="A6958">
        <v>80562</v>
      </c>
      <c r="B6958">
        <v>1</v>
      </c>
      <c r="C6958">
        <v>8</v>
      </c>
    </row>
    <row r="6959" spans="1:3">
      <c r="A6959">
        <v>80167</v>
      </c>
      <c r="B6959">
        <v>1</v>
      </c>
      <c r="C6959">
        <v>8</v>
      </c>
    </row>
    <row r="6960" spans="1:3">
      <c r="A6960">
        <v>79518</v>
      </c>
      <c r="B6960">
        <v>1</v>
      </c>
      <c r="C6960">
        <v>8</v>
      </c>
    </row>
    <row r="6961" spans="1:3">
      <c r="A6961">
        <v>79396</v>
      </c>
      <c r="B6961">
        <v>1</v>
      </c>
      <c r="C6961">
        <v>8</v>
      </c>
    </row>
    <row r="6962" spans="1:3">
      <c r="A6962">
        <v>79217</v>
      </c>
      <c r="B6962">
        <v>1</v>
      </c>
      <c r="C6962">
        <v>8</v>
      </c>
    </row>
    <row r="6963" spans="1:3">
      <c r="A6963">
        <v>79193</v>
      </c>
      <c r="B6963">
        <v>1</v>
      </c>
      <c r="C6963">
        <v>8</v>
      </c>
    </row>
    <row r="6964" spans="1:3">
      <c r="A6964">
        <v>79109</v>
      </c>
      <c r="B6964">
        <v>1</v>
      </c>
      <c r="C6964">
        <v>8</v>
      </c>
    </row>
    <row r="6965" spans="1:3">
      <c r="A6965">
        <v>79108</v>
      </c>
      <c r="B6965">
        <v>1</v>
      </c>
      <c r="C6965">
        <v>8</v>
      </c>
    </row>
    <row r="6966" spans="1:3">
      <c r="A6966">
        <v>78881</v>
      </c>
      <c r="B6966">
        <v>1</v>
      </c>
      <c r="C6966">
        <v>8</v>
      </c>
    </row>
    <row r="6967" spans="1:3">
      <c r="A6967">
        <v>78879</v>
      </c>
      <c r="B6967">
        <v>1</v>
      </c>
      <c r="C6967">
        <v>8</v>
      </c>
    </row>
    <row r="6968" spans="1:3">
      <c r="A6968">
        <v>78543</v>
      </c>
      <c r="B6968">
        <v>1</v>
      </c>
      <c r="C6968">
        <v>8</v>
      </c>
    </row>
    <row r="6969" spans="1:3">
      <c r="A6969">
        <v>78542</v>
      </c>
      <c r="B6969">
        <v>1</v>
      </c>
      <c r="C6969">
        <v>8</v>
      </c>
    </row>
    <row r="6970" spans="1:3">
      <c r="A6970">
        <v>78431</v>
      </c>
      <c r="B6970">
        <v>1</v>
      </c>
      <c r="C6970">
        <v>8</v>
      </c>
    </row>
    <row r="6971" spans="1:3">
      <c r="A6971">
        <v>78430</v>
      </c>
      <c r="B6971">
        <v>1</v>
      </c>
      <c r="C6971">
        <v>8</v>
      </c>
    </row>
    <row r="6972" spans="1:3">
      <c r="A6972">
        <v>78384</v>
      </c>
      <c r="B6972">
        <v>1</v>
      </c>
      <c r="C6972">
        <v>8</v>
      </c>
    </row>
    <row r="6973" spans="1:3">
      <c r="A6973">
        <v>78320</v>
      </c>
      <c r="B6973">
        <v>1</v>
      </c>
      <c r="C6973">
        <v>8</v>
      </c>
    </row>
    <row r="6974" spans="1:3">
      <c r="A6974">
        <v>78300</v>
      </c>
      <c r="B6974">
        <v>1</v>
      </c>
      <c r="C6974">
        <v>8</v>
      </c>
    </row>
    <row r="6975" spans="1:3">
      <c r="A6975">
        <v>78088</v>
      </c>
      <c r="B6975">
        <v>1</v>
      </c>
      <c r="C6975">
        <v>8</v>
      </c>
    </row>
    <row r="6976" spans="1:3">
      <c r="A6976">
        <v>77609</v>
      </c>
      <c r="B6976">
        <v>1</v>
      </c>
      <c r="C6976">
        <v>8</v>
      </c>
    </row>
    <row r="6977" spans="1:3">
      <c r="A6977">
        <v>77410</v>
      </c>
      <c r="B6977">
        <v>1</v>
      </c>
      <c r="C6977">
        <v>8</v>
      </c>
    </row>
    <row r="6978" spans="1:3">
      <c r="A6978">
        <v>77360</v>
      </c>
      <c r="B6978">
        <v>1</v>
      </c>
      <c r="C6978">
        <v>8</v>
      </c>
    </row>
    <row r="6979" spans="1:3">
      <c r="A6979">
        <v>77173</v>
      </c>
      <c r="B6979">
        <v>1</v>
      </c>
      <c r="C6979">
        <v>16</v>
      </c>
    </row>
    <row r="6980" spans="1:3">
      <c r="A6980">
        <v>77171</v>
      </c>
      <c r="B6980">
        <v>1</v>
      </c>
      <c r="C6980">
        <v>8</v>
      </c>
    </row>
    <row r="6981" spans="1:3">
      <c r="A6981">
        <v>77170</v>
      </c>
      <c r="B6981">
        <v>1</v>
      </c>
      <c r="C6981">
        <v>8</v>
      </c>
    </row>
    <row r="6982" spans="1:3">
      <c r="A6982">
        <v>76964</v>
      </c>
      <c r="B6982">
        <v>1</v>
      </c>
      <c r="C6982">
        <v>8</v>
      </c>
    </row>
    <row r="6983" spans="1:3">
      <c r="A6983">
        <v>11492</v>
      </c>
      <c r="B6983">
        <v>1</v>
      </c>
      <c r="C6983">
        <v>8</v>
      </c>
    </row>
    <row r="6984" spans="1:3">
      <c r="A6984">
        <v>76318</v>
      </c>
      <c r="B6984">
        <v>1</v>
      </c>
      <c r="C6984">
        <v>8</v>
      </c>
    </row>
    <row r="6985" spans="1:3">
      <c r="A6985">
        <v>76016</v>
      </c>
      <c r="B6985">
        <v>1</v>
      </c>
      <c r="C6985">
        <v>8</v>
      </c>
    </row>
    <row r="6986" spans="1:3">
      <c r="A6986">
        <v>75854</v>
      </c>
      <c r="B6986">
        <v>1</v>
      </c>
      <c r="C6986">
        <v>8</v>
      </c>
    </row>
    <row r="6987" spans="1:3">
      <c r="A6987">
        <v>75753</v>
      </c>
      <c r="B6987">
        <v>1</v>
      </c>
      <c r="C6987">
        <v>8</v>
      </c>
    </row>
    <row r="6988" spans="1:3">
      <c r="A6988">
        <v>75394</v>
      </c>
      <c r="B6988">
        <v>1</v>
      </c>
      <c r="C6988">
        <v>8</v>
      </c>
    </row>
    <row r="6989" spans="1:3">
      <c r="A6989">
        <v>75250</v>
      </c>
      <c r="B6989">
        <v>1</v>
      </c>
      <c r="C6989">
        <v>8</v>
      </c>
    </row>
    <row r="6990" spans="1:3">
      <c r="A6990">
        <v>75065</v>
      </c>
      <c r="B6990">
        <v>1</v>
      </c>
      <c r="C6990">
        <v>8</v>
      </c>
    </row>
    <row r="6991" spans="1:3">
      <c r="A6991">
        <v>74940</v>
      </c>
      <c r="B6991">
        <v>1</v>
      </c>
      <c r="C6991">
        <v>8</v>
      </c>
    </row>
    <row r="6992" spans="1:3">
      <c r="A6992">
        <v>74745</v>
      </c>
      <c r="B6992">
        <v>1</v>
      </c>
      <c r="C6992">
        <v>8</v>
      </c>
    </row>
    <row r="6993" spans="1:3">
      <c r="A6993">
        <v>74527</v>
      </c>
      <c r="B6993">
        <v>1</v>
      </c>
      <c r="C6993">
        <v>16</v>
      </c>
    </row>
    <row r="6994" spans="1:3">
      <c r="A6994">
        <v>74526</v>
      </c>
      <c r="B6994">
        <v>1</v>
      </c>
      <c r="C6994">
        <v>8</v>
      </c>
    </row>
    <row r="6995" spans="1:3">
      <c r="A6995">
        <v>74466</v>
      </c>
      <c r="B6995">
        <v>1</v>
      </c>
      <c r="C6995">
        <v>8</v>
      </c>
    </row>
    <row r="6996" spans="1:3">
      <c r="A6996">
        <v>74465</v>
      </c>
      <c r="B6996">
        <v>1</v>
      </c>
      <c r="C6996">
        <v>8</v>
      </c>
    </row>
    <row r="6997" spans="1:3">
      <c r="A6997">
        <v>74154</v>
      </c>
      <c r="B6997">
        <v>1</v>
      </c>
      <c r="C6997">
        <v>16</v>
      </c>
    </row>
    <row r="6998" spans="1:3">
      <c r="A6998">
        <v>74153</v>
      </c>
      <c r="B6998">
        <v>1</v>
      </c>
      <c r="C6998">
        <v>8</v>
      </c>
    </row>
    <row r="6999" spans="1:3">
      <c r="A6999">
        <v>74152</v>
      </c>
      <c r="B6999">
        <v>1</v>
      </c>
      <c r="C6999">
        <v>8</v>
      </c>
    </row>
    <row r="7000" spans="1:3">
      <c r="A7000">
        <v>73206</v>
      </c>
      <c r="B7000">
        <v>1</v>
      </c>
      <c r="C7000">
        <v>8</v>
      </c>
    </row>
    <row r="7001" spans="1:3">
      <c r="A7001">
        <v>72854</v>
      </c>
      <c r="B7001">
        <v>1</v>
      </c>
      <c r="C7001">
        <v>8</v>
      </c>
    </row>
    <row r="7002" spans="1:3">
      <c r="A7002">
        <v>72850</v>
      </c>
      <c r="B7002">
        <v>1</v>
      </c>
      <c r="C7002">
        <v>8</v>
      </c>
    </row>
    <row r="7003" spans="1:3">
      <c r="A7003">
        <v>72576</v>
      </c>
      <c r="B7003">
        <v>1</v>
      </c>
      <c r="C7003">
        <v>8</v>
      </c>
    </row>
    <row r="7004" spans="1:3">
      <c r="A7004">
        <v>72144</v>
      </c>
      <c r="B7004">
        <v>1</v>
      </c>
      <c r="C7004">
        <v>8</v>
      </c>
    </row>
    <row r="7005" spans="1:3">
      <c r="A7005">
        <v>72143</v>
      </c>
      <c r="B7005">
        <v>1</v>
      </c>
      <c r="C7005">
        <v>8</v>
      </c>
    </row>
    <row r="7006" spans="1:3">
      <c r="A7006">
        <v>72142</v>
      </c>
      <c r="B7006">
        <v>1</v>
      </c>
      <c r="C7006">
        <v>8</v>
      </c>
    </row>
    <row r="7007" spans="1:3">
      <c r="A7007">
        <v>71888</v>
      </c>
      <c r="B7007">
        <v>1</v>
      </c>
      <c r="C7007">
        <v>8</v>
      </c>
    </row>
    <row r="7008" spans="1:3">
      <c r="A7008">
        <v>71473</v>
      </c>
      <c r="B7008">
        <v>1</v>
      </c>
      <c r="C7008">
        <v>8</v>
      </c>
    </row>
    <row r="7009" spans="1:3">
      <c r="A7009">
        <v>71420</v>
      </c>
      <c r="B7009">
        <v>1</v>
      </c>
      <c r="C7009">
        <v>8</v>
      </c>
    </row>
    <row r="7010" spans="1:3">
      <c r="A7010">
        <v>14750</v>
      </c>
      <c r="B7010">
        <v>1</v>
      </c>
      <c r="C7010">
        <v>16</v>
      </c>
    </row>
    <row r="7011" spans="1:3">
      <c r="A7011">
        <v>70627</v>
      </c>
      <c r="B7011">
        <v>1</v>
      </c>
      <c r="C7011">
        <v>16</v>
      </c>
    </row>
    <row r="7012" spans="1:3">
      <c r="A7012">
        <v>70480</v>
      </c>
      <c r="B7012">
        <v>1</v>
      </c>
      <c r="C7012">
        <v>8</v>
      </c>
    </row>
    <row r="7013" spans="1:3">
      <c r="A7013">
        <v>70246</v>
      </c>
      <c r="B7013">
        <v>1</v>
      </c>
      <c r="C7013">
        <v>8</v>
      </c>
    </row>
    <row r="7014" spans="1:3">
      <c r="A7014">
        <v>70053</v>
      </c>
      <c r="B7014">
        <v>1</v>
      </c>
      <c r="C7014">
        <v>8</v>
      </c>
    </row>
    <row r="7015" spans="1:3">
      <c r="A7015">
        <v>69566</v>
      </c>
      <c r="B7015">
        <v>1</v>
      </c>
      <c r="C7015">
        <v>8</v>
      </c>
    </row>
    <row r="7016" spans="1:3">
      <c r="A7016">
        <v>69311</v>
      </c>
      <c r="B7016">
        <v>1</v>
      </c>
      <c r="C7016">
        <v>8</v>
      </c>
    </row>
    <row r="7017" spans="1:3">
      <c r="A7017">
        <v>68358</v>
      </c>
      <c r="B7017">
        <v>1</v>
      </c>
      <c r="C7017">
        <v>8</v>
      </c>
    </row>
    <row r="7018" spans="1:3">
      <c r="A7018">
        <v>67033</v>
      </c>
      <c r="B7018">
        <v>1</v>
      </c>
      <c r="C7018">
        <v>8</v>
      </c>
    </row>
    <row r="7019" spans="1:3">
      <c r="A7019">
        <v>67031</v>
      </c>
      <c r="B7019">
        <v>1</v>
      </c>
      <c r="C7019">
        <v>8</v>
      </c>
    </row>
    <row r="7020" spans="1:3">
      <c r="A7020">
        <v>66564</v>
      </c>
      <c r="B7020">
        <v>1</v>
      </c>
      <c r="C7020">
        <v>8</v>
      </c>
    </row>
    <row r="7021" spans="1:3">
      <c r="A7021">
        <v>66563</v>
      </c>
      <c r="B7021">
        <v>1</v>
      </c>
      <c r="C7021">
        <v>8</v>
      </c>
    </row>
    <row r="7022" spans="1:3">
      <c r="A7022">
        <v>66407</v>
      </c>
      <c r="B7022">
        <v>1</v>
      </c>
      <c r="C7022">
        <v>8</v>
      </c>
    </row>
    <row r="7023" spans="1:3">
      <c r="A7023">
        <v>66406</v>
      </c>
      <c r="B7023">
        <v>1</v>
      </c>
      <c r="C7023">
        <v>8</v>
      </c>
    </row>
    <row r="7024" spans="1:3">
      <c r="A7024">
        <v>66232</v>
      </c>
      <c r="B7024">
        <v>1</v>
      </c>
      <c r="C7024">
        <v>8</v>
      </c>
    </row>
    <row r="7025" spans="1:3">
      <c r="A7025">
        <v>65750</v>
      </c>
      <c r="B7025">
        <v>1</v>
      </c>
      <c r="C7025">
        <v>8</v>
      </c>
    </row>
    <row r="7026" spans="1:3">
      <c r="A7026">
        <v>65544</v>
      </c>
      <c r="B7026">
        <v>2</v>
      </c>
      <c r="C7026">
        <v>16</v>
      </c>
    </row>
    <row r="7027" spans="1:3">
      <c r="A7027">
        <v>65544</v>
      </c>
      <c r="B7027">
        <v>2</v>
      </c>
      <c r="C7027">
        <v>16</v>
      </c>
    </row>
    <row r="7028" spans="1:3">
      <c r="A7028">
        <v>65511</v>
      </c>
      <c r="B7028">
        <v>1</v>
      </c>
      <c r="C7028">
        <v>8</v>
      </c>
    </row>
    <row r="7029" spans="1:3">
      <c r="A7029">
        <v>64424</v>
      </c>
      <c r="B7029">
        <v>1</v>
      </c>
      <c r="C7029">
        <v>16</v>
      </c>
    </row>
    <row r="7030" spans="1:3">
      <c r="A7030">
        <v>64422</v>
      </c>
      <c r="B7030">
        <v>2</v>
      </c>
      <c r="C7030">
        <v>16</v>
      </c>
    </row>
    <row r="7031" spans="1:3">
      <c r="A7031">
        <v>64422</v>
      </c>
      <c r="B7031">
        <v>2</v>
      </c>
      <c r="C7031">
        <v>16</v>
      </c>
    </row>
    <row r="7032" spans="1:3">
      <c r="A7032">
        <v>63984</v>
      </c>
      <c r="B7032">
        <v>1</v>
      </c>
      <c r="C7032">
        <v>16</v>
      </c>
    </row>
    <row r="7033" spans="1:3">
      <c r="A7033">
        <v>63441</v>
      </c>
      <c r="B7033">
        <v>1</v>
      </c>
      <c r="C7033">
        <v>8</v>
      </c>
    </row>
    <row r="7034" spans="1:3">
      <c r="A7034">
        <v>63440</v>
      </c>
      <c r="B7034">
        <v>1</v>
      </c>
      <c r="C7034">
        <v>8</v>
      </c>
    </row>
    <row r="7035" spans="1:3">
      <c r="A7035">
        <v>63438</v>
      </c>
      <c r="B7035">
        <v>1</v>
      </c>
      <c r="C7035">
        <v>8</v>
      </c>
    </row>
    <row r="7036" spans="1:3">
      <c r="A7036">
        <v>63133</v>
      </c>
      <c r="B7036">
        <v>1</v>
      </c>
      <c r="C7036">
        <v>8</v>
      </c>
    </row>
    <row r="7037" spans="1:3">
      <c r="A7037">
        <v>62687</v>
      </c>
      <c r="B7037">
        <v>1</v>
      </c>
      <c r="C7037">
        <v>16</v>
      </c>
    </row>
    <row r="7038" spans="1:3">
      <c r="A7038">
        <v>62600</v>
      </c>
      <c r="B7038">
        <v>1</v>
      </c>
      <c r="C7038">
        <v>8</v>
      </c>
    </row>
    <row r="7039" spans="1:3">
      <c r="A7039">
        <v>62599</v>
      </c>
      <c r="B7039">
        <v>1</v>
      </c>
      <c r="C7039">
        <v>16</v>
      </c>
    </row>
    <row r="7040" spans="1:3">
      <c r="A7040">
        <v>62160</v>
      </c>
      <c r="B7040">
        <v>1</v>
      </c>
      <c r="C7040">
        <v>8</v>
      </c>
    </row>
    <row r="7041" spans="1:3">
      <c r="A7041">
        <v>61827</v>
      </c>
      <c r="B7041">
        <v>1</v>
      </c>
      <c r="C7041">
        <v>16</v>
      </c>
    </row>
    <row r="7042" spans="1:3">
      <c r="A7042">
        <v>61509</v>
      </c>
      <c r="B7042">
        <v>1</v>
      </c>
      <c r="C7042">
        <v>8</v>
      </c>
    </row>
    <row r="7043" spans="1:3">
      <c r="A7043">
        <v>61128</v>
      </c>
      <c r="B7043">
        <v>1</v>
      </c>
      <c r="C7043">
        <v>16</v>
      </c>
    </row>
    <row r="7044" spans="1:3">
      <c r="A7044">
        <v>60822</v>
      </c>
      <c r="B7044">
        <v>1</v>
      </c>
      <c r="C7044">
        <v>16</v>
      </c>
    </row>
    <row r="7045" spans="1:3">
      <c r="A7045">
        <v>60721</v>
      </c>
      <c r="B7045">
        <v>1</v>
      </c>
      <c r="C7045">
        <v>16</v>
      </c>
    </row>
    <row r="7046" spans="1:3">
      <c r="A7046">
        <v>60075</v>
      </c>
      <c r="B7046">
        <v>1</v>
      </c>
      <c r="C7046">
        <v>8</v>
      </c>
    </row>
    <row r="7047" spans="1:3">
      <c r="A7047">
        <v>60074</v>
      </c>
      <c r="B7047">
        <v>1</v>
      </c>
      <c r="C7047">
        <v>8</v>
      </c>
    </row>
    <row r="7048" spans="1:3">
      <c r="A7048">
        <v>59839</v>
      </c>
      <c r="B7048">
        <v>1</v>
      </c>
      <c r="C7048">
        <v>16</v>
      </c>
    </row>
    <row r="7049" spans="1:3">
      <c r="A7049">
        <v>59363</v>
      </c>
      <c r="B7049">
        <v>1</v>
      </c>
      <c r="C7049">
        <v>8</v>
      </c>
    </row>
    <row r="7050" spans="1:3">
      <c r="A7050">
        <v>58875</v>
      </c>
      <c r="B7050">
        <v>1</v>
      </c>
      <c r="C7050">
        <v>8</v>
      </c>
    </row>
    <row r="7051" spans="1:3">
      <c r="A7051">
        <v>58874</v>
      </c>
      <c r="B7051">
        <v>1</v>
      </c>
      <c r="C7051">
        <v>8</v>
      </c>
    </row>
    <row r="7052" spans="1:3">
      <c r="A7052">
        <v>57788</v>
      </c>
      <c r="B7052">
        <v>1</v>
      </c>
      <c r="C7052">
        <v>8</v>
      </c>
    </row>
    <row r="7053" spans="1:3">
      <c r="A7053">
        <v>57438</v>
      </c>
      <c r="B7053">
        <v>1</v>
      </c>
      <c r="C7053">
        <v>8</v>
      </c>
    </row>
    <row r="7054" spans="1:3">
      <c r="A7054">
        <v>56400</v>
      </c>
      <c r="B7054">
        <v>1</v>
      </c>
      <c r="C7054">
        <v>8</v>
      </c>
    </row>
    <row r="7055" spans="1:3">
      <c r="A7055">
        <v>55722</v>
      </c>
      <c r="B7055">
        <v>1</v>
      </c>
      <c r="C7055">
        <v>8</v>
      </c>
    </row>
    <row r="7056" spans="1:3">
      <c r="A7056">
        <v>53970</v>
      </c>
      <c r="B7056">
        <v>1</v>
      </c>
      <c r="C7056">
        <v>16</v>
      </c>
    </row>
    <row r="7057" spans="1:3">
      <c r="A7057">
        <v>53968</v>
      </c>
      <c r="B7057">
        <v>2</v>
      </c>
      <c r="C7057">
        <v>16</v>
      </c>
    </row>
    <row r="7058" spans="1:3">
      <c r="A7058">
        <v>53968</v>
      </c>
      <c r="B7058">
        <v>2</v>
      </c>
      <c r="C7058">
        <v>16</v>
      </c>
    </row>
    <row r="7059" spans="1:3">
      <c r="A7059">
        <v>53421</v>
      </c>
      <c r="B7059">
        <v>1</v>
      </c>
      <c r="C7059">
        <v>8</v>
      </c>
    </row>
    <row r="7060" spans="1:3">
      <c r="A7060">
        <v>53175</v>
      </c>
      <c r="B7060">
        <v>1</v>
      </c>
      <c r="C7060">
        <v>8</v>
      </c>
    </row>
    <row r="7061" spans="1:3">
      <c r="A7061">
        <v>51594</v>
      </c>
      <c r="B7061">
        <v>1</v>
      </c>
      <c r="C7061">
        <v>8</v>
      </c>
    </row>
    <row r="7062" spans="1:3">
      <c r="A7062">
        <v>50769</v>
      </c>
      <c r="B7062">
        <v>1</v>
      </c>
      <c r="C7062">
        <v>16</v>
      </c>
    </row>
    <row r="7063" spans="1:3">
      <c r="A7063">
        <v>50768</v>
      </c>
      <c r="B7063">
        <v>1</v>
      </c>
      <c r="C7063">
        <v>16</v>
      </c>
    </row>
    <row r="7064" spans="1:3">
      <c r="A7064">
        <v>50025</v>
      </c>
      <c r="B7064">
        <v>1</v>
      </c>
      <c r="C7064">
        <v>8</v>
      </c>
    </row>
    <row r="7065" spans="1:3">
      <c r="A7065">
        <v>49770</v>
      </c>
      <c r="B7065">
        <v>1</v>
      </c>
      <c r="C7065">
        <v>8</v>
      </c>
    </row>
    <row r="7066" spans="1:3">
      <c r="A7066">
        <v>49202</v>
      </c>
      <c r="B7066">
        <v>1</v>
      </c>
      <c r="C7066">
        <v>8</v>
      </c>
    </row>
    <row r="7067" spans="1:3">
      <c r="A7067">
        <v>41652</v>
      </c>
      <c r="B7067">
        <v>1</v>
      </c>
      <c r="C7067">
        <v>8</v>
      </c>
    </row>
    <row r="7068" spans="1:3">
      <c r="A7068">
        <v>41552</v>
      </c>
      <c r="B7068">
        <v>1</v>
      </c>
      <c r="C7068">
        <v>16</v>
      </c>
    </row>
    <row r="7069" spans="1:3">
      <c r="A7069">
        <v>41551</v>
      </c>
      <c r="B7069">
        <v>1</v>
      </c>
      <c r="C7069">
        <v>16</v>
      </c>
    </row>
    <row r="7070" spans="1:3">
      <c r="A7070">
        <v>41111</v>
      </c>
      <c r="B7070">
        <v>1</v>
      </c>
      <c r="C7070">
        <v>8</v>
      </c>
    </row>
    <row r="7071" spans="1:3">
      <c r="A7071">
        <v>40354</v>
      </c>
      <c r="B7071">
        <v>1</v>
      </c>
      <c r="C7071">
        <v>8</v>
      </c>
    </row>
    <row r="7072" spans="1:3">
      <c r="A7072">
        <v>40351</v>
      </c>
      <c r="B7072">
        <v>1</v>
      </c>
      <c r="C7072">
        <v>8</v>
      </c>
    </row>
    <row r="7073" spans="1:3">
      <c r="A7073">
        <v>36670</v>
      </c>
      <c r="B7073">
        <v>1</v>
      </c>
      <c r="C7073">
        <v>16</v>
      </c>
    </row>
    <row r="7074" spans="1:3">
      <c r="A7074">
        <v>32599</v>
      </c>
      <c r="B7074">
        <v>1</v>
      </c>
      <c r="C7074">
        <v>8</v>
      </c>
    </row>
    <row r="7075" spans="1:3">
      <c r="A7075">
        <v>32084</v>
      </c>
      <c r="B7075">
        <v>1</v>
      </c>
      <c r="C7075">
        <v>8</v>
      </c>
    </row>
    <row r="7076" spans="1:3">
      <c r="A7076">
        <v>31561</v>
      </c>
      <c r="B7076">
        <v>1</v>
      </c>
      <c r="C7076">
        <v>8</v>
      </c>
    </row>
    <row r="7077" spans="1:3">
      <c r="A7077">
        <v>29253</v>
      </c>
      <c r="B7077">
        <v>1</v>
      </c>
      <c r="C7077">
        <v>8</v>
      </c>
    </row>
    <row r="7078" spans="1:3">
      <c r="A7078">
        <v>27351</v>
      </c>
      <c r="B7078">
        <v>1</v>
      </c>
      <c r="C7078">
        <v>8</v>
      </c>
    </row>
    <row r="7079" spans="1:3">
      <c r="A7079">
        <v>25024</v>
      </c>
      <c r="B7079">
        <v>1</v>
      </c>
      <c r="C7079">
        <v>8</v>
      </c>
    </row>
    <row r="7080" spans="1:3">
      <c r="A7080">
        <v>12274</v>
      </c>
      <c r="B7080">
        <v>3</v>
      </c>
      <c r="C7080">
        <v>16</v>
      </c>
    </row>
    <row r="7081" spans="1:3">
      <c r="A7081">
        <v>75078</v>
      </c>
      <c r="B7081">
        <v>1</v>
      </c>
      <c r="C7081">
        <v>8</v>
      </c>
    </row>
    <row r="7082" spans="1:3">
      <c r="A7082">
        <v>55154</v>
      </c>
      <c r="B7082">
        <v>1</v>
      </c>
      <c r="C7082">
        <v>16</v>
      </c>
    </row>
    <row r="7083" spans="1:3">
      <c r="A7083">
        <v>47389</v>
      </c>
      <c r="B7083">
        <v>1</v>
      </c>
      <c r="C7083">
        <v>8</v>
      </c>
    </row>
    <row r="7084" spans="1:3">
      <c r="A7084">
        <v>29954</v>
      </c>
      <c r="B7084">
        <v>1</v>
      </c>
      <c r="C7084">
        <v>8</v>
      </c>
    </row>
    <row r="7085" spans="1:3">
      <c r="A7085">
        <v>76464</v>
      </c>
      <c r="B7085">
        <v>1</v>
      </c>
      <c r="C7085">
        <v>8</v>
      </c>
    </row>
    <row r="7086" spans="1:3">
      <c r="A7086">
        <v>73274</v>
      </c>
      <c r="B7086">
        <v>1</v>
      </c>
      <c r="C7086">
        <v>8</v>
      </c>
    </row>
    <row r="7087" spans="1:3">
      <c r="A7087">
        <v>65232</v>
      </c>
      <c r="B7087">
        <v>1</v>
      </c>
      <c r="C7087">
        <v>8</v>
      </c>
    </row>
    <row r="7088" spans="1:3">
      <c r="A7088">
        <v>54255</v>
      </c>
      <c r="B7088">
        <v>1</v>
      </c>
      <c r="C7088">
        <v>16</v>
      </c>
    </row>
    <row r="7089" spans="1:3">
      <c r="A7089">
        <v>53190</v>
      </c>
      <c r="B7089">
        <v>1</v>
      </c>
      <c r="C7089">
        <v>8</v>
      </c>
    </row>
    <row r="7090" spans="1:3">
      <c r="A7090">
        <v>51945</v>
      </c>
      <c r="B7090">
        <v>1</v>
      </c>
      <c r="C7090">
        <v>16</v>
      </c>
    </row>
    <row r="7091" spans="1:3">
      <c r="A7091">
        <v>20534</v>
      </c>
      <c r="B7091">
        <v>1</v>
      </c>
      <c r="C7091">
        <v>8</v>
      </c>
    </row>
    <row r="7092" spans="1:3">
      <c r="A7092">
        <v>30368</v>
      </c>
      <c r="B7092">
        <v>1</v>
      </c>
      <c r="C7092">
        <v>8</v>
      </c>
    </row>
    <row r="7093" spans="1:3">
      <c r="A7093">
        <v>29018</v>
      </c>
      <c r="B7093">
        <v>1</v>
      </c>
      <c r="C7093">
        <v>8</v>
      </c>
    </row>
    <row r="7094" spans="1:3">
      <c r="A7094">
        <v>28285</v>
      </c>
      <c r="B7094">
        <v>1</v>
      </c>
      <c r="C7094">
        <v>8</v>
      </c>
    </row>
    <row r="7095" spans="1:3">
      <c r="A7095">
        <v>80388</v>
      </c>
      <c r="B7095">
        <v>1</v>
      </c>
      <c r="C7095">
        <v>8</v>
      </c>
    </row>
    <row r="7096" spans="1:3">
      <c r="A7096">
        <v>80290</v>
      </c>
      <c r="B7096">
        <v>1</v>
      </c>
      <c r="C7096">
        <v>8</v>
      </c>
    </row>
    <row r="7097" spans="1:3">
      <c r="A7097">
        <v>80045</v>
      </c>
      <c r="B7097">
        <v>1</v>
      </c>
      <c r="C7097">
        <v>8</v>
      </c>
    </row>
    <row r="7098" spans="1:3">
      <c r="A7098">
        <v>80042</v>
      </c>
      <c r="B7098">
        <v>1</v>
      </c>
      <c r="C7098">
        <v>8</v>
      </c>
    </row>
    <row r="7099" spans="1:3">
      <c r="A7099">
        <v>80041</v>
      </c>
      <c r="B7099">
        <v>1</v>
      </c>
      <c r="C7099">
        <v>8</v>
      </c>
    </row>
    <row r="7100" spans="1:3">
      <c r="A7100">
        <v>79947</v>
      </c>
      <c r="B7100">
        <v>1</v>
      </c>
      <c r="C7100">
        <v>8</v>
      </c>
    </row>
    <row r="7101" spans="1:3">
      <c r="A7101">
        <v>79401</v>
      </c>
      <c r="B7101">
        <v>1</v>
      </c>
      <c r="C7101">
        <v>8</v>
      </c>
    </row>
    <row r="7102" spans="1:3">
      <c r="A7102">
        <v>79195</v>
      </c>
      <c r="B7102">
        <v>1</v>
      </c>
      <c r="C7102">
        <v>8</v>
      </c>
    </row>
    <row r="7103" spans="1:3">
      <c r="A7103">
        <v>76968</v>
      </c>
      <c r="B7103">
        <v>1</v>
      </c>
      <c r="C7103">
        <v>8</v>
      </c>
    </row>
    <row r="7104" spans="1:3">
      <c r="A7104">
        <v>76608</v>
      </c>
      <c r="B7104">
        <v>1</v>
      </c>
      <c r="C7104">
        <v>8</v>
      </c>
    </row>
    <row r="7105" spans="1:3">
      <c r="A7105">
        <v>76466</v>
      </c>
      <c r="B7105">
        <v>1</v>
      </c>
      <c r="C7105">
        <v>8</v>
      </c>
    </row>
    <row r="7106" spans="1:3">
      <c r="A7106">
        <v>75601</v>
      </c>
      <c r="B7106">
        <v>2</v>
      </c>
      <c r="C7106">
        <v>16</v>
      </c>
    </row>
    <row r="7107" spans="1:3">
      <c r="A7107">
        <v>75477</v>
      </c>
      <c r="B7107">
        <v>1</v>
      </c>
      <c r="C7107">
        <v>8</v>
      </c>
    </row>
    <row r="7108" spans="1:3">
      <c r="A7108">
        <v>13357</v>
      </c>
      <c r="B7108">
        <v>2</v>
      </c>
      <c r="C7108">
        <v>8</v>
      </c>
    </row>
    <row r="7109" spans="1:3">
      <c r="A7109">
        <v>13491</v>
      </c>
      <c r="B7109">
        <v>1</v>
      </c>
      <c r="C7109">
        <v>8</v>
      </c>
    </row>
    <row r="7110" spans="1:3">
      <c r="A7110">
        <v>69337</v>
      </c>
      <c r="B7110">
        <v>1</v>
      </c>
      <c r="C7110">
        <v>8</v>
      </c>
    </row>
    <row r="7111" spans="1:3">
      <c r="A7111">
        <v>68892</v>
      </c>
      <c r="B7111">
        <v>1</v>
      </c>
      <c r="C7111">
        <v>8</v>
      </c>
    </row>
    <row r="7112" spans="1:3">
      <c r="A7112">
        <v>66581</v>
      </c>
      <c r="B7112">
        <v>1</v>
      </c>
      <c r="C7112">
        <v>8</v>
      </c>
    </row>
    <row r="7113" spans="1:3">
      <c r="A7113">
        <v>16412</v>
      </c>
      <c r="B7113">
        <v>1</v>
      </c>
      <c r="C7113">
        <v>16</v>
      </c>
    </row>
    <row r="7114" spans="1:3">
      <c r="A7114">
        <v>16755</v>
      </c>
      <c r="B7114">
        <v>1</v>
      </c>
      <c r="C7114">
        <v>8</v>
      </c>
    </row>
    <row r="7115" spans="1:3">
      <c r="A7115">
        <v>62760</v>
      </c>
      <c r="B7115">
        <v>1</v>
      </c>
      <c r="C7115">
        <v>8</v>
      </c>
    </row>
    <row r="7116" spans="1:3">
      <c r="A7116">
        <v>60991</v>
      </c>
      <c r="B7116">
        <v>1</v>
      </c>
      <c r="C7116">
        <v>16</v>
      </c>
    </row>
    <row r="7117" spans="1:3">
      <c r="A7117">
        <v>16253</v>
      </c>
      <c r="B7117">
        <v>2</v>
      </c>
      <c r="C7117">
        <v>16</v>
      </c>
    </row>
    <row r="7118" spans="1:3">
      <c r="A7118">
        <v>18715</v>
      </c>
      <c r="B7118">
        <v>1</v>
      </c>
      <c r="C7118">
        <v>8</v>
      </c>
    </row>
    <row r="7119" spans="1:3">
      <c r="A7119">
        <v>55674</v>
      </c>
      <c r="B7119">
        <v>1</v>
      </c>
      <c r="C7119">
        <v>16</v>
      </c>
    </row>
    <row r="7120" spans="1:3">
      <c r="A7120">
        <v>54694</v>
      </c>
      <c r="B7120">
        <v>1</v>
      </c>
      <c r="C7120">
        <v>8</v>
      </c>
    </row>
    <row r="7121" spans="1:3">
      <c r="A7121">
        <v>50135</v>
      </c>
      <c r="B7121">
        <v>1</v>
      </c>
      <c r="C7121">
        <v>8</v>
      </c>
    </row>
    <row r="7122" spans="1:3">
      <c r="A7122">
        <v>46668</v>
      </c>
      <c r="B7122">
        <v>1</v>
      </c>
      <c r="C7122">
        <v>8</v>
      </c>
    </row>
    <row r="7123" spans="1:3">
      <c r="A7123">
        <v>46241</v>
      </c>
      <c r="B7123">
        <v>1</v>
      </c>
      <c r="C7123">
        <v>8</v>
      </c>
    </row>
    <row r="7124" spans="1:3">
      <c r="A7124">
        <v>22037</v>
      </c>
      <c r="B7124">
        <v>1</v>
      </c>
      <c r="C7124">
        <v>8</v>
      </c>
    </row>
    <row r="7125" spans="1:3">
      <c r="A7125">
        <v>22564</v>
      </c>
      <c r="B7125">
        <v>3</v>
      </c>
      <c r="C7125">
        <v>16</v>
      </c>
    </row>
    <row r="7126" spans="1:3">
      <c r="A7126">
        <v>42391</v>
      </c>
      <c r="B7126">
        <v>1</v>
      </c>
      <c r="C7126">
        <v>8</v>
      </c>
    </row>
    <row r="7127" spans="1:3">
      <c r="A7127">
        <v>38161</v>
      </c>
      <c r="B7127">
        <v>1</v>
      </c>
      <c r="C7127">
        <v>16</v>
      </c>
    </row>
    <row r="7128" spans="1:3">
      <c r="A7128">
        <v>34923</v>
      </c>
      <c r="B7128">
        <v>1</v>
      </c>
      <c r="C7128">
        <v>8</v>
      </c>
    </row>
    <row r="7129" spans="1:3">
      <c r="A7129">
        <v>34749</v>
      </c>
      <c r="B7129">
        <v>1</v>
      </c>
      <c r="C7129">
        <v>8</v>
      </c>
    </row>
    <row r="7130" spans="1:3">
      <c r="A7130">
        <v>33895</v>
      </c>
      <c r="B7130">
        <v>1</v>
      </c>
      <c r="C7130">
        <v>8</v>
      </c>
    </row>
    <row r="7131" spans="1:3">
      <c r="A7131">
        <v>30807</v>
      </c>
      <c r="B7131">
        <v>1</v>
      </c>
      <c r="C7131">
        <v>8</v>
      </c>
    </row>
    <row r="7132" spans="1:3">
      <c r="A7132">
        <v>30806</v>
      </c>
      <c r="B7132">
        <v>1</v>
      </c>
      <c r="C7132">
        <v>8</v>
      </c>
    </row>
    <row r="7133" spans="1:3">
      <c r="A7133">
        <v>29045</v>
      </c>
      <c r="B7133">
        <v>1</v>
      </c>
      <c r="C7133">
        <v>8</v>
      </c>
    </row>
    <row r="7134" spans="1:3">
      <c r="A7134">
        <v>26921</v>
      </c>
      <c r="B7134">
        <v>1</v>
      </c>
      <c r="C7134">
        <v>8</v>
      </c>
    </row>
    <row r="7135" spans="1:3">
      <c r="A7135">
        <v>26753</v>
      </c>
      <c r="B7135">
        <v>1</v>
      </c>
      <c r="C7135">
        <v>8</v>
      </c>
    </row>
    <row r="7136" spans="1:3">
      <c r="A7136">
        <v>80387</v>
      </c>
      <c r="B7136">
        <v>1</v>
      </c>
      <c r="C7136">
        <v>8</v>
      </c>
    </row>
    <row r="7137" spans="1:3">
      <c r="A7137">
        <v>80289</v>
      </c>
      <c r="B7137">
        <v>1</v>
      </c>
      <c r="C7137">
        <v>8</v>
      </c>
    </row>
    <row r="7138" spans="1:3">
      <c r="A7138">
        <v>80182</v>
      </c>
      <c r="B7138">
        <v>1</v>
      </c>
      <c r="C7138">
        <v>8</v>
      </c>
    </row>
    <row r="7139" spans="1:3">
      <c r="A7139">
        <v>80181</v>
      </c>
      <c r="B7139">
        <v>1</v>
      </c>
      <c r="C7139">
        <v>8</v>
      </c>
    </row>
    <row r="7140" spans="1:3">
      <c r="A7140">
        <v>80093</v>
      </c>
      <c r="B7140">
        <v>1</v>
      </c>
      <c r="C7140">
        <v>8</v>
      </c>
    </row>
    <row r="7141" spans="1:3">
      <c r="A7141">
        <v>80044</v>
      </c>
      <c r="B7141">
        <v>1</v>
      </c>
      <c r="C7141">
        <v>8</v>
      </c>
    </row>
    <row r="7142" spans="1:3">
      <c r="A7142">
        <v>80043</v>
      </c>
      <c r="B7142">
        <v>1</v>
      </c>
      <c r="C7142">
        <v>8</v>
      </c>
    </row>
    <row r="7143" spans="1:3">
      <c r="A7143">
        <v>79948</v>
      </c>
      <c r="B7143">
        <v>1</v>
      </c>
      <c r="C7143">
        <v>8</v>
      </c>
    </row>
    <row r="7144" spans="1:3">
      <c r="A7144">
        <v>79648</v>
      </c>
      <c r="B7144">
        <v>1</v>
      </c>
      <c r="C7144">
        <v>8</v>
      </c>
    </row>
    <row r="7145" spans="1:3">
      <c r="A7145">
        <v>79568</v>
      </c>
      <c r="B7145">
        <v>1</v>
      </c>
      <c r="C7145">
        <v>8</v>
      </c>
    </row>
    <row r="7146" spans="1:3">
      <c r="A7146">
        <v>79519</v>
      </c>
      <c r="B7146">
        <v>1</v>
      </c>
      <c r="C7146">
        <v>8</v>
      </c>
    </row>
    <row r="7147" spans="1:3">
      <c r="A7147">
        <v>78610</v>
      </c>
      <c r="B7147">
        <v>1</v>
      </c>
      <c r="C7147">
        <v>8</v>
      </c>
    </row>
    <row r="7148" spans="1:3">
      <c r="A7148">
        <v>78559</v>
      </c>
      <c r="B7148">
        <v>1</v>
      </c>
      <c r="C7148">
        <v>8</v>
      </c>
    </row>
    <row r="7149" spans="1:3">
      <c r="A7149">
        <v>78558</v>
      </c>
      <c r="B7149">
        <v>1</v>
      </c>
      <c r="C7149">
        <v>8</v>
      </c>
    </row>
    <row r="7150" spans="1:3">
      <c r="A7150">
        <v>78157</v>
      </c>
      <c r="B7150">
        <v>1</v>
      </c>
      <c r="C7150">
        <v>8</v>
      </c>
    </row>
    <row r="7151" spans="1:3">
      <c r="A7151">
        <v>78013</v>
      </c>
      <c r="B7151">
        <v>1</v>
      </c>
      <c r="C7151">
        <v>8</v>
      </c>
    </row>
    <row r="7152" spans="1:3">
      <c r="A7152">
        <v>77558</v>
      </c>
      <c r="B7152">
        <v>1</v>
      </c>
      <c r="C7152">
        <v>8</v>
      </c>
    </row>
    <row r="7153" spans="1:3">
      <c r="A7153">
        <v>76911</v>
      </c>
      <c r="B7153">
        <v>1</v>
      </c>
      <c r="C7153">
        <v>8</v>
      </c>
    </row>
    <row r="7154" spans="1:3">
      <c r="A7154">
        <v>76910</v>
      </c>
      <c r="B7154">
        <v>1</v>
      </c>
      <c r="C7154">
        <v>8</v>
      </c>
    </row>
    <row r="7155" spans="1:3">
      <c r="A7155">
        <v>76909</v>
      </c>
      <c r="B7155">
        <v>1</v>
      </c>
      <c r="C7155">
        <v>8</v>
      </c>
    </row>
    <row r="7156" spans="1:3">
      <c r="A7156">
        <v>76773</v>
      </c>
      <c r="B7156">
        <v>1</v>
      </c>
      <c r="C7156">
        <v>8</v>
      </c>
    </row>
    <row r="7157" spans="1:3">
      <c r="A7157">
        <v>76465</v>
      </c>
      <c r="B7157">
        <v>1</v>
      </c>
      <c r="C7157">
        <v>8</v>
      </c>
    </row>
    <row r="7158" spans="1:3">
      <c r="A7158">
        <v>76277</v>
      </c>
      <c r="B7158">
        <v>1</v>
      </c>
      <c r="C7158">
        <v>8</v>
      </c>
    </row>
    <row r="7159" spans="1:3">
      <c r="A7159">
        <v>75526</v>
      </c>
      <c r="B7159">
        <v>1</v>
      </c>
      <c r="C7159">
        <v>8</v>
      </c>
    </row>
    <row r="7160" spans="1:3">
      <c r="A7160">
        <v>75385</v>
      </c>
      <c r="B7160">
        <v>1</v>
      </c>
      <c r="C7160">
        <v>8</v>
      </c>
    </row>
    <row r="7161" spans="1:3">
      <c r="A7161">
        <v>75333</v>
      </c>
      <c r="B7161">
        <v>1</v>
      </c>
      <c r="C7161">
        <v>8</v>
      </c>
    </row>
    <row r="7162" spans="1:3">
      <c r="A7162">
        <v>75088</v>
      </c>
      <c r="B7162">
        <v>1</v>
      </c>
      <c r="C7162">
        <v>8</v>
      </c>
    </row>
    <row r="7163" spans="1:3">
      <c r="A7163">
        <v>74874</v>
      </c>
      <c r="B7163">
        <v>1</v>
      </c>
      <c r="C7163">
        <v>8</v>
      </c>
    </row>
    <row r="7164" spans="1:3">
      <c r="A7164">
        <v>74598</v>
      </c>
      <c r="B7164">
        <v>1</v>
      </c>
      <c r="C7164">
        <v>8</v>
      </c>
    </row>
    <row r="7165" spans="1:3">
      <c r="A7165">
        <v>74597</v>
      </c>
      <c r="B7165">
        <v>1</v>
      </c>
      <c r="C7165">
        <v>8</v>
      </c>
    </row>
    <row r="7166" spans="1:3">
      <c r="A7166">
        <v>12549</v>
      </c>
      <c r="B7166">
        <v>1</v>
      </c>
      <c r="C7166">
        <v>8</v>
      </c>
    </row>
    <row r="7167" spans="1:3">
      <c r="A7167">
        <v>74380</v>
      </c>
      <c r="B7167">
        <v>1</v>
      </c>
      <c r="C7167">
        <v>8</v>
      </c>
    </row>
    <row r="7168" spans="1:3">
      <c r="A7168">
        <v>74010</v>
      </c>
      <c r="B7168">
        <v>1</v>
      </c>
      <c r="C7168">
        <v>8</v>
      </c>
    </row>
    <row r="7169" spans="1:3">
      <c r="A7169">
        <v>73955</v>
      </c>
      <c r="B7169">
        <v>1</v>
      </c>
      <c r="C7169">
        <v>8</v>
      </c>
    </row>
    <row r="7170" spans="1:3">
      <c r="A7170">
        <v>73008</v>
      </c>
      <c r="B7170">
        <v>1</v>
      </c>
      <c r="C7170">
        <v>8</v>
      </c>
    </row>
    <row r="7171" spans="1:3">
      <c r="A7171">
        <v>72497</v>
      </c>
      <c r="B7171">
        <v>1</v>
      </c>
      <c r="C7171">
        <v>8</v>
      </c>
    </row>
    <row r="7172" spans="1:3">
      <c r="A7172">
        <v>72066</v>
      </c>
      <c r="B7172">
        <v>1</v>
      </c>
      <c r="C7172">
        <v>16</v>
      </c>
    </row>
    <row r="7173" spans="1:3">
      <c r="A7173">
        <v>71838</v>
      </c>
      <c r="B7173">
        <v>1</v>
      </c>
      <c r="C7173">
        <v>8</v>
      </c>
    </row>
    <row r="7174" spans="1:3">
      <c r="A7174">
        <v>71837</v>
      </c>
      <c r="B7174">
        <v>1</v>
      </c>
      <c r="C7174">
        <v>8</v>
      </c>
    </row>
    <row r="7175" spans="1:3">
      <c r="A7175">
        <v>71836</v>
      </c>
      <c r="B7175">
        <v>1</v>
      </c>
      <c r="C7175">
        <v>8</v>
      </c>
    </row>
    <row r="7176" spans="1:3">
      <c r="A7176">
        <v>71835</v>
      </c>
      <c r="B7176">
        <v>1</v>
      </c>
      <c r="C7176">
        <v>8</v>
      </c>
    </row>
    <row r="7177" spans="1:3">
      <c r="A7177">
        <v>71142</v>
      </c>
      <c r="B7177">
        <v>1</v>
      </c>
      <c r="C7177">
        <v>8</v>
      </c>
    </row>
    <row r="7178" spans="1:3">
      <c r="A7178">
        <v>71140</v>
      </c>
      <c r="B7178">
        <v>1</v>
      </c>
      <c r="C7178">
        <v>8</v>
      </c>
    </row>
    <row r="7179" spans="1:3">
      <c r="A7179">
        <v>71028</v>
      </c>
      <c r="B7179">
        <v>1</v>
      </c>
      <c r="C7179">
        <v>8</v>
      </c>
    </row>
    <row r="7180" spans="1:3">
      <c r="A7180">
        <v>70843</v>
      </c>
      <c r="B7180">
        <v>1</v>
      </c>
      <c r="C7180">
        <v>8</v>
      </c>
    </row>
    <row r="7181" spans="1:3">
      <c r="A7181">
        <v>70372</v>
      </c>
      <c r="B7181">
        <v>1</v>
      </c>
      <c r="C7181">
        <v>8</v>
      </c>
    </row>
    <row r="7182" spans="1:3">
      <c r="A7182">
        <v>69614</v>
      </c>
      <c r="B7182">
        <v>1</v>
      </c>
      <c r="C7182">
        <v>8</v>
      </c>
    </row>
    <row r="7183" spans="1:3">
      <c r="A7183">
        <v>69613</v>
      </c>
      <c r="B7183">
        <v>1</v>
      </c>
      <c r="C7183">
        <v>8</v>
      </c>
    </row>
    <row r="7184" spans="1:3">
      <c r="A7184">
        <v>67221</v>
      </c>
      <c r="B7184">
        <v>1</v>
      </c>
      <c r="C7184">
        <v>16</v>
      </c>
    </row>
    <row r="7185" spans="1:3">
      <c r="A7185">
        <v>66932</v>
      </c>
      <c r="B7185">
        <v>1</v>
      </c>
      <c r="C7185">
        <v>8</v>
      </c>
    </row>
    <row r="7186" spans="1:3">
      <c r="A7186">
        <v>66929</v>
      </c>
      <c r="B7186">
        <v>1</v>
      </c>
      <c r="C7186">
        <v>8</v>
      </c>
    </row>
    <row r="7187" spans="1:3">
      <c r="A7187">
        <v>66823</v>
      </c>
      <c r="B7187">
        <v>1</v>
      </c>
      <c r="C7187">
        <v>8</v>
      </c>
    </row>
    <row r="7188" spans="1:3">
      <c r="A7188">
        <v>16270</v>
      </c>
      <c r="B7188">
        <v>1</v>
      </c>
      <c r="C7188">
        <v>8</v>
      </c>
    </row>
    <row r="7189" spans="1:3">
      <c r="A7189">
        <v>65799</v>
      </c>
      <c r="B7189">
        <v>1</v>
      </c>
      <c r="C7189">
        <v>8</v>
      </c>
    </row>
    <row r="7190" spans="1:3">
      <c r="A7190">
        <v>65068</v>
      </c>
      <c r="B7190">
        <v>1</v>
      </c>
      <c r="C7190">
        <v>16</v>
      </c>
    </row>
    <row r="7191" spans="1:3">
      <c r="A7191">
        <v>64907</v>
      </c>
      <c r="B7191">
        <v>1</v>
      </c>
      <c r="C7191">
        <v>8</v>
      </c>
    </row>
    <row r="7192" spans="1:3">
      <c r="A7192">
        <v>64295</v>
      </c>
      <c r="B7192">
        <v>1</v>
      </c>
      <c r="C7192">
        <v>8</v>
      </c>
    </row>
    <row r="7193" spans="1:3">
      <c r="A7193">
        <v>63808</v>
      </c>
      <c r="B7193">
        <v>1</v>
      </c>
      <c r="C7193">
        <v>8</v>
      </c>
    </row>
    <row r="7194" spans="1:3">
      <c r="A7194">
        <v>17109</v>
      </c>
      <c r="B7194">
        <v>1</v>
      </c>
      <c r="C7194">
        <v>16</v>
      </c>
    </row>
    <row r="7195" spans="1:3">
      <c r="A7195">
        <v>63378</v>
      </c>
      <c r="B7195">
        <v>1</v>
      </c>
      <c r="C7195">
        <v>8</v>
      </c>
    </row>
    <row r="7196" spans="1:3">
      <c r="A7196">
        <v>63157</v>
      </c>
      <c r="B7196">
        <v>1</v>
      </c>
      <c r="C7196">
        <v>8</v>
      </c>
    </row>
    <row r="7197" spans="1:3">
      <c r="A7197">
        <v>63031</v>
      </c>
      <c r="B7197">
        <v>1</v>
      </c>
      <c r="C7197">
        <v>8</v>
      </c>
    </row>
    <row r="7198" spans="1:3">
      <c r="A7198">
        <v>62758</v>
      </c>
      <c r="B7198">
        <v>1</v>
      </c>
      <c r="C7198">
        <v>8</v>
      </c>
    </row>
    <row r="7199" spans="1:3">
      <c r="A7199">
        <v>61873</v>
      </c>
      <c r="B7199">
        <v>1</v>
      </c>
      <c r="C7199">
        <v>8</v>
      </c>
    </row>
    <row r="7200" spans="1:3">
      <c r="A7200">
        <v>61872</v>
      </c>
      <c r="B7200">
        <v>1</v>
      </c>
      <c r="C7200">
        <v>8</v>
      </c>
    </row>
    <row r="7201" spans="1:3">
      <c r="A7201">
        <v>60990</v>
      </c>
      <c r="B7201">
        <v>1</v>
      </c>
      <c r="C7201">
        <v>8</v>
      </c>
    </row>
    <row r="7202" spans="1:3">
      <c r="A7202" s="30">
        <v>60598</v>
      </c>
      <c r="B7202" s="30">
        <v>1</v>
      </c>
      <c r="C7202" s="30">
        <v>8</v>
      </c>
    </row>
    <row r="7203" spans="1:3">
      <c r="A7203">
        <v>60358</v>
      </c>
      <c r="B7203">
        <v>1</v>
      </c>
      <c r="C7203">
        <v>8</v>
      </c>
    </row>
    <row r="7204" spans="1:3">
      <c r="A7204">
        <v>60113</v>
      </c>
      <c r="B7204">
        <v>1</v>
      </c>
      <c r="C7204">
        <v>8</v>
      </c>
    </row>
    <row r="7205" spans="1:3">
      <c r="A7205">
        <v>59520</v>
      </c>
      <c r="B7205">
        <v>1</v>
      </c>
      <c r="C7205">
        <v>8</v>
      </c>
    </row>
    <row r="7206" spans="1:3">
      <c r="A7206">
        <v>59282</v>
      </c>
      <c r="B7206">
        <v>1</v>
      </c>
      <c r="C7206">
        <v>8</v>
      </c>
    </row>
    <row r="7207" spans="1:3">
      <c r="A7207">
        <v>59165</v>
      </c>
      <c r="B7207">
        <v>1</v>
      </c>
      <c r="C7207">
        <v>8</v>
      </c>
    </row>
    <row r="7208" spans="1:3">
      <c r="A7208">
        <v>55937</v>
      </c>
      <c r="B7208">
        <v>1</v>
      </c>
      <c r="C7208">
        <v>16</v>
      </c>
    </row>
    <row r="7209" spans="1:3">
      <c r="A7209">
        <v>55884</v>
      </c>
      <c r="B7209">
        <v>1</v>
      </c>
      <c r="C7209">
        <v>8</v>
      </c>
    </row>
    <row r="7210" spans="1:3">
      <c r="A7210">
        <v>55044</v>
      </c>
      <c r="B7210">
        <v>1</v>
      </c>
      <c r="C7210">
        <v>16</v>
      </c>
    </row>
    <row r="7211" spans="1:3">
      <c r="A7211">
        <v>54096</v>
      </c>
      <c r="B7211">
        <v>1</v>
      </c>
      <c r="C7211">
        <v>8</v>
      </c>
    </row>
    <row r="7212" spans="1:3">
      <c r="A7212">
        <v>53620</v>
      </c>
      <c r="B7212">
        <v>1</v>
      </c>
      <c r="C7212">
        <v>8</v>
      </c>
    </row>
    <row r="7213" spans="1:3">
      <c r="A7213">
        <v>53207</v>
      </c>
      <c r="B7213">
        <v>1</v>
      </c>
      <c r="C7213">
        <v>16</v>
      </c>
    </row>
    <row r="7214" spans="1:3">
      <c r="A7214">
        <v>52643</v>
      </c>
      <c r="B7214">
        <v>1</v>
      </c>
      <c r="C7214">
        <v>8</v>
      </c>
    </row>
    <row r="7215" spans="1:3">
      <c r="A7215">
        <v>52578</v>
      </c>
      <c r="B7215">
        <v>1</v>
      </c>
      <c r="C7215">
        <v>8</v>
      </c>
    </row>
    <row r="7216" spans="1:3">
      <c r="A7216">
        <v>52316</v>
      </c>
      <c r="B7216">
        <v>1</v>
      </c>
      <c r="C7216">
        <v>16</v>
      </c>
    </row>
    <row r="7217" spans="1:3">
      <c r="A7217">
        <v>20530</v>
      </c>
      <c r="B7217">
        <v>1</v>
      </c>
      <c r="C7217">
        <v>8</v>
      </c>
    </row>
    <row r="7218" spans="1:3">
      <c r="A7218">
        <v>21050</v>
      </c>
      <c r="B7218">
        <v>1</v>
      </c>
      <c r="C7218">
        <v>8</v>
      </c>
    </row>
    <row r="7219" spans="1:3">
      <c r="A7219">
        <v>49110</v>
      </c>
      <c r="B7219">
        <v>1</v>
      </c>
      <c r="C7219">
        <v>8</v>
      </c>
    </row>
    <row r="7220" spans="1:3">
      <c r="A7220">
        <v>48397</v>
      </c>
      <c r="B7220">
        <v>1</v>
      </c>
      <c r="C7220">
        <v>8</v>
      </c>
    </row>
    <row r="7221" spans="1:3">
      <c r="A7221">
        <v>46998</v>
      </c>
      <c r="B7221">
        <v>1</v>
      </c>
      <c r="C7221">
        <v>16</v>
      </c>
    </row>
    <row r="7222" spans="1:3">
      <c r="A7222">
        <v>45906</v>
      </c>
      <c r="B7222">
        <v>1</v>
      </c>
      <c r="C7222">
        <v>8</v>
      </c>
    </row>
    <row r="7223" spans="1:3">
      <c r="A7223">
        <v>45882</v>
      </c>
      <c r="B7223">
        <v>1</v>
      </c>
      <c r="C7223">
        <v>8</v>
      </c>
    </row>
    <row r="7224" spans="1:3">
      <c r="A7224">
        <v>45610</v>
      </c>
      <c r="B7224">
        <v>1</v>
      </c>
      <c r="C7224">
        <v>16</v>
      </c>
    </row>
    <row r="7225" spans="1:3">
      <c r="A7225">
        <v>45609</v>
      </c>
      <c r="B7225">
        <v>1</v>
      </c>
      <c r="C7225">
        <v>16</v>
      </c>
    </row>
    <row r="7226" spans="1:3">
      <c r="A7226">
        <v>44895</v>
      </c>
      <c r="B7226">
        <v>1</v>
      </c>
      <c r="C7226">
        <v>8</v>
      </c>
    </row>
    <row r="7227" spans="1:3">
      <c r="A7227">
        <v>44893</v>
      </c>
      <c r="B7227">
        <v>1</v>
      </c>
      <c r="C7227">
        <v>8</v>
      </c>
    </row>
    <row r="7228" spans="1:3">
      <c r="A7228">
        <v>43574</v>
      </c>
      <c r="B7228">
        <v>1</v>
      </c>
      <c r="C7228">
        <v>8</v>
      </c>
    </row>
    <row r="7229" spans="1:3">
      <c r="A7229">
        <v>23457</v>
      </c>
      <c r="B7229">
        <v>1</v>
      </c>
      <c r="C7229">
        <v>8</v>
      </c>
    </row>
    <row r="7230" spans="1:3">
      <c r="A7230">
        <v>36833</v>
      </c>
      <c r="B7230">
        <v>1</v>
      </c>
      <c r="C7230">
        <v>16</v>
      </c>
    </row>
    <row r="7231" spans="1:3">
      <c r="A7231">
        <v>36388</v>
      </c>
      <c r="B7231">
        <v>1</v>
      </c>
      <c r="C7231">
        <v>8</v>
      </c>
    </row>
    <row r="7232" spans="1:3">
      <c r="A7232">
        <v>23644</v>
      </c>
      <c r="B7232">
        <v>1</v>
      </c>
      <c r="C7232">
        <v>8</v>
      </c>
    </row>
    <row r="7233" spans="1:3">
      <c r="A7233">
        <v>34301</v>
      </c>
      <c r="B7233">
        <v>1</v>
      </c>
      <c r="C7233">
        <v>16</v>
      </c>
    </row>
    <row r="7234" spans="1:3">
      <c r="A7234">
        <v>34215</v>
      </c>
      <c r="B7234">
        <v>1</v>
      </c>
      <c r="C7234">
        <v>8</v>
      </c>
    </row>
    <row r="7235" spans="1:3">
      <c r="A7235">
        <v>24139</v>
      </c>
      <c r="B7235">
        <v>1</v>
      </c>
      <c r="C7235">
        <v>8</v>
      </c>
    </row>
    <row r="7236" spans="1:3">
      <c r="A7236">
        <v>32017</v>
      </c>
      <c r="B7236">
        <v>1</v>
      </c>
      <c r="C7236">
        <v>8</v>
      </c>
    </row>
    <row r="7237" spans="1:3">
      <c r="A7237">
        <v>29187</v>
      </c>
      <c r="B7237">
        <v>1</v>
      </c>
      <c r="C7237">
        <v>8</v>
      </c>
    </row>
    <row r="7238" spans="1:3">
      <c r="A7238">
        <v>26919</v>
      </c>
      <c r="B7238">
        <v>1</v>
      </c>
      <c r="C7238">
        <v>8</v>
      </c>
    </row>
    <row r="7239" spans="1:3">
      <c r="A7239">
        <v>26752</v>
      </c>
      <c r="B7239">
        <v>1</v>
      </c>
      <c r="C7239">
        <v>8</v>
      </c>
    </row>
    <row r="7240" spans="1:3">
      <c r="A7240">
        <v>26295</v>
      </c>
      <c r="B7240">
        <v>1</v>
      </c>
      <c r="C7240">
        <v>8</v>
      </c>
    </row>
    <row r="7241" spans="1:3">
      <c r="A7241">
        <v>78964</v>
      </c>
      <c r="B7241">
        <v>1</v>
      </c>
      <c r="C7241">
        <v>8</v>
      </c>
    </row>
    <row r="7242" spans="1:3">
      <c r="A7242">
        <v>35640</v>
      </c>
      <c r="B7242">
        <v>1</v>
      </c>
      <c r="C7242">
        <v>8</v>
      </c>
    </row>
    <row r="7243" spans="1:3">
      <c r="A7243">
        <v>30918</v>
      </c>
      <c r="B7243">
        <v>1</v>
      </c>
      <c r="C7243">
        <v>8</v>
      </c>
    </row>
    <row r="7244" spans="1:3">
      <c r="A7244">
        <v>78564</v>
      </c>
      <c r="B7244">
        <v>1</v>
      </c>
      <c r="C7244">
        <v>8</v>
      </c>
    </row>
    <row r="7245" spans="1:3">
      <c r="A7245">
        <v>74535</v>
      </c>
      <c r="B7245">
        <v>1</v>
      </c>
      <c r="C7245">
        <v>8</v>
      </c>
    </row>
    <row r="7246" spans="1:3">
      <c r="A7246">
        <v>73275</v>
      </c>
      <c r="B7246">
        <v>1</v>
      </c>
      <c r="C7246">
        <v>8</v>
      </c>
    </row>
    <row r="7247" spans="1:3">
      <c r="A7247">
        <v>62754</v>
      </c>
      <c r="B7247">
        <v>1</v>
      </c>
      <c r="C7247">
        <v>8</v>
      </c>
    </row>
    <row r="7248" spans="1:3">
      <c r="A7248">
        <v>52459</v>
      </c>
      <c r="B7248">
        <v>1</v>
      </c>
      <c r="C7248">
        <v>8</v>
      </c>
    </row>
    <row r="7249" spans="1:3">
      <c r="A7249">
        <v>50982</v>
      </c>
      <c r="B7249">
        <v>1</v>
      </c>
      <c r="C7249">
        <v>8</v>
      </c>
    </row>
    <row r="7250" spans="1:3">
      <c r="A7250">
        <v>50918</v>
      </c>
      <c r="B7250">
        <v>1</v>
      </c>
      <c r="C7250">
        <v>8</v>
      </c>
    </row>
    <row r="7251" spans="1:3">
      <c r="A7251">
        <v>38931</v>
      </c>
      <c r="B7251">
        <v>1</v>
      </c>
      <c r="C7251">
        <v>8</v>
      </c>
    </row>
    <row r="7252" spans="1:3">
      <c r="A7252">
        <v>23642</v>
      </c>
      <c r="B7252">
        <v>1</v>
      </c>
      <c r="C7252">
        <v>16</v>
      </c>
    </row>
    <row r="7253" spans="1:3">
      <c r="A7253">
        <v>25825</v>
      </c>
      <c r="B7253">
        <v>1</v>
      </c>
      <c r="C7253">
        <v>8</v>
      </c>
    </row>
    <row r="7254" spans="1:3">
      <c r="A7254">
        <v>80624</v>
      </c>
      <c r="B7254">
        <v>1</v>
      </c>
      <c r="C7254">
        <v>8</v>
      </c>
    </row>
    <row r="7255" spans="1:3">
      <c r="A7255">
        <v>80623</v>
      </c>
      <c r="B7255">
        <v>1</v>
      </c>
      <c r="C7255">
        <v>8</v>
      </c>
    </row>
    <row r="7256" spans="1:3">
      <c r="A7256">
        <v>79791</v>
      </c>
      <c r="B7256">
        <v>1</v>
      </c>
      <c r="C7256">
        <v>8</v>
      </c>
    </row>
    <row r="7257" spans="1:3">
      <c r="A7257">
        <v>77091</v>
      </c>
      <c r="B7257">
        <v>1</v>
      </c>
      <c r="C7257">
        <v>8</v>
      </c>
    </row>
    <row r="7258" spans="1:3">
      <c r="A7258">
        <v>72881</v>
      </c>
      <c r="B7258">
        <v>1</v>
      </c>
      <c r="C7258">
        <v>8</v>
      </c>
    </row>
    <row r="7259" spans="1:3">
      <c r="A7259">
        <v>72599</v>
      </c>
      <c r="B7259">
        <v>1</v>
      </c>
      <c r="C7259">
        <v>8</v>
      </c>
    </row>
    <row r="7260" spans="1:3">
      <c r="A7260">
        <v>70831</v>
      </c>
      <c r="B7260">
        <v>2</v>
      </c>
      <c r="C7260">
        <v>8</v>
      </c>
    </row>
    <row r="7261" spans="1:3">
      <c r="A7261">
        <v>70644</v>
      </c>
      <c r="B7261">
        <v>1</v>
      </c>
      <c r="C7261">
        <v>8</v>
      </c>
    </row>
    <row r="7262" spans="1:3">
      <c r="A7262">
        <v>69422</v>
      </c>
      <c r="B7262">
        <v>1</v>
      </c>
      <c r="C7262">
        <v>8</v>
      </c>
    </row>
    <row r="7263" spans="1:3">
      <c r="A7263">
        <v>15807</v>
      </c>
      <c r="B7263">
        <v>1</v>
      </c>
      <c r="C7263">
        <v>16</v>
      </c>
    </row>
    <row r="7264" spans="1:3">
      <c r="A7264">
        <v>67126</v>
      </c>
      <c r="B7264">
        <v>3</v>
      </c>
      <c r="C7264">
        <v>16</v>
      </c>
    </row>
    <row r="7265" spans="1:3">
      <c r="A7265">
        <v>66305</v>
      </c>
      <c r="B7265">
        <v>1</v>
      </c>
      <c r="C7265">
        <v>8</v>
      </c>
    </row>
    <row r="7266" spans="1:3">
      <c r="A7266">
        <v>65241</v>
      </c>
      <c r="B7266">
        <v>2</v>
      </c>
      <c r="C7266">
        <v>8</v>
      </c>
    </row>
    <row r="7267" spans="1:3">
      <c r="A7267">
        <v>64841</v>
      </c>
      <c r="B7267">
        <v>1</v>
      </c>
      <c r="C7267">
        <v>8</v>
      </c>
    </row>
    <row r="7268" spans="1:3">
      <c r="A7268">
        <v>62395</v>
      </c>
      <c r="B7268">
        <v>1</v>
      </c>
      <c r="C7268">
        <v>8</v>
      </c>
    </row>
    <row r="7269" spans="1:3">
      <c r="A7269">
        <v>61209</v>
      </c>
      <c r="B7269">
        <v>1</v>
      </c>
      <c r="C7269">
        <v>8</v>
      </c>
    </row>
    <row r="7270" spans="1:3">
      <c r="A7270">
        <v>58669</v>
      </c>
      <c r="B7270">
        <v>2</v>
      </c>
      <c r="C7270">
        <v>16</v>
      </c>
    </row>
    <row r="7271" spans="1:3">
      <c r="A7271">
        <v>18535</v>
      </c>
      <c r="B7271">
        <v>1</v>
      </c>
      <c r="C7271">
        <v>8</v>
      </c>
    </row>
    <row r="7272" spans="1:3">
      <c r="A7272">
        <v>51087</v>
      </c>
      <c r="B7272">
        <v>1</v>
      </c>
      <c r="C7272">
        <v>8</v>
      </c>
    </row>
    <row r="7273" spans="1:3">
      <c r="A7273">
        <v>20893</v>
      </c>
      <c r="B7273">
        <v>1</v>
      </c>
      <c r="C7273">
        <v>8</v>
      </c>
    </row>
    <row r="7274" spans="1:3">
      <c r="A7274">
        <v>20894</v>
      </c>
      <c r="B7274">
        <v>1</v>
      </c>
      <c r="C7274">
        <v>16</v>
      </c>
    </row>
    <row r="7275" spans="1:3">
      <c r="A7275">
        <v>49442</v>
      </c>
      <c r="B7275">
        <v>1</v>
      </c>
      <c r="C7275">
        <v>8</v>
      </c>
    </row>
    <row r="7276" spans="1:3">
      <c r="A7276">
        <v>47287</v>
      </c>
      <c r="B7276">
        <v>1</v>
      </c>
      <c r="C7276">
        <v>8</v>
      </c>
    </row>
    <row r="7277" spans="1:3">
      <c r="A7277">
        <v>46230</v>
      </c>
      <c r="B7277">
        <v>1</v>
      </c>
      <c r="C7277">
        <v>8</v>
      </c>
    </row>
    <row r="7278" spans="1:3">
      <c r="A7278">
        <v>43341</v>
      </c>
      <c r="B7278">
        <v>1</v>
      </c>
      <c r="C7278">
        <v>8</v>
      </c>
    </row>
    <row r="7279" spans="1:3">
      <c r="A7279">
        <v>41558</v>
      </c>
      <c r="B7279">
        <v>1</v>
      </c>
      <c r="C7279">
        <v>8</v>
      </c>
    </row>
    <row r="7280" spans="1:3">
      <c r="A7280">
        <v>40613</v>
      </c>
      <c r="B7280">
        <v>1</v>
      </c>
      <c r="C7280">
        <v>8</v>
      </c>
    </row>
    <row r="7281" spans="1:3">
      <c r="A7281">
        <v>39913</v>
      </c>
      <c r="B7281">
        <v>1</v>
      </c>
      <c r="C7281">
        <v>8</v>
      </c>
    </row>
    <row r="7282" spans="1:3">
      <c r="A7282">
        <v>35236</v>
      </c>
      <c r="B7282">
        <v>1</v>
      </c>
      <c r="C7282">
        <v>16</v>
      </c>
    </row>
    <row r="7283" spans="1:3">
      <c r="A7283">
        <v>35173</v>
      </c>
      <c r="B7283">
        <v>1</v>
      </c>
      <c r="C7283">
        <v>8</v>
      </c>
    </row>
    <row r="7284" spans="1:3">
      <c r="A7284">
        <v>33144</v>
      </c>
      <c r="B7284">
        <v>1</v>
      </c>
      <c r="C7284">
        <v>8</v>
      </c>
    </row>
    <row r="7285" spans="1:3">
      <c r="A7285">
        <v>33143</v>
      </c>
      <c r="B7285">
        <v>1</v>
      </c>
      <c r="C7285">
        <v>8</v>
      </c>
    </row>
    <row r="7286" spans="1:3">
      <c r="A7286">
        <v>28531</v>
      </c>
      <c r="B7286">
        <v>1</v>
      </c>
      <c r="C7286">
        <v>8</v>
      </c>
    </row>
    <row r="7287" spans="1:3">
      <c r="A7287">
        <v>26642</v>
      </c>
      <c r="B7287">
        <v>1</v>
      </c>
      <c r="C7287">
        <v>16</v>
      </c>
    </row>
    <row r="7288" spans="1:3">
      <c r="A7288">
        <v>25723</v>
      </c>
      <c r="B7288">
        <v>1</v>
      </c>
      <c r="C7288">
        <v>8</v>
      </c>
    </row>
    <row r="7289" spans="1:3">
      <c r="A7289">
        <v>78889</v>
      </c>
      <c r="B7289">
        <v>1</v>
      </c>
      <c r="C7289">
        <v>8</v>
      </c>
    </row>
    <row r="7290" spans="1:3">
      <c r="A7290">
        <v>77483</v>
      </c>
      <c r="B7290">
        <v>1</v>
      </c>
      <c r="C7290">
        <v>8</v>
      </c>
    </row>
    <row r="7291" spans="1:3">
      <c r="A7291">
        <v>77367</v>
      </c>
      <c r="B7291">
        <v>1</v>
      </c>
      <c r="C7291">
        <v>8</v>
      </c>
    </row>
    <row r="7292" spans="1:3">
      <c r="A7292">
        <v>77255</v>
      </c>
      <c r="B7292">
        <v>1</v>
      </c>
      <c r="C7292">
        <v>8</v>
      </c>
    </row>
    <row r="7293" spans="1:3">
      <c r="A7293">
        <v>77141</v>
      </c>
      <c r="B7293">
        <v>1</v>
      </c>
      <c r="C7293">
        <v>8</v>
      </c>
    </row>
    <row r="7294" spans="1:3">
      <c r="A7294">
        <v>76355</v>
      </c>
      <c r="B7294">
        <v>1</v>
      </c>
      <c r="C7294">
        <v>8</v>
      </c>
    </row>
    <row r="7295" spans="1:3">
      <c r="A7295">
        <v>76207</v>
      </c>
      <c r="B7295">
        <v>1</v>
      </c>
      <c r="C7295">
        <v>8</v>
      </c>
    </row>
    <row r="7296" spans="1:3">
      <c r="A7296">
        <v>76165</v>
      </c>
      <c r="B7296">
        <v>1</v>
      </c>
      <c r="C7296">
        <v>8</v>
      </c>
    </row>
    <row r="7297" spans="1:3">
      <c r="A7297">
        <v>76036</v>
      </c>
      <c r="B7297">
        <v>1</v>
      </c>
      <c r="C7297">
        <v>8</v>
      </c>
    </row>
    <row r="7298" spans="1:3">
      <c r="A7298">
        <v>76035</v>
      </c>
      <c r="B7298">
        <v>1</v>
      </c>
      <c r="C7298">
        <v>8</v>
      </c>
    </row>
    <row r="7299" spans="1:3">
      <c r="A7299">
        <v>75886</v>
      </c>
      <c r="B7299">
        <v>1</v>
      </c>
      <c r="C7299">
        <v>8</v>
      </c>
    </row>
    <row r="7300" spans="1:3">
      <c r="A7300">
        <v>75778</v>
      </c>
      <c r="B7300">
        <v>1</v>
      </c>
      <c r="C7300">
        <v>8</v>
      </c>
    </row>
    <row r="7301" spans="1:3">
      <c r="A7301">
        <v>75738</v>
      </c>
      <c r="B7301">
        <v>1</v>
      </c>
      <c r="C7301">
        <v>8</v>
      </c>
    </row>
    <row r="7302" spans="1:3">
      <c r="A7302">
        <v>75414</v>
      </c>
      <c r="B7302">
        <v>1</v>
      </c>
      <c r="C7302">
        <v>8</v>
      </c>
    </row>
    <row r="7303" spans="1:3">
      <c r="A7303">
        <v>75319</v>
      </c>
      <c r="B7303">
        <v>1</v>
      </c>
      <c r="C7303">
        <v>8</v>
      </c>
    </row>
    <row r="7304" spans="1:3">
      <c r="A7304">
        <v>75318</v>
      </c>
      <c r="B7304">
        <v>1</v>
      </c>
      <c r="C7304">
        <v>8</v>
      </c>
    </row>
    <row r="7305" spans="1:3">
      <c r="A7305">
        <v>75270</v>
      </c>
      <c r="B7305">
        <v>1</v>
      </c>
      <c r="C7305">
        <v>8</v>
      </c>
    </row>
    <row r="7306" spans="1:3">
      <c r="A7306">
        <v>75207</v>
      </c>
      <c r="B7306">
        <v>1</v>
      </c>
      <c r="C7306">
        <v>8</v>
      </c>
    </row>
    <row r="7307" spans="1:3">
      <c r="A7307">
        <v>75187</v>
      </c>
      <c r="B7307">
        <v>1</v>
      </c>
      <c r="C7307">
        <v>8</v>
      </c>
    </row>
    <row r="7308" spans="1:3">
      <c r="A7308">
        <v>72045</v>
      </c>
      <c r="B7308">
        <v>1</v>
      </c>
      <c r="C7308">
        <v>8</v>
      </c>
    </row>
    <row r="7309" spans="1:3">
      <c r="A7309">
        <v>70063</v>
      </c>
      <c r="B7309">
        <v>1</v>
      </c>
      <c r="C7309">
        <v>8</v>
      </c>
    </row>
    <row r="7310" spans="1:3">
      <c r="A7310">
        <v>15242</v>
      </c>
      <c r="B7310">
        <v>1</v>
      </c>
      <c r="C7310">
        <v>8</v>
      </c>
    </row>
    <row r="7311" spans="1:3">
      <c r="A7311">
        <v>67751</v>
      </c>
      <c r="B7311">
        <v>1</v>
      </c>
      <c r="C7311">
        <v>16</v>
      </c>
    </row>
    <row r="7312" spans="1:3">
      <c r="A7312">
        <v>67128</v>
      </c>
      <c r="B7312">
        <v>1</v>
      </c>
      <c r="C7312">
        <v>8</v>
      </c>
    </row>
    <row r="7313" spans="1:3">
      <c r="A7313">
        <v>66299</v>
      </c>
      <c r="B7313">
        <v>1</v>
      </c>
      <c r="C7313">
        <v>8</v>
      </c>
    </row>
    <row r="7314" spans="1:3">
      <c r="A7314">
        <v>66088</v>
      </c>
      <c r="B7314">
        <v>1</v>
      </c>
      <c r="C7314">
        <v>16</v>
      </c>
    </row>
    <row r="7315" spans="1:3">
      <c r="A7315">
        <v>16327</v>
      </c>
      <c r="B7315">
        <v>1</v>
      </c>
      <c r="C7315">
        <v>8</v>
      </c>
    </row>
    <row r="7316" spans="1:3">
      <c r="A7316">
        <v>65606</v>
      </c>
      <c r="B7316">
        <v>1</v>
      </c>
      <c r="C7316">
        <v>8</v>
      </c>
    </row>
    <row r="7317" spans="1:3">
      <c r="A7317">
        <v>16963</v>
      </c>
      <c r="B7317">
        <v>1</v>
      </c>
      <c r="C7317">
        <v>8</v>
      </c>
    </row>
    <row r="7318" spans="1:3">
      <c r="A7318">
        <v>63025</v>
      </c>
      <c r="B7318">
        <v>1</v>
      </c>
      <c r="C7318">
        <v>8</v>
      </c>
    </row>
    <row r="7319" spans="1:3">
      <c r="A7319">
        <v>61372</v>
      </c>
      <c r="B7319">
        <v>1</v>
      </c>
      <c r="C7319">
        <v>8</v>
      </c>
    </row>
    <row r="7320" spans="1:3">
      <c r="A7320">
        <v>60190</v>
      </c>
      <c r="B7320">
        <v>1</v>
      </c>
      <c r="C7320">
        <v>8</v>
      </c>
    </row>
    <row r="7321" spans="1:3">
      <c r="A7321">
        <v>59639</v>
      </c>
      <c r="B7321">
        <v>1</v>
      </c>
      <c r="C7321">
        <v>8</v>
      </c>
    </row>
    <row r="7322" spans="1:3">
      <c r="A7322">
        <v>58335</v>
      </c>
      <c r="B7322">
        <v>1</v>
      </c>
      <c r="C7322">
        <v>8</v>
      </c>
    </row>
    <row r="7323" spans="1:3">
      <c r="A7323">
        <v>57379</v>
      </c>
      <c r="B7323">
        <v>1</v>
      </c>
      <c r="C7323">
        <v>16</v>
      </c>
    </row>
    <row r="7324" spans="1:3">
      <c r="A7324">
        <v>56194</v>
      </c>
      <c r="B7324">
        <v>1</v>
      </c>
      <c r="C7324">
        <v>8</v>
      </c>
    </row>
    <row r="7325" spans="1:3">
      <c r="A7325">
        <v>19019</v>
      </c>
      <c r="B7325">
        <v>1</v>
      </c>
      <c r="C7325">
        <v>8</v>
      </c>
    </row>
    <row r="7326" spans="1:3">
      <c r="A7326">
        <v>52400</v>
      </c>
      <c r="B7326">
        <v>1</v>
      </c>
      <c r="C7326">
        <v>16</v>
      </c>
    </row>
    <row r="7327" spans="1:3">
      <c r="A7327">
        <v>52230</v>
      </c>
      <c r="B7327">
        <v>1</v>
      </c>
      <c r="C7327">
        <v>16</v>
      </c>
    </row>
    <row r="7328" spans="1:3">
      <c r="A7328">
        <v>51605</v>
      </c>
      <c r="B7328">
        <v>1</v>
      </c>
      <c r="C7328">
        <v>16</v>
      </c>
    </row>
    <row r="7329" spans="1:3">
      <c r="A7329">
        <v>51576</v>
      </c>
      <c r="B7329">
        <v>1</v>
      </c>
      <c r="C7329">
        <v>8</v>
      </c>
    </row>
    <row r="7330" spans="1:3">
      <c r="A7330">
        <v>51086</v>
      </c>
      <c r="B7330">
        <v>1</v>
      </c>
      <c r="C7330">
        <v>8</v>
      </c>
    </row>
    <row r="7331" spans="1:3">
      <c r="A7331">
        <v>50250</v>
      </c>
      <c r="B7331">
        <v>1</v>
      </c>
      <c r="C7331">
        <v>8</v>
      </c>
    </row>
    <row r="7332" spans="1:3">
      <c r="A7332">
        <v>46659</v>
      </c>
      <c r="B7332">
        <v>1</v>
      </c>
      <c r="C7332">
        <v>8</v>
      </c>
    </row>
    <row r="7333" spans="1:3">
      <c r="A7333">
        <v>43565</v>
      </c>
      <c r="B7333">
        <v>1</v>
      </c>
      <c r="C7333">
        <v>8</v>
      </c>
    </row>
    <row r="7334" spans="1:3">
      <c r="A7334">
        <v>43342</v>
      </c>
      <c r="B7334">
        <v>1</v>
      </c>
      <c r="C7334">
        <v>8</v>
      </c>
    </row>
    <row r="7335" spans="1:3">
      <c r="A7335">
        <v>42111</v>
      </c>
      <c r="B7335">
        <v>1</v>
      </c>
      <c r="C7335">
        <v>8</v>
      </c>
    </row>
    <row r="7336" spans="1:3">
      <c r="A7336">
        <v>22795</v>
      </c>
      <c r="B7336">
        <v>1</v>
      </c>
      <c r="C7336">
        <v>8</v>
      </c>
    </row>
    <row r="7337" spans="1:3">
      <c r="A7337">
        <v>38397</v>
      </c>
      <c r="B7337">
        <v>1</v>
      </c>
      <c r="C7337">
        <v>8</v>
      </c>
    </row>
    <row r="7338" spans="1:3">
      <c r="A7338">
        <v>34460</v>
      </c>
      <c r="B7338">
        <v>1</v>
      </c>
      <c r="C7338">
        <v>8</v>
      </c>
    </row>
    <row r="7339" spans="1:3">
      <c r="A7339">
        <v>33873</v>
      </c>
      <c r="B7339">
        <v>1</v>
      </c>
      <c r="C7339">
        <v>16</v>
      </c>
    </row>
    <row r="7340" spans="1:3">
      <c r="A7340">
        <v>24363</v>
      </c>
      <c r="B7340">
        <v>1</v>
      </c>
      <c r="C7340">
        <v>16</v>
      </c>
    </row>
    <row r="7341" spans="1:3">
      <c r="A7341">
        <v>28024</v>
      </c>
      <c r="B7341">
        <v>1</v>
      </c>
      <c r="C7341">
        <v>8</v>
      </c>
    </row>
    <row r="7342" spans="1:3">
      <c r="A7342">
        <v>27163</v>
      </c>
      <c r="B7342">
        <v>1</v>
      </c>
      <c r="C7342">
        <v>8</v>
      </c>
    </row>
    <row r="7343" spans="1:3">
      <c r="A7343">
        <v>26283</v>
      </c>
      <c r="B7343">
        <v>1</v>
      </c>
      <c r="C7343">
        <v>16</v>
      </c>
    </row>
    <row r="7344" spans="1:3">
      <c r="A7344">
        <v>79684</v>
      </c>
      <c r="B7344">
        <v>1</v>
      </c>
      <c r="C7344">
        <v>8</v>
      </c>
    </row>
    <row r="7345" spans="1:3">
      <c r="A7345">
        <v>78616</v>
      </c>
      <c r="B7345">
        <v>1</v>
      </c>
      <c r="C7345">
        <v>8</v>
      </c>
    </row>
    <row r="7346" spans="1:3">
      <c r="A7346">
        <v>78109</v>
      </c>
      <c r="B7346">
        <v>1</v>
      </c>
      <c r="C7346">
        <v>8</v>
      </c>
    </row>
    <row r="7347" spans="1:3">
      <c r="A7347">
        <v>77491</v>
      </c>
      <c r="B7347">
        <v>1</v>
      </c>
      <c r="C7347">
        <v>8</v>
      </c>
    </row>
    <row r="7348" spans="1:3">
      <c r="A7348">
        <v>77327</v>
      </c>
      <c r="B7348">
        <v>1</v>
      </c>
      <c r="C7348">
        <v>8</v>
      </c>
    </row>
    <row r="7349" spans="1:3">
      <c r="A7349">
        <v>77186</v>
      </c>
      <c r="B7349">
        <v>1</v>
      </c>
      <c r="C7349">
        <v>8</v>
      </c>
    </row>
    <row r="7350" spans="1:3">
      <c r="A7350">
        <v>77185</v>
      </c>
      <c r="B7350">
        <v>1</v>
      </c>
      <c r="C7350">
        <v>16</v>
      </c>
    </row>
    <row r="7351" spans="1:3">
      <c r="A7351">
        <v>72633</v>
      </c>
      <c r="B7351">
        <v>1</v>
      </c>
      <c r="C7351">
        <v>16</v>
      </c>
    </row>
    <row r="7352" spans="1:3">
      <c r="A7352">
        <v>72632</v>
      </c>
      <c r="B7352">
        <v>1</v>
      </c>
      <c r="C7352">
        <v>8</v>
      </c>
    </row>
    <row r="7353" spans="1:3">
      <c r="A7353">
        <v>72306</v>
      </c>
      <c r="B7353">
        <v>1</v>
      </c>
      <c r="C7353">
        <v>8</v>
      </c>
    </row>
    <row r="7354" spans="1:3">
      <c r="A7354">
        <v>66724</v>
      </c>
      <c r="B7354">
        <v>1</v>
      </c>
      <c r="C7354">
        <v>16</v>
      </c>
    </row>
    <row r="7355" spans="1:3">
      <c r="A7355">
        <v>16238</v>
      </c>
      <c r="B7355">
        <v>1</v>
      </c>
      <c r="C7355">
        <v>8</v>
      </c>
    </row>
    <row r="7356" spans="1:3">
      <c r="A7356">
        <v>65311</v>
      </c>
      <c r="B7356">
        <v>1</v>
      </c>
      <c r="C7356">
        <v>8</v>
      </c>
    </row>
    <row r="7357" spans="1:3">
      <c r="A7357">
        <v>16759</v>
      </c>
      <c r="B7357">
        <v>1</v>
      </c>
      <c r="C7357">
        <v>8</v>
      </c>
    </row>
    <row r="7358" spans="1:3">
      <c r="A7358">
        <v>17903</v>
      </c>
      <c r="B7358">
        <v>1</v>
      </c>
      <c r="C7358">
        <v>8</v>
      </c>
    </row>
    <row r="7359" spans="1:3">
      <c r="A7359">
        <v>60210</v>
      </c>
      <c r="B7359">
        <v>1</v>
      </c>
      <c r="C7359">
        <v>8</v>
      </c>
    </row>
    <row r="7360" spans="1:3">
      <c r="A7360">
        <v>18344</v>
      </c>
      <c r="B7360">
        <v>1</v>
      </c>
      <c r="C7360">
        <v>8</v>
      </c>
    </row>
    <row r="7361" spans="1:3">
      <c r="A7361">
        <v>54273</v>
      </c>
      <c r="B7361">
        <v>1</v>
      </c>
      <c r="C7361">
        <v>16</v>
      </c>
    </row>
    <row r="7362" spans="1:3">
      <c r="A7362">
        <v>19213</v>
      </c>
      <c r="B7362">
        <v>1</v>
      </c>
      <c r="C7362">
        <v>16</v>
      </c>
    </row>
    <row r="7363" spans="1:3">
      <c r="A7363">
        <v>19295</v>
      </c>
      <c r="B7363">
        <v>1</v>
      </c>
      <c r="C7363">
        <v>8</v>
      </c>
    </row>
    <row r="7364" spans="1:3">
      <c r="A7364">
        <v>50739</v>
      </c>
      <c r="B7364">
        <v>1</v>
      </c>
      <c r="C7364">
        <v>16</v>
      </c>
    </row>
    <row r="7365" spans="1:3">
      <c r="A7365">
        <v>46820</v>
      </c>
      <c r="B7365">
        <v>1</v>
      </c>
      <c r="C7365">
        <v>16</v>
      </c>
    </row>
    <row r="7366" spans="1:3">
      <c r="A7366">
        <v>42471</v>
      </c>
      <c r="B7366">
        <v>1</v>
      </c>
      <c r="C7366">
        <v>8</v>
      </c>
    </row>
    <row r="7367" spans="1:3">
      <c r="A7367">
        <v>41244</v>
      </c>
      <c r="B7367">
        <v>1</v>
      </c>
      <c r="C7367">
        <v>8</v>
      </c>
    </row>
    <row r="7368" spans="1:3">
      <c r="A7368">
        <v>39417</v>
      </c>
      <c r="B7368">
        <v>1</v>
      </c>
      <c r="C7368">
        <v>8</v>
      </c>
    </row>
    <row r="7369" spans="1:3">
      <c r="A7369">
        <v>38768</v>
      </c>
      <c r="B7369">
        <v>2</v>
      </c>
      <c r="C7369">
        <v>16</v>
      </c>
    </row>
    <row r="7370" spans="1:3">
      <c r="A7370">
        <v>38719</v>
      </c>
      <c r="B7370">
        <v>2</v>
      </c>
      <c r="C7370">
        <v>16</v>
      </c>
    </row>
    <row r="7371" spans="1:3">
      <c r="A7371">
        <v>38625</v>
      </c>
      <c r="B7371">
        <v>1</v>
      </c>
      <c r="C7371">
        <v>16</v>
      </c>
    </row>
    <row r="7372" spans="1:3">
      <c r="A7372">
        <v>36834</v>
      </c>
      <c r="B7372">
        <v>1</v>
      </c>
      <c r="C7372">
        <v>8</v>
      </c>
    </row>
    <row r="7373" spans="1:3">
      <c r="A7373">
        <v>33522</v>
      </c>
      <c r="B7373">
        <v>1</v>
      </c>
      <c r="C7373">
        <v>8</v>
      </c>
    </row>
    <row r="7374" spans="1:3">
      <c r="A7374">
        <v>30117</v>
      </c>
      <c r="B7374">
        <v>2</v>
      </c>
      <c r="C7374">
        <v>16</v>
      </c>
    </row>
    <row r="7375" spans="1:3">
      <c r="A7375">
        <v>24567</v>
      </c>
      <c r="B7375">
        <v>1</v>
      </c>
      <c r="C7375">
        <v>8</v>
      </c>
    </row>
    <row r="7376" spans="1:3">
      <c r="A7376">
        <v>26754</v>
      </c>
      <c r="B7376">
        <v>1</v>
      </c>
      <c r="C7376">
        <v>8</v>
      </c>
    </row>
    <row r="7377" spans="1:3">
      <c r="A7377">
        <v>25634</v>
      </c>
      <c r="B7377">
        <v>1</v>
      </c>
      <c r="C7377">
        <v>8</v>
      </c>
    </row>
    <row r="7378" spans="1:3">
      <c r="A7378">
        <v>80697</v>
      </c>
      <c r="B7378">
        <v>1</v>
      </c>
      <c r="C7378">
        <v>8</v>
      </c>
    </row>
    <row r="7379" spans="1:3">
      <c r="A7379">
        <v>79137</v>
      </c>
      <c r="B7379">
        <v>1</v>
      </c>
      <c r="C7379">
        <v>8</v>
      </c>
    </row>
    <row r="7380" spans="1:3">
      <c r="A7380">
        <v>78617</v>
      </c>
      <c r="B7380">
        <v>1</v>
      </c>
      <c r="C7380">
        <v>8</v>
      </c>
    </row>
    <row r="7381" spans="1:3">
      <c r="A7381">
        <v>10593</v>
      </c>
      <c r="B7381">
        <v>1</v>
      </c>
      <c r="C7381">
        <v>8</v>
      </c>
    </row>
    <row r="7382" spans="1:3">
      <c r="A7382">
        <v>78365</v>
      </c>
      <c r="B7382">
        <v>1</v>
      </c>
      <c r="C7382">
        <v>8</v>
      </c>
    </row>
    <row r="7383" spans="1:3">
      <c r="A7383">
        <v>78326</v>
      </c>
      <c r="B7383">
        <v>1</v>
      </c>
      <c r="C7383">
        <v>8</v>
      </c>
    </row>
    <row r="7384" spans="1:3">
      <c r="A7384">
        <v>77808</v>
      </c>
      <c r="B7384">
        <v>1</v>
      </c>
      <c r="C7384">
        <v>8</v>
      </c>
    </row>
    <row r="7385" spans="1:3">
      <c r="A7385">
        <v>77579</v>
      </c>
      <c r="B7385">
        <v>2</v>
      </c>
      <c r="C7385">
        <v>16</v>
      </c>
    </row>
    <row r="7386" spans="1:3">
      <c r="A7386">
        <v>77579</v>
      </c>
      <c r="B7386">
        <v>2</v>
      </c>
      <c r="C7386">
        <v>16</v>
      </c>
    </row>
    <row r="7387" spans="1:3">
      <c r="A7387">
        <v>77578</v>
      </c>
      <c r="B7387">
        <v>1</v>
      </c>
      <c r="C7387">
        <v>8</v>
      </c>
    </row>
    <row r="7388" spans="1:3">
      <c r="A7388">
        <v>77577</v>
      </c>
      <c r="B7388">
        <v>1</v>
      </c>
      <c r="C7388">
        <v>8</v>
      </c>
    </row>
    <row r="7389" spans="1:3">
      <c r="A7389">
        <v>77372</v>
      </c>
      <c r="B7389">
        <v>1</v>
      </c>
      <c r="C7389">
        <v>8</v>
      </c>
    </row>
    <row r="7390" spans="1:3">
      <c r="A7390">
        <v>76809</v>
      </c>
      <c r="B7390">
        <v>1</v>
      </c>
      <c r="C7390">
        <v>8</v>
      </c>
    </row>
    <row r="7391" spans="1:3">
      <c r="A7391">
        <v>76748</v>
      </c>
      <c r="B7391">
        <v>2</v>
      </c>
      <c r="C7391">
        <v>16</v>
      </c>
    </row>
    <row r="7392" spans="1:3">
      <c r="A7392">
        <v>76748</v>
      </c>
      <c r="B7392">
        <v>2</v>
      </c>
      <c r="C7392">
        <v>16</v>
      </c>
    </row>
    <row r="7393" spans="1:3">
      <c r="A7393">
        <v>76685</v>
      </c>
      <c r="B7393">
        <v>1</v>
      </c>
      <c r="C7393">
        <v>8</v>
      </c>
    </row>
    <row r="7394" spans="1:3">
      <c r="A7394">
        <v>76612</v>
      </c>
      <c r="B7394">
        <v>1</v>
      </c>
      <c r="C7394">
        <v>8</v>
      </c>
    </row>
    <row r="7395" spans="1:3">
      <c r="A7395">
        <v>76514</v>
      </c>
      <c r="B7395">
        <v>1</v>
      </c>
      <c r="C7395">
        <v>8</v>
      </c>
    </row>
    <row r="7396" spans="1:3">
      <c r="A7396">
        <v>75875</v>
      </c>
      <c r="B7396">
        <v>1</v>
      </c>
      <c r="C7396">
        <v>16</v>
      </c>
    </row>
    <row r="7397" spans="1:3">
      <c r="A7397">
        <v>75874</v>
      </c>
      <c r="B7397">
        <v>1</v>
      </c>
      <c r="C7397">
        <v>8</v>
      </c>
    </row>
    <row r="7398" spans="1:3">
      <c r="A7398">
        <v>75388</v>
      </c>
      <c r="B7398">
        <v>1</v>
      </c>
      <c r="C7398">
        <v>8</v>
      </c>
    </row>
    <row r="7399" spans="1:3">
      <c r="A7399">
        <v>75347</v>
      </c>
      <c r="B7399">
        <v>1</v>
      </c>
      <c r="C7399">
        <v>8</v>
      </c>
    </row>
    <row r="7400" spans="1:3">
      <c r="A7400">
        <v>72503</v>
      </c>
      <c r="B7400">
        <v>1</v>
      </c>
      <c r="C7400">
        <v>8</v>
      </c>
    </row>
    <row r="7401" spans="1:3">
      <c r="A7401">
        <v>13915</v>
      </c>
      <c r="B7401">
        <v>1</v>
      </c>
      <c r="C7401">
        <v>8</v>
      </c>
    </row>
    <row r="7402" spans="1:3">
      <c r="A7402">
        <v>71757</v>
      </c>
      <c r="B7402">
        <v>1</v>
      </c>
      <c r="C7402">
        <v>8</v>
      </c>
    </row>
    <row r="7403" spans="1:3">
      <c r="A7403">
        <v>71756</v>
      </c>
      <c r="B7403">
        <v>1</v>
      </c>
      <c r="C7403">
        <v>16</v>
      </c>
    </row>
    <row r="7404" spans="1:3">
      <c r="A7404">
        <v>71682</v>
      </c>
      <c r="B7404">
        <v>1</v>
      </c>
      <c r="C7404">
        <v>8</v>
      </c>
    </row>
    <row r="7405" spans="1:3">
      <c r="A7405">
        <v>14528</v>
      </c>
      <c r="B7405">
        <v>2</v>
      </c>
      <c r="C7405">
        <v>16</v>
      </c>
    </row>
    <row r="7406" spans="1:3">
      <c r="A7406">
        <v>14528</v>
      </c>
      <c r="B7406">
        <v>2</v>
      </c>
      <c r="C7406">
        <v>16</v>
      </c>
    </row>
    <row r="7407" spans="1:3">
      <c r="A7407">
        <v>71032</v>
      </c>
      <c r="B7407">
        <v>1</v>
      </c>
      <c r="C7407">
        <v>8</v>
      </c>
    </row>
    <row r="7408" spans="1:3">
      <c r="A7408">
        <v>70673</v>
      </c>
      <c r="B7408">
        <v>1</v>
      </c>
      <c r="C7408">
        <v>16</v>
      </c>
    </row>
    <row r="7409" spans="1:3">
      <c r="A7409">
        <v>69996</v>
      </c>
      <c r="B7409">
        <v>2</v>
      </c>
      <c r="C7409">
        <v>16</v>
      </c>
    </row>
    <row r="7410" spans="1:3">
      <c r="A7410">
        <v>69996</v>
      </c>
      <c r="B7410">
        <v>2</v>
      </c>
      <c r="C7410">
        <v>16</v>
      </c>
    </row>
    <row r="7411" spans="1:3">
      <c r="A7411">
        <v>67378</v>
      </c>
      <c r="B7411">
        <v>1</v>
      </c>
      <c r="C7411">
        <v>16</v>
      </c>
    </row>
    <row r="7412" spans="1:3">
      <c r="A7412">
        <v>67060</v>
      </c>
      <c r="B7412">
        <v>1</v>
      </c>
      <c r="C7412">
        <v>8</v>
      </c>
    </row>
    <row r="7413" spans="1:3">
      <c r="A7413">
        <v>65637</v>
      </c>
      <c r="B7413">
        <v>1</v>
      </c>
      <c r="C7413">
        <v>8</v>
      </c>
    </row>
    <row r="7414" spans="1:3">
      <c r="A7414">
        <v>16421</v>
      </c>
      <c r="B7414">
        <v>1</v>
      </c>
      <c r="C7414">
        <v>8</v>
      </c>
    </row>
    <row r="7415" spans="1:3">
      <c r="A7415">
        <v>65353</v>
      </c>
      <c r="B7415">
        <v>1</v>
      </c>
      <c r="C7415">
        <v>8</v>
      </c>
    </row>
    <row r="7416" spans="1:3">
      <c r="A7416">
        <v>64477</v>
      </c>
      <c r="B7416">
        <v>1</v>
      </c>
      <c r="C7416">
        <v>16</v>
      </c>
    </row>
    <row r="7417" spans="1:3">
      <c r="A7417">
        <v>62188</v>
      </c>
      <c r="B7417">
        <v>1</v>
      </c>
      <c r="C7417">
        <v>8</v>
      </c>
    </row>
    <row r="7418" spans="1:3">
      <c r="A7418">
        <v>61522</v>
      </c>
      <c r="B7418">
        <v>2</v>
      </c>
      <c r="C7418">
        <v>16</v>
      </c>
    </row>
    <row r="7419" spans="1:3">
      <c r="A7419">
        <v>61522</v>
      </c>
      <c r="B7419">
        <v>2</v>
      </c>
      <c r="C7419">
        <v>16</v>
      </c>
    </row>
    <row r="7420" spans="1:3">
      <c r="A7420">
        <v>61460</v>
      </c>
      <c r="B7420">
        <v>1</v>
      </c>
      <c r="C7420">
        <v>16</v>
      </c>
    </row>
    <row r="7421" spans="1:3">
      <c r="A7421">
        <v>57868</v>
      </c>
      <c r="B7421">
        <v>1</v>
      </c>
      <c r="C7421">
        <v>8</v>
      </c>
    </row>
    <row r="7422" spans="1:3">
      <c r="A7422">
        <v>57557</v>
      </c>
      <c r="B7422">
        <v>1</v>
      </c>
      <c r="C7422">
        <v>8</v>
      </c>
    </row>
    <row r="7423" spans="1:3">
      <c r="A7423">
        <v>57061</v>
      </c>
      <c r="B7423">
        <v>1</v>
      </c>
      <c r="C7423">
        <v>16</v>
      </c>
    </row>
    <row r="7424" spans="1:3">
      <c r="A7424">
        <v>55486</v>
      </c>
      <c r="B7424">
        <v>1</v>
      </c>
      <c r="C7424">
        <v>8</v>
      </c>
    </row>
    <row r="7425" spans="1:3">
      <c r="A7425">
        <v>54272</v>
      </c>
      <c r="B7425">
        <v>1</v>
      </c>
      <c r="C7425">
        <v>8</v>
      </c>
    </row>
    <row r="7426" spans="1:3">
      <c r="A7426">
        <v>50683</v>
      </c>
      <c r="B7426">
        <v>3</v>
      </c>
      <c r="C7426">
        <v>16</v>
      </c>
    </row>
    <row r="7427" spans="1:3">
      <c r="A7427">
        <v>50683</v>
      </c>
      <c r="B7427">
        <v>3</v>
      </c>
      <c r="C7427">
        <v>16</v>
      </c>
    </row>
    <row r="7428" spans="1:3">
      <c r="A7428">
        <v>50683</v>
      </c>
      <c r="B7428">
        <v>3</v>
      </c>
      <c r="C7428">
        <v>16</v>
      </c>
    </row>
    <row r="7429" spans="1:3">
      <c r="A7429">
        <v>50139</v>
      </c>
      <c r="B7429">
        <v>1</v>
      </c>
      <c r="C7429">
        <v>16</v>
      </c>
    </row>
    <row r="7430" spans="1:3">
      <c r="A7430">
        <v>47224</v>
      </c>
      <c r="B7430">
        <v>1</v>
      </c>
      <c r="C7430">
        <v>8</v>
      </c>
    </row>
    <row r="7431" spans="1:3">
      <c r="A7431">
        <v>47054</v>
      </c>
      <c r="B7431">
        <v>1</v>
      </c>
      <c r="C7431">
        <v>8</v>
      </c>
    </row>
    <row r="7432" spans="1:3">
      <c r="A7432">
        <v>40882</v>
      </c>
      <c r="B7432">
        <v>1</v>
      </c>
      <c r="C7432">
        <v>8</v>
      </c>
    </row>
    <row r="7433" spans="1:3">
      <c r="A7433">
        <v>40167</v>
      </c>
      <c r="B7433">
        <v>1</v>
      </c>
      <c r="C7433">
        <v>8</v>
      </c>
    </row>
    <row r="7434" spans="1:3">
      <c r="A7434">
        <v>40166</v>
      </c>
      <c r="B7434">
        <v>1</v>
      </c>
      <c r="C7434">
        <v>8</v>
      </c>
    </row>
    <row r="7435" spans="1:3">
      <c r="A7435">
        <v>39870</v>
      </c>
      <c r="B7435">
        <v>1</v>
      </c>
      <c r="C7435">
        <v>8</v>
      </c>
    </row>
    <row r="7436" spans="1:3">
      <c r="A7436">
        <v>39416</v>
      </c>
      <c r="B7436">
        <v>1</v>
      </c>
      <c r="C7436">
        <v>8</v>
      </c>
    </row>
    <row r="7437" spans="1:3">
      <c r="A7437">
        <v>38165</v>
      </c>
      <c r="B7437">
        <v>1</v>
      </c>
      <c r="C7437">
        <v>8</v>
      </c>
    </row>
    <row r="7438" spans="1:3">
      <c r="A7438">
        <v>37433</v>
      </c>
      <c r="B7438">
        <v>1</v>
      </c>
      <c r="C7438">
        <v>16</v>
      </c>
    </row>
    <row r="7439" spans="1:3">
      <c r="A7439">
        <v>36837</v>
      </c>
      <c r="B7439">
        <v>1</v>
      </c>
      <c r="C7439">
        <v>8</v>
      </c>
    </row>
    <row r="7440" spans="1:3">
      <c r="A7440">
        <v>36398</v>
      </c>
      <c r="B7440">
        <v>1</v>
      </c>
      <c r="C7440">
        <v>8</v>
      </c>
    </row>
    <row r="7441" spans="1:3">
      <c r="A7441">
        <v>36107</v>
      </c>
      <c r="B7441">
        <v>1</v>
      </c>
      <c r="C7441">
        <v>8</v>
      </c>
    </row>
    <row r="7442" spans="1:3">
      <c r="A7442">
        <v>36105</v>
      </c>
      <c r="B7442">
        <v>1</v>
      </c>
      <c r="C7442">
        <v>8</v>
      </c>
    </row>
    <row r="7443" spans="1:3">
      <c r="A7443">
        <v>35260</v>
      </c>
      <c r="B7443">
        <v>1</v>
      </c>
      <c r="C7443">
        <v>8</v>
      </c>
    </row>
    <row r="7444" spans="1:3">
      <c r="A7444">
        <v>31405</v>
      </c>
      <c r="B7444">
        <v>1</v>
      </c>
      <c r="C7444">
        <v>8</v>
      </c>
    </row>
    <row r="7445" spans="1:3">
      <c r="A7445">
        <v>30964</v>
      </c>
      <c r="B7445">
        <v>1</v>
      </c>
      <c r="C7445">
        <v>16</v>
      </c>
    </row>
    <row r="7446" spans="1:3">
      <c r="A7446">
        <v>29585</v>
      </c>
      <c r="B7446">
        <v>1</v>
      </c>
      <c r="C7446">
        <v>8</v>
      </c>
    </row>
    <row r="7447" spans="1:3">
      <c r="A7447">
        <v>24566</v>
      </c>
      <c r="B7447">
        <v>1</v>
      </c>
      <c r="C7447">
        <v>8</v>
      </c>
    </row>
    <row r="7448" spans="1:3">
      <c r="A7448">
        <v>27900</v>
      </c>
      <c r="B7448">
        <v>1</v>
      </c>
      <c r="C7448">
        <v>8</v>
      </c>
    </row>
    <row r="7449" spans="1:3">
      <c r="A7449">
        <v>26931</v>
      </c>
      <c r="B7449">
        <v>1</v>
      </c>
      <c r="C7449">
        <v>8</v>
      </c>
    </row>
    <row r="7450" spans="1:3">
      <c r="A7450">
        <v>79144</v>
      </c>
      <c r="B7450">
        <v>1</v>
      </c>
      <c r="C7450">
        <v>8</v>
      </c>
    </row>
    <row r="7451" spans="1:3">
      <c r="A7451">
        <v>79142</v>
      </c>
      <c r="B7451">
        <v>1</v>
      </c>
      <c r="C7451">
        <v>8</v>
      </c>
    </row>
    <row r="7452" spans="1:3">
      <c r="A7452">
        <v>77937</v>
      </c>
      <c r="B7452">
        <v>1</v>
      </c>
      <c r="C7452">
        <v>8</v>
      </c>
    </row>
    <row r="7453" spans="1:3">
      <c r="A7453">
        <v>77706</v>
      </c>
      <c r="B7453">
        <v>1</v>
      </c>
      <c r="C7453">
        <v>8</v>
      </c>
    </row>
    <row r="7454" spans="1:3">
      <c r="A7454">
        <v>75832</v>
      </c>
      <c r="B7454">
        <v>1</v>
      </c>
      <c r="C7454">
        <v>8</v>
      </c>
    </row>
    <row r="7455" spans="1:3">
      <c r="A7455">
        <v>13129</v>
      </c>
      <c r="B7455">
        <v>1</v>
      </c>
      <c r="C7455">
        <v>16</v>
      </c>
    </row>
    <row r="7456" spans="1:3">
      <c r="A7456">
        <v>16029</v>
      </c>
      <c r="B7456">
        <v>1</v>
      </c>
      <c r="C7456">
        <v>8</v>
      </c>
    </row>
    <row r="7457" spans="1:3">
      <c r="A7457">
        <v>66216</v>
      </c>
      <c r="B7457">
        <v>1</v>
      </c>
      <c r="C7457">
        <v>8</v>
      </c>
    </row>
    <row r="7458" spans="1:3">
      <c r="A7458">
        <v>61585</v>
      </c>
      <c r="B7458">
        <v>1</v>
      </c>
      <c r="C7458">
        <v>8</v>
      </c>
    </row>
    <row r="7459" spans="1:3">
      <c r="A7459">
        <v>61406</v>
      </c>
      <c r="B7459">
        <v>1</v>
      </c>
      <c r="C7459">
        <v>16</v>
      </c>
    </row>
    <row r="7460" spans="1:3">
      <c r="A7460">
        <v>60933</v>
      </c>
      <c r="B7460">
        <v>1</v>
      </c>
      <c r="C7460">
        <v>8</v>
      </c>
    </row>
    <row r="7461" spans="1:3">
      <c r="A7461">
        <v>18464</v>
      </c>
      <c r="B7461">
        <v>1</v>
      </c>
      <c r="C7461">
        <v>8</v>
      </c>
    </row>
    <row r="7462" spans="1:3">
      <c r="A7462">
        <v>56750</v>
      </c>
      <c r="B7462">
        <v>2</v>
      </c>
      <c r="C7462">
        <v>16</v>
      </c>
    </row>
    <row r="7463" spans="1:3">
      <c r="A7463">
        <v>19747</v>
      </c>
      <c r="B7463">
        <v>2</v>
      </c>
      <c r="C7463">
        <v>16</v>
      </c>
    </row>
    <row r="7464" spans="1:3">
      <c r="A7464">
        <v>19799</v>
      </c>
      <c r="B7464">
        <v>1</v>
      </c>
      <c r="C7464">
        <v>8</v>
      </c>
    </row>
    <row r="7465" spans="1:3">
      <c r="A7465">
        <v>50113</v>
      </c>
      <c r="B7465">
        <v>1</v>
      </c>
      <c r="C7465">
        <v>16</v>
      </c>
    </row>
    <row r="7466" spans="1:3">
      <c r="A7466">
        <v>49653</v>
      </c>
      <c r="B7466">
        <v>1</v>
      </c>
      <c r="C7466">
        <v>8</v>
      </c>
    </row>
    <row r="7467" spans="1:3">
      <c r="A7467">
        <v>21124</v>
      </c>
      <c r="B7467">
        <v>1</v>
      </c>
      <c r="C7467">
        <v>8</v>
      </c>
    </row>
    <row r="7468" spans="1:3">
      <c r="A7468">
        <v>48352</v>
      </c>
      <c r="B7468">
        <v>1</v>
      </c>
      <c r="C7468">
        <v>8</v>
      </c>
    </row>
    <row r="7469" spans="1:3">
      <c r="A7469">
        <v>47537</v>
      </c>
      <c r="B7469">
        <v>1</v>
      </c>
      <c r="C7469">
        <v>8</v>
      </c>
    </row>
    <row r="7470" spans="1:3">
      <c r="A7470">
        <v>46339</v>
      </c>
      <c r="B7470">
        <v>1</v>
      </c>
      <c r="C7470">
        <v>16</v>
      </c>
    </row>
    <row r="7471" spans="1:3">
      <c r="A7471">
        <v>21700</v>
      </c>
      <c r="B7471">
        <v>1</v>
      </c>
      <c r="C7471">
        <v>8</v>
      </c>
    </row>
    <row r="7472" spans="1:3">
      <c r="A7472">
        <v>45104</v>
      </c>
      <c r="B7472">
        <v>2</v>
      </c>
      <c r="C7472">
        <v>16</v>
      </c>
    </row>
    <row r="7473" spans="1:3">
      <c r="A7473">
        <v>43536</v>
      </c>
      <c r="B7473">
        <v>1</v>
      </c>
      <c r="C7473">
        <v>16</v>
      </c>
    </row>
    <row r="7474" spans="1:3">
      <c r="A7474">
        <v>43512</v>
      </c>
      <c r="B7474">
        <v>1</v>
      </c>
      <c r="C7474">
        <v>8</v>
      </c>
    </row>
    <row r="7475" spans="1:3">
      <c r="A7475">
        <v>37139</v>
      </c>
      <c r="B7475">
        <v>1</v>
      </c>
      <c r="C7475">
        <v>8</v>
      </c>
    </row>
    <row r="7476" spans="1:3">
      <c r="A7476">
        <v>34794</v>
      </c>
      <c r="B7476">
        <v>1</v>
      </c>
      <c r="C7476">
        <v>8</v>
      </c>
    </row>
    <row r="7477" spans="1:3">
      <c r="A7477">
        <v>31980</v>
      </c>
      <c r="B7477">
        <v>1</v>
      </c>
      <c r="C7477">
        <v>8</v>
      </c>
    </row>
    <row r="7478" spans="1:3">
      <c r="A7478">
        <v>27130</v>
      </c>
      <c r="B7478">
        <v>1</v>
      </c>
      <c r="C7478">
        <v>8</v>
      </c>
    </row>
    <row r="7479" spans="1:3">
      <c r="A7479">
        <v>27056</v>
      </c>
      <c r="B7479">
        <v>1</v>
      </c>
      <c r="C7479">
        <v>8</v>
      </c>
    </row>
    <row r="7480" spans="1:3">
      <c r="A7480">
        <v>80424</v>
      </c>
      <c r="B7480">
        <v>1</v>
      </c>
      <c r="C7480">
        <v>8</v>
      </c>
    </row>
    <row r="7481" spans="1:3">
      <c r="A7481">
        <v>79420</v>
      </c>
      <c r="B7481">
        <v>1</v>
      </c>
      <c r="C7481">
        <v>8</v>
      </c>
    </row>
    <row r="7482" spans="1:3">
      <c r="A7482">
        <v>79419</v>
      </c>
      <c r="B7482">
        <v>1</v>
      </c>
      <c r="C7482">
        <v>8</v>
      </c>
    </row>
    <row r="7483" spans="1:3">
      <c r="A7483">
        <v>79143</v>
      </c>
      <c r="B7483">
        <v>1</v>
      </c>
      <c r="C7483">
        <v>8</v>
      </c>
    </row>
    <row r="7484" spans="1:3">
      <c r="A7484">
        <v>79141</v>
      </c>
      <c r="B7484">
        <v>1</v>
      </c>
      <c r="C7484">
        <v>8</v>
      </c>
    </row>
    <row r="7485" spans="1:3">
      <c r="A7485">
        <v>78829</v>
      </c>
      <c r="B7485">
        <v>1</v>
      </c>
      <c r="C7485">
        <v>16</v>
      </c>
    </row>
    <row r="7486" spans="1:3">
      <c r="A7486">
        <v>78826</v>
      </c>
      <c r="B7486">
        <v>1</v>
      </c>
      <c r="C7486">
        <v>8</v>
      </c>
    </row>
    <row r="7487" spans="1:3">
      <c r="A7487">
        <v>78570</v>
      </c>
      <c r="B7487">
        <v>1</v>
      </c>
      <c r="C7487">
        <v>8</v>
      </c>
    </row>
    <row r="7488" spans="1:3">
      <c r="A7488">
        <v>78114</v>
      </c>
      <c r="B7488">
        <v>1</v>
      </c>
      <c r="C7488">
        <v>16</v>
      </c>
    </row>
    <row r="7489" spans="1:3">
      <c r="A7489">
        <v>77707</v>
      </c>
      <c r="B7489">
        <v>1</v>
      </c>
      <c r="C7489">
        <v>8</v>
      </c>
    </row>
    <row r="7490" spans="1:3">
      <c r="A7490">
        <v>76921</v>
      </c>
      <c r="B7490">
        <v>1</v>
      </c>
      <c r="C7490">
        <v>8</v>
      </c>
    </row>
    <row r="7491" spans="1:3">
      <c r="A7491">
        <v>76810</v>
      </c>
      <c r="B7491">
        <v>1</v>
      </c>
      <c r="C7491">
        <v>8</v>
      </c>
    </row>
    <row r="7492" spans="1:3">
      <c r="A7492">
        <v>76561</v>
      </c>
      <c r="B7492">
        <v>1</v>
      </c>
      <c r="C7492">
        <v>8</v>
      </c>
    </row>
    <row r="7493" spans="1:3">
      <c r="A7493">
        <v>76482</v>
      </c>
      <c r="B7493">
        <v>1</v>
      </c>
      <c r="C7493">
        <v>8</v>
      </c>
    </row>
    <row r="7494" spans="1:3">
      <c r="A7494">
        <v>75675</v>
      </c>
      <c r="B7494">
        <v>1</v>
      </c>
      <c r="C7494">
        <v>8</v>
      </c>
    </row>
    <row r="7495" spans="1:3">
      <c r="A7495">
        <v>75454</v>
      </c>
      <c r="B7495">
        <v>1</v>
      </c>
      <c r="C7495">
        <v>8</v>
      </c>
    </row>
    <row r="7496" spans="1:3">
      <c r="A7496">
        <v>75425</v>
      </c>
      <c r="B7496">
        <v>1</v>
      </c>
      <c r="C7496">
        <v>8</v>
      </c>
    </row>
    <row r="7497" spans="1:3">
      <c r="A7497">
        <v>74936</v>
      </c>
      <c r="B7497">
        <v>1</v>
      </c>
      <c r="C7497">
        <v>8</v>
      </c>
    </row>
    <row r="7498" spans="1:3">
      <c r="A7498">
        <v>74449</v>
      </c>
      <c r="B7498">
        <v>1</v>
      </c>
      <c r="C7498">
        <v>8</v>
      </c>
    </row>
    <row r="7499" spans="1:3">
      <c r="A7499">
        <v>74143</v>
      </c>
      <c r="B7499">
        <v>1</v>
      </c>
      <c r="C7499">
        <v>8</v>
      </c>
    </row>
    <row r="7500" spans="1:3">
      <c r="A7500">
        <v>74142</v>
      </c>
      <c r="B7500">
        <v>1</v>
      </c>
      <c r="C7500">
        <v>8</v>
      </c>
    </row>
    <row r="7501" spans="1:3">
      <c r="A7501">
        <v>72457</v>
      </c>
      <c r="B7501">
        <v>1</v>
      </c>
      <c r="C7501">
        <v>8</v>
      </c>
    </row>
    <row r="7502" spans="1:3">
      <c r="A7502">
        <v>72025</v>
      </c>
      <c r="B7502">
        <v>1</v>
      </c>
      <c r="C7502">
        <v>16</v>
      </c>
    </row>
    <row r="7503" spans="1:3">
      <c r="A7503">
        <v>70918</v>
      </c>
      <c r="B7503">
        <v>1</v>
      </c>
      <c r="C7503">
        <v>16</v>
      </c>
    </row>
    <row r="7504" spans="1:3">
      <c r="A7504">
        <v>70464</v>
      </c>
      <c r="B7504">
        <v>1</v>
      </c>
      <c r="C7504">
        <v>8</v>
      </c>
    </row>
    <row r="7505" spans="1:3">
      <c r="A7505">
        <v>70463</v>
      </c>
      <c r="B7505">
        <v>1</v>
      </c>
      <c r="C7505">
        <v>8</v>
      </c>
    </row>
    <row r="7506" spans="1:3">
      <c r="A7506">
        <v>70269</v>
      </c>
      <c r="B7506">
        <v>1</v>
      </c>
      <c r="C7506">
        <v>8</v>
      </c>
    </row>
    <row r="7507" spans="1:3">
      <c r="A7507">
        <v>70145</v>
      </c>
      <c r="B7507">
        <v>1</v>
      </c>
      <c r="C7507">
        <v>8</v>
      </c>
    </row>
    <row r="7508" spans="1:3">
      <c r="A7508">
        <v>69887</v>
      </c>
      <c r="B7508">
        <v>2</v>
      </c>
      <c r="C7508">
        <v>16</v>
      </c>
    </row>
    <row r="7509" spans="1:3">
      <c r="A7509">
        <v>69887</v>
      </c>
      <c r="B7509">
        <v>2</v>
      </c>
      <c r="C7509">
        <v>16</v>
      </c>
    </row>
    <row r="7510" spans="1:3">
      <c r="A7510">
        <v>69885</v>
      </c>
      <c r="B7510">
        <v>2</v>
      </c>
      <c r="C7510">
        <v>16</v>
      </c>
    </row>
    <row r="7511" spans="1:3">
      <c r="A7511">
        <v>69885</v>
      </c>
      <c r="B7511">
        <v>2</v>
      </c>
      <c r="C7511">
        <v>16</v>
      </c>
    </row>
    <row r="7512" spans="1:3">
      <c r="A7512">
        <v>69884</v>
      </c>
      <c r="B7512">
        <v>1</v>
      </c>
      <c r="C7512">
        <v>16</v>
      </c>
    </row>
    <row r="7513" spans="1:3">
      <c r="A7513">
        <v>69551</v>
      </c>
      <c r="B7513">
        <v>1</v>
      </c>
      <c r="C7513">
        <v>8</v>
      </c>
    </row>
    <row r="7514" spans="1:3">
      <c r="A7514">
        <v>68113</v>
      </c>
      <c r="B7514">
        <v>1</v>
      </c>
      <c r="C7514">
        <v>8</v>
      </c>
    </row>
    <row r="7515" spans="1:3">
      <c r="A7515">
        <v>67731</v>
      </c>
      <c r="B7515">
        <v>1</v>
      </c>
      <c r="C7515">
        <v>8</v>
      </c>
    </row>
    <row r="7516" spans="1:3">
      <c r="A7516">
        <v>66131</v>
      </c>
      <c r="B7516">
        <v>1</v>
      </c>
      <c r="C7516">
        <v>8</v>
      </c>
    </row>
    <row r="7517" spans="1:3">
      <c r="A7517">
        <v>65862</v>
      </c>
      <c r="B7517">
        <v>1</v>
      </c>
      <c r="C7517">
        <v>8</v>
      </c>
    </row>
    <row r="7518" spans="1:3">
      <c r="A7518">
        <v>65424</v>
      </c>
      <c r="B7518">
        <v>2</v>
      </c>
      <c r="C7518">
        <v>16</v>
      </c>
    </row>
    <row r="7519" spans="1:3">
      <c r="A7519">
        <v>65424</v>
      </c>
      <c r="B7519">
        <v>2</v>
      </c>
      <c r="C7519">
        <v>16</v>
      </c>
    </row>
    <row r="7520" spans="1:3">
      <c r="A7520">
        <v>65278</v>
      </c>
      <c r="B7520">
        <v>1</v>
      </c>
      <c r="C7520">
        <v>8</v>
      </c>
    </row>
    <row r="7521" spans="1:3">
      <c r="A7521">
        <v>64742</v>
      </c>
      <c r="B7521">
        <v>1</v>
      </c>
      <c r="C7521">
        <v>8</v>
      </c>
    </row>
    <row r="7522" spans="1:3">
      <c r="A7522">
        <v>17438</v>
      </c>
      <c r="B7522">
        <v>1</v>
      </c>
      <c r="C7522">
        <v>8</v>
      </c>
    </row>
    <row r="7523" spans="1:3">
      <c r="A7523">
        <v>60932</v>
      </c>
      <c r="B7523">
        <v>1</v>
      </c>
      <c r="C7523">
        <v>8</v>
      </c>
    </row>
    <row r="7524" spans="1:3">
      <c r="A7524">
        <v>60054</v>
      </c>
      <c r="B7524">
        <v>1</v>
      </c>
      <c r="C7524">
        <v>16</v>
      </c>
    </row>
    <row r="7525" spans="1:3">
      <c r="A7525">
        <v>59493</v>
      </c>
      <c r="B7525">
        <v>2</v>
      </c>
      <c r="C7525">
        <v>16</v>
      </c>
    </row>
    <row r="7526" spans="1:3">
      <c r="A7526">
        <v>59493</v>
      </c>
      <c r="B7526">
        <v>2</v>
      </c>
      <c r="C7526">
        <v>16</v>
      </c>
    </row>
    <row r="7527" spans="1:3">
      <c r="A7527">
        <v>58647</v>
      </c>
      <c r="B7527">
        <v>2</v>
      </c>
      <c r="C7527">
        <v>16</v>
      </c>
    </row>
    <row r="7528" spans="1:3">
      <c r="A7528">
        <v>58647</v>
      </c>
      <c r="B7528">
        <v>2</v>
      </c>
      <c r="C7528">
        <v>16</v>
      </c>
    </row>
    <row r="7529" spans="1:3">
      <c r="A7529">
        <v>54426</v>
      </c>
      <c r="B7529">
        <v>1</v>
      </c>
      <c r="C7529">
        <v>8</v>
      </c>
    </row>
    <row r="7530" spans="1:3">
      <c r="A7530">
        <v>53649</v>
      </c>
      <c r="B7530">
        <v>1</v>
      </c>
      <c r="C7530">
        <v>16</v>
      </c>
    </row>
    <row r="7531" spans="1:3">
      <c r="A7531">
        <v>53112</v>
      </c>
      <c r="B7531">
        <v>1</v>
      </c>
      <c r="C7531">
        <v>16</v>
      </c>
    </row>
    <row r="7532" spans="1:3">
      <c r="A7532">
        <v>19815</v>
      </c>
      <c r="B7532">
        <v>1</v>
      </c>
      <c r="C7532">
        <v>8</v>
      </c>
    </row>
    <row r="7533" spans="1:3">
      <c r="A7533">
        <v>51517</v>
      </c>
      <c r="B7533">
        <v>1</v>
      </c>
      <c r="C7533">
        <v>8</v>
      </c>
    </row>
    <row r="7534" spans="1:3">
      <c r="A7534">
        <v>51459</v>
      </c>
      <c r="B7534">
        <v>1</v>
      </c>
      <c r="C7534">
        <v>16</v>
      </c>
    </row>
    <row r="7535" spans="1:3">
      <c r="A7535">
        <v>50453</v>
      </c>
      <c r="B7535">
        <v>1</v>
      </c>
      <c r="C7535">
        <v>8</v>
      </c>
    </row>
    <row r="7536" spans="1:3">
      <c r="A7536">
        <v>50452</v>
      </c>
      <c r="B7536">
        <v>1</v>
      </c>
      <c r="C7536">
        <v>8</v>
      </c>
    </row>
    <row r="7537" spans="1:3">
      <c r="A7537">
        <v>43511</v>
      </c>
      <c r="B7537">
        <v>1</v>
      </c>
      <c r="C7537">
        <v>8</v>
      </c>
    </row>
    <row r="7538" spans="1:3">
      <c r="A7538">
        <v>41639</v>
      </c>
      <c r="B7538">
        <v>1</v>
      </c>
      <c r="C7538">
        <v>8</v>
      </c>
    </row>
    <row r="7539" spans="1:3">
      <c r="A7539">
        <v>39650</v>
      </c>
      <c r="B7539">
        <v>1</v>
      </c>
      <c r="C7539">
        <v>8</v>
      </c>
    </row>
    <row r="7540" spans="1:3">
      <c r="A7540">
        <v>37787</v>
      </c>
      <c r="B7540">
        <v>1</v>
      </c>
      <c r="C7540">
        <v>8</v>
      </c>
    </row>
    <row r="7541" spans="1:3">
      <c r="A7541">
        <v>37570</v>
      </c>
      <c r="B7541">
        <v>1</v>
      </c>
      <c r="C7541">
        <v>16</v>
      </c>
    </row>
    <row r="7542" spans="1:3">
      <c r="A7542">
        <v>36858</v>
      </c>
      <c r="B7542">
        <v>1</v>
      </c>
      <c r="C7542">
        <v>8</v>
      </c>
    </row>
    <row r="7543" spans="1:3">
      <c r="A7543">
        <v>23632</v>
      </c>
      <c r="B7543">
        <v>1</v>
      </c>
      <c r="C7543">
        <v>16</v>
      </c>
    </row>
    <row r="7544" spans="1:3">
      <c r="A7544">
        <v>34795</v>
      </c>
      <c r="B7544">
        <v>1</v>
      </c>
      <c r="C7544">
        <v>8</v>
      </c>
    </row>
    <row r="7545" spans="1:3">
      <c r="A7545">
        <v>33104</v>
      </c>
      <c r="B7545">
        <v>1</v>
      </c>
      <c r="C7545">
        <v>8</v>
      </c>
    </row>
    <row r="7546" spans="1:3">
      <c r="A7546">
        <v>32067</v>
      </c>
      <c r="B7546">
        <v>1</v>
      </c>
      <c r="C7546">
        <v>16</v>
      </c>
    </row>
    <row r="7547" spans="1:3">
      <c r="A7547">
        <v>53976</v>
      </c>
      <c r="B7547">
        <v>1</v>
      </c>
      <c r="C7547">
        <v>8</v>
      </c>
    </row>
    <row r="7548" spans="1:3">
      <c r="A7548">
        <v>31482</v>
      </c>
      <c r="B7548">
        <v>1</v>
      </c>
      <c r="C7548">
        <v>8</v>
      </c>
    </row>
    <row r="7549" spans="1:3">
      <c r="A7549">
        <v>29980</v>
      </c>
      <c r="B7549">
        <v>1</v>
      </c>
      <c r="C7549">
        <v>16</v>
      </c>
    </row>
    <row r="7550" spans="1:3">
      <c r="A7550">
        <v>80703</v>
      </c>
      <c r="B7550">
        <v>1</v>
      </c>
      <c r="C7550">
        <v>8</v>
      </c>
    </row>
    <row r="7551" spans="1:3">
      <c r="A7551">
        <v>80544</v>
      </c>
      <c r="B7551">
        <v>1</v>
      </c>
      <c r="C7551">
        <v>8</v>
      </c>
    </row>
    <row r="7552" spans="1:3">
      <c r="A7552">
        <v>80068</v>
      </c>
      <c r="B7552">
        <v>1</v>
      </c>
      <c r="C7552">
        <v>8</v>
      </c>
    </row>
    <row r="7553" spans="1:3">
      <c r="A7553">
        <v>79424</v>
      </c>
      <c r="B7553">
        <v>2</v>
      </c>
      <c r="C7553">
        <v>8</v>
      </c>
    </row>
    <row r="7554" spans="1:3">
      <c r="A7554">
        <v>79200</v>
      </c>
      <c r="B7554">
        <v>1</v>
      </c>
      <c r="C7554">
        <v>8</v>
      </c>
    </row>
    <row r="7555" spans="1:3">
      <c r="A7555">
        <v>78895</v>
      </c>
      <c r="B7555">
        <v>1</v>
      </c>
      <c r="C7555">
        <v>8</v>
      </c>
    </row>
    <row r="7556" spans="1:3">
      <c r="A7556">
        <v>77601</v>
      </c>
      <c r="B7556">
        <v>1</v>
      </c>
      <c r="C7556">
        <v>8</v>
      </c>
    </row>
    <row r="7557" spans="1:3">
      <c r="A7557">
        <v>77296</v>
      </c>
      <c r="B7557">
        <v>1</v>
      </c>
      <c r="C7557">
        <v>8</v>
      </c>
    </row>
    <row r="7558" spans="1:3">
      <c r="A7558">
        <v>77149</v>
      </c>
      <c r="B7558">
        <v>1</v>
      </c>
      <c r="C7558">
        <v>8</v>
      </c>
    </row>
    <row r="7559" spans="1:3">
      <c r="A7559">
        <v>75455</v>
      </c>
      <c r="B7559">
        <v>1</v>
      </c>
      <c r="C7559">
        <v>8</v>
      </c>
    </row>
    <row r="7560" spans="1:3">
      <c r="A7560">
        <v>74452</v>
      </c>
      <c r="B7560">
        <v>1</v>
      </c>
      <c r="C7560">
        <v>8</v>
      </c>
    </row>
    <row r="7561" spans="1:3">
      <c r="A7561">
        <v>74406</v>
      </c>
      <c r="B7561">
        <v>1</v>
      </c>
      <c r="C7561">
        <v>8</v>
      </c>
    </row>
    <row r="7562" spans="1:3">
      <c r="A7562">
        <v>72460</v>
      </c>
      <c r="B7562">
        <v>1</v>
      </c>
      <c r="C7562">
        <v>8</v>
      </c>
    </row>
    <row r="7563" spans="1:3">
      <c r="A7563">
        <v>71185</v>
      </c>
      <c r="B7563">
        <v>1</v>
      </c>
      <c r="C7563">
        <v>8</v>
      </c>
    </row>
    <row r="7564" spans="1:3">
      <c r="A7564">
        <v>70616</v>
      </c>
      <c r="B7564">
        <v>1</v>
      </c>
      <c r="C7564">
        <v>8</v>
      </c>
    </row>
    <row r="7565" spans="1:3">
      <c r="A7565">
        <v>69305</v>
      </c>
      <c r="B7565">
        <v>1</v>
      </c>
      <c r="C7565">
        <v>8</v>
      </c>
    </row>
    <row r="7566" spans="1:3">
      <c r="A7566">
        <v>67100</v>
      </c>
      <c r="B7566">
        <v>1</v>
      </c>
      <c r="C7566">
        <v>8</v>
      </c>
    </row>
    <row r="7567" spans="1:3">
      <c r="A7567">
        <v>66513</v>
      </c>
      <c r="B7567">
        <v>1</v>
      </c>
      <c r="C7567">
        <v>16</v>
      </c>
    </row>
    <row r="7568" spans="1:3">
      <c r="A7568">
        <v>66387</v>
      </c>
      <c r="B7568">
        <v>1</v>
      </c>
      <c r="C7568">
        <v>8</v>
      </c>
    </row>
    <row r="7569" spans="1:3">
      <c r="A7569">
        <v>65865</v>
      </c>
      <c r="B7569">
        <v>1</v>
      </c>
      <c r="C7569">
        <v>8</v>
      </c>
    </row>
    <row r="7570" spans="1:3">
      <c r="A7570">
        <v>65782</v>
      </c>
      <c r="B7570">
        <v>1</v>
      </c>
      <c r="C7570">
        <v>8</v>
      </c>
    </row>
    <row r="7571" spans="1:3">
      <c r="A7571">
        <v>63889</v>
      </c>
      <c r="B7571">
        <v>1</v>
      </c>
      <c r="C7571">
        <v>8</v>
      </c>
    </row>
    <row r="7572" spans="1:3">
      <c r="A7572">
        <v>59682</v>
      </c>
      <c r="B7572">
        <v>1</v>
      </c>
      <c r="C7572">
        <v>8</v>
      </c>
    </row>
    <row r="7573" spans="1:3">
      <c r="A7573">
        <v>58850</v>
      </c>
      <c r="B7573">
        <v>1</v>
      </c>
      <c r="C7573">
        <v>8</v>
      </c>
    </row>
    <row r="7574" spans="1:3">
      <c r="A7574">
        <v>38429</v>
      </c>
      <c r="B7574">
        <v>2</v>
      </c>
      <c r="C7574">
        <v>16</v>
      </c>
    </row>
    <row r="7575" spans="1:3">
      <c r="A7575">
        <v>58395</v>
      </c>
      <c r="B7575">
        <v>1</v>
      </c>
      <c r="C7575">
        <v>8</v>
      </c>
    </row>
    <row r="7576" spans="1:3">
      <c r="A7576">
        <v>57213</v>
      </c>
      <c r="B7576">
        <v>1</v>
      </c>
      <c r="C7576">
        <v>8</v>
      </c>
    </row>
    <row r="7577" spans="1:3">
      <c r="A7577">
        <v>57108</v>
      </c>
      <c r="B7577">
        <v>1</v>
      </c>
      <c r="C7577">
        <v>8</v>
      </c>
    </row>
    <row r="7578" spans="1:3">
      <c r="A7578">
        <v>56092</v>
      </c>
      <c r="B7578">
        <v>1</v>
      </c>
      <c r="C7578">
        <v>8</v>
      </c>
    </row>
    <row r="7579" spans="1:3">
      <c r="A7579">
        <v>55848</v>
      </c>
      <c r="B7579">
        <v>1</v>
      </c>
      <c r="C7579">
        <v>8</v>
      </c>
    </row>
    <row r="7580" spans="1:3">
      <c r="A7580">
        <v>54501</v>
      </c>
      <c r="B7580">
        <v>1</v>
      </c>
      <c r="C7580">
        <v>8</v>
      </c>
    </row>
    <row r="7581" spans="1:3">
      <c r="A7581">
        <v>53961</v>
      </c>
      <c r="B7581">
        <v>1</v>
      </c>
      <c r="C7581">
        <v>8</v>
      </c>
    </row>
    <row r="7582" spans="1:3">
      <c r="A7582">
        <v>53404</v>
      </c>
      <c r="B7582">
        <v>1</v>
      </c>
      <c r="C7582">
        <v>8</v>
      </c>
    </row>
    <row r="7583" spans="1:3">
      <c r="A7583">
        <v>20802</v>
      </c>
      <c r="B7583">
        <v>2</v>
      </c>
      <c r="C7583">
        <v>16</v>
      </c>
    </row>
    <row r="7584" spans="1:3">
      <c r="A7584">
        <v>21302</v>
      </c>
      <c r="B7584">
        <v>1</v>
      </c>
      <c r="C7584">
        <v>8</v>
      </c>
    </row>
    <row r="7585" spans="1:3">
      <c r="A7585">
        <v>47269</v>
      </c>
      <c r="B7585">
        <v>1</v>
      </c>
      <c r="C7585">
        <v>8</v>
      </c>
    </row>
    <row r="7586" spans="1:3">
      <c r="A7586">
        <v>45340</v>
      </c>
      <c r="B7586">
        <v>1</v>
      </c>
      <c r="C7586">
        <v>8</v>
      </c>
    </row>
    <row r="7587" spans="1:3">
      <c r="A7587">
        <v>42516</v>
      </c>
      <c r="B7587">
        <v>1</v>
      </c>
      <c r="C7587">
        <v>16</v>
      </c>
    </row>
    <row r="7588" spans="1:3">
      <c r="A7588">
        <v>41641</v>
      </c>
      <c r="B7588">
        <v>2</v>
      </c>
      <c r="C7588">
        <v>8</v>
      </c>
    </row>
    <row r="7589" spans="1:3">
      <c r="A7589">
        <v>41543</v>
      </c>
      <c r="B7589">
        <v>1</v>
      </c>
      <c r="C7589">
        <v>8</v>
      </c>
    </row>
    <row r="7590" spans="1:3">
      <c r="A7590">
        <v>41542</v>
      </c>
      <c r="B7590">
        <v>1</v>
      </c>
      <c r="C7590">
        <v>8</v>
      </c>
    </row>
    <row r="7591" spans="1:3">
      <c r="A7591">
        <v>39479</v>
      </c>
      <c r="B7591">
        <v>1</v>
      </c>
      <c r="C7591">
        <v>8</v>
      </c>
    </row>
    <row r="7592" spans="1:3">
      <c r="A7592">
        <v>23373</v>
      </c>
      <c r="B7592">
        <v>1</v>
      </c>
      <c r="C7592">
        <v>8</v>
      </c>
    </row>
    <row r="7593" spans="1:3">
      <c r="A7593">
        <v>37397</v>
      </c>
      <c r="B7593">
        <v>1</v>
      </c>
      <c r="C7593">
        <v>8</v>
      </c>
    </row>
    <row r="7594" spans="1:3">
      <c r="A7594">
        <v>36449</v>
      </c>
      <c r="B7594">
        <v>1</v>
      </c>
      <c r="C7594">
        <v>8</v>
      </c>
    </row>
    <row r="7595" spans="1:3">
      <c r="A7595">
        <v>34559</v>
      </c>
      <c r="B7595">
        <v>1</v>
      </c>
      <c r="C7595">
        <v>8</v>
      </c>
    </row>
    <row r="7596" spans="1:3">
      <c r="A7596">
        <v>33106</v>
      </c>
      <c r="B7596">
        <v>1</v>
      </c>
      <c r="C7596">
        <v>16</v>
      </c>
    </row>
    <row r="7597" spans="1:3">
      <c r="A7597">
        <v>29390</v>
      </c>
      <c r="B7597">
        <v>2</v>
      </c>
      <c r="C7597">
        <v>16</v>
      </c>
    </row>
    <row r="7598" spans="1:3">
      <c r="A7598">
        <v>28110</v>
      </c>
      <c r="B7598">
        <v>1</v>
      </c>
      <c r="C7598">
        <v>8</v>
      </c>
    </row>
    <row r="7599" spans="1:3">
      <c r="A7599">
        <v>80545</v>
      </c>
      <c r="B7599">
        <v>1</v>
      </c>
      <c r="C7599">
        <v>8</v>
      </c>
    </row>
    <row r="7600" spans="1:3">
      <c r="A7600">
        <v>80194</v>
      </c>
      <c r="B7600">
        <v>1</v>
      </c>
      <c r="C7600">
        <v>8</v>
      </c>
    </row>
    <row r="7601" spans="1:3">
      <c r="A7601">
        <v>79800</v>
      </c>
      <c r="B7601">
        <v>1</v>
      </c>
      <c r="C7601">
        <v>8</v>
      </c>
    </row>
    <row r="7602" spans="1:3">
      <c r="A7602" s="30">
        <v>79799</v>
      </c>
      <c r="B7602" s="30">
        <v>1</v>
      </c>
      <c r="C7602" s="30">
        <v>8</v>
      </c>
    </row>
    <row r="7603" spans="1:3">
      <c r="A7603">
        <v>79150</v>
      </c>
      <c r="B7603">
        <v>1</v>
      </c>
      <c r="C7603">
        <v>8</v>
      </c>
    </row>
    <row r="7604" spans="1:3">
      <c r="A7604">
        <v>79149</v>
      </c>
      <c r="B7604">
        <v>1</v>
      </c>
      <c r="C7604">
        <v>8</v>
      </c>
    </row>
    <row r="7605" spans="1:3">
      <c r="A7605">
        <v>78837</v>
      </c>
      <c r="B7605">
        <v>1</v>
      </c>
      <c r="C7605">
        <v>8</v>
      </c>
    </row>
    <row r="7606" spans="1:3">
      <c r="A7606">
        <v>78834</v>
      </c>
      <c r="B7606">
        <v>1</v>
      </c>
      <c r="C7606">
        <v>8</v>
      </c>
    </row>
    <row r="7607" spans="1:3">
      <c r="A7607">
        <v>78573</v>
      </c>
      <c r="B7607">
        <v>1</v>
      </c>
      <c r="C7607">
        <v>8</v>
      </c>
    </row>
    <row r="7608" spans="1:3">
      <c r="A7608">
        <v>78441</v>
      </c>
      <c r="B7608">
        <v>1</v>
      </c>
      <c r="C7608">
        <v>8</v>
      </c>
    </row>
    <row r="7609" spans="1:3">
      <c r="A7609">
        <v>78395</v>
      </c>
      <c r="B7609">
        <v>1</v>
      </c>
      <c r="C7609">
        <v>8</v>
      </c>
    </row>
    <row r="7610" spans="1:3">
      <c r="A7610">
        <v>78329</v>
      </c>
      <c r="B7610">
        <v>1</v>
      </c>
      <c r="C7610">
        <v>8</v>
      </c>
    </row>
    <row r="7611" spans="1:3">
      <c r="A7611">
        <v>78116</v>
      </c>
      <c r="B7611">
        <v>1</v>
      </c>
      <c r="C7611">
        <v>8</v>
      </c>
    </row>
    <row r="7612" spans="1:3">
      <c r="A7612">
        <v>78025</v>
      </c>
      <c r="B7612">
        <v>1</v>
      </c>
      <c r="C7612">
        <v>8</v>
      </c>
    </row>
    <row r="7613" spans="1:3">
      <c r="A7613">
        <v>77712</v>
      </c>
      <c r="B7613">
        <v>1</v>
      </c>
      <c r="C7613">
        <v>8</v>
      </c>
    </row>
    <row r="7614" spans="1:3">
      <c r="A7614">
        <v>77495</v>
      </c>
      <c r="B7614">
        <v>1</v>
      </c>
      <c r="C7614">
        <v>8</v>
      </c>
    </row>
    <row r="7615" spans="1:3">
      <c r="A7615">
        <v>77420</v>
      </c>
      <c r="B7615">
        <v>1</v>
      </c>
      <c r="C7615">
        <v>8</v>
      </c>
    </row>
    <row r="7616" spans="1:3">
      <c r="A7616">
        <v>76982</v>
      </c>
      <c r="B7616">
        <v>1</v>
      </c>
      <c r="C7616">
        <v>8</v>
      </c>
    </row>
    <row r="7617" spans="1:3">
      <c r="A7617">
        <v>76211</v>
      </c>
      <c r="B7617">
        <v>1</v>
      </c>
      <c r="C7617">
        <v>8</v>
      </c>
    </row>
    <row r="7618" spans="1:3">
      <c r="A7618">
        <v>75842</v>
      </c>
      <c r="B7618">
        <v>1</v>
      </c>
      <c r="C7618">
        <v>8</v>
      </c>
    </row>
    <row r="7619" spans="1:3">
      <c r="A7619">
        <v>75831</v>
      </c>
      <c r="B7619">
        <v>1</v>
      </c>
      <c r="C7619">
        <v>8</v>
      </c>
    </row>
    <row r="7620" spans="1:3">
      <c r="A7620">
        <v>75047</v>
      </c>
      <c r="B7620">
        <v>1</v>
      </c>
      <c r="C7620">
        <v>8</v>
      </c>
    </row>
    <row r="7621" spans="1:3">
      <c r="A7621">
        <v>74907</v>
      </c>
      <c r="B7621">
        <v>1</v>
      </c>
      <c r="C7621">
        <v>8</v>
      </c>
    </row>
    <row r="7622" spans="1:3">
      <c r="A7622">
        <v>74847</v>
      </c>
      <c r="B7622">
        <v>1</v>
      </c>
      <c r="C7622">
        <v>8</v>
      </c>
    </row>
    <row r="7623" spans="1:3">
      <c r="A7623">
        <v>74570</v>
      </c>
      <c r="B7623">
        <v>1</v>
      </c>
      <c r="C7623">
        <v>8</v>
      </c>
    </row>
    <row r="7624" spans="1:3">
      <c r="A7624">
        <v>12826</v>
      </c>
      <c r="B7624">
        <v>1</v>
      </c>
      <c r="C7624">
        <v>8</v>
      </c>
    </row>
    <row r="7625" spans="1:3">
      <c r="A7625">
        <v>12945</v>
      </c>
      <c r="B7625">
        <v>1</v>
      </c>
      <c r="C7625">
        <v>8</v>
      </c>
    </row>
    <row r="7626" spans="1:3">
      <c r="A7626">
        <v>74199</v>
      </c>
      <c r="B7626">
        <v>1</v>
      </c>
      <c r="C7626">
        <v>8</v>
      </c>
    </row>
    <row r="7627" spans="1:3">
      <c r="A7627">
        <v>74198</v>
      </c>
      <c r="B7627">
        <v>1</v>
      </c>
      <c r="C7627">
        <v>8</v>
      </c>
    </row>
    <row r="7628" spans="1:3">
      <c r="A7628">
        <v>74118</v>
      </c>
      <c r="B7628">
        <v>1</v>
      </c>
      <c r="C7628">
        <v>8</v>
      </c>
    </row>
    <row r="7629" spans="1:3">
      <c r="A7629">
        <v>74087</v>
      </c>
      <c r="B7629">
        <v>1</v>
      </c>
      <c r="C7629">
        <v>8</v>
      </c>
    </row>
    <row r="7630" spans="1:3">
      <c r="A7630">
        <v>74086</v>
      </c>
      <c r="B7630">
        <v>1</v>
      </c>
      <c r="C7630">
        <v>8</v>
      </c>
    </row>
    <row r="7631" spans="1:3">
      <c r="A7631">
        <v>74083</v>
      </c>
      <c r="B7631">
        <v>1</v>
      </c>
      <c r="C7631">
        <v>8</v>
      </c>
    </row>
    <row r="7632" spans="1:3">
      <c r="A7632">
        <v>74082</v>
      </c>
      <c r="B7632">
        <v>1</v>
      </c>
      <c r="C7632">
        <v>8</v>
      </c>
    </row>
    <row r="7633" spans="1:3">
      <c r="A7633">
        <v>73331</v>
      </c>
      <c r="B7633">
        <v>1</v>
      </c>
      <c r="C7633">
        <v>8</v>
      </c>
    </row>
    <row r="7634" spans="1:3">
      <c r="A7634">
        <v>71875</v>
      </c>
      <c r="B7634">
        <v>1</v>
      </c>
      <c r="C7634">
        <v>8</v>
      </c>
    </row>
    <row r="7635" spans="1:3">
      <c r="A7635">
        <v>71586</v>
      </c>
      <c r="B7635">
        <v>1</v>
      </c>
      <c r="C7635">
        <v>8</v>
      </c>
    </row>
    <row r="7636" spans="1:3">
      <c r="A7636">
        <v>71521</v>
      </c>
      <c r="B7636">
        <v>1</v>
      </c>
      <c r="C7636">
        <v>8</v>
      </c>
    </row>
    <row r="7637" spans="1:3">
      <c r="A7637">
        <v>71303</v>
      </c>
      <c r="B7637">
        <v>1</v>
      </c>
      <c r="C7637">
        <v>8</v>
      </c>
    </row>
    <row r="7638" spans="1:3">
      <c r="A7638">
        <v>70999</v>
      </c>
      <c r="B7638">
        <v>1</v>
      </c>
      <c r="C7638">
        <v>8</v>
      </c>
    </row>
    <row r="7639" spans="1:3">
      <c r="A7639">
        <v>70726</v>
      </c>
      <c r="B7639">
        <v>1</v>
      </c>
      <c r="C7639">
        <v>8</v>
      </c>
    </row>
    <row r="7640" spans="1:3">
      <c r="A7640">
        <v>70618</v>
      </c>
      <c r="B7640">
        <v>1</v>
      </c>
      <c r="C7640">
        <v>8</v>
      </c>
    </row>
    <row r="7641" spans="1:3">
      <c r="A7641">
        <v>70360</v>
      </c>
      <c r="B7641">
        <v>1</v>
      </c>
      <c r="C7641">
        <v>8</v>
      </c>
    </row>
    <row r="7642" spans="1:3">
      <c r="A7642">
        <v>69888</v>
      </c>
      <c r="B7642">
        <v>1</v>
      </c>
      <c r="C7642">
        <v>8</v>
      </c>
    </row>
    <row r="7643" spans="1:3">
      <c r="A7643">
        <v>69853</v>
      </c>
      <c r="B7643">
        <v>1</v>
      </c>
      <c r="C7643">
        <v>8</v>
      </c>
    </row>
    <row r="7644" spans="1:3">
      <c r="A7644">
        <v>15218</v>
      </c>
      <c r="B7644">
        <v>2</v>
      </c>
      <c r="C7644">
        <v>16</v>
      </c>
    </row>
    <row r="7645" spans="1:3">
      <c r="A7645">
        <v>15218</v>
      </c>
      <c r="B7645">
        <v>2</v>
      </c>
      <c r="C7645">
        <v>16</v>
      </c>
    </row>
    <row r="7646" spans="1:3">
      <c r="A7646">
        <v>69554</v>
      </c>
      <c r="B7646">
        <v>1</v>
      </c>
      <c r="C7646">
        <v>8</v>
      </c>
    </row>
    <row r="7647" spans="1:3">
      <c r="A7647">
        <v>67888</v>
      </c>
      <c r="B7647">
        <v>1</v>
      </c>
      <c r="C7647">
        <v>8</v>
      </c>
    </row>
    <row r="7648" spans="1:3">
      <c r="A7648">
        <v>67657</v>
      </c>
      <c r="B7648">
        <v>1</v>
      </c>
      <c r="C7648">
        <v>8</v>
      </c>
    </row>
    <row r="7649" spans="1:3">
      <c r="A7649">
        <v>66872</v>
      </c>
      <c r="B7649">
        <v>1</v>
      </c>
      <c r="C7649">
        <v>8</v>
      </c>
    </row>
    <row r="7650" spans="1:3">
      <c r="A7650">
        <v>65783</v>
      </c>
      <c r="B7650">
        <v>1</v>
      </c>
      <c r="C7650">
        <v>8</v>
      </c>
    </row>
    <row r="7651" spans="1:3">
      <c r="A7651">
        <v>65462</v>
      </c>
      <c r="B7651">
        <v>1</v>
      </c>
      <c r="C7651">
        <v>8</v>
      </c>
    </row>
    <row r="7652" spans="1:3">
      <c r="A7652">
        <v>65212</v>
      </c>
      <c r="B7652">
        <v>1</v>
      </c>
      <c r="C7652">
        <v>8</v>
      </c>
    </row>
    <row r="7653" spans="1:3">
      <c r="A7653">
        <v>64891</v>
      </c>
      <c r="B7653">
        <v>1</v>
      </c>
      <c r="C7653">
        <v>8</v>
      </c>
    </row>
    <row r="7654" spans="1:3">
      <c r="A7654">
        <v>64413</v>
      </c>
      <c r="B7654">
        <v>1</v>
      </c>
      <c r="C7654">
        <v>8</v>
      </c>
    </row>
    <row r="7655" spans="1:3">
      <c r="A7655">
        <v>64412</v>
      </c>
      <c r="B7655">
        <v>1</v>
      </c>
      <c r="C7655">
        <v>8</v>
      </c>
    </row>
    <row r="7656" spans="1:3">
      <c r="A7656">
        <v>63425</v>
      </c>
      <c r="B7656">
        <v>1</v>
      </c>
      <c r="C7656">
        <v>8</v>
      </c>
    </row>
    <row r="7657" spans="1:3">
      <c r="A7657">
        <v>61951</v>
      </c>
      <c r="B7657">
        <v>1</v>
      </c>
      <c r="C7657">
        <v>8</v>
      </c>
    </row>
    <row r="7658" spans="1:3">
      <c r="A7658">
        <v>17665</v>
      </c>
      <c r="B7658">
        <v>1</v>
      </c>
      <c r="C7658">
        <v>8</v>
      </c>
    </row>
    <row r="7659" spans="1:3">
      <c r="A7659">
        <v>59681</v>
      </c>
      <c r="B7659">
        <v>1</v>
      </c>
      <c r="C7659">
        <v>8</v>
      </c>
    </row>
    <row r="7660" spans="1:3">
      <c r="A7660">
        <v>59356</v>
      </c>
      <c r="B7660">
        <v>1</v>
      </c>
      <c r="C7660">
        <v>8</v>
      </c>
    </row>
    <row r="7661" spans="1:3">
      <c r="A7661">
        <v>58652</v>
      </c>
      <c r="B7661">
        <v>1</v>
      </c>
      <c r="C7661">
        <v>8</v>
      </c>
    </row>
    <row r="7662" spans="1:3">
      <c r="A7662">
        <v>57211</v>
      </c>
      <c r="B7662">
        <v>1</v>
      </c>
      <c r="C7662">
        <v>8</v>
      </c>
    </row>
    <row r="7663" spans="1:3">
      <c r="A7663">
        <v>55850</v>
      </c>
      <c r="B7663">
        <v>1</v>
      </c>
      <c r="C7663">
        <v>16</v>
      </c>
    </row>
    <row r="7664" spans="1:3">
      <c r="A7664">
        <v>55346</v>
      </c>
      <c r="B7664">
        <v>1</v>
      </c>
      <c r="C7664">
        <v>8</v>
      </c>
    </row>
    <row r="7665" spans="1:3">
      <c r="A7665">
        <v>55029</v>
      </c>
      <c r="B7665">
        <v>1</v>
      </c>
      <c r="C7665">
        <v>8</v>
      </c>
    </row>
    <row r="7666" spans="1:3">
      <c r="A7666">
        <v>53960</v>
      </c>
      <c r="B7666">
        <v>1</v>
      </c>
      <c r="C7666">
        <v>8</v>
      </c>
    </row>
    <row r="7667" spans="1:3">
      <c r="A7667">
        <v>53820</v>
      </c>
      <c r="B7667">
        <v>1</v>
      </c>
      <c r="C7667">
        <v>16</v>
      </c>
    </row>
    <row r="7668" spans="1:3">
      <c r="A7668">
        <v>52921</v>
      </c>
      <c r="B7668">
        <v>1</v>
      </c>
      <c r="C7668">
        <v>8</v>
      </c>
    </row>
    <row r="7669" spans="1:3">
      <c r="A7669">
        <v>49952</v>
      </c>
      <c r="B7669">
        <v>1</v>
      </c>
      <c r="C7669">
        <v>8</v>
      </c>
    </row>
    <row r="7670" spans="1:3">
      <c r="A7670">
        <v>49951</v>
      </c>
      <c r="B7670">
        <v>1</v>
      </c>
      <c r="C7670">
        <v>8</v>
      </c>
    </row>
    <row r="7671" spans="1:3">
      <c r="A7671">
        <v>47270</v>
      </c>
      <c r="B7671">
        <v>1</v>
      </c>
      <c r="C7671">
        <v>8</v>
      </c>
    </row>
    <row r="7672" spans="1:3">
      <c r="A7672">
        <v>46996</v>
      </c>
      <c r="B7672">
        <v>1</v>
      </c>
      <c r="C7672">
        <v>8</v>
      </c>
    </row>
    <row r="7673" spans="1:3">
      <c r="A7673">
        <v>46995</v>
      </c>
      <c r="B7673">
        <v>1</v>
      </c>
      <c r="C7673">
        <v>8</v>
      </c>
    </row>
    <row r="7674" spans="1:3">
      <c r="A7674">
        <v>46394</v>
      </c>
      <c r="B7674">
        <v>1</v>
      </c>
      <c r="C7674">
        <v>8</v>
      </c>
    </row>
    <row r="7675" spans="1:3">
      <c r="A7675">
        <v>46393</v>
      </c>
      <c r="B7675">
        <v>1</v>
      </c>
      <c r="C7675">
        <v>8</v>
      </c>
    </row>
    <row r="7676" spans="1:3">
      <c r="A7676">
        <v>46155</v>
      </c>
      <c r="B7676">
        <v>1</v>
      </c>
      <c r="C7676">
        <v>8</v>
      </c>
    </row>
    <row r="7677" spans="1:3">
      <c r="A7677">
        <v>21706</v>
      </c>
      <c r="B7677">
        <v>1</v>
      </c>
      <c r="C7677">
        <v>8</v>
      </c>
    </row>
    <row r="7678" spans="1:3">
      <c r="A7678">
        <v>46126</v>
      </c>
      <c r="B7678">
        <v>1</v>
      </c>
      <c r="C7678">
        <v>8</v>
      </c>
    </row>
    <row r="7679" spans="1:3">
      <c r="A7679">
        <v>46091</v>
      </c>
      <c r="B7679">
        <v>1</v>
      </c>
      <c r="C7679">
        <v>16</v>
      </c>
    </row>
    <row r="7680" spans="1:3">
      <c r="A7680">
        <v>45876</v>
      </c>
      <c r="B7680">
        <v>1</v>
      </c>
      <c r="C7680">
        <v>8</v>
      </c>
    </row>
    <row r="7681" spans="1:3">
      <c r="A7681">
        <v>45597</v>
      </c>
      <c r="B7681">
        <v>1</v>
      </c>
      <c r="C7681">
        <v>16</v>
      </c>
    </row>
    <row r="7682" spans="1:3">
      <c r="A7682">
        <v>45596</v>
      </c>
      <c r="B7682">
        <v>1</v>
      </c>
      <c r="C7682">
        <v>8</v>
      </c>
    </row>
    <row r="7683" spans="1:3">
      <c r="A7683">
        <v>44880</v>
      </c>
      <c r="B7683">
        <v>1</v>
      </c>
      <c r="C7683">
        <v>8</v>
      </c>
    </row>
    <row r="7684" spans="1:3">
      <c r="A7684">
        <v>43976</v>
      </c>
      <c r="B7684">
        <v>1</v>
      </c>
      <c r="C7684">
        <v>8</v>
      </c>
    </row>
    <row r="7685" spans="1:3">
      <c r="A7685">
        <v>22460</v>
      </c>
      <c r="B7685">
        <v>1</v>
      </c>
      <c r="C7685">
        <v>16</v>
      </c>
    </row>
    <row r="7686" spans="1:3">
      <c r="A7686">
        <v>43154</v>
      </c>
      <c r="B7686">
        <v>1</v>
      </c>
      <c r="C7686">
        <v>16</v>
      </c>
    </row>
    <row r="7687" spans="1:3">
      <c r="A7687">
        <v>43022</v>
      </c>
      <c r="B7687">
        <v>1</v>
      </c>
      <c r="C7687">
        <v>8</v>
      </c>
    </row>
    <row r="7688" spans="1:3">
      <c r="A7688">
        <v>22626</v>
      </c>
      <c r="B7688">
        <v>1</v>
      </c>
      <c r="C7688">
        <v>8</v>
      </c>
    </row>
    <row r="7689" spans="1:3">
      <c r="A7689">
        <v>41589</v>
      </c>
      <c r="B7689">
        <v>1</v>
      </c>
      <c r="C7689">
        <v>16</v>
      </c>
    </row>
    <row r="7690" spans="1:3">
      <c r="A7690">
        <v>41529</v>
      </c>
      <c r="B7690">
        <v>1</v>
      </c>
      <c r="C7690">
        <v>8</v>
      </c>
    </row>
    <row r="7691" spans="1:3">
      <c r="A7691">
        <v>40854</v>
      </c>
      <c r="B7691">
        <v>1</v>
      </c>
      <c r="C7691">
        <v>8</v>
      </c>
    </row>
    <row r="7692" spans="1:3">
      <c r="A7692">
        <v>39753</v>
      </c>
      <c r="B7692">
        <v>1</v>
      </c>
      <c r="C7692">
        <v>8</v>
      </c>
    </row>
    <row r="7693" spans="1:3">
      <c r="A7693">
        <v>39096</v>
      </c>
      <c r="B7693">
        <v>1</v>
      </c>
      <c r="C7693">
        <v>8</v>
      </c>
    </row>
    <row r="7694" spans="1:3">
      <c r="A7694">
        <v>38923</v>
      </c>
      <c r="B7694">
        <v>1</v>
      </c>
      <c r="C7694">
        <v>8</v>
      </c>
    </row>
    <row r="7695" spans="1:3">
      <c r="A7695">
        <v>38764</v>
      </c>
      <c r="B7695">
        <v>1</v>
      </c>
      <c r="C7695">
        <v>8</v>
      </c>
    </row>
    <row r="7696" spans="1:3">
      <c r="A7696">
        <v>38488</v>
      </c>
      <c r="B7696">
        <v>1</v>
      </c>
      <c r="C7696">
        <v>16</v>
      </c>
    </row>
    <row r="7697" spans="1:3">
      <c r="A7697">
        <v>37788</v>
      </c>
      <c r="B7697">
        <v>1</v>
      </c>
      <c r="C7697">
        <v>16</v>
      </c>
    </row>
    <row r="7698" spans="1:3">
      <c r="A7698">
        <v>37723</v>
      </c>
      <c r="B7698">
        <v>1</v>
      </c>
      <c r="C7698">
        <v>8</v>
      </c>
    </row>
    <row r="7699" spans="1:3">
      <c r="A7699">
        <v>35414</v>
      </c>
      <c r="B7699">
        <v>1</v>
      </c>
      <c r="C7699">
        <v>16</v>
      </c>
    </row>
    <row r="7700" spans="1:3">
      <c r="A7700">
        <v>34941</v>
      </c>
      <c r="B7700">
        <v>1</v>
      </c>
      <c r="C7700">
        <v>8</v>
      </c>
    </row>
    <row r="7701" spans="1:3">
      <c r="A7701">
        <v>29391</v>
      </c>
      <c r="B7701">
        <v>1</v>
      </c>
      <c r="C7701">
        <v>16</v>
      </c>
    </row>
    <row r="7702" spans="1:3">
      <c r="A7702">
        <v>28866</v>
      </c>
      <c r="B7702">
        <v>1</v>
      </c>
      <c r="C7702">
        <v>8</v>
      </c>
    </row>
    <row r="7703" spans="1:3">
      <c r="A7703">
        <v>80071</v>
      </c>
      <c r="B7703">
        <v>1</v>
      </c>
      <c r="C7703">
        <v>8</v>
      </c>
    </row>
    <row r="7704" spans="1:3">
      <c r="A7704">
        <v>80070</v>
      </c>
      <c r="B7704">
        <v>1</v>
      </c>
      <c r="C7704">
        <v>8</v>
      </c>
    </row>
    <row r="7705" spans="1:3">
      <c r="A7705">
        <v>79805</v>
      </c>
      <c r="B7705">
        <v>1</v>
      </c>
      <c r="C7705">
        <v>8</v>
      </c>
    </row>
    <row r="7706" spans="1:3">
      <c r="A7706">
        <v>79659</v>
      </c>
      <c r="B7706">
        <v>2</v>
      </c>
      <c r="C7706">
        <v>8</v>
      </c>
    </row>
    <row r="7707" spans="1:3">
      <c r="A7707">
        <v>79153</v>
      </c>
      <c r="B7707">
        <v>2</v>
      </c>
      <c r="C7707">
        <v>8</v>
      </c>
    </row>
    <row r="7708" spans="1:3">
      <c r="A7708">
        <v>79152</v>
      </c>
      <c r="B7708">
        <v>2</v>
      </c>
      <c r="C7708">
        <v>8</v>
      </c>
    </row>
    <row r="7709" spans="1:3">
      <c r="A7709">
        <v>78916</v>
      </c>
      <c r="B7709">
        <v>1</v>
      </c>
      <c r="C7709">
        <v>8</v>
      </c>
    </row>
    <row r="7710" spans="1:3">
      <c r="A7710">
        <v>78444</v>
      </c>
      <c r="B7710">
        <v>2</v>
      </c>
      <c r="C7710">
        <v>16</v>
      </c>
    </row>
    <row r="7711" spans="1:3">
      <c r="A7711">
        <v>78159</v>
      </c>
      <c r="B7711">
        <v>1</v>
      </c>
      <c r="C7711">
        <v>8</v>
      </c>
    </row>
    <row r="7712" spans="1:3">
      <c r="A7712">
        <v>78118</v>
      </c>
      <c r="B7712">
        <v>1</v>
      </c>
      <c r="C7712">
        <v>8</v>
      </c>
    </row>
    <row r="7713" spans="1:3">
      <c r="A7713">
        <v>77716</v>
      </c>
      <c r="B7713">
        <v>1</v>
      </c>
      <c r="C7713">
        <v>8</v>
      </c>
    </row>
    <row r="7714" spans="1:3">
      <c r="A7714">
        <v>77715</v>
      </c>
      <c r="B7714">
        <v>1</v>
      </c>
      <c r="C7714">
        <v>8</v>
      </c>
    </row>
    <row r="7715" spans="1:3">
      <c r="A7715">
        <v>77093</v>
      </c>
      <c r="B7715">
        <v>1</v>
      </c>
      <c r="C7715">
        <v>8</v>
      </c>
    </row>
    <row r="7716" spans="1:3">
      <c r="A7716">
        <v>76687</v>
      </c>
      <c r="B7716">
        <v>1</v>
      </c>
      <c r="C7716">
        <v>8</v>
      </c>
    </row>
    <row r="7717" spans="1:3">
      <c r="A7717">
        <v>76396</v>
      </c>
      <c r="B7717">
        <v>1</v>
      </c>
      <c r="C7717">
        <v>8</v>
      </c>
    </row>
    <row r="7718" spans="1:3">
      <c r="A7718">
        <v>76048</v>
      </c>
      <c r="B7718">
        <v>1</v>
      </c>
      <c r="C7718">
        <v>8</v>
      </c>
    </row>
    <row r="7719" spans="1:3">
      <c r="A7719">
        <v>75459</v>
      </c>
      <c r="B7719">
        <v>1</v>
      </c>
      <c r="C7719">
        <v>8</v>
      </c>
    </row>
    <row r="7720" spans="1:3">
      <c r="A7720">
        <v>75424</v>
      </c>
      <c r="B7720">
        <v>2</v>
      </c>
      <c r="C7720">
        <v>8</v>
      </c>
    </row>
    <row r="7721" spans="1:3">
      <c r="A7721">
        <v>75060</v>
      </c>
      <c r="B7721">
        <v>1</v>
      </c>
      <c r="C7721">
        <v>16</v>
      </c>
    </row>
    <row r="7722" spans="1:3">
      <c r="A7722">
        <v>75059</v>
      </c>
      <c r="B7722">
        <v>1</v>
      </c>
      <c r="C7722">
        <v>8</v>
      </c>
    </row>
    <row r="7723" spans="1:3">
      <c r="A7723">
        <v>75057</v>
      </c>
      <c r="B7723">
        <v>1</v>
      </c>
      <c r="C7723">
        <v>8</v>
      </c>
    </row>
    <row r="7724" spans="1:3">
      <c r="A7724">
        <v>72957</v>
      </c>
      <c r="B7724">
        <v>1</v>
      </c>
      <c r="C7724">
        <v>8</v>
      </c>
    </row>
    <row r="7725" spans="1:3">
      <c r="A7725">
        <v>72847</v>
      </c>
      <c r="B7725">
        <v>2</v>
      </c>
      <c r="C7725">
        <v>8</v>
      </c>
    </row>
    <row r="7726" spans="1:3">
      <c r="A7726">
        <v>72573</v>
      </c>
      <c r="B7726">
        <v>1</v>
      </c>
      <c r="C7726">
        <v>8</v>
      </c>
    </row>
    <row r="7727" spans="1:3">
      <c r="A7727">
        <v>72095</v>
      </c>
      <c r="B7727">
        <v>1</v>
      </c>
      <c r="C7727">
        <v>16</v>
      </c>
    </row>
    <row r="7728" spans="1:3">
      <c r="A7728">
        <v>71591</v>
      </c>
      <c r="B7728">
        <v>1</v>
      </c>
      <c r="C7728">
        <v>8</v>
      </c>
    </row>
    <row r="7729" spans="1:3">
      <c r="A7729">
        <v>71407</v>
      </c>
      <c r="B7729">
        <v>1</v>
      </c>
      <c r="C7729">
        <v>8</v>
      </c>
    </row>
    <row r="7730" spans="1:3">
      <c r="A7730">
        <v>70477</v>
      </c>
      <c r="B7730">
        <v>2</v>
      </c>
      <c r="C7730">
        <v>16</v>
      </c>
    </row>
    <row r="7731" spans="1:3">
      <c r="A7731">
        <v>69409</v>
      </c>
      <c r="B7731">
        <v>1</v>
      </c>
      <c r="C7731">
        <v>8</v>
      </c>
    </row>
    <row r="7732" spans="1:3">
      <c r="A7732">
        <v>69378</v>
      </c>
      <c r="B7732">
        <v>1</v>
      </c>
      <c r="C7732">
        <v>16</v>
      </c>
    </row>
    <row r="7733" spans="1:3">
      <c r="A7733">
        <v>15428</v>
      </c>
      <c r="B7733">
        <v>1</v>
      </c>
      <c r="C7733">
        <v>8</v>
      </c>
    </row>
    <row r="7734" spans="1:3">
      <c r="A7734">
        <v>68355</v>
      </c>
      <c r="B7734">
        <v>1</v>
      </c>
      <c r="C7734">
        <v>8</v>
      </c>
    </row>
    <row r="7735" spans="1:3">
      <c r="A7735">
        <v>15904</v>
      </c>
      <c r="B7735">
        <v>1</v>
      </c>
      <c r="C7735">
        <v>8</v>
      </c>
    </row>
    <row r="7736" spans="1:3">
      <c r="A7736">
        <v>67359</v>
      </c>
      <c r="B7736">
        <v>1</v>
      </c>
      <c r="C7736">
        <v>8</v>
      </c>
    </row>
    <row r="7737" spans="1:3">
      <c r="A7737">
        <v>67112</v>
      </c>
      <c r="B7737">
        <v>1</v>
      </c>
      <c r="C7737">
        <v>16</v>
      </c>
    </row>
    <row r="7738" spans="1:3">
      <c r="A7738">
        <v>67111</v>
      </c>
      <c r="B7738">
        <v>1</v>
      </c>
      <c r="C7738">
        <v>16</v>
      </c>
    </row>
    <row r="7739" spans="1:3">
      <c r="A7739">
        <v>15959</v>
      </c>
      <c r="B7739">
        <v>2</v>
      </c>
      <c r="C7739">
        <v>16</v>
      </c>
    </row>
    <row r="7740" spans="1:3">
      <c r="A7740">
        <v>67027</v>
      </c>
      <c r="B7740">
        <v>2</v>
      </c>
      <c r="C7740">
        <v>16</v>
      </c>
    </row>
    <row r="7741" spans="1:3">
      <c r="A7741">
        <v>66078</v>
      </c>
      <c r="B7741">
        <v>1</v>
      </c>
      <c r="C7741">
        <v>8</v>
      </c>
    </row>
    <row r="7742" spans="1:3">
      <c r="A7742">
        <v>65470</v>
      </c>
      <c r="B7742">
        <v>1</v>
      </c>
      <c r="C7742">
        <v>8</v>
      </c>
    </row>
    <row r="7743" spans="1:3">
      <c r="A7743">
        <v>65049</v>
      </c>
      <c r="B7743">
        <v>2</v>
      </c>
      <c r="C7743">
        <v>8</v>
      </c>
    </row>
    <row r="7744" spans="1:3">
      <c r="A7744">
        <v>63268</v>
      </c>
      <c r="B7744">
        <v>1</v>
      </c>
      <c r="C7744">
        <v>8</v>
      </c>
    </row>
    <row r="7745" spans="1:3">
      <c r="A7745">
        <v>17207</v>
      </c>
      <c r="B7745">
        <v>2</v>
      </c>
      <c r="C7745">
        <v>16</v>
      </c>
    </row>
    <row r="7746" spans="1:3">
      <c r="A7746">
        <v>62522</v>
      </c>
      <c r="B7746">
        <v>1</v>
      </c>
      <c r="C7746">
        <v>8</v>
      </c>
    </row>
    <row r="7747" spans="1:3">
      <c r="A7747">
        <v>62037</v>
      </c>
      <c r="B7747">
        <v>1</v>
      </c>
      <c r="C7747">
        <v>8</v>
      </c>
    </row>
    <row r="7748" spans="1:3">
      <c r="A7748">
        <v>61555</v>
      </c>
      <c r="B7748">
        <v>2</v>
      </c>
      <c r="C7748">
        <v>16</v>
      </c>
    </row>
    <row r="7749" spans="1:3">
      <c r="A7749">
        <v>61190</v>
      </c>
      <c r="B7749">
        <v>2</v>
      </c>
      <c r="C7749">
        <v>8</v>
      </c>
    </row>
    <row r="7750" spans="1:3">
      <c r="A7750">
        <v>61189</v>
      </c>
      <c r="B7750">
        <v>2</v>
      </c>
      <c r="C7750">
        <v>8</v>
      </c>
    </row>
    <row r="7751" spans="1:3">
      <c r="A7751">
        <v>60242</v>
      </c>
      <c r="B7751">
        <v>2</v>
      </c>
      <c r="C7751">
        <v>16</v>
      </c>
    </row>
    <row r="7752" spans="1:3">
      <c r="A7752">
        <v>18127</v>
      </c>
      <c r="B7752">
        <v>1</v>
      </c>
      <c r="C7752">
        <v>16</v>
      </c>
    </row>
    <row r="7753" spans="1:3">
      <c r="A7753">
        <v>59500</v>
      </c>
      <c r="B7753">
        <v>1</v>
      </c>
      <c r="C7753">
        <v>16</v>
      </c>
    </row>
    <row r="7754" spans="1:3">
      <c r="A7754">
        <v>59280</v>
      </c>
      <c r="B7754">
        <v>2</v>
      </c>
      <c r="C7754">
        <v>16</v>
      </c>
    </row>
    <row r="7755" spans="1:3">
      <c r="A7755">
        <v>57432</v>
      </c>
      <c r="B7755">
        <v>1</v>
      </c>
      <c r="C7755">
        <v>8</v>
      </c>
    </row>
    <row r="7756" spans="1:3">
      <c r="A7756">
        <v>57226</v>
      </c>
      <c r="B7756">
        <v>1</v>
      </c>
      <c r="C7756">
        <v>16</v>
      </c>
    </row>
    <row r="7757" spans="1:3">
      <c r="A7757">
        <v>54676</v>
      </c>
      <c r="B7757">
        <v>1</v>
      </c>
      <c r="C7757">
        <v>16</v>
      </c>
    </row>
    <row r="7758" spans="1:3">
      <c r="A7758">
        <v>54137</v>
      </c>
      <c r="B7758">
        <v>1</v>
      </c>
      <c r="C7758">
        <v>16</v>
      </c>
    </row>
    <row r="7759" spans="1:3">
      <c r="A7759">
        <v>54136</v>
      </c>
      <c r="B7759">
        <v>2</v>
      </c>
      <c r="C7759">
        <v>16</v>
      </c>
    </row>
    <row r="7760" spans="1:3">
      <c r="A7760">
        <v>53023</v>
      </c>
      <c r="B7760">
        <v>1</v>
      </c>
      <c r="C7760">
        <v>8</v>
      </c>
    </row>
    <row r="7761" spans="1:3">
      <c r="A7761">
        <v>52372</v>
      </c>
      <c r="B7761">
        <v>1</v>
      </c>
      <c r="C7761">
        <v>8</v>
      </c>
    </row>
    <row r="7762" spans="1:3">
      <c r="A7762">
        <v>52297</v>
      </c>
      <c r="B7762">
        <v>1</v>
      </c>
      <c r="C7762">
        <v>8</v>
      </c>
    </row>
    <row r="7763" spans="1:3">
      <c r="A7763">
        <v>51939</v>
      </c>
      <c r="B7763">
        <v>3</v>
      </c>
      <c r="C7763">
        <v>16</v>
      </c>
    </row>
    <row r="7764" spans="1:3">
      <c r="A7764">
        <v>51699</v>
      </c>
      <c r="B7764">
        <v>2</v>
      </c>
      <c r="C7764">
        <v>16</v>
      </c>
    </row>
    <row r="7765" spans="1:3">
      <c r="A7765">
        <v>20581</v>
      </c>
      <c r="B7765">
        <v>2</v>
      </c>
      <c r="C7765">
        <v>16</v>
      </c>
    </row>
    <row r="7766" spans="1:3">
      <c r="A7766">
        <v>51038</v>
      </c>
      <c r="B7766">
        <v>1</v>
      </c>
      <c r="C7766">
        <v>8</v>
      </c>
    </row>
    <row r="7767" spans="1:3">
      <c r="A7767">
        <v>50468</v>
      </c>
      <c r="B7767">
        <v>1</v>
      </c>
      <c r="C7767">
        <v>8</v>
      </c>
    </row>
    <row r="7768" spans="1:3">
      <c r="A7768">
        <v>50116</v>
      </c>
      <c r="B7768">
        <v>1</v>
      </c>
      <c r="C7768">
        <v>8</v>
      </c>
    </row>
    <row r="7769" spans="1:3">
      <c r="A7769">
        <v>49438</v>
      </c>
      <c r="B7769">
        <v>1</v>
      </c>
      <c r="C7769">
        <v>8</v>
      </c>
    </row>
    <row r="7770" spans="1:3">
      <c r="A7770">
        <v>21147</v>
      </c>
      <c r="B7770">
        <v>1</v>
      </c>
      <c r="C7770">
        <v>16</v>
      </c>
    </row>
    <row r="7771" spans="1:3">
      <c r="A7771">
        <v>21149</v>
      </c>
      <c r="B7771">
        <v>2</v>
      </c>
      <c r="C7771">
        <v>16</v>
      </c>
    </row>
    <row r="7772" spans="1:3">
      <c r="A7772">
        <v>43444</v>
      </c>
      <c r="B7772">
        <v>1</v>
      </c>
      <c r="C7772">
        <v>8</v>
      </c>
    </row>
    <row r="7773" spans="1:3">
      <c r="A7773">
        <v>43271</v>
      </c>
      <c r="B7773">
        <v>1</v>
      </c>
      <c r="C7773">
        <v>8</v>
      </c>
    </row>
    <row r="7774" spans="1:3">
      <c r="A7774">
        <v>43270</v>
      </c>
      <c r="B7774">
        <v>1</v>
      </c>
      <c r="C7774">
        <v>16</v>
      </c>
    </row>
    <row r="7775" spans="1:3">
      <c r="A7775">
        <v>43036</v>
      </c>
      <c r="B7775">
        <v>1</v>
      </c>
      <c r="C7775">
        <v>8</v>
      </c>
    </row>
    <row r="7776" spans="1:3">
      <c r="A7776">
        <v>22640</v>
      </c>
      <c r="B7776">
        <v>1</v>
      </c>
      <c r="C7776">
        <v>8</v>
      </c>
    </row>
    <row r="7777" spans="1:3">
      <c r="A7777">
        <v>41650</v>
      </c>
      <c r="B7777">
        <v>1</v>
      </c>
      <c r="C7777">
        <v>16</v>
      </c>
    </row>
    <row r="7778" spans="1:3">
      <c r="A7778">
        <v>41500</v>
      </c>
      <c r="B7778">
        <v>1</v>
      </c>
      <c r="C7778">
        <v>16</v>
      </c>
    </row>
    <row r="7779" spans="1:3">
      <c r="A7779">
        <v>41105</v>
      </c>
      <c r="B7779">
        <v>1</v>
      </c>
      <c r="C7779">
        <v>8</v>
      </c>
    </row>
    <row r="7780" spans="1:3">
      <c r="A7780">
        <v>40589</v>
      </c>
      <c r="B7780">
        <v>1</v>
      </c>
      <c r="C7780">
        <v>8</v>
      </c>
    </row>
    <row r="7781" spans="1:3">
      <c r="A7781">
        <v>39787</v>
      </c>
      <c r="B7781">
        <v>1</v>
      </c>
      <c r="C7781">
        <v>8</v>
      </c>
    </row>
    <row r="7782" spans="1:3">
      <c r="A7782">
        <v>39702</v>
      </c>
      <c r="B7782">
        <v>1</v>
      </c>
      <c r="C7782">
        <v>8</v>
      </c>
    </row>
    <row r="7783" spans="1:3">
      <c r="A7783">
        <v>38670</v>
      </c>
      <c r="B7783">
        <v>1</v>
      </c>
      <c r="C7783">
        <v>8</v>
      </c>
    </row>
    <row r="7784" spans="1:3">
      <c r="A7784">
        <v>38253</v>
      </c>
      <c r="B7784">
        <v>1</v>
      </c>
      <c r="C7784">
        <v>8</v>
      </c>
    </row>
    <row r="7785" spans="1:3">
      <c r="A7785">
        <v>37491</v>
      </c>
      <c r="B7785">
        <v>1</v>
      </c>
      <c r="C7785">
        <v>16</v>
      </c>
    </row>
    <row r="7786" spans="1:3">
      <c r="A7786">
        <v>36234</v>
      </c>
      <c r="B7786">
        <v>2</v>
      </c>
      <c r="C7786">
        <v>16</v>
      </c>
    </row>
    <row r="7787" spans="1:3">
      <c r="A7787">
        <v>35314</v>
      </c>
      <c r="B7787">
        <v>1</v>
      </c>
      <c r="C7787">
        <v>8</v>
      </c>
    </row>
    <row r="7788" spans="1:3">
      <c r="A7788">
        <v>33979</v>
      </c>
      <c r="B7788">
        <v>1</v>
      </c>
      <c r="C7788">
        <v>8</v>
      </c>
    </row>
    <row r="7789" spans="1:3">
      <c r="A7789">
        <v>30769</v>
      </c>
      <c r="B7789">
        <v>1</v>
      </c>
      <c r="C7789">
        <v>8</v>
      </c>
    </row>
    <row r="7790" spans="1:3">
      <c r="A7790">
        <v>29919</v>
      </c>
      <c r="B7790">
        <v>3</v>
      </c>
      <c r="C7790">
        <v>8</v>
      </c>
    </row>
    <row r="7791" spans="1:3">
      <c r="A7791">
        <v>29532</v>
      </c>
      <c r="B7791">
        <v>1</v>
      </c>
      <c r="C7791">
        <v>16</v>
      </c>
    </row>
    <row r="7792" spans="1:3">
      <c r="A7792">
        <v>28262</v>
      </c>
      <c r="B7792">
        <v>1</v>
      </c>
      <c r="C7792">
        <v>8</v>
      </c>
    </row>
    <row r="7793" spans="1:3">
      <c r="A7793">
        <v>24759</v>
      </c>
      <c r="B7793">
        <v>1</v>
      </c>
      <c r="C7793">
        <v>8</v>
      </c>
    </row>
    <row r="7794" spans="1:3">
      <c r="A7794">
        <v>26353</v>
      </c>
      <c r="B7794">
        <v>1</v>
      </c>
      <c r="C7794">
        <v>8</v>
      </c>
    </row>
    <row r="7795" spans="1:3">
      <c r="A7795">
        <v>25600</v>
      </c>
      <c r="B7795">
        <v>1</v>
      </c>
      <c r="C7795">
        <v>8</v>
      </c>
    </row>
    <row r="7796" spans="1:3">
      <c r="A7796">
        <v>80195</v>
      </c>
      <c r="B7796">
        <v>1</v>
      </c>
      <c r="C7796">
        <v>8</v>
      </c>
    </row>
    <row r="7797" spans="1:3">
      <c r="A7797">
        <v>79804</v>
      </c>
      <c r="B7797">
        <v>1</v>
      </c>
      <c r="C7797">
        <v>8</v>
      </c>
    </row>
    <row r="7798" spans="1:3">
      <c r="A7798">
        <v>79803</v>
      </c>
      <c r="B7798">
        <v>1</v>
      </c>
      <c r="C7798">
        <v>8</v>
      </c>
    </row>
    <row r="7799" spans="1:3">
      <c r="A7799">
        <v>79802</v>
      </c>
      <c r="B7799">
        <v>1</v>
      </c>
      <c r="C7799">
        <v>8</v>
      </c>
    </row>
    <row r="7800" spans="1:3">
      <c r="A7800">
        <v>78917</v>
      </c>
      <c r="B7800">
        <v>1</v>
      </c>
      <c r="C7800">
        <v>8</v>
      </c>
    </row>
    <row r="7801" spans="1:3">
      <c r="A7801">
        <v>78897</v>
      </c>
      <c r="B7801">
        <v>1</v>
      </c>
      <c r="C7801">
        <v>8</v>
      </c>
    </row>
    <row r="7802" spans="1:3">
      <c r="A7802">
        <v>78443</v>
      </c>
      <c r="B7802">
        <v>1</v>
      </c>
      <c r="C7802">
        <v>8</v>
      </c>
    </row>
    <row r="7803" spans="1:3">
      <c r="A7803">
        <v>78396</v>
      </c>
      <c r="B7803">
        <v>1</v>
      </c>
      <c r="C7803">
        <v>8</v>
      </c>
    </row>
    <row r="7804" spans="1:3">
      <c r="A7804">
        <v>77714</v>
      </c>
      <c r="B7804">
        <v>1</v>
      </c>
      <c r="C7804">
        <v>8</v>
      </c>
    </row>
    <row r="7805" spans="1:3">
      <c r="A7805">
        <v>77590</v>
      </c>
      <c r="B7805">
        <v>1</v>
      </c>
      <c r="C7805">
        <v>8</v>
      </c>
    </row>
    <row r="7806" spans="1:3">
      <c r="A7806">
        <v>77497</v>
      </c>
      <c r="B7806">
        <v>1</v>
      </c>
      <c r="C7806">
        <v>8</v>
      </c>
    </row>
    <row r="7807" spans="1:3">
      <c r="A7807">
        <v>77329</v>
      </c>
      <c r="B7807">
        <v>1</v>
      </c>
      <c r="C7807">
        <v>8</v>
      </c>
    </row>
    <row r="7808" spans="1:3">
      <c r="A7808">
        <v>76357</v>
      </c>
      <c r="B7808">
        <v>1</v>
      </c>
      <c r="C7808">
        <v>8</v>
      </c>
    </row>
    <row r="7809" spans="1:3">
      <c r="A7809">
        <v>76071</v>
      </c>
      <c r="B7809">
        <v>1</v>
      </c>
      <c r="C7809">
        <v>8</v>
      </c>
    </row>
    <row r="7810" spans="1:3">
      <c r="A7810">
        <v>76049</v>
      </c>
      <c r="B7810">
        <v>1</v>
      </c>
      <c r="C7810">
        <v>8</v>
      </c>
    </row>
    <row r="7811" spans="1:3">
      <c r="A7811">
        <v>75524</v>
      </c>
      <c r="B7811">
        <v>1</v>
      </c>
      <c r="C7811">
        <v>8</v>
      </c>
    </row>
    <row r="7812" spans="1:3">
      <c r="A7812">
        <v>75517</v>
      </c>
      <c r="B7812">
        <v>2</v>
      </c>
      <c r="C7812">
        <v>16</v>
      </c>
    </row>
    <row r="7813" spans="1:3">
      <c r="A7813">
        <v>75517</v>
      </c>
      <c r="B7813">
        <v>2</v>
      </c>
      <c r="C7813">
        <v>16</v>
      </c>
    </row>
    <row r="7814" spans="1:3">
      <c r="A7814">
        <v>75460</v>
      </c>
      <c r="B7814">
        <v>1</v>
      </c>
      <c r="C7814">
        <v>8</v>
      </c>
    </row>
    <row r="7815" spans="1:3">
      <c r="A7815">
        <v>75428</v>
      </c>
      <c r="B7815">
        <v>1</v>
      </c>
      <c r="C7815">
        <v>8</v>
      </c>
    </row>
    <row r="7816" spans="1:3">
      <c r="A7816">
        <v>72936</v>
      </c>
      <c r="B7816">
        <v>1</v>
      </c>
      <c r="C7816">
        <v>8</v>
      </c>
    </row>
    <row r="7817" spans="1:3">
      <c r="A7817">
        <v>72848</v>
      </c>
      <c r="B7817">
        <v>1</v>
      </c>
      <c r="C7817">
        <v>8</v>
      </c>
    </row>
    <row r="7818" spans="1:3">
      <c r="A7818">
        <v>72467</v>
      </c>
      <c r="B7818">
        <v>1</v>
      </c>
      <c r="C7818">
        <v>8</v>
      </c>
    </row>
    <row r="7819" spans="1:3">
      <c r="A7819">
        <v>72032</v>
      </c>
      <c r="B7819">
        <v>1</v>
      </c>
      <c r="C7819">
        <v>8</v>
      </c>
    </row>
    <row r="7820" spans="1:3">
      <c r="A7820">
        <v>15009</v>
      </c>
      <c r="B7820">
        <v>1</v>
      </c>
      <c r="C7820">
        <v>8</v>
      </c>
    </row>
    <row r="7821" spans="1:3">
      <c r="A7821">
        <v>15010</v>
      </c>
      <c r="B7821">
        <v>1</v>
      </c>
      <c r="C7821">
        <v>8</v>
      </c>
    </row>
    <row r="7822" spans="1:3">
      <c r="A7822">
        <v>70222</v>
      </c>
      <c r="B7822">
        <v>1</v>
      </c>
      <c r="C7822">
        <v>8</v>
      </c>
    </row>
    <row r="7823" spans="1:3">
      <c r="A7823">
        <v>15204</v>
      </c>
      <c r="B7823">
        <v>1</v>
      </c>
      <c r="C7823">
        <v>8</v>
      </c>
    </row>
    <row r="7824" spans="1:3">
      <c r="A7824">
        <v>15548</v>
      </c>
      <c r="B7824">
        <v>1</v>
      </c>
      <c r="C7824">
        <v>8</v>
      </c>
    </row>
    <row r="7825" spans="1:3">
      <c r="A7825">
        <v>62683</v>
      </c>
      <c r="B7825">
        <v>2</v>
      </c>
      <c r="C7825">
        <v>16</v>
      </c>
    </row>
    <row r="7826" spans="1:3">
      <c r="A7826">
        <v>62683</v>
      </c>
      <c r="B7826">
        <v>2</v>
      </c>
      <c r="C7826">
        <v>16</v>
      </c>
    </row>
    <row r="7827" spans="1:3">
      <c r="A7827">
        <v>62449</v>
      </c>
      <c r="B7827">
        <v>1</v>
      </c>
      <c r="C7827">
        <v>16</v>
      </c>
    </row>
    <row r="7828" spans="1:3">
      <c r="A7828">
        <v>17281</v>
      </c>
      <c r="B7828">
        <v>1</v>
      </c>
      <c r="C7828">
        <v>8</v>
      </c>
    </row>
    <row r="7829" spans="1:3">
      <c r="A7829">
        <v>62093</v>
      </c>
      <c r="B7829">
        <v>1</v>
      </c>
      <c r="C7829">
        <v>8</v>
      </c>
    </row>
    <row r="7830" spans="1:3">
      <c r="A7830">
        <v>60944</v>
      </c>
      <c r="B7830">
        <v>3</v>
      </c>
      <c r="C7830">
        <v>16</v>
      </c>
    </row>
    <row r="7831" spans="1:3">
      <c r="A7831">
        <v>60944</v>
      </c>
      <c r="B7831">
        <v>3</v>
      </c>
      <c r="C7831">
        <v>16</v>
      </c>
    </row>
    <row r="7832" spans="1:3">
      <c r="A7832">
        <v>60944</v>
      </c>
      <c r="B7832">
        <v>3</v>
      </c>
      <c r="C7832">
        <v>16</v>
      </c>
    </row>
    <row r="7833" spans="1:3">
      <c r="A7833">
        <v>60320</v>
      </c>
      <c r="B7833">
        <v>1</v>
      </c>
      <c r="C7833">
        <v>8</v>
      </c>
    </row>
    <row r="7834" spans="1:3">
      <c r="A7834">
        <v>58313</v>
      </c>
      <c r="B7834">
        <v>1</v>
      </c>
      <c r="C7834">
        <v>16</v>
      </c>
    </row>
    <row r="7835" spans="1:3">
      <c r="A7835">
        <v>56393</v>
      </c>
      <c r="B7835">
        <v>2</v>
      </c>
      <c r="C7835">
        <v>16</v>
      </c>
    </row>
    <row r="7836" spans="1:3">
      <c r="A7836">
        <v>56393</v>
      </c>
      <c r="B7836">
        <v>2</v>
      </c>
      <c r="C7836">
        <v>16</v>
      </c>
    </row>
    <row r="7837" spans="1:3">
      <c r="A7837">
        <v>53474</v>
      </c>
      <c r="B7837">
        <v>1</v>
      </c>
      <c r="C7837">
        <v>8</v>
      </c>
    </row>
    <row r="7838" spans="1:3">
      <c r="A7838">
        <v>52298</v>
      </c>
      <c r="B7838">
        <v>1</v>
      </c>
      <c r="C7838">
        <v>8</v>
      </c>
    </row>
    <row r="7839" spans="1:3">
      <c r="A7839">
        <v>50879</v>
      </c>
      <c r="B7839">
        <v>1</v>
      </c>
      <c r="C7839">
        <v>8</v>
      </c>
    </row>
    <row r="7840" spans="1:3">
      <c r="A7840">
        <v>49874</v>
      </c>
      <c r="B7840">
        <v>1</v>
      </c>
      <c r="C7840">
        <v>8</v>
      </c>
    </row>
    <row r="7841" spans="1:3">
      <c r="A7841">
        <v>48069</v>
      </c>
      <c r="B7841">
        <v>1</v>
      </c>
      <c r="C7841">
        <v>8</v>
      </c>
    </row>
    <row r="7842" spans="1:3">
      <c r="A7842">
        <v>46465</v>
      </c>
      <c r="B7842">
        <v>1</v>
      </c>
      <c r="C7842">
        <v>16</v>
      </c>
    </row>
    <row r="7843" spans="1:3">
      <c r="A7843">
        <v>43545</v>
      </c>
      <c r="B7843">
        <v>1</v>
      </c>
      <c r="C7843">
        <v>8</v>
      </c>
    </row>
    <row r="7844" spans="1:3">
      <c r="A7844">
        <v>36237</v>
      </c>
      <c r="B7844">
        <v>1</v>
      </c>
      <c r="C7844">
        <v>8</v>
      </c>
    </row>
    <row r="7845" spans="1:3">
      <c r="A7845">
        <v>35009</v>
      </c>
      <c r="B7845">
        <v>1</v>
      </c>
      <c r="C7845">
        <v>8</v>
      </c>
    </row>
    <row r="7846" spans="1:3">
      <c r="A7846">
        <v>23934</v>
      </c>
      <c r="B7846">
        <v>1</v>
      </c>
      <c r="C7846">
        <v>16</v>
      </c>
    </row>
    <row r="7847" spans="1:3">
      <c r="A7847">
        <v>33460</v>
      </c>
      <c r="B7847">
        <v>1</v>
      </c>
      <c r="C7847">
        <v>8</v>
      </c>
    </row>
    <row r="7848" spans="1:3">
      <c r="A7848">
        <v>28993</v>
      </c>
      <c r="B7848">
        <v>1</v>
      </c>
      <c r="C7848">
        <v>8</v>
      </c>
    </row>
    <row r="7849" spans="1:3">
      <c r="A7849">
        <v>28515</v>
      </c>
      <c r="B7849">
        <v>1</v>
      </c>
      <c r="C7849">
        <v>8</v>
      </c>
    </row>
    <row r="7850" spans="1:3">
      <c r="A7850">
        <v>26814</v>
      </c>
      <c r="B7850">
        <v>1</v>
      </c>
      <c r="C7850">
        <v>16</v>
      </c>
    </row>
    <row r="7851" spans="1:3">
      <c r="A7851">
        <v>26729</v>
      </c>
      <c r="B7851">
        <v>1</v>
      </c>
      <c r="C7851">
        <v>8</v>
      </c>
    </row>
    <row r="7852" spans="1:3">
      <c r="A7852">
        <v>26090</v>
      </c>
      <c r="B7852">
        <v>1</v>
      </c>
      <c r="C7852">
        <v>16</v>
      </c>
    </row>
    <row r="7853" spans="1:3">
      <c r="A7853">
        <v>80549</v>
      </c>
      <c r="B7853">
        <v>1</v>
      </c>
      <c r="C7853">
        <v>8</v>
      </c>
    </row>
    <row r="7854" spans="1:3">
      <c r="A7854">
        <v>80076</v>
      </c>
      <c r="B7854">
        <v>1</v>
      </c>
      <c r="C7854">
        <v>8</v>
      </c>
    </row>
    <row r="7855" spans="1:3">
      <c r="A7855">
        <v>79807</v>
      </c>
      <c r="B7855">
        <v>1</v>
      </c>
      <c r="C7855">
        <v>8</v>
      </c>
    </row>
    <row r="7856" spans="1:3">
      <c r="A7856">
        <v>79426</v>
      </c>
      <c r="B7856">
        <v>1</v>
      </c>
      <c r="C7856">
        <v>8</v>
      </c>
    </row>
    <row r="7857" spans="1:3">
      <c r="A7857">
        <v>79155</v>
      </c>
      <c r="B7857">
        <v>1</v>
      </c>
      <c r="C7857">
        <v>8</v>
      </c>
    </row>
    <row r="7858" spans="1:3">
      <c r="A7858">
        <v>78398</v>
      </c>
      <c r="B7858">
        <v>2</v>
      </c>
      <c r="C7858">
        <v>8</v>
      </c>
    </row>
    <row r="7859" spans="1:3">
      <c r="A7859">
        <v>78162</v>
      </c>
      <c r="B7859">
        <v>1</v>
      </c>
      <c r="C7859">
        <v>8</v>
      </c>
    </row>
    <row r="7860" spans="1:3">
      <c r="A7860">
        <v>78027</v>
      </c>
      <c r="B7860">
        <v>1</v>
      </c>
      <c r="C7860">
        <v>8</v>
      </c>
    </row>
    <row r="7861" spans="1:3">
      <c r="A7861">
        <v>77591</v>
      </c>
      <c r="B7861">
        <v>1</v>
      </c>
      <c r="C7861">
        <v>8</v>
      </c>
    </row>
    <row r="7862" spans="1:3">
      <c r="A7862">
        <v>77499</v>
      </c>
      <c r="B7862">
        <v>1</v>
      </c>
      <c r="C7862">
        <v>8</v>
      </c>
    </row>
    <row r="7863" spans="1:3">
      <c r="A7863">
        <v>77332</v>
      </c>
      <c r="B7863">
        <v>1</v>
      </c>
      <c r="C7863">
        <v>8</v>
      </c>
    </row>
    <row r="7864" spans="1:3">
      <c r="A7864">
        <v>77297</v>
      </c>
      <c r="B7864">
        <v>1</v>
      </c>
      <c r="C7864">
        <v>8</v>
      </c>
    </row>
    <row r="7865" spans="1:3">
      <c r="A7865">
        <v>77189</v>
      </c>
      <c r="B7865">
        <v>1</v>
      </c>
      <c r="C7865">
        <v>8</v>
      </c>
    </row>
    <row r="7866" spans="1:3">
      <c r="A7866">
        <v>76814</v>
      </c>
      <c r="B7866">
        <v>1</v>
      </c>
      <c r="C7866">
        <v>8</v>
      </c>
    </row>
    <row r="7867" spans="1:3">
      <c r="A7867">
        <v>75929</v>
      </c>
      <c r="B7867">
        <v>1</v>
      </c>
      <c r="C7867">
        <v>8</v>
      </c>
    </row>
    <row r="7868" spans="1:3">
      <c r="A7868">
        <v>71488</v>
      </c>
      <c r="B7868">
        <v>2</v>
      </c>
      <c r="C7868">
        <v>16</v>
      </c>
    </row>
    <row r="7869" spans="1:3">
      <c r="A7869">
        <v>70287</v>
      </c>
      <c r="B7869">
        <v>1</v>
      </c>
      <c r="C7869">
        <v>8</v>
      </c>
    </row>
    <row r="7870" spans="1:3">
      <c r="A7870">
        <v>67439</v>
      </c>
      <c r="B7870">
        <v>1</v>
      </c>
      <c r="C7870">
        <v>8</v>
      </c>
    </row>
    <row r="7871" spans="1:3">
      <c r="A7871">
        <v>66723</v>
      </c>
      <c r="B7871">
        <v>1</v>
      </c>
      <c r="C7871">
        <v>8</v>
      </c>
    </row>
    <row r="7872" spans="1:3">
      <c r="A7872">
        <v>66324</v>
      </c>
      <c r="B7872">
        <v>1</v>
      </c>
      <c r="C7872">
        <v>8</v>
      </c>
    </row>
    <row r="7873" spans="1:3">
      <c r="A7873">
        <v>64597</v>
      </c>
      <c r="B7873">
        <v>1</v>
      </c>
      <c r="C7873">
        <v>8</v>
      </c>
    </row>
    <row r="7874" spans="1:3">
      <c r="A7874">
        <v>17025</v>
      </c>
      <c r="B7874">
        <v>1</v>
      </c>
      <c r="C7874">
        <v>8</v>
      </c>
    </row>
    <row r="7875" spans="1:3">
      <c r="A7875">
        <v>62699</v>
      </c>
      <c r="B7875">
        <v>1</v>
      </c>
      <c r="C7875">
        <v>8</v>
      </c>
    </row>
    <row r="7876" spans="1:3">
      <c r="A7876">
        <v>61992</v>
      </c>
      <c r="B7876">
        <v>1</v>
      </c>
      <c r="C7876">
        <v>8</v>
      </c>
    </row>
    <row r="7877" spans="1:3">
      <c r="A7877">
        <v>60352</v>
      </c>
      <c r="B7877">
        <v>1</v>
      </c>
      <c r="C7877">
        <v>8</v>
      </c>
    </row>
    <row r="7878" spans="1:3">
      <c r="A7878">
        <v>58932</v>
      </c>
      <c r="B7878">
        <v>1</v>
      </c>
      <c r="C7878">
        <v>16</v>
      </c>
    </row>
    <row r="7879" spans="1:3">
      <c r="A7879">
        <v>53679</v>
      </c>
      <c r="B7879">
        <v>1</v>
      </c>
      <c r="C7879">
        <v>8</v>
      </c>
    </row>
    <row r="7880" spans="1:3">
      <c r="A7880">
        <v>51257</v>
      </c>
      <c r="B7880">
        <v>1</v>
      </c>
      <c r="C7880">
        <v>8</v>
      </c>
    </row>
    <row r="7881" spans="1:3">
      <c r="A7881">
        <v>51091</v>
      </c>
      <c r="B7881">
        <v>1</v>
      </c>
      <c r="C7881">
        <v>16</v>
      </c>
    </row>
    <row r="7882" spans="1:3">
      <c r="A7882">
        <v>46415</v>
      </c>
      <c r="B7882">
        <v>2</v>
      </c>
      <c r="C7882">
        <v>16</v>
      </c>
    </row>
    <row r="7883" spans="1:3">
      <c r="A7883">
        <v>40652</v>
      </c>
      <c r="B7883">
        <v>1</v>
      </c>
      <c r="C7883">
        <v>8</v>
      </c>
    </row>
    <row r="7884" spans="1:3">
      <c r="A7884">
        <v>38299</v>
      </c>
      <c r="B7884">
        <v>1</v>
      </c>
      <c r="C7884">
        <v>8</v>
      </c>
    </row>
    <row r="7885" spans="1:3">
      <c r="A7885">
        <v>35242</v>
      </c>
      <c r="B7885">
        <v>1</v>
      </c>
      <c r="C7885">
        <v>8</v>
      </c>
    </row>
    <row r="7886" spans="1:3">
      <c r="A7886">
        <v>32323</v>
      </c>
      <c r="B7886">
        <v>1</v>
      </c>
      <c r="C7886">
        <v>8</v>
      </c>
    </row>
    <row r="7887" spans="1:3">
      <c r="A7887">
        <v>30673</v>
      </c>
      <c r="B7887">
        <v>1</v>
      </c>
      <c r="C7887">
        <v>8</v>
      </c>
    </row>
    <row r="7888" spans="1:3">
      <c r="A7888">
        <v>30529</v>
      </c>
      <c r="B7888">
        <v>2</v>
      </c>
      <c r="C7888">
        <v>8</v>
      </c>
    </row>
    <row r="7889" spans="1:3">
      <c r="A7889">
        <v>26535</v>
      </c>
      <c r="B7889">
        <v>2</v>
      </c>
      <c r="C7889">
        <v>16</v>
      </c>
    </row>
    <row r="7890" spans="1:3">
      <c r="A7890">
        <v>80197</v>
      </c>
      <c r="B7890">
        <v>1</v>
      </c>
      <c r="C7890">
        <v>8</v>
      </c>
    </row>
    <row r="7891" spans="1:3">
      <c r="A7891">
        <v>79662</v>
      </c>
      <c r="B7891">
        <v>1</v>
      </c>
      <c r="C7891">
        <v>8</v>
      </c>
    </row>
    <row r="7892" spans="1:3">
      <c r="A7892">
        <v>10473</v>
      </c>
      <c r="B7892">
        <v>1</v>
      </c>
      <c r="C7892">
        <v>8</v>
      </c>
    </row>
    <row r="7893" spans="1:3">
      <c r="A7893">
        <v>78970</v>
      </c>
      <c r="B7893">
        <v>1</v>
      </c>
      <c r="C7893">
        <v>8</v>
      </c>
    </row>
    <row r="7894" spans="1:3">
      <c r="A7894">
        <v>78161</v>
      </c>
      <c r="B7894">
        <v>1</v>
      </c>
      <c r="C7894">
        <v>8</v>
      </c>
    </row>
    <row r="7895" spans="1:3">
      <c r="A7895">
        <v>78120</v>
      </c>
      <c r="B7895">
        <v>1</v>
      </c>
      <c r="C7895">
        <v>8</v>
      </c>
    </row>
    <row r="7896" spans="1:3">
      <c r="A7896">
        <v>78119</v>
      </c>
      <c r="B7896">
        <v>1</v>
      </c>
      <c r="C7896">
        <v>8</v>
      </c>
    </row>
    <row r="7897" spans="1:3">
      <c r="A7897">
        <v>77939</v>
      </c>
      <c r="B7897">
        <v>1</v>
      </c>
      <c r="C7897">
        <v>8</v>
      </c>
    </row>
    <row r="7898" spans="1:3">
      <c r="A7898">
        <v>77913</v>
      </c>
      <c r="B7898">
        <v>1</v>
      </c>
      <c r="C7898">
        <v>8</v>
      </c>
    </row>
    <row r="7899" spans="1:3">
      <c r="A7899">
        <v>77331</v>
      </c>
      <c r="B7899">
        <v>1</v>
      </c>
      <c r="C7899">
        <v>8</v>
      </c>
    </row>
    <row r="7900" spans="1:3">
      <c r="A7900">
        <v>74285</v>
      </c>
      <c r="B7900">
        <v>1</v>
      </c>
      <c r="C7900">
        <v>8</v>
      </c>
    </row>
    <row r="7901" spans="1:3">
      <c r="A7901">
        <v>72623</v>
      </c>
      <c r="B7901">
        <v>1</v>
      </c>
      <c r="C7901">
        <v>8</v>
      </c>
    </row>
    <row r="7902" spans="1:3">
      <c r="A7902">
        <v>70664</v>
      </c>
      <c r="B7902">
        <v>1</v>
      </c>
      <c r="C7902">
        <v>8</v>
      </c>
    </row>
    <row r="7903" spans="1:3">
      <c r="A7903">
        <v>70286</v>
      </c>
      <c r="B7903">
        <v>1</v>
      </c>
      <c r="C7903">
        <v>8</v>
      </c>
    </row>
    <row r="7904" spans="1:3">
      <c r="A7904">
        <v>67375</v>
      </c>
      <c r="B7904">
        <v>1</v>
      </c>
      <c r="C7904">
        <v>8</v>
      </c>
    </row>
    <row r="7905" spans="1:3">
      <c r="A7905">
        <v>66151</v>
      </c>
      <c r="B7905">
        <v>1</v>
      </c>
      <c r="C7905">
        <v>8</v>
      </c>
    </row>
    <row r="7906" spans="1:3">
      <c r="A7906">
        <v>65625</v>
      </c>
      <c r="B7906">
        <v>1</v>
      </c>
      <c r="C7906">
        <v>8</v>
      </c>
    </row>
    <row r="7907" spans="1:3">
      <c r="A7907">
        <v>65516</v>
      </c>
      <c r="B7907">
        <v>1</v>
      </c>
      <c r="C7907">
        <v>8</v>
      </c>
    </row>
    <row r="7908" spans="1:3">
      <c r="A7908">
        <v>60955</v>
      </c>
      <c r="B7908">
        <v>1</v>
      </c>
      <c r="C7908">
        <v>8</v>
      </c>
    </row>
    <row r="7909" spans="1:3">
      <c r="A7909">
        <v>60357</v>
      </c>
      <c r="B7909">
        <v>1</v>
      </c>
      <c r="C7909">
        <v>8</v>
      </c>
    </row>
    <row r="7910" spans="1:3">
      <c r="A7910">
        <v>60355</v>
      </c>
      <c r="B7910">
        <v>1</v>
      </c>
      <c r="C7910">
        <v>8</v>
      </c>
    </row>
    <row r="7911" spans="1:3">
      <c r="A7911">
        <v>60354</v>
      </c>
      <c r="B7911">
        <v>1</v>
      </c>
      <c r="C7911">
        <v>8</v>
      </c>
    </row>
    <row r="7912" spans="1:3">
      <c r="A7912">
        <v>58680</v>
      </c>
      <c r="B7912">
        <v>3</v>
      </c>
      <c r="C7912">
        <v>16</v>
      </c>
    </row>
    <row r="7913" spans="1:3">
      <c r="A7913">
        <v>58680</v>
      </c>
      <c r="B7913">
        <v>3</v>
      </c>
      <c r="C7913">
        <v>16</v>
      </c>
    </row>
    <row r="7914" spans="1:3">
      <c r="A7914">
        <v>58680</v>
      </c>
      <c r="B7914">
        <v>3</v>
      </c>
      <c r="C7914">
        <v>16</v>
      </c>
    </row>
    <row r="7915" spans="1:3">
      <c r="A7915">
        <v>55182</v>
      </c>
      <c r="B7915">
        <v>1</v>
      </c>
      <c r="C7915">
        <v>8</v>
      </c>
    </row>
    <row r="7916" spans="1:3">
      <c r="A7916">
        <v>54095</v>
      </c>
      <c r="B7916">
        <v>1</v>
      </c>
      <c r="C7916">
        <v>8</v>
      </c>
    </row>
    <row r="7917" spans="1:3">
      <c r="A7917">
        <v>53933</v>
      </c>
      <c r="B7917">
        <v>1</v>
      </c>
      <c r="C7917">
        <v>8</v>
      </c>
    </row>
    <row r="7918" spans="1:3">
      <c r="A7918">
        <v>49890</v>
      </c>
      <c r="B7918">
        <v>1</v>
      </c>
      <c r="C7918">
        <v>8</v>
      </c>
    </row>
    <row r="7919" spans="1:3">
      <c r="A7919">
        <v>49339</v>
      </c>
      <c r="B7919">
        <v>1</v>
      </c>
      <c r="C7919">
        <v>16</v>
      </c>
    </row>
    <row r="7920" spans="1:3">
      <c r="A7920">
        <v>48395</v>
      </c>
      <c r="B7920">
        <v>1</v>
      </c>
      <c r="C7920">
        <v>8</v>
      </c>
    </row>
    <row r="7921" spans="1:3">
      <c r="A7921">
        <v>46240</v>
      </c>
      <c r="B7921">
        <v>1</v>
      </c>
      <c r="C7921">
        <v>16</v>
      </c>
    </row>
    <row r="7922" spans="1:3">
      <c r="A7922">
        <v>38332</v>
      </c>
      <c r="B7922">
        <v>1</v>
      </c>
      <c r="C7922">
        <v>8</v>
      </c>
    </row>
    <row r="7923" spans="1:3">
      <c r="A7923">
        <v>36495</v>
      </c>
      <c r="B7923">
        <v>1</v>
      </c>
      <c r="C7923">
        <v>8</v>
      </c>
    </row>
    <row r="7924" spans="1:3">
      <c r="A7924">
        <v>80764</v>
      </c>
      <c r="B7924">
        <v>1</v>
      </c>
      <c r="C7924">
        <v>8</v>
      </c>
    </row>
    <row r="7925" spans="1:3">
      <c r="A7925">
        <v>80710</v>
      </c>
      <c r="B7925">
        <v>1</v>
      </c>
      <c r="C7925">
        <v>8</v>
      </c>
    </row>
    <row r="7926" spans="1:3">
      <c r="A7926">
        <v>80418</v>
      </c>
      <c r="B7926">
        <v>2</v>
      </c>
      <c r="C7926">
        <v>8</v>
      </c>
    </row>
    <row r="7927" spans="1:3">
      <c r="A7927">
        <v>79170</v>
      </c>
      <c r="B7927">
        <v>1</v>
      </c>
      <c r="C7927">
        <v>8</v>
      </c>
    </row>
    <row r="7928" spans="1:3">
      <c r="A7928">
        <v>78582</v>
      </c>
      <c r="B7928">
        <v>1</v>
      </c>
      <c r="C7928">
        <v>8</v>
      </c>
    </row>
    <row r="7929" spans="1:3">
      <c r="A7929">
        <v>78446</v>
      </c>
      <c r="B7929">
        <v>1</v>
      </c>
      <c r="C7929">
        <v>8</v>
      </c>
    </row>
    <row r="7930" spans="1:3">
      <c r="A7930">
        <v>77987</v>
      </c>
      <c r="B7930">
        <v>1</v>
      </c>
      <c r="C7930">
        <v>8</v>
      </c>
    </row>
    <row r="7931" spans="1:3">
      <c r="A7931">
        <v>77431</v>
      </c>
      <c r="B7931">
        <v>1</v>
      </c>
      <c r="C7931">
        <v>8</v>
      </c>
    </row>
    <row r="7932" spans="1:3">
      <c r="A7932">
        <v>76292</v>
      </c>
      <c r="B7932">
        <v>1</v>
      </c>
      <c r="C7932">
        <v>8</v>
      </c>
    </row>
    <row r="7933" spans="1:3">
      <c r="A7933">
        <v>75420</v>
      </c>
      <c r="B7933">
        <v>1</v>
      </c>
      <c r="C7933">
        <v>8</v>
      </c>
    </row>
    <row r="7934" spans="1:3">
      <c r="A7934">
        <v>75417</v>
      </c>
      <c r="B7934">
        <v>1</v>
      </c>
      <c r="C7934">
        <v>8</v>
      </c>
    </row>
    <row r="7935" spans="1:3">
      <c r="A7935">
        <v>74556</v>
      </c>
      <c r="B7935">
        <v>1</v>
      </c>
      <c r="C7935">
        <v>8</v>
      </c>
    </row>
    <row r="7936" spans="1:3">
      <c r="A7936">
        <v>74498</v>
      </c>
      <c r="B7936">
        <v>1</v>
      </c>
      <c r="C7936">
        <v>8</v>
      </c>
    </row>
    <row r="7937" spans="1:3">
      <c r="A7937">
        <v>74496</v>
      </c>
      <c r="B7937">
        <v>1</v>
      </c>
      <c r="C7937">
        <v>16</v>
      </c>
    </row>
    <row r="7938" spans="1:3">
      <c r="A7938">
        <v>74487</v>
      </c>
      <c r="B7938">
        <v>1</v>
      </c>
      <c r="C7938">
        <v>8</v>
      </c>
    </row>
    <row r="7939" spans="1:3">
      <c r="A7939">
        <v>13092</v>
      </c>
      <c r="B7939">
        <v>2</v>
      </c>
      <c r="C7939">
        <v>16</v>
      </c>
    </row>
    <row r="7940" spans="1:3">
      <c r="A7940">
        <v>67150</v>
      </c>
      <c r="B7940">
        <v>1</v>
      </c>
      <c r="C7940">
        <v>8</v>
      </c>
    </row>
    <row r="7941" spans="1:3">
      <c r="A7941">
        <v>65506</v>
      </c>
      <c r="B7941">
        <v>1</v>
      </c>
      <c r="C7941">
        <v>8</v>
      </c>
    </row>
    <row r="7942" spans="1:3">
      <c r="A7942">
        <v>62205</v>
      </c>
      <c r="B7942">
        <v>1</v>
      </c>
      <c r="C7942">
        <v>8</v>
      </c>
    </row>
    <row r="7943" spans="1:3">
      <c r="A7943">
        <v>57878</v>
      </c>
      <c r="B7943">
        <v>1</v>
      </c>
      <c r="C7943">
        <v>8</v>
      </c>
    </row>
    <row r="7944" spans="1:3">
      <c r="A7944">
        <v>57727</v>
      </c>
      <c r="B7944">
        <v>1</v>
      </c>
      <c r="C7944">
        <v>8</v>
      </c>
    </row>
    <row r="7945" spans="1:3">
      <c r="A7945">
        <v>57474</v>
      </c>
      <c r="B7945">
        <v>1</v>
      </c>
      <c r="C7945">
        <v>8</v>
      </c>
    </row>
    <row r="7946" spans="1:3">
      <c r="A7946">
        <v>48288</v>
      </c>
      <c r="B7946">
        <v>1</v>
      </c>
      <c r="C7946">
        <v>8</v>
      </c>
    </row>
    <row r="7947" spans="1:3">
      <c r="A7947">
        <v>47765</v>
      </c>
      <c r="B7947">
        <v>1</v>
      </c>
      <c r="C7947">
        <v>8</v>
      </c>
    </row>
    <row r="7948" spans="1:3">
      <c r="A7948">
        <v>43528</v>
      </c>
      <c r="B7948">
        <v>2</v>
      </c>
      <c r="C7948">
        <v>16</v>
      </c>
    </row>
    <row r="7949" spans="1:3">
      <c r="A7949">
        <v>37184</v>
      </c>
      <c r="B7949">
        <v>1</v>
      </c>
      <c r="C7949">
        <v>8</v>
      </c>
    </row>
    <row r="7950" spans="1:3">
      <c r="A7950">
        <v>36905</v>
      </c>
      <c r="B7950">
        <v>1</v>
      </c>
      <c r="C7950">
        <v>8</v>
      </c>
    </row>
    <row r="7951" spans="1:3">
      <c r="A7951">
        <v>34137</v>
      </c>
      <c r="B7951">
        <v>1</v>
      </c>
      <c r="C7951">
        <v>8</v>
      </c>
    </row>
    <row r="7952" spans="1:3">
      <c r="A7952">
        <v>33768</v>
      </c>
      <c r="B7952">
        <v>1</v>
      </c>
      <c r="C7952">
        <v>16</v>
      </c>
    </row>
    <row r="7953" spans="1:3">
      <c r="A7953">
        <v>31937</v>
      </c>
      <c r="B7953">
        <v>1</v>
      </c>
      <c r="C7953">
        <v>16</v>
      </c>
    </row>
    <row r="7954" spans="1:3">
      <c r="A7954">
        <v>31231</v>
      </c>
      <c r="B7954">
        <v>2</v>
      </c>
      <c r="C7954">
        <v>16</v>
      </c>
    </row>
    <row r="7955" spans="1:3">
      <c r="A7955">
        <v>31229</v>
      </c>
      <c r="B7955">
        <v>1</v>
      </c>
      <c r="C7955">
        <v>8</v>
      </c>
    </row>
    <row r="7956" spans="1:3">
      <c r="A7956">
        <v>28683</v>
      </c>
      <c r="B7956">
        <v>1</v>
      </c>
      <c r="C7956">
        <v>8</v>
      </c>
    </row>
    <row r="7957" spans="1:3">
      <c r="A7957">
        <v>79169</v>
      </c>
      <c r="B7957">
        <v>1</v>
      </c>
      <c r="C7957">
        <v>8</v>
      </c>
    </row>
    <row r="7958" spans="1:3">
      <c r="A7958">
        <v>78405</v>
      </c>
      <c r="B7958">
        <v>1</v>
      </c>
      <c r="C7958">
        <v>8</v>
      </c>
    </row>
    <row r="7959" spans="1:3">
      <c r="A7959">
        <v>77986</v>
      </c>
      <c r="B7959">
        <v>1</v>
      </c>
      <c r="C7959">
        <v>8</v>
      </c>
    </row>
    <row r="7960" spans="1:3">
      <c r="A7960">
        <v>77813</v>
      </c>
      <c r="B7960">
        <v>1</v>
      </c>
      <c r="C7960">
        <v>8</v>
      </c>
    </row>
    <row r="7961" spans="1:3">
      <c r="A7961">
        <v>77210</v>
      </c>
      <c r="B7961">
        <v>1</v>
      </c>
      <c r="C7961">
        <v>8</v>
      </c>
    </row>
    <row r="7962" spans="1:3">
      <c r="A7962">
        <v>76523</v>
      </c>
      <c r="B7962">
        <v>1</v>
      </c>
      <c r="C7962">
        <v>8</v>
      </c>
    </row>
    <row r="7963" spans="1:3">
      <c r="A7963">
        <v>76295</v>
      </c>
      <c r="B7963">
        <v>1</v>
      </c>
      <c r="C7963">
        <v>8</v>
      </c>
    </row>
    <row r="7964" spans="1:3">
      <c r="A7964">
        <v>76293</v>
      </c>
      <c r="B7964">
        <v>1</v>
      </c>
      <c r="C7964">
        <v>8</v>
      </c>
    </row>
    <row r="7965" spans="1:3">
      <c r="A7965">
        <v>76291</v>
      </c>
      <c r="B7965">
        <v>1</v>
      </c>
      <c r="C7965">
        <v>8</v>
      </c>
    </row>
    <row r="7966" spans="1:3">
      <c r="A7966">
        <v>74557</v>
      </c>
      <c r="B7966">
        <v>1</v>
      </c>
      <c r="C7966">
        <v>8</v>
      </c>
    </row>
    <row r="7967" spans="1:3">
      <c r="A7967">
        <v>74497</v>
      </c>
      <c r="B7967">
        <v>1</v>
      </c>
      <c r="C7967">
        <v>8</v>
      </c>
    </row>
    <row r="7968" spans="1:3">
      <c r="A7968">
        <v>71976</v>
      </c>
      <c r="B7968">
        <v>1</v>
      </c>
      <c r="C7968">
        <v>8</v>
      </c>
    </row>
    <row r="7969" spans="1:3">
      <c r="A7969">
        <v>71975</v>
      </c>
      <c r="B7969">
        <v>1</v>
      </c>
      <c r="C7969">
        <v>16</v>
      </c>
    </row>
    <row r="7970" spans="1:3">
      <c r="A7970">
        <v>70785</v>
      </c>
      <c r="B7970">
        <v>1</v>
      </c>
      <c r="C7970">
        <v>8</v>
      </c>
    </row>
    <row r="7971" spans="1:3">
      <c r="A7971">
        <v>70212</v>
      </c>
      <c r="B7971">
        <v>1</v>
      </c>
      <c r="C7971">
        <v>8</v>
      </c>
    </row>
    <row r="7972" spans="1:3">
      <c r="A7972">
        <v>70098</v>
      </c>
      <c r="B7972">
        <v>1</v>
      </c>
      <c r="C7972">
        <v>8</v>
      </c>
    </row>
    <row r="7973" spans="1:3">
      <c r="A7973">
        <v>67383</v>
      </c>
      <c r="B7973">
        <v>1</v>
      </c>
      <c r="C7973">
        <v>8</v>
      </c>
    </row>
    <row r="7974" spans="1:3">
      <c r="A7974">
        <v>66457</v>
      </c>
      <c r="B7974">
        <v>1</v>
      </c>
      <c r="C7974">
        <v>8</v>
      </c>
    </row>
    <row r="7975" spans="1:3">
      <c r="A7975">
        <v>65649</v>
      </c>
      <c r="B7975">
        <v>3</v>
      </c>
      <c r="C7975">
        <v>16</v>
      </c>
    </row>
    <row r="7976" spans="1:3">
      <c r="A7976">
        <v>65649</v>
      </c>
      <c r="B7976">
        <v>3</v>
      </c>
      <c r="C7976">
        <v>16</v>
      </c>
    </row>
    <row r="7977" spans="1:3">
      <c r="A7977">
        <v>65649</v>
      </c>
      <c r="B7977">
        <v>3</v>
      </c>
      <c r="C7977">
        <v>16</v>
      </c>
    </row>
    <row r="7978" spans="1:3">
      <c r="A7978">
        <v>65328</v>
      </c>
      <c r="B7978">
        <v>1</v>
      </c>
      <c r="C7978">
        <v>8</v>
      </c>
    </row>
    <row r="7979" spans="1:3">
      <c r="A7979">
        <v>65327</v>
      </c>
      <c r="B7979">
        <v>1</v>
      </c>
      <c r="C7979">
        <v>16</v>
      </c>
    </row>
    <row r="7980" spans="1:3">
      <c r="A7980">
        <v>64314</v>
      </c>
      <c r="B7980">
        <v>1</v>
      </c>
      <c r="C7980">
        <v>8</v>
      </c>
    </row>
    <row r="7981" spans="1:3">
      <c r="A7981">
        <v>62204</v>
      </c>
      <c r="B7981">
        <v>1</v>
      </c>
      <c r="C7981">
        <v>8</v>
      </c>
    </row>
    <row r="7982" spans="1:3">
      <c r="A7982">
        <v>61908</v>
      </c>
      <c r="B7982">
        <v>1</v>
      </c>
      <c r="C7982">
        <v>8</v>
      </c>
    </row>
    <row r="7983" spans="1:3">
      <c r="A7983">
        <v>61691</v>
      </c>
      <c r="B7983">
        <v>1</v>
      </c>
      <c r="C7983">
        <v>8</v>
      </c>
    </row>
    <row r="7984" spans="1:3">
      <c r="A7984">
        <v>61689</v>
      </c>
      <c r="B7984">
        <v>1</v>
      </c>
      <c r="C7984">
        <v>8</v>
      </c>
    </row>
    <row r="7985" spans="1:3">
      <c r="A7985">
        <v>60139</v>
      </c>
      <c r="B7985">
        <v>1</v>
      </c>
      <c r="C7985">
        <v>8</v>
      </c>
    </row>
    <row r="7986" spans="1:3">
      <c r="A7986">
        <v>58961</v>
      </c>
      <c r="B7986">
        <v>1</v>
      </c>
      <c r="C7986">
        <v>8</v>
      </c>
    </row>
    <row r="7987" spans="1:3">
      <c r="A7987">
        <v>56929</v>
      </c>
      <c r="B7987">
        <v>1</v>
      </c>
      <c r="C7987">
        <v>16</v>
      </c>
    </row>
    <row r="7988" spans="1:3">
      <c r="A7988">
        <v>56927</v>
      </c>
      <c r="B7988">
        <v>1</v>
      </c>
      <c r="C7988">
        <v>8</v>
      </c>
    </row>
    <row r="7989" spans="1:3">
      <c r="A7989">
        <v>55051</v>
      </c>
      <c r="B7989">
        <v>1</v>
      </c>
      <c r="C7989">
        <v>8</v>
      </c>
    </row>
    <row r="7990" spans="1:3">
      <c r="A7990">
        <v>53387</v>
      </c>
      <c r="B7990">
        <v>1</v>
      </c>
      <c r="C7990">
        <v>8</v>
      </c>
    </row>
    <row r="7991" spans="1:3">
      <c r="A7991">
        <v>52651</v>
      </c>
      <c r="B7991">
        <v>1</v>
      </c>
      <c r="C7991">
        <v>8</v>
      </c>
    </row>
    <row r="7992" spans="1:3">
      <c r="A7992">
        <v>50638</v>
      </c>
      <c r="B7992">
        <v>1</v>
      </c>
      <c r="C7992">
        <v>8</v>
      </c>
    </row>
    <row r="7993" spans="1:3">
      <c r="A7993">
        <v>49976</v>
      </c>
      <c r="B7993">
        <v>1</v>
      </c>
      <c r="C7993">
        <v>8</v>
      </c>
    </row>
    <row r="7994" spans="1:3">
      <c r="A7994">
        <v>49231</v>
      </c>
      <c r="B7994">
        <v>2</v>
      </c>
      <c r="C7994">
        <v>16</v>
      </c>
    </row>
    <row r="7995" spans="1:3">
      <c r="A7995">
        <v>49231</v>
      </c>
      <c r="B7995">
        <v>2</v>
      </c>
      <c r="C7995">
        <v>16</v>
      </c>
    </row>
    <row r="7996" spans="1:3">
      <c r="A7996">
        <v>46674</v>
      </c>
      <c r="B7996">
        <v>1</v>
      </c>
      <c r="C7996">
        <v>8</v>
      </c>
    </row>
    <row r="7997" spans="1:3">
      <c r="A7997">
        <v>43953</v>
      </c>
      <c r="B7997">
        <v>1</v>
      </c>
      <c r="C7997">
        <v>16</v>
      </c>
    </row>
    <row r="7998" spans="1:3">
      <c r="A7998">
        <v>40670</v>
      </c>
      <c r="B7998">
        <v>1</v>
      </c>
      <c r="C7998">
        <v>8</v>
      </c>
    </row>
    <row r="7999" spans="1:3">
      <c r="A7999">
        <v>37760</v>
      </c>
      <c r="B7999">
        <v>1</v>
      </c>
      <c r="C7999">
        <v>16</v>
      </c>
    </row>
    <row r="8000" spans="1:3">
      <c r="A8000">
        <v>37695</v>
      </c>
      <c r="B8000">
        <v>1</v>
      </c>
      <c r="C8000">
        <v>8</v>
      </c>
    </row>
    <row r="8001" spans="1:3">
      <c r="A8001">
        <v>37517</v>
      </c>
      <c r="B8001">
        <v>1</v>
      </c>
      <c r="C8001">
        <v>8</v>
      </c>
    </row>
    <row r="8002" spans="1:3">
      <c r="A8002" s="30">
        <v>36516</v>
      </c>
      <c r="B8002" s="30">
        <v>1</v>
      </c>
      <c r="C8002" s="30">
        <v>16</v>
      </c>
    </row>
    <row r="8003" spans="1:3">
      <c r="A8003">
        <v>35770</v>
      </c>
      <c r="B8003">
        <v>1</v>
      </c>
      <c r="C8003">
        <v>8</v>
      </c>
    </row>
    <row r="8004" spans="1:3">
      <c r="A8004">
        <v>35334</v>
      </c>
      <c r="B8004">
        <v>1</v>
      </c>
      <c r="C8004">
        <v>8</v>
      </c>
    </row>
    <row r="8005" spans="1:3">
      <c r="A8005">
        <v>34913</v>
      </c>
      <c r="B8005">
        <v>2</v>
      </c>
      <c r="C8005">
        <v>16</v>
      </c>
    </row>
    <row r="8006" spans="1:3">
      <c r="A8006">
        <v>34913</v>
      </c>
      <c r="B8006">
        <v>2</v>
      </c>
      <c r="C8006">
        <v>16</v>
      </c>
    </row>
    <row r="8007" spans="1:3">
      <c r="A8007">
        <v>34777</v>
      </c>
      <c r="B8007">
        <v>1</v>
      </c>
      <c r="C8007">
        <v>8</v>
      </c>
    </row>
    <row r="8008" spans="1:3">
      <c r="A8008">
        <v>32849</v>
      </c>
      <c r="B8008">
        <v>1</v>
      </c>
      <c r="C8008">
        <v>8</v>
      </c>
    </row>
    <row r="8009" spans="1:3">
      <c r="A8009">
        <v>31230</v>
      </c>
      <c r="B8009">
        <v>1</v>
      </c>
      <c r="C8009">
        <v>8</v>
      </c>
    </row>
    <row r="8010" spans="1:3">
      <c r="A8010">
        <v>25005</v>
      </c>
      <c r="B8010">
        <v>1</v>
      </c>
      <c r="C8010">
        <v>8</v>
      </c>
    </row>
    <row r="8011" spans="1:3">
      <c r="A8011">
        <v>14664</v>
      </c>
      <c r="B8011">
        <v>1</v>
      </c>
      <c r="C8011">
        <v>16</v>
      </c>
    </row>
    <row r="8012" spans="1:3">
      <c r="A8012">
        <v>29318</v>
      </c>
      <c r="B8012">
        <v>1</v>
      </c>
      <c r="C8012">
        <v>8</v>
      </c>
    </row>
    <row r="8013" spans="1:3">
      <c r="A8013">
        <v>34572</v>
      </c>
      <c r="B8013">
        <v>1</v>
      </c>
      <c r="C8013">
        <v>16</v>
      </c>
    </row>
    <row r="8014" spans="1:3">
      <c r="A8014">
        <v>42518</v>
      </c>
      <c r="B8014">
        <v>1</v>
      </c>
      <c r="C8014">
        <v>8</v>
      </c>
    </row>
    <row r="8015" spans="1:3">
      <c r="A8015">
        <v>52924</v>
      </c>
      <c r="B8015">
        <v>1</v>
      </c>
      <c r="C8015">
        <v>16</v>
      </c>
    </row>
    <row r="8016" spans="1:3">
      <c r="A8016">
        <v>60550</v>
      </c>
      <c r="B8016">
        <v>1</v>
      </c>
      <c r="C8016">
        <v>8</v>
      </c>
    </row>
    <row r="8017" spans="1:3">
      <c r="A8017">
        <v>64072</v>
      </c>
      <c r="B8017">
        <v>1</v>
      </c>
      <c r="C8017">
        <v>8</v>
      </c>
    </row>
    <row r="8018" spans="1:3">
      <c r="A8018">
        <v>69894</v>
      </c>
      <c r="B8018">
        <v>1</v>
      </c>
      <c r="C8018">
        <v>8</v>
      </c>
    </row>
    <row r="8019" spans="1:3">
      <c r="A8019">
        <v>72678</v>
      </c>
      <c r="B8019">
        <v>1</v>
      </c>
      <c r="C8019">
        <v>8</v>
      </c>
    </row>
    <row r="8020" spans="1:3">
      <c r="A8020">
        <v>75438</v>
      </c>
      <c r="B8020">
        <v>1</v>
      </c>
      <c r="C8020">
        <v>8</v>
      </c>
    </row>
    <row r="8021" spans="1:3">
      <c r="A8021">
        <v>17119</v>
      </c>
      <c r="B8021">
        <v>1</v>
      </c>
      <c r="C8021">
        <v>8</v>
      </c>
    </row>
    <row r="8022" spans="1:3">
      <c r="A8022">
        <v>24853</v>
      </c>
      <c r="B8022">
        <v>1</v>
      </c>
      <c r="C8022">
        <v>8</v>
      </c>
    </row>
    <row r="8023" spans="1:3">
      <c r="A8023">
        <v>25124</v>
      </c>
      <c r="B8023">
        <v>1</v>
      </c>
      <c r="C8023">
        <v>16</v>
      </c>
    </row>
    <row r="8024" spans="1:3">
      <c r="A8024">
        <v>28917</v>
      </c>
      <c r="B8024">
        <v>1</v>
      </c>
      <c r="C8024">
        <v>8</v>
      </c>
    </row>
    <row r="8025" spans="1:3">
      <c r="A8025">
        <v>30273</v>
      </c>
      <c r="B8025">
        <v>1</v>
      </c>
      <c r="C8025">
        <v>16</v>
      </c>
    </row>
    <row r="8026" spans="1:3">
      <c r="A8026">
        <v>31909</v>
      </c>
      <c r="B8026">
        <v>1</v>
      </c>
      <c r="C8026">
        <v>8</v>
      </c>
    </row>
    <row r="8027" spans="1:3">
      <c r="A8027">
        <v>38513</v>
      </c>
      <c r="B8027">
        <v>1</v>
      </c>
      <c r="C8027">
        <v>8</v>
      </c>
    </row>
    <row r="8028" spans="1:3">
      <c r="A8028">
        <v>38881</v>
      </c>
      <c r="B8028">
        <v>1</v>
      </c>
      <c r="C8028">
        <v>8</v>
      </c>
    </row>
    <row r="8029" spans="1:3">
      <c r="A8029">
        <v>40449</v>
      </c>
      <c r="B8029">
        <v>1</v>
      </c>
      <c r="C8029">
        <v>8</v>
      </c>
    </row>
    <row r="8030" spans="1:3">
      <c r="A8030">
        <v>41442</v>
      </c>
      <c r="B8030">
        <v>1</v>
      </c>
      <c r="C8030">
        <v>8</v>
      </c>
    </row>
    <row r="8031" spans="1:3">
      <c r="A8031">
        <v>51094</v>
      </c>
      <c r="B8031">
        <v>2</v>
      </c>
      <c r="C8031">
        <v>16</v>
      </c>
    </row>
    <row r="8032" spans="1:3">
      <c r="A8032">
        <v>51094</v>
      </c>
      <c r="B8032">
        <v>2</v>
      </c>
      <c r="C8032">
        <v>16</v>
      </c>
    </row>
    <row r="8033" spans="1:3">
      <c r="A8033">
        <v>56100</v>
      </c>
      <c r="B8033">
        <v>1</v>
      </c>
      <c r="C8033">
        <v>8</v>
      </c>
    </row>
    <row r="8034" spans="1:3">
      <c r="A8034">
        <v>58354</v>
      </c>
      <c r="B8034">
        <v>1</v>
      </c>
      <c r="C8034">
        <v>8</v>
      </c>
    </row>
    <row r="8035" spans="1:3">
      <c r="A8035">
        <v>61148</v>
      </c>
      <c r="B8035">
        <v>1</v>
      </c>
      <c r="C8035">
        <v>8</v>
      </c>
    </row>
    <row r="8036" spans="1:3">
      <c r="A8036">
        <v>64293</v>
      </c>
      <c r="B8036">
        <v>1</v>
      </c>
      <c r="C8036">
        <v>8</v>
      </c>
    </row>
    <row r="8037" spans="1:3">
      <c r="A8037">
        <v>67052</v>
      </c>
      <c r="B8037">
        <v>1</v>
      </c>
      <c r="C8037">
        <v>8</v>
      </c>
    </row>
    <row r="8038" spans="1:3">
      <c r="A8038">
        <v>67106</v>
      </c>
      <c r="B8038">
        <v>1</v>
      </c>
      <c r="C8038">
        <v>8</v>
      </c>
    </row>
    <row r="8039" spans="1:3">
      <c r="A8039">
        <v>69754</v>
      </c>
      <c r="B8039">
        <v>1</v>
      </c>
      <c r="C8039">
        <v>8</v>
      </c>
    </row>
    <row r="8040" spans="1:3">
      <c r="A8040">
        <v>74167</v>
      </c>
      <c r="B8040">
        <v>1</v>
      </c>
      <c r="C8040">
        <v>8</v>
      </c>
    </row>
    <row r="8041" spans="1:3">
      <c r="A8041">
        <v>74226</v>
      </c>
      <c r="B8041">
        <v>1</v>
      </c>
      <c r="C8041">
        <v>8</v>
      </c>
    </row>
    <row r="8042" spans="1:3">
      <c r="A8042">
        <v>76236</v>
      </c>
      <c r="B8042">
        <v>1</v>
      </c>
      <c r="C8042">
        <v>8</v>
      </c>
    </row>
    <row r="8043" spans="1:3">
      <c r="A8043">
        <v>76774</v>
      </c>
      <c r="B8043">
        <v>1</v>
      </c>
      <c r="C8043">
        <v>8</v>
      </c>
    </row>
    <row r="8044" spans="1:3">
      <c r="A8044">
        <v>76859</v>
      </c>
      <c r="B8044">
        <v>1</v>
      </c>
      <c r="C8044">
        <v>8</v>
      </c>
    </row>
    <row r="8045" spans="1:3">
      <c r="A8045">
        <v>77169</v>
      </c>
      <c r="B8045">
        <v>1</v>
      </c>
      <c r="C8045">
        <v>8</v>
      </c>
    </row>
    <row r="8046" spans="1:3">
      <c r="A8046">
        <v>77279</v>
      </c>
      <c r="B8046">
        <v>1</v>
      </c>
      <c r="C8046">
        <v>8</v>
      </c>
    </row>
    <row r="8047" spans="1:3">
      <c r="A8047">
        <v>79088</v>
      </c>
      <c r="B8047">
        <v>1</v>
      </c>
      <c r="C8047">
        <v>8</v>
      </c>
    </row>
    <row r="8048" spans="1:3">
      <c r="A8048">
        <v>80815</v>
      </c>
      <c r="B8048">
        <v>1</v>
      </c>
      <c r="C8048">
        <v>8</v>
      </c>
    </row>
    <row r="8049" spans="1:3">
      <c r="A8049">
        <v>80867</v>
      </c>
      <c r="B8049">
        <v>1</v>
      </c>
      <c r="C8049">
        <v>8</v>
      </c>
    </row>
    <row r="8050" spans="1:3">
      <c r="A8050">
        <v>81201</v>
      </c>
      <c r="B8050">
        <v>1</v>
      </c>
      <c r="C8050">
        <v>8</v>
      </c>
    </row>
    <row r="8051" spans="1:3">
      <c r="A8051">
        <v>10068</v>
      </c>
      <c r="B8051">
        <v>1</v>
      </c>
      <c r="C8051">
        <v>8</v>
      </c>
    </row>
    <row r="8052" spans="1:3">
      <c r="A8052">
        <v>10317</v>
      </c>
      <c r="B8052">
        <v>1</v>
      </c>
      <c r="C8052">
        <v>16</v>
      </c>
    </row>
    <row r="8053" spans="1:3">
      <c r="A8053">
        <v>12028</v>
      </c>
      <c r="B8053">
        <v>1</v>
      </c>
      <c r="C8053">
        <v>8</v>
      </c>
    </row>
    <row r="8054" spans="1:3">
      <c r="A8054">
        <v>13559</v>
      </c>
      <c r="B8054">
        <v>1</v>
      </c>
      <c r="C8054">
        <v>16</v>
      </c>
    </row>
    <row r="8055" spans="1:3">
      <c r="A8055">
        <v>19788</v>
      </c>
      <c r="B8055">
        <v>1</v>
      </c>
      <c r="C8055">
        <v>8</v>
      </c>
    </row>
    <row r="8056" spans="1:3">
      <c r="A8056">
        <v>22033</v>
      </c>
      <c r="B8056">
        <v>1</v>
      </c>
      <c r="C8056">
        <v>8</v>
      </c>
    </row>
    <row r="8057" spans="1:3">
      <c r="A8057">
        <v>23628</v>
      </c>
      <c r="B8057">
        <v>1</v>
      </c>
      <c r="C8057">
        <v>8</v>
      </c>
    </row>
    <row r="8058" spans="1:3">
      <c r="A8058">
        <v>25943</v>
      </c>
      <c r="B8058">
        <v>1</v>
      </c>
      <c r="C8058">
        <v>16</v>
      </c>
    </row>
    <row r="8059" spans="1:3">
      <c r="A8059">
        <v>29040</v>
      </c>
      <c r="B8059">
        <v>1</v>
      </c>
      <c r="C8059">
        <v>16</v>
      </c>
    </row>
    <row r="8060" spans="1:3">
      <c r="A8060">
        <v>29041</v>
      </c>
      <c r="B8060">
        <v>1</v>
      </c>
      <c r="C8060">
        <v>8</v>
      </c>
    </row>
    <row r="8061" spans="1:3">
      <c r="A8061">
        <v>29299</v>
      </c>
      <c r="B8061">
        <v>1</v>
      </c>
      <c r="C8061">
        <v>8</v>
      </c>
    </row>
    <row r="8062" spans="1:3">
      <c r="A8062">
        <v>29831</v>
      </c>
      <c r="B8062">
        <v>1</v>
      </c>
      <c r="C8062">
        <v>16</v>
      </c>
    </row>
    <row r="8063" spans="1:3">
      <c r="A8063">
        <v>29881</v>
      </c>
      <c r="B8063">
        <v>1</v>
      </c>
      <c r="C8063">
        <v>8</v>
      </c>
    </row>
    <row r="8064" spans="1:3">
      <c r="A8064">
        <v>30983</v>
      </c>
      <c r="B8064">
        <v>1</v>
      </c>
      <c r="C8064">
        <v>8</v>
      </c>
    </row>
    <row r="8065" spans="1:3">
      <c r="A8065">
        <v>34343</v>
      </c>
      <c r="B8065">
        <v>1</v>
      </c>
      <c r="C8065">
        <v>8</v>
      </c>
    </row>
    <row r="8066" spans="1:3">
      <c r="A8066">
        <v>38048</v>
      </c>
      <c r="B8066">
        <v>1</v>
      </c>
      <c r="C8066">
        <v>8</v>
      </c>
    </row>
    <row r="8067" spans="1:3">
      <c r="A8067">
        <v>39109</v>
      </c>
      <c r="B8067">
        <v>1</v>
      </c>
      <c r="C8067">
        <v>8</v>
      </c>
    </row>
    <row r="8068" spans="1:3">
      <c r="A8068">
        <v>40163</v>
      </c>
      <c r="B8068">
        <v>1</v>
      </c>
      <c r="C8068">
        <v>16</v>
      </c>
    </row>
    <row r="8069" spans="1:3">
      <c r="A8069">
        <v>40176</v>
      </c>
      <c r="B8069">
        <v>1</v>
      </c>
      <c r="C8069">
        <v>8</v>
      </c>
    </row>
    <row r="8070" spans="1:3">
      <c r="A8070">
        <v>41886</v>
      </c>
      <c r="B8070">
        <v>1</v>
      </c>
      <c r="C8070">
        <v>8</v>
      </c>
    </row>
    <row r="8071" spans="1:3">
      <c r="A8071">
        <v>43082</v>
      </c>
      <c r="B8071">
        <v>1</v>
      </c>
      <c r="C8071">
        <v>8</v>
      </c>
    </row>
    <row r="8072" spans="1:3">
      <c r="A8072">
        <v>45368</v>
      </c>
      <c r="B8072">
        <v>1</v>
      </c>
      <c r="C8072">
        <v>8</v>
      </c>
    </row>
    <row r="8073" spans="1:3">
      <c r="A8073">
        <v>46287</v>
      </c>
      <c r="B8073">
        <v>1</v>
      </c>
      <c r="C8073">
        <v>8</v>
      </c>
    </row>
    <row r="8074" spans="1:3">
      <c r="A8074">
        <v>51628</v>
      </c>
      <c r="B8074">
        <v>1</v>
      </c>
      <c r="C8074">
        <v>8</v>
      </c>
    </row>
    <row r="8075" spans="1:3">
      <c r="A8075">
        <v>52798</v>
      </c>
      <c r="B8075">
        <v>1</v>
      </c>
      <c r="C8075">
        <v>8</v>
      </c>
    </row>
    <row r="8076" spans="1:3">
      <c r="A8076">
        <v>53804</v>
      </c>
      <c r="B8076">
        <v>1</v>
      </c>
      <c r="C8076">
        <v>8</v>
      </c>
    </row>
    <row r="8077" spans="1:3">
      <c r="A8077">
        <v>54464</v>
      </c>
      <c r="B8077">
        <v>1</v>
      </c>
      <c r="C8077">
        <v>8</v>
      </c>
    </row>
    <row r="8078" spans="1:3">
      <c r="A8078">
        <v>57460</v>
      </c>
      <c r="B8078">
        <v>2</v>
      </c>
      <c r="C8078">
        <v>16</v>
      </c>
    </row>
    <row r="8079" spans="1:3">
      <c r="A8079">
        <v>57460</v>
      </c>
      <c r="B8079">
        <v>2</v>
      </c>
      <c r="C8079">
        <v>16</v>
      </c>
    </row>
    <row r="8080" spans="1:3">
      <c r="A8080">
        <v>58929</v>
      </c>
      <c r="B8080">
        <v>1</v>
      </c>
      <c r="C8080">
        <v>8</v>
      </c>
    </row>
    <row r="8081" spans="1:3">
      <c r="A8081">
        <v>60860</v>
      </c>
      <c r="B8081">
        <v>1</v>
      </c>
      <c r="C8081">
        <v>8</v>
      </c>
    </row>
    <row r="8082" spans="1:3">
      <c r="A8082">
        <v>61001</v>
      </c>
      <c r="B8082">
        <v>1</v>
      </c>
      <c r="C8082">
        <v>8</v>
      </c>
    </row>
    <row r="8083" spans="1:3">
      <c r="A8083">
        <v>62770</v>
      </c>
      <c r="B8083">
        <v>1</v>
      </c>
      <c r="C8083">
        <v>8</v>
      </c>
    </row>
    <row r="8084" spans="1:3">
      <c r="A8084">
        <v>64471</v>
      </c>
      <c r="B8084">
        <v>1</v>
      </c>
      <c r="C8084">
        <v>8</v>
      </c>
    </row>
    <row r="8085" spans="1:3">
      <c r="A8085">
        <v>65807</v>
      </c>
      <c r="B8085">
        <v>1</v>
      </c>
      <c r="C8085">
        <v>8</v>
      </c>
    </row>
    <row r="8086" spans="1:3">
      <c r="A8086">
        <v>66102</v>
      </c>
      <c r="B8086">
        <v>1</v>
      </c>
      <c r="C8086">
        <v>8</v>
      </c>
    </row>
    <row r="8087" spans="1:3">
      <c r="A8087">
        <v>67136</v>
      </c>
      <c r="B8087">
        <v>1</v>
      </c>
      <c r="C8087">
        <v>16</v>
      </c>
    </row>
    <row r="8088" spans="1:3">
      <c r="A8088">
        <v>70770</v>
      </c>
      <c r="B8088">
        <v>1</v>
      </c>
      <c r="C8088">
        <v>8</v>
      </c>
    </row>
    <row r="8089" spans="1:3">
      <c r="A8089">
        <v>70846</v>
      </c>
      <c r="B8089">
        <v>1</v>
      </c>
      <c r="C8089">
        <v>8</v>
      </c>
    </row>
    <row r="8090" spans="1:3">
      <c r="A8090">
        <v>70994</v>
      </c>
      <c r="B8090">
        <v>1</v>
      </c>
      <c r="C8090">
        <v>8</v>
      </c>
    </row>
    <row r="8091" spans="1:3">
      <c r="A8091">
        <v>71340</v>
      </c>
      <c r="B8091">
        <v>1</v>
      </c>
      <c r="C8091">
        <v>8</v>
      </c>
    </row>
    <row r="8092" spans="1:3">
      <c r="A8092">
        <v>71681</v>
      </c>
      <c r="B8092">
        <v>1</v>
      </c>
      <c r="C8092">
        <v>8</v>
      </c>
    </row>
    <row r="8093" spans="1:3">
      <c r="A8093">
        <v>71842</v>
      </c>
      <c r="B8093">
        <v>1</v>
      </c>
      <c r="C8093">
        <v>16</v>
      </c>
    </row>
    <row r="8094" spans="1:3">
      <c r="A8094">
        <v>72137</v>
      </c>
      <c r="B8094">
        <v>1</v>
      </c>
      <c r="C8094">
        <v>8</v>
      </c>
    </row>
    <row r="8095" spans="1:3">
      <c r="A8095">
        <v>72489</v>
      </c>
      <c r="B8095">
        <v>1</v>
      </c>
      <c r="C8095">
        <v>8</v>
      </c>
    </row>
    <row r="8096" spans="1:3">
      <c r="A8096">
        <v>73694</v>
      </c>
      <c r="B8096">
        <v>1</v>
      </c>
      <c r="C8096">
        <v>16</v>
      </c>
    </row>
    <row r="8097" spans="1:3">
      <c r="A8097">
        <v>74125</v>
      </c>
      <c r="B8097">
        <v>1</v>
      </c>
      <c r="C8097">
        <v>8</v>
      </c>
    </row>
    <row r="8098" spans="1:3">
      <c r="A8098">
        <v>74547</v>
      </c>
      <c r="B8098">
        <v>1</v>
      </c>
      <c r="C8098">
        <v>8</v>
      </c>
    </row>
    <row r="8099" spans="1:3">
      <c r="A8099">
        <v>75294</v>
      </c>
      <c r="B8099">
        <v>1</v>
      </c>
      <c r="C8099">
        <v>8</v>
      </c>
    </row>
    <row r="8100" spans="1:3">
      <c r="A8100">
        <v>75727</v>
      </c>
      <c r="B8100">
        <v>1</v>
      </c>
      <c r="C8100">
        <v>8</v>
      </c>
    </row>
    <row r="8101" spans="1:3">
      <c r="A8101">
        <v>76133</v>
      </c>
      <c r="B8101">
        <v>1</v>
      </c>
      <c r="C8101">
        <v>16</v>
      </c>
    </row>
    <row r="8102" spans="1:3">
      <c r="A8102">
        <v>77017</v>
      </c>
      <c r="B8102">
        <v>1</v>
      </c>
      <c r="C8102">
        <v>8</v>
      </c>
    </row>
    <row r="8103" spans="1:3">
      <c r="A8103">
        <v>77791</v>
      </c>
      <c r="B8103">
        <v>1</v>
      </c>
      <c r="C8103">
        <v>8</v>
      </c>
    </row>
    <row r="8104" spans="1:3">
      <c r="A8104">
        <v>78277</v>
      </c>
      <c r="B8104">
        <v>1</v>
      </c>
      <c r="C8104">
        <v>8</v>
      </c>
    </row>
    <row r="8105" spans="1:3">
      <c r="A8105">
        <v>78802</v>
      </c>
      <c r="B8105">
        <v>1</v>
      </c>
      <c r="C8105">
        <v>8</v>
      </c>
    </row>
    <row r="8106" spans="1:3">
      <c r="A8106">
        <v>78866</v>
      </c>
      <c r="B8106">
        <v>1</v>
      </c>
      <c r="C8106">
        <v>8</v>
      </c>
    </row>
    <row r="8107" spans="1:3">
      <c r="A8107">
        <v>79740</v>
      </c>
      <c r="B8107">
        <v>1</v>
      </c>
      <c r="C8107">
        <v>8</v>
      </c>
    </row>
    <row r="8108" spans="1:3">
      <c r="A8108">
        <v>79867</v>
      </c>
      <c r="B8108">
        <v>1</v>
      </c>
      <c r="C8108">
        <v>8</v>
      </c>
    </row>
    <row r="8109" spans="1:3">
      <c r="A8109">
        <v>80980</v>
      </c>
      <c r="B8109">
        <v>1</v>
      </c>
      <c r="C8109">
        <v>8</v>
      </c>
    </row>
    <row r="8110" spans="1:3">
      <c r="A8110">
        <v>12153</v>
      </c>
      <c r="B8110">
        <v>1</v>
      </c>
      <c r="C8110">
        <v>8</v>
      </c>
    </row>
    <row r="8111" spans="1:3">
      <c r="A8111">
        <v>14004</v>
      </c>
      <c r="B8111">
        <v>1</v>
      </c>
      <c r="C8111">
        <v>8</v>
      </c>
    </row>
    <row r="8112" spans="1:3">
      <c r="A8112">
        <v>14484</v>
      </c>
      <c r="B8112">
        <v>5</v>
      </c>
      <c r="C8112">
        <v>16</v>
      </c>
    </row>
    <row r="8113" spans="1:3">
      <c r="A8113">
        <v>14484</v>
      </c>
      <c r="B8113">
        <v>5</v>
      </c>
      <c r="C8113">
        <v>16</v>
      </c>
    </row>
    <row r="8114" spans="1:3">
      <c r="A8114">
        <v>14484</v>
      </c>
      <c r="B8114">
        <v>5</v>
      </c>
      <c r="C8114">
        <v>16</v>
      </c>
    </row>
    <row r="8115" spans="1:3">
      <c r="A8115">
        <v>14484</v>
      </c>
      <c r="B8115">
        <v>5</v>
      </c>
      <c r="C8115">
        <v>16</v>
      </c>
    </row>
    <row r="8116" spans="1:3">
      <c r="A8116">
        <v>14484</v>
      </c>
      <c r="B8116">
        <v>5</v>
      </c>
      <c r="C8116">
        <v>16</v>
      </c>
    </row>
    <row r="8117" spans="1:3">
      <c r="A8117">
        <v>15369</v>
      </c>
      <c r="B8117">
        <v>1</v>
      </c>
      <c r="C8117">
        <v>8</v>
      </c>
    </row>
    <row r="8118" spans="1:3">
      <c r="A8118">
        <v>16014</v>
      </c>
      <c r="B8118">
        <v>1</v>
      </c>
      <c r="C8118">
        <v>8</v>
      </c>
    </row>
    <row r="8119" spans="1:3">
      <c r="A8119">
        <v>17257</v>
      </c>
      <c r="B8119">
        <v>1</v>
      </c>
      <c r="C8119">
        <v>8</v>
      </c>
    </row>
    <row r="8120" spans="1:3">
      <c r="A8120">
        <v>17663</v>
      </c>
      <c r="B8120">
        <v>1</v>
      </c>
      <c r="C8120">
        <v>8</v>
      </c>
    </row>
    <row r="8121" spans="1:3">
      <c r="A8121">
        <v>18200</v>
      </c>
      <c r="B8121">
        <v>1</v>
      </c>
      <c r="C8121">
        <v>8</v>
      </c>
    </row>
    <row r="8122" spans="1:3">
      <c r="A8122">
        <v>18334</v>
      </c>
      <c r="B8122">
        <v>1</v>
      </c>
      <c r="C8122">
        <v>16</v>
      </c>
    </row>
    <row r="8123" spans="1:3">
      <c r="A8123">
        <v>23760</v>
      </c>
      <c r="B8123">
        <v>1</v>
      </c>
      <c r="C8123">
        <v>8</v>
      </c>
    </row>
    <row r="8124" spans="1:3">
      <c r="A8124">
        <v>28916</v>
      </c>
      <c r="B8124">
        <v>1</v>
      </c>
      <c r="C8124">
        <v>8</v>
      </c>
    </row>
    <row r="8125" spans="1:3">
      <c r="A8125">
        <v>29316</v>
      </c>
      <c r="B8125">
        <v>1</v>
      </c>
      <c r="C8125">
        <v>8</v>
      </c>
    </row>
    <row r="8126" spans="1:3">
      <c r="A8126">
        <v>29350</v>
      </c>
      <c r="B8126">
        <v>1</v>
      </c>
      <c r="C8126">
        <v>8</v>
      </c>
    </row>
    <row r="8127" spans="1:3">
      <c r="A8127">
        <v>30094</v>
      </c>
      <c r="B8127">
        <v>1</v>
      </c>
      <c r="C8127">
        <v>8</v>
      </c>
    </row>
    <row r="8128" spans="1:3">
      <c r="A8128">
        <v>31589</v>
      </c>
      <c r="B8128">
        <v>1</v>
      </c>
      <c r="C8128">
        <v>8</v>
      </c>
    </row>
    <row r="8129" spans="1:3">
      <c r="A8129">
        <v>33152</v>
      </c>
      <c r="B8129">
        <v>1</v>
      </c>
      <c r="C8129">
        <v>8</v>
      </c>
    </row>
    <row r="8130" spans="1:3">
      <c r="A8130">
        <v>33153</v>
      </c>
      <c r="B8130">
        <v>1</v>
      </c>
      <c r="C8130">
        <v>8</v>
      </c>
    </row>
    <row r="8131" spans="1:3">
      <c r="A8131">
        <v>34202</v>
      </c>
      <c r="B8131">
        <v>1</v>
      </c>
      <c r="C8131">
        <v>8</v>
      </c>
    </row>
    <row r="8132" spans="1:3">
      <c r="A8132">
        <v>34246</v>
      </c>
      <c r="B8132">
        <v>1</v>
      </c>
      <c r="C8132">
        <v>8</v>
      </c>
    </row>
    <row r="8133" spans="1:3">
      <c r="A8133">
        <v>38402</v>
      </c>
      <c r="B8133">
        <v>1</v>
      </c>
      <c r="C8133">
        <v>16</v>
      </c>
    </row>
    <row r="8134" spans="1:3">
      <c r="A8134">
        <v>38879</v>
      </c>
      <c r="B8134">
        <v>1</v>
      </c>
      <c r="C8134">
        <v>8</v>
      </c>
    </row>
    <row r="8135" spans="1:3">
      <c r="A8135">
        <v>40649</v>
      </c>
      <c r="B8135">
        <v>1</v>
      </c>
      <c r="C8135">
        <v>8</v>
      </c>
    </row>
    <row r="8136" spans="1:3">
      <c r="A8136">
        <v>41865</v>
      </c>
      <c r="B8136">
        <v>1</v>
      </c>
      <c r="C8136">
        <v>8</v>
      </c>
    </row>
    <row r="8137" spans="1:3">
      <c r="A8137">
        <v>43210</v>
      </c>
      <c r="B8137">
        <v>1</v>
      </c>
      <c r="C8137">
        <v>8</v>
      </c>
    </row>
    <row r="8138" spans="1:3">
      <c r="A8138">
        <v>43211</v>
      </c>
      <c r="B8138">
        <v>2</v>
      </c>
      <c r="C8138">
        <v>16</v>
      </c>
    </row>
    <row r="8139" spans="1:3">
      <c r="A8139">
        <v>43211</v>
      </c>
      <c r="B8139">
        <v>2</v>
      </c>
      <c r="C8139">
        <v>16</v>
      </c>
    </row>
    <row r="8140" spans="1:3">
      <c r="A8140">
        <v>46221</v>
      </c>
      <c r="B8140">
        <v>1</v>
      </c>
      <c r="C8140">
        <v>8</v>
      </c>
    </row>
    <row r="8141" spans="1:3">
      <c r="A8141">
        <v>47141</v>
      </c>
      <c r="B8141">
        <v>1</v>
      </c>
      <c r="C8141">
        <v>8</v>
      </c>
    </row>
    <row r="8142" spans="1:3">
      <c r="A8142">
        <v>47312</v>
      </c>
      <c r="B8142">
        <v>1</v>
      </c>
      <c r="C8142">
        <v>8</v>
      </c>
    </row>
    <row r="8143" spans="1:3">
      <c r="A8143">
        <v>48100</v>
      </c>
      <c r="B8143">
        <v>1</v>
      </c>
      <c r="C8143">
        <v>8</v>
      </c>
    </row>
    <row r="8144" spans="1:3">
      <c r="A8144">
        <v>48388</v>
      </c>
      <c r="B8144">
        <v>1</v>
      </c>
      <c r="C8144">
        <v>8</v>
      </c>
    </row>
    <row r="8145" spans="1:3">
      <c r="A8145">
        <v>48622</v>
      </c>
      <c r="B8145">
        <v>1</v>
      </c>
      <c r="C8145">
        <v>16</v>
      </c>
    </row>
    <row r="8146" spans="1:3">
      <c r="A8146">
        <v>48764</v>
      </c>
      <c r="B8146">
        <v>1</v>
      </c>
      <c r="C8146">
        <v>8</v>
      </c>
    </row>
    <row r="8147" spans="1:3">
      <c r="A8147">
        <v>50630</v>
      </c>
      <c r="B8147">
        <v>1</v>
      </c>
      <c r="C8147">
        <v>8</v>
      </c>
    </row>
    <row r="8148" spans="1:3">
      <c r="A8148">
        <v>51907</v>
      </c>
      <c r="B8148">
        <v>1</v>
      </c>
      <c r="C8148">
        <v>8</v>
      </c>
    </row>
    <row r="8149" spans="1:3">
      <c r="A8149">
        <v>54084</v>
      </c>
      <c r="B8149">
        <v>1</v>
      </c>
      <c r="C8149">
        <v>8</v>
      </c>
    </row>
    <row r="8150" spans="1:3">
      <c r="A8150">
        <v>55398</v>
      </c>
      <c r="B8150">
        <v>1</v>
      </c>
      <c r="C8150">
        <v>8</v>
      </c>
    </row>
    <row r="8151" spans="1:3">
      <c r="A8151">
        <v>55853</v>
      </c>
      <c r="B8151">
        <v>1</v>
      </c>
      <c r="C8151">
        <v>16</v>
      </c>
    </row>
    <row r="8152" spans="1:3">
      <c r="A8152">
        <v>56151</v>
      </c>
      <c r="B8152">
        <v>1</v>
      </c>
      <c r="C8152">
        <v>8</v>
      </c>
    </row>
    <row r="8153" spans="1:3">
      <c r="A8153">
        <v>57296</v>
      </c>
      <c r="B8153">
        <v>1</v>
      </c>
      <c r="C8153">
        <v>8</v>
      </c>
    </row>
    <row r="8154" spans="1:3">
      <c r="A8154">
        <v>58201</v>
      </c>
      <c r="B8154">
        <v>1</v>
      </c>
      <c r="C8154">
        <v>8</v>
      </c>
    </row>
    <row r="8155" spans="1:3">
      <c r="A8155">
        <v>59858</v>
      </c>
      <c r="B8155">
        <v>1</v>
      </c>
      <c r="C8155">
        <v>8</v>
      </c>
    </row>
    <row r="8156" spans="1:3">
      <c r="A8156">
        <v>60658</v>
      </c>
      <c r="B8156">
        <v>1</v>
      </c>
      <c r="C8156">
        <v>8</v>
      </c>
    </row>
    <row r="8157" spans="1:3">
      <c r="A8157">
        <v>62155</v>
      </c>
      <c r="B8157">
        <v>1</v>
      </c>
      <c r="C8157">
        <v>8</v>
      </c>
    </row>
    <row r="8158" spans="1:3">
      <c r="A8158">
        <v>62345</v>
      </c>
      <c r="B8158">
        <v>1</v>
      </c>
      <c r="C8158">
        <v>8</v>
      </c>
    </row>
    <row r="8159" spans="1:3">
      <c r="A8159">
        <v>63916</v>
      </c>
      <c r="B8159">
        <v>1</v>
      </c>
      <c r="C8159">
        <v>8</v>
      </c>
    </row>
    <row r="8160" spans="1:3">
      <c r="A8160">
        <v>64461</v>
      </c>
      <c r="B8160">
        <v>1</v>
      </c>
      <c r="C8160">
        <v>8</v>
      </c>
    </row>
    <row r="8161" spans="1:3">
      <c r="A8161">
        <v>64604</v>
      </c>
      <c r="B8161">
        <v>1</v>
      </c>
      <c r="C8161">
        <v>8</v>
      </c>
    </row>
    <row r="8162" spans="1:3">
      <c r="A8162">
        <v>64785</v>
      </c>
      <c r="B8162">
        <v>1</v>
      </c>
      <c r="C8162">
        <v>8</v>
      </c>
    </row>
    <row r="8163" spans="1:3">
      <c r="A8163">
        <v>65496</v>
      </c>
      <c r="B8163">
        <v>1</v>
      </c>
      <c r="C8163">
        <v>8</v>
      </c>
    </row>
    <row r="8164" spans="1:3">
      <c r="A8164">
        <v>66491</v>
      </c>
      <c r="B8164">
        <v>1</v>
      </c>
      <c r="C8164">
        <v>8</v>
      </c>
    </row>
    <row r="8165" spans="1:3">
      <c r="A8165">
        <v>67618</v>
      </c>
      <c r="B8165">
        <v>1</v>
      </c>
      <c r="C8165">
        <v>8</v>
      </c>
    </row>
    <row r="8166" spans="1:3">
      <c r="A8166">
        <v>68290</v>
      </c>
      <c r="B8166">
        <v>1</v>
      </c>
      <c r="C8166">
        <v>8</v>
      </c>
    </row>
    <row r="8167" spans="1:3">
      <c r="A8167">
        <v>68843</v>
      </c>
      <c r="B8167">
        <v>1</v>
      </c>
      <c r="C8167">
        <v>8</v>
      </c>
    </row>
    <row r="8168" spans="1:3">
      <c r="A8168">
        <v>69399</v>
      </c>
      <c r="B8168">
        <v>1</v>
      </c>
      <c r="C8168">
        <v>16</v>
      </c>
    </row>
    <row r="8169" spans="1:3">
      <c r="A8169">
        <v>69904</v>
      </c>
      <c r="B8169">
        <v>1</v>
      </c>
      <c r="C8169">
        <v>8</v>
      </c>
    </row>
    <row r="8170" spans="1:3">
      <c r="A8170">
        <v>70254</v>
      </c>
      <c r="B8170">
        <v>1</v>
      </c>
      <c r="C8170">
        <v>8</v>
      </c>
    </row>
    <row r="8171" spans="1:3">
      <c r="A8171">
        <v>70472</v>
      </c>
      <c r="B8171">
        <v>1</v>
      </c>
      <c r="C8171">
        <v>8</v>
      </c>
    </row>
    <row r="8172" spans="1:3">
      <c r="A8172">
        <v>70548</v>
      </c>
      <c r="B8172">
        <v>1</v>
      </c>
      <c r="C8172">
        <v>8</v>
      </c>
    </row>
    <row r="8173" spans="1:3">
      <c r="A8173">
        <v>70671</v>
      </c>
      <c r="B8173">
        <v>1</v>
      </c>
      <c r="C8173">
        <v>16</v>
      </c>
    </row>
    <row r="8174" spans="1:3">
      <c r="A8174">
        <v>72826</v>
      </c>
      <c r="B8174">
        <v>1</v>
      </c>
      <c r="C8174">
        <v>8</v>
      </c>
    </row>
    <row r="8175" spans="1:3">
      <c r="A8175">
        <v>74240</v>
      </c>
      <c r="B8175">
        <v>1</v>
      </c>
      <c r="C8175">
        <v>8</v>
      </c>
    </row>
    <row r="8176" spans="1:3">
      <c r="A8176">
        <v>74548</v>
      </c>
      <c r="B8176">
        <v>1</v>
      </c>
      <c r="C8176">
        <v>8</v>
      </c>
    </row>
    <row r="8177" spans="1:3">
      <c r="A8177">
        <v>75094</v>
      </c>
      <c r="B8177">
        <v>1</v>
      </c>
      <c r="C8177">
        <v>8</v>
      </c>
    </row>
    <row r="8178" spans="1:3">
      <c r="A8178">
        <v>76005</v>
      </c>
      <c r="B8178">
        <v>1</v>
      </c>
      <c r="C8178">
        <v>8</v>
      </c>
    </row>
    <row r="8179" spans="1:3">
      <c r="A8179">
        <v>76779</v>
      </c>
      <c r="B8179">
        <v>1</v>
      </c>
      <c r="C8179">
        <v>8</v>
      </c>
    </row>
    <row r="8180" spans="1:3">
      <c r="A8180">
        <v>76806</v>
      </c>
      <c r="B8180">
        <v>1</v>
      </c>
      <c r="C8180">
        <v>8</v>
      </c>
    </row>
    <row r="8181" spans="1:3">
      <c r="A8181">
        <v>76857</v>
      </c>
      <c r="B8181">
        <v>1</v>
      </c>
      <c r="C8181">
        <v>8</v>
      </c>
    </row>
    <row r="8182" spans="1:3">
      <c r="A8182">
        <v>77259</v>
      </c>
      <c r="B8182">
        <v>1</v>
      </c>
      <c r="C8182">
        <v>8</v>
      </c>
    </row>
    <row r="8183" spans="1:3">
      <c r="A8183">
        <v>77576</v>
      </c>
      <c r="B8183">
        <v>1</v>
      </c>
      <c r="C8183">
        <v>8</v>
      </c>
    </row>
    <row r="8184" spans="1:3">
      <c r="A8184">
        <v>78179</v>
      </c>
      <c r="B8184">
        <v>1</v>
      </c>
      <c r="C8184">
        <v>8</v>
      </c>
    </row>
    <row r="8185" spans="1:3">
      <c r="A8185">
        <v>78205</v>
      </c>
      <c r="B8185">
        <v>1</v>
      </c>
      <c r="C8185">
        <v>8</v>
      </c>
    </row>
    <row r="8186" spans="1:3">
      <c r="A8186">
        <v>78317</v>
      </c>
      <c r="B8186">
        <v>1</v>
      </c>
      <c r="C8186">
        <v>8</v>
      </c>
    </row>
    <row r="8187" spans="1:3">
      <c r="A8187">
        <v>78464</v>
      </c>
      <c r="B8187">
        <v>1</v>
      </c>
      <c r="C8187">
        <v>8</v>
      </c>
    </row>
    <row r="8188" spans="1:3">
      <c r="A8188">
        <v>78583</v>
      </c>
      <c r="B8188">
        <v>1</v>
      </c>
      <c r="C8188">
        <v>16</v>
      </c>
    </row>
    <row r="8189" spans="1:3">
      <c r="A8189">
        <v>80300</v>
      </c>
      <c r="B8189">
        <v>1</v>
      </c>
      <c r="C8189">
        <v>8</v>
      </c>
    </row>
    <row r="8190" spans="1:3">
      <c r="A8190">
        <v>80899</v>
      </c>
      <c r="B8190">
        <v>1</v>
      </c>
      <c r="C8190">
        <v>8</v>
      </c>
    </row>
    <row r="8191" spans="1:3">
      <c r="A8191">
        <v>10351</v>
      </c>
      <c r="B8191">
        <v>2</v>
      </c>
      <c r="C8191">
        <v>16</v>
      </c>
    </row>
    <row r="8192" spans="1:3">
      <c r="A8192">
        <v>10351</v>
      </c>
      <c r="B8192">
        <v>2</v>
      </c>
      <c r="C8192">
        <v>16</v>
      </c>
    </row>
    <row r="8193" spans="1:3">
      <c r="A8193">
        <v>10475</v>
      </c>
      <c r="B8193">
        <v>1</v>
      </c>
      <c r="C8193">
        <v>8</v>
      </c>
    </row>
    <row r="8194" spans="1:3">
      <c r="A8194">
        <v>10594</v>
      </c>
      <c r="B8194">
        <v>1</v>
      </c>
      <c r="C8194">
        <v>8</v>
      </c>
    </row>
    <row r="8195" spans="1:3">
      <c r="A8195">
        <v>10639</v>
      </c>
      <c r="B8195">
        <v>3</v>
      </c>
      <c r="C8195">
        <v>16</v>
      </c>
    </row>
    <row r="8196" spans="1:3">
      <c r="A8196">
        <v>10639</v>
      </c>
      <c r="B8196">
        <v>3</v>
      </c>
      <c r="C8196">
        <v>16</v>
      </c>
    </row>
    <row r="8197" spans="1:3">
      <c r="A8197">
        <v>10639</v>
      </c>
      <c r="B8197">
        <v>3</v>
      </c>
      <c r="C8197">
        <v>16</v>
      </c>
    </row>
    <row r="8198" spans="1:3">
      <c r="A8198">
        <v>13670</v>
      </c>
      <c r="B8198">
        <v>2</v>
      </c>
      <c r="C8198">
        <v>16</v>
      </c>
    </row>
    <row r="8199" spans="1:3">
      <c r="A8199">
        <v>13670</v>
      </c>
      <c r="B8199">
        <v>2</v>
      </c>
      <c r="C8199">
        <v>16</v>
      </c>
    </row>
    <row r="8200" spans="1:3">
      <c r="A8200">
        <v>17539</v>
      </c>
      <c r="B8200">
        <v>2</v>
      </c>
      <c r="C8200">
        <v>16</v>
      </c>
    </row>
    <row r="8201" spans="1:3">
      <c r="A8201">
        <v>17539</v>
      </c>
      <c r="B8201">
        <v>2</v>
      </c>
      <c r="C8201">
        <v>16</v>
      </c>
    </row>
    <row r="8202" spans="1:3">
      <c r="A8202">
        <v>17873</v>
      </c>
      <c r="B8202">
        <v>1</v>
      </c>
      <c r="C8202">
        <v>16</v>
      </c>
    </row>
    <row r="8203" spans="1:3">
      <c r="A8203">
        <v>22634</v>
      </c>
      <c r="B8203">
        <v>1</v>
      </c>
      <c r="C8203">
        <v>8</v>
      </c>
    </row>
    <row r="8204" spans="1:3">
      <c r="A8204">
        <v>23387</v>
      </c>
      <c r="B8204">
        <v>1</v>
      </c>
      <c r="C8204">
        <v>8</v>
      </c>
    </row>
    <row r="8205" spans="1:3">
      <c r="A8205">
        <v>23518</v>
      </c>
      <c r="B8205">
        <v>1</v>
      </c>
      <c r="C8205">
        <v>8</v>
      </c>
    </row>
    <row r="8206" spans="1:3">
      <c r="A8206">
        <v>26486</v>
      </c>
      <c r="B8206">
        <v>1</v>
      </c>
      <c r="C8206">
        <v>8</v>
      </c>
    </row>
    <row r="8207" spans="1:3">
      <c r="A8207">
        <v>26881</v>
      </c>
      <c r="B8207">
        <v>1</v>
      </c>
      <c r="C8207">
        <v>8</v>
      </c>
    </row>
    <row r="8208" spans="1:3">
      <c r="A8208">
        <v>28495</v>
      </c>
      <c r="B8208">
        <v>1</v>
      </c>
      <c r="C8208">
        <v>16</v>
      </c>
    </row>
    <row r="8209" spans="1:3">
      <c r="A8209">
        <v>31675</v>
      </c>
      <c r="B8209">
        <v>1</v>
      </c>
      <c r="C8209">
        <v>8</v>
      </c>
    </row>
    <row r="8210" spans="1:3">
      <c r="A8210">
        <v>33712</v>
      </c>
      <c r="B8210">
        <v>1</v>
      </c>
      <c r="C8210">
        <v>8</v>
      </c>
    </row>
    <row r="8211" spans="1:3">
      <c r="A8211">
        <v>34226</v>
      </c>
      <c r="B8211">
        <v>1</v>
      </c>
      <c r="C8211">
        <v>8</v>
      </c>
    </row>
    <row r="8212" spans="1:3">
      <c r="A8212">
        <v>34245</v>
      </c>
      <c r="B8212">
        <v>1</v>
      </c>
      <c r="C8212">
        <v>8</v>
      </c>
    </row>
    <row r="8213" spans="1:3">
      <c r="A8213">
        <v>36840</v>
      </c>
      <c r="B8213">
        <v>1</v>
      </c>
      <c r="C8213">
        <v>8</v>
      </c>
    </row>
    <row r="8214" spans="1:3">
      <c r="A8214">
        <v>37306</v>
      </c>
      <c r="B8214">
        <v>1</v>
      </c>
      <c r="C8214">
        <v>8</v>
      </c>
    </row>
    <row r="8215" spans="1:3">
      <c r="A8215">
        <v>38260</v>
      </c>
      <c r="B8215">
        <v>1</v>
      </c>
      <c r="C8215">
        <v>8</v>
      </c>
    </row>
    <row r="8216" spans="1:3">
      <c r="A8216">
        <v>39503</v>
      </c>
      <c r="B8216">
        <v>1</v>
      </c>
      <c r="C8216">
        <v>8</v>
      </c>
    </row>
    <row r="8217" spans="1:3">
      <c r="A8217">
        <v>40162</v>
      </c>
      <c r="B8217">
        <v>1</v>
      </c>
      <c r="C8217">
        <v>16</v>
      </c>
    </row>
    <row r="8218" spans="1:3">
      <c r="A8218">
        <v>40348</v>
      </c>
      <c r="B8218">
        <v>1</v>
      </c>
      <c r="C8218">
        <v>8</v>
      </c>
    </row>
    <row r="8219" spans="1:3">
      <c r="A8219">
        <v>41294</v>
      </c>
      <c r="B8219">
        <v>1</v>
      </c>
      <c r="C8219">
        <v>8</v>
      </c>
    </row>
    <row r="8220" spans="1:3">
      <c r="A8220">
        <v>41575</v>
      </c>
      <c r="B8220">
        <v>1</v>
      </c>
      <c r="C8220">
        <v>8</v>
      </c>
    </row>
    <row r="8221" spans="1:3">
      <c r="A8221">
        <v>42440</v>
      </c>
      <c r="B8221">
        <v>1</v>
      </c>
      <c r="C8221">
        <v>16</v>
      </c>
    </row>
    <row r="8222" spans="1:3">
      <c r="A8222">
        <v>42674</v>
      </c>
      <c r="B8222">
        <v>1</v>
      </c>
      <c r="C8222">
        <v>8</v>
      </c>
    </row>
    <row r="8223" spans="1:3">
      <c r="A8223">
        <v>43566</v>
      </c>
      <c r="B8223">
        <v>1</v>
      </c>
      <c r="C8223">
        <v>8</v>
      </c>
    </row>
    <row r="8224" spans="1:3">
      <c r="A8224">
        <v>43963</v>
      </c>
      <c r="B8224">
        <v>1</v>
      </c>
      <c r="C8224">
        <v>8</v>
      </c>
    </row>
    <row r="8225" spans="1:3">
      <c r="A8225">
        <v>44027</v>
      </c>
      <c r="B8225">
        <v>1</v>
      </c>
      <c r="C8225">
        <v>16</v>
      </c>
    </row>
    <row r="8226" spans="1:3">
      <c r="A8226">
        <v>45350</v>
      </c>
      <c r="B8226">
        <v>1</v>
      </c>
      <c r="C8226">
        <v>8</v>
      </c>
    </row>
    <row r="8227" spans="1:3">
      <c r="A8227">
        <v>45646</v>
      </c>
      <c r="B8227">
        <v>1</v>
      </c>
      <c r="C8227">
        <v>8</v>
      </c>
    </row>
    <row r="8228" spans="1:3">
      <c r="A8228">
        <v>46247</v>
      </c>
      <c r="B8228">
        <v>1</v>
      </c>
      <c r="C8228">
        <v>8</v>
      </c>
    </row>
    <row r="8229" spans="1:3">
      <c r="A8229">
        <v>46248</v>
      </c>
      <c r="B8229">
        <v>1</v>
      </c>
      <c r="C8229">
        <v>8</v>
      </c>
    </row>
    <row r="8230" spans="1:3">
      <c r="A8230">
        <v>46402</v>
      </c>
      <c r="B8230">
        <v>1</v>
      </c>
      <c r="C8230">
        <v>8</v>
      </c>
    </row>
    <row r="8231" spans="1:3">
      <c r="A8231">
        <v>50994</v>
      </c>
      <c r="B8231">
        <v>1</v>
      </c>
      <c r="C8231">
        <v>8</v>
      </c>
    </row>
    <row r="8232" spans="1:3">
      <c r="A8232">
        <v>54094</v>
      </c>
      <c r="B8232">
        <v>1</v>
      </c>
      <c r="C8232">
        <v>16</v>
      </c>
    </row>
    <row r="8233" spans="1:3">
      <c r="A8233">
        <v>54527</v>
      </c>
      <c r="B8233">
        <v>1</v>
      </c>
      <c r="C8233">
        <v>8</v>
      </c>
    </row>
    <row r="8234" spans="1:3">
      <c r="A8234">
        <v>54897</v>
      </c>
      <c r="B8234">
        <v>1</v>
      </c>
      <c r="C8234">
        <v>8</v>
      </c>
    </row>
    <row r="8235" spans="1:3">
      <c r="A8235">
        <v>55673</v>
      </c>
      <c r="B8235">
        <v>2</v>
      </c>
      <c r="C8235">
        <v>16</v>
      </c>
    </row>
    <row r="8236" spans="1:3">
      <c r="A8236">
        <v>55673</v>
      </c>
      <c r="B8236">
        <v>2</v>
      </c>
      <c r="C8236">
        <v>16</v>
      </c>
    </row>
    <row r="8237" spans="1:3">
      <c r="A8237">
        <v>56094</v>
      </c>
      <c r="B8237">
        <v>1</v>
      </c>
      <c r="C8237">
        <v>8</v>
      </c>
    </row>
    <row r="8238" spans="1:3">
      <c r="A8238">
        <v>56425</v>
      </c>
      <c r="B8238">
        <v>1</v>
      </c>
      <c r="C8238">
        <v>8</v>
      </c>
    </row>
    <row r="8239" spans="1:3">
      <c r="A8239">
        <v>57115</v>
      </c>
      <c r="B8239">
        <v>1</v>
      </c>
      <c r="C8239">
        <v>8</v>
      </c>
    </row>
    <row r="8240" spans="1:3">
      <c r="A8240">
        <v>58347</v>
      </c>
      <c r="B8240">
        <v>1</v>
      </c>
      <c r="C8240">
        <v>8</v>
      </c>
    </row>
    <row r="8241" spans="1:3">
      <c r="A8241">
        <v>58559</v>
      </c>
      <c r="B8241">
        <v>1</v>
      </c>
      <c r="C8241">
        <v>8</v>
      </c>
    </row>
    <row r="8242" spans="1:3">
      <c r="A8242">
        <v>59184</v>
      </c>
      <c r="B8242">
        <v>1</v>
      </c>
      <c r="C8242">
        <v>8</v>
      </c>
    </row>
    <row r="8243" spans="1:3">
      <c r="A8243">
        <v>59534</v>
      </c>
      <c r="B8243">
        <v>1</v>
      </c>
      <c r="C8243">
        <v>16</v>
      </c>
    </row>
    <row r="8244" spans="1:3">
      <c r="A8244">
        <v>59857</v>
      </c>
      <c r="B8244">
        <v>1</v>
      </c>
      <c r="C8244">
        <v>8</v>
      </c>
    </row>
    <row r="8245" spans="1:3">
      <c r="A8245">
        <v>59877</v>
      </c>
      <c r="B8245">
        <v>1</v>
      </c>
      <c r="C8245">
        <v>8</v>
      </c>
    </row>
    <row r="8246" spans="1:3">
      <c r="A8246">
        <v>60495</v>
      </c>
      <c r="B8246">
        <v>1</v>
      </c>
      <c r="C8246">
        <v>8</v>
      </c>
    </row>
    <row r="8247" spans="1:3">
      <c r="A8247">
        <v>60862</v>
      </c>
      <c r="B8247">
        <v>1</v>
      </c>
      <c r="C8247">
        <v>16</v>
      </c>
    </row>
    <row r="8248" spans="1:3">
      <c r="A8248">
        <v>61191</v>
      </c>
      <c r="B8248">
        <v>1</v>
      </c>
      <c r="C8248">
        <v>8</v>
      </c>
    </row>
    <row r="8249" spans="1:3">
      <c r="A8249">
        <v>62183</v>
      </c>
      <c r="B8249">
        <v>1</v>
      </c>
      <c r="C8249">
        <v>16</v>
      </c>
    </row>
    <row r="8250" spans="1:3">
      <c r="A8250">
        <v>62255</v>
      </c>
      <c r="B8250">
        <v>1</v>
      </c>
      <c r="C8250">
        <v>16</v>
      </c>
    </row>
    <row r="8251" spans="1:3">
      <c r="A8251">
        <v>62407</v>
      </c>
      <c r="B8251">
        <v>1</v>
      </c>
      <c r="C8251">
        <v>8</v>
      </c>
    </row>
    <row r="8252" spans="1:3">
      <c r="A8252">
        <v>62409</v>
      </c>
      <c r="B8252">
        <v>1</v>
      </c>
      <c r="C8252">
        <v>8</v>
      </c>
    </row>
    <row r="8253" spans="1:3">
      <c r="A8253">
        <v>63076</v>
      </c>
      <c r="B8253">
        <v>1</v>
      </c>
      <c r="C8253">
        <v>8</v>
      </c>
    </row>
    <row r="8254" spans="1:3">
      <c r="A8254">
        <v>63274</v>
      </c>
      <c r="B8254">
        <v>1</v>
      </c>
      <c r="C8254">
        <v>8</v>
      </c>
    </row>
    <row r="8255" spans="1:3">
      <c r="A8255">
        <v>63385</v>
      </c>
      <c r="B8255">
        <v>1</v>
      </c>
      <c r="C8255">
        <v>8</v>
      </c>
    </row>
    <row r="8256" spans="1:3">
      <c r="A8256">
        <v>63766</v>
      </c>
      <c r="B8256">
        <v>1</v>
      </c>
      <c r="C8256">
        <v>8</v>
      </c>
    </row>
    <row r="8257" spans="1:3">
      <c r="A8257">
        <v>63939</v>
      </c>
      <c r="B8257">
        <v>1</v>
      </c>
      <c r="C8257">
        <v>8</v>
      </c>
    </row>
    <row r="8258" spans="1:3">
      <c r="A8258">
        <v>65387</v>
      </c>
      <c r="B8258">
        <v>1</v>
      </c>
      <c r="C8258">
        <v>8</v>
      </c>
    </row>
    <row r="8259" spans="1:3">
      <c r="A8259">
        <v>65498</v>
      </c>
      <c r="B8259">
        <v>1</v>
      </c>
      <c r="C8259">
        <v>8</v>
      </c>
    </row>
    <row r="8260" spans="1:3">
      <c r="A8260">
        <v>65764</v>
      </c>
      <c r="B8260">
        <v>1</v>
      </c>
      <c r="C8260">
        <v>8</v>
      </c>
    </row>
    <row r="8261" spans="1:3">
      <c r="A8261">
        <v>65906</v>
      </c>
      <c r="B8261">
        <v>1</v>
      </c>
      <c r="C8261">
        <v>8</v>
      </c>
    </row>
    <row r="8262" spans="1:3">
      <c r="A8262">
        <v>66395</v>
      </c>
      <c r="B8262">
        <v>1</v>
      </c>
      <c r="C8262">
        <v>8</v>
      </c>
    </row>
    <row r="8263" spans="1:3">
      <c r="A8263">
        <v>67058</v>
      </c>
      <c r="B8263">
        <v>1</v>
      </c>
      <c r="C8263">
        <v>8</v>
      </c>
    </row>
    <row r="8264" spans="1:3">
      <c r="A8264">
        <v>67152</v>
      </c>
      <c r="B8264">
        <v>1</v>
      </c>
      <c r="C8264">
        <v>8</v>
      </c>
    </row>
    <row r="8265" spans="1:3">
      <c r="A8265">
        <v>67494</v>
      </c>
      <c r="B8265">
        <v>1</v>
      </c>
      <c r="C8265">
        <v>8</v>
      </c>
    </row>
    <row r="8266" spans="1:3">
      <c r="A8266">
        <v>67830</v>
      </c>
      <c r="B8266">
        <v>1</v>
      </c>
      <c r="C8266">
        <v>8</v>
      </c>
    </row>
    <row r="8267" spans="1:3">
      <c r="A8267">
        <v>67989</v>
      </c>
      <c r="B8267">
        <v>1</v>
      </c>
      <c r="C8267">
        <v>8</v>
      </c>
    </row>
    <row r="8268" spans="1:3">
      <c r="A8268">
        <v>68842</v>
      </c>
      <c r="B8268">
        <v>1</v>
      </c>
      <c r="C8268">
        <v>8</v>
      </c>
    </row>
    <row r="8269" spans="1:3">
      <c r="A8269">
        <v>69534</v>
      </c>
      <c r="B8269">
        <v>1</v>
      </c>
      <c r="C8269">
        <v>8</v>
      </c>
    </row>
    <row r="8270" spans="1:3">
      <c r="A8270">
        <v>69606</v>
      </c>
      <c r="B8270">
        <v>1</v>
      </c>
      <c r="C8270">
        <v>8</v>
      </c>
    </row>
    <row r="8271" spans="1:3">
      <c r="A8271">
        <v>71194</v>
      </c>
      <c r="B8271">
        <v>1</v>
      </c>
      <c r="C8271">
        <v>8</v>
      </c>
    </row>
    <row r="8272" spans="1:3">
      <c r="A8272">
        <v>71227</v>
      </c>
      <c r="B8272">
        <v>1</v>
      </c>
      <c r="C8272">
        <v>8</v>
      </c>
    </row>
    <row r="8273" spans="1:3">
      <c r="A8273">
        <v>71338</v>
      </c>
      <c r="B8273">
        <v>1</v>
      </c>
      <c r="C8273">
        <v>8</v>
      </c>
    </row>
    <row r="8274" spans="1:3">
      <c r="A8274">
        <v>71549</v>
      </c>
      <c r="B8274">
        <v>1</v>
      </c>
      <c r="C8274">
        <v>8</v>
      </c>
    </row>
    <row r="8275" spans="1:3">
      <c r="A8275">
        <v>71813</v>
      </c>
      <c r="B8275">
        <v>1</v>
      </c>
      <c r="C8275">
        <v>8</v>
      </c>
    </row>
    <row r="8276" spans="1:3">
      <c r="A8276">
        <v>71945</v>
      </c>
      <c r="B8276">
        <v>1</v>
      </c>
      <c r="C8276">
        <v>8</v>
      </c>
    </row>
    <row r="8277" spans="1:3">
      <c r="A8277">
        <v>72138</v>
      </c>
      <c r="B8277">
        <v>1</v>
      </c>
      <c r="C8277">
        <v>8</v>
      </c>
    </row>
    <row r="8278" spans="1:3">
      <c r="A8278">
        <v>72253</v>
      </c>
      <c r="B8278">
        <v>1</v>
      </c>
      <c r="C8278">
        <v>8</v>
      </c>
    </row>
    <row r="8279" spans="1:3">
      <c r="A8279">
        <v>73221</v>
      </c>
      <c r="B8279">
        <v>1</v>
      </c>
      <c r="C8279">
        <v>8</v>
      </c>
    </row>
    <row r="8280" spans="1:3">
      <c r="A8280">
        <v>73270</v>
      </c>
      <c r="B8280">
        <v>1</v>
      </c>
      <c r="C8280">
        <v>8</v>
      </c>
    </row>
    <row r="8281" spans="1:3">
      <c r="A8281">
        <v>73318</v>
      </c>
      <c r="B8281">
        <v>1</v>
      </c>
      <c r="C8281">
        <v>8</v>
      </c>
    </row>
    <row r="8282" spans="1:3">
      <c r="A8282">
        <v>73731</v>
      </c>
      <c r="B8282">
        <v>1</v>
      </c>
      <c r="C8282">
        <v>8</v>
      </c>
    </row>
    <row r="8283" spans="1:3">
      <c r="A8283">
        <v>73829</v>
      </c>
      <c r="B8283">
        <v>1</v>
      </c>
      <c r="C8283">
        <v>8</v>
      </c>
    </row>
    <row r="8284" spans="1:3">
      <c r="A8284">
        <v>74114</v>
      </c>
      <c r="B8284">
        <v>1</v>
      </c>
      <c r="C8284">
        <v>8</v>
      </c>
    </row>
    <row r="8285" spans="1:3">
      <c r="A8285">
        <v>74120</v>
      </c>
      <c r="B8285">
        <v>1</v>
      </c>
      <c r="C8285">
        <v>8</v>
      </c>
    </row>
    <row r="8286" spans="1:3">
      <c r="A8286">
        <v>74495</v>
      </c>
      <c r="B8286">
        <v>1</v>
      </c>
      <c r="C8286">
        <v>8</v>
      </c>
    </row>
    <row r="8287" spans="1:3">
      <c r="A8287">
        <v>75280</v>
      </c>
      <c r="B8287">
        <v>1</v>
      </c>
      <c r="C8287">
        <v>8</v>
      </c>
    </row>
    <row r="8288" spans="1:3">
      <c r="A8288">
        <v>75295</v>
      </c>
      <c r="B8288">
        <v>1</v>
      </c>
      <c r="C8288">
        <v>8</v>
      </c>
    </row>
    <row r="8289" spans="1:3">
      <c r="A8289">
        <v>75331</v>
      </c>
      <c r="B8289">
        <v>1</v>
      </c>
      <c r="C8289">
        <v>8</v>
      </c>
    </row>
    <row r="8290" spans="1:3">
      <c r="A8290">
        <v>75611</v>
      </c>
      <c r="B8290">
        <v>1</v>
      </c>
      <c r="C8290">
        <v>8</v>
      </c>
    </row>
    <row r="8291" spans="1:3">
      <c r="A8291">
        <v>75873</v>
      </c>
      <c r="B8291">
        <v>1</v>
      </c>
      <c r="C8291">
        <v>8</v>
      </c>
    </row>
    <row r="8292" spans="1:3">
      <c r="A8292">
        <v>76065</v>
      </c>
      <c r="B8292">
        <v>1</v>
      </c>
      <c r="C8292">
        <v>8</v>
      </c>
    </row>
    <row r="8293" spans="1:3">
      <c r="A8293">
        <v>76299</v>
      </c>
      <c r="B8293">
        <v>1</v>
      </c>
      <c r="C8293">
        <v>8</v>
      </c>
    </row>
    <row r="8294" spans="1:3">
      <c r="A8294">
        <v>76302</v>
      </c>
      <c r="B8294">
        <v>1</v>
      </c>
      <c r="C8294">
        <v>8</v>
      </c>
    </row>
    <row r="8295" spans="1:3">
      <c r="A8295">
        <v>76351</v>
      </c>
      <c r="B8295">
        <v>1</v>
      </c>
      <c r="C8295">
        <v>8</v>
      </c>
    </row>
    <row r="8296" spans="1:3">
      <c r="A8296">
        <v>76794</v>
      </c>
      <c r="B8296">
        <v>1</v>
      </c>
      <c r="C8296">
        <v>8</v>
      </c>
    </row>
    <row r="8297" spans="1:3">
      <c r="A8297">
        <v>76901</v>
      </c>
      <c r="B8297">
        <v>1</v>
      </c>
      <c r="C8297">
        <v>8</v>
      </c>
    </row>
    <row r="8298" spans="1:3">
      <c r="A8298">
        <v>77078</v>
      </c>
      <c r="B8298">
        <v>1</v>
      </c>
      <c r="C8298">
        <v>8</v>
      </c>
    </row>
    <row r="8299" spans="1:3">
      <c r="A8299">
        <v>77318</v>
      </c>
      <c r="B8299">
        <v>1</v>
      </c>
      <c r="C8299">
        <v>8</v>
      </c>
    </row>
    <row r="8300" spans="1:3">
      <c r="A8300">
        <v>77319</v>
      </c>
      <c r="B8300">
        <v>1</v>
      </c>
      <c r="C8300">
        <v>8</v>
      </c>
    </row>
    <row r="8301" spans="1:3">
      <c r="A8301">
        <v>77441</v>
      </c>
      <c r="B8301">
        <v>1</v>
      </c>
      <c r="C8301">
        <v>8</v>
      </c>
    </row>
    <row r="8302" spans="1:3">
      <c r="A8302">
        <v>78155</v>
      </c>
      <c r="B8302">
        <v>1</v>
      </c>
      <c r="C8302">
        <v>8</v>
      </c>
    </row>
    <row r="8303" spans="1:3">
      <c r="A8303">
        <v>78284</v>
      </c>
      <c r="B8303">
        <v>1</v>
      </c>
      <c r="C8303">
        <v>8</v>
      </c>
    </row>
    <row r="8304" spans="1:3">
      <c r="A8304">
        <v>78915</v>
      </c>
      <c r="B8304">
        <v>1</v>
      </c>
      <c r="C8304">
        <v>8</v>
      </c>
    </row>
    <row r="8305" spans="1:3">
      <c r="A8305">
        <v>79443</v>
      </c>
      <c r="B8305">
        <v>1</v>
      </c>
      <c r="C8305">
        <v>8</v>
      </c>
    </row>
    <row r="8306" spans="1:3">
      <c r="A8306">
        <v>79444</v>
      </c>
      <c r="B8306">
        <v>1</v>
      </c>
      <c r="C8306">
        <v>8</v>
      </c>
    </row>
    <row r="8307" spans="1:3">
      <c r="A8307">
        <v>79824</v>
      </c>
      <c r="B8307">
        <v>1</v>
      </c>
      <c r="C8307">
        <v>8</v>
      </c>
    </row>
    <row r="8308" spans="1:3">
      <c r="A8308">
        <v>10052</v>
      </c>
      <c r="B8308">
        <v>1</v>
      </c>
      <c r="C8308">
        <v>8</v>
      </c>
    </row>
    <row r="8309" spans="1:3">
      <c r="A8309">
        <v>10154</v>
      </c>
      <c r="B8309">
        <v>1</v>
      </c>
      <c r="C8309">
        <v>16</v>
      </c>
    </row>
    <row r="8310" spans="1:3">
      <c r="A8310">
        <v>10157</v>
      </c>
      <c r="B8310">
        <v>1</v>
      </c>
      <c r="C8310">
        <v>8</v>
      </c>
    </row>
    <row r="8311" spans="1:3">
      <c r="A8311">
        <v>10241</v>
      </c>
      <c r="B8311">
        <v>1</v>
      </c>
      <c r="C8311">
        <v>16</v>
      </c>
    </row>
    <row r="8312" spans="1:3">
      <c r="A8312">
        <v>10312</v>
      </c>
      <c r="B8312">
        <v>1</v>
      </c>
      <c r="C8312">
        <v>8</v>
      </c>
    </row>
    <row r="8313" spans="1:3">
      <c r="A8313">
        <v>10346</v>
      </c>
      <c r="B8313">
        <v>1</v>
      </c>
      <c r="C8313">
        <v>8</v>
      </c>
    </row>
    <row r="8314" spans="1:3">
      <c r="A8314">
        <v>10361</v>
      </c>
      <c r="B8314">
        <v>2</v>
      </c>
      <c r="C8314">
        <v>16</v>
      </c>
    </row>
    <row r="8315" spans="1:3">
      <c r="A8315">
        <v>10361</v>
      </c>
      <c r="B8315">
        <v>2</v>
      </c>
      <c r="C8315">
        <v>16</v>
      </c>
    </row>
    <row r="8316" spans="1:3">
      <c r="A8316">
        <v>10377</v>
      </c>
      <c r="B8316">
        <v>1</v>
      </c>
      <c r="C8316">
        <v>8</v>
      </c>
    </row>
    <row r="8317" spans="1:3">
      <c r="A8317">
        <v>10438</v>
      </c>
      <c r="B8317">
        <v>1</v>
      </c>
      <c r="C8317">
        <v>8</v>
      </c>
    </row>
    <row r="8318" spans="1:3">
      <c r="A8318">
        <v>10566</v>
      </c>
      <c r="B8318">
        <v>1</v>
      </c>
      <c r="C8318">
        <v>8</v>
      </c>
    </row>
    <row r="8319" spans="1:3">
      <c r="A8319">
        <v>10589</v>
      </c>
      <c r="B8319">
        <v>1</v>
      </c>
      <c r="C8319">
        <v>8</v>
      </c>
    </row>
    <row r="8320" spans="1:3">
      <c r="A8320">
        <v>10659</v>
      </c>
      <c r="B8320">
        <v>1</v>
      </c>
      <c r="C8320">
        <v>8</v>
      </c>
    </row>
    <row r="8321" spans="1:3">
      <c r="A8321">
        <v>10938</v>
      </c>
      <c r="B8321">
        <v>1</v>
      </c>
      <c r="C8321">
        <v>8</v>
      </c>
    </row>
    <row r="8322" spans="1:3">
      <c r="A8322">
        <v>10988</v>
      </c>
      <c r="B8322">
        <v>1</v>
      </c>
      <c r="C8322">
        <v>8</v>
      </c>
    </row>
    <row r="8323" spans="1:3">
      <c r="A8323">
        <v>11052</v>
      </c>
      <c r="B8323">
        <v>1</v>
      </c>
      <c r="C8323">
        <v>16</v>
      </c>
    </row>
    <row r="8324" spans="1:3">
      <c r="A8324">
        <v>11090</v>
      </c>
      <c r="B8324">
        <v>1</v>
      </c>
      <c r="C8324">
        <v>8</v>
      </c>
    </row>
    <row r="8325" spans="1:3">
      <c r="A8325">
        <v>11096</v>
      </c>
      <c r="B8325">
        <v>1</v>
      </c>
      <c r="C8325">
        <v>8</v>
      </c>
    </row>
    <row r="8326" spans="1:3">
      <c r="A8326">
        <v>11416</v>
      </c>
      <c r="B8326">
        <v>1</v>
      </c>
      <c r="C8326">
        <v>16</v>
      </c>
    </row>
    <row r="8327" spans="1:3">
      <c r="A8327">
        <v>11447</v>
      </c>
      <c r="B8327">
        <v>1</v>
      </c>
      <c r="C8327">
        <v>8</v>
      </c>
    </row>
    <row r="8328" spans="1:3">
      <c r="A8328">
        <v>11703</v>
      </c>
      <c r="B8328">
        <v>1</v>
      </c>
      <c r="C8328">
        <v>8</v>
      </c>
    </row>
    <row r="8329" spans="1:3">
      <c r="A8329">
        <v>11706</v>
      </c>
      <c r="B8329">
        <v>2</v>
      </c>
      <c r="C8329">
        <v>16</v>
      </c>
    </row>
    <row r="8330" spans="1:3">
      <c r="A8330">
        <v>11706</v>
      </c>
      <c r="B8330">
        <v>2</v>
      </c>
      <c r="C8330">
        <v>16</v>
      </c>
    </row>
    <row r="8331" spans="1:3">
      <c r="A8331">
        <v>11989</v>
      </c>
      <c r="B8331">
        <v>1</v>
      </c>
      <c r="C8331">
        <v>16</v>
      </c>
    </row>
    <row r="8332" spans="1:3">
      <c r="A8332">
        <v>12050</v>
      </c>
      <c r="B8332">
        <v>2</v>
      </c>
      <c r="C8332">
        <v>16</v>
      </c>
    </row>
    <row r="8333" spans="1:3">
      <c r="A8333">
        <v>12050</v>
      </c>
      <c r="B8333">
        <v>2</v>
      </c>
      <c r="C8333">
        <v>16</v>
      </c>
    </row>
    <row r="8334" spans="1:3">
      <c r="A8334">
        <v>12206</v>
      </c>
      <c r="B8334">
        <v>1</v>
      </c>
      <c r="C8334">
        <v>16</v>
      </c>
    </row>
    <row r="8335" spans="1:3">
      <c r="A8335">
        <v>12490</v>
      </c>
      <c r="B8335">
        <v>1</v>
      </c>
      <c r="C8335">
        <v>8</v>
      </c>
    </row>
    <row r="8336" spans="1:3">
      <c r="A8336">
        <v>12508</v>
      </c>
      <c r="B8336">
        <v>1</v>
      </c>
      <c r="C8336">
        <v>8</v>
      </c>
    </row>
    <row r="8337" spans="1:3">
      <c r="A8337">
        <v>12717</v>
      </c>
      <c r="B8337">
        <v>1</v>
      </c>
      <c r="C8337">
        <v>8</v>
      </c>
    </row>
    <row r="8338" spans="1:3">
      <c r="A8338">
        <v>12879</v>
      </c>
      <c r="B8338">
        <v>1</v>
      </c>
      <c r="C8338">
        <v>16</v>
      </c>
    </row>
    <row r="8339" spans="1:3">
      <c r="A8339">
        <v>12911</v>
      </c>
      <c r="B8339">
        <v>1</v>
      </c>
      <c r="C8339">
        <v>8</v>
      </c>
    </row>
    <row r="8340" spans="1:3">
      <c r="A8340">
        <v>13055</v>
      </c>
      <c r="B8340">
        <v>2</v>
      </c>
      <c r="C8340">
        <v>16</v>
      </c>
    </row>
    <row r="8341" spans="1:3">
      <c r="A8341">
        <v>13055</v>
      </c>
      <c r="B8341">
        <v>2</v>
      </c>
      <c r="C8341">
        <v>16</v>
      </c>
    </row>
    <row r="8342" spans="1:3">
      <c r="A8342">
        <v>13276</v>
      </c>
      <c r="B8342">
        <v>1</v>
      </c>
      <c r="C8342">
        <v>8</v>
      </c>
    </row>
    <row r="8343" spans="1:3">
      <c r="A8343">
        <v>13341</v>
      </c>
      <c r="B8343">
        <v>1</v>
      </c>
      <c r="C8343">
        <v>8</v>
      </c>
    </row>
    <row r="8344" spans="1:3">
      <c r="A8344">
        <v>13556</v>
      </c>
      <c r="B8344">
        <v>1</v>
      </c>
      <c r="C8344">
        <v>8</v>
      </c>
    </row>
    <row r="8345" spans="1:3">
      <c r="A8345">
        <v>13610</v>
      </c>
      <c r="B8345">
        <v>1</v>
      </c>
      <c r="C8345">
        <v>16</v>
      </c>
    </row>
    <row r="8346" spans="1:3">
      <c r="A8346">
        <v>13633</v>
      </c>
      <c r="B8346">
        <v>4</v>
      </c>
      <c r="C8346">
        <v>16</v>
      </c>
    </row>
    <row r="8347" spans="1:3">
      <c r="A8347">
        <v>13633</v>
      </c>
      <c r="B8347">
        <v>4</v>
      </c>
      <c r="C8347">
        <v>16</v>
      </c>
    </row>
    <row r="8348" spans="1:3">
      <c r="A8348">
        <v>13633</v>
      </c>
      <c r="B8348">
        <v>4</v>
      </c>
      <c r="C8348">
        <v>16</v>
      </c>
    </row>
    <row r="8349" spans="1:3">
      <c r="A8349">
        <v>13633</v>
      </c>
      <c r="B8349">
        <v>4</v>
      </c>
      <c r="C8349">
        <v>16</v>
      </c>
    </row>
    <row r="8350" spans="1:3">
      <c r="A8350">
        <v>13980</v>
      </c>
      <c r="B8350">
        <v>1</v>
      </c>
      <c r="C8350">
        <v>16</v>
      </c>
    </row>
    <row r="8351" spans="1:3">
      <c r="A8351">
        <v>13988</v>
      </c>
      <c r="B8351">
        <v>2</v>
      </c>
      <c r="C8351">
        <v>16</v>
      </c>
    </row>
    <row r="8352" spans="1:3">
      <c r="A8352">
        <v>13988</v>
      </c>
      <c r="B8352">
        <v>2</v>
      </c>
      <c r="C8352">
        <v>16</v>
      </c>
    </row>
    <row r="8353" spans="1:3">
      <c r="A8353">
        <v>14421</v>
      </c>
      <c r="B8353">
        <v>1</v>
      </c>
      <c r="C8353">
        <v>8</v>
      </c>
    </row>
    <row r="8354" spans="1:3">
      <c r="A8354">
        <v>15237</v>
      </c>
      <c r="B8354">
        <v>1</v>
      </c>
      <c r="C8354">
        <v>8</v>
      </c>
    </row>
    <row r="8355" spans="1:3">
      <c r="A8355">
        <v>15348</v>
      </c>
      <c r="B8355">
        <v>2</v>
      </c>
      <c r="C8355">
        <v>16</v>
      </c>
    </row>
    <row r="8356" spans="1:3">
      <c r="A8356">
        <v>15348</v>
      </c>
      <c r="B8356">
        <v>2</v>
      </c>
      <c r="C8356">
        <v>16</v>
      </c>
    </row>
    <row r="8357" spans="1:3">
      <c r="A8357">
        <v>15355</v>
      </c>
      <c r="B8357">
        <v>1</v>
      </c>
      <c r="C8357">
        <v>8</v>
      </c>
    </row>
    <row r="8358" spans="1:3">
      <c r="A8358">
        <v>15658</v>
      </c>
      <c r="B8358">
        <v>1</v>
      </c>
      <c r="C8358">
        <v>8</v>
      </c>
    </row>
    <row r="8359" spans="1:3">
      <c r="A8359">
        <v>15718</v>
      </c>
      <c r="B8359">
        <v>1</v>
      </c>
      <c r="C8359">
        <v>16</v>
      </c>
    </row>
    <row r="8360" spans="1:3">
      <c r="A8360">
        <v>15725</v>
      </c>
      <c r="B8360">
        <v>1</v>
      </c>
      <c r="C8360">
        <v>8</v>
      </c>
    </row>
    <row r="8361" spans="1:3">
      <c r="A8361">
        <v>38429</v>
      </c>
      <c r="B8361">
        <v>2</v>
      </c>
      <c r="C8361">
        <v>16</v>
      </c>
    </row>
    <row r="8362" spans="1:3">
      <c r="A8362">
        <v>39525</v>
      </c>
      <c r="B8362">
        <v>2</v>
      </c>
      <c r="C8362">
        <v>16</v>
      </c>
    </row>
    <row r="8363" spans="1:3">
      <c r="A8363">
        <v>16441</v>
      </c>
      <c r="B8363">
        <v>2</v>
      </c>
      <c r="C8363">
        <v>16</v>
      </c>
    </row>
    <row r="8364" spans="1:3">
      <c r="A8364">
        <v>16441</v>
      </c>
      <c r="B8364">
        <v>2</v>
      </c>
      <c r="C8364">
        <v>16</v>
      </c>
    </row>
    <row r="8365" spans="1:3">
      <c r="A8365">
        <v>16452</v>
      </c>
      <c r="B8365">
        <v>1</v>
      </c>
      <c r="C8365">
        <v>16</v>
      </c>
    </row>
    <row r="8366" spans="1:3">
      <c r="A8366">
        <v>16564</v>
      </c>
      <c r="B8366">
        <v>1</v>
      </c>
      <c r="C8366">
        <v>8</v>
      </c>
    </row>
    <row r="8367" spans="1:3">
      <c r="A8367">
        <v>16808</v>
      </c>
      <c r="B8367">
        <v>1</v>
      </c>
      <c r="C8367">
        <v>8</v>
      </c>
    </row>
    <row r="8368" spans="1:3">
      <c r="A8368">
        <v>16873</v>
      </c>
      <c r="B8368">
        <v>1</v>
      </c>
      <c r="C8368">
        <v>8</v>
      </c>
    </row>
    <row r="8369" spans="1:3">
      <c r="A8369">
        <v>17186</v>
      </c>
      <c r="B8369">
        <v>1</v>
      </c>
      <c r="C8369">
        <v>8</v>
      </c>
    </row>
    <row r="8370" spans="1:3">
      <c r="A8370">
        <v>17302</v>
      </c>
      <c r="B8370">
        <v>1</v>
      </c>
      <c r="C8370">
        <v>16</v>
      </c>
    </row>
    <row r="8371" spans="1:3">
      <c r="A8371">
        <v>17613</v>
      </c>
      <c r="B8371">
        <v>1</v>
      </c>
      <c r="C8371">
        <v>16</v>
      </c>
    </row>
    <row r="8372" spans="1:3">
      <c r="A8372">
        <v>17623</v>
      </c>
      <c r="B8372">
        <v>2</v>
      </c>
      <c r="C8372">
        <v>16</v>
      </c>
    </row>
    <row r="8373" spans="1:3">
      <c r="A8373">
        <v>17623</v>
      </c>
      <c r="B8373">
        <v>2</v>
      </c>
      <c r="C8373">
        <v>16</v>
      </c>
    </row>
    <row r="8374" spans="1:3">
      <c r="A8374">
        <v>17702</v>
      </c>
      <c r="B8374">
        <v>2</v>
      </c>
      <c r="C8374">
        <v>16</v>
      </c>
    </row>
    <row r="8375" spans="1:3">
      <c r="A8375">
        <v>17702</v>
      </c>
      <c r="B8375">
        <v>2</v>
      </c>
      <c r="C8375">
        <v>16</v>
      </c>
    </row>
    <row r="8376" spans="1:3">
      <c r="A8376">
        <v>17890</v>
      </c>
      <c r="B8376">
        <v>3</v>
      </c>
      <c r="C8376">
        <v>16</v>
      </c>
    </row>
    <row r="8377" spans="1:3">
      <c r="A8377">
        <v>17890</v>
      </c>
      <c r="B8377">
        <v>3</v>
      </c>
      <c r="C8377">
        <v>16</v>
      </c>
    </row>
    <row r="8378" spans="1:3">
      <c r="A8378">
        <v>17890</v>
      </c>
      <c r="B8378">
        <v>3</v>
      </c>
      <c r="C8378">
        <v>16</v>
      </c>
    </row>
    <row r="8379" spans="1:3">
      <c r="A8379">
        <v>17993</v>
      </c>
      <c r="B8379">
        <v>1</v>
      </c>
      <c r="C8379">
        <v>8</v>
      </c>
    </row>
    <row r="8380" spans="1:3">
      <c r="A8380">
        <v>18084</v>
      </c>
      <c r="B8380">
        <v>2</v>
      </c>
      <c r="C8380">
        <v>8</v>
      </c>
    </row>
    <row r="8381" spans="1:3">
      <c r="A8381">
        <v>18084</v>
      </c>
      <c r="B8381">
        <v>2</v>
      </c>
      <c r="C8381">
        <v>8</v>
      </c>
    </row>
    <row r="8382" spans="1:3">
      <c r="A8382">
        <v>18129</v>
      </c>
      <c r="B8382">
        <v>1</v>
      </c>
      <c r="C8382">
        <v>8</v>
      </c>
    </row>
    <row r="8383" spans="1:3">
      <c r="A8383">
        <v>18175</v>
      </c>
      <c r="B8383">
        <v>1</v>
      </c>
      <c r="C8383">
        <v>8</v>
      </c>
    </row>
    <row r="8384" spans="1:3">
      <c r="A8384">
        <v>18460</v>
      </c>
      <c r="B8384">
        <v>1</v>
      </c>
      <c r="C8384">
        <v>16</v>
      </c>
    </row>
    <row r="8385" spans="1:3">
      <c r="A8385">
        <v>18539</v>
      </c>
      <c r="B8385">
        <v>2</v>
      </c>
      <c r="C8385">
        <v>16</v>
      </c>
    </row>
    <row r="8386" spans="1:3">
      <c r="A8386">
        <v>18539</v>
      </c>
      <c r="B8386">
        <v>2</v>
      </c>
      <c r="C8386">
        <v>16</v>
      </c>
    </row>
    <row r="8387" spans="1:3">
      <c r="A8387">
        <v>18545</v>
      </c>
      <c r="B8387">
        <v>1</v>
      </c>
      <c r="C8387">
        <v>16</v>
      </c>
    </row>
    <row r="8388" spans="1:3">
      <c r="A8388">
        <v>18562</v>
      </c>
      <c r="B8388">
        <v>2</v>
      </c>
      <c r="C8388">
        <v>16</v>
      </c>
    </row>
    <row r="8389" spans="1:3">
      <c r="A8389">
        <v>18562</v>
      </c>
      <c r="B8389">
        <v>2</v>
      </c>
      <c r="C8389">
        <v>16</v>
      </c>
    </row>
    <row r="8390" spans="1:3">
      <c r="A8390">
        <v>18726</v>
      </c>
      <c r="B8390">
        <v>2</v>
      </c>
      <c r="C8390">
        <v>16</v>
      </c>
    </row>
    <row r="8391" spans="1:3">
      <c r="A8391">
        <v>18726</v>
      </c>
      <c r="B8391">
        <v>2</v>
      </c>
      <c r="C8391">
        <v>16</v>
      </c>
    </row>
    <row r="8392" spans="1:3">
      <c r="A8392">
        <v>18884</v>
      </c>
      <c r="B8392">
        <v>1</v>
      </c>
      <c r="C8392">
        <v>16</v>
      </c>
    </row>
    <row r="8393" spans="1:3">
      <c r="A8393">
        <v>19069</v>
      </c>
      <c r="B8393">
        <v>1</v>
      </c>
      <c r="C8393">
        <v>8</v>
      </c>
    </row>
    <row r="8394" spans="1:3">
      <c r="A8394">
        <v>19230</v>
      </c>
      <c r="B8394">
        <v>1</v>
      </c>
      <c r="C8394">
        <v>8</v>
      </c>
    </row>
    <row r="8395" spans="1:3">
      <c r="A8395">
        <v>19441</v>
      </c>
      <c r="B8395">
        <v>1</v>
      </c>
      <c r="C8395">
        <v>16</v>
      </c>
    </row>
    <row r="8396" spans="1:3">
      <c r="A8396">
        <v>19652</v>
      </c>
      <c r="B8396">
        <v>1</v>
      </c>
      <c r="C8396">
        <v>8</v>
      </c>
    </row>
    <row r="8397" spans="1:3">
      <c r="A8397">
        <v>19722</v>
      </c>
      <c r="B8397">
        <v>1</v>
      </c>
      <c r="C8397">
        <v>16</v>
      </c>
    </row>
    <row r="8398" spans="1:3">
      <c r="A8398">
        <v>19805</v>
      </c>
      <c r="B8398">
        <v>1</v>
      </c>
      <c r="C8398">
        <v>8</v>
      </c>
    </row>
    <row r="8399" spans="1:3">
      <c r="A8399">
        <v>20490</v>
      </c>
      <c r="B8399">
        <v>1</v>
      </c>
      <c r="C8399">
        <v>8</v>
      </c>
    </row>
    <row r="8400" spans="1:3">
      <c r="A8400">
        <v>20491</v>
      </c>
      <c r="B8400">
        <v>1</v>
      </c>
      <c r="C8400">
        <v>8</v>
      </c>
    </row>
    <row r="8401" spans="1:3">
      <c r="A8401">
        <v>20587</v>
      </c>
      <c r="B8401">
        <v>1</v>
      </c>
      <c r="C8401">
        <v>8</v>
      </c>
    </row>
    <row r="8402" spans="1:3">
      <c r="A8402" s="30">
        <v>20799</v>
      </c>
      <c r="B8402" s="30">
        <v>1</v>
      </c>
      <c r="C8402" s="30">
        <v>8</v>
      </c>
    </row>
    <row r="8403" spans="1:3">
      <c r="A8403">
        <v>21442</v>
      </c>
      <c r="B8403">
        <v>1</v>
      </c>
      <c r="C8403">
        <v>16</v>
      </c>
    </row>
    <row r="8404" spans="1:3">
      <c r="A8404">
        <v>21444</v>
      </c>
      <c r="B8404">
        <v>2</v>
      </c>
      <c r="C8404">
        <v>16</v>
      </c>
    </row>
    <row r="8405" spans="1:3">
      <c r="A8405">
        <v>21444</v>
      </c>
      <c r="B8405">
        <v>2</v>
      </c>
      <c r="C8405">
        <v>16</v>
      </c>
    </row>
    <row r="8406" spans="1:3">
      <c r="A8406">
        <v>21718</v>
      </c>
      <c r="B8406">
        <v>1</v>
      </c>
      <c r="C8406">
        <v>8</v>
      </c>
    </row>
    <row r="8407" spans="1:3">
      <c r="A8407">
        <v>22184</v>
      </c>
      <c r="B8407">
        <v>1</v>
      </c>
      <c r="C8407">
        <v>16</v>
      </c>
    </row>
    <row r="8408" spans="1:3">
      <c r="A8408">
        <v>22203</v>
      </c>
      <c r="B8408">
        <v>1</v>
      </c>
      <c r="C8408">
        <v>16</v>
      </c>
    </row>
    <row r="8409" spans="1:3">
      <c r="A8409">
        <v>22306</v>
      </c>
      <c r="B8409">
        <v>2</v>
      </c>
      <c r="C8409">
        <v>16</v>
      </c>
    </row>
    <row r="8410" spans="1:3">
      <c r="A8410">
        <v>22306</v>
      </c>
      <c r="B8410">
        <v>2</v>
      </c>
      <c r="C8410">
        <v>16</v>
      </c>
    </row>
    <row r="8411" spans="1:3">
      <c r="A8411">
        <v>22466</v>
      </c>
      <c r="B8411">
        <v>2</v>
      </c>
      <c r="C8411">
        <v>16</v>
      </c>
    </row>
    <row r="8412" spans="1:3">
      <c r="A8412">
        <v>22466</v>
      </c>
      <c r="B8412">
        <v>2</v>
      </c>
      <c r="C8412">
        <v>16</v>
      </c>
    </row>
    <row r="8413" spans="1:3">
      <c r="A8413">
        <v>22622</v>
      </c>
      <c r="B8413">
        <v>1</v>
      </c>
      <c r="C8413">
        <v>8</v>
      </c>
    </row>
    <row r="8414" spans="1:3">
      <c r="A8414">
        <v>22624</v>
      </c>
      <c r="B8414">
        <v>1</v>
      </c>
      <c r="C8414">
        <v>16</v>
      </c>
    </row>
    <row r="8415" spans="1:3">
      <c r="A8415">
        <v>22890</v>
      </c>
      <c r="B8415">
        <v>2</v>
      </c>
      <c r="C8415">
        <v>16</v>
      </c>
    </row>
    <row r="8416" spans="1:3">
      <c r="A8416">
        <v>22890</v>
      </c>
      <c r="B8416">
        <v>2</v>
      </c>
      <c r="C8416">
        <v>16</v>
      </c>
    </row>
    <row r="8417" spans="1:3">
      <c r="A8417">
        <v>22931</v>
      </c>
      <c r="B8417">
        <v>1</v>
      </c>
      <c r="C8417">
        <v>8</v>
      </c>
    </row>
    <row r="8418" spans="1:3">
      <c r="A8418">
        <v>23016</v>
      </c>
      <c r="B8418">
        <v>1</v>
      </c>
      <c r="C8418">
        <v>8</v>
      </c>
    </row>
    <row r="8419" spans="1:3">
      <c r="A8419">
        <v>23046</v>
      </c>
      <c r="B8419">
        <v>1</v>
      </c>
      <c r="C8419">
        <v>8</v>
      </c>
    </row>
    <row r="8420" spans="1:3">
      <c r="A8420">
        <v>23363</v>
      </c>
      <c r="B8420">
        <v>1</v>
      </c>
      <c r="C8420">
        <v>8</v>
      </c>
    </row>
    <row r="8421" spans="1:3">
      <c r="A8421">
        <v>23459</v>
      </c>
      <c r="B8421">
        <v>1</v>
      </c>
      <c r="C8421">
        <v>8</v>
      </c>
    </row>
    <row r="8422" spans="1:3">
      <c r="A8422">
        <v>23483</v>
      </c>
      <c r="B8422">
        <v>1</v>
      </c>
      <c r="C8422">
        <v>16</v>
      </c>
    </row>
    <row r="8423" spans="1:3">
      <c r="A8423">
        <v>23547</v>
      </c>
      <c r="B8423">
        <v>1</v>
      </c>
      <c r="C8423">
        <v>8</v>
      </c>
    </row>
    <row r="8424" spans="1:3">
      <c r="A8424">
        <v>23814</v>
      </c>
      <c r="B8424">
        <v>1</v>
      </c>
      <c r="C8424">
        <v>8</v>
      </c>
    </row>
    <row r="8425" spans="1:3">
      <c r="A8425">
        <v>24461</v>
      </c>
      <c r="B8425">
        <v>1</v>
      </c>
      <c r="C8425">
        <v>8</v>
      </c>
    </row>
    <row r="8426" spans="1:3">
      <c r="A8426">
        <v>24501</v>
      </c>
      <c r="B8426">
        <v>1</v>
      </c>
      <c r="C8426">
        <v>16</v>
      </c>
    </row>
    <row r="8427" spans="1:3">
      <c r="A8427">
        <v>24556</v>
      </c>
      <c r="B8427">
        <v>4</v>
      </c>
      <c r="C8427">
        <v>16</v>
      </c>
    </row>
    <row r="8428" spans="1:3">
      <c r="A8428">
        <v>24556</v>
      </c>
      <c r="B8428">
        <v>4</v>
      </c>
      <c r="C8428">
        <v>16</v>
      </c>
    </row>
    <row r="8429" spans="1:3">
      <c r="A8429">
        <v>24556</v>
      </c>
      <c r="B8429">
        <v>4</v>
      </c>
      <c r="C8429">
        <v>16</v>
      </c>
    </row>
    <row r="8430" spans="1:3">
      <c r="A8430">
        <v>24556</v>
      </c>
      <c r="B8430">
        <v>4</v>
      </c>
      <c r="C8430">
        <v>16</v>
      </c>
    </row>
    <row r="8431" spans="1:3">
      <c r="A8431">
        <v>24607</v>
      </c>
      <c r="B8431">
        <v>1</v>
      </c>
      <c r="C8431">
        <v>8</v>
      </c>
    </row>
    <row r="8432" spans="1:3">
      <c r="A8432">
        <v>24641</v>
      </c>
      <c r="B8432">
        <v>1</v>
      </c>
      <c r="C8432">
        <v>16</v>
      </c>
    </row>
    <row r="8433" spans="1:3">
      <c r="A8433">
        <v>24764</v>
      </c>
      <c r="B8433">
        <v>1</v>
      </c>
      <c r="C8433">
        <v>16</v>
      </c>
    </row>
    <row r="8434" spans="1:3">
      <c r="A8434">
        <v>24835</v>
      </c>
      <c r="B8434">
        <v>1</v>
      </c>
      <c r="C8434">
        <v>8</v>
      </c>
    </row>
    <row r="8435" spans="1:3">
      <c r="A8435">
        <v>24970</v>
      </c>
      <c r="B8435">
        <v>1</v>
      </c>
      <c r="C8435">
        <v>8</v>
      </c>
    </row>
    <row r="8436" spans="1:3">
      <c r="A8436">
        <v>25031</v>
      </c>
      <c r="B8436">
        <v>1</v>
      </c>
      <c r="C8436">
        <v>8</v>
      </c>
    </row>
    <row r="8437" spans="1:3">
      <c r="A8437">
        <v>25055</v>
      </c>
      <c r="B8437">
        <v>1</v>
      </c>
      <c r="C8437">
        <v>8</v>
      </c>
    </row>
    <row r="8438" spans="1:3">
      <c r="A8438">
        <v>25119</v>
      </c>
      <c r="B8438">
        <v>1</v>
      </c>
      <c r="C8438">
        <v>16</v>
      </c>
    </row>
    <row r="8439" spans="1:3">
      <c r="A8439">
        <v>25472</v>
      </c>
      <c r="B8439">
        <v>1</v>
      </c>
      <c r="C8439">
        <v>8</v>
      </c>
    </row>
    <row r="8440" spans="1:3">
      <c r="A8440">
        <v>25537</v>
      </c>
      <c r="B8440">
        <v>1</v>
      </c>
      <c r="C8440">
        <v>16</v>
      </c>
    </row>
    <row r="8441" spans="1:3">
      <c r="A8441">
        <v>25596</v>
      </c>
      <c r="B8441">
        <v>1</v>
      </c>
      <c r="C8441">
        <v>8</v>
      </c>
    </row>
    <row r="8442" spans="1:3">
      <c r="A8442">
        <v>25690</v>
      </c>
      <c r="B8442">
        <v>1</v>
      </c>
      <c r="C8442">
        <v>8</v>
      </c>
    </row>
    <row r="8443" spans="1:3">
      <c r="A8443">
        <v>25762</v>
      </c>
      <c r="B8443">
        <v>1</v>
      </c>
      <c r="C8443">
        <v>16</v>
      </c>
    </row>
    <row r="8444" spans="1:3">
      <c r="A8444">
        <v>25843</v>
      </c>
      <c r="B8444">
        <v>1</v>
      </c>
      <c r="C8444">
        <v>8</v>
      </c>
    </row>
    <row r="8445" spans="1:3">
      <c r="A8445">
        <v>25984</v>
      </c>
      <c r="B8445">
        <v>1</v>
      </c>
      <c r="C8445">
        <v>8</v>
      </c>
    </row>
    <row r="8446" spans="1:3">
      <c r="A8446">
        <v>25991</v>
      </c>
      <c r="B8446">
        <v>2</v>
      </c>
      <c r="C8446">
        <v>16</v>
      </c>
    </row>
    <row r="8447" spans="1:3">
      <c r="A8447">
        <v>25991</v>
      </c>
      <c r="B8447">
        <v>2</v>
      </c>
      <c r="C8447">
        <v>16</v>
      </c>
    </row>
    <row r="8448" spans="1:3">
      <c r="A8448">
        <v>26454</v>
      </c>
      <c r="B8448">
        <v>2</v>
      </c>
      <c r="C8448">
        <v>16</v>
      </c>
    </row>
    <row r="8449" spans="1:3">
      <c r="A8449">
        <v>26454</v>
      </c>
      <c r="B8449">
        <v>2</v>
      </c>
      <c r="C8449">
        <v>16</v>
      </c>
    </row>
    <row r="8450" spans="1:3">
      <c r="A8450">
        <v>26546</v>
      </c>
      <c r="B8450">
        <v>1</v>
      </c>
      <c r="C8450">
        <v>16</v>
      </c>
    </row>
    <row r="8451" spans="1:3">
      <c r="A8451">
        <v>26704</v>
      </c>
      <c r="B8451">
        <v>2</v>
      </c>
      <c r="C8451">
        <v>16</v>
      </c>
    </row>
    <row r="8452" spans="1:3">
      <c r="A8452">
        <v>26704</v>
      </c>
      <c r="B8452">
        <v>2</v>
      </c>
      <c r="C8452">
        <v>16</v>
      </c>
    </row>
    <row r="8453" spans="1:3">
      <c r="A8453">
        <v>26751</v>
      </c>
      <c r="B8453">
        <v>1</v>
      </c>
      <c r="C8453">
        <v>8</v>
      </c>
    </row>
    <row r="8454" spans="1:3">
      <c r="A8454">
        <v>26929</v>
      </c>
      <c r="B8454">
        <v>1</v>
      </c>
      <c r="C8454">
        <v>8</v>
      </c>
    </row>
    <row r="8455" spans="1:3">
      <c r="A8455">
        <v>27014</v>
      </c>
      <c r="B8455">
        <v>1</v>
      </c>
      <c r="C8455">
        <v>16</v>
      </c>
    </row>
    <row r="8456" spans="1:3">
      <c r="A8456">
        <v>27239</v>
      </c>
      <c r="B8456">
        <v>1</v>
      </c>
      <c r="C8456">
        <v>16</v>
      </c>
    </row>
    <row r="8457" spans="1:3">
      <c r="A8457">
        <v>27241</v>
      </c>
      <c r="B8457">
        <v>2</v>
      </c>
      <c r="C8457">
        <v>16</v>
      </c>
    </row>
    <row r="8458" spans="1:3">
      <c r="A8458">
        <v>27241</v>
      </c>
      <c r="B8458">
        <v>2</v>
      </c>
      <c r="C8458">
        <v>16</v>
      </c>
    </row>
    <row r="8459" spans="1:3">
      <c r="A8459">
        <v>27256</v>
      </c>
      <c r="B8459">
        <v>1</v>
      </c>
      <c r="C8459">
        <v>8</v>
      </c>
    </row>
    <row r="8460" spans="1:3">
      <c r="A8460">
        <v>27429</v>
      </c>
      <c r="B8460">
        <v>1</v>
      </c>
      <c r="C8460">
        <v>16</v>
      </c>
    </row>
    <row r="8461" spans="1:3">
      <c r="A8461">
        <v>27448</v>
      </c>
      <c r="B8461">
        <v>1</v>
      </c>
      <c r="C8461">
        <v>8</v>
      </c>
    </row>
    <row r="8462" spans="1:3">
      <c r="A8462">
        <v>27455</v>
      </c>
      <c r="B8462">
        <v>3</v>
      </c>
      <c r="C8462">
        <v>16</v>
      </c>
    </row>
    <row r="8463" spans="1:3">
      <c r="A8463">
        <v>27455</v>
      </c>
      <c r="B8463">
        <v>3</v>
      </c>
      <c r="C8463">
        <v>16</v>
      </c>
    </row>
    <row r="8464" spans="1:3">
      <c r="A8464">
        <v>27455</v>
      </c>
      <c r="B8464">
        <v>3</v>
      </c>
      <c r="C8464">
        <v>16</v>
      </c>
    </row>
    <row r="8465" spans="1:3">
      <c r="A8465">
        <v>27511</v>
      </c>
      <c r="B8465">
        <v>1</v>
      </c>
      <c r="C8465">
        <v>8</v>
      </c>
    </row>
    <row r="8466" spans="1:3">
      <c r="A8466">
        <v>39525</v>
      </c>
      <c r="B8466">
        <v>2</v>
      </c>
      <c r="C8466">
        <v>16</v>
      </c>
    </row>
    <row r="8467" spans="1:3">
      <c r="A8467">
        <v>27575</v>
      </c>
      <c r="B8467">
        <v>2</v>
      </c>
      <c r="C8467">
        <v>16</v>
      </c>
    </row>
    <row r="8468" spans="1:3">
      <c r="A8468">
        <v>27575</v>
      </c>
      <c r="B8468">
        <v>2</v>
      </c>
      <c r="C8468">
        <v>16</v>
      </c>
    </row>
    <row r="8469" spans="1:3">
      <c r="A8469">
        <v>27592</v>
      </c>
      <c r="B8469">
        <v>2</v>
      </c>
      <c r="C8469">
        <v>16</v>
      </c>
    </row>
    <row r="8470" spans="1:3">
      <c r="A8470">
        <v>27592</v>
      </c>
      <c r="B8470">
        <v>2</v>
      </c>
      <c r="C8470">
        <v>16</v>
      </c>
    </row>
    <row r="8471" spans="1:3">
      <c r="A8471">
        <v>27622</v>
      </c>
      <c r="B8471">
        <v>2</v>
      </c>
      <c r="C8471">
        <v>16</v>
      </c>
    </row>
    <row r="8472" spans="1:3">
      <c r="A8472">
        <v>27622</v>
      </c>
      <c r="B8472">
        <v>2</v>
      </c>
      <c r="C8472">
        <v>16</v>
      </c>
    </row>
    <row r="8473" spans="1:3">
      <c r="A8473">
        <v>27754</v>
      </c>
      <c r="B8473">
        <v>1</v>
      </c>
      <c r="C8473">
        <v>8</v>
      </c>
    </row>
    <row r="8474" spans="1:3">
      <c r="A8474">
        <v>27996</v>
      </c>
      <c r="B8474">
        <v>2</v>
      </c>
      <c r="C8474">
        <v>16</v>
      </c>
    </row>
    <row r="8475" spans="1:3">
      <c r="A8475">
        <v>27996</v>
      </c>
      <c r="B8475">
        <v>2</v>
      </c>
      <c r="C8475">
        <v>16</v>
      </c>
    </row>
    <row r="8476" spans="1:3">
      <c r="A8476">
        <v>28002</v>
      </c>
      <c r="B8476">
        <v>1</v>
      </c>
      <c r="C8476">
        <v>16</v>
      </c>
    </row>
    <row r="8477" spans="1:3">
      <c r="A8477">
        <v>28152</v>
      </c>
      <c r="B8477">
        <v>1</v>
      </c>
      <c r="C8477">
        <v>8</v>
      </c>
    </row>
    <row r="8478" spans="1:3">
      <c r="A8478">
        <v>28208</v>
      </c>
      <c r="B8478">
        <v>1</v>
      </c>
      <c r="C8478">
        <v>8</v>
      </c>
    </row>
    <row r="8479" spans="1:3">
      <c r="A8479">
        <v>28364</v>
      </c>
      <c r="B8479">
        <v>1</v>
      </c>
      <c r="C8479">
        <v>16</v>
      </c>
    </row>
    <row r="8480" spans="1:3">
      <c r="A8480">
        <v>28458</v>
      </c>
      <c r="B8480">
        <v>1</v>
      </c>
      <c r="C8480">
        <v>8</v>
      </c>
    </row>
    <row r="8481" spans="1:3">
      <c r="A8481">
        <v>28542</v>
      </c>
      <c r="B8481">
        <v>1</v>
      </c>
      <c r="C8481">
        <v>8</v>
      </c>
    </row>
    <row r="8482" spans="1:3">
      <c r="A8482">
        <v>28611</v>
      </c>
      <c r="B8482">
        <v>1</v>
      </c>
      <c r="C8482">
        <v>16</v>
      </c>
    </row>
    <row r="8483" spans="1:3">
      <c r="A8483">
        <v>28626</v>
      </c>
      <c r="B8483">
        <v>1</v>
      </c>
      <c r="C8483">
        <v>8</v>
      </c>
    </row>
    <row r="8484" spans="1:3">
      <c r="A8484">
        <v>28856</v>
      </c>
      <c r="B8484">
        <v>1</v>
      </c>
      <c r="C8484">
        <v>16</v>
      </c>
    </row>
    <row r="8485" spans="1:3">
      <c r="A8485">
        <v>28954</v>
      </c>
      <c r="B8485">
        <v>1</v>
      </c>
      <c r="C8485">
        <v>8</v>
      </c>
    </row>
    <row r="8486" spans="1:3">
      <c r="A8486">
        <v>28969</v>
      </c>
      <c r="B8486">
        <v>2</v>
      </c>
      <c r="C8486">
        <v>16</v>
      </c>
    </row>
    <row r="8487" spans="1:3">
      <c r="A8487">
        <v>28969</v>
      </c>
      <c r="B8487">
        <v>2</v>
      </c>
      <c r="C8487">
        <v>16</v>
      </c>
    </row>
    <row r="8488" spans="1:3">
      <c r="A8488">
        <v>28981</v>
      </c>
      <c r="B8488">
        <v>1</v>
      </c>
      <c r="C8488">
        <v>8</v>
      </c>
    </row>
    <row r="8489" spans="1:3">
      <c r="A8489">
        <v>29043</v>
      </c>
      <c r="B8489">
        <v>1</v>
      </c>
      <c r="C8489">
        <v>8</v>
      </c>
    </row>
    <row r="8490" spans="1:3">
      <c r="A8490">
        <v>29144</v>
      </c>
      <c r="B8490">
        <v>1</v>
      </c>
      <c r="C8490">
        <v>16</v>
      </c>
    </row>
    <row r="8491" spans="1:3">
      <c r="A8491">
        <v>29150</v>
      </c>
      <c r="B8491">
        <v>2</v>
      </c>
      <c r="C8491">
        <v>16</v>
      </c>
    </row>
    <row r="8492" spans="1:3">
      <c r="A8492">
        <v>29150</v>
      </c>
      <c r="B8492">
        <v>2</v>
      </c>
      <c r="C8492">
        <v>16</v>
      </c>
    </row>
    <row r="8493" spans="1:3">
      <c r="A8493">
        <v>29240</v>
      </c>
      <c r="B8493">
        <v>1</v>
      </c>
      <c r="C8493">
        <v>8</v>
      </c>
    </row>
    <row r="8494" spans="1:3">
      <c r="A8494">
        <v>29241</v>
      </c>
      <c r="B8494">
        <v>2</v>
      </c>
      <c r="C8494">
        <v>8</v>
      </c>
    </row>
    <row r="8495" spans="1:3">
      <c r="A8495">
        <v>29241</v>
      </c>
      <c r="B8495">
        <v>2</v>
      </c>
      <c r="C8495">
        <v>8</v>
      </c>
    </row>
    <row r="8496" spans="1:3">
      <c r="A8496">
        <v>29329</v>
      </c>
      <c r="B8496">
        <v>1</v>
      </c>
      <c r="C8496">
        <v>8</v>
      </c>
    </row>
    <row r="8497" spans="1:3">
      <c r="A8497">
        <v>29492</v>
      </c>
      <c r="B8497">
        <v>1</v>
      </c>
      <c r="C8497">
        <v>8</v>
      </c>
    </row>
    <row r="8498" spans="1:3">
      <c r="A8498">
        <v>29773</v>
      </c>
      <c r="B8498">
        <v>1</v>
      </c>
      <c r="C8498">
        <v>8</v>
      </c>
    </row>
    <row r="8499" spans="1:3">
      <c r="A8499">
        <v>29778</v>
      </c>
      <c r="B8499">
        <v>2</v>
      </c>
      <c r="C8499">
        <v>16</v>
      </c>
    </row>
    <row r="8500" spans="1:3">
      <c r="A8500">
        <v>29778</v>
      </c>
      <c r="B8500">
        <v>2</v>
      </c>
      <c r="C8500">
        <v>16</v>
      </c>
    </row>
    <row r="8501" spans="1:3">
      <c r="A8501">
        <v>29794</v>
      </c>
      <c r="B8501">
        <v>2</v>
      </c>
      <c r="C8501">
        <v>16</v>
      </c>
    </row>
    <row r="8502" spans="1:3">
      <c r="A8502">
        <v>29794</v>
      </c>
      <c r="B8502">
        <v>2</v>
      </c>
      <c r="C8502">
        <v>16</v>
      </c>
    </row>
    <row r="8503" spans="1:3">
      <c r="A8503">
        <v>29923</v>
      </c>
      <c r="B8503">
        <v>1</v>
      </c>
      <c r="C8503">
        <v>16</v>
      </c>
    </row>
    <row r="8504" spans="1:3">
      <c r="A8504">
        <v>30091</v>
      </c>
      <c r="B8504">
        <v>1</v>
      </c>
      <c r="C8504">
        <v>8</v>
      </c>
    </row>
    <row r="8505" spans="1:3">
      <c r="A8505">
        <v>30108</v>
      </c>
      <c r="B8505">
        <v>1</v>
      </c>
      <c r="C8505">
        <v>8</v>
      </c>
    </row>
    <row r="8506" spans="1:3">
      <c r="A8506">
        <v>30343</v>
      </c>
      <c r="B8506">
        <v>1</v>
      </c>
      <c r="C8506">
        <v>8</v>
      </c>
    </row>
    <row r="8507" spans="1:3">
      <c r="A8507">
        <v>30344</v>
      </c>
      <c r="B8507">
        <v>1</v>
      </c>
      <c r="C8507">
        <v>8</v>
      </c>
    </row>
    <row r="8508" spans="1:3">
      <c r="A8508">
        <v>30351</v>
      </c>
      <c r="B8508">
        <v>2</v>
      </c>
      <c r="C8508">
        <v>16</v>
      </c>
    </row>
    <row r="8509" spans="1:3">
      <c r="A8509">
        <v>30351</v>
      </c>
      <c r="B8509">
        <v>2</v>
      </c>
      <c r="C8509">
        <v>16</v>
      </c>
    </row>
    <row r="8510" spans="1:3">
      <c r="A8510">
        <v>30504</v>
      </c>
      <c r="B8510">
        <v>1</v>
      </c>
      <c r="C8510">
        <v>16</v>
      </c>
    </row>
    <row r="8511" spans="1:3">
      <c r="A8511">
        <v>30586</v>
      </c>
      <c r="B8511">
        <v>1</v>
      </c>
      <c r="C8511">
        <v>8</v>
      </c>
    </row>
    <row r="8512" spans="1:3">
      <c r="A8512">
        <v>30610</v>
      </c>
      <c r="B8512">
        <v>1</v>
      </c>
      <c r="C8512">
        <v>8</v>
      </c>
    </row>
    <row r="8513" spans="1:3">
      <c r="A8513">
        <v>30617</v>
      </c>
      <c r="B8513">
        <v>1</v>
      </c>
      <c r="C8513">
        <v>8</v>
      </c>
    </row>
    <row r="8514" spans="1:3">
      <c r="A8514">
        <v>30746</v>
      </c>
      <c r="B8514">
        <v>1</v>
      </c>
      <c r="C8514">
        <v>16</v>
      </c>
    </row>
    <row r="8515" spans="1:3">
      <c r="A8515">
        <v>30800</v>
      </c>
      <c r="B8515">
        <v>1</v>
      </c>
      <c r="C8515">
        <v>8</v>
      </c>
    </row>
    <row r="8516" spans="1:3">
      <c r="A8516">
        <v>31008</v>
      </c>
      <c r="B8516">
        <v>2</v>
      </c>
      <c r="C8516">
        <v>16</v>
      </c>
    </row>
    <row r="8517" spans="1:3">
      <c r="A8517">
        <v>31008</v>
      </c>
      <c r="B8517">
        <v>2</v>
      </c>
      <c r="C8517">
        <v>16</v>
      </c>
    </row>
    <row r="8518" spans="1:3">
      <c r="A8518">
        <v>31044</v>
      </c>
      <c r="B8518">
        <v>1</v>
      </c>
      <c r="C8518">
        <v>8</v>
      </c>
    </row>
    <row r="8519" spans="1:3">
      <c r="A8519">
        <v>31073</v>
      </c>
      <c r="B8519">
        <v>1</v>
      </c>
      <c r="C8519">
        <v>8</v>
      </c>
    </row>
    <row r="8520" spans="1:3">
      <c r="A8520">
        <v>31177</v>
      </c>
      <c r="B8520">
        <v>1</v>
      </c>
      <c r="C8520">
        <v>8</v>
      </c>
    </row>
    <row r="8521" spans="1:3">
      <c r="A8521">
        <v>31204</v>
      </c>
      <c r="B8521">
        <v>1</v>
      </c>
      <c r="C8521">
        <v>8</v>
      </c>
    </row>
    <row r="8522" spans="1:3">
      <c r="A8522">
        <v>31217</v>
      </c>
      <c r="B8522">
        <v>1</v>
      </c>
      <c r="C8522">
        <v>8</v>
      </c>
    </row>
    <row r="8523" spans="1:3">
      <c r="A8523">
        <v>31283</v>
      </c>
      <c r="B8523">
        <v>1</v>
      </c>
      <c r="C8523">
        <v>8</v>
      </c>
    </row>
    <row r="8524" spans="1:3">
      <c r="A8524">
        <v>31305</v>
      </c>
      <c r="B8524">
        <v>1</v>
      </c>
      <c r="C8524">
        <v>16</v>
      </c>
    </row>
    <row r="8525" spans="1:3">
      <c r="A8525">
        <v>31364</v>
      </c>
      <c r="B8525">
        <v>1</v>
      </c>
      <c r="C8525">
        <v>16</v>
      </c>
    </row>
    <row r="8526" spans="1:3">
      <c r="A8526">
        <v>31372</v>
      </c>
      <c r="B8526">
        <v>1</v>
      </c>
      <c r="C8526">
        <v>16</v>
      </c>
    </row>
    <row r="8527" spans="1:3">
      <c r="A8527">
        <v>31395</v>
      </c>
      <c r="B8527">
        <v>1</v>
      </c>
      <c r="C8527">
        <v>8</v>
      </c>
    </row>
    <row r="8528" spans="1:3">
      <c r="A8528">
        <v>31774</v>
      </c>
      <c r="B8528">
        <v>1</v>
      </c>
      <c r="C8528">
        <v>16</v>
      </c>
    </row>
    <row r="8529" spans="1:3">
      <c r="A8529">
        <v>31793</v>
      </c>
      <c r="B8529">
        <v>1</v>
      </c>
      <c r="C8529">
        <v>8</v>
      </c>
    </row>
    <row r="8530" spans="1:3">
      <c r="A8530">
        <v>31875</v>
      </c>
      <c r="B8530">
        <v>1</v>
      </c>
      <c r="C8530">
        <v>16</v>
      </c>
    </row>
    <row r="8531" spans="1:3">
      <c r="A8531">
        <v>31897</v>
      </c>
      <c r="B8531">
        <v>1</v>
      </c>
      <c r="C8531">
        <v>8</v>
      </c>
    </row>
    <row r="8532" spans="1:3">
      <c r="A8532">
        <v>31935</v>
      </c>
      <c r="B8532">
        <v>1</v>
      </c>
      <c r="C8532">
        <v>16</v>
      </c>
    </row>
    <row r="8533" spans="1:3">
      <c r="A8533">
        <v>32062</v>
      </c>
      <c r="B8533">
        <v>1</v>
      </c>
      <c r="C8533">
        <v>16</v>
      </c>
    </row>
    <row r="8534" spans="1:3">
      <c r="A8534">
        <v>32309</v>
      </c>
      <c r="B8534">
        <v>2</v>
      </c>
      <c r="C8534">
        <v>16</v>
      </c>
    </row>
    <row r="8535" spans="1:3">
      <c r="A8535">
        <v>32309</v>
      </c>
      <c r="B8535">
        <v>2</v>
      </c>
      <c r="C8535">
        <v>16</v>
      </c>
    </row>
    <row r="8536" spans="1:3">
      <c r="A8536">
        <v>32319</v>
      </c>
      <c r="B8536">
        <v>1</v>
      </c>
      <c r="C8536">
        <v>16</v>
      </c>
    </row>
    <row r="8537" spans="1:3">
      <c r="A8537">
        <v>32401</v>
      </c>
      <c r="B8537">
        <v>1</v>
      </c>
      <c r="C8537">
        <v>8</v>
      </c>
    </row>
    <row r="8538" spans="1:3">
      <c r="A8538">
        <v>32414</v>
      </c>
      <c r="B8538">
        <v>2</v>
      </c>
      <c r="C8538">
        <v>16</v>
      </c>
    </row>
    <row r="8539" spans="1:3">
      <c r="A8539">
        <v>32414</v>
      </c>
      <c r="B8539">
        <v>2</v>
      </c>
      <c r="C8539">
        <v>16</v>
      </c>
    </row>
    <row r="8540" spans="1:3">
      <c r="A8540">
        <v>32449</v>
      </c>
      <c r="B8540">
        <v>1</v>
      </c>
      <c r="C8540">
        <v>16</v>
      </c>
    </row>
    <row r="8541" spans="1:3">
      <c r="A8541">
        <v>32482</v>
      </c>
      <c r="B8541">
        <v>1</v>
      </c>
      <c r="C8541">
        <v>8</v>
      </c>
    </row>
    <row r="8542" spans="1:3">
      <c r="A8542">
        <v>32647</v>
      </c>
      <c r="B8542">
        <v>1</v>
      </c>
      <c r="C8542">
        <v>8</v>
      </c>
    </row>
    <row r="8543" spans="1:3">
      <c r="A8543">
        <v>32943</v>
      </c>
      <c r="B8543">
        <v>1</v>
      </c>
      <c r="C8543">
        <v>8</v>
      </c>
    </row>
    <row r="8544" spans="1:3">
      <c r="A8544">
        <v>32946</v>
      </c>
      <c r="B8544">
        <v>2</v>
      </c>
      <c r="C8544">
        <v>16</v>
      </c>
    </row>
    <row r="8545" spans="1:3">
      <c r="A8545">
        <v>32946</v>
      </c>
      <c r="B8545">
        <v>2</v>
      </c>
      <c r="C8545">
        <v>16</v>
      </c>
    </row>
    <row r="8546" spans="1:3">
      <c r="A8546">
        <v>33013</v>
      </c>
      <c r="B8546">
        <v>1</v>
      </c>
      <c r="C8546">
        <v>16</v>
      </c>
    </row>
    <row r="8547" spans="1:3">
      <c r="A8547">
        <v>33163</v>
      </c>
      <c r="B8547">
        <v>1</v>
      </c>
      <c r="C8547">
        <v>8</v>
      </c>
    </row>
    <row r="8548" spans="1:3">
      <c r="A8548">
        <v>33174</v>
      </c>
      <c r="B8548">
        <v>1</v>
      </c>
      <c r="C8548">
        <v>8</v>
      </c>
    </row>
    <row r="8549" spans="1:3">
      <c r="A8549">
        <v>33394</v>
      </c>
      <c r="B8549">
        <v>1</v>
      </c>
      <c r="C8549">
        <v>8</v>
      </c>
    </row>
    <row r="8550" spans="1:3">
      <c r="A8550">
        <v>33395</v>
      </c>
      <c r="B8550">
        <v>1</v>
      </c>
      <c r="C8550">
        <v>16</v>
      </c>
    </row>
    <row r="8551" spans="1:3">
      <c r="A8551">
        <v>33426</v>
      </c>
      <c r="B8551">
        <v>1</v>
      </c>
      <c r="C8551">
        <v>8</v>
      </c>
    </row>
    <row r="8552" spans="1:3">
      <c r="A8552">
        <v>33434</v>
      </c>
      <c r="B8552">
        <v>1</v>
      </c>
      <c r="C8552">
        <v>16</v>
      </c>
    </row>
    <row r="8553" spans="1:3">
      <c r="A8553">
        <v>33448</v>
      </c>
      <c r="B8553">
        <v>1</v>
      </c>
      <c r="C8553">
        <v>8</v>
      </c>
    </row>
    <row r="8554" spans="1:3">
      <c r="A8554">
        <v>33469</v>
      </c>
      <c r="B8554">
        <v>1</v>
      </c>
      <c r="C8554">
        <v>16</v>
      </c>
    </row>
    <row r="8555" spans="1:3">
      <c r="A8555">
        <v>33503</v>
      </c>
      <c r="B8555">
        <v>1</v>
      </c>
      <c r="C8555">
        <v>8</v>
      </c>
    </row>
    <row r="8556" spans="1:3">
      <c r="A8556">
        <v>33639</v>
      </c>
      <c r="B8556">
        <v>1</v>
      </c>
      <c r="C8556">
        <v>8</v>
      </c>
    </row>
    <row r="8557" spans="1:3">
      <c r="A8557">
        <v>33654</v>
      </c>
      <c r="B8557">
        <v>1</v>
      </c>
      <c r="C8557">
        <v>8</v>
      </c>
    </row>
    <row r="8558" spans="1:3">
      <c r="A8558">
        <v>33690</v>
      </c>
      <c r="B8558">
        <v>1</v>
      </c>
      <c r="C8558">
        <v>16</v>
      </c>
    </row>
    <row r="8559" spans="1:3">
      <c r="A8559">
        <v>33894</v>
      </c>
      <c r="B8559">
        <v>1</v>
      </c>
      <c r="C8559">
        <v>8</v>
      </c>
    </row>
    <row r="8560" spans="1:3">
      <c r="A8560">
        <v>34304</v>
      </c>
      <c r="B8560">
        <v>1</v>
      </c>
      <c r="C8560">
        <v>8</v>
      </c>
    </row>
    <row r="8561" spans="1:3">
      <c r="A8561">
        <v>34342</v>
      </c>
      <c r="B8561">
        <v>1</v>
      </c>
      <c r="C8561">
        <v>8</v>
      </c>
    </row>
    <row r="8562" spans="1:3">
      <c r="A8562">
        <v>34543</v>
      </c>
      <c r="B8562">
        <v>1</v>
      </c>
      <c r="C8562">
        <v>16</v>
      </c>
    </row>
    <row r="8563" spans="1:3">
      <c r="A8563">
        <v>34587</v>
      </c>
      <c r="B8563">
        <v>1</v>
      </c>
      <c r="C8563">
        <v>8</v>
      </c>
    </row>
    <row r="8564" spans="1:3">
      <c r="A8564">
        <v>34641</v>
      </c>
      <c r="B8564">
        <v>1</v>
      </c>
      <c r="C8564">
        <v>8</v>
      </c>
    </row>
    <row r="8565" spans="1:3">
      <c r="A8565">
        <v>34949</v>
      </c>
      <c r="B8565">
        <v>1</v>
      </c>
      <c r="C8565">
        <v>8</v>
      </c>
    </row>
    <row r="8566" spans="1:3">
      <c r="A8566">
        <v>35045</v>
      </c>
      <c r="B8566">
        <v>1</v>
      </c>
      <c r="C8566">
        <v>8</v>
      </c>
    </row>
    <row r="8567" spans="1:3">
      <c r="A8567">
        <v>35305</v>
      </c>
      <c r="B8567">
        <v>1</v>
      </c>
      <c r="C8567">
        <v>8</v>
      </c>
    </row>
    <row r="8568" spans="1:3">
      <c r="A8568">
        <v>35625</v>
      </c>
      <c r="B8568">
        <v>1</v>
      </c>
      <c r="C8568">
        <v>8</v>
      </c>
    </row>
    <row r="8569" spans="1:3">
      <c r="A8569">
        <v>35835</v>
      </c>
      <c r="B8569">
        <v>1</v>
      </c>
      <c r="C8569">
        <v>8</v>
      </c>
    </row>
    <row r="8570" spans="1:3">
      <c r="A8570">
        <v>35846</v>
      </c>
      <c r="B8570">
        <v>1</v>
      </c>
      <c r="C8570">
        <v>8</v>
      </c>
    </row>
    <row r="8571" spans="1:3">
      <c r="A8571">
        <v>35857</v>
      </c>
      <c r="B8571">
        <v>1</v>
      </c>
      <c r="C8571">
        <v>8</v>
      </c>
    </row>
    <row r="8572" spans="1:3">
      <c r="A8572">
        <v>35868</v>
      </c>
      <c r="B8572">
        <v>1</v>
      </c>
      <c r="C8572">
        <v>16</v>
      </c>
    </row>
    <row r="8573" spans="1:3">
      <c r="A8573">
        <v>36241</v>
      </c>
      <c r="B8573">
        <v>1</v>
      </c>
      <c r="C8573">
        <v>8</v>
      </c>
    </row>
    <row r="8574" spans="1:3">
      <c r="A8574">
        <v>36370</v>
      </c>
      <c r="B8574">
        <v>1</v>
      </c>
      <c r="C8574">
        <v>8</v>
      </c>
    </row>
    <row r="8575" spans="1:3">
      <c r="A8575">
        <v>36442</v>
      </c>
      <c r="B8575">
        <v>1</v>
      </c>
      <c r="C8575">
        <v>16</v>
      </c>
    </row>
    <row r="8576" spans="1:3">
      <c r="A8576">
        <v>36457</v>
      </c>
      <c r="B8576">
        <v>1</v>
      </c>
      <c r="C8576">
        <v>16</v>
      </c>
    </row>
    <row r="8577" spans="1:3">
      <c r="A8577">
        <v>36867</v>
      </c>
      <c r="B8577">
        <v>1</v>
      </c>
      <c r="C8577">
        <v>16</v>
      </c>
    </row>
    <row r="8578" spans="1:3">
      <c r="A8578">
        <v>36889</v>
      </c>
      <c r="B8578">
        <v>1</v>
      </c>
      <c r="C8578">
        <v>8</v>
      </c>
    </row>
    <row r="8579" spans="1:3">
      <c r="A8579">
        <v>36988</v>
      </c>
      <c r="B8579">
        <v>1</v>
      </c>
      <c r="C8579">
        <v>8</v>
      </c>
    </row>
    <row r="8580" spans="1:3">
      <c r="A8580">
        <v>37019</v>
      </c>
      <c r="B8580">
        <v>1</v>
      </c>
      <c r="C8580">
        <v>8</v>
      </c>
    </row>
    <row r="8581" spans="1:3">
      <c r="A8581">
        <v>37137</v>
      </c>
      <c r="B8581">
        <v>1</v>
      </c>
      <c r="C8581">
        <v>8</v>
      </c>
    </row>
    <row r="8582" spans="1:3">
      <c r="A8582">
        <v>37170</v>
      </c>
      <c r="B8582">
        <v>1</v>
      </c>
      <c r="C8582">
        <v>16</v>
      </c>
    </row>
    <row r="8583" spans="1:3">
      <c r="A8583">
        <v>37337</v>
      </c>
      <c r="B8583">
        <v>1</v>
      </c>
      <c r="C8583">
        <v>8</v>
      </c>
    </row>
    <row r="8584" spans="1:3">
      <c r="A8584">
        <v>37403</v>
      </c>
      <c r="B8584">
        <v>2</v>
      </c>
      <c r="C8584">
        <v>16</v>
      </c>
    </row>
    <row r="8585" spans="1:3">
      <c r="A8585">
        <v>37403</v>
      </c>
      <c r="B8585">
        <v>2</v>
      </c>
      <c r="C8585">
        <v>16</v>
      </c>
    </row>
    <row r="8586" spans="1:3">
      <c r="A8586">
        <v>37505</v>
      </c>
      <c r="B8586">
        <v>1</v>
      </c>
      <c r="C8586">
        <v>16</v>
      </c>
    </row>
    <row r="8587" spans="1:3">
      <c r="A8587">
        <v>37706</v>
      </c>
      <c r="B8587">
        <v>1</v>
      </c>
      <c r="C8587">
        <v>8</v>
      </c>
    </row>
    <row r="8588" spans="1:3">
      <c r="A8588">
        <v>37742</v>
      </c>
      <c r="B8588">
        <v>2</v>
      </c>
      <c r="C8588">
        <v>16</v>
      </c>
    </row>
    <row r="8589" spans="1:3">
      <c r="A8589">
        <v>37742</v>
      </c>
      <c r="B8589">
        <v>2</v>
      </c>
      <c r="C8589">
        <v>16</v>
      </c>
    </row>
    <row r="8590" spans="1:3">
      <c r="A8590">
        <v>37746</v>
      </c>
      <c r="B8590">
        <v>1</v>
      </c>
      <c r="C8590">
        <v>8</v>
      </c>
    </row>
    <row r="8591" spans="1:3">
      <c r="A8591">
        <v>37789</v>
      </c>
      <c r="B8591">
        <v>1</v>
      </c>
      <c r="C8591">
        <v>8</v>
      </c>
    </row>
    <row r="8592" spans="1:3">
      <c r="A8592">
        <v>37791</v>
      </c>
      <c r="B8592">
        <v>1</v>
      </c>
      <c r="C8592">
        <v>8</v>
      </c>
    </row>
    <row r="8593" spans="1:3">
      <c r="A8593">
        <v>37908</v>
      </c>
      <c r="B8593">
        <v>1</v>
      </c>
      <c r="C8593">
        <v>16</v>
      </c>
    </row>
    <row r="8594" spans="1:3">
      <c r="A8594">
        <v>37977</v>
      </c>
      <c r="B8594">
        <v>1</v>
      </c>
      <c r="C8594">
        <v>8</v>
      </c>
    </row>
    <row r="8595" spans="1:3">
      <c r="A8595">
        <v>37986</v>
      </c>
      <c r="B8595">
        <v>1</v>
      </c>
      <c r="C8595">
        <v>8</v>
      </c>
    </row>
    <row r="8596" spans="1:3">
      <c r="A8596">
        <v>38141</v>
      </c>
      <c r="B8596">
        <v>1</v>
      </c>
      <c r="C8596">
        <v>8</v>
      </c>
    </row>
    <row r="8597" spans="1:3">
      <c r="A8597">
        <v>38176</v>
      </c>
      <c r="B8597">
        <v>2</v>
      </c>
      <c r="C8597">
        <v>16</v>
      </c>
    </row>
    <row r="8598" spans="1:3">
      <c r="A8598">
        <v>38176</v>
      </c>
      <c r="B8598">
        <v>2</v>
      </c>
      <c r="C8598">
        <v>16</v>
      </c>
    </row>
    <row r="8599" spans="1:3">
      <c r="A8599">
        <v>38246</v>
      </c>
      <c r="B8599">
        <v>1</v>
      </c>
      <c r="C8599">
        <v>8</v>
      </c>
    </row>
    <row r="8600" spans="1:3">
      <c r="A8600">
        <v>38305</v>
      </c>
      <c r="B8600">
        <v>1</v>
      </c>
      <c r="C8600">
        <v>16</v>
      </c>
    </row>
    <row r="8601" spans="1:3">
      <c r="A8601">
        <v>38396</v>
      </c>
      <c r="B8601">
        <v>1</v>
      </c>
      <c r="C8601">
        <v>8</v>
      </c>
    </row>
    <row r="8602" spans="1:3">
      <c r="A8602">
        <v>46669</v>
      </c>
      <c r="B8602">
        <v>2</v>
      </c>
      <c r="C8602">
        <v>16</v>
      </c>
    </row>
    <row r="8603" spans="1:3">
      <c r="A8603">
        <v>46669</v>
      </c>
      <c r="B8603">
        <v>2</v>
      </c>
      <c r="C8603">
        <v>16</v>
      </c>
    </row>
    <row r="8604" spans="1:3">
      <c r="A8604">
        <v>38613</v>
      </c>
      <c r="B8604">
        <v>1</v>
      </c>
      <c r="C8604">
        <v>8</v>
      </c>
    </row>
    <row r="8605" spans="1:3">
      <c r="A8605">
        <v>38616</v>
      </c>
      <c r="B8605">
        <v>1</v>
      </c>
      <c r="C8605">
        <v>16</v>
      </c>
    </row>
    <row r="8606" spans="1:3">
      <c r="A8606">
        <v>38710</v>
      </c>
      <c r="B8606">
        <v>1</v>
      </c>
      <c r="C8606">
        <v>8</v>
      </c>
    </row>
    <row r="8607" spans="1:3">
      <c r="A8607">
        <v>38883</v>
      </c>
      <c r="B8607">
        <v>1</v>
      </c>
      <c r="C8607">
        <v>8</v>
      </c>
    </row>
    <row r="8608" spans="1:3">
      <c r="A8608">
        <v>38885</v>
      </c>
      <c r="B8608">
        <v>2</v>
      </c>
      <c r="C8608">
        <v>16</v>
      </c>
    </row>
    <row r="8609" spans="1:3">
      <c r="A8609">
        <v>38885</v>
      </c>
      <c r="B8609">
        <v>2</v>
      </c>
      <c r="C8609">
        <v>16</v>
      </c>
    </row>
    <row r="8610" spans="1:3">
      <c r="A8610">
        <v>38942</v>
      </c>
      <c r="B8610">
        <v>1</v>
      </c>
      <c r="C8610">
        <v>8</v>
      </c>
    </row>
    <row r="8611" spans="1:3">
      <c r="A8611">
        <v>39120</v>
      </c>
      <c r="B8611">
        <v>1</v>
      </c>
      <c r="C8611">
        <v>16</v>
      </c>
    </row>
    <row r="8612" spans="1:3">
      <c r="A8612">
        <v>39130</v>
      </c>
      <c r="B8612">
        <v>1</v>
      </c>
      <c r="C8612">
        <v>8</v>
      </c>
    </row>
    <row r="8613" spans="1:3">
      <c r="A8613">
        <v>39231</v>
      </c>
      <c r="B8613">
        <v>2</v>
      </c>
      <c r="C8613">
        <v>16</v>
      </c>
    </row>
    <row r="8614" spans="1:3">
      <c r="A8614">
        <v>39231</v>
      </c>
      <c r="B8614">
        <v>2</v>
      </c>
      <c r="C8614">
        <v>16</v>
      </c>
    </row>
    <row r="8615" spans="1:3">
      <c r="A8615">
        <v>39243</v>
      </c>
      <c r="B8615">
        <v>1</v>
      </c>
      <c r="C8615">
        <v>8</v>
      </c>
    </row>
    <row r="8616" spans="1:3">
      <c r="A8616">
        <v>39649</v>
      </c>
      <c r="B8616">
        <v>1</v>
      </c>
      <c r="C8616">
        <v>8</v>
      </c>
    </row>
    <row r="8617" spans="1:3">
      <c r="A8617">
        <v>39679</v>
      </c>
      <c r="B8617">
        <v>1</v>
      </c>
      <c r="C8617">
        <v>8</v>
      </c>
    </row>
    <row r="8618" spans="1:3">
      <c r="A8618">
        <v>39686</v>
      </c>
      <c r="B8618">
        <v>1</v>
      </c>
      <c r="C8618">
        <v>8</v>
      </c>
    </row>
    <row r="8619" spans="1:3">
      <c r="A8619">
        <v>39701</v>
      </c>
      <c r="B8619">
        <v>2</v>
      </c>
      <c r="C8619">
        <v>16</v>
      </c>
    </row>
    <row r="8620" spans="1:3">
      <c r="A8620">
        <v>39701</v>
      </c>
      <c r="B8620">
        <v>2</v>
      </c>
      <c r="C8620">
        <v>16</v>
      </c>
    </row>
    <row r="8621" spans="1:3">
      <c r="A8621">
        <v>39708</v>
      </c>
      <c r="B8621">
        <v>1</v>
      </c>
      <c r="C8621">
        <v>8</v>
      </c>
    </row>
    <row r="8622" spans="1:3">
      <c r="A8622">
        <v>39909</v>
      </c>
      <c r="B8622">
        <v>1</v>
      </c>
      <c r="C8622">
        <v>8</v>
      </c>
    </row>
    <row r="8623" spans="1:3">
      <c r="A8623">
        <v>39954</v>
      </c>
      <c r="B8623">
        <v>1</v>
      </c>
      <c r="C8623">
        <v>16</v>
      </c>
    </row>
    <row r="8624" spans="1:3">
      <c r="A8624">
        <v>40021</v>
      </c>
      <c r="B8624">
        <v>1</v>
      </c>
      <c r="C8624">
        <v>8</v>
      </c>
    </row>
    <row r="8625" spans="1:3">
      <c r="A8625">
        <v>40211</v>
      </c>
      <c r="B8625">
        <v>1</v>
      </c>
      <c r="C8625">
        <v>8</v>
      </c>
    </row>
    <row r="8626" spans="1:3">
      <c r="A8626">
        <v>40287</v>
      </c>
      <c r="B8626">
        <v>1</v>
      </c>
      <c r="C8626">
        <v>16</v>
      </c>
    </row>
    <row r="8627" spans="1:3">
      <c r="A8627">
        <v>40297</v>
      </c>
      <c r="B8627">
        <v>1</v>
      </c>
      <c r="C8627">
        <v>8</v>
      </c>
    </row>
    <row r="8628" spans="1:3">
      <c r="A8628">
        <v>40331</v>
      </c>
      <c r="B8628">
        <v>1</v>
      </c>
      <c r="C8628">
        <v>8</v>
      </c>
    </row>
    <row r="8629" spans="1:3">
      <c r="A8629">
        <v>40365</v>
      </c>
      <c r="B8629">
        <v>2</v>
      </c>
      <c r="C8629">
        <v>16</v>
      </c>
    </row>
    <row r="8630" spans="1:3">
      <c r="A8630">
        <v>40365</v>
      </c>
      <c r="B8630">
        <v>2</v>
      </c>
      <c r="C8630">
        <v>16</v>
      </c>
    </row>
    <row r="8631" spans="1:3">
      <c r="A8631">
        <v>40387</v>
      </c>
      <c r="B8631">
        <v>1</v>
      </c>
      <c r="C8631">
        <v>8</v>
      </c>
    </row>
    <row r="8632" spans="1:3">
      <c r="A8632">
        <v>40406</v>
      </c>
      <c r="B8632">
        <v>1</v>
      </c>
      <c r="C8632">
        <v>8</v>
      </c>
    </row>
    <row r="8633" spans="1:3">
      <c r="A8633">
        <v>40417</v>
      </c>
      <c r="B8633">
        <v>1</v>
      </c>
      <c r="C8633">
        <v>8</v>
      </c>
    </row>
    <row r="8634" spans="1:3">
      <c r="A8634">
        <v>40566</v>
      </c>
      <c r="B8634">
        <v>1</v>
      </c>
      <c r="C8634">
        <v>8</v>
      </c>
    </row>
    <row r="8635" spans="1:3">
      <c r="A8635">
        <v>40653</v>
      </c>
      <c r="B8635">
        <v>1</v>
      </c>
      <c r="C8635">
        <v>8</v>
      </c>
    </row>
    <row r="8636" spans="1:3">
      <c r="A8636">
        <v>40913</v>
      </c>
      <c r="B8636">
        <v>1</v>
      </c>
      <c r="C8636">
        <v>8</v>
      </c>
    </row>
    <row r="8637" spans="1:3">
      <c r="A8637">
        <v>40916</v>
      </c>
      <c r="B8637">
        <v>1</v>
      </c>
      <c r="C8637">
        <v>8</v>
      </c>
    </row>
    <row r="8638" spans="1:3">
      <c r="A8638">
        <v>41104</v>
      </c>
      <c r="B8638">
        <v>2</v>
      </c>
      <c r="C8638">
        <v>16</v>
      </c>
    </row>
    <row r="8639" spans="1:3">
      <c r="A8639">
        <v>41104</v>
      </c>
      <c r="B8639">
        <v>2</v>
      </c>
      <c r="C8639">
        <v>16</v>
      </c>
    </row>
    <row r="8640" spans="1:3">
      <c r="A8640">
        <v>41128</v>
      </c>
      <c r="B8640">
        <v>2</v>
      </c>
      <c r="C8640">
        <v>8</v>
      </c>
    </row>
    <row r="8641" spans="1:3">
      <c r="A8641">
        <v>41128</v>
      </c>
      <c r="B8641">
        <v>2</v>
      </c>
      <c r="C8641">
        <v>8</v>
      </c>
    </row>
    <row r="8642" spans="1:3">
      <c r="A8642">
        <v>41149</v>
      </c>
      <c r="B8642">
        <v>1</v>
      </c>
      <c r="C8642">
        <v>8</v>
      </c>
    </row>
    <row r="8643" spans="1:3">
      <c r="A8643">
        <v>41250</v>
      </c>
      <c r="B8643">
        <v>1</v>
      </c>
      <c r="C8643">
        <v>8</v>
      </c>
    </row>
    <row r="8644" spans="1:3">
      <c r="A8644">
        <v>41280</v>
      </c>
      <c r="B8644">
        <v>1</v>
      </c>
      <c r="C8644">
        <v>8</v>
      </c>
    </row>
    <row r="8645" spans="1:3">
      <c r="A8645">
        <v>41283</v>
      </c>
      <c r="B8645">
        <v>2</v>
      </c>
      <c r="C8645">
        <v>16</v>
      </c>
    </row>
    <row r="8646" spans="1:3">
      <c r="A8646">
        <v>41283</v>
      </c>
      <c r="B8646">
        <v>2</v>
      </c>
      <c r="C8646">
        <v>16</v>
      </c>
    </row>
    <row r="8647" spans="1:3">
      <c r="A8647">
        <v>41309</v>
      </c>
      <c r="B8647">
        <v>2</v>
      </c>
      <c r="C8647">
        <v>8</v>
      </c>
    </row>
    <row r="8648" spans="1:3">
      <c r="A8648">
        <v>41309</v>
      </c>
      <c r="B8648">
        <v>2</v>
      </c>
      <c r="C8648">
        <v>8</v>
      </c>
    </row>
    <row r="8649" spans="1:3">
      <c r="A8649">
        <v>41444</v>
      </c>
      <c r="B8649">
        <v>1</v>
      </c>
      <c r="C8649">
        <v>8</v>
      </c>
    </row>
    <row r="8650" spans="1:3">
      <c r="A8650">
        <v>41623</v>
      </c>
      <c r="B8650">
        <v>1</v>
      </c>
      <c r="C8650">
        <v>16</v>
      </c>
    </row>
    <row r="8651" spans="1:3">
      <c r="A8651">
        <v>41628</v>
      </c>
      <c r="B8651">
        <v>1</v>
      </c>
      <c r="C8651">
        <v>8</v>
      </c>
    </row>
    <row r="8652" spans="1:3">
      <c r="A8652">
        <v>41693</v>
      </c>
      <c r="B8652">
        <v>1</v>
      </c>
      <c r="C8652">
        <v>16</v>
      </c>
    </row>
    <row r="8653" spans="1:3">
      <c r="A8653">
        <v>41719</v>
      </c>
      <c r="B8653">
        <v>1</v>
      </c>
      <c r="C8653">
        <v>8</v>
      </c>
    </row>
    <row r="8654" spans="1:3">
      <c r="A8654">
        <v>41823</v>
      </c>
      <c r="B8654">
        <v>1</v>
      </c>
      <c r="C8654">
        <v>8</v>
      </c>
    </row>
    <row r="8655" spans="1:3">
      <c r="A8655">
        <v>41853</v>
      </c>
      <c r="B8655">
        <v>1</v>
      </c>
      <c r="C8655">
        <v>8</v>
      </c>
    </row>
    <row r="8656" spans="1:3">
      <c r="A8656">
        <v>41856</v>
      </c>
      <c r="B8656">
        <v>1</v>
      </c>
      <c r="C8656">
        <v>16</v>
      </c>
    </row>
    <row r="8657" spans="1:3">
      <c r="A8657">
        <v>42211</v>
      </c>
      <c r="B8657">
        <v>1</v>
      </c>
      <c r="C8657">
        <v>16</v>
      </c>
    </row>
    <row r="8658" spans="1:3">
      <c r="A8658">
        <v>42237</v>
      </c>
      <c r="B8658">
        <v>2</v>
      </c>
      <c r="C8658">
        <v>16</v>
      </c>
    </row>
    <row r="8659" spans="1:3">
      <c r="A8659">
        <v>42237</v>
      </c>
      <c r="B8659">
        <v>2</v>
      </c>
      <c r="C8659">
        <v>16</v>
      </c>
    </row>
    <row r="8660" spans="1:3">
      <c r="A8660">
        <v>42378</v>
      </c>
      <c r="B8660">
        <v>1</v>
      </c>
      <c r="C8660">
        <v>8</v>
      </c>
    </row>
    <row r="8661" spans="1:3">
      <c r="A8661">
        <v>42478</v>
      </c>
      <c r="B8661">
        <v>1</v>
      </c>
      <c r="C8661">
        <v>8</v>
      </c>
    </row>
    <row r="8662" spans="1:3">
      <c r="A8662">
        <v>42904</v>
      </c>
      <c r="B8662">
        <v>1</v>
      </c>
      <c r="C8662">
        <v>8</v>
      </c>
    </row>
    <row r="8663" spans="1:3">
      <c r="A8663">
        <v>43028</v>
      </c>
      <c r="B8663">
        <v>1</v>
      </c>
      <c r="C8663">
        <v>16</v>
      </c>
    </row>
    <row r="8664" spans="1:3">
      <c r="A8664">
        <v>43043</v>
      </c>
      <c r="B8664">
        <v>1</v>
      </c>
      <c r="C8664">
        <v>8</v>
      </c>
    </row>
    <row r="8665" spans="1:3">
      <c r="A8665">
        <v>43075</v>
      </c>
      <c r="B8665">
        <v>1</v>
      </c>
      <c r="C8665">
        <v>8</v>
      </c>
    </row>
    <row r="8666" spans="1:3">
      <c r="A8666">
        <v>43076</v>
      </c>
      <c r="B8666">
        <v>1</v>
      </c>
      <c r="C8666">
        <v>8</v>
      </c>
    </row>
    <row r="8667" spans="1:3">
      <c r="A8667">
        <v>43077</v>
      </c>
      <c r="B8667">
        <v>1</v>
      </c>
      <c r="C8667">
        <v>8</v>
      </c>
    </row>
    <row r="8668" spans="1:3">
      <c r="A8668">
        <v>43161</v>
      </c>
      <c r="B8668">
        <v>1</v>
      </c>
      <c r="C8668">
        <v>8</v>
      </c>
    </row>
    <row r="8669" spans="1:3">
      <c r="A8669">
        <v>43215</v>
      </c>
      <c r="B8669">
        <v>1</v>
      </c>
      <c r="C8669">
        <v>8</v>
      </c>
    </row>
    <row r="8670" spans="1:3">
      <c r="A8670">
        <v>43269</v>
      </c>
      <c r="B8670">
        <v>1</v>
      </c>
      <c r="C8670">
        <v>8</v>
      </c>
    </row>
    <row r="8671" spans="1:3">
      <c r="A8671">
        <v>43326</v>
      </c>
      <c r="B8671">
        <v>1</v>
      </c>
      <c r="C8671">
        <v>8</v>
      </c>
    </row>
    <row r="8672" spans="1:3">
      <c r="A8672">
        <v>43560</v>
      </c>
      <c r="B8672">
        <v>1</v>
      </c>
      <c r="C8672">
        <v>8</v>
      </c>
    </row>
    <row r="8673" spans="1:3">
      <c r="A8673">
        <v>43745</v>
      </c>
      <c r="B8673">
        <v>1</v>
      </c>
      <c r="C8673">
        <v>8</v>
      </c>
    </row>
    <row r="8674" spans="1:3">
      <c r="A8674">
        <v>43991</v>
      </c>
      <c r="B8674">
        <v>1</v>
      </c>
      <c r="C8674">
        <v>8</v>
      </c>
    </row>
    <row r="8675" spans="1:3">
      <c r="A8675">
        <v>43993</v>
      </c>
      <c r="B8675">
        <v>1</v>
      </c>
      <c r="C8675">
        <v>8</v>
      </c>
    </row>
    <row r="8676" spans="1:3">
      <c r="A8676">
        <v>44029</v>
      </c>
      <c r="B8676">
        <v>1</v>
      </c>
      <c r="C8676">
        <v>16</v>
      </c>
    </row>
    <row r="8677" spans="1:3">
      <c r="A8677">
        <v>45370</v>
      </c>
      <c r="B8677">
        <v>3</v>
      </c>
      <c r="C8677">
        <v>16</v>
      </c>
    </row>
    <row r="8678" spans="1:3">
      <c r="A8678">
        <v>45370</v>
      </c>
      <c r="B8678">
        <v>3</v>
      </c>
      <c r="C8678">
        <v>16</v>
      </c>
    </row>
    <row r="8679" spans="1:3">
      <c r="A8679">
        <v>45370</v>
      </c>
      <c r="B8679">
        <v>3</v>
      </c>
      <c r="C8679">
        <v>16</v>
      </c>
    </row>
    <row r="8680" spans="1:3">
      <c r="A8680">
        <v>45639</v>
      </c>
      <c r="B8680">
        <v>1</v>
      </c>
      <c r="C8680">
        <v>8</v>
      </c>
    </row>
    <row r="8681" spans="1:3">
      <c r="A8681">
        <v>45648</v>
      </c>
      <c r="B8681">
        <v>1</v>
      </c>
      <c r="C8681">
        <v>8</v>
      </c>
    </row>
    <row r="8682" spans="1:3">
      <c r="A8682">
        <v>45684</v>
      </c>
      <c r="B8682">
        <v>1</v>
      </c>
      <c r="C8682">
        <v>8</v>
      </c>
    </row>
    <row r="8683" spans="1:3">
      <c r="A8683">
        <v>45911</v>
      </c>
      <c r="B8683">
        <v>1</v>
      </c>
      <c r="C8683">
        <v>8</v>
      </c>
    </row>
    <row r="8684" spans="1:3">
      <c r="A8684">
        <v>45912</v>
      </c>
      <c r="B8684">
        <v>1</v>
      </c>
      <c r="C8684">
        <v>8</v>
      </c>
    </row>
    <row r="8685" spans="1:3">
      <c r="A8685">
        <v>46021</v>
      </c>
      <c r="B8685">
        <v>1</v>
      </c>
      <c r="C8685">
        <v>8</v>
      </c>
    </row>
    <row r="8686" spans="1:3">
      <c r="A8686">
        <v>46057</v>
      </c>
      <c r="B8686">
        <v>1</v>
      </c>
      <c r="C8686">
        <v>8</v>
      </c>
    </row>
    <row r="8687" spans="1:3">
      <c r="A8687">
        <v>46423</v>
      </c>
      <c r="B8687">
        <v>2</v>
      </c>
      <c r="C8687">
        <v>16</v>
      </c>
    </row>
    <row r="8688" spans="1:3">
      <c r="A8688">
        <v>46423</v>
      </c>
      <c r="B8688">
        <v>2</v>
      </c>
      <c r="C8688">
        <v>16</v>
      </c>
    </row>
    <row r="8689" spans="1:3">
      <c r="A8689">
        <v>46463</v>
      </c>
      <c r="B8689">
        <v>1</v>
      </c>
      <c r="C8689">
        <v>8</v>
      </c>
    </row>
    <row r="8690" spans="1:3">
      <c r="A8690">
        <v>50515</v>
      </c>
      <c r="B8690">
        <v>2</v>
      </c>
      <c r="C8690">
        <v>8</v>
      </c>
    </row>
    <row r="8691" spans="1:3">
      <c r="A8691">
        <v>50515</v>
      </c>
      <c r="B8691">
        <v>2</v>
      </c>
      <c r="C8691">
        <v>8</v>
      </c>
    </row>
    <row r="8692" spans="1:3">
      <c r="A8692">
        <v>46882</v>
      </c>
      <c r="B8692">
        <v>1</v>
      </c>
      <c r="C8692">
        <v>8</v>
      </c>
    </row>
    <row r="8693" spans="1:3">
      <c r="A8693">
        <v>46908</v>
      </c>
      <c r="B8693">
        <v>1</v>
      </c>
      <c r="C8693">
        <v>8</v>
      </c>
    </row>
    <row r="8694" spans="1:3">
      <c r="A8694">
        <v>46946</v>
      </c>
      <c r="B8694">
        <v>1</v>
      </c>
      <c r="C8694">
        <v>8</v>
      </c>
    </row>
    <row r="8695" spans="1:3">
      <c r="A8695">
        <v>47001</v>
      </c>
      <c r="B8695">
        <v>1</v>
      </c>
      <c r="C8695">
        <v>8</v>
      </c>
    </row>
    <row r="8696" spans="1:3">
      <c r="A8696">
        <v>47003</v>
      </c>
      <c r="B8696">
        <v>1</v>
      </c>
      <c r="C8696">
        <v>8</v>
      </c>
    </row>
    <row r="8697" spans="1:3">
      <c r="A8697">
        <v>47017</v>
      </c>
      <c r="B8697">
        <v>1</v>
      </c>
      <c r="C8697">
        <v>8</v>
      </c>
    </row>
    <row r="8698" spans="1:3">
      <c r="A8698">
        <v>47020</v>
      </c>
      <c r="B8698">
        <v>1</v>
      </c>
      <c r="C8698">
        <v>16</v>
      </c>
    </row>
    <row r="8699" spans="1:3">
      <c r="A8699">
        <v>47144</v>
      </c>
      <c r="B8699">
        <v>1</v>
      </c>
      <c r="C8699">
        <v>16</v>
      </c>
    </row>
    <row r="8700" spans="1:3">
      <c r="A8700">
        <v>47326</v>
      </c>
      <c r="B8700">
        <v>1</v>
      </c>
      <c r="C8700">
        <v>8</v>
      </c>
    </row>
    <row r="8701" spans="1:3">
      <c r="A8701">
        <v>47379</v>
      </c>
      <c r="B8701">
        <v>1</v>
      </c>
      <c r="C8701">
        <v>8</v>
      </c>
    </row>
    <row r="8702" spans="1:3">
      <c r="A8702">
        <v>47381</v>
      </c>
      <c r="B8702">
        <v>1</v>
      </c>
      <c r="C8702">
        <v>8</v>
      </c>
    </row>
    <row r="8703" spans="1:3">
      <c r="A8703">
        <v>47383</v>
      </c>
      <c r="B8703">
        <v>1</v>
      </c>
      <c r="C8703">
        <v>16</v>
      </c>
    </row>
    <row r="8704" spans="1:3">
      <c r="A8704">
        <v>47545</v>
      </c>
      <c r="B8704">
        <v>1</v>
      </c>
      <c r="C8704">
        <v>8</v>
      </c>
    </row>
    <row r="8705" spans="1:3">
      <c r="A8705">
        <v>47941</v>
      </c>
      <c r="B8705">
        <v>1</v>
      </c>
      <c r="C8705">
        <v>8</v>
      </c>
    </row>
    <row r="8706" spans="1:3">
      <c r="A8706">
        <v>48260</v>
      </c>
      <c r="B8706">
        <v>1</v>
      </c>
      <c r="C8706">
        <v>16</v>
      </c>
    </row>
    <row r="8707" spans="1:3">
      <c r="A8707">
        <v>48289</v>
      </c>
      <c r="B8707">
        <v>1</v>
      </c>
      <c r="C8707">
        <v>8</v>
      </c>
    </row>
    <row r="8708" spans="1:3">
      <c r="A8708">
        <v>48345</v>
      </c>
      <c r="B8708">
        <v>1</v>
      </c>
      <c r="C8708">
        <v>8</v>
      </c>
    </row>
    <row r="8709" spans="1:3">
      <c r="A8709">
        <v>48369</v>
      </c>
      <c r="B8709">
        <v>1</v>
      </c>
      <c r="C8709">
        <v>16</v>
      </c>
    </row>
    <row r="8710" spans="1:3">
      <c r="A8710">
        <v>48499</v>
      </c>
      <c r="B8710">
        <v>1</v>
      </c>
      <c r="C8710">
        <v>8</v>
      </c>
    </row>
    <row r="8711" spans="1:3">
      <c r="A8711">
        <v>48501</v>
      </c>
      <c r="B8711">
        <v>1</v>
      </c>
      <c r="C8711">
        <v>8</v>
      </c>
    </row>
    <row r="8712" spans="1:3">
      <c r="A8712">
        <v>48871</v>
      </c>
      <c r="B8712">
        <v>1</v>
      </c>
      <c r="C8712">
        <v>8</v>
      </c>
    </row>
    <row r="8713" spans="1:3">
      <c r="A8713">
        <v>49076</v>
      </c>
      <c r="B8713">
        <v>1</v>
      </c>
      <c r="C8713">
        <v>16</v>
      </c>
    </row>
    <row r="8714" spans="1:3">
      <c r="A8714">
        <v>49199</v>
      </c>
      <c r="B8714">
        <v>2</v>
      </c>
      <c r="C8714">
        <v>16</v>
      </c>
    </row>
    <row r="8715" spans="1:3">
      <c r="A8715">
        <v>49199</v>
      </c>
      <c r="B8715">
        <v>2</v>
      </c>
      <c r="C8715">
        <v>16</v>
      </c>
    </row>
    <row r="8716" spans="1:3">
      <c r="A8716">
        <v>49217</v>
      </c>
      <c r="B8716">
        <v>1</v>
      </c>
      <c r="C8716">
        <v>8</v>
      </c>
    </row>
    <row r="8717" spans="1:3">
      <c r="A8717">
        <v>49435</v>
      </c>
      <c r="B8717">
        <v>1</v>
      </c>
      <c r="C8717">
        <v>8</v>
      </c>
    </row>
    <row r="8718" spans="1:3">
      <c r="A8718">
        <v>49440</v>
      </c>
      <c r="B8718">
        <v>1</v>
      </c>
      <c r="C8718">
        <v>16</v>
      </c>
    </row>
    <row r="8719" spans="1:3">
      <c r="A8719">
        <v>49559</v>
      </c>
      <c r="B8719">
        <v>1</v>
      </c>
      <c r="C8719">
        <v>8</v>
      </c>
    </row>
    <row r="8720" spans="1:3">
      <c r="A8720">
        <v>49659</v>
      </c>
      <c r="B8720">
        <v>1</v>
      </c>
      <c r="C8720">
        <v>8</v>
      </c>
    </row>
    <row r="8721" spans="1:3">
      <c r="A8721">
        <v>49781</v>
      </c>
      <c r="B8721">
        <v>1</v>
      </c>
      <c r="C8721">
        <v>8</v>
      </c>
    </row>
    <row r="8722" spans="1:3">
      <c r="A8722">
        <v>49801</v>
      </c>
      <c r="B8722">
        <v>1</v>
      </c>
      <c r="C8722">
        <v>8</v>
      </c>
    </row>
    <row r="8723" spans="1:3">
      <c r="A8723">
        <v>49937</v>
      </c>
      <c r="B8723">
        <v>1</v>
      </c>
      <c r="C8723">
        <v>8</v>
      </c>
    </row>
    <row r="8724" spans="1:3">
      <c r="A8724">
        <v>49939</v>
      </c>
      <c r="B8724">
        <v>1</v>
      </c>
      <c r="C8724">
        <v>8</v>
      </c>
    </row>
    <row r="8725" spans="1:3">
      <c r="A8725">
        <v>49942</v>
      </c>
      <c r="B8725">
        <v>1</v>
      </c>
      <c r="C8725">
        <v>8</v>
      </c>
    </row>
    <row r="8726" spans="1:3">
      <c r="A8726">
        <v>49957</v>
      </c>
      <c r="B8726">
        <v>1</v>
      </c>
      <c r="C8726">
        <v>8</v>
      </c>
    </row>
    <row r="8727" spans="1:3">
      <c r="A8727">
        <v>50028</v>
      </c>
      <c r="B8727">
        <v>2</v>
      </c>
      <c r="C8727">
        <v>16</v>
      </c>
    </row>
    <row r="8728" spans="1:3">
      <c r="A8728">
        <v>50028</v>
      </c>
      <c r="B8728">
        <v>2</v>
      </c>
      <c r="C8728">
        <v>16</v>
      </c>
    </row>
    <row r="8729" spans="1:3">
      <c r="A8729">
        <v>50236</v>
      </c>
      <c r="B8729">
        <v>1</v>
      </c>
      <c r="C8729">
        <v>8</v>
      </c>
    </row>
    <row r="8730" spans="1:3">
      <c r="A8730">
        <v>50316</v>
      </c>
      <c r="B8730">
        <v>1</v>
      </c>
      <c r="C8730">
        <v>8</v>
      </c>
    </row>
    <row r="8731" spans="1:3">
      <c r="A8731">
        <v>50339</v>
      </c>
      <c r="B8731">
        <v>1</v>
      </c>
      <c r="C8731">
        <v>8</v>
      </c>
    </row>
    <row r="8732" spans="1:3">
      <c r="A8732">
        <v>50347</v>
      </c>
      <c r="B8732">
        <v>1</v>
      </c>
      <c r="C8732">
        <v>8</v>
      </c>
    </row>
    <row r="8733" spans="1:3">
      <c r="A8733">
        <v>50392</v>
      </c>
      <c r="B8733">
        <v>1</v>
      </c>
      <c r="C8733">
        <v>8</v>
      </c>
    </row>
    <row r="8734" spans="1:3">
      <c r="A8734">
        <v>50444</v>
      </c>
      <c r="B8734">
        <v>1</v>
      </c>
      <c r="C8734">
        <v>16</v>
      </c>
    </row>
    <row r="8735" spans="1:3">
      <c r="A8735">
        <v>51547</v>
      </c>
      <c r="B8735">
        <v>2</v>
      </c>
      <c r="C8735">
        <v>16</v>
      </c>
    </row>
    <row r="8736" spans="1:3">
      <c r="A8736">
        <v>51547</v>
      </c>
      <c r="B8736">
        <v>2</v>
      </c>
      <c r="C8736">
        <v>16</v>
      </c>
    </row>
    <row r="8737" spans="1:3">
      <c r="A8737">
        <v>50527</v>
      </c>
      <c r="B8737">
        <v>1</v>
      </c>
      <c r="C8737">
        <v>8</v>
      </c>
    </row>
    <row r="8738" spans="1:3">
      <c r="A8738">
        <v>50529</v>
      </c>
      <c r="B8738">
        <v>1</v>
      </c>
      <c r="C8738">
        <v>8</v>
      </c>
    </row>
    <row r="8739" spans="1:3">
      <c r="A8739">
        <v>50615</v>
      </c>
      <c r="B8739">
        <v>1</v>
      </c>
      <c r="C8739">
        <v>8</v>
      </c>
    </row>
    <row r="8740" spans="1:3">
      <c r="A8740">
        <v>50617</v>
      </c>
      <c r="B8740">
        <v>1</v>
      </c>
      <c r="C8740">
        <v>8</v>
      </c>
    </row>
    <row r="8741" spans="1:3">
      <c r="A8741">
        <v>50674</v>
      </c>
      <c r="B8741">
        <v>1</v>
      </c>
      <c r="C8741">
        <v>8</v>
      </c>
    </row>
    <row r="8742" spans="1:3">
      <c r="A8742">
        <v>50722</v>
      </c>
      <c r="B8742">
        <v>1</v>
      </c>
      <c r="C8742">
        <v>8</v>
      </c>
    </row>
    <row r="8743" spans="1:3">
      <c r="A8743">
        <v>50734</v>
      </c>
      <c r="B8743">
        <v>1</v>
      </c>
      <c r="C8743">
        <v>8</v>
      </c>
    </row>
    <row r="8744" spans="1:3">
      <c r="A8744">
        <v>50737</v>
      </c>
      <c r="B8744">
        <v>2</v>
      </c>
      <c r="C8744">
        <v>16</v>
      </c>
    </row>
    <row r="8745" spans="1:3">
      <c r="A8745">
        <v>50737</v>
      </c>
      <c r="B8745">
        <v>2</v>
      </c>
      <c r="C8745">
        <v>16</v>
      </c>
    </row>
    <row r="8746" spans="1:3">
      <c r="A8746">
        <v>50832</v>
      </c>
      <c r="B8746">
        <v>1</v>
      </c>
      <c r="C8746">
        <v>8</v>
      </c>
    </row>
    <row r="8747" spans="1:3">
      <c r="A8747">
        <v>50837</v>
      </c>
      <c r="B8747">
        <v>1</v>
      </c>
      <c r="C8747">
        <v>16</v>
      </c>
    </row>
    <row r="8748" spans="1:3">
      <c r="A8748">
        <v>50889</v>
      </c>
      <c r="B8748">
        <v>1</v>
      </c>
      <c r="C8748">
        <v>8</v>
      </c>
    </row>
    <row r="8749" spans="1:3">
      <c r="A8749">
        <v>51006</v>
      </c>
      <c r="B8749">
        <v>1</v>
      </c>
      <c r="C8749">
        <v>8</v>
      </c>
    </row>
    <row r="8750" spans="1:3">
      <c r="A8750">
        <v>51013</v>
      </c>
      <c r="B8750">
        <v>2</v>
      </c>
      <c r="C8750">
        <v>16</v>
      </c>
    </row>
    <row r="8751" spans="1:3">
      <c r="A8751">
        <v>51013</v>
      </c>
      <c r="B8751">
        <v>2</v>
      </c>
      <c r="C8751">
        <v>16</v>
      </c>
    </row>
    <row r="8752" spans="1:3">
      <c r="A8752">
        <v>51073</v>
      </c>
      <c r="B8752">
        <v>1</v>
      </c>
      <c r="C8752">
        <v>8</v>
      </c>
    </row>
    <row r="8753" spans="1:3">
      <c r="A8753">
        <v>51079</v>
      </c>
      <c r="B8753">
        <v>1</v>
      </c>
      <c r="C8753">
        <v>8</v>
      </c>
    </row>
    <row r="8754" spans="1:3">
      <c r="A8754">
        <v>51206</v>
      </c>
      <c r="B8754">
        <v>1</v>
      </c>
      <c r="C8754">
        <v>8</v>
      </c>
    </row>
    <row r="8755" spans="1:3">
      <c r="A8755">
        <v>51395</v>
      </c>
      <c r="B8755">
        <v>2</v>
      </c>
      <c r="C8755">
        <v>16</v>
      </c>
    </row>
    <row r="8756" spans="1:3">
      <c r="A8756">
        <v>51395</v>
      </c>
      <c r="B8756">
        <v>2</v>
      </c>
      <c r="C8756">
        <v>16</v>
      </c>
    </row>
    <row r="8757" spans="1:3">
      <c r="A8757">
        <v>51468</v>
      </c>
      <c r="B8757">
        <v>1</v>
      </c>
      <c r="C8757">
        <v>8</v>
      </c>
    </row>
    <row r="8758" spans="1:3">
      <c r="A8758">
        <v>51513</v>
      </c>
      <c r="B8758">
        <v>1</v>
      </c>
      <c r="C8758">
        <v>8</v>
      </c>
    </row>
    <row r="8759" spans="1:3">
      <c r="A8759">
        <v>66117</v>
      </c>
      <c r="B8759">
        <v>2</v>
      </c>
      <c r="C8759">
        <v>16</v>
      </c>
    </row>
    <row r="8760" spans="1:3">
      <c r="A8760">
        <v>66117</v>
      </c>
      <c r="B8760">
        <v>2</v>
      </c>
      <c r="C8760">
        <v>16</v>
      </c>
    </row>
    <row r="8761" spans="1:3">
      <c r="A8761">
        <v>51951</v>
      </c>
      <c r="B8761">
        <v>1</v>
      </c>
      <c r="C8761">
        <v>8</v>
      </c>
    </row>
    <row r="8762" spans="1:3">
      <c r="A8762">
        <v>51967</v>
      </c>
      <c r="B8762">
        <v>1</v>
      </c>
      <c r="C8762">
        <v>8</v>
      </c>
    </row>
    <row r="8763" spans="1:3">
      <c r="A8763">
        <v>52004</v>
      </c>
      <c r="B8763">
        <v>1</v>
      </c>
      <c r="C8763">
        <v>8</v>
      </c>
    </row>
    <row r="8764" spans="1:3">
      <c r="A8764">
        <v>52034</v>
      </c>
      <c r="B8764">
        <v>1</v>
      </c>
      <c r="C8764">
        <v>16</v>
      </c>
    </row>
    <row r="8765" spans="1:3">
      <c r="A8765">
        <v>52225</v>
      </c>
      <c r="B8765">
        <v>1</v>
      </c>
      <c r="C8765">
        <v>16</v>
      </c>
    </row>
    <row r="8766" spans="1:3">
      <c r="A8766">
        <v>52238</v>
      </c>
      <c r="B8766">
        <v>1</v>
      </c>
      <c r="C8766">
        <v>8</v>
      </c>
    </row>
    <row r="8767" spans="1:3">
      <c r="A8767">
        <v>52290</v>
      </c>
      <c r="B8767">
        <v>1</v>
      </c>
      <c r="C8767">
        <v>8</v>
      </c>
    </row>
    <row r="8768" spans="1:3">
      <c r="A8768">
        <v>52292</v>
      </c>
      <c r="B8768">
        <v>1</v>
      </c>
      <c r="C8768">
        <v>8</v>
      </c>
    </row>
    <row r="8769" spans="1:3">
      <c r="A8769">
        <v>52330</v>
      </c>
      <c r="B8769">
        <v>2</v>
      </c>
      <c r="C8769">
        <v>16</v>
      </c>
    </row>
    <row r="8770" spans="1:3">
      <c r="A8770">
        <v>52330</v>
      </c>
      <c r="B8770">
        <v>2</v>
      </c>
      <c r="C8770">
        <v>16</v>
      </c>
    </row>
    <row r="8771" spans="1:3">
      <c r="A8771">
        <v>52368</v>
      </c>
      <c r="B8771">
        <v>1</v>
      </c>
      <c r="C8771">
        <v>8</v>
      </c>
    </row>
    <row r="8772" spans="1:3">
      <c r="A8772">
        <v>52383</v>
      </c>
      <c r="B8772">
        <v>1</v>
      </c>
      <c r="C8772">
        <v>8</v>
      </c>
    </row>
    <row r="8773" spans="1:3">
      <c r="A8773">
        <v>52403</v>
      </c>
      <c r="B8773">
        <v>1</v>
      </c>
      <c r="C8773">
        <v>16</v>
      </c>
    </row>
    <row r="8774" spans="1:3">
      <c r="A8774">
        <v>52411</v>
      </c>
      <c r="B8774">
        <v>1</v>
      </c>
      <c r="C8774">
        <v>8</v>
      </c>
    </row>
    <row r="8775" spans="1:3">
      <c r="A8775">
        <v>52423</v>
      </c>
      <c r="B8775">
        <v>1</v>
      </c>
      <c r="C8775">
        <v>16</v>
      </c>
    </row>
    <row r="8776" spans="1:3">
      <c r="A8776">
        <v>52434</v>
      </c>
      <c r="B8776">
        <v>1</v>
      </c>
      <c r="C8776">
        <v>8</v>
      </c>
    </row>
    <row r="8777" spans="1:3">
      <c r="A8777">
        <v>52523</v>
      </c>
      <c r="B8777">
        <v>1</v>
      </c>
      <c r="C8777">
        <v>8</v>
      </c>
    </row>
    <row r="8778" spans="1:3">
      <c r="A8778">
        <v>52534</v>
      </c>
      <c r="B8778">
        <v>1</v>
      </c>
      <c r="C8778">
        <v>8</v>
      </c>
    </row>
    <row r="8779" spans="1:3">
      <c r="A8779">
        <v>52558</v>
      </c>
      <c r="B8779">
        <v>1</v>
      </c>
      <c r="C8779">
        <v>8</v>
      </c>
    </row>
    <row r="8780" spans="1:3">
      <c r="A8780">
        <v>52607</v>
      </c>
      <c r="B8780">
        <v>1</v>
      </c>
      <c r="C8780">
        <v>8</v>
      </c>
    </row>
    <row r="8781" spans="1:3">
      <c r="A8781">
        <v>52610</v>
      </c>
      <c r="B8781">
        <v>1</v>
      </c>
      <c r="C8781">
        <v>8</v>
      </c>
    </row>
    <row r="8782" spans="1:3">
      <c r="A8782">
        <v>52626</v>
      </c>
      <c r="B8782">
        <v>1</v>
      </c>
      <c r="C8782">
        <v>8</v>
      </c>
    </row>
    <row r="8783" spans="1:3">
      <c r="A8783">
        <v>52891</v>
      </c>
      <c r="B8783">
        <v>1</v>
      </c>
      <c r="C8783">
        <v>8</v>
      </c>
    </row>
    <row r="8784" spans="1:3">
      <c r="A8784">
        <v>52897</v>
      </c>
      <c r="B8784">
        <v>1</v>
      </c>
      <c r="C8784">
        <v>16</v>
      </c>
    </row>
    <row r="8785" spans="1:3">
      <c r="A8785">
        <v>52936</v>
      </c>
      <c r="B8785">
        <v>1</v>
      </c>
      <c r="C8785">
        <v>8</v>
      </c>
    </row>
    <row r="8786" spans="1:3">
      <c r="A8786">
        <v>52971</v>
      </c>
      <c r="B8786">
        <v>1</v>
      </c>
      <c r="C8786">
        <v>8</v>
      </c>
    </row>
    <row r="8787" spans="1:3">
      <c r="A8787">
        <v>52976</v>
      </c>
      <c r="B8787">
        <v>1</v>
      </c>
      <c r="C8787">
        <v>8</v>
      </c>
    </row>
    <row r="8788" spans="1:3">
      <c r="A8788">
        <v>52988</v>
      </c>
      <c r="B8788">
        <v>1</v>
      </c>
      <c r="C8788">
        <v>8</v>
      </c>
    </row>
    <row r="8789" spans="1:3">
      <c r="A8789">
        <v>53011</v>
      </c>
      <c r="B8789">
        <v>1</v>
      </c>
      <c r="C8789">
        <v>8</v>
      </c>
    </row>
    <row r="8790" spans="1:3">
      <c r="A8790">
        <v>53025</v>
      </c>
      <c r="B8790">
        <v>1</v>
      </c>
      <c r="C8790">
        <v>16</v>
      </c>
    </row>
    <row r="8791" spans="1:3">
      <c r="A8791">
        <v>53437</v>
      </c>
      <c r="B8791">
        <v>1</v>
      </c>
      <c r="C8791">
        <v>8</v>
      </c>
    </row>
    <row r="8792" spans="1:3">
      <c r="A8792">
        <v>53460</v>
      </c>
      <c r="B8792">
        <v>1</v>
      </c>
      <c r="C8792">
        <v>8</v>
      </c>
    </row>
    <row r="8793" spans="1:3">
      <c r="A8793">
        <v>53522</v>
      </c>
      <c r="B8793">
        <v>1</v>
      </c>
      <c r="C8793">
        <v>8</v>
      </c>
    </row>
    <row r="8794" spans="1:3">
      <c r="A8794">
        <v>53706</v>
      </c>
      <c r="B8794">
        <v>1</v>
      </c>
      <c r="C8794">
        <v>8</v>
      </c>
    </row>
    <row r="8795" spans="1:3">
      <c r="A8795">
        <v>53856</v>
      </c>
      <c r="B8795">
        <v>1</v>
      </c>
      <c r="C8795">
        <v>16</v>
      </c>
    </row>
    <row r="8796" spans="1:3">
      <c r="A8796">
        <v>54140</v>
      </c>
      <c r="B8796">
        <v>1</v>
      </c>
      <c r="C8796">
        <v>8</v>
      </c>
    </row>
    <row r="8797" spans="1:3">
      <c r="A8797">
        <v>54158</v>
      </c>
      <c r="B8797">
        <v>1</v>
      </c>
      <c r="C8797">
        <v>8</v>
      </c>
    </row>
    <row r="8798" spans="1:3">
      <c r="A8798">
        <v>54279</v>
      </c>
      <c r="B8798">
        <v>1</v>
      </c>
      <c r="C8798">
        <v>8</v>
      </c>
    </row>
    <row r="8799" spans="1:3">
      <c r="A8799">
        <v>54559</v>
      </c>
      <c r="B8799">
        <v>1</v>
      </c>
      <c r="C8799">
        <v>8</v>
      </c>
    </row>
    <row r="8800" spans="1:3">
      <c r="A8800">
        <v>54699</v>
      </c>
      <c r="B8800">
        <v>1</v>
      </c>
      <c r="C8800">
        <v>8</v>
      </c>
    </row>
    <row r="8801" spans="1:3">
      <c r="A8801">
        <v>55128</v>
      </c>
      <c r="B8801">
        <v>1</v>
      </c>
      <c r="C8801">
        <v>8</v>
      </c>
    </row>
    <row r="8802" spans="1:3">
      <c r="A8802" s="30">
        <v>55149</v>
      </c>
      <c r="B8802" s="30">
        <v>1</v>
      </c>
      <c r="C8802" s="30">
        <v>8</v>
      </c>
    </row>
    <row r="8803" spans="1:3">
      <c r="A8803">
        <v>55273</v>
      </c>
      <c r="B8803">
        <v>2</v>
      </c>
      <c r="C8803">
        <v>16</v>
      </c>
    </row>
    <row r="8804" spans="1:3">
      <c r="A8804">
        <v>55273</v>
      </c>
      <c r="B8804">
        <v>2</v>
      </c>
      <c r="C8804">
        <v>16</v>
      </c>
    </row>
    <row r="8805" spans="1:3">
      <c r="A8805">
        <v>55275</v>
      </c>
      <c r="B8805">
        <v>1</v>
      </c>
      <c r="C8805">
        <v>8</v>
      </c>
    </row>
    <row r="8806" spans="1:3">
      <c r="A8806">
        <v>55331</v>
      </c>
      <c r="B8806">
        <v>1</v>
      </c>
      <c r="C8806">
        <v>16</v>
      </c>
    </row>
    <row r="8807" spans="1:3">
      <c r="A8807">
        <v>55447</v>
      </c>
      <c r="B8807">
        <v>1</v>
      </c>
      <c r="C8807">
        <v>16</v>
      </c>
    </row>
    <row r="8808" spans="1:3">
      <c r="A8808">
        <v>56145</v>
      </c>
      <c r="B8808">
        <v>1</v>
      </c>
      <c r="C8808">
        <v>8</v>
      </c>
    </row>
    <row r="8809" spans="1:3">
      <c r="A8809">
        <v>56389</v>
      </c>
      <c r="B8809">
        <v>2</v>
      </c>
      <c r="C8809">
        <v>16</v>
      </c>
    </row>
    <row r="8810" spans="1:3">
      <c r="A8810">
        <v>56389</v>
      </c>
      <c r="B8810">
        <v>2</v>
      </c>
      <c r="C8810">
        <v>16</v>
      </c>
    </row>
    <row r="8811" spans="1:3">
      <c r="A8811">
        <v>56738</v>
      </c>
      <c r="B8811">
        <v>1</v>
      </c>
      <c r="C8811">
        <v>8</v>
      </c>
    </row>
    <row r="8812" spans="1:3">
      <c r="A8812">
        <v>56776</v>
      </c>
      <c r="B8812">
        <v>1</v>
      </c>
      <c r="C8812">
        <v>8</v>
      </c>
    </row>
    <row r="8813" spans="1:3">
      <c r="A8813">
        <v>56930</v>
      </c>
      <c r="B8813">
        <v>1</v>
      </c>
      <c r="C8813">
        <v>8</v>
      </c>
    </row>
    <row r="8814" spans="1:3">
      <c r="A8814">
        <v>57221</v>
      </c>
      <c r="B8814">
        <v>1</v>
      </c>
      <c r="C8814">
        <v>8</v>
      </c>
    </row>
    <row r="8815" spans="1:3">
      <c r="A8815">
        <v>57298</v>
      </c>
      <c r="B8815">
        <v>1</v>
      </c>
      <c r="C8815">
        <v>16</v>
      </c>
    </row>
    <row r="8816" spans="1:3">
      <c r="A8816">
        <v>57300</v>
      </c>
      <c r="B8816">
        <v>1</v>
      </c>
      <c r="C8816">
        <v>8</v>
      </c>
    </row>
    <row r="8817" spans="1:3">
      <c r="A8817">
        <v>57375</v>
      </c>
      <c r="B8817">
        <v>1</v>
      </c>
      <c r="C8817">
        <v>16</v>
      </c>
    </row>
    <row r="8818" spans="1:3">
      <c r="A8818">
        <v>57455</v>
      </c>
      <c r="B8818">
        <v>1</v>
      </c>
      <c r="C8818">
        <v>8</v>
      </c>
    </row>
    <row r="8819" spans="1:3">
      <c r="A8819">
        <v>57458</v>
      </c>
      <c r="B8819">
        <v>1</v>
      </c>
      <c r="C8819">
        <v>8</v>
      </c>
    </row>
    <row r="8820" spans="1:3">
      <c r="A8820">
        <v>57469</v>
      </c>
      <c r="B8820">
        <v>1</v>
      </c>
      <c r="C8820">
        <v>16</v>
      </c>
    </row>
    <row r="8821" spans="1:3">
      <c r="A8821">
        <v>57675</v>
      </c>
      <c r="B8821">
        <v>1</v>
      </c>
      <c r="C8821">
        <v>8</v>
      </c>
    </row>
    <row r="8822" spans="1:3">
      <c r="A8822">
        <v>57695</v>
      </c>
      <c r="B8822">
        <v>1</v>
      </c>
      <c r="C8822">
        <v>8</v>
      </c>
    </row>
    <row r="8823" spans="1:3">
      <c r="A8823">
        <v>57698</v>
      </c>
      <c r="B8823">
        <v>1</v>
      </c>
      <c r="C8823">
        <v>16</v>
      </c>
    </row>
    <row r="8824" spans="1:3">
      <c r="A8824">
        <v>57723</v>
      </c>
      <c r="B8824">
        <v>1</v>
      </c>
      <c r="C8824">
        <v>8</v>
      </c>
    </row>
    <row r="8825" spans="1:3">
      <c r="A8825">
        <v>57780</v>
      </c>
      <c r="B8825">
        <v>1</v>
      </c>
      <c r="C8825">
        <v>8</v>
      </c>
    </row>
    <row r="8826" spans="1:3">
      <c r="A8826">
        <v>57804</v>
      </c>
      <c r="B8826">
        <v>1</v>
      </c>
      <c r="C8826">
        <v>8</v>
      </c>
    </row>
    <row r="8827" spans="1:3">
      <c r="A8827">
        <v>57851</v>
      </c>
      <c r="B8827">
        <v>1</v>
      </c>
      <c r="C8827">
        <v>8</v>
      </c>
    </row>
    <row r="8828" spans="1:3">
      <c r="A8828">
        <v>57863</v>
      </c>
      <c r="B8828">
        <v>1</v>
      </c>
      <c r="C8828">
        <v>8</v>
      </c>
    </row>
    <row r="8829" spans="1:3">
      <c r="A8829">
        <v>58206</v>
      </c>
      <c r="B8829">
        <v>1</v>
      </c>
      <c r="C8829">
        <v>16</v>
      </c>
    </row>
    <row r="8830" spans="1:3">
      <c r="A8830">
        <v>58299</v>
      </c>
      <c r="B8830">
        <v>1</v>
      </c>
      <c r="C8830">
        <v>16</v>
      </c>
    </row>
    <row r="8831" spans="1:3">
      <c r="A8831">
        <v>58314</v>
      </c>
      <c r="B8831">
        <v>1</v>
      </c>
      <c r="C8831">
        <v>8</v>
      </c>
    </row>
    <row r="8832" spans="1:3">
      <c r="A8832">
        <v>58318</v>
      </c>
      <c r="B8832">
        <v>1</v>
      </c>
      <c r="C8832">
        <v>8</v>
      </c>
    </row>
    <row r="8833" spans="1:3">
      <c r="A8833">
        <v>58324</v>
      </c>
      <c r="B8833">
        <v>1</v>
      </c>
      <c r="C8833">
        <v>8</v>
      </c>
    </row>
    <row r="8834" spans="1:3">
      <c r="A8834">
        <v>58355</v>
      </c>
      <c r="B8834">
        <v>1</v>
      </c>
      <c r="C8834">
        <v>8</v>
      </c>
    </row>
    <row r="8835" spans="1:3">
      <c r="A8835">
        <v>58492</v>
      </c>
      <c r="B8835">
        <v>1</v>
      </c>
      <c r="C8835">
        <v>8</v>
      </c>
    </row>
    <row r="8836" spans="1:3">
      <c r="A8836">
        <v>58502</v>
      </c>
      <c r="B8836">
        <v>1</v>
      </c>
      <c r="C8836">
        <v>8</v>
      </c>
    </row>
    <row r="8837" spans="1:3">
      <c r="A8837">
        <v>58552</v>
      </c>
      <c r="B8837">
        <v>1</v>
      </c>
      <c r="C8837">
        <v>8</v>
      </c>
    </row>
    <row r="8838" spans="1:3">
      <c r="A8838">
        <v>58864</v>
      </c>
      <c r="B8838">
        <v>1</v>
      </c>
      <c r="C8838">
        <v>8</v>
      </c>
    </row>
    <row r="8839" spans="1:3">
      <c r="A8839">
        <v>58882</v>
      </c>
      <c r="B8839">
        <v>1</v>
      </c>
      <c r="C8839">
        <v>8</v>
      </c>
    </row>
    <row r="8840" spans="1:3">
      <c r="A8840">
        <v>58954</v>
      </c>
      <c r="B8840">
        <v>1</v>
      </c>
      <c r="C8840">
        <v>8</v>
      </c>
    </row>
    <row r="8841" spans="1:3">
      <c r="A8841">
        <v>58956</v>
      </c>
      <c r="B8841">
        <v>1</v>
      </c>
      <c r="C8841">
        <v>8</v>
      </c>
    </row>
    <row r="8842" spans="1:3">
      <c r="A8842">
        <v>58969</v>
      </c>
      <c r="B8842">
        <v>1</v>
      </c>
      <c r="C8842">
        <v>8</v>
      </c>
    </row>
    <row r="8843" spans="1:3">
      <c r="A8843">
        <v>58971</v>
      </c>
      <c r="B8843">
        <v>1</v>
      </c>
      <c r="C8843">
        <v>8</v>
      </c>
    </row>
    <row r="8844" spans="1:3">
      <c r="A8844">
        <v>59034</v>
      </c>
      <c r="B8844">
        <v>1</v>
      </c>
      <c r="C8844">
        <v>8</v>
      </c>
    </row>
    <row r="8845" spans="1:3">
      <c r="A8845">
        <v>59054</v>
      </c>
      <c r="B8845">
        <v>1</v>
      </c>
      <c r="C8845">
        <v>8</v>
      </c>
    </row>
    <row r="8846" spans="1:3">
      <c r="A8846">
        <v>59146</v>
      </c>
      <c r="B8846">
        <v>1</v>
      </c>
      <c r="C8846">
        <v>8</v>
      </c>
    </row>
    <row r="8847" spans="1:3">
      <c r="A8847">
        <v>59516</v>
      </c>
      <c r="B8847">
        <v>1</v>
      </c>
      <c r="C8847">
        <v>8</v>
      </c>
    </row>
    <row r="8848" spans="1:3">
      <c r="A8848">
        <v>59521</v>
      </c>
      <c r="B8848">
        <v>2</v>
      </c>
      <c r="C8848">
        <v>16</v>
      </c>
    </row>
    <row r="8849" spans="1:3">
      <c r="A8849">
        <v>59521</v>
      </c>
      <c r="B8849">
        <v>2</v>
      </c>
      <c r="C8849">
        <v>16</v>
      </c>
    </row>
    <row r="8850" spans="1:3">
      <c r="A8850">
        <v>59642</v>
      </c>
      <c r="B8850">
        <v>1</v>
      </c>
      <c r="C8850">
        <v>8</v>
      </c>
    </row>
    <row r="8851" spans="1:3">
      <c r="A8851">
        <v>59644</v>
      </c>
      <c r="B8851">
        <v>1</v>
      </c>
      <c r="C8851">
        <v>16</v>
      </c>
    </row>
    <row r="8852" spans="1:3">
      <c r="A8852">
        <v>59645</v>
      </c>
      <c r="B8852">
        <v>1</v>
      </c>
      <c r="C8852">
        <v>8</v>
      </c>
    </row>
    <row r="8853" spans="1:3">
      <c r="A8853">
        <v>59697</v>
      </c>
      <c r="B8853">
        <v>1</v>
      </c>
      <c r="C8853">
        <v>8</v>
      </c>
    </row>
    <row r="8854" spans="1:3">
      <c r="A8854">
        <v>59698</v>
      </c>
      <c r="B8854">
        <v>1</v>
      </c>
      <c r="C8854">
        <v>8</v>
      </c>
    </row>
    <row r="8855" spans="1:3">
      <c r="A8855">
        <v>59846</v>
      </c>
      <c r="B8855">
        <v>1</v>
      </c>
      <c r="C8855">
        <v>8</v>
      </c>
    </row>
    <row r="8856" spans="1:3">
      <c r="A8856">
        <v>59864</v>
      </c>
      <c r="B8856">
        <v>1</v>
      </c>
      <c r="C8856">
        <v>8</v>
      </c>
    </row>
    <row r="8857" spans="1:3">
      <c r="A8857">
        <v>59881</v>
      </c>
      <c r="B8857">
        <v>2</v>
      </c>
      <c r="C8857">
        <v>16</v>
      </c>
    </row>
    <row r="8858" spans="1:3">
      <c r="A8858">
        <v>59881</v>
      </c>
      <c r="B8858">
        <v>2</v>
      </c>
      <c r="C8858">
        <v>16</v>
      </c>
    </row>
    <row r="8859" spans="1:3">
      <c r="A8859">
        <v>59882</v>
      </c>
      <c r="B8859">
        <v>2</v>
      </c>
      <c r="C8859">
        <v>8</v>
      </c>
    </row>
    <row r="8860" spans="1:3">
      <c r="A8860">
        <v>59882</v>
      </c>
      <c r="B8860">
        <v>2</v>
      </c>
      <c r="C8860">
        <v>8</v>
      </c>
    </row>
    <row r="8861" spans="1:3">
      <c r="A8861">
        <v>59968</v>
      </c>
      <c r="B8861">
        <v>1</v>
      </c>
      <c r="C8861">
        <v>8</v>
      </c>
    </row>
    <row r="8862" spans="1:3">
      <c r="A8862">
        <v>60046</v>
      </c>
      <c r="B8862">
        <v>1</v>
      </c>
      <c r="C8862">
        <v>8</v>
      </c>
    </row>
    <row r="8863" spans="1:3">
      <c r="A8863">
        <v>60051</v>
      </c>
      <c r="B8863">
        <v>1</v>
      </c>
      <c r="C8863">
        <v>16</v>
      </c>
    </row>
    <row r="8864" spans="1:3">
      <c r="A8864">
        <v>60070</v>
      </c>
      <c r="B8864">
        <v>1</v>
      </c>
      <c r="C8864">
        <v>8</v>
      </c>
    </row>
    <row r="8865" spans="1:3">
      <c r="A8865">
        <v>60122</v>
      </c>
      <c r="B8865">
        <v>1</v>
      </c>
      <c r="C8865">
        <v>8</v>
      </c>
    </row>
    <row r="8866" spans="1:3">
      <c r="A8866">
        <v>60208</v>
      </c>
      <c r="B8866">
        <v>1</v>
      </c>
      <c r="C8866">
        <v>8</v>
      </c>
    </row>
    <row r="8867" spans="1:3">
      <c r="A8867">
        <v>60255</v>
      </c>
      <c r="B8867">
        <v>2</v>
      </c>
      <c r="C8867">
        <v>16</v>
      </c>
    </row>
    <row r="8868" spans="1:3">
      <c r="A8868">
        <v>60255</v>
      </c>
      <c r="B8868">
        <v>2</v>
      </c>
      <c r="C8868">
        <v>16</v>
      </c>
    </row>
    <row r="8869" spans="1:3">
      <c r="A8869">
        <v>60299</v>
      </c>
      <c r="B8869">
        <v>1</v>
      </c>
      <c r="C8869">
        <v>8</v>
      </c>
    </row>
    <row r="8870" spans="1:3">
      <c r="A8870">
        <v>60347</v>
      </c>
      <c r="B8870">
        <v>1</v>
      </c>
      <c r="C8870">
        <v>8</v>
      </c>
    </row>
    <row r="8871" spans="1:3">
      <c r="A8871">
        <v>60351</v>
      </c>
      <c r="B8871">
        <v>1</v>
      </c>
      <c r="C8871">
        <v>8</v>
      </c>
    </row>
    <row r="8872" spans="1:3">
      <c r="A8872">
        <v>60378</v>
      </c>
      <c r="B8872">
        <v>1</v>
      </c>
      <c r="C8872">
        <v>8</v>
      </c>
    </row>
    <row r="8873" spans="1:3">
      <c r="A8873">
        <v>60673</v>
      </c>
      <c r="B8873">
        <v>1</v>
      </c>
      <c r="C8873">
        <v>8</v>
      </c>
    </row>
    <row r="8874" spans="1:3">
      <c r="A8874">
        <v>60718</v>
      </c>
      <c r="B8874">
        <v>1</v>
      </c>
      <c r="C8874">
        <v>8</v>
      </c>
    </row>
    <row r="8875" spans="1:3">
      <c r="A8875">
        <v>60719</v>
      </c>
      <c r="B8875">
        <v>1</v>
      </c>
      <c r="C8875">
        <v>8</v>
      </c>
    </row>
    <row r="8876" spans="1:3">
      <c r="A8876">
        <v>60801</v>
      </c>
      <c r="B8876">
        <v>1</v>
      </c>
      <c r="C8876">
        <v>8</v>
      </c>
    </row>
    <row r="8877" spans="1:3">
      <c r="A8877">
        <v>60802</v>
      </c>
      <c r="B8877">
        <v>1</v>
      </c>
      <c r="C8877">
        <v>8</v>
      </c>
    </row>
    <row r="8878" spans="1:3">
      <c r="A8878">
        <v>60935</v>
      </c>
      <c r="B8878">
        <v>1</v>
      </c>
      <c r="C8878">
        <v>8</v>
      </c>
    </row>
    <row r="8879" spans="1:3">
      <c r="A8879">
        <v>61003</v>
      </c>
      <c r="B8879">
        <v>3</v>
      </c>
      <c r="C8879">
        <v>16</v>
      </c>
    </row>
    <row r="8880" spans="1:3">
      <c r="A8880">
        <v>61003</v>
      </c>
      <c r="B8880">
        <v>3</v>
      </c>
      <c r="C8880">
        <v>16</v>
      </c>
    </row>
    <row r="8881" spans="1:3">
      <c r="A8881">
        <v>61003</v>
      </c>
      <c r="B8881">
        <v>3</v>
      </c>
      <c r="C8881">
        <v>16</v>
      </c>
    </row>
    <row r="8882" spans="1:3">
      <c r="A8882">
        <v>61050</v>
      </c>
      <c r="B8882">
        <v>1</v>
      </c>
      <c r="C8882">
        <v>8</v>
      </c>
    </row>
    <row r="8883" spans="1:3">
      <c r="A8883">
        <v>61058</v>
      </c>
      <c r="B8883">
        <v>1</v>
      </c>
      <c r="C8883">
        <v>8</v>
      </c>
    </row>
    <row r="8884" spans="1:3">
      <c r="A8884">
        <v>61111</v>
      </c>
      <c r="B8884">
        <v>1</v>
      </c>
      <c r="C8884">
        <v>8</v>
      </c>
    </row>
    <row r="8885" spans="1:3">
      <c r="A8885">
        <v>61130</v>
      </c>
      <c r="B8885">
        <v>1</v>
      </c>
      <c r="C8885">
        <v>8</v>
      </c>
    </row>
    <row r="8886" spans="1:3">
      <c r="A8886">
        <v>61134</v>
      </c>
      <c r="B8886">
        <v>1</v>
      </c>
      <c r="C8886">
        <v>8</v>
      </c>
    </row>
    <row r="8887" spans="1:3">
      <c r="A8887">
        <v>61135</v>
      </c>
      <c r="B8887">
        <v>1</v>
      </c>
      <c r="C8887">
        <v>8</v>
      </c>
    </row>
    <row r="8888" spans="1:3">
      <c r="A8888">
        <v>61195</v>
      </c>
      <c r="B8888">
        <v>1</v>
      </c>
      <c r="C8888">
        <v>8</v>
      </c>
    </row>
    <row r="8889" spans="1:3">
      <c r="A8889">
        <v>61196</v>
      </c>
      <c r="B8889">
        <v>1</v>
      </c>
      <c r="C8889">
        <v>16</v>
      </c>
    </row>
    <row r="8890" spans="1:3">
      <c r="A8890">
        <v>61282</v>
      </c>
      <c r="B8890">
        <v>1</v>
      </c>
      <c r="C8890">
        <v>8</v>
      </c>
    </row>
    <row r="8891" spans="1:3">
      <c r="A8891">
        <v>61361</v>
      </c>
      <c r="B8891">
        <v>1</v>
      </c>
      <c r="C8891">
        <v>8</v>
      </c>
    </row>
    <row r="8892" spans="1:3">
      <c r="A8892">
        <v>61385</v>
      </c>
      <c r="B8892">
        <v>1</v>
      </c>
      <c r="C8892">
        <v>8</v>
      </c>
    </row>
    <row r="8893" spans="1:3">
      <c r="A8893">
        <v>61459</v>
      </c>
      <c r="B8893">
        <v>1</v>
      </c>
      <c r="C8893">
        <v>8</v>
      </c>
    </row>
    <row r="8894" spans="1:3">
      <c r="A8894">
        <v>61506</v>
      </c>
      <c r="B8894">
        <v>1</v>
      </c>
      <c r="C8894">
        <v>16</v>
      </c>
    </row>
    <row r="8895" spans="1:3">
      <c r="A8895">
        <v>61603</v>
      </c>
      <c r="B8895">
        <v>1</v>
      </c>
      <c r="C8895">
        <v>8</v>
      </c>
    </row>
    <row r="8896" spans="1:3">
      <c r="A8896">
        <v>61648</v>
      </c>
      <c r="B8896">
        <v>1</v>
      </c>
      <c r="C8896">
        <v>8</v>
      </c>
    </row>
    <row r="8897" spans="1:3">
      <c r="A8897">
        <v>61816</v>
      </c>
      <c r="B8897">
        <v>1</v>
      </c>
      <c r="C8897">
        <v>8</v>
      </c>
    </row>
    <row r="8898" spans="1:3">
      <c r="A8898">
        <v>61822</v>
      </c>
      <c r="B8898">
        <v>1</v>
      </c>
      <c r="C8898">
        <v>8</v>
      </c>
    </row>
    <row r="8899" spans="1:3">
      <c r="A8899">
        <v>61956</v>
      </c>
      <c r="B8899">
        <v>2</v>
      </c>
      <c r="C8899">
        <v>16</v>
      </c>
    </row>
    <row r="8900" spans="1:3">
      <c r="A8900">
        <v>61956</v>
      </c>
      <c r="B8900">
        <v>2</v>
      </c>
      <c r="C8900">
        <v>16</v>
      </c>
    </row>
    <row r="8901" spans="1:3">
      <c r="A8901">
        <v>61958</v>
      </c>
      <c r="B8901">
        <v>1</v>
      </c>
      <c r="C8901">
        <v>8</v>
      </c>
    </row>
    <row r="8902" spans="1:3">
      <c r="A8902">
        <v>62079</v>
      </c>
      <c r="B8902">
        <v>1</v>
      </c>
      <c r="C8902">
        <v>8</v>
      </c>
    </row>
    <row r="8903" spans="1:3">
      <c r="A8903">
        <v>62095</v>
      </c>
      <c r="B8903">
        <v>1</v>
      </c>
      <c r="C8903">
        <v>16</v>
      </c>
    </row>
    <row r="8904" spans="1:3">
      <c r="A8904">
        <v>62114</v>
      </c>
      <c r="B8904">
        <v>1</v>
      </c>
      <c r="C8904">
        <v>8</v>
      </c>
    </row>
    <row r="8905" spans="1:3">
      <c r="A8905">
        <v>62146</v>
      </c>
      <c r="B8905">
        <v>1</v>
      </c>
      <c r="C8905">
        <v>8</v>
      </c>
    </row>
    <row r="8906" spans="1:3">
      <c r="A8906">
        <v>62167</v>
      </c>
      <c r="B8906">
        <v>1</v>
      </c>
      <c r="C8906">
        <v>8</v>
      </c>
    </row>
    <row r="8907" spans="1:3">
      <c r="A8907">
        <v>62301</v>
      </c>
      <c r="B8907">
        <v>2</v>
      </c>
      <c r="C8907">
        <v>16</v>
      </c>
    </row>
    <row r="8908" spans="1:3">
      <c r="A8908">
        <v>62301</v>
      </c>
      <c r="B8908">
        <v>2</v>
      </c>
      <c r="C8908">
        <v>16</v>
      </c>
    </row>
    <row r="8909" spans="1:3">
      <c r="A8909">
        <v>62311</v>
      </c>
      <c r="B8909">
        <v>1</v>
      </c>
      <c r="C8909">
        <v>16</v>
      </c>
    </row>
    <row r="8910" spans="1:3">
      <c r="A8910">
        <v>62534</v>
      </c>
      <c r="B8910">
        <v>1</v>
      </c>
      <c r="C8910">
        <v>8</v>
      </c>
    </row>
    <row r="8911" spans="1:3">
      <c r="A8911">
        <v>62614</v>
      </c>
      <c r="B8911">
        <v>1</v>
      </c>
      <c r="C8911">
        <v>8</v>
      </c>
    </row>
    <row r="8912" spans="1:3">
      <c r="A8912">
        <v>62677</v>
      </c>
      <c r="B8912">
        <v>1</v>
      </c>
      <c r="C8912">
        <v>8</v>
      </c>
    </row>
    <row r="8913" spans="1:3">
      <c r="A8913">
        <v>62689</v>
      </c>
      <c r="B8913">
        <v>1</v>
      </c>
      <c r="C8913">
        <v>8</v>
      </c>
    </row>
    <row r="8914" spans="1:3">
      <c r="A8914">
        <v>62775</v>
      </c>
      <c r="B8914">
        <v>1</v>
      </c>
      <c r="C8914">
        <v>8</v>
      </c>
    </row>
    <row r="8915" spans="1:3">
      <c r="A8915">
        <v>62823</v>
      </c>
      <c r="B8915">
        <v>1</v>
      </c>
      <c r="C8915">
        <v>8</v>
      </c>
    </row>
    <row r="8916" spans="1:3">
      <c r="A8916">
        <v>62843</v>
      </c>
      <c r="B8916">
        <v>1</v>
      </c>
      <c r="C8916">
        <v>8</v>
      </c>
    </row>
    <row r="8917" spans="1:3">
      <c r="A8917">
        <v>62844</v>
      </c>
      <c r="B8917">
        <v>1</v>
      </c>
      <c r="C8917">
        <v>8</v>
      </c>
    </row>
    <row r="8918" spans="1:3">
      <c r="A8918">
        <v>62944</v>
      </c>
      <c r="B8918">
        <v>1</v>
      </c>
      <c r="C8918">
        <v>8</v>
      </c>
    </row>
    <row r="8919" spans="1:3">
      <c r="A8919">
        <v>62978</v>
      </c>
      <c r="B8919">
        <v>1</v>
      </c>
      <c r="C8919">
        <v>8</v>
      </c>
    </row>
    <row r="8920" spans="1:3">
      <c r="A8920">
        <v>63009</v>
      </c>
      <c r="B8920">
        <v>1</v>
      </c>
      <c r="C8920">
        <v>8</v>
      </c>
    </row>
    <row r="8921" spans="1:3">
      <c r="A8921">
        <v>63019</v>
      </c>
      <c r="B8921">
        <v>1</v>
      </c>
      <c r="C8921">
        <v>8</v>
      </c>
    </row>
    <row r="8922" spans="1:3">
      <c r="A8922">
        <v>63154</v>
      </c>
      <c r="B8922">
        <v>1</v>
      </c>
      <c r="C8922">
        <v>8</v>
      </c>
    </row>
    <row r="8923" spans="1:3">
      <c r="A8923">
        <v>63158</v>
      </c>
      <c r="B8923">
        <v>1</v>
      </c>
      <c r="C8923">
        <v>8</v>
      </c>
    </row>
    <row r="8924" spans="1:3">
      <c r="A8924">
        <v>63252</v>
      </c>
      <c r="B8924">
        <v>1</v>
      </c>
      <c r="C8924">
        <v>16</v>
      </c>
    </row>
    <row r="8925" spans="1:3">
      <c r="A8925">
        <v>63270</v>
      </c>
      <c r="B8925">
        <v>1</v>
      </c>
      <c r="C8925">
        <v>8</v>
      </c>
    </row>
    <row r="8926" spans="1:3">
      <c r="A8926">
        <v>63281</v>
      </c>
      <c r="B8926">
        <v>1</v>
      </c>
      <c r="C8926">
        <v>16</v>
      </c>
    </row>
    <row r="8927" spans="1:3">
      <c r="A8927">
        <v>63296</v>
      </c>
      <c r="B8927">
        <v>1</v>
      </c>
      <c r="C8927">
        <v>8</v>
      </c>
    </row>
    <row r="8928" spans="1:3">
      <c r="A8928">
        <v>63303</v>
      </c>
      <c r="B8928">
        <v>1</v>
      </c>
      <c r="C8928">
        <v>8</v>
      </c>
    </row>
    <row r="8929" spans="1:3">
      <c r="A8929">
        <v>63349</v>
      </c>
      <c r="B8929">
        <v>2</v>
      </c>
      <c r="C8929">
        <v>16</v>
      </c>
    </row>
    <row r="8930" spans="1:3">
      <c r="A8930">
        <v>63349</v>
      </c>
      <c r="B8930">
        <v>2</v>
      </c>
      <c r="C8930">
        <v>16</v>
      </c>
    </row>
    <row r="8931" spans="1:3">
      <c r="A8931">
        <v>63386</v>
      </c>
      <c r="B8931">
        <v>1</v>
      </c>
      <c r="C8931">
        <v>8</v>
      </c>
    </row>
    <row r="8932" spans="1:3">
      <c r="A8932">
        <v>63550</v>
      </c>
      <c r="B8932">
        <v>1</v>
      </c>
      <c r="C8932">
        <v>8</v>
      </c>
    </row>
    <row r="8933" spans="1:3">
      <c r="A8933">
        <v>63772</v>
      </c>
      <c r="B8933">
        <v>1</v>
      </c>
      <c r="C8933">
        <v>8</v>
      </c>
    </row>
    <row r="8934" spans="1:3">
      <c r="A8934">
        <v>63773</v>
      </c>
      <c r="B8934">
        <v>1</v>
      </c>
      <c r="C8934">
        <v>8</v>
      </c>
    </row>
    <row r="8935" spans="1:3">
      <c r="A8935">
        <v>63779</v>
      </c>
      <c r="B8935">
        <v>1</v>
      </c>
      <c r="C8935">
        <v>8</v>
      </c>
    </row>
    <row r="8936" spans="1:3">
      <c r="A8936">
        <v>63826</v>
      </c>
      <c r="B8936">
        <v>1</v>
      </c>
      <c r="C8936">
        <v>8</v>
      </c>
    </row>
    <row r="8937" spans="1:3">
      <c r="A8937">
        <v>63899</v>
      </c>
      <c r="B8937">
        <v>1</v>
      </c>
      <c r="C8937">
        <v>8</v>
      </c>
    </row>
    <row r="8938" spans="1:3">
      <c r="A8938">
        <v>63971</v>
      </c>
      <c r="B8938">
        <v>1</v>
      </c>
      <c r="C8938">
        <v>8</v>
      </c>
    </row>
    <row r="8939" spans="1:3">
      <c r="A8939">
        <v>64022</v>
      </c>
      <c r="B8939">
        <v>1</v>
      </c>
      <c r="C8939">
        <v>8</v>
      </c>
    </row>
    <row r="8940" spans="1:3">
      <c r="A8940">
        <v>64092</v>
      </c>
      <c r="B8940">
        <v>1</v>
      </c>
      <c r="C8940">
        <v>8</v>
      </c>
    </row>
    <row r="8941" spans="1:3">
      <c r="A8941">
        <v>64102</v>
      </c>
      <c r="B8941">
        <v>1</v>
      </c>
      <c r="C8941">
        <v>8</v>
      </c>
    </row>
    <row r="8942" spans="1:3">
      <c r="A8942">
        <v>64106</v>
      </c>
      <c r="B8942">
        <v>1</v>
      </c>
      <c r="C8942">
        <v>8</v>
      </c>
    </row>
    <row r="8943" spans="1:3">
      <c r="A8943">
        <v>64111</v>
      </c>
      <c r="B8943">
        <v>1</v>
      </c>
      <c r="C8943">
        <v>8</v>
      </c>
    </row>
    <row r="8944" spans="1:3">
      <c r="A8944">
        <v>64296</v>
      </c>
      <c r="B8944">
        <v>1</v>
      </c>
      <c r="C8944">
        <v>16</v>
      </c>
    </row>
    <row r="8945" spans="1:3">
      <c r="A8945">
        <v>64300</v>
      </c>
      <c r="B8945">
        <v>1</v>
      </c>
      <c r="C8945">
        <v>8</v>
      </c>
    </row>
    <row r="8946" spans="1:3">
      <c r="A8946">
        <v>64318</v>
      </c>
      <c r="B8946">
        <v>1</v>
      </c>
      <c r="C8946">
        <v>8</v>
      </c>
    </row>
    <row r="8947" spans="1:3">
      <c r="A8947">
        <v>64332</v>
      </c>
      <c r="B8947">
        <v>1</v>
      </c>
      <c r="C8947">
        <v>8</v>
      </c>
    </row>
    <row r="8948" spans="1:3">
      <c r="A8948">
        <v>64355</v>
      </c>
      <c r="B8948">
        <v>1</v>
      </c>
      <c r="C8948">
        <v>16</v>
      </c>
    </row>
    <row r="8949" spans="1:3">
      <c r="A8949">
        <v>64417</v>
      </c>
      <c r="B8949">
        <v>1</v>
      </c>
      <c r="C8949">
        <v>8</v>
      </c>
    </row>
    <row r="8950" spans="1:3">
      <c r="A8950">
        <v>64436</v>
      </c>
      <c r="B8950">
        <v>1</v>
      </c>
      <c r="C8950">
        <v>8</v>
      </c>
    </row>
    <row r="8951" spans="1:3">
      <c r="A8951">
        <v>64445</v>
      </c>
      <c r="B8951">
        <v>1</v>
      </c>
      <c r="C8951">
        <v>8</v>
      </c>
    </row>
    <row r="8952" spans="1:3">
      <c r="A8952">
        <v>64459</v>
      </c>
      <c r="B8952">
        <v>1</v>
      </c>
      <c r="C8952">
        <v>8</v>
      </c>
    </row>
    <row r="8953" spans="1:3">
      <c r="A8953">
        <v>64474</v>
      </c>
      <c r="B8953">
        <v>1</v>
      </c>
      <c r="C8953">
        <v>8</v>
      </c>
    </row>
    <row r="8954" spans="1:3">
      <c r="A8954">
        <v>64478</v>
      </c>
      <c r="B8954">
        <v>1</v>
      </c>
      <c r="C8954">
        <v>8</v>
      </c>
    </row>
    <row r="8955" spans="1:3">
      <c r="A8955">
        <v>64515</v>
      </c>
      <c r="B8955">
        <v>1</v>
      </c>
      <c r="C8955">
        <v>8</v>
      </c>
    </row>
    <row r="8956" spans="1:3">
      <c r="A8956">
        <v>64526</v>
      </c>
      <c r="B8956">
        <v>1</v>
      </c>
      <c r="C8956">
        <v>16</v>
      </c>
    </row>
    <row r="8957" spans="1:3">
      <c r="A8957">
        <v>64540</v>
      </c>
      <c r="B8957">
        <v>1</v>
      </c>
      <c r="C8957">
        <v>16</v>
      </c>
    </row>
    <row r="8958" spans="1:3">
      <c r="A8958">
        <v>64546</v>
      </c>
      <c r="B8958">
        <v>1</v>
      </c>
      <c r="C8958">
        <v>8</v>
      </c>
    </row>
    <row r="8959" spans="1:3">
      <c r="A8959">
        <v>64834</v>
      </c>
      <c r="B8959">
        <v>1</v>
      </c>
      <c r="C8959">
        <v>8</v>
      </c>
    </row>
    <row r="8960" spans="1:3">
      <c r="A8960">
        <v>64892</v>
      </c>
      <c r="B8960">
        <v>1</v>
      </c>
      <c r="C8960">
        <v>8</v>
      </c>
    </row>
    <row r="8961" spans="1:3">
      <c r="A8961">
        <v>64902</v>
      </c>
      <c r="B8961">
        <v>2</v>
      </c>
      <c r="C8961">
        <v>16</v>
      </c>
    </row>
    <row r="8962" spans="1:3">
      <c r="A8962">
        <v>64902</v>
      </c>
      <c r="B8962">
        <v>2</v>
      </c>
      <c r="C8962">
        <v>16</v>
      </c>
    </row>
    <row r="8963" spans="1:3">
      <c r="A8963">
        <v>64971</v>
      </c>
      <c r="B8963">
        <v>1</v>
      </c>
      <c r="C8963">
        <v>8</v>
      </c>
    </row>
    <row r="8964" spans="1:3">
      <c r="A8964">
        <v>65053</v>
      </c>
      <c r="B8964">
        <v>1</v>
      </c>
      <c r="C8964">
        <v>8</v>
      </c>
    </row>
    <row r="8965" spans="1:3">
      <c r="A8965">
        <v>65268</v>
      </c>
      <c r="B8965">
        <v>1</v>
      </c>
      <c r="C8965">
        <v>8</v>
      </c>
    </row>
    <row r="8966" spans="1:3">
      <c r="A8966">
        <v>65428</v>
      </c>
      <c r="B8966">
        <v>1</v>
      </c>
      <c r="C8966">
        <v>8</v>
      </c>
    </row>
    <row r="8967" spans="1:3">
      <c r="A8967">
        <v>65468</v>
      </c>
      <c r="B8967">
        <v>1</v>
      </c>
      <c r="C8967">
        <v>8</v>
      </c>
    </row>
    <row r="8968" spans="1:3">
      <c r="A8968">
        <v>65624</v>
      </c>
      <c r="B8968">
        <v>1</v>
      </c>
      <c r="C8968">
        <v>8</v>
      </c>
    </row>
    <row r="8969" spans="1:3">
      <c r="A8969">
        <v>65769</v>
      </c>
      <c r="B8969">
        <v>1</v>
      </c>
      <c r="C8969">
        <v>8</v>
      </c>
    </row>
    <row r="8970" spans="1:3">
      <c r="A8970">
        <v>65900</v>
      </c>
      <c r="B8970">
        <v>1</v>
      </c>
      <c r="C8970">
        <v>16</v>
      </c>
    </row>
    <row r="8971" spans="1:3">
      <c r="A8971">
        <v>65991</v>
      </c>
      <c r="B8971">
        <v>1</v>
      </c>
      <c r="C8971">
        <v>8</v>
      </c>
    </row>
    <row r="8972" spans="1:3">
      <c r="A8972">
        <v>66016</v>
      </c>
      <c r="B8972">
        <v>1</v>
      </c>
      <c r="C8972">
        <v>16</v>
      </c>
    </row>
    <row r="8973" spans="1:3">
      <c r="A8973">
        <v>66080</v>
      </c>
      <c r="B8973">
        <v>1</v>
      </c>
      <c r="C8973">
        <v>8</v>
      </c>
    </row>
    <row r="8974" spans="1:3">
      <c r="A8974">
        <v>66233</v>
      </c>
      <c r="B8974">
        <v>1</v>
      </c>
      <c r="C8974">
        <v>8</v>
      </c>
    </row>
    <row r="8975" spans="1:3">
      <c r="A8975">
        <v>66327</v>
      </c>
      <c r="B8975">
        <v>1</v>
      </c>
      <c r="C8975">
        <v>8</v>
      </c>
    </row>
    <row r="8976" spans="1:3">
      <c r="A8976">
        <v>66396</v>
      </c>
      <c r="B8976">
        <v>1</v>
      </c>
      <c r="C8976">
        <v>8</v>
      </c>
    </row>
    <row r="8977" spans="1:3">
      <c r="A8977">
        <v>66452</v>
      </c>
      <c r="B8977">
        <v>1</v>
      </c>
      <c r="C8977">
        <v>8</v>
      </c>
    </row>
    <row r="8978" spans="1:3">
      <c r="A8978">
        <v>66453</v>
      </c>
      <c r="B8978">
        <v>1</v>
      </c>
      <c r="C8978">
        <v>16</v>
      </c>
    </row>
    <row r="8979" spans="1:3">
      <c r="A8979">
        <v>66456</v>
      </c>
      <c r="B8979">
        <v>1</v>
      </c>
      <c r="C8979">
        <v>8</v>
      </c>
    </row>
    <row r="8980" spans="1:3">
      <c r="A8980">
        <v>66476</v>
      </c>
      <c r="B8980">
        <v>1</v>
      </c>
      <c r="C8980">
        <v>8</v>
      </c>
    </row>
    <row r="8981" spans="1:3">
      <c r="A8981">
        <v>66477</v>
      </c>
      <c r="B8981">
        <v>1</v>
      </c>
      <c r="C8981">
        <v>8</v>
      </c>
    </row>
    <row r="8982" spans="1:3">
      <c r="A8982">
        <v>66492</v>
      </c>
      <c r="B8982">
        <v>1</v>
      </c>
      <c r="C8982">
        <v>16</v>
      </c>
    </row>
    <row r="8983" spans="1:3">
      <c r="A8983">
        <v>66511</v>
      </c>
      <c r="B8983">
        <v>1</v>
      </c>
      <c r="C8983">
        <v>8</v>
      </c>
    </row>
    <row r="8984" spans="1:3">
      <c r="A8984">
        <v>66523</v>
      </c>
      <c r="B8984">
        <v>1</v>
      </c>
      <c r="C8984">
        <v>8</v>
      </c>
    </row>
    <row r="8985" spans="1:3">
      <c r="A8985">
        <v>66552</v>
      </c>
      <c r="B8985">
        <v>1</v>
      </c>
      <c r="C8985">
        <v>8</v>
      </c>
    </row>
    <row r="8986" spans="1:3">
      <c r="A8986">
        <v>66553</v>
      </c>
      <c r="B8986">
        <v>1</v>
      </c>
      <c r="C8986">
        <v>8</v>
      </c>
    </row>
    <row r="8987" spans="1:3">
      <c r="A8987">
        <v>66554</v>
      </c>
      <c r="B8987">
        <v>1</v>
      </c>
      <c r="C8987">
        <v>16</v>
      </c>
    </row>
    <row r="8988" spans="1:3">
      <c r="A8988">
        <v>66560</v>
      </c>
      <c r="B8988">
        <v>1</v>
      </c>
      <c r="C8988">
        <v>8</v>
      </c>
    </row>
    <row r="8989" spans="1:3">
      <c r="A8989">
        <v>66667</v>
      </c>
      <c r="B8989">
        <v>1</v>
      </c>
      <c r="C8989">
        <v>8</v>
      </c>
    </row>
    <row r="8990" spans="1:3">
      <c r="A8990">
        <v>66787</v>
      </c>
      <c r="B8990">
        <v>1</v>
      </c>
      <c r="C8990">
        <v>8</v>
      </c>
    </row>
    <row r="8991" spans="1:3">
      <c r="A8991">
        <v>66829</v>
      </c>
      <c r="B8991">
        <v>1</v>
      </c>
      <c r="C8991">
        <v>8</v>
      </c>
    </row>
    <row r="8992" spans="1:3">
      <c r="A8992">
        <v>66830</v>
      </c>
      <c r="B8992">
        <v>1</v>
      </c>
      <c r="C8992">
        <v>16</v>
      </c>
    </row>
    <row r="8993" spans="1:3">
      <c r="A8993">
        <v>66871</v>
      </c>
      <c r="B8993">
        <v>1</v>
      </c>
      <c r="C8993">
        <v>8</v>
      </c>
    </row>
    <row r="8994" spans="1:3">
      <c r="A8994">
        <v>66892</v>
      </c>
      <c r="B8994">
        <v>1</v>
      </c>
      <c r="C8994">
        <v>8</v>
      </c>
    </row>
    <row r="8995" spans="1:3">
      <c r="A8995">
        <v>66893</v>
      </c>
      <c r="B8995">
        <v>1</v>
      </c>
      <c r="C8995">
        <v>8</v>
      </c>
    </row>
    <row r="8996" spans="1:3">
      <c r="A8996">
        <v>66902</v>
      </c>
      <c r="B8996">
        <v>2</v>
      </c>
      <c r="C8996">
        <v>8</v>
      </c>
    </row>
    <row r="8997" spans="1:3">
      <c r="A8997">
        <v>66902</v>
      </c>
      <c r="B8997">
        <v>2</v>
      </c>
      <c r="C8997">
        <v>8</v>
      </c>
    </row>
    <row r="8998" spans="1:3">
      <c r="A8998">
        <v>66924</v>
      </c>
      <c r="B8998">
        <v>1</v>
      </c>
      <c r="C8998">
        <v>8</v>
      </c>
    </row>
    <row r="8999" spans="1:3">
      <c r="A8999">
        <v>67069</v>
      </c>
      <c r="B8999">
        <v>1</v>
      </c>
      <c r="C8999">
        <v>8</v>
      </c>
    </row>
    <row r="9000" spans="1:3">
      <c r="A9000">
        <v>67137</v>
      </c>
      <c r="B9000">
        <v>1</v>
      </c>
      <c r="C9000">
        <v>8</v>
      </c>
    </row>
    <row r="9001" spans="1:3">
      <c r="A9001">
        <v>67140</v>
      </c>
      <c r="B9001">
        <v>1</v>
      </c>
      <c r="C9001">
        <v>8</v>
      </c>
    </row>
    <row r="9002" spans="1:3">
      <c r="A9002">
        <v>67203</v>
      </c>
      <c r="B9002">
        <v>1</v>
      </c>
      <c r="C9002">
        <v>8</v>
      </c>
    </row>
    <row r="9003" spans="1:3">
      <c r="A9003">
        <v>67206</v>
      </c>
      <c r="B9003">
        <v>1</v>
      </c>
      <c r="C9003">
        <v>8</v>
      </c>
    </row>
    <row r="9004" spans="1:3">
      <c r="A9004">
        <v>67210</v>
      </c>
      <c r="B9004">
        <v>1</v>
      </c>
      <c r="C9004">
        <v>8</v>
      </c>
    </row>
    <row r="9005" spans="1:3">
      <c r="A9005">
        <v>67227</v>
      </c>
      <c r="B9005">
        <v>2</v>
      </c>
      <c r="C9005">
        <v>16</v>
      </c>
    </row>
    <row r="9006" spans="1:3">
      <c r="A9006">
        <v>67227</v>
      </c>
      <c r="B9006">
        <v>2</v>
      </c>
      <c r="C9006">
        <v>16</v>
      </c>
    </row>
    <row r="9007" spans="1:3">
      <c r="A9007">
        <v>67361</v>
      </c>
      <c r="B9007">
        <v>1</v>
      </c>
      <c r="C9007">
        <v>16</v>
      </c>
    </row>
    <row r="9008" spans="1:3">
      <c r="A9008">
        <v>67365</v>
      </c>
      <c r="B9008">
        <v>1</v>
      </c>
      <c r="C9008">
        <v>8</v>
      </c>
    </row>
    <row r="9009" spans="1:3">
      <c r="A9009">
        <v>67385</v>
      </c>
      <c r="B9009">
        <v>1</v>
      </c>
      <c r="C9009">
        <v>8</v>
      </c>
    </row>
    <row r="9010" spans="1:3">
      <c r="A9010">
        <v>67438</v>
      </c>
      <c r="B9010">
        <v>1</v>
      </c>
      <c r="C9010">
        <v>8</v>
      </c>
    </row>
    <row r="9011" spans="1:3">
      <c r="A9011">
        <v>67442</v>
      </c>
      <c r="B9011">
        <v>1</v>
      </c>
      <c r="C9011">
        <v>8</v>
      </c>
    </row>
    <row r="9012" spans="1:3">
      <c r="A9012">
        <v>67474</v>
      </c>
      <c r="B9012">
        <v>1</v>
      </c>
      <c r="C9012">
        <v>8</v>
      </c>
    </row>
    <row r="9013" spans="1:3">
      <c r="A9013">
        <v>67477</v>
      </c>
      <c r="B9013">
        <v>1</v>
      </c>
      <c r="C9013">
        <v>8</v>
      </c>
    </row>
    <row r="9014" spans="1:3">
      <c r="A9014">
        <v>67540</v>
      </c>
      <c r="B9014">
        <v>1</v>
      </c>
      <c r="C9014">
        <v>8</v>
      </c>
    </row>
    <row r="9015" spans="1:3">
      <c r="A9015">
        <v>67575</v>
      </c>
      <c r="B9015">
        <v>1</v>
      </c>
      <c r="C9015">
        <v>8</v>
      </c>
    </row>
    <row r="9016" spans="1:3">
      <c r="A9016">
        <v>67579</v>
      </c>
      <c r="B9016">
        <v>1</v>
      </c>
      <c r="C9016">
        <v>8</v>
      </c>
    </row>
    <row r="9017" spans="1:3">
      <c r="A9017">
        <v>67630</v>
      </c>
      <c r="B9017">
        <v>1</v>
      </c>
      <c r="C9017">
        <v>16</v>
      </c>
    </row>
    <row r="9018" spans="1:3">
      <c r="A9018">
        <v>67681</v>
      </c>
      <c r="B9018">
        <v>1</v>
      </c>
      <c r="C9018">
        <v>8</v>
      </c>
    </row>
    <row r="9019" spans="1:3">
      <c r="A9019">
        <v>67734</v>
      </c>
      <c r="B9019">
        <v>1</v>
      </c>
      <c r="C9019">
        <v>8</v>
      </c>
    </row>
    <row r="9020" spans="1:3">
      <c r="A9020">
        <v>67842</v>
      </c>
      <c r="B9020">
        <v>2</v>
      </c>
      <c r="C9020">
        <v>16</v>
      </c>
    </row>
    <row r="9021" spans="1:3">
      <c r="A9021">
        <v>67842</v>
      </c>
      <c r="B9021">
        <v>2</v>
      </c>
      <c r="C9021">
        <v>16</v>
      </c>
    </row>
    <row r="9022" spans="1:3">
      <c r="A9022">
        <v>68007</v>
      </c>
      <c r="B9022">
        <v>1</v>
      </c>
      <c r="C9022">
        <v>8</v>
      </c>
    </row>
    <row r="9023" spans="1:3">
      <c r="A9023">
        <v>68008</v>
      </c>
      <c r="B9023">
        <v>1</v>
      </c>
      <c r="C9023">
        <v>16</v>
      </c>
    </row>
    <row r="9024" spans="1:3">
      <c r="A9024">
        <v>68009</v>
      </c>
      <c r="B9024">
        <v>1</v>
      </c>
      <c r="C9024">
        <v>8</v>
      </c>
    </row>
    <row r="9025" spans="1:3">
      <c r="A9025">
        <v>68165</v>
      </c>
      <c r="B9025">
        <v>1</v>
      </c>
      <c r="C9025">
        <v>8</v>
      </c>
    </row>
    <row r="9026" spans="1:3">
      <c r="A9026">
        <v>68251</v>
      </c>
      <c r="B9026">
        <v>1</v>
      </c>
      <c r="C9026">
        <v>8</v>
      </c>
    </row>
    <row r="9027" spans="1:3">
      <c r="A9027">
        <v>68267</v>
      </c>
      <c r="B9027">
        <v>1</v>
      </c>
      <c r="C9027">
        <v>8</v>
      </c>
    </row>
    <row r="9028" spans="1:3">
      <c r="A9028">
        <v>68270</v>
      </c>
      <c r="B9028">
        <v>1</v>
      </c>
      <c r="C9028">
        <v>8</v>
      </c>
    </row>
    <row r="9029" spans="1:3">
      <c r="A9029">
        <v>68360</v>
      </c>
      <c r="B9029">
        <v>1</v>
      </c>
      <c r="C9029">
        <v>8</v>
      </c>
    </row>
    <row r="9030" spans="1:3">
      <c r="A9030">
        <v>68368</v>
      </c>
      <c r="B9030">
        <v>1</v>
      </c>
      <c r="C9030">
        <v>8</v>
      </c>
    </row>
    <row r="9031" spans="1:3">
      <c r="A9031">
        <v>68380</v>
      </c>
      <c r="B9031">
        <v>1</v>
      </c>
      <c r="C9031">
        <v>8</v>
      </c>
    </row>
    <row r="9032" spans="1:3">
      <c r="A9032">
        <v>68410</v>
      </c>
      <c r="B9032">
        <v>1</v>
      </c>
      <c r="C9032">
        <v>8</v>
      </c>
    </row>
    <row r="9033" spans="1:3">
      <c r="A9033">
        <v>68546</v>
      </c>
      <c r="B9033">
        <v>2</v>
      </c>
      <c r="C9033">
        <v>16</v>
      </c>
    </row>
    <row r="9034" spans="1:3">
      <c r="A9034">
        <v>68546</v>
      </c>
      <c r="B9034">
        <v>2</v>
      </c>
      <c r="C9034">
        <v>16</v>
      </c>
    </row>
    <row r="9035" spans="1:3">
      <c r="A9035">
        <v>68559</v>
      </c>
      <c r="B9035">
        <v>1</v>
      </c>
      <c r="C9035">
        <v>8</v>
      </c>
    </row>
    <row r="9036" spans="1:3">
      <c r="A9036">
        <v>68669</v>
      </c>
      <c r="B9036">
        <v>1</v>
      </c>
      <c r="C9036">
        <v>8</v>
      </c>
    </row>
    <row r="9037" spans="1:3">
      <c r="A9037">
        <v>68711</v>
      </c>
      <c r="B9037">
        <v>1</v>
      </c>
      <c r="C9037">
        <v>8</v>
      </c>
    </row>
    <row r="9038" spans="1:3">
      <c r="A9038">
        <v>68722</v>
      </c>
      <c r="B9038">
        <v>1</v>
      </c>
      <c r="C9038">
        <v>8</v>
      </c>
    </row>
    <row r="9039" spans="1:3">
      <c r="A9039">
        <v>68726</v>
      </c>
      <c r="B9039">
        <v>1</v>
      </c>
      <c r="C9039">
        <v>8</v>
      </c>
    </row>
    <row r="9040" spans="1:3">
      <c r="A9040">
        <v>68735</v>
      </c>
      <c r="B9040">
        <v>1</v>
      </c>
      <c r="C9040">
        <v>8</v>
      </c>
    </row>
    <row r="9041" spans="1:3">
      <c r="A9041">
        <v>68738</v>
      </c>
      <c r="B9041">
        <v>1</v>
      </c>
      <c r="C9041">
        <v>8</v>
      </c>
    </row>
    <row r="9042" spans="1:3">
      <c r="A9042">
        <v>68763</v>
      </c>
      <c r="B9042">
        <v>1</v>
      </c>
      <c r="C9042">
        <v>8</v>
      </c>
    </row>
    <row r="9043" spans="1:3">
      <c r="A9043">
        <v>68813</v>
      </c>
      <c r="B9043">
        <v>1</v>
      </c>
      <c r="C9043">
        <v>8</v>
      </c>
    </row>
    <row r="9044" spans="1:3">
      <c r="A9044">
        <v>68974</v>
      </c>
      <c r="B9044">
        <v>1</v>
      </c>
      <c r="C9044">
        <v>8</v>
      </c>
    </row>
    <row r="9045" spans="1:3">
      <c r="A9045">
        <v>69035</v>
      </c>
      <c r="B9045">
        <v>1</v>
      </c>
      <c r="C9045">
        <v>8</v>
      </c>
    </row>
    <row r="9046" spans="1:3">
      <c r="A9046">
        <v>69040</v>
      </c>
      <c r="B9046">
        <v>1</v>
      </c>
      <c r="C9046">
        <v>8</v>
      </c>
    </row>
    <row r="9047" spans="1:3">
      <c r="A9047">
        <v>69075</v>
      </c>
      <c r="B9047">
        <v>1</v>
      </c>
      <c r="C9047">
        <v>8</v>
      </c>
    </row>
    <row r="9048" spans="1:3">
      <c r="A9048">
        <v>69166</v>
      </c>
      <c r="B9048">
        <v>1</v>
      </c>
      <c r="C9048">
        <v>8</v>
      </c>
    </row>
    <row r="9049" spans="1:3">
      <c r="A9049">
        <v>69169</v>
      </c>
      <c r="B9049">
        <v>1</v>
      </c>
      <c r="C9049">
        <v>8</v>
      </c>
    </row>
    <row r="9050" spans="1:3">
      <c r="A9050">
        <v>69258</v>
      </c>
      <c r="B9050">
        <v>1</v>
      </c>
      <c r="C9050">
        <v>8</v>
      </c>
    </row>
    <row r="9051" spans="1:3">
      <c r="A9051">
        <v>69301</v>
      </c>
      <c r="B9051">
        <v>1</v>
      </c>
      <c r="C9051">
        <v>8</v>
      </c>
    </row>
    <row r="9052" spans="1:3">
      <c r="A9052">
        <v>69338</v>
      </c>
      <c r="B9052">
        <v>1</v>
      </c>
      <c r="C9052">
        <v>8</v>
      </c>
    </row>
    <row r="9053" spans="1:3">
      <c r="A9053">
        <v>69344</v>
      </c>
      <c r="B9053">
        <v>1</v>
      </c>
      <c r="C9053">
        <v>8</v>
      </c>
    </row>
    <row r="9054" spans="1:3">
      <c r="A9054">
        <v>69434</v>
      </c>
      <c r="B9054">
        <v>1</v>
      </c>
      <c r="C9054">
        <v>8</v>
      </c>
    </row>
    <row r="9055" spans="1:3">
      <c r="A9055">
        <v>69552</v>
      </c>
      <c r="B9055">
        <v>1</v>
      </c>
      <c r="C9055">
        <v>16</v>
      </c>
    </row>
    <row r="9056" spans="1:3">
      <c r="A9056">
        <v>69561</v>
      </c>
      <c r="B9056">
        <v>1</v>
      </c>
      <c r="C9056">
        <v>8</v>
      </c>
    </row>
    <row r="9057" spans="1:3">
      <c r="A9057">
        <v>69577</v>
      </c>
      <c r="B9057">
        <v>1</v>
      </c>
      <c r="C9057">
        <v>8</v>
      </c>
    </row>
    <row r="9058" spans="1:3">
      <c r="A9058">
        <v>69578</v>
      </c>
      <c r="B9058">
        <v>1</v>
      </c>
      <c r="C9058">
        <v>8</v>
      </c>
    </row>
    <row r="9059" spans="1:3">
      <c r="A9059">
        <v>69579</v>
      </c>
      <c r="B9059">
        <v>1</v>
      </c>
      <c r="C9059">
        <v>8</v>
      </c>
    </row>
    <row r="9060" spans="1:3">
      <c r="A9060">
        <v>69586</v>
      </c>
      <c r="B9060">
        <v>1</v>
      </c>
      <c r="C9060">
        <v>8</v>
      </c>
    </row>
    <row r="9061" spans="1:3">
      <c r="A9061">
        <v>69739</v>
      </c>
      <c r="B9061">
        <v>1</v>
      </c>
      <c r="C9061">
        <v>8</v>
      </c>
    </row>
    <row r="9062" spans="1:3">
      <c r="A9062">
        <v>69797</v>
      </c>
      <c r="B9062">
        <v>1</v>
      </c>
      <c r="C9062">
        <v>8</v>
      </c>
    </row>
    <row r="9063" spans="1:3">
      <c r="A9063">
        <v>69984</v>
      </c>
      <c r="B9063">
        <v>1</v>
      </c>
      <c r="C9063">
        <v>8</v>
      </c>
    </row>
    <row r="9064" spans="1:3">
      <c r="A9064">
        <v>69986</v>
      </c>
      <c r="B9064">
        <v>1</v>
      </c>
      <c r="C9064">
        <v>8</v>
      </c>
    </row>
    <row r="9065" spans="1:3">
      <c r="A9065">
        <v>70139</v>
      </c>
      <c r="B9065">
        <v>1</v>
      </c>
      <c r="C9065">
        <v>8</v>
      </c>
    </row>
    <row r="9066" spans="1:3">
      <c r="A9066">
        <v>70257</v>
      </c>
      <c r="B9066">
        <v>1</v>
      </c>
      <c r="C9066">
        <v>8</v>
      </c>
    </row>
    <row r="9067" spans="1:3">
      <c r="A9067">
        <v>70327</v>
      </c>
      <c r="B9067">
        <v>1</v>
      </c>
      <c r="C9067">
        <v>8</v>
      </c>
    </row>
    <row r="9068" spans="1:3">
      <c r="A9068">
        <v>70328</v>
      </c>
      <c r="B9068">
        <v>1</v>
      </c>
      <c r="C9068">
        <v>8</v>
      </c>
    </row>
    <row r="9069" spans="1:3">
      <c r="A9069">
        <v>70444</v>
      </c>
      <c r="B9069">
        <v>1</v>
      </c>
      <c r="C9069">
        <v>16</v>
      </c>
    </row>
    <row r="9070" spans="1:3">
      <c r="A9070">
        <v>70459</v>
      </c>
      <c r="B9070">
        <v>1</v>
      </c>
      <c r="C9070">
        <v>8</v>
      </c>
    </row>
    <row r="9071" spans="1:3">
      <c r="A9071">
        <v>70658</v>
      </c>
      <c r="B9071">
        <v>1</v>
      </c>
      <c r="C9071">
        <v>8</v>
      </c>
    </row>
    <row r="9072" spans="1:3">
      <c r="A9072">
        <v>70661</v>
      </c>
      <c r="B9072">
        <v>1</v>
      </c>
      <c r="C9072">
        <v>8</v>
      </c>
    </row>
    <row r="9073" spans="1:3">
      <c r="A9073">
        <v>70789</v>
      </c>
      <c r="B9073">
        <v>1</v>
      </c>
      <c r="C9073">
        <v>8</v>
      </c>
    </row>
    <row r="9074" spans="1:3">
      <c r="A9074">
        <v>70812</v>
      </c>
      <c r="B9074">
        <v>1</v>
      </c>
      <c r="C9074">
        <v>8</v>
      </c>
    </row>
    <row r="9075" spans="1:3">
      <c r="A9075">
        <v>70840</v>
      </c>
      <c r="B9075">
        <v>1</v>
      </c>
      <c r="C9075">
        <v>8</v>
      </c>
    </row>
    <row r="9076" spans="1:3">
      <c r="A9076">
        <v>70865</v>
      </c>
      <c r="B9076">
        <v>1</v>
      </c>
      <c r="C9076">
        <v>8</v>
      </c>
    </row>
    <row r="9077" spans="1:3">
      <c r="A9077">
        <v>70940</v>
      </c>
      <c r="B9077">
        <v>1</v>
      </c>
      <c r="C9077">
        <v>8</v>
      </c>
    </row>
    <row r="9078" spans="1:3">
      <c r="A9078">
        <v>70990</v>
      </c>
      <c r="B9078">
        <v>1</v>
      </c>
      <c r="C9078">
        <v>16</v>
      </c>
    </row>
    <row r="9079" spans="1:3">
      <c r="A9079">
        <v>70995</v>
      </c>
      <c r="B9079">
        <v>1</v>
      </c>
      <c r="C9079">
        <v>8</v>
      </c>
    </row>
    <row r="9080" spans="1:3">
      <c r="A9080">
        <v>71034</v>
      </c>
      <c r="B9080">
        <v>1</v>
      </c>
      <c r="C9080">
        <v>16</v>
      </c>
    </row>
    <row r="9081" spans="1:3">
      <c r="A9081">
        <v>71090</v>
      </c>
      <c r="B9081">
        <v>1</v>
      </c>
      <c r="C9081">
        <v>8</v>
      </c>
    </row>
    <row r="9082" spans="1:3">
      <c r="A9082">
        <v>71108</v>
      </c>
      <c r="B9082">
        <v>1</v>
      </c>
      <c r="C9082">
        <v>16</v>
      </c>
    </row>
    <row r="9083" spans="1:3">
      <c r="A9083">
        <v>71109</v>
      </c>
      <c r="B9083">
        <v>1</v>
      </c>
      <c r="C9083">
        <v>8</v>
      </c>
    </row>
    <row r="9084" spans="1:3">
      <c r="A9084">
        <v>71113</v>
      </c>
      <c r="B9084">
        <v>1</v>
      </c>
      <c r="C9084">
        <v>8</v>
      </c>
    </row>
    <row r="9085" spans="1:3">
      <c r="A9085">
        <v>71114</v>
      </c>
      <c r="B9085">
        <v>1</v>
      </c>
      <c r="C9085">
        <v>8</v>
      </c>
    </row>
    <row r="9086" spans="1:3">
      <c r="A9086">
        <v>71139</v>
      </c>
      <c r="B9086">
        <v>1</v>
      </c>
      <c r="C9086">
        <v>8</v>
      </c>
    </row>
    <row r="9087" spans="1:3">
      <c r="A9087">
        <v>71146</v>
      </c>
      <c r="B9087">
        <v>1</v>
      </c>
      <c r="C9087">
        <v>8</v>
      </c>
    </row>
    <row r="9088" spans="1:3">
      <c r="A9088">
        <v>71149</v>
      </c>
      <c r="B9088">
        <v>1</v>
      </c>
      <c r="C9088">
        <v>8</v>
      </c>
    </row>
    <row r="9089" spans="1:3">
      <c r="A9089">
        <v>71150</v>
      </c>
      <c r="B9089">
        <v>1</v>
      </c>
      <c r="C9089">
        <v>8</v>
      </c>
    </row>
    <row r="9090" spans="1:3">
      <c r="A9090">
        <v>71186</v>
      </c>
      <c r="B9090">
        <v>1</v>
      </c>
      <c r="C9090">
        <v>8</v>
      </c>
    </row>
    <row r="9091" spans="1:3">
      <c r="A9091">
        <v>71241</v>
      </c>
      <c r="B9091">
        <v>1</v>
      </c>
      <c r="C9091">
        <v>8</v>
      </c>
    </row>
    <row r="9092" spans="1:3">
      <c r="A9092">
        <v>71242</v>
      </c>
      <c r="B9092">
        <v>1</v>
      </c>
      <c r="C9092">
        <v>8</v>
      </c>
    </row>
    <row r="9093" spans="1:3">
      <c r="A9093">
        <v>71243</v>
      </c>
      <c r="B9093">
        <v>1</v>
      </c>
      <c r="C9093">
        <v>8</v>
      </c>
    </row>
    <row r="9094" spans="1:3">
      <c r="A9094">
        <v>71310</v>
      </c>
      <c r="B9094">
        <v>1</v>
      </c>
      <c r="C9094">
        <v>8</v>
      </c>
    </row>
    <row r="9095" spans="1:3">
      <c r="A9095">
        <v>71381</v>
      </c>
      <c r="B9095">
        <v>1</v>
      </c>
      <c r="C9095">
        <v>8</v>
      </c>
    </row>
    <row r="9096" spans="1:3">
      <c r="A9096">
        <v>71416</v>
      </c>
      <c r="B9096">
        <v>1</v>
      </c>
      <c r="C9096">
        <v>8</v>
      </c>
    </row>
    <row r="9097" spans="1:3">
      <c r="A9097">
        <v>71476</v>
      </c>
      <c r="B9097">
        <v>1</v>
      </c>
      <c r="C9097">
        <v>16</v>
      </c>
    </row>
    <row r="9098" spans="1:3">
      <c r="A9098">
        <v>71595</v>
      </c>
      <c r="B9098">
        <v>1</v>
      </c>
      <c r="C9098">
        <v>8</v>
      </c>
    </row>
    <row r="9099" spans="1:3">
      <c r="A9099">
        <v>71597</v>
      </c>
      <c r="B9099">
        <v>1</v>
      </c>
      <c r="C9099">
        <v>8</v>
      </c>
    </row>
    <row r="9100" spans="1:3">
      <c r="A9100">
        <v>71603</v>
      </c>
      <c r="B9100">
        <v>1</v>
      </c>
      <c r="C9100">
        <v>8</v>
      </c>
    </row>
    <row r="9101" spans="1:3">
      <c r="A9101">
        <v>71623</v>
      </c>
      <c r="B9101">
        <v>1</v>
      </c>
      <c r="C9101">
        <v>8</v>
      </c>
    </row>
    <row r="9102" spans="1:3">
      <c r="A9102">
        <v>71630</v>
      </c>
      <c r="B9102">
        <v>1</v>
      </c>
      <c r="C9102">
        <v>8</v>
      </c>
    </row>
    <row r="9103" spans="1:3">
      <c r="A9103">
        <v>71637</v>
      </c>
      <c r="B9103">
        <v>1</v>
      </c>
      <c r="C9103">
        <v>8</v>
      </c>
    </row>
    <row r="9104" spans="1:3">
      <c r="A9104">
        <v>71708</v>
      </c>
      <c r="B9104">
        <v>1</v>
      </c>
      <c r="C9104">
        <v>8</v>
      </c>
    </row>
    <row r="9105" spans="1:3">
      <c r="A9105">
        <v>71715</v>
      </c>
      <c r="B9105">
        <v>1</v>
      </c>
      <c r="C9105">
        <v>8</v>
      </c>
    </row>
    <row r="9106" spans="1:3">
      <c r="A9106">
        <v>71724</v>
      </c>
      <c r="B9106">
        <v>1</v>
      </c>
      <c r="C9106">
        <v>8</v>
      </c>
    </row>
    <row r="9107" spans="1:3">
      <c r="A9107">
        <v>71768</v>
      </c>
      <c r="B9107">
        <v>1</v>
      </c>
      <c r="C9107">
        <v>8</v>
      </c>
    </row>
    <row r="9108" spans="1:3">
      <c r="A9108">
        <v>71773</v>
      </c>
      <c r="B9108">
        <v>1</v>
      </c>
      <c r="C9108">
        <v>8</v>
      </c>
    </row>
    <row r="9109" spans="1:3">
      <c r="A9109">
        <v>71807</v>
      </c>
      <c r="B9109">
        <v>1</v>
      </c>
      <c r="C9109">
        <v>8</v>
      </c>
    </row>
    <row r="9110" spans="1:3">
      <c r="A9110">
        <v>71822</v>
      </c>
      <c r="B9110">
        <v>1</v>
      </c>
      <c r="C9110">
        <v>8</v>
      </c>
    </row>
    <row r="9111" spans="1:3">
      <c r="A9111">
        <v>71843</v>
      </c>
      <c r="B9111">
        <v>1</v>
      </c>
      <c r="C9111">
        <v>8</v>
      </c>
    </row>
    <row r="9112" spans="1:3">
      <c r="A9112">
        <v>71844</v>
      </c>
      <c r="B9112">
        <v>1</v>
      </c>
      <c r="C9112">
        <v>8</v>
      </c>
    </row>
    <row r="9113" spans="1:3">
      <c r="A9113">
        <v>71854</v>
      </c>
      <c r="B9113">
        <v>1</v>
      </c>
      <c r="C9113">
        <v>8</v>
      </c>
    </row>
    <row r="9114" spans="1:3">
      <c r="A9114">
        <v>71896</v>
      </c>
      <c r="B9114">
        <v>1</v>
      </c>
      <c r="C9114">
        <v>8</v>
      </c>
    </row>
    <row r="9115" spans="1:3">
      <c r="A9115">
        <v>71923</v>
      </c>
      <c r="B9115">
        <v>1</v>
      </c>
      <c r="C9115">
        <v>8</v>
      </c>
    </row>
    <row r="9116" spans="1:3">
      <c r="A9116">
        <v>71929</v>
      </c>
      <c r="B9116">
        <v>1</v>
      </c>
      <c r="C9116">
        <v>8</v>
      </c>
    </row>
    <row r="9117" spans="1:3">
      <c r="A9117">
        <v>71965</v>
      </c>
      <c r="B9117">
        <v>1</v>
      </c>
      <c r="C9117">
        <v>8</v>
      </c>
    </row>
    <row r="9118" spans="1:3">
      <c r="A9118">
        <v>72145</v>
      </c>
      <c r="B9118">
        <v>1</v>
      </c>
      <c r="C9118">
        <v>8</v>
      </c>
    </row>
    <row r="9119" spans="1:3">
      <c r="A9119">
        <v>72146</v>
      </c>
      <c r="B9119">
        <v>1</v>
      </c>
      <c r="C9119">
        <v>8</v>
      </c>
    </row>
    <row r="9120" spans="1:3">
      <c r="A9120">
        <v>72147</v>
      </c>
      <c r="B9120">
        <v>1</v>
      </c>
      <c r="C9120">
        <v>8</v>
      </c>
    </row>
    <row r="9121" spans="1:3">
      <c r="A9121">
        <v>72148</v>
      </c>
      <c r="B9121">
        <v>1</v>
      </c>
      <c r="C9121">
        <v>8</v>
      </c>
    </row>
    <row r="9122" spans="1:3">
      <c r="A9122">
        <v>72169</v>
      </c>
      <c r="B9122">
        <v>1</v>
      </c>
      <c r="C9122">
        <v>8</v>
      </c>
    </row>
    <row r="9123" spans="1:3">
      <c r="A9123">
        <v>72235</v>
      </c>
      <c r="B9123">
        <v>1</v>
      </c>
      <c r="C9123">
        <v>8</v>
      </c>
    </row>
    <row r="9124" spans="1:3">
      <c r="A9124">
        <v>72238</v>
      </c>
      <c r="B9124">
        <v>1</v>
      </c>
      <c r="C9124">
        <v>8</v>
      </c>
    </row>
    <row r="9125" spans="1:3">
      <c r="A9125">
        <v>72254</v>
      </c>
      <c r="B9125">
        <v>1</v>
      </c>
      <c r="C9125">
        <v>16</v>
      </c>
    </row>
    <row r="9126" spans="1:3">
      <c r="A9126">
        <v>72272</v>
      </c>
      <c r="B9126">
        <v>1</v>
      </c>
      <c r="C9126">
        <v>8</v>
      </c>
    </row>
    <row r="9127" spans="1:3">
      <c r="A9127">
        <v>72305</v>
      </c>
      <c r="B9127">
        <v>1</v>
      </c>
      <c r="C9127">
        <v>8</v>
      </c>
    </row>
    <row r="9128" spans="1:3">
      <c r="A9128">
        <v>72490</v>
      </c>
      <c r="B9128">
        <v>1</v>
      </c>
      <c r="C9128">
        <v>8</v>
      </c>
    </row>
    <row r="9129" spans="1:3">
      <c r="A9129">
        <v>72520</v>
      </c>
      <c r="B9129">
        <v>1</v>
      </c>
      <c r="C9129">
        <v>8</v>
      </c>
    </row>
    <row r="9130" spans="1:3">
      <c r="A9130">
        <v>72522</v>
      </c>
      <c r="B9130">
        <v>1</v>
      </c>
      <c r="C9130">
        <v>8</v>
      </c>
    </row>
    <row r="9131" spans="1:3">
      <c r="A9131">
        <v>72572</v>
      </c>
      <c r="B9131">
        <v>1</v>
      </c>
      <c r="C9131">
        <v>8</v>
      </c>
    </row>
    <row r="9132" spans="1:3">
      <c r="A9132">
        <v>72645</v>
      </c>
      <c r="B9132">
        <v>1</v>
      </c>
      <c r="C9132">
        <v>8</v>
      </c>
    </row>
    <row r="9133" spans="1:3">
      <c r="A9133">
        <v>72685</v>
      </c>
      <c r="B9133">
        <v>1</v>
      </c>
      <c r="C9133">
        <v>8</v>
      </c>
    </row>
    <row r="9134" spans="1:3">
      <c r="A9134">
        <v>72821</v>
      </c>
      <c r="B9134">
        <v>1</v>
      </c>
      <c r="C9134">
        <v>8</v>
      </c>
    </row>
    <row r="9135" spans="1:3">
      <c r="A9135">
        <v>72863</v>
      </c>
      <c r="B9135">
        <v>1</v>
      </c>
      <c r="C9135">
        <v>8</v>
      </c>
    </row>
    <row r="9136" spans="1:3">
      <c r="A9136">
        <v>72897</v>
      </c>
      <c r="B9136">
        <v>1</v>
      </c>
      <c r="C9136">
        <v>8</v>
      </c>
    </row>
    <row r="9137" spans="1:3">
      <c r="A9137">
        <v>72913</v>
      </c>
      <c r="B9137">
        <v>1</v>
      </c>
      <c r="C9137">
        <v>8</v>
      </c>
    </row>
    <row r="9138" spans="1:3">
      <c r="A9138">
        <v>72943</v>
      </c>
      <c r="B9138">
        <v>1</v>
      </c>
      <c r="C9138">
        <v>8</v>
      </c>
    </row>
    <row r="9139" spans="1:3">
      <c r="A9139">
        <v>72997</v>
      </c>
      <c r="B9139">
        <v>1</v>
      </c>
      <c r="C9139">
        <v>8</v>
      </c>
    </row>
    <row r="9140" spans="1:3">
      <c r="A9140">
        <v>73102</v>
      </c>
      <c r="B9140">
        <v>1</v>
      </c>
      <c r="C9140">
        <v>8</v>
      </c>
    </row>
    <row r="9141" spans="1:3">
      <c r="A9141">
        <v>73337</v>
      </c>
      <c r="B9141">
        <v>1</v>
      </c>
      <c r="C9141">
        <v>8</v>
      </c>
    </row>
    <row r="9142" spans="1:3">
      <c r="A9142">
        <v>73496</v>
      </c>
      <c r="B9142">
        <v>1</v>
      </c>
      <c r="C9142">
        <v>8</v>
      </c>
    </row>
    <row r="9143" spans="1:3">
      <c r="A9143">
        <v>73545</v>
      </c>
      <c r="B9143">
        <v>1</v>
      </c>
      <c r="C9143">
        <v>8</v>
      </c>
    </row>
    <row r="9144" spans="1:3">
      <c r="A9144">
        <v>73799</v>
      </c>
      <c r="B9144">
        <v>1</v>
      </c>
      <c r="C9144">
        <v>8</v>
      </c>
    </row>
    <row r="9145" spans="1:3">
      <c r="A9145">
        <v>74065</v>
      </c>
      <c r="B9145">
        <v>1</v>
      </c>
      <c r="C9145">
        <v>8</v>
      </c>
    </row>
    <row r="9146" spans="1:3">
      <c r="A9146">
        <v>74128</v>
      </c>
      <c r="B9146">
        <v>1</v>
      </c>
      <c r="C9146">
        <v>8</v>
      </c>
    </row>
    <row r="9147" spans="1:3">
      <c r="A9147">
        <v>74194</v>
      </c>
      <c r="B9147">
        <v>1</v>
      </c>
      <c r="C9147">
        <v>16</v>
      </c>
    </row>
    <row r="9148" spans="1:3">
      <c r="A9148">
        <v>74239</v>
      </c>
      <c r="B9148">
        <v>1</v>
      </c>
      <c r="C9148">
        <v>8</v>
      </c>
    </row>
    <row r="9149" spans="1:3">
      <c r="A9149">
        <v>74370</v>
      </c>
      <c r="B9149">
        <v>1</v>
      </c>
      <c r="C9149">
        <v>8</v>
      </c>
    </row>
    <row r="9150" spans="1:3">
      <c r="A9150">
        <v>74371</v>
      </c>
      <c r="B9150">
        <v>1</v>
      </c>
      <c r="C9150">
        <v>8</v>
      </c>
    </row>
    <row r="9151" spans="1:3">
      <c r="A9151">
        <v>74414</v>
      </c>
      <c r="B9151">
        <v>1</v>
      </c>
      <c r="C9151">
        <v>8</v>
      </c>
    </row>
    <row r="9152" spans="1:3">
      <c r="A9152">
        <v>74458</v>
      </c>
      <c r="B9152">
        <v>1</v>
      </c>
      <c r="C9152">
        <v>8</v>
      </c>
    </row>
    <row r="9153" spans="1:3">
      <c r="A9153">
        <v>74468</v>
      </c>
      <c r="B9153">
        <v>1</v>
      </c>
      <c r="C9153">
        <v>8</v>
      </c>
    </row>
    <row r="9154" spans="1:3">
      <c r="A9154">
        <v>74565</v>
      </c>
      <c r="B9154">
        <v>1</v>
      </c>
      <c r="C9154">
        <v>8</v>
      </c>
    </row>
    <row r="9155" spans="1:3">
      <c r="A9155">
        <v>74577</v>
      </c>
      <c r="B9155">
        <v>1</v>
      </c>
      <c r="C9155">
        <v>8</v>
      </c>
    </row>
    <row r="9156" spans="1:3">
      <c r="A9156">
        <v>74744</v>
      </c>
      <c r="B9156">
        <v>1</v>
      </c>
      <c r="C9156">
        <v>8</v>
      </c>
    </row>
    <row r="9157" spans="1:3">
      <c r="A9157">
        <v>74748</v>
      </c>
      <c r="B9157">
        <v>1</v>
      </c>
      <c r="C9157">
        <v>16</v>
      </c>
    </row>
    <row r="9158" spans="1:3">
      <c r="A9158">
        <v>74755</v>
      </c>
      <c r="B9158">
        <v>1</v>
      </c>
      <c r="C9158">
        <v>8</v>
      </c>
    </row>
    <row r="9159" spans="1:3">
      <c r="A9159">
        <v>74792</v>
      </c>
      <c r="B9159">
        <v>1</v>
      </c>
      <c r="C9159">
        <v>8</v>
      </c>
    </row>
    <row r="9160" spans="1:3">
      <c r="A9160">
        <v>74854</v>
      </c>
      <c r="B9160">
        <v>1</v>
      </c>
      <c r="C9160">
        <v>8</v>
      </c>
    </row>
    <row r="9161" spans="1:3">
      <c r="A9161">
        <v>74914</v>
      </c>
      <c r="B9161">
        <v>1</v>
      </c>
      <c r="C9161">
        <v>8</v>
      </c>
    </row>
    <row r="9162" spans="1:3">
      <c r="A9162">
        <v>74935</v>
      </c>
      <c r="B9162">
        <v>1</v>
      </c>
      <c r="C9162">
        <v>8</v>
      </c>
    </row>
    <row r="9163" spans="1:3">
      <c r="A9163">
        <v>75037</v>
      </c>
      <c r="B9163">
        <v>1</v>
      </c>
      <c r="C9163">
        <v>8</v>
      </c>
    </row>
    <row r="9164" spans="1:3">
      <c r="A9164">
        <v>75062</v>
      </c>
      <c r="B9164">
        <v>1</v>
      </c>
      <c r="C9164">
        <v>8</v>
      </c>
    </row>
    <row r="9165" spans="1:3">
      <c r="A9165">
        <v>75130</v>
      </c>
      <c r="B9165">
        <v>1</v>
      </c>
      <c r="C9165">
        <v>8</v>
      </c>
    </row>
    <row r="9166" spans="1:3">
      <c r="A9166">
        <v>75140</v>
      </c>
      <c r="B9166">
        <v>1</v>
      </c>
      <c r="C9166">
        <v>8</v>
      </c>
    </row>
    <row r="9167" spans="1:3">
      <c r="A9167">
        <v>75261</v>
      </c>
      <c r="B9167">
        <v>1</v>
      </c>
      <c r="C9167">
        <v>16</v>
      </c>
    </row>
    <row r="9168" spans="1:3">
      <c r="A9168">
        <v>75276</v>
      </c>
      <c r="B9168">
        <v>1</v>
      </c>
      <c r="C9168">
        <v>8</v>
      </c>
    </row>
    <row r="9169" spans="1:3">
      <c r="A9169">
        <v>75433</v>
      </c>
      <c r="B9169">
        <v>1</v>
      </c>
      <c r="C9169">
        <v>8</v>
      </c>
    </row>
    <row r="9170" spans="1:3">
      <c r="A9170">
        <v>75479</v>
      </c>
      <c r="B9170">
        <v>1</v>
      </c>
      <c r="C9170">
        <v>8</v>
      </c>
    </row>
    <row r="9171" spans="1:3">
      <c r="A9171">
        <v>75512</v>
      </c>
      <c r="B9171">
        <v>1</v>
      </c>
      <c r="C9171">
        <v>8</v>
      </c>
    </row>
    <row r="9172" spans="1:3">
      <c r="A9172">
        <v>75523</v>
      </c>
      <c r="B9172">
        <v>1</v>
      </c>
      <c r="C9172">
        <v>8</v>
      </c>
    </row>
    <row r="9173" spans="1:3">
      <c r="A9173">
        <v>75565</v>
      </c>
      <c r="B9173">
        <v>1</v>
      </c>
      <c r="C9173">
        <v>8</v>
      </c>
    </row>
    <row r="9174" spans="1:3">
      <c r="A9174">
        <v>75634</v>
      </c>
      <c r="B9174">
        <v>1</v>
      </c>
      <c r="C9174">
        <v>8</v>
      </c>
    </row>
    <row r="9175" spans="1:3">
      <c r="A9175">
        <v>75639</v>
      </c>
      <c r="B9175">
        <v>2</v>
      </c>
      <c r="C9175">
        <v>16</v>
      </c>
    </row>
    <row r="9176" spans="1:3">
      <c r="A9176">
        <v>75639</v>
      </c>
      <c r="B9176">
        <v>2</v>
      </c>
      <c r="C9176">
        <v>16</v>
      </c>
    </row>
    <row r="9177" spans="1:3">
      <c r="A9177">
        <v>75732</v>
      </c>
      <c r="B9177">
        <v>1</v>
      </c>
      <c r="C9177">
        <v>8</v>
      </c>
    </row>
    <row r="9178" spans="1:3">
      <c r="A9178">
        <v>75795</v>
      </c>
      <c r="B9178">
        <v>1</v>
      </c>
      <c r="C9178">
        <v>8</v>
      </c>
    </row>
    <row r="9179" spans="1:3">
      <c r="A9179">
        <v>75828</v>
      </c>
      <c r="B9179">
        <v>1</v>
      </c>
      <c r="C9179">
        <v>8</v>
      </c>
    </row>
    <row r="9180" spans="1:3">
      <c r="A9180">
        <v>75878</v>
      </c>
      <c r="B9180">
        <v>1</v>
      </c>
      <c r="C9180">
        <v>16</v>
      </c>
    </row>
    <row r="9181" spans="1:3">
      <c r="A9181">
        <v>75912</v>
      </c>
      <c r="B9181">
        <v>1</v>
      </c>
      <c r="C9181">
        <v>8</v>
      </c>
    </row>
    <row r="9182" spans="1:3">
      <c r="A9182">
        <v>76022</v>
      </c>
      <c r="B9182">
        <v>1</v>
      </c>
      <c r="C9182">
        <v>8</v>
      </c>
    </row>
    <row r="9183" spans="1:3">
      <c r="A9183">
        <v>76042</v>
      </c>
      <c r="B9183">
        <v>1</v>
      </c>
      <c r="C9183">
        <v>8</v>
      </c>
    </row>
    <row r="9184" spans="1:3">
      <c r="A9184">
        <v>76061</v>
      </c>
      <c r="B9184">
        <v>1</v>
      </c>
      <c r="C9184">
        <v>8</v>
      </c>
    </row>
    <row r="9185" spans="1:3">
      <c r="A9185">
        <v>76068</v>
      </c>
      <c r="B9185">
        <v>1</v>
      </c>
      <c r="C9185">
        <v>8</v>
      </c>
    </row>
    <row r="9186" spans="1:3">
      <c r="A9186">
        <v>76075</v>
      </c>
      <c r="B9186">
        <v>1</v>
      </c>
      <c r="C9186">
        <v>8</v>
      </c>
    </row>
    <row r="9187" spans="1:3">
      <c r="A9187">
        <v>76089</v>
      </c>
      <c r="B9187">
        <v>1</v>
      </c>
      <c r="C9187">
        <v>16</v>
      </c>
    </row>
    <row r="9188" spans="1:3">
      <c r="A9188">
        <v>76094</v>
      </c>
      <c r="B9188">
        <v>1</v>
      </c>
      <c r="C9188">
        <v>8</v>
      </c>
    </row>
    <row r="9189" spans="1:3">
      <c r="A9189">
        <v>76099</v>
      </c>
      <c r="B9189">
        <v>1</v>
      </c>
      <c r="C9189">
        <v>8</v>
      </c>
    </row>
    <row r="9190" spans="1:3">
      <c r="A9190">
        <v>76161</v>
      </c>
      <c r="B9190">
        <v>1</v>
      </c>
      <c r="C9190">
        <v>8</v>
      </c>
    </row>
    <row r="9191" spans="1:3">
      <c r="A9191">
        <v>76238</v>
      </c>
      <c r="B9191">
        <v>1</v>
      </c>
      <c r="C9191">
        <v>8</v>
      </c>
    </row>
    <row r="9192" spans="1:3">
      <c r="A9192">
        <v>76282</v>
      </c>
      <c r="B9192">
        <v>1</v>
      </c>
      <c r="C9192">
        <v>8</v>
      </c>
    </row>
    <row r="9193" spans="1:3">
      <c r="A9193">
        <v>76311</v>
      </c>
      <c r="B9193">
        <v>1</v>
      </c>
      <c r="C9193">
        <v>8</v>
      </c>
    </row>
    <row r="9194" spans="1:3">
      <c r="A9194">
        <v>76322</v>
      </c>
      <c r="B9194">
        <v>1</v>
      </c>
      <c r="C9194">
        <v>8</v>
      </c>
    </row>
    <row r="9195" spans="1:3">
      <c r="A9195">
        <v>76325</v>
      </c>
      <c r="B9195">
        <v>1</v>
      </c>
      <c r="C9195">
        <v>8</v>
      </c>
    </row>
    <row r="9196" spans="1:3">
      <c r="A9196">
        <v>76343</v>
      </c>
      <c r="B9196">
        <v>1</v>
      </c>
      <c r="C9196">
        <v>8</v>
      </c>
    </row>
    <row r="9197" spans="1:3">
      <c r="A9197">
        <v>76345</v>
      </c>
      <c r="B9197">
        <v>1</v>
      </c>
      <c r="C9197">
        <v>8</v>
      </c>
    </row>
    <row r="9198" spans="1:3">
      <c r="A9198">
        <v>76383</v>
      </c>
      <c r="B9198">
        <v>1</v>
      </c>
      <c r="C9198">
        <v>8</v>
      </c>
    </row>
    <row r="9199" spans="1:3">
      <c r="A9199">
        <v>76558</v>
      </c>
      <c r="B9199">
        <v>1</v>
      </c>
      <c r="C9199">
        <v>8</v>
      </c>
    </row>
    <row r="9200" spans="1:3">
      <c r="A9200">
        <v>76613</v>
      </c>
      <c r="B9200">
        <v>1</v>
      </c>
      <c r="C9200">
        <v>8</v>
      </c>
    </row>
    <row r="9201" spans="1:3">
      <c r="A9201">
        <v>76645</v>
      </c>
      <c r="B9201">
        <v>1</v>
      </c>
      <c r="C9201">
        <v>8</v>
      </c>
    </row>
    <row r="9202" spans="1:3">
      <c r="A9202" s="30">
        <v>76733</v>
      </c>
      <c r="B9202" s="30">
        <v>1</v>
      </c>
      <c r="C9202" s="30">
        <v>8</v>
      </c>
    </row>
    <row r="9203" spans="1:3">
      <c r="A9203">
        <v>76768</v>
      </c>
      <c r="B9203">
        <v>1</v>
      </c>
      <c r="C9203">
        <v>8</v>
      </c>
    </row>
    <row r="9204" spans="1:3">
      <c r="A9204">
        <v>76799</v>
      </c>
      <c r="B9204">
        <v>1</v>
      </c>
      <c r="C9204">
        <v>8</v>
      </c>
    </row>
    <row r="9205" spans="1:3">
      <c r="A9205">
        <v>76858</v>
      </c>
      <c r="B9205">
        <v>1</v>
      </c>
      <c r="C9205">
        <v>8</v>
      </c>
    </row>
    <row r="9206" spans="1:3">
      <c r="A9206">
        <v>76918</v>
      </c>
      <c r="B9206">
        <v>1</v>
      </c>
      <c r="C9206">
        <v>16</v>
      </c>
    </row>
    <row r="9207" spans="1:3">
      <c r="A9207">
        <v>76923</v>
      </c>
      <c r="B9207">
        <v>1</v>
      </c>
      <c r="C9207">
        <v>8</v>
      </c>
    </row>
    <row r="9208" spans="1:3">
      <c r="A9208">
        <v>76972</v>
      </c>
      <c r="B9208">
        <v>1</v>
      </c>
      <c r="C9208">
        <v>8</v>
      </c>
    </row>
    <row r="9209" spans="1:3">
      <c r="A9209">
        <v>76973</v>
      </c>
      <c r="B9209">
        <v>1</v>
      </c>
      <c r="C9209">
        <v>8</v>
      </c>
    </row>
    <row r="9210" spans="1:3">
      <c r="A9210">
        <v>76995</v>
      </c>
      <c r="B9210">
        <v>1</v>
      </c>
      <c r="C9210">
        <v>16</v>
      </c>
    </row>
    <row r="9211" spans="1:3">
      <c r="A9211">
        <v>77015</v>
      </c>
      <c r="B9211">
        <v>1</v>
      </c>
      <c r="C9211">
        <v>8</v>
      </c>
    </row>
    <row r="9212" spans="1:3">
      <c r="A9212">
        <v>77109</v>
      </c>
      <c r="B9212">
        <v>1</v>
      </c>
      <c r="C9212">
        <v>8</v>
      </c>
    </row>
    <row r="9213" spans="1:3">
      <c r="A9213">
        <v>77113</v>
      </c>
      <c r="B9213">
        <v>1</v>
      </c>
      <c r="C9213">
        <v>8</v>
      </c>
    </row>
    <row r="9214" spans="1:3">
      <c r="A9214">
        <v>77117</v>
      </c>
      <c r="B9214">
        <v>1</v>
      </c>
      <c r="C9214">
        <v>8</v>
      </c>
    </row>
    <row r="9215" spans="1:3">
      <c r="A9215">
        <v>77130</v>
      </c>
      <c r="B9215">
        <v>1</v>
      </c>
      <c r="C9215">
        <v>8</v>
      </c>
    </row>
    <row r="9216" spans="1:3">
      <c r="A9216">
        <v>77134</v>
      </c>
      <c r="B9216">
        <v>1</v>
      </c>
      <c r="C9216">
        <v>8</v>
      </c>
    </row>
    <row r="9217" spans="1:3">
      <c r="A9217">
        <v>77142</v>
      </c>
      <c r="B9217">
        <v>1</v>
      </c>
      <c r="C9217">
        <v>8</v>
      </c>
    </row>
    <row r="9218" spans="1:3">
      <c r="A9218">
        <v>77144</v>
      </c>
      <c r="B9218">
        <v>1</v>
      </c>
      <c r="C9218">
        <v>8</v>
      </c>
    </row>
    <row r="9219" spans="1:3">
      <c r="A9219">
        <v>77148</v>
      </c>
      <c r="B9219">
        <v>1</v>
      </c>
      <c r="C9219">
        <v>8</v>
      </c>
    </row>
    <row r="9220" spans="1:3">
      <c r="A9220">
        <v>77203</v>
      </c>
      <c r="B9220">
        <v>1</v>
      </c>
      <c r="C9220">
        <v>8</v>
      </c>
    </row>
    <row r="9221" spans="1:3">
      <c r="A9221">
        <v>77206</v>
      </c>
      <c r="B9221">
        <v>1</v>
      </c>
      <c r="C9221">
        <v>8</v>
      </c>
    </row>
    <row r="9222" spans="1:3">
      <c r="A9222">
        <v>77238</v>
      </c>
      <c r="B9222">
        <v>1</v>
      </c>
      <c r="C9222">
        <v>8</v>
      </c>
    </row>
    <row r="9223" spans="1:3">
      <c r="A9223">
        <v>77288</v>
      </c>
      <c r="B9223">
        <v>1</v>
      </c>
      <c r="C9223">
        <v>8</v>
      </c>
    </row>
    <row r="9224" spans="1:3">
      <c r="A9224">
        <v>77292</v>
      </c>
      <c r="B9224">
        <v>1</v>
      </c>
      <c r="C9224">
        <v>8</v>
      </c>
    </row>
    <row r="9225" spans="1:3">
      <c r="A9225">
        <v>77294</v>
      </c>
      <c r="B9225">
        <v>1</v>
      </c>
      <c r="C9225">
        <v>8</v>
      </c>
    </row>
    <row r="9226" spans="1:3">
      <c r="A9226">
        <v>77303</v>
      </c>
      <c r="B9226">
        <v>1</v>
      </c>
      <c r="C9226">
        <v>8</v>
      </c>
    </row>
    <row r="9227" spans="1:3">
      <c r="A9227">
        <v>77317</v>
      </c>
      <c r="B9227">
        <v>1</v>
      </c>
      <c r="C9227">
        <v>8</v>
      </c>
    </row>
    <row r="9228" spans="1:3">
      <c r="A9228">
        <v>77398</v>
      </c>
      <c r="B9228">
        <v>1</v>
      </c>
      <c r="C9228">
        <v>8</v>
      </c>
    </row>
    <row r="9229" spans="1:3">
      <c r="A9229">
        <v>77416</v>
      </c>
      <c r="B9229">
        <v>1</v>
      </c>
      <c r="C9229">
        <v>8</v>
      </c>
    </row>
    <row r="9230" spans="1:3">
      <c r="A9230">
        <v>77459</v>
      </c>
      <c r="B9230">
        <v>1</v>
      </c>
      <c r="C9230">
        <v>8</v>
      </c>
    </row>
    <row r="9231" spans="1:3">
      <c r="A9231">
        <v>77467</v>
      </c>
      <c r="B9231">
        <v>1</v>
      </c>
      <c r="C9231">
        <v>8</v>
      </c>
    </row>
    <row r="9232" spans="1:3">
      <c r="A9232">
        <v>77471</v>
      </c>
      <c r="B9232">
        <v>1</v>
      </c>
      <c r="C9232">
        <v>8</v>
      </c>
    </row>
    <row r="9233" spans="1:3">
      <c r="A9233">
        <v>77474</v>
      </c>
      <c r="B9233">
        <v>1</v>
      </c>
      <c r="C9233">
        <v>8</v>
      </c>
    </row>
    <row r="9234" spans="1:3">
      <c r="A9234">
        <v>77549</v>
      </c>
      <c r="B9234">
        <v>1</v>
      </c>
      <c r="C9234">
        <v>8</v>
      </c>
    </row>
    <row r="9235" spans="1:3">
      <c r="A9235">
        <v>77555</v>
      </c>
      <c r="B9235">
        <v>1</v>
      </c>
      <c r="C9235">
        <v>8</v>
      </c>
    </row>
    <row r="9236" spans="1:3">
      <c r="A9236">
        <v>77582</v>
      </c>
      <c r="B9236">
        <v>1</v>
      </c>
      <c r="C9236">
        <v>8</v>
      </c>
    </row>
    <row r="9237" spans="1:3">
      <c r="A9237">
        <v>77594</v>
      </c>
      <c r="B9237">
        <v>1</v>
      </c>
      <c r="C9237">
        <v>8</v>
      </c>
    </row>
    <row r="9238" spans="1:3">
      <c r="A9238">
        <v>77595</v>
      </c>
      <c r="B9238">
        <v>1</v>
      </c>
      <c r="C9238">
        <v>8</v>
      </c>
    </row>
    <row r="9239" spans="1:3">
      <c r="A9239">
        <v>77603</v>
      </c>
      <c r="B9239">
        <v>1</v>
      </c>
      <c r="C9239">
        <v>8</v>
      </c>
    </row>
    <row r="9240" spans="1:3">
      <c r="A9240">
        <v>77624</v>
      </c>
      <c r="B9240">
        <v>1</v>
      </c>
      <c r="C9240">
        <v>16</v>
      </c>
    </row>
    <row r="9241" spans="1:3">
      <c r="A9241">
        <v>77636</v>
      </c>
      <c r="B9241">
        <v>1</v>
      </c>
      <c r="C9241">
        <v>8</v>
      </c>
    </row>
    <row r="9242" spans="1:3">
      <c r="A9242">
        <v>77668</v>
      </c>
      <c r="B9242">
        <v>1</v>
      </c>
      <c r="C9242">
        <v>8</v>
      </c>
    </row>
    <row r="9243" spans="1:3">
      <c r="A9243">
        <v>77680</v>
      </c>
      <c r="B9243">
        <v>1</v>
      </c>
      <c r="C9243">
        <v>8</v>
      </c>
    </row>
    <row r="9244" spans="1:3">
      <c r="A9244">
        <v>77807</v>
      </c>
      <c r="B9244">
        <v>1</v>
      </c>
      <c r="C9244">
        <v>8</v>
      </c>
    </row>
    <row r="9245" spans="1:3">
      <c r="A9245">
        <v>77809</v>
      </c>
      <c r="B9245">
        <v>1</v>
      </c>
      <c r="C9245">
        <v>8</v>
      </c>
    </row>
    <row r="9246" spans="1:3">
      <c r="A9246">
        <v>77820</v>
      </c>
      <c r="B9246">
        <v>1</v>
      </c>
      <c r="C9246">
        <v>8</v>
      </c>
    </row>
    <row r="9247" spans="1:3">
      <c r="A9247">
        <v>77918</v>
      </c>
      <c r="B9247">
        <v>1</v>
      </c>
      <c r="C9247">
        <v>16</v>
      </c>
    </row>
    <row r="9248" spans="1:3">
      <c r="A9248">
        <v>77926</v>
      </c>
      <c r="B9248">
        <v>1</v>
      </c>
      <c r="C9248">
        <v>8</v>
      </c>
    </row>
    <row r="9249" spans="1:3">
      <c r="A9249">
        <v>77928</v>
      </c>
      <c r="B9249">
        <v>1</v>
      </c>
      <c r="C9249">
        <v>8</v>
      </c>
    </row>
    <row r="9250" spans="1:3">
      <c r="A9250">
        <v>77992</v>
      </c>
      <c r="B9250">
        <v>1</v>
      </c>
      <c r="C9250">
        <v>8</v>
      </c>
    </row>
    <row r="9251" spans="1:3">
      <c r="A9251">
        <v>78008</v>
      </c>
      <c r="B9251">
        <v>1</v>
      </c>
      <c r="C9251">
        <v>8</v>
      </c>
    </row>
    <row r="9252" spans="1:3">
      <c r="A9252">
        <v>78021</v>
      </c>
      <c r="B9252">
        <v>1</v>
      </c>
      <c r="C9252">
        <v>8</v>
      </c>
    </row>
    <row r="9253" spans="1:3">
      <c r="A9253">
        <v>78147</v>
      </c>
      <c r="B9253">
        <v>1</v>
      </c>
      <c r="C9253">
        <v>8</v>
      </c>
    </row>
    <row r="9254" spans="1:3">
      <c r="A9254">
        <v>78158</v>
      </c>
      <c r="B9254">
        <v>1</v>
      </c>
      <c r="C9254">
        <v>8</v>
      </c>
    </row>
    <row r="9255" spans="1:3">
      <c r="A9255">
        <v>78196</v>
      </c>
      <c r="B9255">
        <v>1</v>
      </c>
      <c r="C9255">
        <v>8</v>
      </c>
    </row>
    <row r="9256" spans="1:3">
      <c r="A9256">
        <v>78197</v>
      </c>
      <c r="B9256">
        <v>1</v>
      </c>
      <c r="C9256">
        <v>8</v>
      </c>
    </row>
    <row r="9257" spans="1:3">
      <c r="A9257">
        <v>78201</v>
      </c>
      <c r="B9257">
        <v>1</v>
      </c>
      <c r="C9257">
        <v>8</v>
      </c>
    </row>
    <row r="9258" spans="1:3">
      <c r="A9258">
        <v>78248</v>
      </c>
      <c r="B9258">
        <v>1</v>
      </c>
      <c r="C9258">
        <v>16</v>
      </c>
    </row>
    <row r="9259" spans="1:3">
      <c r="A9259">
        <v>78324</v>
      </c>
      <c r="B9259">
        <v>1</v>
      </c>
      <c r="C9259">
        <v>8</v>
      </c>
    </row>
    <row r="9260" spans="1:3">
      <c r="A9260">
        <v>78357</v>
      </c>
      <c r="B9260">
        <v>1</v>
      </c>
      <c r="C9260">
        <v>8</v>
      </c>
    </row>
    <row r="9261" spans="1:3">
      <c r="A9261">
        <v>78364</v>
      </c>
      <c r="B9261">
        <v>1</v>
      </c>
      <c r="C9261">
        <v>8</v>
      </c>
    </row>
    <row r="9262" spans="1:3">
      <c r="A9262">
        <v>78390</v>
      </c>
      <c r="B9262">
        <v>1</v>
      </c>
      <c r="C9262">
        <v>8</v>
      </c>
    </row>
    <row r="9263" spans="1:3">
      <c r="A9263">
        <v>78392</v>
      </c>
      <c r="B9263">
        <v>1</v>
      </c>
      <c r="C9263">
        <v>8</v>
      </c>
    </row>
    <row r="9264" spans="1:3">
      <c r="A9264">
        <v>78422</v>
      </c>
      <c r="B9264">
        <v>1</v>
      </c>
      <c r="C9264">
        <v>8</v>
      </c>
    </row>
    <row r="9265" spans="1:3">
      <c r="A9265">
        <v>78438</v>
      </c>
      <c r="B9265">
        <v>1</v>
      </c>
      <c r="C9265">
        <v>8</v>
      </c>
    </row>
    <row r="9266" spans="1:3">
      <c r="A9266">
        <v>78462</v>
      </c>
      <c r="B9266">
        <v>1</v>
      </c>
      <c r="C9266">
        <v>8</v>
      </c>
    </row>
    <row r="9267" spans="1:3">
      <c r="A9267">
        <v>78466</v>
      </c>
      <c r="B9267">
        <v>1</v>
      </c>
      <c r="C9267">
        <v>8</v>
      </c>
    </row>
    <row r="9268" spans="1:3">
      <c r="A9268">
        <v>78529</v>
      </c>
      <c r="B9268">
        <v>1</v>
      </c>
      <c r="C9268">
        <v>8</v>
      </c>
    </row>
    <row r="9269" spans="1:3">
      <c r="A9269">
        <v>78535</v>
      </c>
      <c r="B9269">
        <v>1</v>
      </c>
      <c r="C9269">
        <v>8</v>
      </c>
    </row>
    <row r="9270" spans="1:3">
      <c r="A9270">
        <v>78560</v>
      </c>
      <c r="B9270">
        <v>1</v>
      </c>
      <c r="C9270">
        <v>8</v>
      </c>
    </row>
    <row r="9271" spans="1:3">
      <c r="A9271">
        <v>78606</v>
      </c>
      <c r="B9271">
        <v>1</v>
      </c>
      <c r="C9271">
        <v>8</v>
      </c>
    </row>
    <row r="9272" spans="1:3">
      <c r="A9272">
        <v>78877</v>
      </c>
      <c r="B9272">
        <v>1</v>
      </c>
      <c r="C9272">
        <v>8</v>
      </c>
    </row>
    <row r="9273" spans="1:3">
      <c r="A9273">
        <v>78896</v>
      </c>
      <c r="B9273">
        <v>1</v>
      </c>
      <c r="C9273">
        <v>8</v>
      </c>
    </row>
    <row r="9274" spans="1:3">
      <c r="A9274">
        <v>79053</v>
      </c>
      <c r="B9274">
        <v>1</v>
      </c>
      <c r="C9274">
        <v>8</v>
      </c>
    </row>
    <row r="9275" spans="1:3">
      <c r="A9275">
        <v>79080</v>
      </c>
      <c r="B9275">
        <v>1</v>
      </c>
      <c r="C9275">
        <v>8</v>
      </c>
    </row>
    <row r="9276" spans="1:3">
      <c r="A9276">
        <v>79097</v>
      </c>
      <c r="B9276">
        <v>1</v>
      </c>
      <c r="C9276">
        <v>8</v>
      </c>
    </row>
    <row r="9277" spans="1:3">
      <c r="A9277">
        <v>79188</v>
      </c>
      <c r="B9277">
        <v>1</v>
      </c>
      <c r="C9277">
        <v>8</v>
      </c>
    </row>
    <row r="9278" spans="1:3">
      <c r="A9278">
        <v>79219</v>
      </c>
      <c r="B9278">
        <v>1</v>
      </c>
      <c r="C9278">
        <v>8</v>
      </c>
    </row>
    <row r="9279" spans="1:3">
      <c r="A9279">
        <v>79300</v>
      </c>
      <c r="B9279">
        <v>1</v>
      </c>
      <c r="C9279">
        <v>16</v>
      </c>
    </row>
    <row r="9280" spans="1:3">
      <c r="A9280">
        <v>79301</v>
      </c>
      <c r="B9280">
        <v>1</v>
      </c>
      <c r="C9280">
        <v>8</v>
      </c>
    </row>
    <row r="9281" spans="1:3">
      <c r="A9281">
        <v>79309</v>
      </c>
      <c r="B9281">
        <v>1</v>
      </c>
      <c r="C9281">
        <v>8</v>
      </c>
    </row>
    <row r="9282" spans="1:3">
      <c r="A9282">
        <v>79312</v>
      </c>
      <c r="B9282">
        <v>1</v>
      </c>
      <c r="C9282">
        <v>16</v>
      </c>
    </row>
    <row r="9283" spans="1:3">
      <c r="A9283">
        <v>79314</v>
      </c>
      <c r="B9283">
        <v>1</v>
      </c>
      <c r="C9283">
        <v>8</v>
      </c>
    </row>
    <row r="9284" spans="1:3">
      <c r="A9284">
        <v>79320</v>
      </c>
      <c r="B9284">
        <v>1</v>
      </c>
      <c r="C9284">
        <v>8</v>
      </c>
    </row>
    <row r="9285" spans="1:3">
      <c r="A9285">
        <v>79322</v>
      </c>
      <c r="B9285">
        <v>1</v>
      </c>
      <c r="C9285">
        <v>8</v>
      </c>
    </row>
    <row r="9286" spans="1:3">
      <c r="A9286">
        <v>79400</v>
      </c>
      <c r="B9286">
        <v>1</v>
      </c>
      <c r="C9286">
        <v>8</v>
      </c>
    </row>
    <row r="9287" spans="1:3">
      <c r="A9287">
        <v>79402</v>
      </c>
      <c r="B9287">
        <v>1</v>
      </c>
      <c r="C9287">
        <v>8</v>
      </c>
    </row>
    <row r="9288" spans="1:3">
      <c r="A9288">
        <v>79417</v>
      </c>
      <c r="B9288">
        <v>1</v>
      </c>
      <c r="C9288">
        <v>8</v>
      </c>
    </row>
    <row r="9289" spans="1:3">
      <c r="A9289">
        <v>79423</v>
      </c>
      <c r="B9289">
        <v>1</v>
      </c>
      <c r="C9289">
        <v>8</v>
      </c>
    </row>
    <row r="9290" spans="1:3">
      <c r="A9290">
        <v>79575</v>
      </c>
      <c r="B9290">
        <v>1</v>
      </c>
      <c r="C9290">
        <v>8</v>
      </c>
    </row>
    <row r="9291" spans="1:3">
      <c r="A9291">
        <v>79635</v>
      </c>
      <c r="B9291">
        <v>1</v>
      </c>
      <c r="C9291">
        <v>8</v>
      </c>
    </row>
    <row r="9292" spans="1:3">
      <c r="A9292">
        <v>79793</v>
      </c>
      <c r="B9292">
        <v>1</v>
      </c>
      <c r="C9292">
        <v>8</v>
      </c>
    </row>
    <row r="9293" spans="1:3">
      <c r="A9293">
        <v>79794</v>
      </c>
      <c r="B9293">
        <v>1</v>
      </c>
      <c r="C9293">
        <v>8</v>
      </c>
    </row>
    <row r="9294" spans="1:3">
      <c r="A9294">
        <v>79798</v>
      </c>
      <c r="B9294">
        <v>1</v>
      </c>
      <c r="C9294">
        <v>8</v>
      </c>
    </row>
    <row r="9295" spans="1:3">
      <c r="A9295">
        <v>79816</v>
      </c>
      <c r="B9295">
        <v>1</v>
      </c>
      <c r="C9295">
        <v>8</v>
      </c>
    </row>
    <row r="9296" spans="1:3">
      <c r="A9296">
        <v>79945</v>
      </c>
      <c r="B9296">
        <v>1</v>
      </c>
      <c r="C9296">
        <v>8</v>
      </c>
    </row>
    <row r="9297" spans="1:3">
      <c r="A9297">
        <v>80139</v>
      </c>
      <c r="B9297">
        <v>1</v>
      </c>
      <c r="C9297">
        <v>8</v>
      </c>
    </row>
    <row r="9298" spans="1:3">
      <c r="A9298">
        <v>80390</v>
      </c>
      <c r="B9298">
        <v>1</v>
      </c>
      <c r="C9298">
        <v>8</v>
      </c>
    </row>
    <row r="9299" spans="1:3">
      <c r="A9299">
        <v>80604</v>
      </c>
      <c r="B9299">
        <v>1</v>
      </c>
      <c r="C9299">
        <v>8</v>
      </c>
    </row>
    <row r="9300" spans="1:3">
      <c r="A9300">
        <v>80681</v>
      </c>
      <c r="B9300">
        <v>1</v>
      </c>
      <c r="C9300">
        <v>8</v>
      </c>
    </row>
    <row r="9301" spans="1:3">
      <c r="A9301">
        <v>80907</v>
      </c>
      <c r="B9301">
        <v>1</v>
      </c>
      <c r="C9301">
        <v>8</v>
      </c>
    </row>
    <row r="9302" spans="1:3">
      <c r="A9302">
        <v>80958</v>
      </c>
      <c r="B9302">
        <v>1</v>
      </c>
      <c r="C9302">
        <v>16</v>
      </c>
    </row>
    <row r="9303" spans="1:3">
      <c r="A9303">
        <v>81189</v>
      </c>
      <c r="B9303">
        <v>1</v>
      </c>
      <c r="C9303">
        <v>8</v>
      </c>
    </row>
    <row r="9304" spans="1:3">
      <c r="A9304">
        <v>81243</v>
      </c>
      <c r="B9304">
        <v>1</v>
      </c>
      <c r="C9304">
        <v>8</v>
      </c>
    </row>
    <row r="9305" spans="1:3">
      <c r="A9305">
        <v>10142</v>
      </c>
      <c r="B9305">
        <v>3</v>
      </c>
      <c r="C9305">
        <v>16</v>
      </c>
    </row>
    <row r="9306" spans="1:3">
      <c r="A9306">
        <v>10142</v>
      </c>
      <c r="B9306">
        <v>3</v>
      </c>
      <c r="C9306">
        <v>16</v>
      </c>
    </row>
    <row r="9307" spans="1:3">
      <c r="A9307">
        <v>10142</v>
      </c>
      <c r="B9307">
        <v>3</v>
      </c>
      <c r="C9307">
        <v>16</v>
      </c>
    </row>
    <row r="9308" spans="1:3">
      <c r="A9308">
        <v>10193</v>
      </c>
      <c r="B9308">
        <v>1</v>
      </c>
      <c r="C9308">
        <v>8</v>
      </c>
    </row>
    <row r="9309" spans="1:3">
      <c r="A9309">
        <v>10254</v>
      </c>
      <c r="B9309">
        <v>1</v>
      </c>
      <c r="C9309">
        <v>8</v>
      </c>
    </row>
    <row r="9310" spans="1:3">
      <c r="A9310">
        <v>10325</v>
      </c>
      <c r="B9310">
        <v>2</v>
      </c>
      <c r="C9310">
        <v>16</v>
      </c>
    </row>
    <row r="9311" spans="1:3">
      <c r="A9311">
        <v>10325</v>
      </c>
      <c r="B9311">
        <v>2</v>
      </c>
      <c r="C9311">
        <v>16</v>
      </c>
    </row>
    <row r="9312" spans="1:3">
      <c r="A9312">
        <v>10516</v>
      </c>
      <c r="B9312">
        <v>1</v>
      </c>
      <c r="C9312">
        <v>16</v>
      </c>
    </row>
    <row r="9313" spans="1:3">
      <c r="A9313">
        <v>10711</v>
      </c>
      <c r="B9313">
        <v>2</v>
      </c>
      <c r="C9313">
        <v>16</v>
      </c>
    </row>
    <row r="9314" spans="1:3">
      <c r="A9314">
        <v>10711</v>
      </c>
      <c r="B9314">
        <v>2</v>
      </c>
      <c r="C9314">
        <v>16</v>
      </c>
    </row>
    <row r="9315" spans="1:3">
      <c r="A9315">
        <v>10882</v>
      </c>
      <c r="B9315">
        <v>1</v>
      </c>
      <c r="C9315">
        <v>16</v>
      </c>
    </row>
    <row r="9316" spans="1:3">
      <c r="A9316">
        <v>10987</v>
      </c>
      <c r="B9316">
        <v>1</v>
      </c>
      <c r="C9316">
        <v>8</v>
      </c>
    </row>
    <row r="9317" spans="1:3">
      <c r="A9317">
        <v>11186</v>
      </c>
      <c r="B9317">
        <v>1</v>
      </c>
      <c r="C9317">
        <v>16</v>
      </c>
    </row>
    <row r="9318" spans="1:3">
      <c r="A9318">
        <v>11437</v>
      </c>
      <c r="B9318">
        <v>1</v>
      </c>
      <c r="C9318">
        <v>16</v>
      </c>
    </row>
    <row r="9319" spans="1:3">
      <c r="A9319">
        <v>11696</v>
      </c>
      <c r="B9319">
        <v>2</v>
      </c>
      <c r="C9319">
        <v>16</v>
      </c>
    </row>
    <row r="9320" spans="1:3">
      <c r="A9320">
        <v>11696</v>
      </c>
      <c r="B9320">
        <v>2</v>
      </c>
      <c r="C9320">
        <v>16</v>
      </c>
    </row>
    <row r="9321" spans="1:3">
      <c r="A9321">
        <v>12109</v>
      </c>
      <c r="B9321">
        <v>1</v>
      </c>
      <c r="C9321">
        <v>8</v>
      </c>
    </row>
    <row r="9322" spans="1:3">
      <c r="A9322">
        <v>12280</v>
      </c>
      <c r="B9322">
        <v>1</v>
      </c>
      <c r="C9322">
        <v>8</v>
      </c>
    </row>
    <row r="9323" spans="1:3">
      <c r="A9323">
        <v>12647</v>
      </c>
      <c r="B9323">
        <v>1</v>
      </c>
      <c r="C9323">
        <v>8</v>
      </c>
    </row>
    <row r="9324" spans="1:3">
      <c r="A9324">
        <v>12718</v>
      </c>
      <c r="B9324">
        <v>1</v>
      </c>
      <c r="C9324">
        <v>16</v>
      </c>
    </row>
    <row r="9325" spans="1:3">
      <c r="A9325">
        <v>13134</v>
      </c>
      <c r="B9325">
        <v>1</v>
      </c>
      <c r="C9325">
        <v>16</v>
      </c>
    </row>
    <row r="9326" spans="1:3">
      <c r="A9326">
        <v>13577</v>
      </c>
      <c r="B9326">
        <v>1</v>
      </c>
      <c r="C9326">
        <v>8</v>
      </c>
    </row>
    <row r="9327" spans="1:3">
      <c r="A9327">
        <v>13860</v>
      </c>
      <c r="B9327">
        <v>1</v>
      </c>
      <c r="C9327">
        <v>8</v>
      </c>
    </row>
    <row r="9328" spans="1:3">
      <c r="A9328">
        <v>13993</v>
      </c>
      <c r="B9328">
        <v>1</v>
      </c>
      <c r="C9328">
        <v>8</v>
      </c>
    </row>
    <row r="9329" spans="1:3">
      <c r="A9329">
        <v>14691</v>
      </c>
      <c r="B9329">
        <v>1</v>
      </c>
      <c r="C9329">
        <v>8</v>
      </c>
    </row>
    <row r="9330" spans="1:3">
      <c r="A9330">
        <v>15133</v>
      </c>
      <c r="B9330">
        <v>1</v>
      </c>
      <c r="C9330">
        <v>8</v>
      </c>
    </row>
    <row r="9331" spans="1:3">
      <c r="A9331">
        <v>15151</v>
      </c>
      <c r="B9331">
        <v>1</v>
      </c>
      <c r="C9331">
        <v>8</v>
      </c>
    </row>
    <row r="9332" spans="1:3">
      <c r="A9332">
        <v>15375</v>
      </c>
      <c r="B9332">
        <v>1</v>
      </c>
      <c r="C9332">
        <v>8</v>
      </c>
    </row>
    <row r="9333" spans="1:3">
      <c r="A9333">
        <v>15563</v>
      </c>
      <c r="B9333">
        <v>1</v>
      </c>
      <c r="C9333">
        <v>8</v>
      </c>
    </row>
    <row r="9334" spans="1:3">
      <c r="A9334">
        <v>15637</v>
      </c>
      <c r="B9334">
        <v>1</v>
      </c>
      <c r="C9334">
        <v>8</v>
      </c>
    </row>
    <row r="9335" spans="1:3">
      <c r="A9335">
        <v>15644</v>
      </c>
      <c r="B9335">
        <v>1</v>
      </c>
      <c r="C9335">
        <v>8</v>
      </c>
    </row>
    <row r="9336" spans="1:3">
      <c r="A9336">
        <v>15690</v>
      </c>
      <c r="B9336">
        <v>1</v>
      </c>
      <c r="C9336">
        <v>8</v>
      </c>
    </row>
    <row r="9337" spans="1:3">
      <c r="A9337">
        <v>15851</v>
      </c>
      <c r="B9337">
        <v>1</v>
      </c>
      <c r="C9337">
        <v>8</v>
      </c>
    </row>
    <row r="9338" spans="1:3">
      <c r="A9338">
        <v>16010</v>
      </c>
      <c r="B9338">
        <v>1</v>
      </c>
      <c r="C9338">
        <v>8</v>
      </c>
    </row>
    <row r="9339" spans="1:3">
      <c r="A9339">
        <v>16174</v>
      </c>
      <c r="B9339">
        <v>1</v>
      </c>
      <c r="C9339">
        <v>8</v>
      </c>
    </row>
    <row r="9340" spans="1:3">
      <c r="A9340">
        <v>16810</v>
      </c>
      <c r="B9340">
        <v>3</v>
      </c>
      <c r="C9340">
        <v>16</v>
      </c>
    </row>
    <row r="9341" spans="1:3">
      <c r="A9341">
        <v>16810</v>
      </c>
      <c r="B9341">
        <v>3</v>
      </c>
      <c r="C9341">
        <v>16</v>
      </c>
    </row>
    <row r="9342" spans="1:3">
      <c r="A9342">
        <v>16810</v>
      </c>
      <c r="B9342">
        <v>3</v>
      </c>
      <c r="C9342">
        <v>16</v>
      </c>
    </row>
    <row r="9343" spans="1:3">
      <c r="A9343">
        <v>16887</v>
      </c>
      <c r="B9343">
        <v>1</v>
      </c>
      <c r="C9343">
        <v>8</v>
      </c>
    </row>
    <row r="9344" spans="1:3">
      <c r="A9344">
        <v>16940</v>
      </c>
      <c r="B9344">
        <v>1</v>
      </c>
      <c r="C9344">
        <v>8</v>
      </c>
    </row>
    <row r="9345" spans="1:3">
      <c r="A9345">
        <v>17095</v>
      </c>
      <c r="B9345">
        <v>1</v>
      </c>
      <c r="C9345">
        <v>16</v>
      </c>
    </row>
    <row r="9346" spans="1:3">
      <c r="A9346">
        <v>17527</v>
      </c>
      <c r="B9346">
        <v>3</v>
      </c>
      <c r="C9346">
        <v>16</v>
      </c>
    </row>
    <row r="9347" spans="1:3">
      <c r="A9347">
        <v>17527</v>
      </c>
      <c r="B9347">
        <v>3</v>
      </c>
      <c r="C9347">
        <v>16</v>
      </c>
    </row>
    <row r="9348" spans="1:3">
      <c r="A9348">
        <v>17527</v>
      </c>
      <c r="B9348">
        <v>3</v>
      </c>
      <c r="C9348">
        <v>16</v>
      </c>
    </row>
    <row r="9349" spans="1:3">
      <c r="A9349">
        <v>18427</v>
      </c>
      <c r="B9349">
        <v>1</v>
      </c>
      <c r="C9349">
        <v>8</v>
      </c>
    </row>
    <row r="9350" spans="1:3">
      <c r="A9350">
        <v>18504</v>
      </c>
      <c r="B9350">
        <v>1</v>
      </c>
      <c r="C9350">
        <v>16</v>
      </c>
    </row>
    <row r="9351" spans="1:3">
      <c r="A9351">
        <v>18931</v>
      </c>
      <c r="B9351">
        <v>1</v>
      </c>
      <c r="C9351">
        <v>8</v>
      </c>
    </row>
    <row r="9352" spans="1:3">
      <c r="A9352">
        <v>18995</v>
      </c>
      <c r="B9352">
        <v>2</v>
      </c>
      <c r="C9352">
        <v>16</v>
      </c>
    </row>
    <row r="9353" spans="1:3">
      <c r="A9353">
        <v>18995</v>
      </c>
      <c r="B9353">
        <v>2</v>
      </c>
      <c r="C9353">
        <v>16</v>
      </c>
    </row>
    <row r="9354" spans="1:3">
      <c r="A9354">
        <v>19021</v>
      </c>
      <c r="B9354">
        <v>2</v>
      </c>
      <c r="C9354">
        <v>16</v>
      </c>
    </row>
    <row r="9355" spans="1:3">
      <c r="A9355">
        <v>19021</v>
      </c>
      <c r="B9355">
        <v>2</v>
      </c>
      <c r="C9355">
        <v>16</v>
      </c>
    </row>
    <row r="9356" spans="1:3">
      <c r="A9356">
        <v>19131</v>
      </c>
      <c r="B9356">
        <v>1</v>
      </c>
      <c r="C9356">
        <v>8</v>
      </c>
    </row>
    <row r="9357" spans="1:3">
      <c r="A9357">
        <v>19301</v>
      </c>
      <c r="B9357">
        <v>1</v>
      </c>
      <c r="C9357">
        <v>8</v>
      </c>
    </row>
    <row r="9358" spans="1:3">
      <c r="A9358">
        <v>19548</v>
      </c>
      <c r="B9358">
        <v>1</v>
      </c>
      <c r="C9358">
        <v>8</v>
      </c>
    </row>
    <row r="9359" spans="1:3">
      <c r="A9359">
        <v>21114</v>
      </c>
      <c r="B9359">
        <v>1</v>
      </c>
      <c r="C9359">
        <v>8</v>
      </c>
    </row>
    <row r="9360" spans="1:3">
      <c r="A9360">
        <v>21463</v>
      </c>
      <c r="B9360">
        <v>1</v>
      </c>
      <c r="C9360">
        <v>8</v>
      </c>
    </row>
    <row r="9361" spans="1:3">
      <c r="A9361">
        <v>23813</v>
      </c>
      <c r="B9361">
        <v>1</v>
      </c>
      <c r="C9361">
        <v>8</v>
      </c>
    </row>
    <row r="9362" spans="1:3">
      <c r="A9362">
        <v>24238</v>
      </c>
      <c r="B9362">
        <v>1</v>
      </c>
      <c r="C9362">
        <v>8</v>
      </c>
    </row>
    <row r="9363" spans="1:3">
      <c r="A9363">
        <v>24983</v>
      </c>
      <c r="B9363">
        <v>1</v>
      </c>
      <c r="C9363">
        <v>8</v>
      </c>
    </row>
    <row r="9364" spans="1:3">
      <c r="A9364">
        <v>25085</v>
      </c>
      <c r="B9364">
        <v>2</v>
      </c>
      <c r="C9364">
        <v>16</v>
      </c>
    </row>
    <row r="9365" spans="1:3">
      <c r="A9365">
        <v>25085</v>
      </c>
      <c r="B9365">
        <v>2</v>
      </c>
      <c r="C9365">
        <v>16</v>
      </c>
    </row>
    <row r="9366" spans="1:3">
      <c r="A9366">
        <v>25427</v>
      </c>
      <c r="B9366">
        <v>1</v>
      </c>
      <c r="C9366">
        <v>16</v>
      </c>
    </row>
    <row r="9367" spans="1:3">
      <c r="A9367">
        <v>26150</v>
      </c>
      <c r="B9367">
        <v>1</v>
      </c>
      <c r="C9367">
        <v>8</v>
      </c>
    </row>
    <row r="9368" spans="1:3">
      <c r="A9368">
        <v>26278</v>
      </c>
      <c r="B9368">
        <v>2</v>
      </c>
      <c r="C9368">
        <v>16</v>
      </c>
    </row>
    <row r="9369" spans="1:3">
      <c r="A9369">
        <v>26278</v>
      </c>
      <c r="B9369">
        <v>2</v>
      </c>
      <c r="C9369">
        <v>16</v>
      </c>
    </row>
    <row r="9370" spans="1:3">
      <c r="A9370">
        <v>26936</v>
      </c>
      <c r="B9370">
        <v>1</v>
      </c>
      <c r="C9370">
        <v>16</v>
      </c>
    </row>
    <row r="9371" spans="1:3">
      <c r="A9371">
        <v>27117</v>
      </c>
      <c r="B9371">
        <v>1</v>
      </c>
      <c r="C9371">
        <v>16</v>
      </c>
    </row>
    <row r="9372" spans="1:3">
      <c r="A9372">
        <v>27118</v>
      </c>
      <c r="B9372">
        <v>1</v>
      </c>
      <c r="C9372">
        <v>8</v>
      </c>
    </row>
    <row r="9373" spans="1:3">
      <c r="A9373">
        <v>27230</v>
      </c>
      <c r="B9373">
        <v>1</v>
      </c>
      <c r="C9373">
        <v>8</v>
      </c>
    </row>
    <row r="9374" spans="1:3">
      <c r="A9374">
        <v>27315</v>
      </c>
      <c r="B9374">
        <v>1</v>
      </c>
      <c r="C9374">
        <v>8</v>
      </c>
    </row>
    <row r="9375" spans="1:3">
      <c r="A9375">
        <v>27834</v>
      </c>
      <c r="B9375">
        <v>1</v>
      </c>
      <c r="C9375">
        <v>8</v>
      </c>
    </row>
    <row r="9376" spans="1:3">
      <c r="A9376">
        <v>27897</v>
      </c>
      <c r="B9376">
        <v>1</v>
      </c>
      <c r="C9376">
        <v>16</v>
      </c>
    </row>
    <row r="9377" spans="1:3">
      <c r="A9377">
        <v>27941</v>
      </c>
      <c r="B9377">
        <v>1</v>
      </c>
      <c r="C9377">
        <v>8</v>
      </c>
    </row>
    <row r="9378" spans="1:3">
      <c r="A9378">
        <v>27967</v>
      </c>
      <c r="B9378">
        <v>1</v>
      </c>
      <c r="C9378">
        <v>8</v>
      </c>
    </row>
    <row r="9379" spans="1:3">
      <c r="A9379">
        <v>28207</v>
      </c>
      <c r="B9379">
        <v>1</v>
      </c>
      <c r="C9379">
        <v>8</v>
      </c>
    </row>
    <row r="9380" spans="1:3">
      <c r="A9380">
        <v>28374</v>
      </c>
      <c r="B9380">
        <v>1</v>
      </c>
      <c r="C9380">
        <v>16</v>
      </c>
    </row>
    <row r="9381" spans="1:3">
      <c r="A9381">
        <v>28984</v>
      </c>
      <c r="B9381">
        <v>1</v>
      </c>
      <c r="C9381">
        <v>8</v>
      </c>
    </row>
    <row r="9382" spans="1:3">
      <c r="A9382">
        <v>29530</v>
      </c>
      <c r="B9382">
        <v>1</v>
      </c>
      <c r="C9382">
        <v>8</v>
      </c>
    </row>
    <row r="9383" spans="1:3">
      <c r="A9383">
        <v>29579</v>
      </c>
      <c r="B9383">
        <v>1</v>
      </c>
      <c r="C9383">
        <v>8</v>
      </c>
    </row>
    <row r="9384" spans="1:3">
      <c r="A9384">
        <v>29654</v>
      </c>
      <c r="B9384">
        <v>1</v>
      </c>
      <c r="C9384">
        <v>8</v>
      </c>
    </row>
    <row r="9385" spans="1:3">
      <c r="A9385">
        <v>29986</v>
      </c>
      <c r="B9385">
        <v>1</v>
      </c>
      <c r="C9385">
        <v>8</v>
      </c>
    </row>
    <row r="9386" spans="1:3">
      <c r="A9386">
        <v>30639</v>
      </c>
      <c r="B9386">
        <v>1</v>
      </c>
      <c r="C9386">
        <v>8</v>
      </c>
    </row>
    <row r="9387" spans="1:3">
      <c r="A9387">
        <v>30674</v>
      </c>
      <c r="B9387">
        <v>1</v>
      </c>
      <c r="C9387">
        <v>8</v>
      </c>
    </row>
    <row r="9388" spans="1:3">
      <c r="A9388">
        <v>31271</v>
      </c>
      <c r="B9388">
        <v>1</v>
      </c>
      <c r="C9388">
        <v>8</v>
      </c>
    </row>
    <row r="9389" spans="1:3">
      <c r="A9389">
        <v>31361</v>
      </c>
      <c r="B9389">
        <v>1</v>
      </c>
      <c r="C9389">
        <v>8</v>
      </c>
    </row>
    <row r="9390" spans="1:3">
      <c r="A9390">
        <v>31376</v>
      </c>
      <c r="B9390">
        <v>1</v>
      </c>
      <c r="C9390">
        <v>16</v>
      </c>
    </row>
    <row r="9391" spans="1:3">
      <c r="A9391">
        <v>31805</v>
      </c>
      <c r="B9391">
        <v>1</v>
      </c>
      <c r="C9391">
        <v>8</v>
      </c>
    </row>
    <row r="9392" spans="1:3">
      <c r="A9392">
        <v>31840</v>
      </c>
      <c r="B9392">
        <v>1</v>
      </c>
      <c r="C9392">
        <v>8</v>
      </c>
    </row>
    <row r="9393" spans="1:3">
      <c r="A9393">
        <v>32012</v>
      </c>
      <c r="B9393">
        <v>1</v>
      </c>
      <c r="C9393">
        <v>8</v>
      </c>
    </row>
    <row r="9394" spans="1:3">
      <c r="A9394">
        <v>32033</v>
      </c>
      <c r="B9394">
        <v>1</v>
      </c>
      <c r="C9394">
        <v>8</v>
      </c>
    </row>
    <row r="9395" spans="1:3">
      <c r="A9395">
        <v>32064</v>
      </c>
      <c r="B9395">
        <v>1</v>
      </c>
      <c r="C9395">
        <v>8</v>
      </c>
    </row>
    <row r="9396" spans="1:3">
      <c r="A9396">
        <v>32266</v>
      </c>
      <c r="B9396">
        <v>2</v>
      </c>
      <c r="C9396">
        <v>16</v>
      </c>
    </row>
    <row r="9397" spans="1:3">
      <c r="A9397">
        <v>32266</v>
      </c>
      <c r="B9397">
        <v>2</v>
      </c>
      <c r="C9397">
        <v>16</v>
      </c>
    </row>
    <row r="9398" spans="1:3">
      <c r="A9398">
        <v>32585</v>
      </c>
      <c r="B9398">
        <v>1</v>
      </c>
      <c r="C9398">
        <v>8</v>
      </c>
    </row>
    <row r="9399" spans="1:3">
      <c r="A9399">
        <v>32664</v>
      </c>
      <c r="B9399">
        <v>1</v>
      </c>
      <c r="C9399">
        <v>8</v>
      </c>
    </row>
    <row r="9400" spans="1:3">
      <c r="A9400">
        <v>32942</v>
      </c>
      <c r="B9400">
        <v>1</v>
      </c>
      <c r="C9400">
        <v>8</v>
      </c>
    </row>
    <row r="9401" spans="1:3">
      <c r="A9401">
        <v>33430</v>
      </c>
      <c r="B9401">
        <v>1</v>
      </c>
      <c r="C9401">
        <v>8</v>
      </c>
    </row>
    <row r="9402" spans="1:3">
      <c r="A9402">
        <v>33456</v>
      </c>
      <c r="B9402">
        <v>1</v>
      </c>
      <c r="C9402">
        <v>8</v>
      </c>
    </row>
    <row r="9403" spans="1:3">
      <c r="A9403">
        <v>33494</v>
      </c>
      <c r="B9403">
        <v>1</v>
      </c>
      <c r="C9403">
        <v>8</v>
      </c>
    </row>
    <row r="9404" spans="1:3">
      <c r="A9404">
        <v>33496</v>
      </c>
      <c r="B9404">
        <v>1</v>
      </c>
      <c r="C9404">
        <v>8</v>
      </c>
    </row>
    <row r="9405" spans="1:3">
      <c r="A9405">
        <v>33583</v>
      </c>
      <c r="B9405">
        <v>1</v>
      </c>
      <c r="C9405">
        <v>8</v>
      </c>
    </row>
    <row r="9406" spans="1:3">
      <c r="A9406">
        <v>33702</v>
      </c>
      <c r="B9406">
        <v>1</v>
      </c>
      <c r="C9406">
        <v>8</v>
      </c>
    </row>
    <row r="9407" spans="1:3">
      <c r="A9407">
        <v>33765</v>
      </c>
      <c r="B9407">
        <v>1</v>
      </c>
      <c r="C9407">
        <v>16</v>
      </c>
    </row>
    <row r="9408" spans="1:3">
      <c r="A9408">
        <v>33828</v>
      </c>
      <c r="B9408">
        <v>1</v>
      </c>
      <c r="C9408">
        <v>8</v>
      </c>
    </row>
    <row r="9409" spans="1:3">
      <c r="A9409">
        <v>33975</v>
      </c>
      <c r="B9409">
        <v>1</v>
      </c>
      <c r="C9409">
        <v>8</v>
      </c>
    </row>
    <row r="9410" spans="1:3">
      <c r="A9410">
        <v>34061</v>
      </c>
      <c r="B9410">
        <v>1</v>
      </c>
      <c r="C9410">
        <v>8</v>
      </c>
    </row>
    <row r="9411" spans="1:3">
      <c r="A9411">
        <v>34204</v>
      </c>
      <c r="B9411">
        <v>1</v>
      </c>
      <c r="C9411">
        <v>16</v>
      </c>
    </row>
    <row r="9412" spans="1:3">
      <c r="A9412">
        <v>34275</v>
      </c>
      <c r="B9412">
        <v>1</v>
      </c>
      <c r="C9412">
        <v>8</v>
      </c>
    </row>
    <row r="9413" spans="1:3">
      <c r="A9413">
        <v>34526</v>
      </c>
      <c r="B9413">
        <v>1</v>
      </c>
      <c r="C9413">
        <v>8</v>
      </c>
    </row>
    <row r="9414" spans="1:3">
      <c r="A9414">
        <v>34542</v>
      </c>
      <c r="B9414">
        <v>2</v>
      </c>
      <c r="C9414">
        <v>16</v>
      </c>
    </row>
    <row r="9415" spans="1:3">
      <c r="A9415">
        <v>34542</v>
      </c>
      <c r="B9415">
        <v>2</v>
      </c>
      <c r="C9415">
        <v>16</v>
      </c>
    </row>
    <row r="9416" spans="1:3">
      <c r="A9416">
        <v>34938</v>
      </c>
      <c r="B9416">
        <v>2</v>
      </c>
      <c r="C9416">
        <v>8</v>
      </c>
    </row>
    <row r="9417" spans="1:3">
      <c r="A9417">
        <v>34938</v>
      </c>
      <c r="B9417">
        <v>2</v>
      </c>
      <c r="C9417">
        <v>8</v>
      </c>
    </row>
    <row r="9418" spans="1:3">
      <c r="A9418">
        <v>34999</v>
      </c>
      <c r="B9418">
        <v>1</v>
      </c>
      <c r="C9418">
        <v>8</v>
      </c>
    </row>
    <row r="9419" spans="1:3">
      <c r="A9419">
        <v>35074</v>
      </c>
      <c r="B9419">
        <v>1</v>
      </c>
      <c r="C9419">
        <v>8</v>
      </c>
    </row>
    <row r="9420" spans="1:3">
      <c r="A9420">
        <v>35110</v>
      </c>
      <c r="B9420">
        <v>1</v>
      </c>
      <c r="C9420">
        <v>8</v>
      </c>
    </row>
    <row r="9421" spans="1:3">
      <c r="A9421">
        <v>35311</v>
      </c>
      <c r="B9421">
        <v>1</v>
      </c>
      <c r="C9421">
        <v>8</v>
      </c>
    </row>
    <row r="9422" spans="1:3">
      <c r="A9422">
        <v>35618</v>
      </c>
      <c r="B9422">
        <v>1</v>
      </c>
      <c r="C9422">
        <v>8</v>
      </c>
    </row>
    <row r="9423" spans="1:3">
      <c r="A9423">
        <v>35966</v>
      </c>
      <c r="B9423">
        <v>1</v>
      </c>
      <c r="C9423">
        <v>8</v>
      </c>
    </row>
    <row r="9424" spans="1:3">
      <c r="A9424">
        <v>35969</v>
      </c>
      <c r="B9424">
        <v>1</v>
      </c>
      <c r="C9424">
        <v>8</v>
      </c>
    </row>
    <row r="9425" spans="1:3">
      <c r="A9425">
        <v>36003</v>
      </c>
      <c r="B9425">
        <v>1</v>
      </c>
      <c r="C9425">
        <v>8</v>
      </c>
    </row>
    <row r="9426" spans="1:3">
      <c r="A9426">
        <v>36019</v>
      </c>
      <c r="B9426">
        <v>1</v>
      </c>
      <c r="C9426">
        <v>8</v>
      </c>
    </row>
    <row r="9427" spans="1:3">
      <c r="A9427">
        <v>36088</v>
      </c>
      <c r="B9427">
        <v>1</v>
      </c>
      <c r="C9427">
        <v>8</v>
      </c>
    </row>
    <row r="9428" spans="1:3">
      <c r="A9428">
        <v>36098</v>
      </c>
      <c r="B9428">
        <v>1</v>
      </c>
      <c r="C9428">
        <v>8</v>
      </c>
    </row>
    <row r="9429" spans="1:3">
      <c r="A9429">
        <v>36218</v>
      </c>
      <c r="B9429">
        <v>1</v>
      </c>
      <c r="C9429">
        <v>8</v>
      </c>
    </row>
    <row r="9430" spans="1:3">
      <c r="A9430">
        <v>36259</v>
      </c>
      <c r="B9430">
        <v>1</v>
      </c>
      <c r="C9430">
        <v>8</v>
      </c>
    </row>
    <row r="9431" spans="1:3">
      <c r="A9431">
        <v>36390</v>
      </c>
      <c r="B9431">
        <v>1</v>
      </c>
      <c r="C9431">
        <v>8</v>
      </c>
    </row>
    <row r="9432" spans="1:3">
      <c r="A9432">
        <v>36437</v>
      </c>
      <c r="B9432">
        <v>1</v>
      </c>
      <c r="C9432">
        <v>8</v>
      </c>
    </row>
    <row r="9433" spans="1:3">
      <c r="A9433">
        <v>36440</v>
      </c>
      <c r="B9433">
        <v>1</v>
      </c>
      <c r="C9433">
        <v>16</v>
      </c>
    </row>
    <row r="9434" spans="1:3">
      <c r="A9434">
        <v>36977</v>
      </c>
      <c r="B9434">
        <v>1</v>
      </c>
      <c r="C9434">
        <v>16</v>
      </c>
    </row>
    <row r="9435" spans="1:3">
      <c r="A9435">
        <v>36978</v>
      </c>
      <c r="B9435">
        <v>1</v>
      </c>
      <c r="C9435">
        <v>8</v>
      </c>
    </row>
    <row r="9436" spans="1:3">
      <c r="A9436">
        <v>37003</v>
      </c>
      <c r="B9436">
        <v>1</v>
      </c>
      <c r="C9436">
        <v>8</v>
      </c>
    </row>
    <row r="9437" spans="1:3">
      <c r="A9437">
        <v>37383</v>
      </c>
      <c r="B9437">
        <v>1</v>
      </c>
      <c r="C9437">
        <v>8</v>
      </c>
    </row>
    <row r="9438" spans="1:3">
      <c r="A9438">
        <v>37497</v>
      </c>
      <c r="B9438">
        <v>1</v>
      </c>
      <c r="C9438">
        <v>8</v>
      </c>
    </row>
    <row r="9439" spans="1:3">
      <c r="A9439">
        <v>37745</v>
      </c>
      <c r="B9439">
        <v>4</v>
      </c>
      <c r="C9439">
        <v>16</v>
      </c>
    </row>
    <row r="9440" spans="1:3">
      <c r="A9440">
        <v>37745</v>
      </c>
      <c r="B9440">
        <v>4</v>
      </c>
      <c r="C9440">
        <v>16</v>
      </c>
    </row>
    <row r="9441" spans="1:3">
      <c r="A9441">
        <v>37745</v>
      </c>
      <c r="B9441">
        <v>4</v>
      </c>
      <c r="C9441">
        <v>16</v>
      </c>
    </row>
    <row r="9442" spans="1:3">
      <c r="A9442">
        <v>37745</v>
      </c>
      <c r="B9442">
        <v>4</v>
      </c>
      <c r="C9442">
        <v>16</v>
      </c>
    </row>
    <row r="9443" spans="1:3">
      <c r="A9443">
        <v>37796</v>
      </c>
      <c r="B9443">
        <v>1</v>
      </c>
      <c r="C9443">
        <v>8</v>
      </c>
    </row>
    <row r="9444" spans="1:3">
      <c r="A9444">
        <v>37834</v>
      </c>
      <c r="B9444">
        <v>1</v>
      </c>
      <c r="C9444">
        <v>8</v>
      </c>
    </row>
    <row r="9445" spans="1:3">
      <c r="A9445">
        <v>37971</v>
      </c>
      <c r="B9445">
        <v>1</v>
      </c>
      <c r="C9445">
        <v>8</v>
      </c>
    </row>
    <row r="9446" spans="1:3">
      <c r="A9446">
        <v>37985</v>
      </c>
      <c r="B9446">
        <v>1</v>
      </c>
      <c r="C9446">
        <v>8</v>
      </c>
    </row>
    <row r="9447" spans="1:3">
      <c r="A9447">
        <v>38046</v>
      </c>
      <c r="B9447">
        <v>1</v>
      </c>
      <c r="C9447">
        <v>8</v>
      </c>
    </row>
    <row r="9448" spans="1:3">
      <c r="A9448">
        <v>38171</v>
      </c>
      <c r="B9448">
        <v>1</v>
      </c>
      <c r="C9448">
        <v>8</v>
      </c>
    </row>
    <row r="9449" spans="1:3">
      <c r="A9449">
        <v>38265</v>
      </c>
      <c r="B9449">
        <v>1</v>
      </c>
      <c r="C9449">
        <v>8</v>
      </c>
    </row>
    <row r="9450" spans="1:3">
      <c r="A9450">
        <v>38390</v>
      </c>
      <c r="B9450">
        <v>1</v>
      </c>
      <c r="C9450">
        <v>8</v>
      </c>
    </row>
    <row r="9451" spans="1:3">
      <c r="A9451">
        <v>38649</v>
      </c>
      <c r="B9451">
        <v>1</v>
      </c>
      <c r="C9451">
        <v>16</v>
      </c>
    </row>
    <row r="9452" spans="1:3">
      <c r="A9452">
        <v>38668</v>
      </c>
      <c r="B9452">
        <v>1</v>
      </c>
      <c r="C9452">
        <v>8</v>
      </c>
    </row>
    <row r="9453" spans="1:3">
      <c r="A9453">
        <v>38691</v>
      </c>
      <c r="B9453">
        <v>1</v>
      </c>
      <c r="C9453">
        <v>16</v>
      </c>
    </row>
    <row r="9454" spans="1:3">
      <c r="A9454">
        <v>38701</v>
      </c>
      <c r="B9454">
        <v>1</v>
      </c>
      <c r="C9454">
        <v>8</v>
      </c>
    </row>
    <row r="9455" spans="1:3">
      <c r="A9455">
        <v>38943</v>
      </c>
      <c r="B9455">
        <v>1</v>
      </c>
      <c r="C9455">
        <v>8</v>
      </c>
    </row>
    <row r="9456" spans="1:3">
      <c r="A9456">
        <v>39119</v>
      </c>
      <c r="B9456">
        <v>1</v>
      </c>
      <c r="C9456">
        <v>8</v>
      </c>
    </row>
    <row r="9457" spans="1:3">
      <c r="A9457">
        <v>39471</v>
      </c>
      <c r="B9457">
        <v>1</v>
      </c>
      <c r="C9457">
        <v>8</v>
      </c>
    </row>
    <row r="9458" spans="1:3">
      <c r="A9458">
        <v>39704</v>
      </c>
      <c r="B9458">
        <v>1</v>
      </c>
      <c r="C9458">
        <v>8</v>
      </c>
    </row>
    <row r="9459" spans="1:3">
      <c r="A9459">
        <v>39785</v>
      </c>
      <c r="B9459">
        <v>2</v>
      </c>
      <c r="C9459">
        <v>16</v>
      </c>
    </row>
    <row r="9460" spans="1:3">
      <c r="A9460">
        <v>39785</v>
      </c>
      <c r="B9460">
        <v>2</v>
      </c>
      <c r="C9460">
        <v>16</v>
      </c>
    </row>
    <row r="9461" spans="1:3">
      <c r="A9461">
        <v>40189</v>
      </c>
      <c r="B9461">
        <v>1</v>
      </c>
      <c r="C9461">
        <v>8</v>
      </c>
    </row>
    <row r="9462" spans="1:3">
      <c r="A9462">
        <v>40294</v>
      </c>
      <c r="B9462">
        <v>1</v>
      </c>
      <c r="C9462">
        <v>8</v>
      </c>
    </row>
    <row r="9463" spans="1:3">
      <c r="A9463">
        <v>40400</v>
      </c>
      <c r="B9463">
        <v>2</v>
      </c>
      <c r="C9463">
        <v>16</v>
      </c>
    </row>
    <row r="9464" spans="1:3">
      <c r="A9464">
        <v>40400</v>
      </c>
      <c r="B9464">
        <v>2</v>
      </c>
      <c r="C9464">
        <v>16</v>
      </c>
    </row>
    <row r="9465" spans="1:3">
      <c r="A9465">
        <v>40541</v>
      </c>
      <c r="B9465">
        <v>1</v>
      </c>
      <c r="C9465">
        <v>8</v>
      </c>
    </row>
    <row r="9466" spans="1:3">
      <c r="A9466">
        <v>40622</v>
      </c>
      <c r="B9466">
        <v>1</v>
      </c>
      <c r="C9466">
        <v>8</v>
      </c>
    </row>
    <row r="9467" spans="1:3">
      <c r="A9467">
        <v>41544</v>
      </c>
      <c r="B9467">
        <v>1</v>
      </c>
      <c r="C9467">
        <v>16</v>
      </c>
    </row>
    <row r="9468" spans="1:3">
      <c r="A9468">
        <v>41679</v>
      </c>
      <c r="B9468">
        <v>1</v>
      </c>
      <c r="C9468">
        <v>8</v>
      </c>
    </row>
    <row r="9469" spans="1:3">
      <c r="A9469">
        <v>41820</v>
      </c>
      <c r="B9469">
        <v>1</v>
      </c>
      <c r="C9469">
        <v>16</v>
      </c>
    </row>
    <row r="9470" spans="1:3">
      <c r="A9470">
        <v>41901</v>
      </c>
      <c r="B9470">
        <v>1</v>
      </c>
      <c r="C9470">
        <v>8</v>
      </c>
    </row>
    <row r="9471" spans="1:3">
      <c r="A9471">
        <v>42044</v>
      </c>
      <c r="B9471">
        <v>2</v>
      </c>
      <c r="C9471">
        <v>16</v>
      </c>
    </row>
    <row r="9472" spans="1:3">
      <c r="A9472">
        <v>42044</v>
      </c>
      <c r="B9472">
        <v>2</v>
      </c>
      <c r="C9472">
        <v>16</v>
      </c>
    </row>
    <row r="9473" spans="1:3">
      <c r="A9473">
        <v>42102</v>
      </c>
      <c r="B9473">
        <v>1</v>
      </c>
      <c r="C9473">
        <v>8</v>
      </c>
    </row>
    <row r="9474" spans="1:3">
      <c r="A9474">
        <v>42290</v>
      </c>
      <c r="B9474">
        <v>1</v>
      </c>
      <c r="C9474">
        <v>16</v>
      </c>
    </row>
    <row r="9475" spans="1:3">
      <c r="A9475">
        <v>42382</v>
      </c>
      <c r="B9475">
        <v>1</v>
      </c>
      <c r="C9475">
        <v>8</v>
      </c>
    </row>
    <row r="9476" spans="1:3">
      <c r="A9476">
        <v>42888</v>
      </c>
      <c r="B9476">
        <v>1</v>
      </c>
      <c r="C9476">
        <v>8</v>
      </c>
    </row>
    <row r="9477" spans="1:3">
      <c r="A9477">
        <v>42891</v>
      </c>
      <c r="B9477">
        <v>1</v>
      </c>
      <c r="C9477">
        <v>16</v>
      </c>
    </row>
    <row r="9478" spans="1:3">
      <c r="A9478">
        <v>43024</v>
      </c>
      <c r="B9478">
        <v>1</v>
      </c>
      <c r="C9478">
        <v>16</v>
      </c>
    </row>
    <row r="9479" spans="1:3">
      <c r="A9479">
        <v>43027</v>
      </c>
      <c r="B9479">
        <v>1</v>
      </c>
      <c r="C9479">
        <v>8</v>
      </c>
    </row>
    <row r="9480" spans="1:3">
      <c r="A9480">
        <v>43078</v>
      </c>
      <c r="B9480">
        <v>1</v>
      </c>
      <c r="C9480">
        <v>8</v>
      </c>
    </row>
    <row r="9481" spans="1:3">
      <c r="A9481">
        <v>43663</v>
      </c>
      <c r="B9481">
        <v>1</v>
      </c>
      <c r="C9481">
        <v>8</v>
      </c>
    </row>
    <row r="9482" spans="1:3">
      <c r="A9482">
        <v>43681</v>
      </c>
      <c r="B9482">
        <v>1</v>
      </c>
      <c r="C9482">
        <v>8</v>
      </c>
    </row>
    <row r="9483" spans="1:3">
      <c r="A9483">
        <v>43729</v>
      </c>
      <c r="B9483">
        <v>1</v>
      </c>
      <c r="C9483">
        <v>8</v>
      </c>
    </row>
    <row r="9484" spans="1:3">
      <c r="A9484">
        <v>43988</v>
      </c>
      <c r="B9484">
        <v>1</v>
      </c>
      <c r="C9484">
        <v>8</v>
      </c>
    </row>
    <row r="9485" spans="1:3">
      <c r="A9485">
        <v>45352</v>
      </c>
      <c r="B9485">
        <v>1</v>
      </c>
      <c r="C9485">
        <v>16</v>
      </c>
    </row>
    <row r="9486" spans="1:3">
      <c r="A9486">
        <v>45600</v>
      </c>
      <c r="B9486">
        <v>1</v>
      </c>
      <c r="C9486">
        <v>8</v>
      </c>
    </row>
    <row r="9487" spans="1:3">
      <c r="A9487">
        <v>45612</v>
      </c>
      <c r="B9487">
        <v>1</v>
      </c>
      <c r="C9487">
        <v>16</v>
      </c>
    </row>
    <row r="9488" spans="1:3">
      <c r="A9488">
        <v>45969</v>
      </c>
      <c r="B9488">
        <v>1</v>
      </c>
      <c r="C9488">
        <v>8</v>
      </c>
    </row>
    <row r="9489" spans="1:3">
      <c r="A9489">
        <v>45976</v>
      </c>
      <c r="B9489">
        <v>1</v>
      </c>
      <c r="C9489">
        <v>8</v>
      </c>
    </row>
    <row r="9490" spans="1:3">
      <c r="A9490">
        <v>46087</v>
      </c>
      <c r="B9490">
        <v>1</v>
      </c>
      <c r="C9490">
        <v>8</v>
      </c>
    </row>
    <row r="9491" spans="1:3">
      <c r="A9491">
        <v>46188</v>
      </c>
      <c r="B9491">
        <v>1</v>
      </c>
      <c r="C9491">
        <v>16</v>
      </c>
    </row>
    <row r="9492" spans="1:3">
      <c r="A9492">
        <v>46275</v>
      </c>
      <c r="B9492">
        <v>1</v>
      </c>
      <c r="C9492">
        <v>8</v>
      </c>
    </row>
    <row r="9493" spans="1:3">
      <c r="A9493">
        <v>46301</v>
      </c>
      <c r="B9493">
        <v>1</v>
      </c>
      <c r="C9493">
        <v>8</v>
      </c>
    </row>
    <row r="9494" spans="1:3">
      <c r="A9494">
        <v>46341</v>
      </c>
      <c r="B9494">
        <v>1</v>
      </c>
      <c r="C9494">
        <v>8</v>
      </c>
    </row>
    <row r="9495" spans="1:3">
      <c r="A9495">
        <v>46397</v>
      </c>
      <c r="B9495">
        <v>1</v>
      </c>
      <c r="C9495">
        <v>8</v>
      </c>
    </row>
    <row r="9496" spans="1:3">
      <c r="A9496">
        <v>46877</v>
      </c>
      <c r="B9496">
        <v>1</v>
      </c>
      <c r="C9496">
        <v>8</v>
      </c>
    </row>
    <row r="9497" spans="1:3">
      <c r="A9497">
        <v>47060</v>
      </c>
      <c r="B9497">
        <v>1</v>
      </c>
      <c r="C9497">
        <v>8</v>
      </c>
    </row>
    <row r="9498" spans="1:3">
      <c r="A9498">
        <v>47114</v>
      </c>
      <c r="B9498">
        <v>1</v>
      </c>
      <c r="C9498">
        <v>16</v>
      </c>
    </row>
    <row r="9499" spans="1:3">
      <c r="A9499">
        <v>47232</v>
      </c>
      <c r="B9499">
        <v>1</v>
      </c>
      <c r="C9499">
        <v>8</v>
      </c>
    </row>
    <row r="9500" spans="1:3">
      <c r="A9500">
        <v>47314</v>
      </c>
      <c r="B9500">
        <v>1</v>
      </c>
      <c r="C9500">
        <v>8</v>
      </c>
    </row>
    <row r="9501" spans="1:3">
      <c r="A9501">
        <v>47568</v>
      </c>
      <c r="B9501">
        <v>1</v>
      </c>
      <c r="C9501">
        <v>8</v>
      </c>
    </row>
    <row r="9502" spans="1:3">
      <c r="A9502">
        <v>47922</v>
      </c>
      <c r="B9502">
        <v>1</v>
      </c>
      <c r="C9502">
        <v>8</v>
      </c>
    </row>
    <row r="9503" spans="1:3">
      <c r="A9503">
        <v>47936</v>
      </c>
      <c r="B9503">
        <v>1</v>
      </c>
      <c r="C9503">
        <v>16</v>
      </c>
    </row>
    <row r="9504" spans="1:3">
      <c r="A9504">
        <v>48256</v>
      </c>
      <c r="B9504">
        <v>1</v>
      </c>
      <c r="C9504">
        <v>8</v>
      </c>
    </row>
    <row r="9505" spans="1:3">
      <c r="A9505">
        <v>48257</v>
      </c>
      <c r="B9505">
        <v>1</v>
      </c>
      <c r="C9505">
        <v>8</v>
      </c>
    </row>
    <row r="9506" spans="1:3">
      <c r="A9506">
        <v>48386</v>
      </c>
      <c r="B9506">
        <v>1</v>
      </c>
      <c r="C9506">
        <v>16</v>
      </c>
    </row>
    <row r="9507" spans="1:3">
      <c r="A9507">
        <v>48451</v>
      </c>
      <c r="B9507">
        <v>1</v>
      </c>
      <c r="C9507">
        <v>8</v>
      </c>
    </row>
    <row r="9508" spans="1:3">
      <c r="A9508">
        <v>48452</v>
      </c>
      <c r="B9508">
        <v>1</v>
      </c>
      <c r="C9508">
        <v>8</v>
      </c>
    </row>
    <row r="9509" spans="1:3">
      <c r="A9509">
        <v>48750</v>
      </c>
      <c r="B9509">
        <v>1</v>
      </c>
      <c r="C9509">
        <v>8</v>
      </c>
    </row>
    <row r="9510" spans="1:3">
      <c r="A9510">
        <v>48756</v>
      </c>
      <c r="B9510">
        <v>1</v>
      </c>
      <c r="C9510">
        <v>8</v>
      </c>
    </row>
    <row r="9511" spans="1:3">
      <c r="A9511">
        <v>48779</v>
      </c>
      <c r="B9511">
        <v>1</v>
      </c>
      <c r="C9511">
        <v>8</v>
      </c>
    </row>
    <row r="9512" spans="1:3">
      <c r="A9512">
        <v>49226</v>
      </c>
      <c r="B9512">
        <v>1</v>
      </c>
      <c r="C9512">
        <v>8</v>
      </c>
    </row>
    <row r="9513" spans="1:3">
      <c r="A9513">
        <v>49312</v>
      </c>
      <c r="B9513">
        <v>1</v>
      </c>
      <c r="C9513">
        <v>16</v>
      </c>
    </row>
    <row r="9514" spans="1:3">
      <c r="A9514">
        <v>49328</v>
      </c>
      <c r="B9514">
        <v>1</v>
      </c>
      <c r="C9514">
        <v>8</v>
      </c>
    </row>
    <row r="9515" spans="1:3">
      <c r="A9515">
        <v>49446</v>
      </c>
      <c r="B9515">
        <v>1</v>
      </c>
      <c r="C9515">
        <v>8</v>
      </c>
    </row>
    <row r="9516" spans="1:3">
      <c r="A9516">
        <v>49467</v>
      </c>
      <c r="B9516">
        <v>1</v>
      </c>
      <c r="C9516">
        <v>8</v>
      </c>
    </row>
    <row r="9517" spans="1:3">
      <c r="A9517">
        <v>49662</v>
      </c>
      <c r="B9517">
        <v>1</v>
      </c>
      <c r="C9517">
        <v>8</v>
      </c>
    </row>
    <row r="9518" spans="1:3">
      <c r="A9518">
        <v>49893</v>
      </c>
      <c r="B9518">
        <v>1</v>
      </c>
      <c r="C9518">
        <v>8</v>
      </c>
    </row>
    <row r="9519" spans="1:3">
      <c r="A9519">
        <v>49944</v>
      </c>
      <c r="B9519">
        <v>1</v>
      </c>
      <c r="C9519">
        <v>8</v>
      </c>
    </row>
    <row r="9520" spans="1:3">
      <c r="A9520">
        <v>49954</v>
      </c>
      <c r="B9520">
        <v>1</v>
      </c>
      <c r="C9520">
        <v>16</v>
      </c>
    </row>
    <row r="9521" spans="1:3">
      <c r="A9521">
        <v>49961</v>
      </c>
      <c r="B9521">
        <v>1</v>
      </c>
      <c r="C9521">
        <v>16</v>
      </c>
    </row>
    <row r="9522" spans="1:3">
      <c r="A9522">
        <v>49967</v>
      </c>
      <c r="B9522">
        <v>1</v>
      </c>
      <c r="C9522">
        <v>8</v>
      </c>
    </row>
    <row r="9523" spans="1:3">
      <c r="A9523">
        <v>50027</v>
      </c>
      <c r="B9523">
        <v>1</v>
      </c>
      <c r="C9523">
        <v>8</v>
      </c>
    </row>
    <row r="9524" spans="1:3">
      <c r="A9524">
        <v>50106</v>
      </c>
      <c r="B9524">
        <v>1</v>
      </c>
      <c r="C9524">
        <v>8</v>
      </c>
    </row>
    <row r="9525" spans="1:3">
      <c r="A9525">
        <v>50191</v>
      </c>
      <c r="B9525">
        <v>1</v>
      </c>
      <c r="C9525">
        <v>8</v>
      </c>
    </row>
    <row r="9526" spans="1:3">
      <c r="A9526">
        <v>50245</v>
      </c>
      <c r="B9526">
        <v>1</v>
      </c>
      <c r="C9526">
        <v>8</v>
      </c>
    </row>
    <row r="9527" spans="1:3">
      <c r="A9527">
        <v>50268</v>
      </c>
      <c r="B9527">
        <v>1</v>
      </c>
      <c r="C9527">
        <v>8</v>
      </c>
    </row>
    <row r="9528" spans="1:3">
      <c r="A9528">
        <v>50343</v>
      </c>
      <c r="B9528">
        <v>1</v>
      </c>
      <c r="C9528">
        <v>8</v>
      </c>
    </row>
    <row r="9529" spans="1:3">
      <c r="A9529">
        <v>50344</v>
      </c>
      <c r="B9529">
        <v>1</v>
      </c>
      <c r="C9529">
        <v>8</v>
      </c>
    </row>
    <row r="9530" spans="1:3">
      <c r="A9530">
        <v>50364</v>
      </c>
      <c r="B9530">
        <v>1</v>
      </c>
      <c r="C9530">
        <v>8</v>
      </c>
    </row>
    <row r="9531" spans="1:3">
      <c r="A9531">
        <v>50445</v>
      </c>
      <c r="B9531">
        <v>1</v>
      </c>
      <c r="C9531">
        <v>8</v>
      </c>
    </row>
    <row r="9532" spans="1:3">
      <c r="A9532">
        <v>50622</v>
      </c>
      <c r="B9532">
        <v>1</v>
      </c>
      <c r="C9532">
        <v>8</v>
      </c>
    </row>
    <row r="9533" spans="1:3">
      <c r="A9533">
        <v>50740</v>
      </c>
      <c r="B9533">
        <v>1</v>
      </c>
      <c r="C9533">
        <v>8</v>
      </c>
    </row>
    <row r="9534" spans="1:3">
      <c r="A9534">
        <v>50777</v>
      </c>
      <c r="B9534">
        <v>1</v>
      </c>
      <c r="C9534">
        <v>8</v>
      </c>
    </row>
    <row r="9535" spans="1:3">
      <c r="A9535">
        <v>51196</v>
      </c>
      <c r="B9535">
        <v>1</v>
      </c>
      <c r="C9535">
        <v>16</v>
      </c>
    </row>
    <row r="9536" spans="1:3">
      <c r="A9536">
        <v>51414</v>
      </c>
      <c r="B9536">
        <v>1</v>
      </c>
      <c r="C9536">
        <v>8</v>
      </c>
    </row>
    <row r="9537" spans="1:3">
      <c r="A9537">
        <v>51510</v>
      </c>
      <c r="B9537">
        <v>1</v>
      </c>
      <c r="C9537">
        <v>8</v>
      </c>
    </row>
    <row r="9538" spans="1:3">
      <c r="A9538">
        <v>51521</v>
      </c>
      <c r="B9538">
        <v>1</v>
      </c>
      <c r="C9538">
        <v>8</v>
      </c>
    </row>
    <row r="9539" spans="1:3">
      <c r="A9539">
        <v>51686</v>
      </c>
      <c r="B9539">
        <v>1</v>
      </c>
      <c r="C9539">
        <v>8</v>
      </c>
    </row>
    <row r="9540" spans="1:3">
      <c r="A9540">
        <v>51775</v>
      </c>
      <c r="B9540">
        <v>1</v>
      </c>
      <c r="C9540">
        <v>8</v>
      </c>
    </row>
    <row r="9541" spans="1:3">
      <c r="A9541">
        <v>51965</v>
      </c>
      <c r="B9541">
        <v>1</v>
      </c>
      <c r="C9541">
        <v>16</v>
      </c>
    </row>
    <row r="9542" spans="1:3">
      <c r="A9542">
        <v>52309</v>
      </c>
      <c r="B9542">
        <v>1</v>
      </c>
      <c r="C9542">
        <v>8</v>
      </c>
    </row>
    <row r="9543" spans="1:3">
      <c r="A9543">
        <v>52456</v>
      </c>
      <c r="B9543">
        <v>1</v>
      </c>
      <c r="C9543">
        <v>8</v>
      </c>
    </row>
    <row r="9544" spans="1:3">
      <c r="A9544">
        <v>52942</v>
      </c>
      <c r="B9544">
        <v>1</v>
      </c>
      <c r="C9544">
        <v>8</v>
      </c>
    </row>
    <row r="9545" spans="1:3">
      <c r="A9545">
        <v>53075</v>
      </c>
      <c r="B9545">
        <v>1</v>
      </c>
      <c r="C9545">
        <v>8</v>
      </c>
    </row>
    <row r="9546" spans="1:3">
      <c r="A9546">
        <v>53165</v>
      </c>
      <c r="B9546">
        <v>1</v>
      </c>
      <c r="C9546">
        <v>8</v>
      </c>
    </row>
    <row r="9547" spans="1:3">
      <c r="A9547">
        <v>53172</v>
      </c>
      <c r="B9547">
        <v>1</v>
      </c>
      <c r="C9547">
        <v>8</v>
      </c>
    </row>
    <row r="9548" spans="1:3">
      <c r="A9548">
        <v>53177</v>
      </c>
      <c r="B9548">
        <v>1</v>
      </c>
      <c r="C9548">
        <v>8</v>
      </c>
    </row>
    <row r="9549" spans="1:3">
      <c r="A9549">
        <v>53373</v>
      </c>
      <c r="B9549">
        <v>1</v>
      </c>
      <c r="C9549">
        <v>8</v>
      </c>
    </row>
    <row r="9550" spans="1:3">
      <c r="A9550">
        <v>53525</v>
      </c>
      <c r="B9550">
        <v>1</v>
      </c>
      <c r="C9550">
        <v>8</v>
      </c>
    </row>
    <row r="9551" spans="1:3">
      <c r="A9551">
        <v>53841</v>
      </c>
      <c r="B9551">
        <v>1</v>
      </c>
      <c r="C9551">
        <v>8</v>
      </c>
    </row>
    <row r="9552" spans="1:3">
      <c r="A9552">
        <v>53876</v>
      </c>
      <c r="B9552">
        <v>1</v>
      </c>
      <c r="C9552">
        <v>8</v>
      </c>
    </row>
    <row r="9553" spans="1:3">
      <c r="A9553">
        <v>54231</v>
      </c>
      <c r="B9553">
        <v>1</v>
      </c>
      <c r="C9553">
        <v>16</v>
      </c>
    </row>
    <row r="9554" spans="1:3">
      <c r="A9554">
        <v>54233</v>
      </c>
      <c r="B9554">
        <v>1</v>
      </c>
      <c r="C9554">
        <v>8</v>
      </c>
    </row>
    <row r="9555" spans="1:3">
      <c r="A9555">
        <v>54259</v>
      </c>
      <c r="B9555">
        <v>1</v>
      </c>
      <c r="C9555">
        <v>8</v>
      </c>
    </row>
    <row r="9556" spans="1:3">
      <c r="A9556">
        <v>54275</v>
      </c>
      <c r="B9556">
        <v>1</v>
      </c>
      <c r="C9556">
        <v>16</v>
      </c>
    </row>
    <row r="9557" spans="1:3">
      <c r="A9557">
        <v>54283</v>
      </c>
      <c r="B9557">
        <v>1</v>
      </c>
      <c r="C9557">
        <v>8</v>
      </c>
    </row>
    <row r="9558" spans="1:3">
      <c r="A9558">
        <v>54440</v>
      </c>
      <c r="B9558">
        <v>1</v>
      </c>
      <c r="C9558">
        <v>16</v>
      </c>
    </row>
    <row r="9559" spans="1:3">
      <c r="A9559">
        <v>54457</v>
      </c>
      <c r="B9559">
        <v>1</v>
      </c>
      <c r="C9559">
        <v>8</v>
      </c>
    </row>
    <row r="9560" spans="1:3">
      <c r="A9560">
        <v>54689</v>
      </c>
      <c r="B9560">
        <v>1</v>
      </c>
      <c r="C9560">
        <v>8</v>
      </c>
    </row>
    <row r="9561" spans="1:3">
      <c r="A9561">
        <v>54901</v>
      </c>
      <c r="B9561">
        <v>1</v>
      </c>
      <c r="C9561">
        <v>8</v>
      </c>
    </row>
    <row r="9562" spans="1:3">
      <c r="A9562">
        <v>55027</v>
      </c>
      <c r="B9562">
        <v>1</v>
      </c>
      <c r="C9562">
        <v>8</v>
      </c>
    </row>
    <row r="9563" spans="1:3">
      <c r="A9563">
        <v>55067</v>
      </c>
      <c r="B9563">
        <v>2</v>
      </c>
      <c r="C9563">
        <v>16</v>
      </c>
    </row>
    <row r="9564" spans="1:3">
      <c r="A9564">
        <v>55067</v>
      </c>
      <c r="B9564">
        <v>2</v>
      </c>
      <c r="C9564">
        <v>16</v>
      </c>
    </row>
    <row r="9565" spans="1:3">
      <c r="A9565">
        <v>55153</v>
      </c>
      <c r="B9565">
        <v>1</v>
      </c>
      <c r="C9565">
        <v>8</v>
      </c>
    </row>
    <row r="9566" spans="1:3">
      <c r="A9566">
        <v>55333</v>
      </c>
      <c r="B9566">
        <v>1</v>
      </c>
      <c r="C9566">
        <v>8</v>
      </c>
    </row>
    <row r="9567" spans="1:3">
      <c r="A9567">
        <v>55735</v>
      </c>
      <c r="B9567">
        <v>1</v>
      </c>
      <c r="C9567">
        <v>8</v>
      </c>
    </row>
    <row r="9568" spans="1:3">
      <c r="A9568">
        <v>55781</v>
      </c>
      <c r="B9568">
        <v>1</v>
      </c>
      <c r="C9568">
        <v>8</v>
      </c>
    </row>
    <row r="9569" spans="1:3">
      <c r="A9569">
        <v>55886</v>
      </c>
      <c r="B9569">
        <v>1</v>
      </c>
      <c r="C9569">
        <v>8</v>
      </c>
    </row>
    <row r="9570" spans="1:3">
      <c r="A9570">
        <v>56411</v>
      </c>
      <c r="B9570">
        <v>1</v>
      </c>
      <c r="C9570">
        <v>16</v>
      </c>
    </row>
    <row r="9571" spans="1:3">
      <c r="A9571">
        <v>56756</v>
      </c>
      <c r="B9571">
        <v>1</v>
      </c>
      <c r="C9571">
        <v>16</v>
      </c>
    </row>
    <row r="9572" spans="1:3">
      <c r="A9572">
        <v>56758</v>
      </c>
      <c r="B9572">
        <v>1</v>
      </c>
      <c r="C9572">
        <v>8</v>
      </c>
    </row>
    <row r="9573" spans="1:3">
      <c r="A9573">
        <v>56761</v>
      </c>
      <c r="B9573">
        <v>1</v>
      </c>
      <c r="C9573">
        <v>8</v>
      </c>
    </row>
    <row r="9574" spans="1:3">
      <c r="A9574">
        <v>57040</v>
      </c>
      <c r="B9574">
        <v>1</v>
      </c>
      <c r="C9574">
        <v>8</v>
      </c>
    </row>
    <row r="9575" spans="1:3">
      <c r="A9575">
        <v>57236</v>
      </c>
      <c r="B9575">
        <v>1</v>
      </c>
      <c r="C9575">
        <v>8</v>
      </c>
    </row>
    <row r="9576" spans="1:3">
      <c r="A9576">
        <v>57242</v>
      </c>
      <c r="B9576">
        <v>1</v>
      </c>
      <c r="C9576">
        <v>8</v>
      </c>
    </row>
    <row r="9577" spans="1:3">
      <c r="A9577">
        <v>57302</v>
      </c>
      <c r="B9577">
        <v>1</v>
      </c>
      <c r="C9577">
        <v>8</v>
      </c>
    </row>
    <row r="9578" spans="1:3">
      <c r="A9578">
        <v>57316</v>
      </c>
      <c r="B9578">
        <v>1</v>
      </c>
      <c r="C9578">
        <v>8</v>
      </c>
    </row>
    <row r="9579" spans="1:3">
      <c r="A9579">
        <v>57360</v>
      </c>
      <c r="B9579">
        <v>1</v>
      </c>
      <c r="C9579">
        <v>8</v>
      </c>
    </row>
    <row r="9580" spans="1:3">
      <c r="A9580">
        <v>57391</v>
      </c>
      <c r="B9580">
        <v>1</v>
      </c>
      <c r="C9580">
        <v>16</v>
      </c>
    </row>
    <row r="9581" spans="1:3">
      <c r="A9581">
        <v>57408</v>
      </c>
      <c r="B9581">
        <v>1</v>
      </c>
      <c r="C9581">
        <v>8</v>
      </c>
    </row>
    <row r="9582" spans="1:3">
      <c r="A9582">
        <v>57440</v>
      </c>
      <c r="B9582">
        <v>2</v>
      </c>
      <c r="C9582">
        <v>16</v>
      </c>
    </row>
    <row r="9583" spans="1:3">
      <c r="A9583">
        <v>57440</v>
      </c>
      <c r="B9583">
        <v>2</v>
      </c>
      <c r="C9583">
        <v>16</v>
      </c>
    </row>
    <row r="9584" spans="1:3">
      <c r="A9584">
        <v>57461</v>
      </c>
      <c r="B9584">
        <v>1</v>
      </c>
      <c r="C9584">
        <v>8</v>
      </c>
    </row>
    <row r="9585" spans="1:3">
      <c r="A9585">
        <v>57477</v>
      </c>
      <c r="B9585">
        <v>1</v>
      </c>
      <c r="C9585">
        <v>8</v>
      </c>
    </row>
    <row r="9586" spans="1:3">
      <c r="A9586">
        <v>57534</v>
      </c>
      <c r="B9586">
        <v>1</v>
      </c>
      <c r="C9586">
        <v>8</v>
      </c>
    </row>
    <row r="9587" spans="1:3">
      <c r="A9587">
        <v>57597</v>
      </c>
      <c r="B9587">
        <v>1</v>
      </c>
      <c r="C9587">
        <v>8</v>
      </c>
    </row>
    <row r="9588" spans="1:3">
      <c r="A9588">
        <v>57619</v>
      </c>
      <c r="B9588">
        <v>1</v>
      </c>
      <c r="C9588">
        <v>8</v>
      </c>
    </row>
    <row r="9589" spans="1:3">
      <c r="A9589">
        <v>58295</v>
      </c>
      <c r="B9589">
        <v>1</v>
      </c>
      <c r="C9589">
        <v>16</v>
      </c>
    </row>
    <row r="9590" spans="1:3">
      <c r="A9590">
        <v>58350</v>
      </c>
      <c r="B9590">
        <v>1</v>
      </c>
      <c r="C9590">
        <v>8</v>
      </c>
    </row>
    <row r="9591" spans="1:3">
      <c r="A9591">
        <v>58358</v>
      </c>
      <c r="B9591">
        <v>1</v>
      </c>
      <c r="C9591">
        <v>8</v>
      </c>
    </row>
    <row r="9592" spans="1:3">
      <c r="A9592">
        <v>58393</v>
      </c>
      <c r="B9592">
        <v>1</v>
      </c>
      <c r="C9592">
        <v>8</v>
      </c>
    </row>
    <row r="9593" spans="1:3">
      <c r="A9593">
        <v>58510</v>
      </c>
      <c r="B9593">
        <v>1</v>
      </c>
      <c r="C9593">
        <v>8</v>
      </c>
    </row>
    <row r="9594" spans="1:3">
      <c r="A9594">
        <v>58514</v>
      </c>
      <c r="B9594">
        <v>1</v>
      </c>
      <c r="C9594">
        <v>8</v>
      </c>
    </row>
    <row r="9595" spans="1:3">
      <c r="A9595">
        <v>58658</v>
      </c>
      <c r="B9595">
        <v>1</v>
      </c>
      <c r="C9595">
        <v>8</v>
      </c>
    </row>
    <row r="9596" spans="1:3">
      <c r="A9596">
        <v>58684</v>
      </c>
      <c r="B9596">
        <v>1</v>
      </c>
      <c r="C9596">
        <v>8</v>
      </c>
    </row>
    <row r="9597" spans="1:3">
      <c r="A9597">
        <v>58923</v>
      </c>
      <c r="B9597">
        <v>1</v>
      </c>
      <c r="C9597">
        <v>8</v>
      </c>
    </row>
    <row r="9598" spans="1:3">
      <c r="A9598">
        <v>58965</v>
      </c>
      <c r="B9598">
        <v>1</v>
      </c>
      <c r="C9598">
        <v>8</v>
      </c>
    </row>
    <row r="9599" spans="1:3">
      <c r="A9599">
        <v>59132</v>
      </c>
      <c r="B9599">
        <v>1</v>
      </c>
      <c r="C9599">
        <v>8</v>
      </c>
    </row>
    <row r="9600" spans="1:3">
      <c r="A9600">
        <v>59232</v>
      </c>
      <c r="B9600">
        <v>1</v>
      </c>
      <c r="C9600">
        <v>8</v>
      </c>
    </row>
    <row r="9601" spans="1:3">
      <c r="A9601">
        <v>59242</v>
      </c>
      <c r="B9601">
        <v>1</v>
      </c>
      <c r="C9601">
        <v>8</v>
      </c>
    </row>
    <row r="9602" spans="1:3">
      <c r="A9602" s="30">
        <v>59386</v>
      </c>
      <c r="B9602" s="30">
        <v>1</v>
      </c>
      <c r="C9602" s="30">
        <v>8</v>
      </c>
    </row>
    <row r="9603" spans="1:3">
      <c r="A9603">
        <v>59556</v>
      </c>
      <c r="B9603">
        <v>1</v>
      </c>
      <c r="C9603">
        <v>8</v>
      </c>
    </row>
    <row r="9604" spans="1:3">
      <c r="A9604">
        <v>59693</v>
      </c>
      <c r="B9604">
        <v>1</v>
      </c>
      <c r="C9604">
        <v>8</v>
      </c>
    </row>
    <row r="9605" spans="1:3">
      <c r="A9605">
        <v>60052</v>
      </c>
      <c r="B9605">
        <v>1</v>
      </c>
      <c r="C9605">
        <v>8</v>
      </c>
    </row>
    <row r="9606" spans="1:3">
      <c r="A9606">
        <v>60095</v>
      </c>
      <c r="B9606">
        <v>1</v>
      </c>
      <c r="C9606">
        <v>8</v>
      </c>
    </row>
    <row r="9607" spans="1:3">
      <c r="A9607">
        <v>60138</v>
      </c>
      <c r="B9607">
        <v>1</v>
      </c>
      <c r="C9607">
        <v>8</v>
      </c>
    </row>
    <row r="9608" spans="1:3">
      <c r="A9608">
        <v>60197</v>
      </c>
      <c r="B9608">
        <v>1</v>
      </c>
      <c r="C9608">
        <v>8</v>
      </c>
    </row>
    <row r="9609" spans="1:3">
      <c r="A9609">
        <v>60304</v>
      </c>
      <c r="B9609">
        <v>1</v>
      </c>
      <c r="C9609">
        <v>8</v>
      </c>
    </row>
    <row r="9610" spans="1:3">
      <c r="A9610">
        <v>60326</v>
      </c>
      <c r="B9610">
        <v>1</v>
      </c>
      <c r="C9610">
        <v>8</v>
      </c>
    </row>
    <row r="9611" spans="1:3">
      <c r="A9611">
        <v>60479</v>
      </c>
      <c r="B9611">
        <v>1</v>
      </c>
      <c r="C9611">
        <v>8</v>
      </c>
    </row>
    <row r="9612" spans="1:3">
      <c r="A9612">
        <v>60500</v>
      </c>
      <c r="B9612">
        <v>1</v>
      </c>
      <c r="C9612">
        <v>8</v>
      </c>
    </row>
    <row r="9613" spans="1:3">
      <c r="A9613">
        <v>60547</v>
      </c>
      <c r="B9613">
        <v>2</v>
      </c>
      <c r="C9613">
        <v>16</v>
      </c>
    </row>
    <row r="9614" spans="1:3">
      <c r="A9614">
        <v>60547</v>
      </c>
      <c r="B9614">
        <v>2</v>
      </c>
      <c r="C9614">
        <v>16</v>
      </c>
    </row>
    <row r="9615" spans="1:3">
      <c r="A9615">
        <v>60589</v>
      </c>
      <c r="B9615">
        <v>1</v>
      </c>
      <c r="C9615">
        <v>8</v>
      </c>
    </row>
    <row r="9616" spans="1:3">
      <c r="A9616">
        <v>60665</v>
      </c>
      <c r="B9616">
        <v>1</v>
      </c>
      <c r="C9616">
        <v>8</v>
      </c>
    </row>
    <row r="9617" spans="1:3">
      <c r="A9617">
        <v>60725</v>
      </c>
      <c r="B9617">
        <v>1</v>
      </c>
      <c r="C9617">
        <v>16</v>
      </c>
    </row>
    <row r="9618" spans="1:3">
      <c r="A9618">
        <v>60956</v>
      </c>
      <c r="B9618">
        <v>1</v>
      </c>
      <c r="C9618">
        <v>16</v>
      </c>
    </row>
    <row r="9619" spans="1:3">
      <c r="A9619">
        <v>60988</v>
      </c>
      <c r="B9619">
        <v>1</v>
      </c>
      <c r="C9619">
        <v>8</v>
      </c>
    </row>
    <row r="9620" spans="1:3">
      <c r="A9620">
        <v>61000</v>
      </c>
      <c r="B9620">
        <v>1</v>
      </c>
      <c r="C9620">
        <v>8</v>
      </c>
    </row>
    <row r="9621" spans="1:3">
      <c r="A9621">
        <v>61046</v>
      </c>
      <c r="B9621">
        <v>1</v>
      </c>
      <c r="C9621">
        <v>8</v>
      </c>
    </row>
    <row r="9622" spans="1:3">
      <c r="A9622">
        <v>61179</v>
      </c>
      <c r="B9622">
        <v>1</v>
      </c>
      <c r="C9622">
        <v>8</v>
      </c>
    </row>
    <row r="9623" spans="1:3">
      <c r="A9623">
        <v>61194</v>
      </c>
      <c r="B9623">
        <v>1</v>
      </c>
      <c r="C9623">
        <v>8</v>
      </c>
    </row>
    <row r="9624" spans="1:3">
      <c r="A9624">
        <v>61339</v>
      </c>
      <c r="B9624">
        <v>1</v>
      </c>
      <c r="C9624">
        <v>8</v>
      </c>
    </row>
    <row r="9625" spans="1:3">
      <c r="A9625">
        <v>61365</v>
      </c>
      <c r="B9625">
        <v>1</v>
      </c>
      <c r="C9625">
        <v>8</v>
      </c>
    </row>
    <row r="9626" spans="1:3">
      <c r="A9626">
        <v>61431</v>
      </c>
      <c r="B9626">
        <v>1</v>
      </c>
      <c r="C9626">
        <v>8</v>
      </c>
    </row>
    <row r="9627" spans="1:3">
      <c r="A9627">
        <v>61515</v>
      </c>
      <c r="B9627">
        <v>1</v>
      </c>
      <c r="C9627">
        <v>8</v>
      </c>
    </row>
    <row r="9628" spans="1:3">
      <c r="A9628">
        <v>61518</v>
      </c>
      <c r="B9628">
        <v>1</v>
      </c>
      <c r="C9628">
        <v>8</v>
      </c>
    </row>
    <row r="9629" spans="1:3">
      <c r="A9629">
        <v>61521</v>
      </c>
      <c r="B9629">
        <v>1</v>
      </c>
      <c r="C9629">
        <v>8</v>
      </c>
    </row>
    <row r="9630" spans="1:3">
      <c r="A9630">
        <v>61898</v>
      </c>
      <c r="B9630">
        <v>1</v>
      </c>
      <c r="C9630">
        <v>8</v>
      </c>
    </row>
    <row r="9631" spans="1:3">
      <c r="A9631">
        <v>61953</v>
      </c>
      <c r="B9631">
        <v>1</v>
      </c>
      <c r="C9631">
        <v>8</v>
      </c>
    </row>
    <row r="9632" spans="1:3">
      <c r="A9632">
        <v>62115</v>
      </c>
      <c r="B9632">
        <v>1</v>
      </c>
      <c r="C9632">
        <v>8</v>
      </c>
    </row>
    <row r="9633" spans="1:3">
      <c r="A9633">
        <v>62181</v>
      </c>
      <c r="B9633">
        <v>1</v>
      </c>
      <c r="C9633">
        <v>8</v>
      </c>
    </row>
    <row r="9634" spans="1:3">
      <c r="A9634">
        <v>62252</v>
      </c>
      <c r="B9634">
        <v>2</v>
      </c>
      <c r="C9634">
        <v>16</v>
      </c>
    </row>
    <row r="9635" spans="1:3">
      <c r="A9635">
        <v>62252</v>
      </c>
      <c r="B9635">
        <v>2</v>
      </c>
      <c r="C9635">
        <v>16</v>
      </c>
    </row>
    <row r="9636" spans="1:3">
      <c r="A9636">
        <v>62257</v>
      </c>
      <c r="B9636">
        <v>1</v>
      </c>
      <c r="C9636">
        <v>8</v>
      </c>
    </row>
    <row r="9637" spans="1:3">
      <c r="A9637">
        <v>62346</v>
      </c>
      <c r="B9637">
        <v>1</v>
      </c>
      <c r="C9637">
        <v>8</v>
      </c>
    </row>
    <row r="9638" spans="1:3">
      <c r="A9638">
        <v>62414</v>
      </c>
      <c r="B9638">
        <v>1</v>
      </c>
      <c r="C9638">
        <v>8</v>
      </c>
    </row>
    <row r="9639" spans="1:3">
      <c r="A9639">
        <v>62748</v>
      </c>
      <c r="B9639">
        <v>1</v>
      </c>
      <c r="C9639">
        <v>16</v>
      </c>
    </row>
    <row r="9640" spans="1:3">
      <c r="A9640">
        <v>62765</v>
      </c>
      <c r="B9640">
        <v>1</v>
      </c>
      <c r="C9640">
        <v>16</v>
      </c>
    </row>
    <row r="9641" spans="1:3">
      <c r="A9641">
        <v>62789</v>
      </c>
      <c r="B9641">
        <v>1</v>
      </c>
      <c r="C9641">
        <v>8</v>
      </c>
    </row>
    <row r="9642" spans="1:3">
      <c r="A9642">
        <v>62950</v>
      </c>
      <c r="B9642">
        <v>1</v>
      </c>
      <c r="C9642">
        <v>8</v>
      </c>
    </row>
    <row r="9643" spans="1:3">
      <c r="A9643">
        <v>62988</v>
      </c>
      <c r="B9643">
        <v>1</v>
      </c>
      <c r="C9643">
        <v>8</v>
      </c>
    </row>
    <row r="9644" spans="1:3">
      <c r="A9644">
        <v>63032</v>
      </c>
      <c r="B9644">
        <v>1</v>
      </c>
      <c r="C9644">
        <v>8</v>
      </c>
    </row>
    <row r="9645" spans="1:3">
      <c r="A9645">
        <v>63104</v>
      </c>
      <c r="B9645">
        <v>1</v>
      </c>
      <c r="C9645">
        <v>8</v>
      </c>
    </row>
    <row r="9646" spans="1:3">
      <c r="A9646">
        <v>63164</v>
      </c>
      <c r="B9646">
        <v>1</v>
      </c>
      <c r="C9646">
        <v>8</v>
      </c>
    </row>
    <row r="9647" spans="1:3">
      <c r="A9647">
        <v>63170</v>
      </c>
      <c r="B9647">
        <v>1</v>
      </c>
      <c r="C9647">
        <v>8</v>
      </c>
    </row>
    <row r="9648" spans="1:3">
      <c r="A9648">
        <v>63278</v>
      </c>
      <c r="B9648">
        <v>1</v>
      </c>
      <c r="C9648">
        <v>8</v>
      </c>
    </row>
    <row r="9649" spans="1:3">
      <c r="A9649">
        <v>63380</v>
      </c>
      <c r="B9649">
        <v>1</v>
      </c>
      <c r="C9649">
        <v>8</v>
      </c>
    </row>
    <row r="9650" spans="1:3">
      <c r="A9650">
        <v>63543</v>
      </c>
      <c r="B9650">
        <v>1</v>
      </c>
      <c r="C9650">
        <v>16</v>
      </c>
    </row>
    <row r="9651" spans="1:3">
      <c r="A9651">
        <v>63571</v>
      </c>
      <c r="B9651">
        <v>1</v>
      </c>
      <c r="C9651">
        <v>8</v>
      </c>
    </row>
    <row r="9652" spans="1:3">
      <c r="A9652">
        <v>63761</v>
      </c>
      <c r="B9652">
        <v>1</v>
      </c>
      <c r="C9652">
        <v>8</v>
      </c>
    </row>
    <row r="9653" spans="1:3">
      <c r="A9653">
        <v>63797</v>
      </c>
      <c r="B9653">
        <v>1</v>
      </c>
      <c r="C9653">
        <v>8</v>
      </c>
    </row>
    <row r="9654" spans="1:3">
      <c r="A9654">
        <v>63805</v>
      </c>
      <c r="B9654">
        <v>1</v>
      </c>
      <c r="C9654">
        <v>8</v>
      </c>
    </row>
    <row r="9655" spans="1:3">
      <c r="A9655">
        <v>64002</v>
      </c>
      <c r="B9655">
        <v>1</v>
      </c>
      <c r="C9655">
        <v>8</v>
      </c>
    </row>
    <row r="9656" spans="1:3">
      <c r="A9656">
        <v>64414</v>
      </c>
      <c r="B9656">
        <v>1</v>
      </c>
      <c r="C9656">
        <v>8</v>
      </c>
    </row>
    <row r="9657" spans="1:3">
      <c r="A9657">
        <v>64577</v>
      </c>
      <c r="B9657">
        <v>1</v>
      </c>
      <c r="C9657">
        <v>8</v>
      </c>
    </row>
    <row r="9658" spans="1:3">
      <c r="A9658">
        <v>64599</v>
      </c>
      <c r="B9658">
        <v>1</v>
      </c>
      <c r="C9658">
        <v>8</v>
      </c>
    </row>
    <row r="9659" spans="1:3">
      <c r="A9659">
        <v>64749</v>
      </c>
      <c r="B9659">
        <v>1</v>
      </c>
      <c r="C9659">
        <v>8</v>
      </c>
    </row>
    <row r="9660" spans="1:3">
      <c r="A9660">
        <v>64766</v>
      </c>
      <c r="B9660">
        <v>1</v>
      </c>
      <c r="C9660">
        <v>8</v>
      </c>
    </row>
    <row r="9661" spans="1:3">
      <c r="A9661">
        <v>64783</v>
      </c>
      <c r="B9661">
        <v>1</v>
      </c>
      <c r="C9661">
        <v>8</v>
      </c>
    </row>
    <row r="9662" spans="1:3">
      <c r="A9662">
        <v>64810</v>
      </c>
      <c r="B9662">
        <v>1</v>
      </c>
      <c r="C9662">
        <v>8</v>
      </c>
    </row>
    <row r="9663" spans="1:3">
      <c r="A9663">
        <v>64888</v>
      </c>
      <c r="B9663">
        <v>1</v>
      </c>
      <c r="C9663">
        <v>8</v>
      </c>
    </row>
    <row r="9664" spans="1:3">
      <c r="A9664">
        <v>64901</v>
      </c>
      <c r="B9664">
        <v>1</v>
      </c>
      <c r="C9664">
        <v>16</v>
      </c>
    </row>
    <row r="9665" spans="1:3">
      <c r="A9665">
        <v>64972</v>
      </c>
      <c r="B9665">
        <v>1</v>
      </c>
      <c r="C9665">
        <v>16</v>
      </c>
    </row>
    <row r="9666" spans="1:3">
      <c r="A9666">
        <v>64990</v>
      </c>
      <c r="B9666">
        <v>1</v>
      </c>
      <c r="C9666">
        <v>8</v>
      </c>
    </row>
    <row r="9667" spans="1:3">
      <c r="A9667">
        <v>64995</v>
      </c>
      <c r="B9667">
        <v>1</v>
      </c>
      <c r="C9667">
        <v>8</v>
      </c>
    </row>
    <row r="9668" spans="1:3">
      <c r="A9668">
        <v>65218</v>
      </c>
      <c r="B9668">
        <v>1</v>
      </c>
      <c r="C9668">
        <v>8</v>
      </c>
    </row>
    <row r="9669" spans="1:3">
      <c r="A9669">
        <v>65267</v>
      </c>
      <c r="B9669">
        <v>2</v>
      </c>
      <c r="C9669">
        <v>16</v>
      </c>
    </row>
    <row r="9670" spans="1:3">
      <c r="A9670">
        <v>65267</v>
      </c>
      <c r="B9670">
        <v>2</v>
      </c>
      <c r="C9670">
        <v>16</v>
      </c>
    </row>
    <row r="9671" spans="1:3">
      <c r="A9671">
        <v>65273</v>
      </c>
      <c r="B9671">
        <v>1</v>
      </c>
      <c r="C9671">
        <v>8</v>
      </c>
    </row>
    <row r="9672" spans="1:3">
      <c r="A9672">
        <v>65306</v>
      </c>
      <c r="B9672">
        <v>1</v>
      </c>
      <c r="C9672">
        <v>8</v>
      </c>
    </row>
    <row r="9673" spans="1:3">
      <c r="A9673">
        <v>65609</v>
      </c>
      <c r="B9673">
        <v>1</v>
      </c>
      <c r="C9673">
        <v>8</v>
      </c>
    </row>
    <row r="9674" spans="1:3">
      <c r="A9674">
        <v>65635</v>
      </c>
      <c r="B9674">
        <v>1</v>
      </c>
      <c r="C9674">
        <v>8</v>
      </c>
    </row>
    <row r="9675" spans="1:3">
      <c r="A9675">
        <v>65786</v>
      </c>
      <c r="B9675">
        <v>1</v>
      </c>
      <c r="C9675">
        <v>8</v>
      </c>
    </row>
    <row r="9676" spans="1:3">
      <c r="A9676">
        <v>65871</v>
      </c>
      <c r="B9676">
        <v>1</v>
      </c>
      <c r="C9676">
        <v>8</v>
      </c>
    </row>
    <row r="9677" spans="1:3">
      <c r="A9677">
        <v>65895</v>
      </c>
      <c r="B9677">
        <v>1</v>
      </c>
      <c r="C9677">
        <v>8</v>
      </c>
    </row>
    <row r="9678" spans="1:3">
      <c r="A9678">
        <v>65983</v>
      </c>
      <c r="B9678">
        <v>1</v>
      </c>
      <c r="C9678">
        <v>8</v>
      </c>
    </row>
    <row r="9679" spans="1:3">
      <c r="A9679">
        <v>66130</v>
      </c>
      <c r="B9679">
        <v>1</v>
      </c>
      <c r="C9679">
        <v>8</v>
      </c>
    </row>
    <row r="9680" spans="1:3">
      <c r="A9680">
        <v>66213</v>
      </c>
      <c r="B9680">
        <v>1</v>
      </c>
      <c r="C9680">
        <v>8</v>
      </c>
    </row>
    <row r="9681" spans="1:3">
      <c r="A9681">
        <v>66235</v>
      </c>
      <c r="B9681">
        <v>1</v>
      </c>
      <c r="C9681">
        <v>8</v>
      </c>
    </row>
    <row r="9682" spans="1:3">
      <c r="A9682">
        <v>66237</v>
      </c>
      <c r="B9682">
        <v>1</v>
      </c>
      <c r="C9682">
        <v>8</v>
      </c>
    </row>
    <row r="9683" spans="1:3">
      <c r="A9683">
        <v>66285</v>
      </c>
      <c r="B9683">
        <v>1</v>
      </c>
      <c r="C9683">
        <v>16</v>
      </c>
    </row>
    <row r="9684" spans="1:3">
      <c r="A9684">
        <v>66291</v>
      </c>
      <c r="B9684">
        <v>1</v>
      </c>
      <c r="C9684">
        <v>8</v>
      </c>
    </row>
    <row r="9685" spans="1:3">
      <c r="A9685">
        <v>66315</v>
      </c>
      <c r="B9685">
        <v>1</v>
      </c>
      <c r="C9685">
        <v>8</v>
      </c>
    </row>
    <row r="9686" spans="1:3">
      <c r="A9686">
        <v>66454</v>
      </c>
      <c r="B9686">
        <v>1</v>
      </c>
      <c r="C9686">
        <v>8</v>
      </c>
    </row>
    <row r="9687" spans="1:3">
      <c r="A9687">
        <v>66518</v>
      </c>
      <c r="B9687">
        <v>1</v>
      </c>
      <c r="C9687">
        <v>8</v>
      </c>
    </row>
    <row r="9688" spans="1:3">
      <c r="A9688">
        <v>66562</v>
      </c>
      <c r="B9688">
        <v>1</v>
      </c>
      <c r="C9688">
        <v>16</v>
      </c>
    </row>
    <row r="9689" spans="1:3">
      <c r="A9689">
        <v>66657</v>
      </c>
      <c r="B9689">
        <v>1</v>
      </c>
      <c r="C9689">
        <v>16</v>
      </c>
    </row>
    <row r="9690" spans="1:3">
      <c r="A9690">
        <v>66796</v>
      </c>
      <c r="B9690">
        <v>1</v>
      </c>
      <c r="C9690">
        <v>16</v>
      </c>
    </row>
    <row r="9691" spans="1:3">
      <c r="A9691">
        <v>66819</v>
      </c>
      <c r="B9691">
        <v>1</v>
      </c>
      <c r="C9691">
        <v>8</v>
      </c>
    </row>
    <row r="9692" spans="1:3">
      <c r="A9692">
        <v>66941</v>
      </c>
      <c r="B9692">
        <v>1</v>
      </c>
      <c r="C9692">
        <v>8</v>
      </c>
    </row>
    <row r="9693" spans="1:3">
      <c r="A9693">
        <v>67026</v>
      </c>
      <c r="B9693">
        <v>1</v>
      </c>
      <c r="C9693">
        <v>8</v>
      </c>
    </row>
    <row r="9694" spans="1:3">
      <c r="A9694">
        <v>67034</v>
      </c>
      <c r="B9694">
        <v>1</v>
      </c>
      <c r="C9694">
        <v>8</v>
      </c>
    </row>
    <row r="9695" spans="1:3">
      <c r="A9695">
        <v>67135</v>
      </c>
      <c r="B9695">
        <v>1</v>
      </c>
      <c r="C9695">
        <v>8</v>
      </c>
    </row>
    <row r="9696" spans="1:3">
      <c r="A9696">
        <v>67139</v>
      </c>
      <c r="B9696">
        <v>1</v>
      </c>
      <c r="C9696">
        <v>8</v>
      </c>
    </row>
    <row r="9697" spans="1:3">
      <c r="A9697">
        <v>67212</v>
      </c>
      <c r="B9697">
        <v>1</v>
      </c>
      <c r="C9697">
        <v>8</v>
      </c>
    </row>
    <row r="9698" spans="1:3">
      <c r="A9698">
        <v>67264</v>
      </c>
      <c r="B9698">
        <v>1</v>
      </c>
      <c r="C9698">
        <v>8</v>
      </c>
    </row>
    <row r="9699" spans="1:3">
      <c r="A9699">
        <v>67349</v>
      </c>
      <c r="B9699">
        <v>1</v>
      </c>
      <c r="C9699">
        <v>8</v>
      </c>
    </row>
    <row r="9700" spans="1:3">
      <c r="A9700">
        <v>67376</v>
      </c>
      <c r="B9700">
        <v>1</v>
      </c>
      <c r="C9700">
        <v>8</v>
      </c>
    </row>
    <row r="9701" spans="1:3">
      <c r="A9701">
        <v>67583</v>
      </c>
      <c r="B9701">
        <v>1</v>
      </c>
      <c r="C9701">
        <v>8</v>
      </c>
    </row>
    <row r="9702" spans="1:3">
      <c r="A9702">
        <v>67660</v>
      </c>
      <c r="B9702">
        <v>1</v>
      </c>
      <c r="C9702">
        <v>8</v>
      </c>
    </row>
    <row r="9703" spans="1:3">
      <c r="A9703">
        <v>67757</v>
      </c>
      <c r="B9703">
        <v>1</v>
      </c>
      <c r="C9703">
        <v>8</v>
      </c>
    </row>
    <row r="9704" spans="1:3">
      <c r="A9704">
        <v>67759</v>
      </c>
      <c r="B9704">
        <v>1</v>
      </c>
      <c r="C9704">
        <v>8</v>
      </c>
    </row>
    <row r="9705" spans="1:3">
      <c r="A9705">
        <v>67788</v>
      </c>
      <c r="B9705">
        <v>2</v>
      </c>
      <c r="C9705">
        <v>8</v>
      </c>
    </row>
    <row r="9706" spans="1:3">
      <c r="A9706">
        <v>67788</v>
      </c>
      <c r="B9706">
        <v>2</v>
      </c>
      <c r="C9706">
        <v>8</v>
      </c>
    </row>
    <row r="9707" spans="1:3">
      <c r="A9707">
        <v>67887</v>
      </c>
      <c r="B9707">
        <v>1</v>
      </c>
      <c r="C9707">
        <v>8</v>
      </c>
    </row>
    <row r="9708" spans="1:3">
      <c r="A9708">
        <v>67990</v>
      </c>
      <c r="B9708">
        <v>1</v>
      </c>
      <c r="C9708">
        <v>8</v>
      </c>
    </row>
    <row r="9709" spans="1:3">
      <c r="A9709">
        <v>68335</v>
      </c>
      <c r="B9709">
        <v>1</v>
      </c>
      <c r="C9709">
        <v>8</v>
      </c>
    </row>
    <row r="9710" spans="1:3">
      <c r="A9710">
        <v>68549</v>
      </c>
      <c r="B9710">
        <v>1</v>
      </c>
      <c r="C9710">
        <v>8</v>
      </c>
    </row>
    <row r="9711" spans="1:3">
      <c r="A9711">
        <v>68741</v>
      </c>
      <c r="B9711">
        <v>1</v>
      </c>
      <c r="C9711">
        <v>8</v>
      </c>
    </row>
    <row r="9712" spans="1:3">
      <c r="A9712">
        <v>68820</v>
      </c>
      <c r="B9712">
        <v>1</v>
      </c>
      <c r="C9712">
        <v>8</v>
      </c>
    </row>
    <row r="9713" spans="1:3">
      <c r="A9713">
        <v>68837</v>
      </c>
      <c r="B9713">
        <v>1</v>
      </c>
      <c r="C9713">
        <v>16</v>
      </c>
    </row>
    <row r="9714" spans="1:3">
      <c r="A9714">
        <v>68883</v>
      </c>
      <c r="B9714">
        <v>1</v>
      </c>
      <c r="C9714">
        <v>8</v>
      </c>
    </row>
    <row r="9715" spans="1:3">
      <c r="A9715">
        <v>69053</v>
      </c>
      <c r="B9715">
        <v>1</v>
      </c>
      <c r="C9715">
        <v>8</v>
      </c>
    </row>
    <row r="9716" spans="1:3">
      <c r="A9716">
        <v>69260</v>
      </c>
      <c r="B9716">
        <v>1</v>
      </c>
      <c r="C9716">
        <v>8</v>
      </c>
    </row>
    <row r="9717" spans="1:3">
      <c r="A9717">
        <v>69308</v>
      </c>
      <c r="B9717">
        <v>1</v>
      </c>
      <c r="C9717">
        <v>16</v>
      </c>
    </row>
    <row r="9718" spans="1:3">
      <c r="A9718">
        <v>69312</v>
      </c>
      <c r="B9718">
        <v>1</v>
      </c>
      <c r="C9718">
        <v>8</v>
      </c>
    </row>
    <row r="9719" spans="1:3">
      <c r="A9719">
        <v>69571</v>
      </c>
      <c r="B9719">
        <v>1</v>
      </c>
      <c r="C9719">
        <v>8</v>
      </c>
    </row>
    <row r="9720" spans="1:3">
      <c r="A9720">
        <v>69616</v>
      </c>
      <c r="B9720">
        <v>1</v>
      </c>
      <c r="C9720">
        <v>8</v>
      </c>
    </row>
    <row r="9721" spans="1:3">
      <c r="A9721">
        <v>69736</v>
      </c>
      <c r="B9721">
        <v>1</v>
      </c>
      <c r="C9721">
        <v>8</v>
      </c>
    </row>
    <row r="9722" spans="1:3">
      <c r="A9722">
        <v>69758</v>
      </c>
      <c r="B9722">
        <v>1</v>
      </c>
      <c r="C9722">
        <v>8</v>
      </c>
    </row>
    <row r="9723" spans="1:3">
      <c r="A9723">
        <v>69896</v>
      </c>
      <c r="B9723">
        <v>1</v>
      </c>
      <c r="C9723">
        <v>16</v>
      </c>
    </row>
    <row r="9724" spans="1:3">
      <c r="A9724">
        <v>69921</v>
      </c>
      <c r="B9724">
        <v>1</v>
      </c>
      <c r="C9724">
        <v>8</v>
      </c>
    </row>
    <row r="9725" spans="1:3">
      <c r="A9725">
        <v>69981</v>
      </c>
      <c r="B9725">
        <v>1</v>
      </c>
      <c r="C9725">
        <v>8</v>
      </c>
    </row>
    <row r="9726" spans="1:3">
      <c r="A9726">
        <v>70136</v>
      </c>
      <c r="B9726">
        <v>1</v>
      </c>
      <c r="C9726">
        <v>8</v>
      </c>
    </row>
    <row r="9727" spans="1:3">
      <c r="A9727">
        <v>70156</v>
      </c>
      <c r="B9727">
        <v>1</v>
      </c>
      <c r="C9727">
        <v>8</v>
      </c>
    </row>
    <row r="9728" spans="1:3">
      <c r="A9728">
        <v>70245</v>
      </c>
      <c r="B9728">
        <v>1</v>
      </c>
      <c r="C9728">
        <v>8</v>
      </c>
    </row>
    <row r="9729" spans="1:3">
      <c r="A9729">
        <v>70268</v>
      </c>
      <c r="B9729">
        <v>1</v>
      </c>
      <c r="C9729">
        <v>8</v>
      </c>
    </row>
    <row r="9730" spans="1:3">
      <c r="A9730">
        <v>70277</v>
      </c>
      <c r="B9730">
        <v>1</v>
      </c>
      <c r="C9730">
        <v>8</v>
      </c>
    </row>
    <row r="9731" spans="1:3">
      <c r="A9731">
        <v>70290</v>
      </c>
      <c r="B9731">
        <v>1</v>
      </c>
      <c r="C9731">
        <v>8</v>
      </c>
    </row>
    <row r="9732" spans="1:3">
      <c r="A9732">
        <v>70315</v>
      </c>
      <c r="B9732">
        <v>1</v>
      </c>
      <c r="C9732">
        <v>8</v>
      </c>
    </row>
    <row r="9733" spans="1:3">
      <c r="A9733">
        <v>70447</v>
      </c>
      <c r="B9733">
        <v>1</v>
      </c>
      <c r="C9733">
        <v>8</v>
      </c>
    </row>
    <row r="9734" spans="1:3">
      <c r="A9734">
        <v>70499</v>
      </c>
      <c r="B9734">
        <v>1</v>
      </c>
      <c r="C9734">
        <v>16</v>
      </c>
    </row>
    <row r="9735" spans="1:3">
      <c r="A9735">
        <v>70516</v>
      </c>
      <c r="B9735">
        <v>1</v>
      </c>
      <c r="C9735">
        <v>8</v>
      </c>
    </row>
    <row r="9736" spans="1:3">
      <c r="A9736">
        <v>70649</v>
      </c>
      <c r="B9736">
        <v>1</v>
      </c>
      <c r="C9736">
        <v>8</v>
      </c>
    </row>
    <row r="9737" spans="1:3">
      <c r="A9737">
        <v>70662</v>
      </c>
      <c r="B9737">
        <v>1</v>
      </c>
      <c r="C9737">
        <v>8</v>
      </c>
    </row>
    <row r="9738" spans="1:3">
      <c r="A9738">
        <v>70674</v>
      </c>
      <c r="B9738">
        <v>1</v>
      </c>
      <c r="C9738">
        <v>16</v>
      </c>
    </row>
    <row r="9739" spans="1:3">
      <c r="A9739">
        <v>70719</v>
      </c>
      <c r="B9739">
        <v>1</v>
      </c>
      <c r="C9739">
        <v>8</v>
      </c>
    </row>
    <row r="9740" spans="1:3">
      <c r="A9740">
        <v>70936</v>
      </c>
      <c r="B9740">
        <v>1</v>
      </c>
      <c r="C9740">
        <v>8</v>
      </c>
    </row>
    <row r="9741" spans="1:3">
      <c r="A9741">
        <v>71005</v>
      </c>
      <c r="B9741">
        <v>1</v>
      </c>
      <c r="C9741">
        <v>16</v>
      </c>
    </row>
    <row r="9742" spans="1:3">
      <c r="A9742">
        <v>71006</v>
      </c>
      <c r="B9742">
        <v>1</v>
      </c>
      <c r="C9742">
        <v>8</v>
      </c>
    </row>
    <row r="9743" spans="1:3">
      <c r="A9743">
        <v>71036</v>
      </c>
      <c r="B9743">
        <v>1</v>
      </c>
      <c r="C9743">
        <v>8</v>
      </c>
    </row>
    <row r="9744" spans="1:3">
      <c r="A9744">
        <v>71118</v>
      </c>
      <c r="B9744">
        <v>1</v>
      </c>
      <c r="C9744">
        <v>8</v>
      </c>
    </row>
    <row r="9745" spans="1:3">
      <c r="A9745">
        <v>71124</v>
      </c>
      <c r="B9745">
        <v>1</v>
      </c>
      <c r="C9745">
        <v>8</v>
      </c>
    </row>
    <row r="9746" spans="1:3">
      <c r="A9746">
        <v>71400</v>
      </c>
      <c r="B9746">
        <v>1</v>
      </c>
      <c r="C9746">
        <v>8</v>
      </c>
    </row>
    <row r="9747" spans="1:3">
      <c r="A9747">
        <v>71467</v>
      </c>
      <c r="B9747">
        <v>1</v>
      </c>
      <c r="C9747">
        <v>8</v>
      </c>
    </row>
    <row r="9748" spans="1:3">
      <c r="A9748">
        <v>71526</v>
      </c>
      <c r="B9748">
        <v>1</v>
      </c>
      <c r="C9748">
        <v>8</v>
      </c>
    </row>
    <row r="9749" spans="1:3">
      <c r="A9749">
        <v>71544</v>
      </c>
      <c r="B9749">
        <v>1</v>
      </c>
      <c r="C9749">
        <v>8</v>
      </c>
    </row>
    <row r="9750" spans="1:3">
      <c r="A9750">
        <v>71555</v>
      </c>
      <c r="B9750">
        <v>1</v>
      </c>
      <c r="C9750">
        <v>8</v>
      </c>
    </row>
    <row r="9751" spans="1:3">
      <c r="A9751">
        <v>71703</v>
      </c>
      <c r="B9751">
        <v>1</v>
      </c>
      <c r="C9751">
        <v>8</v>
      </c>
    </row>
    <row r="9752" spans="1:3">
      <c r="A9752">
        <v>71805</v>
      </c>
      <c r="B9752">
        <v>1</v>
      </c>
      <c r="C9752">
        <v>8</v>
      </c>
    </row>
    <row r="9753" spans="1:3">
      <c r="A9753">
        <v>71825</v>
      </c>
      <c r="B9753">
        <v>1</v>
      </c>
      <c r="C9753">
        <v>8</v>
      </c>
    </row>
    <row r="9754" spans="1:3">
      <c r="A9754">
        <v>71891</v>
      </c>
      <c r="B9754">
        <v>1</v>
      </c>
      <c r="C9754">
        <v>8</v>
      </c>
    </row>
    <row r="9755" spans="1:3">
      <c r="A9755">
        <v>71928</v>
      </c>
      <c r="B9755">
        <v>1</v>
      </c>
      <c r="C9755">
        <v>8</v>
      </c>
    </row>
    <row r="9756" spans="1:3">
      <c r="A9756">
        <v>72013</v>
      </c>
      <c r="B9756">
        <v>1</v>
      </c>
      <c r="C9756">
        <v>8</v>
      </c>
    </row>
    <row r="9757" spans="1:3">
      <c r="A9757">
        <v>72063</v>
      </c>
      <c r="B9757">
        <v>1</v>
      </c>
      <c r="C9757">
        <v>8</v>
      </c>
    </row>
    <row r="9758" spans="1:3">
      <c r="A9758">
        <v>72100</v>
      </c>
      <c r="B9758">
        <v>1</v>
      </c>
      <c r="C9758">
        <v>8</v>
      </c>
    </row>
    <row r="9759" spans="1:3">
      <c r="A9759">
        <v>72114</v>
      </c>
      <c r="B9759">
        <v>1</v>
      </c>
      <c r="C9759">
        <v>8</v>
      </c>
    </row>
    <row r="9760" spans="1:3">
      <c r="A9760">
        <v>72300</v>
      </c>
      <c r="B9760">
        <v>1</v>
      </c>
      <c r="C9760">
        <v>8</v>
      </c>
    </row>
    <row r="9761" spans="1:3">
      <c r="A9761">
        <v>72684</v>
      </c>
      <c r="B9761">
        <v>1</v>
      </c>
      <c r="C9761">
        <v>8</v>
      </c>
    </row>
    <row r="9762" spans="1:3">
      <c r="A9762">
        <v>72735</v>
      </c>
      <c r="B9762">
        <v>1</v>
      </c>
      <c r="C9762">
        <v>8</v>
      </c>
    </row>
    <row r="9763" spans="1:3">
      <c r="A9763">
        <v>72967</v>
      </c>
      <c r="B9763">
        <v>1</v>
      </c>
      <c r="C9763">
        <v>8</v>
      </c>
    </row>
    <row r="9764" spans="1:3">
      <c r="A9764">
        <v>72998</v>
      </c>
      <c r="B9764">
        <v>1</v>
      </c>
      <c r="C9764">
        <v>16</v>
      </c>
    </row>
    <row r="9765" spans="1:3">
      <c r="A9765">
        <v>73254</v>
      </c>
      <c r="B9765">
        <v>1</v>
      </c>
      <c r="C9765">
        <v>8</v>
      </c>
    </row>
    <row r="9766" spans="1:3">
      <c r="A9766">
        <v>73269</v>
      </c>
      <c r="B9766">
        <v>1</v>
      </c>
      <c r="C9766">
        <v>8</v>
      </c>
    </row>
    <row r="9767" spans="1:3">
      <c r="A9767">
        <v>73370</v>
      </c>
      <c r="B9767">
        <v>1</v>
      </c>
      <c r="C9767">
        <v>8</v>
      </c>
    </row>
    <row r="9768" spans="1:3">
      <c r="A9768">
        <v>73401</v>
      </c>
      <c r="B9768">
        <v>1</v>
      </c>
      <c r="C9768">
        <v>8</v>
      </c>
    </row>
    <row r="9769" spans="1:3">
      <c r="A9769">
        <v>73422</v>
      </c>
      <c r="B9769">
        <v>1</v>
      </c>
      <c r="C9769">
        <v>8</v>
      </c>
    </row>
    <row r="9770" spans="1:3">
      <c r="A9770">
        <v>73430</v>
      </c>
      <c r="B9770">
        <v>1</v>
      </c>
      <c r="C9770">
        <v>8</v>
      </c>
    </row>
    <row r="9771" spans="1:3">
      <c r="A9771">
        <v>73488</v>
      </c>
      <c r="B9771">
        <v>1</v>
      </c>
      <c r="C9771">
        <v>8</v>
      </c>
    </row>
    <row r="9772" spans="1:3">
      <c r="A9772">
        <v>73505</v>
      </c>
      <c r="B9772">
        <v>1</v>
      </c>
      <c r="C9772">
        <v>8</v>
      </c>
    </row>
    <row r="9773" spans="1:3">
      <c r="A9773">
        <v>73523</v>
      </c>
      <c r="B9773">
        <v>1</v>
      </c>
      <c r="C9773">
        <v>8</v>
      </c>
    </row>
    <row r="9774" spans="1:3">
      <c r="A9774">
        <v>73549</v>
      </c>
      <c r="B9774">
        <v>1</v>
      </c>
      <c r="C9774">
        <v>8</v>
      </c>
    </row>
    <row r="9775" spans="1:3">
      <c r="A9775">
        <v>73704</v>
      </c>
      <c r="B9775">
        <v>1</v>
      </c>
      <c r="C9775">
        <v>8</v>
      </c>
    </row>
    <row r="9776" spans="1:3">
      <c r="A9776">
        <v>73749</v>
      </c>
      <c r="B9776">
        <v>1</v>
      </c>
      <c r="C9776">
        <v>8</v>
      </c>
    </row>
    <row r="9777" spans="1:3">
      <c r="A9777">
        <v>73811</v>
      </c>
      <c r="B9777">
        <v>1</v>
      </c>
      <c r="C9777">
        <v>8</v>
      </c>
    </row>
    <row r="9778" spans="1:3">
      <c r="A9778">
        <v>74009</v>
      </c>
      <c r="B9778">
        <v>1</v>
      </c>
      <c r="C9778">
        <v>8</v>
      </c>
    </row>
    <row r="9779" spans="1:3">
      <c r="A9779">
        <v>74193</v>
      </c>
      <c r="B9779">
        <v>1</v>
      </c>
      <c r="C9779">
        <v>8</v>
      </c>
    </row>
    <row r="9780" spans="1:3">
      <c r="A9780">
        <v>74195</v>
      </c>
      <c r="B9780">
        <v>1</v>
      </c>
      <c r="C9780">
        <v>8</v>
      </c>
    </row>
    <row r="9781" spans="1:3">
      <c r="A9781">
        <v>74295</v>
      </c>
      <c r="B9781">
        <v>1</v>
      </c>
      <c r="C9781">
        <v>8</v>
      </c>
    </row>
    <row r="9782" spans="1:3">
      <c r="A9782">
        <v>74467</v>
      </c>
      <c r="B9782">
        <v>1</v>
      </c>
      <c r="C9782">
        <v>8</v>
      </c>
    </row>
    <row r="9783" spans="1:3">
      <c r="A9783">
        <v>74489</v>
      </c>
      <c r="B9783">
        <v>1</v>
      </c>
      <c r="C9783">
        <v>8</v>
      </c>
    </row>
    <row r="9784" spans="1:3">
      <c r="A9784">
        <v>74506</v>
      </c>
      <c r="B9784">
        <v>1</v>
      </c>
      <c r="C9784">
        <v>8</v>
      </c>
    </row>
    <row r="9785" spans="1:3">
      <c r="A9785">
        <v>74580</v>
      </c>
      <c r="B9785">
        <v>1</v>
      </c>
      <c r="C9785">
        <v>8</v>
      </c>
    </row>
    <row r="9786" spans="1:3">
      <c r="A9786">
        <v>74757</v>
      </c>
      <c r="B9786">
        <v>1</v>
      </c>
      <c r="C9786">
        <v>8</v>
      </c>
    </row>
    <row r="9787" spans="1:3">
      <c r="A9787">
        <v>74816</v>
      </c>
      <c r="B9787">
        <v>1</v>
      </c>
      <c r="C9787">
        <v>8</v>
      </c>
    </row>
    <row r="9788" spans="1:3">
      <c r="A9788">
        <v>74857</v>
      </c>
      <c r="B9788">
        <v>1</v>
      </c>
      <c r="C9788">
        <v>8</v>
      </c>
    </row>
    <row r="9789" spans="1:3">
      <c r="A9789">
        <v>74910</v>
      </c>
      <c r="B9789">
        <v>1</v>
      </c>
      <c r="C9789">
        <v>8</v>
      </c>
    </row>
    <row r="9790" spans="1:3">
      <c r="A9790">
        <v>74913</v>
      </c>
      <c r="B9790">
        <v>1</v>
      </c>
      <c r="C9790">
        <v>8</v>
      </c>
    </row>
    <row r="9791" spans="1:3">
      <c r="A9791">
        <v>74944</v>
      </c>
      <c r="B9791">
        <v>1</v>
      </c>
      <c r="C9791">
        <v>8</v>
      </c>
    </row>
    <row r="9792" spans="1:3">
      <c r="A9792">
        <v>75051</v>
      </c>
      <c r="B9792">
        <v>1</v>
      </c>
      <c r="C9792">
        <v>8</v>
      </c>
    </row>
    <row r="9793" spans="1:3">
      <c r="A9793">
        <v>75254</v>
      </c>
      <c r="B9793">
        <v>1</v>
      </c>
      <c r="C9793">
        <v>8</v>
      </c>
    </row>
    <row r="9794" spans="1:3">
      <c r="A9794">
        <v>75441</v>
      </c>
      <c r="B9794">
        <v>1</v>
      </c>
      <c r="C9794">
        <v>8</v>
      </c>
    </row>
    <row r="9795" spans="1:3">
      <c r="A9795">
        <v>75481</v>
      </c>
      <c r="B9795">
        <v>1</v>
      </c>
      <c r="C9795">
        <v>8</v>
      </c>
    </row>
    <row r="9796" spans="1:3">
      <c r="A9796">
        <v>75504</v>
      </c>
      <c r="B9796">
        <v>1</v>
      </c>
      <c r="C9796">
        <v>8</v>
      </c>
    </row>
    <row r="9797" spans="1:3">
      <c r="A9797">
        <v>75505</v>
      </c>
      <c r="B9797">
        <v>1</v>
      </c>
      <c r="C9797">
        <v>8</v>
      </c>
    </row>
    <row r="9798" spans="1:3">
      <c r="A9798">
        <v>75574</v>
      </c>
      <c r="B9798">
        <v>1</v>
      </c>
      <c r="C9798">
        <v>8</v>
      </c>
    </row>
    <row r="9799" spans="1:3">
      <c r="A9799">
        <v>75592</v>
      </c>
      <c r="B9799">
        <v>1</v>
      </c>
      <c r="C9799">
        <v>8</v>
      </c>
    </row>
    <row r="9800" spans="1:3">
      <c r="A9800">
        <v>75633</v>
      </c>
      <c r="B9800">
        <v>1</v>
      </c>
      <c r="C9800">
        <v>16</v>
      </c>
    </row>
    <row r="9801" spans="1:3">
      <c r="A9801">
        <v>75668</v>
      </c>
      <c r="B9801">
        <v>1</v>
      </c>
      <c r="C9801">
        <v>8</v>
      </c>
    </row>
    <row r="9802" spans="1:3">
      <c r="A9802">
        <v>75692</v>
      </c>
      <c r="B9802">
        <v>1</v>
      </c>
      <c r="C9802">
        <v>8</v>
      </c>
    </row>
    <row r="9803" spans="1:3">
      <c r="A9803">
        <v>75776</v>
      </c>
      <c r="B9803">
        <v>1</v>
      </c>
      <c r="C9803">
        <v>8</v>
      </c>
    </row>
    <row r="9804" spans="1:3">
      <c r="A9804">
        <v>75791</v>
      </c>
      <c r="B9804">
        <v>1</v>
      </c>
      <c r="C9804">
        <v>8</v>
      </c>
    </row>
    <row r="9805" spans="1:3">
      <c r="A9805">
        <v>75936</v>
      </c>
      <c r="B9805">
        <v>1</v>
      </c>
      <c r="C9805">
        <v>8</v>
      </c>
    </row>
    <row r="9806" spans="1:3">
      <c r="A9806">
        <v>76034</v>
      </c>
      <c r="B9806">
        <v>1</v>
      </c>
      <c r="C9806">
        <v>8</v>
      </c>
    </row>
    <row r="9807" spans="1:3">
      <c r="A9807">
        <v>76043</v>
      </c>
      <c r="B9807">
        <v>1</v>
      </c>
      <c r="C9807">
        <v>8</v>
      </c>
    </row>
    <row r="9808" spans="1:3">
      <c r="A9808">
        <v>76129</v>
      </c>
      <c r="B9808">
        <v>1</v>
      </c>
      <c r="C9808">
        <v>8</v>
      </c>
    </row>
    <row r="9809" spans="1:3">
      <c r="A9809">
        <v>76149</v>
      </c>
      <c r="B9809">
        <v>1</v>
      </c>
      <c r="C9809">
        <v>8</v>
      </c>
    </row>
    <row r="9810" spans="1:3">
      <c r="A9810">
        <v>76237</v>
      </c>
      <c r="B9810">
        <v>1</v>
      </c>
      <c r="C9810">
        <v>8</v>
      </c>
    </row>
    <row r="9811" spans="1:3">
      <c r="A9811">
        <v>76327</v>
      </c>
      <c r="B9811">
        <v>1</v>
      </c>
      <c r="C9811">
        <v>8</v>
      </c>
    </row>
    <row r="9812" spans="1:3">
      <c r="A9812">
        <v>76330</v>
      </c>
      <c r="B9812">
        <v>1</v>
      </c>
      <c r="C9812">
        <v>8</v>
      </c>
    </row>
    <row r="9813" spans="1:3">
      <c r="A9813">
        <v>76347</v>
      </c>
      <c r="B9813">
        <v>1</v>
      </c>
      <c r="C9813">
        <v>8</v>
      </c>
    </row>
    <row r="9814" spans="1:3">
      <c r="A9814">
        <v>76429</v>
      </c>
      <c r="B9814">
        <v>1</v>
      </c>
      <c r="C9814">
        <v>8</v>
      </c>
    </row>
    <row r="9815" spans="1:3">
      <c r="A9815">
        <v>76472</v>
      </c>
      <c r="B9815">
        <v>1</v>
      </c>
      <c r="C9815">
        <v>8</v>
      </c>
    </row>
    <row r="9816" spans="1:3">
      <c r="A9816">
        <v>76478</v>
      </c>
      <c r="B9816">
        <v>1</v>
      </c>
      <c r="C9816">
        <v>8</v>
      </c>
    </row>
    <row r="9817" spans="1:3">
      <c r="A9817">
        <v>76480</v>
      </c>
      <c r="B9817">
        <v>1</v>
      </c>
      <c r="C9817">
        <v>8</v>
      </c>
    </row>
    <row r="9818" spans="1:3">
      <c r="A9818">
        <v>76573</v>
      </c>
      <c r="B9818">
        <v>1</v>
      </c>
      <c r="C9818">
        <v>8</v>
      </c>
    </row>
    <row r="9819" spans="1:3">
      <c r="A9819">
        <v>76576</v>
      </c>
      <c r="B9819">
        <v>1</v>
      </c>
      <c r="C9819">
        <v>8</v>
      </c>
    </row>
    <row r="9820" spans="1:3">
      <c r="A9820">
        <v>76590</v>
      </c>
      <c r="B9820">
        <v>1</v>
      </c>
      <c r="C9820">
        <v>8</v>
      </c>
    </row>
    <row r="9821" spans="1:3">
      <c r="A9821">
        <v>76705</v>
      </c>
      <c r="B9821">
        <v>1</v>
      </c>
      <c r="C9821">
        <v>8</v>
      </c>
    </row>
    <row r="9822" spans="1:3">
      <c r="A9822">
        <v>76718</v>
      </c>
      <c r="B9822">
        <v>1</v>
      </c>
      <c r="C9822">
        <v>8</v>
      </c>
    </row>
    <row r="9823" spans="1:3">
      <c r="A9823">
        <v>76734</v>
      </c>
      <c r="B9823">
        <v>1</v>
      </c>
      <c r="C9823">
        <v>8</v>
      </c>
    </row>
    <row r="9824" spans="1:3">
      <c r="A9824">
        <v>76749</v>
      </c>
      <c r="B9824">
        <v>1</v>
      </c>
      <c r="C9824">
        <v>8</v>
      </c>
    </row>
    <row r="9825" spans="1:3">
      <c r="A9825">
        <v>76754</v>
      </c>
      <c r="B9825">
        <v>1</v>
      </c>
      <c r="C9825">
        <v>8</v>
      </c>
    </row>
    <row r="9826" spans="1:3">
      <c r="A9826">
        <v>76755</v>
      </c>
      <c r="B9826">
        <v>1</v>
      </c>
      <c r="C9826">
        <v>8</v>
      </c>
    </row>
    <row r="9827" spans="1:3">
      <c r="A9827">
        <v>76756</v>
      </c>
      <c r="B9827">
        <v>1</v>
      </c>
      <c r="C9827">
        <v>8</v>
      </c>
    </row>
    <row r="9828" spans="1:3">
      <c r="A9828">
        <v>76770</v>
      </c>
      <c r="B9828">
        <v>1</v>
      </c>
      <c r="C9828">
        <v>8</v>
      </c>
    </row>
    <row r="9829" spans="1:3">
      <c r="A9829">
        <v>76801</v>
      </c>
      <c r="B9829">
        <v>1</v>
      </c>
      <c r="C9829">
        <v>8</v>
      </c>
    </row>
    <row r="9830" spans="1:3">
      <c r="A9830">
        <v>76805</v>
      </c>
      <c r="B9830">
        <v>1</v>
      </c>
      <c r="C9830">
        <v>8</v>
      </c>
    </row>
    <row r="9831" spans="1:3">
      <c r="A9831">
        <v>76860</v>
      </c>
      <c r="B9831">
        <v>1</v>
      </c>
      <c r="C9831">
        <v>8</v>
      </c>
    </row>
    <row r="9832" spans="1:3">
      <c r="A9832">
        <v>76902</v>
      </c>
      <c r="B9832">
        <v>1</v>
      </c>
      <c r="C9832">
        <v>8</v>
      </c>
    </row>
    <row r="9833" spans="1:3">
      <c r="A9833">
        <v>77004</v>
      </c>
      <c r="B9833">
        <v>1</v>
      </c>
      <c r="C9833">
        <v>8</v>
      </c>
    </row>
    <row r="9834" spans="1:3">
      <c r="A9834">
        <v>77018</v>
      </c>
      <c r="B9834">
        <v>1</v>
      </c>
      <c r="C9834">
        <v>8</v>
      </c>
    </row>
    <row r="9835" spans="1:3">
      <c r="A9835">
        <v>77032</v>
      </c>
      <c r="B9835">
        <v>1</v>
      </c>
      <c r="C9835">
        <v>8</v>
      </c>
    </row>
    <row r="9836" spans="1:3">
      <c r="A9836">
        <v>77118</v>
      </c>
      <c r="B9836">
        <v>1</v>
      </c>
      <c r="C9836">
        <v>8</v>
      </c>
    </row>
    <row r="9837" spans="1:3">
      <c r="A9837">
        <v>77132</v>
      </c>
      <c r="B9837">
        <v>1</v>
      </c>
      <c r="C9837">
        <v>8</v>
      </c>
    </row>
    <row r="9838" spans="1:3">
      <c r="A9838">
        <v>77143</v>
      </c>
      <c r="B9838">
        <v>1</v>
      </c>
      <c r="C9838">
        <v>8</v>
      </c>
    </row>
    <row r="9839" spans="1:3">
      <c r="A9839">
        <v>77145</v>
      </c>
      <c r="B9839">
        <v>1</v>
      </c>
      <c r="C9839">
        <v>8</v>
      </c>
    </row>
    <row r="9840" spans="1:3">
      <c r="A9840">
        <v>77147</v>
      </c>
      <c r="B9840">
        <v>1</v>
      </c>
      <c r="C9840">
        <v>8</v>
      </c>
    </row>
    <row r="9841" spans="1:3">
      <c r="A9841">
        <v>77476</v>
      </c>
      <c r="B9841">
        <v>1</v>
      </c>
      <c r="C9841">
        <v>16</v>
      </c>
    </row>
    <row r="9842" spans="1:3">
      <c r="A9842">
        <v>77488</v>
      </c>
      <c r="B9842">
        <v>1</v>
      </c>
      <c r="C9842">
        <v>8</v>
      </c>
    </row>
    <row r="9843" spans="1:3">
      <c r="A9843">
        <v>77545</v>
      </c>
      <c r="B9843">
        <v>1</v>
      </c>
      <c r="C9843">
        <v>8</v>
      </c>
    </row>
    <row r="9844" spans="1:3">
      <c r="A9844">
        <v>77614</v>
      </c>
      <c r="B9844">
        <v>1</v>
      </c>
      <c r="C9844">
        <v>8</v>
      </c>
    </row>
    <row r="9845" spans="1:3">
      <c r="A9845">
        <v>77619</v>
      </c>
      <c r="B9845">
        <v>1</v>
      </c>
      <c r="C9845">
        <v>8</v>
      </c>
    </row>
    <row r="9846" spans="1:3">
      <c r="A9846">
        <v>77626</v>
      </c>
      <c r="B9846">
        <v>1</v>
      </c>
      <c r="C9846">
        <v>8</v>
      </c>
    </row>
    <row r="9847" spans="1:3">
      <c r="A9847">
        <v>77634</v>
      </c>
      <c r="B9847">
        <v>1</v>
      </c>
      <c r="C9847">
        <v>8</v>
      </c>
    </row>
    <row r="9848" spans="1:3">
      <c r="A9848">
        <v>77650</v>
      </c>
      <c r="B9848">
        <v>1</v>
      </c>
      <c r="C9848">
        <v>8</v>
      </c>
    </row>
    <row r="9849" spans="1:3">
      <c r="A9849">
        <v>77651</v>
      </c>
      <c r="B9849">
        <v>1</v>
      </c>
      <c r="C9849">
        <v>8</v>
      </c>
    </row>
    <row r="9850" spans="1:3">
      <c r="A9850">
        <v>77679</v>
      </c>
      <c r="B9850">
        <v>1</v>
      </c>
      <c r="C9850">
        <v>8</v>
      </c>
    </row>
    <row r="9851" spans="1:3">
      <c r="A9851">
        <v>77704</v>
      </c>
      <c r="B9851">
        <v>1</v>
      </c>
      <c r="C9851">
        <v>8</v>
      </c>
    </row>
    <row r="9852" spans="1:3">
      <c r="A9852">
        <v>77705</v>
      </c>
      <c r="B9852">
        <v>1</v>
      </c>
      <c r="C9852">
        <v>8</v>
      </c>
    </row>
    <row r="9853" spans="1:3">
      <c r="A9853">
        <v>77718</v>
      </c>
      <c r="B9853">
        <v>1</v>
      </c>
      <c r="C9853">
        <v>8</v>
      </c>
    </row>
    <row r="9854" spans="1:3">
      <c r="A9854">
        <v>77738</v>
      </c>
      <c r="B9854">
        <v>1</v>
      </c>
      <c r="C9854">
        <v>8</v>
      </c>
    </row>
    <row r="9855" spans="1:3">
      <c r="A9855">
        <v>77810</v>
      </c>
      <c r="B9855">
        <v>1</v>
      </c>
      <c r="C9855">
        <v>8</v>
      </c>
    </row>
    <row r="9856" spans="1:3">
      <c r="A9856">
        <v>77821</v>
      </c>
      <c r="B9856">
        <v>1</v>
      </c>
      <c r="C9856">
        <v>8</v>
      </c>
    </row>
    <row r="9857" spans="1:3">
      <c r="A9857">
        <v>77823</v>
      </c>
      <c r="B9857">
        <v>1</v>
      </c>
      <c r="C9857">
        <v>8</v>
      </c>
    </row>
    <row r="9858" spans="1:3">
      <c r="A9858">
        <v>77900</v>
      </c>
      <c r="B9858">
        <v>1</v>
      </c>
      <c r="C9858">
        <v>8</v>
      </c>
    </row>
    <row r="9859" spans="1:3">
      <c r="A9859">
        <v>77970</v>
      </c>
      <c r="B9859">
        <v>1</v>
      </c>
      <c r="C9859">
        <v>8</v>
      </c>
    </row>
    <row r="9860" spans="1:3">
      <c r="A9860">
        <v>78076</v>
      </c>
      <c r="B9860">
        <v>1</v>
      </c>
      <c r="C9860">
        <v>8</v>
      </c>
    </row>
    <row r="9861" spans="1:3">
      <c r="A9861">
        <v>78092</v>
      </c>
      <c r="B9861">
        <v>1</v>
      </c>
      <c r="C9861">
        <v>8</v>
      </c>
    </row>
    <row r="9862" spans="1:3">
      <c r="A9862">
        <v>78093</v>
      </c>
      <c r="B9862">
        <v>1</v>
      </c>
      <c r="C9862">
        <v>8</v>
      </c>
    </row>
    <row r="9863" spans="1:3">
      <c r="A9863">
        <v>78113</v>
      </c>
      <c r="B9863">
        <v>1</v>
      </c>
      <c r="C9863">
        <v>8</v>
      </c>
    </row>
    <row r="9864" spans="1:3">
      <c r="A9864">
        <v>78149</v>
      </c>
      <c r="B9864">
        <v>1</v>
      </c>
      <c r="C9864">
        <v>8</v>
      </c>
    </row>
    <row r="9865" spans="1:3">
      <c r="A9865">
        <v>78193</v>
      </c>
      <c r="B9865">
        <v>1</v>
      </c>
      <c r="C9865">
        <v>8</v>
      </c>
    </row>
    <row r="9866" spans="1:3">
      <c r="A9866">
        <v>78199</v>
      </c>
      <c r="B9866">
        <v>1</v>
      </c>
      <c r="C9866">
        <v>8</v>
      </c>
    </row>
    <row r="9867" spans="1:3">
      <c r="A9867">
        <v>78250</v>
      </c>
      <c r="B9867">
        <v>1</v>
      </c>
      <c r="C9867">
        <v>8</v>
      </c>
    </row>
    <row r="9868" spans="1:3">
      <c r="A9868">
        <v>78315</v>
      </c>
      <c r="B9868">
        <v>1</v>
      </c>
      <c r="C9868">
        <v>8</v>
      </c>
    </row>
    <row r="9869" spans="1:3">
      <c r="A9869">
        <v>78455</v>
      </c>
      <c r="B9869">
        <v>1</v>
      </c>
      <c r="C9869">
        <v>8</v>
      </c>
    </row>
    <row r="9870" spans="1:3">
      <c r="A9870">
        <v>78459</v>
      </c>
      <c r="B9870">
        <v>1</v>
      </c>
      <c r="C9870">
        <v>8</v>
      </c>
    </row>
    <row r="9871" spans="1:3">
      <c r="A9871">
        <v>78521</v>
      </c>
      <c r="B9871">
        <v>1</v>
      </c>
      <c r="C9871">
        <v>8</v>
      </c>
    </row>
    <row r="9872" spans="1:3">
      <c r="A9872">
        <v>78533</v>
      </c>
      <c r="B9872">
        <v>1</v>
      </c>
      <c r="C9872">
        <v>8</v>
      </c>
    </row>
    <row r="9873" spans="1:3">
      <c r="A9873">
        <v>78568</v>
      </c>
      <c r="B9873">
        <v>1</v>
      </c>
      <c r="C9873">
        <v>8</v>
      </c>
    </row>
    <row r="9874" spans="1:3">
      <c r="A9874">
        <v>78848</v>
      </c>
      <c r="B9874">
        <v>1</v>
      </c>
      <c r="C9874">
        <v>8</v>
      </c>
    </row>
    <row r="9875" spans="1:3">
      <c r="A9875">
        <v>78865</v>
      </c>
      <c r="B9875">
        <v>1</v>
      </c>
      <c r="C9875">
        <v>8</v>
      </c>
    </row>
    <row r="9876" spans="1:3">
      <c r="A9876">
        <v>78966</v>
      </c>
      <c r="B9876">
        <v>1</v>
      </c>
      <c r="C9876">
        <v>8</v>
      </c>
    </row>
    <row r="9877" spans="1:3">
      <c r="A9877">
        <v>79022</v>
      </c>
      <c r="B9877">
        <v>1</v>
      </c>
      <c r="C9877">
        <v>8</v>
      </c>
    </row>
    <row r="9878" spans="1:3">
      <c r="A9878">
        <v>79059</v>
      </c>
      <c r="B9878">
        <v>1</v>
      </c>
      <c r="C9878">
        <v>8</v>
      </c>
    </row>
    <row r="9879" spans="1:3">
      <c r="A9879">
        <v>79076</v>
      </c>
      <c r="B9879">
        <v>1</v>
      </c>
      <c r="C9879">
        <v>8</v>
      </c>
    </row>
    <row r="9880" spans="1:3">
      <c r="A9880">
        <v>79296</v>
      </c>
      <c r="B9880">
        <v>1</v>
      </c>
      <c r="C9880">
        <v>8</v>
      </c>
    </row>
    <row r="9881" spans="1:3">
      <c r="A9881">
        <v>79297</v>
      </c>
      <c r="B9881">
        <v>1</v>
      </c>
      <c r="C9881">
        <v>8</v>
      </c>
    </row>
    <row r="9882" spans="1:3">
      <c r="A9882">
        <v>79306</v>
      </c>
      <c r="B9882">
        <v>1</v>
      </c>
      <c r="C9882">
        <v>8</v>
      </c>
    </row>
    <row r="9883" spans="1:3">
      <c r="A9883">
        <v>79308</v>
      </c>
      <c r="B9883">
        <v>1</v>
      </c>
      <c r="C9883">
        <v>8</v>
      </c>
    </row>
    <row r="9884" spans="1:3">
      <c r="A9884">
        <v>79324</v>
      </c>
      <c r="B9884">
        <v>1</v>
      </c>
      <c r="C9884">
        <v>8</v>
      </c>
    </row>
    <row r="9885" spans="1:3">
      <c r="A9885">
        <v>79325</v>
      </c>
      <c r="B9885">
        <v>1</v>
      </c>
      <c r="C9885">
        <v>8</v>
      </c>
    </row>
    <row r="9886" spans="1:3">
      <c r="A9886">
        <v>79331</v>
      </c>
      <c r="B9886">
        <v>1</v>
      </c>
      <c r="C9886">
        <v>8</v>
      </c>
    </row>
    <row r="9887" spans="1:3">
      <c r="A9887">
        <v>79338</v>
      </c>
      <c r="B9887">
        <v>1</v>
      </c>
      <c r="C9887">
        <v>16</v>
      </c>
    </row>
    <row r="9888" spans="1:3">
      <c r="A9888">
        <v>79379</v>
      </c>
      <c r="B9888">
        <v>1</v>
      </c>
      <c r="C9888">
        <v>8</v>
      </c>
    </row>
    <row r="9889" spans="1:3">
      <c r="A9889">
        <v>79653</v>
      </c>
      <c r="B9889">
        <v>1</v>
      </c>
      <c r="C9889">
        <v>8</v>
      </c>
    </row>
    <row r="9890" spans="1:3">
      <c r="A9890">
        <v>79654</v>
      </c>
      <c r="B9890">
        <v>1</v>
      </c>
      <c r="C9890">
        <v>8</v>
      </c>
    </row>
    <row r="9891" spans="1:3">
      <c r="A9891">
        <v>79761</v>
      </c>
      <c r="B9891">
        <v>1</v>
      </c>
      <c r="C9891">
        <v>8</v>
      </c>
    </row>
    <row r="9892" spans="1:3">
      <c r="A9892">
        <v>79762</v>
      </c>
      <c r="B9892">
        <v>1</v>
      </c>
      <c r="C9892">
        <v>8</v>
      </c>
    </row>
    <row r="9893" spans="1:3">
      <c r="A9893">
        <v>80008</v>
      </c>
      <c r="B9893">
        <v>1</v>
      </c>
      <c r="C9893">
        <v>8</v>
      </c>
    </row>
    <row r="9894" spans="1:3">
      <c r="A9894">
        <v>80025</v>
      </c>
      <c r="B9894">
        <v>1</v>
      </c>
      <c r="C9894">
        <v>8</v>
      </c>
    </row>
    <row r="9895" spans="1:3">
      <c r="A9895">
        <v>80188</v>
      </c>
      <c r="B9895">
        <v>1</v>
      </c>
      <c r="C9895">
        <v>8</v>
      </c>
    </row>
    <row r="9896" spans="1:3">
      <c r="A9896">
        <v>80253</v>
      </c>
      <c r="B9896">
        <v>1</v>
      </c>
      <c r="C9896">
        <v>8</v>
      </c>
    </row>
    <row r="9897" spans="1:3">
      <c r="A9897">
        <v>80359</v>
      </c>
      <c r="B9897">
        <v>1</v>
      </c>
      <c r="C9897">
        <v>8</v>
      </c>
    </row>
    <row r="9898" spans="1:3">
      <c r="A9898">
        <v>80625</v>
      </c>
      <c r="B9898">
        <v>1</v>
      </c>
      <c r="C9898">
        <v>8</v>
      </c>
    </row>
    <row r="9899" spans="1:3">
      <c r="A9899">
        <v>31806</v>
      </c>
      <c r="B9899">
        <v>2</v>
      </c>
      <c r="C9899">
        <v>16</v>
      </c>
    </row>
    <row r="9900" spans="1:3">
      <c r="A9900">
        <v>31806</v>
      </c>
      <c r="B9900">
        <v>2</v>
      </c>
      <c r="C9900">
        <v>16</v>
      </c>
    </row>
    <row r="9901" spans="1:3">
      <c r="A9901">
        <v>10007</v>
      </c>
      <c r="B9901">
        <v>1</v>
      </c>
      <c r="C9901">
        <v>16</v>
      </c>
    </row>
    <row r="9902" spans="1:3">
      <c r="A9902">
        <v>10018</v>
      </c>
      <c r="B9902">
        <v>3</v>
      </c>
      <c r="C9902">
        <v>16</v>
      </c>
    </row>
    <row r="9903" spans="1:3">
      <c r="A9903">
        <v>10018</v>
      </c>
      <c r="B9903">
        <v>3</v>
      </c>
      <c r="C9903">
        <v>16</v>
      </c>
    </row>
    <row r="9904" spans="1:3">
      <c r="A9904">
        <v>10018</v>
      </c>
      <c r="B9904">
        <v>3</v>
      </c>
      <c r="C9904">
        <v>16</v>
      </c>
    </row>
    <row r="9905" spans="1:3">
      <c r="A9905">
        <v>10033</v>
      </c>
      <c r="B9905">
        <v>1</v>
      </c>
      <c r="C9905">
        <v>8</v>
      </c>
    </row>
    <row r="9906" spans="1:3">
      <c r="A9906">
        <v>10037</v>
      </c>
      <c r="B9906">
        <v>1</v>
      </c>
      <c r="C9906">
        <v>8</v>
      </c>
    </row>
    <row r="9907" spans="1:3">
      <c r="A9907">
        <v>10055</v>
      </c>
      <c r="B9907">
        <v>2</v>
      </c>
      <c r="C9907">
        <v>16</v>
      </c>
    </row>
    <row r="9908" spans="1:3">
      <c r="A9908">
        <v>10055</v>
      </c>
      <c r="B9908">
        <v>2</v>
      </c>
      <c r="C9908">
        <v>16</v>
      </c>
    </row>
    <row r="9909" spans="1:3">
      <c r="A9909">
        <v>10084</v>
      </c>
      <c r="B9909">
        <v>1</v>
      </c>
      <c r="C9909">
        <v>16</v>
      </c>
    </row>
    <row r="9910" spans="1:3">
      <c r="A9910">
        <v>10261</v>
      </c>
      <c r="B9910">
        <v>2</v>
      </c>
      <c r="C9910">
        <v>16</v>
      </c>
    </row>
    <row r="9911" spans="1:3">
      <c r="A9911">
        <v>10261</v>
      </c>
      <c r="B9911">
        <v>2</v>
      </c>
      <c r="C9911">
        <v>16</v>
      </c>
    </row>
    <row r="9912" spans="1:3">
      <c r="A9912">
        <v>10517</v>
      </c>
      <c r="B9912">
        <v>2</v>
      </c>
      <c r="C9912">
        <v>16</v>
      </c>
    </row>
    <row r="9913" spans="1:3">
      <c r="A9913">
        <v>10517</v>
      </c>
      <c r="B9913">
        <v>2</v>
      </c>
      <c r="C9913">
        <v>16</v>
      </c>
    </row>
    <row r="9914" spans="1:3">
      <c r="A9914">
        <v>10552</v>
      </c>
      <c r="B9914">
        <v>2</v>
      </c>
      <c r="C9914">
        <v>16</v>
      </c>
    </row>
    <row r="9915" spans="1:3">
      <c r="A9915">
        <v>10552</v>
      </c>
      <c r="B9915">
        <v>2</v>
      </c>
      <c r="C9915">
        <v>16</v>
      </c>
    </row>
    <row r="9916" spans="1:3">
      <c r="A9916">
        <v>10598</v>
      </c>
      <c r="B9916">
        <v>1</v>
      </c>
      <c r="C9916">
        <v>8</v>
      </c>
    </row>
    <row r="9917" spans="1:3">
      <c r="A9917">
        <v>10622</v>
      </c>
      <c r="B9917">
        <v>1</v>
      </c>
      <c r="C9917">
        <v>16</v>
      </c>
    </row>
    <row r="9918" spans="1:3">
      <c r="A9918">
        <v>10723</v>
      </c>
      <c r="B9918">
        <v>1</v>
      </c>
      <c r="C9918">
        <v>8</v>
      </c>
    </row>
    <row r="9919" spans="1:3">
      <c r="A9919">
        <v>10828</v>
      </c>
      <c r="B9919">
        <v>1</v>
      </c>
      <c r="C9919">
        <v>16</v>
      </c>
    </row>
    <row r="9920" spans="1:3">
      <c r="A9920">
        <v>10894</v>
      </c>
      <c r="B9920">
        <v>1</v>
      </c>
      <c r="C9920">
        <v>8</v>
      </c>
    </row>
    <row r="9921" spans="1:3">
      <c r="A9921">
        <v>10916</v>
      </c>
      <c r="B9921">
        <v>1</v>
      </c>
      <c r="C9921">
        <v>8</v>
      </c>
    </row>
    <row r="9922" spans="1:3">
      <c r="A9922">
        <v>10947</v>
      </c>
      <c r="B9922">
        <v>1</v>
      </c>
      <c r="C9922">
        <v>16</v>
      </c>
    </row>
    <row r="9923" spans="1:3">
      <c r="A9923">
        <v>10992</v>
      </c>
      <c r="B9923">
        <v>1</v>
      </c>
      <c r="C9923">
        <v>16</v>
      </c>
    </row>
    <row r="9924" spans="1:3">
      <c r="A9924">
        <v>11008</v>
      </c>
      <c r="B9924">
        <v>2</v>
      </c>
      <c r="C9924">
        <v>16</v>
      </c>
    </row>
    <row r="9925" spans="1:3">
      <c r="A9925">
        <v>11008</v>
      </c>
      <c r="B9925">
        <v>2</v>
      </c>
      <c r="C9925">
        <v>16</v>
      </c>
    </row>
    <row r="9926" spans="1:3">
      <c r="A9926">
        <v>11022</v>
      </c>
      <c r="B9926">
        <v>2</v>
      </c>
      <c r="C9926">
        <v>16</v>
      </c>
    </row>
    <row r="9927" spans="1:3">
      <c r="A9927">
        <v>11022</v>
      </c>
      <c r="B9927">
        <v>2</v>
      </c>
      <c r="C9927">
        <v>16</v>
      </c>
    </row>
    <row r="9928" spans="1:3">
      <c r="A9928">
        <v>11038</v>
      </c>
      <c r="B9928">
        <v>1</v>
      </c>
      <c r="C9928">
        <v>8</v>
      </c>
    </row>
    <row r="9929" spans="1:3">
      <c r="A9929">
        <v>11078</v>
      </c>
      <c r="B9929">
        <v>1</v>
      </c>
      <c r="C9929">
        <v>16</v>
      </c>
    </row>
    <row r="9930" spans="1:3">
      <c r="A9930">
        <v>11079</v>
      </c>
      <c r="B9930">
        <v>1</v>
      </c>
      <c r="C9930">
        <v>16</v>
      </c>
    </row>
    <row r="9931" spans="1:3">
      <c r="A9931">
        <v>11453</v>
      </c>
      <c r="B9931">
        <v>1</v>
      </c>
      <c r="C9931">
        <v>16</v>
      </c>
    </row>
    <row r="9932" spans="1:3">
      <c r="A9932">
        <v>11500</v>
      </c>
      <c r="B9932">
        <v>1</v>
      </c>
      <c r="C9932">
        <v>8</v>
      </c>
    </row>
    <row r="9933" spans="1:3">
      <c r="A9933">
        <v>11928</v>
      </c>
      <c r="B9933">
        <v>1</v>
      </c>
      <c r="C9933">
        <v>16</v>
      </c>
    </row>
    <row r="9934" spans="1:3">
      <c r="A9934">
        <v>11988</v>
      </c>
      <c r="B9934">
        <v>1</v>
      </c>
      <c r="C9934">
        <v>8</v>
      </c>
    </row>
    <row r="9935" spans="1:3">
      <c r="A9935">
        <v>12019</v>
      </c>
      <c r="B9935">
        <v>1</v>
      </c>
      <c r="C9935">
        <v>8</v>
      </c>
    </row>
    <row r="9936" spans="1:3">
      <c r="A9936">
        <v>12033</v>
      </c>
      <c r="B9936">
        <v>1</v>
      </c>
      <c r="C9936">
        <v>8</v>
      </c>
    </row>
    <row r="9937" spans="1:3">
      <c r="A9937">
        <v>12176</v>
      </c>
      <c r="B9937">
        <v>1</v>
      </c>
      <c r="C9937">
        <v>8</v>
      </c>
    </row>
    <row r="9938" spans="1:3">
      <c r="A9938">
        <v>13407</v>
      </c>
      <c r="B9938">
        <v>1</v>
      </c>
      <c r="C9938">
        <v>8</v>
      </c>
    </row>
    <row r="9939" spans="1:3">
      <c r="A9939">
        <v>13671</v>
      </c>
      <c r="B9939">
        <v>1</v>
      </c>
      <c r="C9939">
        <v>16</v>
      </c>
    </row>
    <row r="9940" spans="1:3">
      <c r="A9940">
        <v>14432</v>
      </c>
      <c r="B9940">
        <v>1</v>
      </c>
      <c r="C9940">
        <v>8</v>
      </c>
    </row>
    <row r="9941" spans="1:3">
      <c r="A9941">
        <v>14604</v>
      </c>
      <c r="B9941">
        <v>1</v>
      </c>
      <c r="C9941">
        <v>8</v>
      </c>
    </row>
    <row r="9942" spans="1:3">
      <c r="A9942">
        <v>14651</v>
      </c>
      <c r="B9942">
        <v>1</v>
      </c>
      <c r="C9942">
        <v>8</v>
      </c>
    </row>
    <row r="9943" spans="1:3">
      <c r="A9943">
        <v>14883</v>
      </c>
      <c r="B9943">
        <v>1</v>
      </c>
      <c r="C9943">
        <v>8</v>
      </c>
    </row>
    <row r="9944" spans="1:3">
      <c r="A9944">
        <v>14979</v>
      </c>
      <c r="B9944">
        <v>1</v>
      </c>
      <c r="C9944">
        <v>8</v>
      </c>
    </row>
    <row r="9945" spans="1:3">
      <c r="A9945">
        <v>15003</v>
      </c>
      <c r="B9945">
        <v>1</v>
      </c>
      <c r="C9945">
        <v>8</v>
      </c>
    </row>
    <row r="9946" spans="1:3">
      <c r="A9946">
        <v>15035</v>
      </c>
      <c r="B9946">
        <v>2</v>
      </c>
      <c r="C9946">
        <v>16</v>
      </c>
    </row>
    <row r="9947" spans="1:3">
      <c r="A9947">
        <v>15035</v>
      </c>
      <c r="B9947">
        <v>2</v>
      </c>
      <c r="C9947">
        <v>16</v>
      </c>
    </row>
    <row r="9948" spans="1:3">
      <c r="A9948">
        <v>15053</v>
      </c>
      <c r="B9948">
        <v>1</v>
      </c>
      <c r="C9948">
        <v>8</v>
      </c>
    </row>
    <row r="9949" spans="1:3">
      <c r="A9949">
        <v>15182</v>
      </c>
      <c r="B9949">
        <v>1</v>
      </c>
      <c r="C9949">
        <v>16</v>
      </c>
    </row>
    <row r="9950" spans="1:3">
      <c r="A9950">
        <v>15400</v>
      </c>
      <c r="B9950">
        <v>1</v>
      </c>
      <c r="C9950">
        <v>8</v>
      </c>
    </row>
    <row r="9951" spans="1:3">
      <c r="A9951">
        <v>15518</v>
      </c>
      <c r="B9951">
        <v>1</v>
      </c>
      <c r="C9951">
        <v>8</v>
      </c>
    </row>
    <row r="9952" spans="1:3">
      <c r="A9952">
        <v>15580</v>
      </c>
      <c r="B9952">
        <v>1</v>
      </c>
      <c r="C9952">
        <v>8</v>
      </c>
    </row>
    <row r="9953" spans="1:3">
      <c r="A9953">
        <v>15921</v>
      </c>
      <c r="B9953">
        <v>1</v>
      </c>
      <c r="C9953">
        <v>8</v>
      </c>
    </row>
    <row r="9954" spans="1:3">
      <c r="A9954">
        <v>16175</v>
      </c>
      <c r="B9954">
        <v>1</v>
      </c>
      <c r="C9954">
        <v>8</v>
      </c>
    </row>
    <row r="9955" spans="1:3">
      <c r="A9955">
        <v>16913</v>
      </c>
      <c r="B9955">
        <v>1</v>
      </c>
      <c r="C9955">
        <v>8</v>
      </c>
    </row>
    <row r="9956" spans="1:3">
      <c r="A9956">
        <v>16926</v>
      </c>
      <c r="B9956">
        <v>3</v>
      </c>
      <c r="C9956">
        <v>16</v>
      </c>
    </row>
    <row r="9957" spans="1:3">
      <c r="A9957">
        <v>16926</v>
      </c>
      <c r="B9957">
        <v>3</v>
      </c>
      <c r="C9957">
        <v>16</v>
      </c>
    </row>
    <row r="9958" spans="1:3">
      <c r="A9958">
        <v>16926</v>
      </c>
      <c r="B9958">
        <v>3</v>
      </c>
      <c r="C9958">
        <v>16</v>
      </c>
    </row>
    <row r="9959" spans="1:3">
      <c r="A9959">
        <v>16946</v>
      </c>
      <c r="B9959">
        <v>2</v>
      </c>
      <c r="C9959">
        <v>8</v>
      </c>
    </row>
    <row r="9960" spans="1:3">
      <c r="A9960">
        <v>16946</v>
      </c>
      <c r="B9960">
        <v>2</v>
      </c>
      <c r="C9960">
        <v>8</v>
      </c>
    </row>
    <row r="9961" spans="1:3">
      <c r="A9961">
        <v>17089</v>
      </c>
      <c r="B9961">
        <v>2</v>
      </c>
      <c r="C9961">
        <v>16</v>
      </c>
    </row>
    <row r="9962" spans="1:3">
      <c r="A9962">
        <v>17089</v>
      </c>
      <c r="B9962">
        <v>2</v>
      </c>
      <c r="C9962">
        <v>16</v>
      </c>
    </row>
    <row r="9963" spans="1:3">
      <c r="A9963">
        <v>17185</v>
      </c>
      <c r="B9963">
        <v>2</v>
      </c>
      <c r="C9963">
        <v>16</v>
      </c>
    </row>
    <row r="9964" spans="1:3">
      <c r="A9964">
        <v>17185</v>
      </c>
      <c r="B9964">
        <v>2</v>
      </c>
      <c r="C9964">
        <v>16</v>
      </c>
    </row>
    <row r="9965" spans="1:3">
      <c r="A9965">
        <v>17276</v>
      </c>
      <c r="B9965">
        <v>1</v>
      </c>
      <c r="C9965">
        <v>8</v>
      </c>
    </row>
    <row r="9966" spans="1:3">
      <c r="A9966">
        <v>17409</v>
      </c>
      <c r="B9966">
        <v>2</v>
      </c>
      <c r="C9966">
        <v>16</v>
      </c>
    </row>
    <row r="9967" spans="1:3">
      <c r="A9967">
        <v>17409</v>
      </c>
      <c r="B9967">
        <v>2</v>
      </c>
      <c r="C9967">
        <v>16</v>
      </c>
    </row>
    <row r="9968" spans="1:3">
      <c r="A9968">
        <v>17541</v>
      </c>
      <c r="B9968">
        <v>1</v>
      </c>
      <c r="C9968">
        <v>8</v>
      </c>
    </row>
    <row r="9969" spans="1:3">
      <c r="A9969">
        <v>17624</v>
      </c>
      <c r="B9969">
        <v>1</v>
      </c>
      <c r="C9969">
        <v>8</v>
      </c>
    </row>
    <row r="9970" spans="1:3">
      <c r="A9970">
        <v>17875</v>
      </c>
      <c r="B9970">
        <v>1</v>
      </c>
      <c r="C9970">
        <v>8</v>
      </c>
    </row>
    <row r="9971" spans="1:3">
      <c r="A9971">
        <v>17953</v>
      </c>
      <c r="B9971">
        <v>1</v>
      </c>
      <c r="C9971">
        <v>8</v>
      </c>
    </row>
    <row r="9972" spans="1:3">
      <c r="A9972">
        <v>17992</v>
      </c>
      <c r="B9972">
        <v>1</v>
      </c>
      <c r="C9972">
        <v>8</v>
      </c>
    </row>
    <row r="9973" spans="1:3">
      <c r="A9973">
        <v>18094</v>
      </c>
      <c r="B9973">
        <v>1</v>
      </c>
      <c r="C9973">
        <v>16</v>
      </c>
    </row>
    <row r="9974" spans="1:3">
      <c r="A9974">
        <v>18782</v>
      </c>
      <c r="B9974">
        <v>1</v>
      </c>
      <c r="C9974">
        <v>8</v>
      </c>
    </row>
    <row r="9975" spans="1:3">
      <c r="A9975">
        <v>19045</v>
      </c>
      <c r="B9975">
        <v>1</v>
      </c>
      <c r="C9975">
        <v>16</v>
      </c>
    </row>
    <row r="9976" spans="1:3">
      <c r="A9976">
        <v>19766</v>
      </c>
      <c r="B9976">
        <v>1</v>
      </c>
      <c r="C9976">
        <v>8</v>
      </c>
    </row>
    <row r="9977" spans="1:3">
      <c r="A9977">
        <v>19783</v>
      </c>
      <c r="B9977">
        <v>1</v>
      </c>
      <c r="C9977">
        <v>8</v>
      </c>
    </row>
    <row r="9978" spans="1:3">
      <c r="A9978">
        <v>20546</v>
      </c>
      <c r="B9978">
        <v>1</v>
      </c>
      <c r="C9978">
        <v>16</v>
      </c>
    </row>
    <row r="9979" spans="1:3">
      <c r="A9979">
        <v>21013</v>
      </c>
      <c r="B9979">
        <v>1</v>
      </c>
      <c r="C9979">
        <v>8</v>
      </c>
    </row>
    <row r="9980" spans="1:3">
      <c r="A9980">
        <v>21058</v>
      </c>
      <c r="B9980">
        <v>1</v>
      </c>
      <c r="C9980">
        <v>8</v>
      </c>
    </row>
    <row r="9981" spans="1:3">
      <c r="A9981">
        <v>21460</v>
      </c>
      <c r="B9981">
        <v>1</v>
      </c>
      <c r="C9981">
        <v>8</v>
      </c>
    </row>
    <row r="9982" spans="1:3">
      <c r="A9982">
        <v>21723</v>
      </c>
      <c r="B9982">
        <v>2</v>
      </c>
      <c r="C9982">
        <v>16</v>
      </c>
    </row>
    <row r="9983" spans="1:3">
      <c r="A9983">
        <v>21723</v>
      </c>
      <c r="B9983">
        <v>2</v>
      </c>
      <c r="C9983">
        <v>16</v>
      </c>
    </row>
    <row r="9984" spans="1:3">
      <c r="A9984">
        <v>22279</v>
      </c>
      <c r="B9984">
        <v>1</v>
      </c>
      <c r="C9984">
        <v>16</v>
      </c>
    </row>
    <row r="9985" spans="1:3">
      <c r="A9985">
        <v>22608</v>
      </c>
      <c r="B9985">
        <v>1</v>
      </c>
      <c r="C9985">
        <v>8</v>
      </c>
    </row>
    <row r="9986" spans="1:3">
      <c r="A9986">
        <v>22637</v>
      </c>
      <c r="B9986">
        <v>1</v>
      </c>
      <c r="C9986">
        <v>8</v>
      </c>
    </row>
    <row r="9987" spans="1:3">
      <c r="A9987">
        <v>22914</v>
      </c>
      <c r="B9987">
        <v>1</v>
      </c>
      <c r="C9987">
        <v>16</v>
      </c>
    </row>
    <row r="9988" spans="1:3">
      <c r="A9988">
        <v>22919</v>
      </c>
      <c r="B9988">
        <v>1</v>
      </c>
      <c r="C9988">
        <v>16</v>
      </c>
    </row>
    <row r="9989" spans="1:3">
      <c r="A9989">
        <v>22920</v>
      </c>
      <c r="B9989">
        <v>1</v>
      </c>
      <c r="C9989">
        <v>8</v>
      </c>
    </row>
    <row r="9990" spans="1:3">
      <c r="A9990">
        <v>23068</v>
      </c>
      <c r="B9990">
        <v>1</v>
      </c>
      <c r="C9990">
        <v>8</v>
      </c>
    </row>
    <row r="9991" spans="1:3">
      <c r="A9991">
        <v>23395</v>
      </c>
      <c r="B9991">
        <v>1</v>
      </c>
      <c r="C9991">
        <v>8</v>
      </c>
    </row>
    <row r="9992" spans="1:3">
      <c r="A9992">
        <v>23883</v>
      </c>
      <c r="B9992">
        <v>1</v>
      </c>
      <c r="C9992">
        <v>8</v>
      </c>
    </row>
    <row r="9993" spans="1:3">
      <c r="A9993">
        <v>23894</v>
      </c>
      <c r="B9993">
        <v>1</v>
      </c>
      <c r="C9993">
        <v>8</v>
      </c>
    </row>
    <row r="9994" spans="1:3">
      <c r="A9994">
        <v>23912</v>
      </c>
      <c r="B9994">
        <v>1</v>
      </c>
      <c r="C9994">
        <v>8</v>
      </c>
    </row>
    <row r="9995" spans="1:3">
      <c r="A9995">
        <v>23930</v>
      </c>
      <c r="B9995">
        <v>1</v>
      </c>
      <c r="C9995">
        <v>8</v>
      </c>
    </row>
    <row r="9996" spans="1:3">
      <c r="A9996">
        <v>23939</v>
      </c>
      <c r="B9996">
        <v>1</v>
      </c>
      <c r="C9996">
        <v>8</v>
      </c>
    </row>
    <row r="9997" spans="1:3">
      <c r="A9997">
        <v>23995</v>
      </c>
      <c r="B9997">
        <v>1</v>
      </c>
      <c r="C9997">
        <v>8</v>
      </c>
    </row>
    <row r="9998" spans="1:3">
      <c r="A9998">
        <v>24125</v>
      </c>
      <c r="B9998">
        <v>1</v>
      </c>
      <c r="C9998">
        <v>8</v>
      </c>
    </row>
    <row r="9999" spans="1:3">
      <c r="A9999">
        <v>24470</v>
      </c>
      <c r="B9999">
        <v>1</v>
      </c>
      <c r="C9999">
        <v>8</v>
      </c>
    </row>
    <row r="10000" spans="1:3">
      <c r="A10000">
        <v>25538</v>
      </c>
      <c r="B10000">
        <v>1</v>
      </c>
      <c r="C10000">
        <v>8</v>
      </c>
    </row>
    <row r="10001" spans="1:3">
      <c r="A10001">
        <v>25669</v>
      </c>
      <c r="B10001">
        <v>1</v>
      </c>
      <c r="C10001">
        <v>8</v>
      </c>
    </row>
    <row r="10002" spans="1:3">
      <c r="A10002" s="30">
        <v>26192</v>
      </c>
      <c r="B10002" s="30">
        <v>1</v>
      </c>
      <c r="C10002" s="30">
        <v>8</v>
      </c>
    </row>
    <row r="10003" spans="1:3">
      <c r="A10003">
        <v>26279</v>
      </c>
      <c r="B10003">
        <v>1</v>
      </c>
      <c r="C10003">
        <v>16</v>
      </c>
    </row>
    <row r="10004" spans="1:3">
      <c r="A10004">
        <v>26522</v>
      </c>
      <c r="B10004">
        <v>1</v>
      </c>
      <c r="C10004">
        <v>8</v>
      </c>
    </row>
    <row r="10005" spans="1:3">
      <c r="A10005">
        <v>26527</v>
      </c>
      <c r="B10005">
        <v>1</v>
      </c>
      <c r="C10005">
        <v>8</v>
      </c>
    </row>
    <row r="10006" spans="1:3">
      <c r="A10006">
        <v>26625</v>
      </c>
      <c r="B10006">
        <v>1</v>
      </c>
      <c r="C10006">
        <v>8</v>
      </c>
    </row>
    <row r="10007" spans="1:3">
      <c r="A10007">
        <v>26812</v>
      </c>
      <c r="B10007">
        <v>1</v>
      </c>
      <c r="C10007">
        <v>8</v>
      </c>
    </row>
    <row r="10008" spans="1:3">
      <c r="A10008">
        <v>26935</v>
      </c>
      <c r="B10008">
        <v>1</v>
      </c>
      <c r="C10008">
        <v>8</v>
      </c>
    </row>
    <row r="10009" spans="1:3">
      <c r="A10009">
        <v>27192</v>
      </c>
      <c r="B10009">
        <v>1</v>
      </c>
      <c r="C10009">
        <v>8</v>
      </c>
    </row>
    <row r="10010" spans="1:3">
      <c r="A10010">
        <v>27369</v>
      </c>
      <c r="B10010">
        <v>1</v>
      </c>
      <c r="C10010">
        <v>8</v>
      </c>
    </row>
    <row r="10011" spans="1:3">
      <c r="A10011">
        <v>27434</v>
      </c>
      <c r="B10011">
        <v>3</v>
      </c>
      <c r="C10011">
        <v>16</v>
      </c>
    </row>
    <row r="10012" spans="1:3">
      <c r="A10012">
        <v>27434</v>
      </c>
      <c r="B10012">
        <v>3</v>
      </c>
      <c r="C10012">
        <v>16</v>
      </c>
    </row>
    <row r="10013" spans="1:3">
      <c r="A10013">
        <v>27434</v>
      </c>
      <c r="B10013">
        <v>3</v>
      </c>
      <c r="C10013">
        <v>16</v>
      </c>
    </row>
    <row r="10014" spans="1:3">
      <c r="A10014">
        <v>27494</v>
      </c>
      <c r="B10014">
        <v>1</v>
      </c>
      <c r="C10014">
        <v>8</v>
      </c>
    </row>
    <row r="10015" spans="1:3">
      <c r="A10015">
        <v>27523</v>
      </c>
      <c r="B10015">
        <v>1</v>
      </c>
      <c r="C10015">
        <v>8</v>
      </c>
    </row>
    <row r="10016" spans="1:3">
      <c r="A10016">
        <v>27620</v>
      </c>
      <c r="B10016">
        <v>1</v>
      </c>
      <c r="C10016">
        <v>8</v>
      </c>
    </row>
    <row r="10017" spans="1:3">
      <c r="A10017">
        <v>27886</v>
      </c>
      <c r="B10017">
        <v>1</v>
      </c>
      <c r="C10017">
        <v>16</v>
      </c>
    </row>
    <row r="10018" spans="1:3">
      <c r="A10018">
        <v>28143</v>
      </c>
      <c r="B10018">
        <v>1</v>
      </c>
      <c r="C10018">
        <v>8</v>
      </c>
    </row>
    <row r="10019" spans="1:3">
      <c r="A10019">
        <v>28201</v>
      </c>
      <c r="B10019">
        <v>1</v>
      </c>
      <c r="C10019">
        <v>16</v>
      </c>
    </row>
    <row r="10020" spans="1:3">
      <c r="A10020">
        <v>28286</v>
      </c>
      <c r="B10020">
        <v>1</v>
      </c>
      <c r="C10020">
        <v>8</v>
      </c>
    </row>
    <row r="10021" spans="1:3">
      <c r="A10021">
        <v>28822</v>
      </c>
      <c r="B10021">
        <v>1</v>
      </c>
      <c r="C10021">
        <v>16</v>
      </c>
    </row>
    <row r="10022" spans="1:3">
      <c r="A10022">
        <v>28986</v>
      </c>
      <c r="B10022">
        <v>1</v>
      </c>
      <c r="C10022">
        <v>8</v>
      </c>
    </row>
    <row r="10023" spans="1:3">
      <c r="A10023">
        <v>29006</v>
      </c>
      <c r="B10023">
        <v>1</v>
      </c>
      <c r="C10023">
        <v>8</v>
      </c>
    </row>
    <row r="10024" spans="1:3">
      <c r="A10024">
        <v>29076</v>
      </c>
      <c r="B10024">
        <v>1</v>
      </c>
      <c r="C10024">
        <v>8</v>
      </c>
    </row>
    <row r="10025" spans="1:3">
      <c r="A10025">
        <v>29198</v>
      </c>
      <c r="B10025">
        <v>1</v>
      </c>
      <c r="C10025">
        <v>8</v>
      </c>
    </row>
    <row r="10026" spans="1:3">
      <c r="A10026">
        <v>29313</v>
      </c>
      <c r="B10026">
        <v>1</v>
      </c>
      <c r="C10026">
        <v>8</v>
      </c>
    </row>
    <row r="10027" spans="1:3">
      <c r="A10027">
        <v>29328</v>
      </c>
      <c r="B10027">
        <v>1</v>
      </c>
      <c r="C10027">
        <v>8</v>
      </c>
    </row>
    <row r="10028" spans="1:3">
      <c r="A10028">
        <v>29392</v>
      </c>
      <c r="B10028">
        <v>1</v>
      </c>
      <c r="C10028">
        <v>8</v>
      </c>
    </row>
    <row r="10029" spans="1:3">
      <c r="A10029">
        <v>29396</v>
      </c>
      <c r="B10029">
        <v>1</v>
      </c>
      <c r="C10029">
        <v>8</v>
      </c>
    </row>
    <row r="10030" spans="1:3">
      <c r="A10030">
        <v>29425</v>
      </c>
      <c r="B10030">
        <v>1</v>
      </c>
      <c r="C10030">
        <v>8</v>
      </c>
    </row>
    <row r="10031" spans="1:3">
      <c r="A10031">
        <v>29555</v>
      </c>
      <c r="B10031">
        <v>1</v>
      </c>
      <c r="C10031">
        <v>8</v>
      </c>
    </row>
    <row r="10032" spans="1:3">
      <c r="A10032">
        <v>29788</v>
      </c>
      <c r="B10032">
        <v>1</v>
      </c>
      <c r="C10032">
        <v>8</v>
      </c>
    </row>
    <row r="10033" spans="1:3">
      <c r="A10033">
        <v>29973</v>
      </c>
      <c r="B10033">
        <v>1</v>
      </c>
      <c r="C10033">
        <v>16</v>
      </c>
    </row>
    <row r="10034" spans="1:3">
      <c r="A10034">
        <v>29988</v>
      </c>
      <c r="B10034">
        <v>2</v>
      </c>
      <c r="C10034">
        <v>16</v>
      </c>
    </row>
    <row r="10035" spans="1:3">
      <c r="A10035">
        <v>29988</v>
      </c>
      <c r="B10035">
        <v>2</v>
      </c>
      <c r="C10035">
        <v>16</v>
      </c>
    </row>
    <row r="10036" spans="1:3">
      <c r="A10036">
        <v>30315</v>
      </c>
      <c r="B10036">
        <v>1</v>
      </c>
      <c r="C10036">
        <v>8</v>
      </c>
    </row>
    <row r="10037" spans="1:3">
      <c r="A10037">
        <v>30397</v>
      </c>
      <c r="B10037">
        <v>2</v>
      </c>
      <c r="C10037">
        <v>16</v>
      </c>
    </row>
    <row r="10038" spans="1:3">
      <c r="A10038">
        <v>30397</v>
      </c>
      <c r="B10038">
        <v>2</v>
      </c>
      <c r="C10038">
        <v>16</v>
      </c>
    </row>
    <row r="10039" spans="1:3">
      <c r="A10039">
        <v>30583</v>
      </c>
      <c r="B10039">
        <v>1</v>
      </c>
      <c r="C10039">
        <v>8</v>
      </c>
    </row>
    <row r="10040" spans="1:3">
      <c r="A10040">
        <v>30641</v>
      </c>
      <c r="B10040">
        <v>1</v>
      </c>
      <c r="C10040">
        <v>8</v>
      </c>
    </row>
    <row r="10041" spans="1:3">
      <c r="A10041">
        <v>30926</v>
      </c>
      <c r="B10041">
        <v>1</v>
      </c>
      <c r="C10041">
        <v>8</v>
      </c>
    </row>
    <row r="10042" spans="1:3">
      <c r="A10042">
        <v>30967</v>
      </c>
      <c r="B10042">
        <v>1</v>
      </c>
      <c r="C10042">
        <v>8</v>
      </c>
    </row>
    <row r="10043" spans="1:3">
      <c r="A10043">
        <v>31025</v>
      </c>
      <c r="B10043">
        <v>1</v>
      </c>
      <c r="C10043">
        <v>16</v>
      </c>
    </row>
    <row r="10044" spans="1:3">
      <c r="A10044">
        <v>31059</v>
      </c>
      <c r="B10044">
        <v>1</v>
      </c>
      <c r="C10044">
        <v>8</v>
      </c>
    </row>
    <row r="10045" spans="1:3">
      <c r="A10045">
        <v>31274</v>
      </c>
      <c r="B10045">
        <v>1</v>
      </c>
      <c r="C10045">
        <v>8</v>
      </c>
    </row>
    <row r="10046" spans="1:3">
      <c r="A10046">
        <v>31383</v>
      </c>
      <c r="B10046">
        <v>1</v>
      </c>
      <c r="C10046">
        <v>8</v>
      </c>
    </row>
    <row r="10047" spans="1:3">
      <c r="A10047">
        <v>31562</v>
      </c>
      <c r="B10047">
        <v>1</v>
      </c>
      <c r="C10047">
        <v>8</v>
      </c>
    </row>
    <row r="10048" spans="1:3">
      <c r="A10048">
        <v>31782</v>
      </c>
      <c r="B10048">
        <v>1</v>
      </c>
      <c r="C10048">
        <v>8</v>
      </c>
    </row>
    <row r="10049" spans="1:3">
      <c r="A10049">
        <v>31987</v>
      </c>
      <c r="B10049">
        <v>1</v>
      </c>
      <c r="C10049">
        <v>8</v>
      </c>
    </row>
    <row r="10050" spans="1:3">
      <c r="A10050">
        <v>32015</v>
      </c>
      <c r="B10050">
        <v>2</v>
      </c>
      <c r="C10050">
        <v>16</v>
      </c>
    </row>
    <row r="10051" spans="1:3">
      <c r="A10051">
        <v>32015</v>
      </c>
      <c r="B10051">
        <v>2</v>
      </c>
      <c r="C10051">
        <v>16</v>
      </c>
    </row>
    <row r="10052" spans="1:3">
      <c r="A10052">
        <v>32095</v>
      </c>
      <c r="B10052">
        <v>1</v>
      </c>
      <c r="C10052">
        <v>8</v>
      </c>
    </row>
    <row r="10053" spans="1:3">
      <c r="A10053">
        <v>32105</v>
      </c>
      <c r="B10053">
        <v>2</v>
      </c>
      <c r="C10053">
        <v>16</v>
      </c>
    </row>
    <row r="10054" spans="1:3">
      <c r="A10054">
        <v>32105</v>
      </c>
      <c r="B10054">
        <v>2</v>
      </c>
      <c r="C10054">
        <v>16</v>
      </c>
    </row>
    <row r="10055" spans="1:3">
      <c r="A10055">
        <v>32606</v>
      </c>
      <c r="B10055">
        <v>1</v>
      </c>
      <c r="C10055">
        <v>8</v>
      </c>
    </row>
    <row r="10056" spans="1:3">
      <c r="A10056">
        <v>32615</v>
      </c>
      <c r="B10056">
        <v>1</v>
      </c>
      <c r="C10056">
        <v>8</v>
      </c>
    </row>
    <row r="10057" spans="1:3">
      <c r="A10057">
        <v>32649</v>
      </c>
      <c r="B10057">
        <v>1</v>
      </c>
      <c r="C10057">
        <v>8</v>
      </c>
    </row>
    <row r="10058" spans="1:3">
      <c r="A10058">
        <v>32974</v>
      </c>
      <c r="B10058">
        <v>1</v>
      </c>
      <c r="C10058">
        <v>8</v>
      </c>
    </row>
    <row r="10059" spans="1:3">
      <c r="A10059">
        <v>32989</v>
      </c>
      <c r="B10059">
        <v>1</v>
      </c>
      <c r="C10059">
        <v>8</v>
      </c>
    </row>
    <row r="10060" spans="1:3">
      <c r="A10060">
        <v>33108</v>
      </c>
      <c r="B10060">
        <v>1</v>
      </c>
      <c r="C10060">
        <v>8</v>
      </c>
    </row>
    <row r="10061" spans="1:3">
      <c r="A10061">
        <v>33130</v>
      </c>
      <c r="B10061">
        <v>1</v>
      </c>
      <c r="C10061">
        <v>8</v>
      </c>
    </row>
    <row r="10062" spans="1:3">
      <c r="A10062">
        <v>33457</v>
      </c>
      <c r="B10062">
        <v>1</v>
      </c>
      <c r="C10062">
        <v>16</v>
      </c>
    </row>
    <row r="10063" spans="1:3">
      <c r="A10063">
        <v>33536</v>
      </c>
      <c r="B10063">
        <v>1</v>
      </c>
      <c r="C10063">
        <v>16</v>
      </c>
    </row>
    <row r="10064" spans="1:3">
      <c r="A10064">
        <v>33537</v>
      </c>
      <c r="B10064">
        <v>1</v>
      </c>
      <c r="C10064">
        <v>8</v>
      </c>
    </row>
    <row r="10065" spans="1:3">
      <c r="A10065">
        <v>33737</v>
      </c>
      <c r="B10065">
        <v>1</v>
      </c>
      <c r="C10065">
        <v>8</v>
      </c>
    </row>
    <row r="10066" spans="1:3">
      <c r="A10066">
        <v>34228</v>
      </c>
      <c r="B10066">
        <v>1</v>
      </c>
      <c r="C10066">
        <v>8</v>
      </c>
    </row>
    <row r="10067" spans="1:3">
      <c r="A10067">
        <v>34231</v>
      </c>
      <c r="B10067">
        <v>2</v>
      </c>
      <c r="C10067">
        <v>16</v>
      </c>
    </row>
    <row r="10068" spans="1:3">
      <c r="A10068">
        <v>34231</v>
      </c>
      <c r="B10068">
        <v>2</v>
      </c>
      <c r="C10068">
        <v>16</v>
      </c>
    </row>
    <row r="10069" spans="1:3">
      <c r="A10069">
        <v>34274</v>
      </c>
      <c r="B10069">
        <v>1</v>
      </c>
      <c r="C10069">
        <v>8</v>
      </c>
    </row>
    <row r="10070" spans="1:3">
      <c r="A10070">
        <v>34292</v>
      </c>
      <c r="B10070">
        <v>1</v>
      </c>
      <c r="C10070">
        <v>16</v>
      </c>
    </row>
    <row r="10071" spans="1:3">
      <c r="A10071">
        <v>34332</v>
      </c>
      <c r="B10071">
        <v>2</v>
      </c>
      <c r="C10071">
        <v>16</v>
      </c>
    </row>
    <row r="10072" spans="1:3">
      <c r="A10072">
        <v>34332</v>
      </c>
      <c r="B10072">
        <v>2</v>
      </c>
      <c r="C10072">
        <v>16</v>
      </c>
    </row>
    <row r="10073" spans="1:3">
      <c r="A10073">
        <v>34436</v>
      </c>
      <c r="B10073">
        <v>1</v>
      </c>
      <c r="C10073">
        <v>8</v>
      </c>
    </row>
    <row r="10074" spans="1:3">
      <c r="A10074">
        <v>34445</v>
      </c>
      <c r="B10074">
        <v>1</v>
      </c>
      <c r="C10074">
        <v>8</v>
      </c>
    </row>
    <row r="10075" spans="1:3">
      <c r="A10075">
        <v>34610</v>
      </c>
      <c r="B10075">
        <v>1</v>
      </c>
      <c r="C10075">
        <v>8</v>
      </c>
    </row>
    <row r="10076" spans="1:3">
      <c r="A10076">
        <v>34648</v>
      </c>
      <c r="B10076">
        <v>1</v>
      </c>
      <c r="C10076">
        <v>8</v>
      </c>
    </row>
    <row r="10077" spans="1:3">
      <c r="A10077">
        <v>34677</v>
      </c>
      <c r="B10077">
        <v>1</v>
      </c>
      <c r="C10077">
        <v>8</v>
      </c>
    </row>
    <row r="10078" spans="1:3">
      <c r="A10078">
        <v>34765</v>
      </c>
      <c r="B10078">
        <v>1</v>
      </c>
      <c r="C10078">
        <v>16</v>
      </c>
    </row>
    <row r="10079" spans="1:3">
      <c r="A10079">
        <v>34857</v>
      </c>
      <c r="B10079">
        <v>1</v>
      </c>
      <c r="C10079">
        <v>8</v>
      </c>
    </row>
    <row r="10080" spans="1:3">
      <c r="A10080">
        <v>34917</v>
      </c>
      <c r="B10080">
        <v>1</v>
      </c>
      <c r="C10080">
        <v>8</v>
      </c>
    </row>
    <row r="10081" spans="1:3">
      <c r="A10081">
        <v>34924</v>
      </c>
      <c r="B10081">
        <v>1</v>
      </c>
      <c r="C10081">
        <v>8</v>
      </c>
    </row>
    <row r="10082" spans="1:3">
      <c r="A10082">
        <v>35210</v>
      </c>
      <c r="B10082">
        <v>1</v>
      </c>
      <c r="C10082">
        <v>16</v>
      </c>
    </row>
    <row r="10083" spans="1:3">
      <c r="A10083">
        <v>35751</v>
      </c>
      <c r="B10083">
        <v>1</v>
      </c>
      <c r="C10083">
        <v>8</v>
      </c>
    </row>
    <row r="10084" spans="1:3">
      <c r="A10084">
        <v>35840</v>
      </c>
      <c r="B10084">
        <v>1</v>
      </c>
      <c r="C10084">
        <v>8</v>
      </c>
    </row>
    <row r="10085" spans="1:3">
      <c r="A10085">
        <v>35972</v>
      </c>
      <c r="B10085">
        <v>2</v>
      </c>
      <c r="C10085">
        <v>16</v>
      </c>
    </row>
    <row r="10086" spans="1:3">
      <c r="A10086">
        <v>35972</v>
      </c>
      <c r="B10086">
        <v>2</v>
      </c>
      <c r="C10086">
        <v>16</v>
      </c>
    </row>
    <row r="10087" spans="1:3">
      <c r="A10087">
        <v>35976</v>
      </c>
      <c r="B10087">
        <v>1</v>
      </c>
      <c r="C10087">
        <v>16</v>
      </c>
    </row>
    <row r="10088" spans="1:3">
      <c r="A10088">
        <v>35982</v>
      </c>
      <c r="B10088">
        <v>2</v>
      </c>
      <c r="C10088">
        <v>16</v>
      </c>
    </row>
    <row r="10089" spans="1:3">
      <c r="A10089">
        <v>35982</v>
      </c>
      <c r="B10089">
        <v>2</v>
      </c>
      <c r="C10089">
        <v>16</v>
      </c>
    </row>
    <row r="10090" spans="1:3">
      <c r="A10090">
        <v>36051</v>
      </c>
      <c r="B10090">
        <v>1</v>
      </c>
      <c r="C10090">
        <v>8</v>
      </c>
    </row>
    <row r="10091" spans="1:3">
      <c r="A10091">
        <v>36382</v>
      </c>
      <c r="B10091">
        <v>1</v>
      </c>
      <c r="C10091">
        <v>8</v>
      </c>
    </row>
    <row r="10092" spans="1:3">
      <c r="A10092">
        <v>36445</v>
      </c>
      <c r="B10092">
        <v>1</v>
      </c>
      <c r="C10092">
        <v>8</v>
      </c>
    </row>
    <row r="10093" spans="1:3">
      <c r="A10093">
        <v>36455</v>
      </c>
      <c r="B10093">
        <v>2</v>
      </c>
      <c r="C10093">
        <v>16</v>
      </c>
    </row>
    <row r="10094" spans="1:3">
      <c r="A10094">
        <v>36455</v>
      </c>
      <c r="B10094">
        <v>2</v>
      </c>
      <c r="C10094">
        <v>16</v>
      </c>
    </row>
    <row r="10095" spans="1:3">
      <c r="A10095">
        <v>36666</v>
      </c>
      <c r="B10095">
        <v>1</v>
      </c>
      <c r="C10095">
        <v>8</v>
      </c>
    </row>
    <row r="10096" spans="1:3">
      <c r="A10096">
        <v>36842</v>
      </c>
      <c r="B10096">
        <v>1</v>
      </c>
      <c r="C10096">
        <v>16</v>
      </c>
    </row>
    <row r="10097" spans="1:3">
      <c r="A10097">
        <v>36893</v>
      </c>
      <c r="B10097">
        <v>1</v>
      </c>
      <c r="C10097">
        <v>16</v>
      </c>
    </row>
    <row r="10098" spans="1:3">
      <c r="A10098">
        <v>36980</v>
      </c>
      <c r="B10098">
        <v>1</v>
      </c>
      <c r="C10098">
        <v>8</v>
      </c>
    </row>
    <row r="10099" spans="1:3">
      <c r="A10099">
        <v>37164</v>
      </c>
      <c r="B10099">
        <v>1</v>
      </c>
      <c r="C10099">
        <v>8</v>
      </c>
    </row>
    <row r="10100" spans="1:3">
      <c r="A10100">
        <v>37308</v>
      </c>
      <c r="B10100">
        <v>1</v>
      </c>
      <c r="C10100">
        <v>16</v>
      </c>
    </row>
    <row r="10101" spans="1:3">
      <c r="A10101">
        <v>37495</v>
      </c>
      <c r="B10101">
        <v>1</v>
      </c>
      <c r="C10101">
        <v>8</v>
      </c>
    </row>
    <row r="10102" spans="1:3">
      <c r="A10102">
        <v>37717</v>
      </c>
      <c r="B10102">
        <v>1</v>
      </c>
      <c r="C10102">
        <v>8</v>
      </c>
    </row>
    <row r="10103" spans="1:3">
      <c r="A10103">
        <v>37792</v>
      </c>
      <c r="B10103">
        <v>1</v>
      </c>
      <c r="C10103">
        <v>8</v>
      </c>
    </row>
    <row r="10104" spans="1:3">
      <c r="A10104">
        <v>38082</v>
      </c>
      <c r="B10104">
        <v>1</v>
      </c>
      <c r="C10104">
        <v>16</v>
      </c>
    </row>
    <row r="10105" spans="1:3">
      <c r="A10105">
        <v>38263</v>
      </c>
      <c r="B10105">
        <v>1</v>
      </c>
      <c r="C10105">
        <v>16</v>
      </c>
    </row>
    <row r="10106" spans="1:3">
      <c r="A10106">
        <v>38317</v>
      </c>
      <c r="B10106">
        <v>3</v>
      </c>
      <c r="C10106">
        <v>16</v>
      </c>
    </row>
    <row r="10107" spans="1:3">
      <c r="A10107">
        <v>38317</v>
      </c>
      <c r="B10107">
        <v>3</v>
      </c>
      <c r="C10107">
        <v>16</v>
      </c>
    </row>
    <row r="10108" spans="1:3">
      <c r="A10108">
        <v>38317</v>
      </c>
      <c r="B10108">
        <v>3</v>
      </c>
      <c r="C10108">
        <v>16</v>
      </c>
    </row>
    <row r="10109" spans="1:3">
      <c r="A10109">
        <v>38334</v>
      </c>
      <c r="B10109">
        <v>1</v>
      </c>
      <c r="C10109">
        <v>16</v>
      </c>
    </row>
    <row r="10110" spans="1:3">
      <c r="A10110">
        <v>38438</v>
      </c>
      <c r="B10110">
        <v>1</v>
      </c>
      <c r="C10110">
        <v>8</v>
      </c>
    </row>
    <row r="10111" spans="1:3">
      <c r="A10111">
        <v>38757</v>
      </c>
      <c r="B10111">
        <v>1</v>
      </c>
      <c r="C10111">
        <v>8</v>
      </c>
    </row>
    <row r="10112" spans="1:3">
      <c r="A10112">
        <v>39707</v>
      </c>
      <c r="B10112">
        <v>1</v>
      </c>
      <c r="C10112">
        <v>8</v>
      </c>
    </row>
    <row r="10113" spans="1:3">
      <c r="A10113">
        <v>39788</v>
      </c>
      <c r="B10113">
        <v>1</v>
      </c>
      <c r="C10113">
        <v>8</v>
      </c>
    </row>
    <row r="10114" spans="1:3">
      <c r="A10114">
        <v>39919</v>
      </c>
      <c r="B10114">
        <v>1</v>
      </c>
      <c r="C10114">
        <v>8</v>
      </c>
    </row>
    <row r="10115" spans="1:3">
      <c r="A10115">
        <v>39957</v>
      </c>
      <c r="B10115">
        <v>1</v>
      </c>
      <c r="C10115">
        <v>8</v>
      </c>
    </row>
    <row r="10116" spans="1:3">
      <c r="A10116">
        <v>40078</v>
      </c>
      <c r="B10116">
        <v>1</v>
      </c>
      <c r="C10116">
        <v>8</v>
      </c>
    </row>
    <row r="10117" spans="1:3">
      <c r="A10117">
        <v>40149</v>
      </c>
      <c r="B10117">
        <v>1</v>
      </c>
      <c r="C10117">
        <v>8</v>
      </c>
    </row>
    <row r="10118" spans="1:3">
      <c r="A10118">
        <v>40434</v>
      </c>
      <c r="B10118">
        <v>1</v>
      </c>
      <c r="C10118">
        <v>8</v>
      </c>
    </row>
    <row r="10119" spans="1:3">
      <c r="A10119">
        <v>40555</v>
      </c>
      <c r="B10119">
        <v>1</v>
      </c>
      <c r="C10119">
        <v>8</v>
      </c>
    </row>
    <row r="10120" spans="1:3">
      <c r="A10120">
        <v>40857</v>
      </c>
      <c r="B10120">
        <v>1</v>
      </c>
      <c r="C10120">
        <v>8</v>
      </c>
    </row>
    <row r="10121" spans="1:3">
      <c r="A10121">
        <v>41102</v>
      </c>
      <c r="B10121">
        <v>1</v>
      </c>
      <c r="C10121">
        <v>8</v>
      </c>
    </row>
    <row r="10122" spans="1:3">
      <c r="A10122">
        <v>41131</v>
      </c>
      <c r="B10122">
        <v>1</v>
      </c>
      <c r="C10122">
        <v>8</v>
      </c>
    </row>
    <row r="10123" spans="1:3">
      <c r="A10123">
        <v>41657</v>
      </c>
      <c r="B10123">
        <v>1</v>
      </c>
      <c r="C10123">
        <v>8</v>
      </c>
    </row>
    <row r="10124" spans="1:3">
      <c r="A10124">
        <v>41873</v>
      </c>
      <c r="B10124">
        <v>1</v>
      </c>
      <c r="C10124">
        <v>8</v>
      </c>
    </row>
    <row r="10125" spans="1:3">
      <c r="A10125">
        <v>41900</v>
      </c>
      <c r="B10125">
        <v>1</v>
      </c>
      <c r="C10125">
        <v>8</v>
      </c>
    </row>
    <row r="10126" spans="1:3">
      <c r="A10126">
        <v>41902</v>
      </c>
      <c r="B10126">
        <v>1</v>
      </c>
      <c r="C10126">
        <v>8</v>
      </c>
    </row>
    <row r="10127" spans="1:3">
      <c r="A10127">
        <v>41929</v>
      </c>
      <c r="B10127">
        <v>1</v>
      </c>
      <c r="C10127">
        <v>8</v>
      </c>
    </row>
    <row r="10128" spans="1:3">
      <c r="A10128">
        <v>42114</v>
      </c>
      <c r="B10128">
        <v>1</v>
      </c>
      <c r="C10128">
        <v>8</v>
      </c>
    </row>
    <row r="10129" spans="1:3">
      <c r="A10129">
        <v>42262</v>
      </c>
      <c r="B10129">
        <v>1</v>
      </c>
      <c r="C10129">
        <v>8</v>
      </c>
    </row>
    <row r="10130" spans="1:3">
      <c r="A10130">
        <v>42520</v>
      </c>
      <c r="B10130">
        <v>1</v>
      </c>
      <c r="C10130">
        <v>8</v>
      </c>
    </row>
    <row r="10131" spans="1:3">
      <c r="A10131">
        <v>42654</v>
      </c>
      <c r="B10131">
        <v>1</v>
      </c>
      <c r="C10131">
        <v>8</v>
      </c>
    </row>
    <row r="10132" spans="1:3">
      <c r="A10132">
        <v>42673</v>
      </c>
      <c r="B10132">
        <v>1</v>
      </c>
      <c r="C10132">
        <v>8</v>
      </c>
    </row>
    <row r="10133" spans="1:3">
      <c r="A10133">
        <v>43055</v>
      </c>
      <c r="B10133">
        <v>1</v>
      </c>
      <c r="C10133">
        <v>8</v>
      </c>
    </row>
    <row r="10134" spans="1:3">
      <c r="A10134">
        <v>43189</v>
      </c>
      <c r="B10134">
        <v>2</v>
      </c>
      <c r="C10134">
        <v>16</v>
      </c>
    </row>
    <row r="10135" spans="1:3">
      <c r="A10135">
        <v>43189</v>
      </c>
      <c r="B10135">
        <v>2</v>
      </c>
      <c r="C10135">
        <v>16</v>
      </c>
    </row>
    <row r="10136" spans="1:3">
      <c r="A10136">
        <v>43284</v>
      </c>
      <c r="B10136">
        <v>1</v>
      </c>
      <c r="C10136">
        <v>8</v>
      </c>
    </row>
    <row r="10137" spans="1:3">
      <c r="A10137">
        <v>43285</v>
      </c>
      <c r="B10137">
        <v>1</v>
      </c>
      <c r="C10137">
        <v>8</v>
      </c>
    </row>
    <row r="10138" spans="1:3">
      <c r="A10138">
        <v>43331</v>
      </c>
      <c r="B10138">
        <v>1</v>
      </c>
      <c r="C10138">
        <v>8</v>
      </c>
    </row>
    <row r="10139" spans="1:3">
      <c r="A10139">
        <v>43426</v>
      </c>
      <c r="B10139">
        <v>2</v>
      </c>
      <c r="C10139">
        <v>8</v>
      </c>
    </row>
    <row r="10140" spans="1:3">
      <c r="A10140">
        <v>43426</v>
      </c>
      <c r="B10140">
        <v>2</v>
      </c>
      <c r="C10140">
        <v>8</v>
      </c>
    </row>
    <row r="10141" spans="1:3">
      <c r="A10141">
        <v>44850</v>
      </c>
      <c r="B10141">
        <v>1</v>
      </c>
      <c r="C10141">
        <v>8</v>
      </c>
    </row>
    <row r="10142" spans="1:3">
      <c r="A10142">
        <v>45145</v>
      </c>
      <c r="B10142">
        <v>1</v>
      </c>
      <c r="C10142">
        <v>8</v>
      </c>
    </row>
    <row r="10143" spans="1:3">
      <c r="A10143">
        <v>45337</v>
      </c>
      <c r="B10143">
        <v>1</v>
      </c>
      <c r="C10143">
        <v>8</v>
      </c>
    </row>
    <row r="10144" spans="1:3">
      <c r="A10144">
        <v>45403</v>
      </c>
      <c r="B10144">
        <v>1</v>
      </c>
      <c r="C10144">
        <v>8</v>
      </c>
    </row>
    <row r="10145" spans="1:3">
      <c r="A10145">
        <v>46173</v>
      </c>
      <c r="B10145">
        <v>2</v>
      </c>
      <c r="C10145">
        <v>16</v>
      </c>
    </row>
    <row r="10146" spans="1:3">
      <c r="A10146">
        <v>46173</v>
      </c>
      <c r="B10146">
        <v>2</v>
      </c>
      <c r="C10146">
        <v>16</v>
      </c>
    </row>
    <row r="10147" spans="1:3">
      <c r="A10147">
        <v>46429</v>
      </c>
      <c r="B10147">
        <v>1</v>
      </c>
      <c r="C10147">
        <v>8</v>
      </c>
    </row>
    <row r="10148" spans="1:3">
      <c r="A10148">
        <v>46464</v>
      </c>
      <c r="B10148">
        <v>1</v>
      </c>
      <c r="C10148">
        <v>16</v>
      </c>
    </row>
    <row r="10149" spans="1:3">
      <c r="A10149">
        <v>46591</v>
      </c>
      <c r="B10149">
        <v>1</v>
      </c>
      <c r="C10149">
        <v>8</v>
      </c>
    </row>
    <row r="10150" spans="1:3">
      <c r="A10150">
        <v>46592</v>
      </c>
      <c r="B10150">
        <v>1</v>
      </c>
      <c r="C10150">
        <v>16</v>
      </c>
    </row>
    <row r="10151" spans="1:3">
      <c r="A10151">
        <v>46744</v>
      </c>
      <c r="B10151">
        <v>1</v>
      </c>
      <c r="C10151">
        <v>8</v>
      </c>
    </row>
    <row r="10152" spans="1:3">
      <c r="A10152">
        <v>46943</v>
      </c>
      <c r="B10152">
        <v>1</v>
      </c>
      <c r="C10152">
        <v>16</v>
      </c>
    </row>
    <row r="10153" spans="1:3">
      <c r="A10153">
        <v>47034</v>
      </c>
      <c r="B10153">
        <v>1</v>
      </c>
      <c r="C10153">
        <v>8</v>
      </c>
    </row>
    <row r="10154" spans="1:3">
      <c r="A10154">
        <v>47255</v>
      </c>
      <c r="B10154">
        <v>1</v>
      </c>
      <c r="C10154">
        <v>8</v>
      </c>
    </row>
    <row r="10155" spans="1:3">
      <c r="A10155">
        <v>47588</v>
      </c>
      <c r="B10155">
        <v>1</v>
      </c>
      <c r="C10155">
        <v>8</v>
      </c>
    </row>
    <row r="10156" spans="1:3">
      <c r="A10156">
        <v>47733</v>
      </c>
      <c r="B10156">
        <v>1</v>
      </c>
      <c r="C10156">
        <v>8</v>
      </c>
    </row>
    <row r="10157" spans="1:3">
      <c r="A10157">
        <v>47759</v>
      </c>
      <c r="B10157">
        <v>1</v>
      </c>
      <c r="C10157">
        <v>8</v>
      </c>
    </row>
    <row r="10158" spans="1:3">
      <c r="A10158">
        <v>48103</v>
      </c>
      <c r="B10158">
        <v>1</v>
      </c>
      <c r="C10158">
        <v>8</v>
      </c>
    </row>
    <row r="10159" spans="1:3">
      <c r="A10159">
        <v>48264</v>
      </c>
      <c r="B10159">
        <v>1</v>
      </c>
      <c r="C10159">
        <v>16</v>
      </c>
    </row>
    <row r="10160" spans="1:3">
      <c r="A10160">
        <v>48405</v>
      </c>
      <c r="B10160">
        <v>1</v>
      </c>
      <c r="C10160">
        <v>8</v>
      </c>
    </row>
    <row r="10161" spans="1:3">
      <c r="A10161">
        <v>48542</v>
      </c>
      <c r="B10161">
        <v>1</v>
      </c>
      <c r="C10161">
        <v>8</v>
      </c>
    </row>
    <row r="10162" spans="1:3">
      <c r="A10162">
        <v>48621</v>
      </c>
      <c r="B10162">
        <v>2</v>
      </c>
      <c r="C10162">
        <v>16</v>
      </c>
    </row>
    <row r="10163" spans="1:3">
      <c r="A10163">
        <v>48621</v>
      </c>
      <c r="B10163">
        <v>2</v>
      </c>
      <c r="C10163">
        <v>16</v>
      </c>
    </row>
    <row r="10164" spans="1:3">
      <c r="A10164">
        <v>48767</v>
      </c>
      <c r="B10164">
        <v>1</v>
      </c>
      <c r="C10164">
        <v>8</v>
      </c>
    </row>
    <row r="10165" spans="1:3">
      <c r="A10165">
        <v>49068</v>
      </c>
      <c r="B10165">
        <v>1</v>
      </c>
      <c r="C10165">
        <v>8</v>
      </c>
    </row>
    <row r="10166" spans="1:3">
      <c r="A10166">
        <v>49108</v>
      </c>
      <c r="B10166">
        <v>1</v>
      </c>
      <c r="C10166">
        <v>16</v>
      </c>
    </row>
    <row r="10167" spans="1:3">
      <c r="A10167">
        <v>49228</v>
      </c>
      <c r="B10167">
        <v>1</v>
      </c>
      <c r="C10167">
        <v>8</v>
      </c>
    </row>
    <row r="10168" spans="1:3">
      <c r="A10168">
        <v>49472</v>
      </c>
      <c r="B10168">
        <v>1</v>
      </c>
      <c r="C10168">
        <v>8</v>
      </c>
    </row>
    <row r="10169" spans="1:3">
      <c r="A10169">
        <v>49683</v>
      </c>
      <c r="B10169">
        <v>2</v>
      </c>
      <c r="C10169">
        <v>16</v>
      </c>
    </row>
    <row r="10170" spans="1:3">
      <c r="A10170">
        <v>49683</v>
      </c>
      <c r="B10170">
        <v>2</v>
      </c>
      <c r="C10170">
        <v>16</v>
      </c>
    </row>
    <row r="10171" spans="1:3">
      <c r="A10171">
        <v>50138</v>
      </c>
      <c r="B10171">
        <v>2</v>
      </c>
      <c r="C10171">
        <v>8</v>
      </c>
    </row>
    <row r="10172" spans="1:3">
      <c r="A10172">
        <v>50138</v>
      </c>
      <c r="B10172">
        <v>2</v>
      </c>
      <c r="C10172">
        <v>8</v>
      </c>
    </row>
    <row r="10173" spans="1:3">
      <c r="A10173">
        <v>50187</v>
      </c>
      <c r="B10173">
        <v>1</v>
      </c>
      <c r="C10173">
        <v>8</v>
      </c>
    </row>
    <row r="10174" spans="1:3">
      <c r="A10174">
        <v>50258</v>
      </c>
      <c r="B10174">
        <v>1</v>
      </c>
      <c r="C10174">
        <v>8</v>
      </c>
    </row>
    <row r="10175" spans="1:3">
      <c r="A10175">
        <v>50342</v>
      </c>
      <c r="B10175">
        <v>1</v>
      </c>
      <c r="C10175">
        <v>8</v>
      </c>
    </row>
    <row r="10176" spans="1:3">
      <c r="A10176">
        <v>50512</v>
      </c>
      <c r="B10176">
        <v>1</v>
      </c>
      <c r="C10176">
        <v>8</v>
      </c>
    </row>
    <row r="10177" spans="1:3">
      <c r="A10177">
        <v>50745</v>
      </c>
      <c r="B10177">
        <v>1</v>
      </c>
      <c r="C10177">
        <v>8</v>
      </c>
    </row>
    <row r="10178" spans="1:3">
      <c r="A10178">
        <v>50772</v>
      </c>
      <c r="B10178">
        <v>1</v>
      </c>
      <c r="C10178">
        <v>8</v>
      </c>
    </row>
    <row r="10179" spans="1:3">
      <c r="A10179">
        <v>50824</v>
      </c>
      <c r="B10179">
        <v>1</v>
      </c>
      <c r="C10179">
        <v>8</v>
      </c>
    </row>
    <row r="10180" spans="1:3">
      <c r="A10180">
        <v>50834</v>
      </c>
      <c r="B10180">
        <v>1</v>
      </c>
      <c r="C10180">
        <v>8</v>
      </c>
    </row>
    <row r="10181" spans="1:3">
      <c r="A10181">
        <v>51171</v>
      </c>
      <c r="B10181">
        <v>1</v>
      </c>
      <c r="C10181">
        <v>8</v>
      </c>
    </row>
    <row r="10182" spans="1:3">
      <c r="A10182">
        <v>51428</v>
      </c>
      <c r="B10182">
        <v>1</v>
      </c>
      <c r="C10182">
        <v>8</v>
      </c>
    </row>
    <row r="10183" spans="1:3">
      <c r="A10183">
        <v>51516</v>
      </c>
      <c r="B10183">
        <v>1</v>
      </c>
      <c r="C10183">
        <v>8</v>
      </c>
    </row>
    <row r="10184" spans="1:3">
      <c r="A10184">
        <v>51629</v>
      </c>
      <c r="B10184">
        <v>1</v>
      </c>
      <c r="C10184">
        <v>8</v>
      </c>
    </row>
    <row r="10185" spans="1:3">
      <c r="A10185">
        <v>51752</v>
      </c>
      <c r="B10185">
        <v>1</v>
      </c>
      <c r="C10185">
        <v>8</v>
      </c>
    </row>
    <row r="10186" spans="1:3">
      <c r="A10186">
        <v>52291</v>
      </c>
      <c r="B10186">
        <v>2</v>
      </c>
      <c r="C10186">
        <v>16</v>
      </c>
    </row>
    <row r="10187" spans="1:3">
      <c r="A10187">
        <v>52291</v>
      </c>
      <c r="B10187">
        <v>2</v>
      </c>
      <c r="C10187">
        <v>16</v>
      </c>
    </row>
    <row r="10188" spans="1:3">
      <c r="A10188">
        <v>52387</v>
      </c>
      <c r="B10188">
        <v>1</v>
      </c>
      <c r="C10188">
        <v>8</v>
      </c>
    </row>
    <row r="10189" spans="1:3">
      <c r="A10189">
        <v>52417</v>
      </c>
      <c r="B10189">
        <v>1</v>
      </c>
      <c r="C10189">
        <v>8</v>
      </c>
    </row>
    <row r="10190" spans="1:3">
      <c r="A10190">
        <v>52622</v>
      </c>
      <c r="B10190">
        <v>1</v>
      </c>
      <c r="C10190">
        <v>8</v>
      </c>
    </row>
    <row r="10191" spans="1:3">
      <c r="A10191">
        <v>52718</v>
      </c>
      <c r="B10191">
        <v>1</v>
      </c>
      <c r="C10191">
        <v>8</v>
      </c>
    </row>
    <row r="10192" spans="1:3">
      <c r="A10192">
        <v>52975</v>
      </c>
      <c r="B10192">
        <v>1</v>
      </c>
      <c r="C10192">
        <v>8</v>
      </c>
    </row>
    <row r="10193" spans="1:3">
      <c r="A10193">
        <v>53114</v>
      </c>
      <c r="B10193">
        <v>1</v>
      </c>
      <c r="C10193">
        <v>8</v>
      </c>
    </row>
    <row r="10194" spans="1:3">
      <c r="A10194">
        <v>53116</v>
      </c>
      <c r="B10194">
        <v>1</v>
      </c>
      <c r="C10194">
        <v>8</v>
      </c>
    </row>
    <row r="10195" spans="1:3">
      <c r="A10195">
        <v>53168</v>
      </c>
      <c r="B10195">
        <v>2</v>
      </c>
      <c r="C10195">
        <v>16</v>
      </c>
    </row>
    <row r="10196" spans="1:3">
      <c r="A10196">
        <v>53168</v>
      </c>
      <c r="B10196">
        <v>2</v>
      </c>
      <c r="C10196">
        <v>16</v>
      </c>
    </row>
    <row r="10197" spans="1:3">
      <c r="A10197">
        <v>53173</v>
      </c>
      <c r="B10197">
        <v>1</v>
      </c>
      <c r="C10197">
        <v>8</v>
      </c>
    </row>
    <row r="10198" spans="1:3">
      <c r="A10198">
        <v>53187</v>
      </c>
      <c r="B10198">
        <v>1</v>
      </c>
      <c r="C10198">
        <v>8</v>
      </c>
    </row>
    <row r="10199" spans="1:3">
      <c r="A10199">
        <v>53384</v>
      </c>
      <c r="B10199">
        <v>2</v>
      </c>
      <c r="C10199">
        <v>16</v>
      </c>
    </row>
    <row r="10200" spans="1:3">
      <c r="A10200">
        <v>53384</v>
      </c>
      <c r="B10200">
        <v>2</v>
      </c>
      <c r="C10200">
        <v>16</v>
      </c>
    </row>
    <row r="10201" spans="1:3">
      <c r="A10201">
        <v>53443</v>
      </c>
      <c r="B10201">
        <v>1</v>
      </c>
      <c r="C10201">
        <v>8</v>
      </c>
    </row>
    <row r="10202" spans="1:3">
      <c r="A10202">
        <v>53634</v>
      </c>
      <c r="B10202">
        <v>1</v>
      </c>
      <c r="C10202">
        <v>8</v>
      </c>
    </row>
    <row r="10203" spans="1:3">
      <c r="A10203">
        <v>53667</v>
      </c>
      <c r="B10203">
        <v>1</v>
      </c>
      <c r="C10203">
        <v>16</v>
      </c>
    </row>
    <row r="10204" spans="1:3">
      <c r="A10204">
        <v>53668</v>
      </c>
      <c r="B10204">
        <v>1</v>
      </c>
      <c r="C10204">
        <v>8</v>
      </c>
    </row>
    <row r="10205" spans="1:3">
      <c r="A10205">
        <v>53685</v>
      </c>
      <c r="B10205">
        <v>1</v>
      </c>
      <c r="C10205">
        <v>8</v>
      </c>
    </row>
    <row r="10206" spans="1:3">
      <c r="A10206">
        <v>53863</v>
      </c>
      <c r="B10206">
        <v>1</v>
      </c>
      <c r="C10206">
        <v>8</v>
      </c>
    </row>
    <row r="10207" spans="1:3">
      <c r="A10207">
        <v>53978</v>
      </c>
      <c r="B10207">
        <v>2</v>
      </c>
      <c r="C10207">
        <v>16</v>
      </c>
    </row>
    <row r="10208" spans="1:3">
      <c r="A10208">
        <v>53978</v>
      </c>
      <c r="B10208">
        <v>2</v>
      </c>
      <c r="C10208">
        <v>16</v>
      </c>
    </row>
    <row r="10209" spans="1:3">
      <c r="A10209">
        <v>54692</v>
      </c>
      <c r="B10209">
        <v>1</v>
      </c>
      <c r="C10209">
        <v>8</v>
      </c>
    </row>
    <row r="10210" spans="1:3">
      <c r="A10210">
        <v>54706</v>
      </c>
      <c r="B10210">
        <v>1</v>
      </c>
      <c r="C10210">
        <v>16</v>
      </c>
    </row>
    <row r="10211" spans="1:3">
      <c r="A10211">
        <v>54864</v>
      </c>
      <c r="B10211">
        <v>1</v>
      </c>
      <c r="C10211">
        <v>16</v>
      </c>
    </row>
    <row r="10212" spans="1:3">
      <c r="A10212">
        <v>54899</v>
      </c>
      <c r="B10212">
        <v>1</v>
      </c>
      <c r="C10212">
        <v>8</v>
      </c>
    </row>
    <row r="10213" spans="1:3">
      <c r="A10213">
        <v>55135</v>
      </c>
      <c r="B10213">
        <v>1</v>
      </c>
      <c r="C10213">
        <v>8</v>
      </c>
    </row>
    <row r="10214" spans="1:3">
      <c r="A10214">
        <v>55326</v>
      </c>
      <c r="B10214">
        <v>1</v>
      </c>
      <c r="C10214">
        <v>8</v>
      </c>
    </row>
    <row r="10215" spans="1:3">
      <c r="A10215">
        <v>55329</v>
      </c>
      <c r="B10215">
        <v>1</v>
      </c>
      <c r="C10215">
        <v>8</v>
      </c>
    </row>
    <row r="10216" spans="1:3">
      <c r="A10216">
        <v>55725</v>
      </c>
      <c r="B10216">
        <v>1</v>
      </c>
      <c r="C10216">
        <v>8</v>
      </c>
    </row>
    <row r="10217" spans="1:3">
      <c r="A10217">
        <v>55736</v>
      </c>
      <c r="B10217">
        <v>1</v>
      </c>
      <c r="C10217">
        <v>8</v>
      </c>
    </row>
    <row r="10218" spans="1:3">
      <c r="A10218">
        <v>56193</v>
      </c>
      <c r="B10218">
        <v>1</v>
      </c>
      <c r="C10218">
        <v>8</v>
      </c>
    </row>
    <row r="10219" spans="1:3">
      <c r="A10219">
        <v>56391</v>
      </c>
      <c r="B10219">
        <v>1</v>
      </c>
      <c r="C10219">
        <v>8</v>
      </c>
    </row>
    <row r="10220" spans="1:3">
      <c r="A10220">
        <v>56769</v>
      </c>
      <c r="B10220">
        <v>1</v>
      </c>
      <c r="C10220">
        <v>8</v>
      </c>
    </row>
    <row r="10221" spans="1:3">
      <c r="A10221">
        <v>56834</v>
      </c>
      <c r="B10221">
        <v>1</v>
      </c>
      <c r="C10221">
        <v>8</v>
      </c>
    </row>
    <row r="10222" spans="1:3">
      <c r="A10222">
        <v>56852</v>
      </c>
      <c r="B10222">
        <v>1</v>
      </c>
      <c r="C10222">
        <v>8</v>
      </c>
    </row>
    <row r="10223" spans="1:3">
      <c r="A10223">
        <v>56865</v>
      </c>
      <c r="B10223">
        <v>1</v>
      </c>
      <c r="C10223">
        <v>8</v>
      </c>
    </row>
    <row r="10224" spans="1:3">
      <c r="A10224">
        <v>56868</v>
      </c>
      <c r="B10224">
        <v>1</v>
      </c>
      <c r="C10224">
        <v>8</v>
      </c>
    </row>
    <row r="10225" spans="1:3">
      <c r="A10225">
        <v>56917</v>
      </c>
      <c r="B10225">
        <v>1</v>
      </c>
      <c r="C10225">
        <v>8</v>
      </c>
    </row>
    <row r="10226" spans="1:3">
      <c r="A10226">
        <v>57123</v>
      </c>
      <c r="B10226">
        <v>1</v>
      </c>
      <c r="C10226">
        <v>16</v>
      </c>
    </row>
    <row r="10227" spans="1:3">
      <c r="A10227">
        <v>57134</v>
      </c>
      <c r="B10227">
        <v>1</v>
      </c>
      <c r="C10227">
        <v>8</v>
      </c>
    </row>
    <row r="10228" spans="1:3">
      <c r="A10228">
        <v>57220</v>
      </c>
      <c r="B10228">
        <v>1</v>
      </c>
      <c r="C10228">
        <v>8</v>
      </c>
    </row>
    <row r="10229" spans="1:3">
      <c r="A10229">
        <v>57224</v>
      </c>
      <c r="B10229">
        <v>1</v>
      </c>
      <c r="C10229">
        <v>16</v>
      </c>
    </row>
    <row r="10230" spans="1:3">
      <c r="A10230">
        <v>57266</v>
      </c>
      <c r="B10230">
        <v>1</v>
      </c>
      <c r="C10230">
        <v>8</v>
      </c>
    </row>
    <row r="10231" spans="1:3">
      <c r="A10231">
        <v>57278</v>
      </c>
      <c r="B10231">
        <v>1</v>
      </c>
      <c r="C10231">
        <v>8</v>
      </c>
    </row>
    <row r="10232" spans="1:3">
      <c r="A10232">
        <v>57448</v>
      </c>
      <c r="B10232">
        <v>1</v>
      </c>
      <c r="C10232">
        <v>8</v>
      </c>
    </row>
    <row r="10233" spans="1:3">
      <c r="A10233">
        <v>57533</v>
      </c>
      <c r="B10233">
        <v>1</v>
      </c>
      <c r="C10233">
        <v>16</v>
      </c>
    </row>
    <row r="10234" spans="1:3">
      <c r="A10234">
        <v>57536</v>
      </c>
      <c r="B10234">
        <v>1</v>
      </c>
      <c r="C10234">
        <v>8</v>
      </c>
    </row>
    <row r="10235" spans="1:3">
      <c r="A10235">
        <v>57676</v>
      </c>
      <c r="B10235">
        <v>1</v>
      </c>
      <c r="C10235">
        <v>8</v>
      </c>
    </row>
    <row r="10236" spans="1:3">
      <c r="A10236">
        <v>57692</v>
      </c>
      <c r="B10236">
        <v>1</v>
      </c>
      <c r="C10236">
        <v>8</v>
      </c>
    </row>
    <row r="10237" spans="1:3">
      <c r="A10237">
        <v>58325</v>
      </c>
      <c r="B10237">
        <v>1</v>
      </c>
      <c r="C10237">
        <v>8</v>
      </c>
    </row>
    <row r="10238" spans="1:3">
      <c r="A10238">
        <v>58340</v>
      </c>
      <c r="B10238">
        <v>1</v>
      </c>
      <c r="C10238">
        <v>8</v>
      </c>
    </row>
    <row r="10239" spans="1:3">
      <c r="A10239">
        <v>58356</v>
      </c>
      <c r="B10239">
        <v>1</v>
      </c>
      <c r="C10239">
        <v>8</v>
      </c>
    </row>
    <row r="10240" spans="1:3">
      <c r="A10240">
        <v>58401</v>
      </c>
      <c r="B10240">
        <v>1</v>
      </c>
      <c r="C10240">
        <v>8</v>
      </c>
    </row>
    <row r="10241" spans="1:3">
      <c r="A10241">
        <v>58402</v>
      </c>
      <c r="B10241">
        <v>1</v>
      </c>
      <c r="C10241">
        <v>8</v>
      </c>
    </row>
    <row r="10242" spans="1:3">
      <c r="A10242">
        <v>58508</v>
      </c>
      <c r="B10242">
        <v>1</v>
      </c>
      <c r="C10242">
        <v>8</v>
      </c>
    </row>
    <row r="10243" spans="1:3">
      <c r="A10243">
        <v>58513</v>
      </c>
      <c r="B10243">
        <v>1</v>
      </c>
      <c r="C10243">
        <v>8</v>
      </c>
    </row>
    <row r="10244" spans="1:3">
      <c r="A10244">
        <v>58563</v>
      </c>
      <c r="B10244">
        <v>1</v>
      </c>
      <c r="C10244">
        <v>8</v>
      </c>
    </row>
    <row r="10245" spans="1:3">
      <c r="A10245">
        <v>58943</v>
      </c>
      <c r="B10245">
        <v>1</v>
      </c>
      <c r="C10245">
        <v>16</v>
      </c>
    </row>
    <row r="10246" spans="1:3">
      <c r="A10246">
        <v>59127</v>
      </c>
      <c r="B10246">
        <v>1</v>
      </c>
      <c r="C10246">
        <v>8</v>
      </c>
    </row>
    <row r="10247" spans="1:3">
      <c r="A10247">
        <v>59134</v>
      </c>
      <c r="B10247">
        <v>1</v>
      </c>
      <c r="C10247">
        <v>8</v>
      </c>
    </row>
    <row r="10248" spans="1:3">
      <c r="A10248">
        <v>59238</v>
      </c>
      <c r="B10248">
        <v>1</v>
      </c>
      <c r="C10248">
        <v>8</v>
      </c>
    </row>
    <row r="10249" spans="1:3">
      <c r="A10249">
        <v>59350</v>
      </c>
      <c r="B10249">
        <v>1</v>
      </c>
      <c r="C10249">
        <v>8</v>
      </c>
    </row>
    <row r="10250" spans="1:3">
      <c r="A10250">
        <v>59382</v>
      </c>
      <c r="B10250">
        <v>1</v>
      </c>
      <c r="C10250">
        <v>8</v>
      </c>
    </row>
    <row r="10251" spans="1:3">
      <c r="A10251">
        <v>59503</v>
      </c>
      <c r="B10251">
        <v>1</v>
      </c>
      <c r="C10251">
        <v>8</v>
      </c>
    </row>
    <row r="10252" spans="1:3">
      <c r="A10252">
        <v>59634</v>
      </c>
      <c r="B10252">
        <v>1</v>
      </c>
      <c r="C10252">
        <v>8</v>
      </c>
    </row>
    <row r="10253" spans="1:3">
      <c r="A10253">
        <v>59689</v>
      </c>
      <c r="B10253">
        <v>1</v>
      </c>
      <c r="C10253">
        <v>8</v>
      </c>
    </row>
    <row r="10254" spans="1:3">
      <c r="A10254">
        <v>59699</v>
      </c>
      <c r="B10254">
        <v>1</v>
      </c>
      <c r="C10254">
        <v>8</v>
      </c>
    </row>
    <row r="10255" spans="1:3">
      <c r="A10255">
        <v>59700</v>
      </c>
      <c r="B10255">
        <v>1</v>
      </c>
      <c r="C10255">
        <v>8</v>
      </c>
    </row>
    <row r="10256" spans="1:3">
      <c r="A10256">
        <v>59710</v>
      </c>
      <c r="B10256">
        <v>1</v>
      </c>
      <c r="C10256">
        <v>8</v>
      </c>
    </row>
    <row r="10257" spans="1:3">
      <c r="A10257">
        <v>59711</v>
      </c>
      <c r="B10257">
        <v>1</v>
      </c>
      <c r="C10257">
        <v>8</v>
      </c>
    </row>
    <row r="10258" spans="1:3">
      <c r="A10258">
        <v>59730</v>
      </c>
      <c r="B10258">
        <v>1</v>
      </c>
      <c r="C10258">
        <v>8</v>
      </c>
    </row>
    <row r="10259" spans="1:3">
      <c r="A10259">
        <v>59822</v>
      </c>
      <c r="B10259">
        <v>1</v>
      </c>
      <c r="C10259">
        <v>8</v>
      </c>
    </row>
    <row r="10260" spans="1:3">
      <c r="A10260">
        <v>60108</v>
      </c>
      <c r="B10260">
        <v>1</v>
      </c>
      <c r="C10260">
        <v>8</v>
      </c>
    </row>
    <row r="10261" spans="1:3">
      <c r="A10261">
        <v>60184</v>
      </c>
      <c r="B10261">
        <v>1</v>
      </c>
      <c r="C10261">
        <v>8</v>
      </c>
    </row>
    <row r="10262" spans="1:3">
      <c r="A10262">
        <v>60187</v>
      </c>
      <c r="B10262">
        <v>1</v>
      </c>
      <c r="C10262">
        <v>8</v>
      </c>
    </row>
    <row r="10263" spans="1:3">
      <c r="A10263">
        <v>60259</v>
      </c>
      <c r="B10263">
        <v>1</v>
      </c>
      <c r="C10263">
        <v>8</v>
      </c>
    </row>
    <row r="10264" spans="1:3">
      <c r="A10264">
        <v>60300</v>
      </c>
      <c r="B10264">
        <v>1</v>
      </c>
      <c r="C10264">
        <v>8</v>
      </c>
    </row>
    <row r="10265" spans="1:3">
      <c r="A10265">
        <v>60322</v>
      </c>
      <c r="B10265">
        <v>1</v>
      </c>
      <c r="C10265">
        <v>8</v>
      </c>
    </row>
    <row r="10266" spans="1:3">
      <c r="A10266">
        <v>60323</v>
      </c>
      <c r="B10266">
        <v>1</v>
      </c>
      <c r="C10266">
        <v>16</v>
      </c>
    </row>
    <row r="10267" spans="1:3">
      <c r="A10267">
        <v>60335</v>
      </c>
      <c r="B10267">
        <v>1</v>
      </c>
      <c r="C10267">
        <v>8</v>
      </c>
    </row>
    <row r="10268" spans="1:3">
      <c r="A10268">
        <v>60469</v>
      </c>
      <c r="B10268">
        <v>1</v>
      </c>
      <c r="C10268">
        <v>16</v>
      </c>
    </row>
    <row r="10269" spans="1:3">
      <c r="A10269">
        <v>60480</v>
      </c>
      <c r="B10269">
        <v>1</v>
      </c>
      <c r="C10269">
        <v>8</v>
      </c>
    </row>
    <row r="10270" spans="1:3">
      <c r="A10270">
        <v>60540</v>
      </c>
      <c r="B10270">
        <v>1</v>
      </c>
      <c r="C10270">
        <v>8</v>
      </c>
    </row>
    <row r="10271" spans="1:3">
      <c r="A10271">
        <v>60569</v>
      </c>
      <c r="B10271">
        <v>1</v>
      </c>
      <c r="C10271">
        <v>8</v>
      </c>
    </row>
    <row r="10272" spans="1:3">
      <c r="A10272">
        <v>60654</v>
      </c>
      <c r="B10272">
        <v>1</v>
      </c>
      <c r="C10272">
        <v>8</v>
      </c>
    </row>
    <row r="10273" spans="1:3">
      <c r="A10273">
        <v>60709</v>
      </c>
      <c r="B10273">
        <v>1</v>
      </c>
      <c r="C10273">
        <v>16</v>
      </c>
    </row>
    <row r="10274" spans="1:3">
      <c r="A10274">
        <v>60727</v>
      </c>
      <c r="B10274">
        <v>1</v>
      </c>
      <c r="C10274">
        <v>8</v>
      </c>
    </row>
    <row r="10275" spans="1:3">
      <c r="A10275">
        <v>60827</v>
      </c>
      <c r="B10275">
        <v>1</v>
      </c>
      <c r="C10275">
        <v>16</v>
      </c>
    </row>
    <row r="10276" spans="1:3">
      <c r="A10276">
        <v>60980</v>
      </c>
      <c r="B10276">
        <v>1</v>
      </c>
      <c r="C10276">
        <v>8</v>
      </c>
    </row>
    <row r="10277" spans="1:3">
      <c r="A10277">
        <v>61214</v>
      </c>
      <c r="B10277">
        <v>1</v>
      </c>
      <c r="C10277">
        <v>8</v>
      </c>
    </row>
    <row r="10278" spans="1:3">
      <c r="A10278">
        <v>61240</v>
      </c>
      <c r="B10278">
        <v>1</v>
      </c>
      <c r="C10278">
        <v>8</v>
      </c>
    </row>
    <row r="10279" spans="1:3">
      <c r="A10279">
        <v>61266</v>
      </c>
      <c r="B10279">
        <v>1</v>
      </c>
      <c r="C10279">
        <v>16</v>
      </c>
    </row>
    <row r="10280" spans="1:3">
      <c r="A10280">
        <v>61511</v>
      </c>
      <c r="B10280">
        <v>1</v>
      </c>
      <c r="C10280">
        <v>8</v>
      </c>
    </row>
    <row r="10281" spans="1:3">
      <c r="A10281">
        <v>61595</v>
      </c>
      <c r="B10281">
        <v>1</v>
      </c>
      <c r="C10281">
        <v>8</v>
      </c>
    </row>
    <row r="10282" spans="1:3">
      <c r="A10282">
        <v>61597</v>
      </c>
      <c r="B10282">
        <v>1</v>
      </c>
      <c r="C10282">
        <v>8</v>
      </c>
    </row>
    <row r="10283" spans="1:3">
      <c r="A10283">
        <v>61793</v>
      </c>
      <c r="B10283">
        <v>1</v>
      </c>
      <c r="C10283">
        <v>8</v>
      </c>
    </row>
    <row r="10284" spans="1:3">
      <c r="A10284">
        <v>61807</v>
      </c>
      <c r="B10284">
        <v>1</v>
      </c>
      <c r="C10284">
        <v>8</v>
      </c>
    </row>
    <row r="10285" spans="1:3">
      <c r="A10285">
        <v>61829</v>
      </c>
      <c r="B10285">
        <v>1</v>
      </c>
      <c r="C10285">
        <v>16</v>
      </c>
    </row>
    <row r="10286" spans="1:3">
      <c r="A10286">
        <v>61899</v>
      </c>
      <c r="B10286">
        <v>1</v>
      </c>
      <c r="C10286">
        <v>8</v>
      </c>
    </row>
    <row r="10287" spans="1:3">
      <c r="A10287">
        <v>61952</v>
      </c>
      <c r="B10287">
        <v>1</v>
      </c>
      <c r="C10287">
        <v>8</v>
      </c>
    </row>
    <row r="10288" spans="1:3">
      <c r="A10288">
        <v>62042</v>
      </c>
      <c r="B10288">
        <v>1</v>
      </c>
      <c r="C10288">
        <v>8</v>
      </c>
    </row>
    <row r="10289" spans="1:3">
      <c r="A10289">
        <v>62120</v>
      </c>
      <c r="B10289">
        <v>1</v>
      </c>
      <c r="C10289">
        <v>8</v>
      </c>
    </row>
    <row r="10290" spans="1:3">
      <c r="A10290">
        <v>62187</v>
      </c>
      <c r="B10290">
        <v>1</v>
      </c>
      <c r="C10290">
        <v>8</v>
      </c>
    </row>
    <row r="10291" spans="1:3">
      <c r="A10291">
        <v>62297</v>
      </c>
      <c r="B10291">
        <v>1</v>
      </c>
      <c r="C10291">
        <v>8</v>
      </c>
    </row>
    <row r="10292" spans="1:3">
      <c r="A10292">
        <v>62450</v>
      </c>
      <c r="B10292">
        <v>1</v>
      </c>
      <c r="C10292">
        <v>8</v>
      </c>
    </row>
    <row r="10293" spans="1:3">
      <c r="A10293">
        <v>62746</v>
      </c>
      <c r="B10293">
        <v>1</v>
      </c>
      <c r="C10293">
        <v>8</v>
      </c>
    </row>
    <row r="10294" spans="1:3">
      <c r="A10294">
        <v>62757</v>
      </c>
      <c r="B10294">
        <v>1</v>
      </c>
      <c r="C10294">
        <v>16</v>
      </c>
    </row>
    <row r="10295" spans="1:3">
      <c r="A10295">
        <v>62787</v>
      </c>
      <c r="B10295">
        <v>2</v>
      </c>
      <c r="C10295">
        <v>16</v>
      </c>
    </row>
    <row r="10296" spans="1:3">
      <c r="A10296">
        <v>62787</v>
      </c>
      <c r="B10296">
        <v>2</v>
      </c>
      <c r="C10296">
        <v>16</v>
      </c>
    </row>
    <row r="10297" spans="1:3">
      <c r="A10297">
        <v>62841</v>
      </c>
      <c r="B10297">
        <v>1</v>
      </c>
      <c r="C10297">
        <v>8</v>
      </c>
    </row>
    <row r="10298" spans="1:3">
      <c r="A10298">
        <v>62878</v>
      </c>
      <c r="B10298">
        <v>1</v>
      </c>
      <c r="C10298">
        <v>8</v>
      </c>
    </row>
    <row r="10299" spans="1:3">
      <c r="A10299">
        <v>62893</v>
      </c>
      <c r="B10299">
        <v>1</v>
      </c>
      <c r="C10299">
        <v>8</v>
      </c>
    </row>
    <row r="10300" spans="1:3">
      <c r="A10300">
        <v>62895</v>
      </c>
      <c r="B10300">
        <v>1</v>
      </c>
      <c r="C10300">
        <v>8</v>
      </c>
    </row>
    <row r="10301" spans="1:3">
      <c r="A10301">
        <v>63015</v>
      </c>
      <c r="B10301">
        <v>1</v>
      </c>
      <c r="C10301">
        <v>8</v>
      </c>
    </row>
    <row r="10302" spans="1:3">
      <c r="A10302">
        <v>63103</v>
      </c>
      <c r="B10302">
        <v>1</v>
      </c>
      <c r="C10302">
        <v>8</v>
      </c>
    </row>
    <row r="10303" spans="1:3">
      <c r="A10303">
        <v>63139</v>
      </c>
      <c r="B10303">
        <v>1</v>
      </c>
      <c r="C10303">
        <v>8</v>
      </c>
    </row>
    <row r="10304" spans="1:3">
      <c r="A10304">
        <v>63168</v>
      </c>
      <c r="B10304">
        <v>1</v>
      </c>
      <c r="C10304">
        <v>8</v>
      </c>
    </row>
    <row r="10305" spans="1:3">
      <c r="A10305">
        <v>63357</v>
      </c>
      <c r="B10305">
        <v>2</v>
      </c>
      <c r="C10305">
        <v>8</v>
      </c>
    </row>
    <row r="10306" spans="1:3">
      <c r="A10306">
        <v>63357</v>
      </c>
      <c r="B10306">
        <v>2</v>
      </c>
      <c r="C10306">
        <v>8</v>
      </c>
    </row>
    <row r="10307" spans="1:3">
      <c r="A10307">
        <v>63747</v>
      </c>
      <c r="B10307">
        <v>1</v>
      </c>
      <c r="C10307">
        <v>16</v>
      </c>
    </row>
    <row r="10308" spans="1:3">
      <c r="A10308">
        <v>63758</v>
      </c>
      <c r="B10308">
        <v>1</v>
      </c>
      <c r="C10308">
        <v>8</v>
      </c>
    </row>
    <row r="10309" spans="1:3">
      <c r="A10309">
        <v>63941</v>
      </c>
      <c r="B10309">
        <v>1</v>
      </c>
      <c r="C10309">
        <v>8</v>
      </c>
    </row>
    <row r="10310" spans="1:3">
      <c r="A10310">
        <v>63944</v>
      </c>
      <c r="B10310">
        <v>1</v>
      </c>
      <c r="C10310">
        <v>8</v>
      </c>
    </row>
    <row r="10311" spans="1:3">
      <c r="A10311">
        <v>64302</v>
      </c>
      <c r="B10311">
        <v>1</v>
      </c>
      <c r="C10311">
        <v>8</v>
      </c>
    </row>
    <row r="10312" spans="1:3">
      <c r="A10312">
        <v>64305</v>
      </c>
      <c r="B10312">
        <v>1</v>
      </c>
      <c r="C10312">
        <v>8</v>
      </c>
    </row>
    <row r="10313" spans="1:3">
      <c r="A10313">
        <v>64435</v>
      </c>
      <c r="B10313">
        <v>1</v>
      </c>
      <c r="C10313">
        <v>16</v>
      </c>
    </row>
    <row r="10314" spans="1:3">
      <c r="A10314">
        <v>64437</v>
      </c>
      <c r="B10314">
        <v>1</v>
      </c>
      <c r="C10314">
        <v>8</v>
      </c>
    </row>
    <row r="10315" spans="1:3">
      <c r="A10315">
        <v>64460</v>
      </c>
      <c r="B10315">
        <v>1</v>
      </c>
      <c r="C10315">
        <v>8</v>
      </c>
    </row>
    <row r="10316" spans="1:3">
      <c r="A10316">
        <v>64751</v>
      </c>
      <c r="B10316">
        <v>1</v>
      </c>
      <c r="C10316">
        <v>8</v>
      </c>
    </row>
    <row r="10317" spans="1:3">
      <c r="A10317">
        <v>64759</v>
      </c>
      <c r="B10317">
        <v>1</v>
      </c>
      <c r="C10317">
        <v>8</v>
      </c>
    </row>
    <row r="10318" spans="1:3">
      <c r="A10318">
        <v>64796</v>
      </c>
      <c r="B10318">
        <v>1</v>
      </c>
      <c r="C10318">
        <v>8</v>
      </c>
    </row>
    <row r="10319" spans="1:3">
      <c r="A10319">
        <v>64808</v>
      </c>
      <c r="B10319">
        <v>1</v>
      </c>
      <c r="C10319">
        <v>8</v>
      </c>
    </row>
    <row r="10320" spans="1:3">
      <c r="A10320">
        <v>65219</v>
      </c>
      <c r="B10320">
        <v>1</v>
      </c>
      <c r="C10320">
        <v>8</v>
      </c>
    </row>
    <row r="10321" spans="1:3">
      <c r="A10321">
        <v>65249</v>
      </c>
      <c r="B10321">
        <v>1</v>
      </c>
      <c r="C10321">
        <v>8</v>
      </c>
    </row>
    <row r="10322" spans="1:3">
      <c r="A10322">
        <v>65251</v>
      </c>
      <c r="B10322">
        <v>1</v>
      </c>
      <c r="C10322">
        <v>8</v>
      </c>
    </row>
    <row r="10323" spans="1:3">
      <c r="A10323">
        <v>65474</v>
      </c>
      <c r="B10323">
        <v>1</v>
      </c>
      <c r="C10323">
        <v>8</v>
      </c>
    </row>
    <row r="10324" spans="1:3">
      <c r="A10324">
        <v>65543</v>
      </c>
      <c r="B10324">
        <v>1</v>
      </c>
      <c r="C10324">
        <v>8</v>
      </c>
    </row>
    <row r="10325" spans="1:3">
      <c r="A10325">
        <v>65569</v>
      </c>
      <c r="B10325">
        <v>1</v>
      </c>
      <c r="C10325">
        <v>8</v>
      </c>
    </row>
    <row r="10326" spans="1:3">
      <c r="A10326">
        <v>65610</v>
      </c>
      <c r="B10326">
        <v>1</v>
      </c>
      <c r="C10326">
        <v>8</v>
      </c>
    </row>
    <row r="10327" spans="1:3">
      <c r="A10327">
        <v>65634</v>
      </c>
      <c r="B10327">
        <v>1</v>
      </c>
      <c r="C10327">
        <v>8</v>
      </c>
    </row>
    <row r="10328" spans="1:3">
      <c r="A10328">
        <v>65674</v>
      </c>
      <c r="B10328">
        <v>1</v>
      </c>
      <c r="C10328">
        <v>16</v>
      </c>
    </row>
    <row r="10329" spans="1:3">
      <c r="A10329">
        <v>65741</v>
      </c>
      <c r="B10329">
        <v>1</v>
      </c>
      <c r="C10329">
        <v>8</v>
      </c>
    </row>
    <row r="10330" spans="1:3">
      <c r="A10330">
        <v>65742</v>
      </c>
      <c r="B10330">
        <v>1</v>
      </c>
      <c r="C10330">
        <v>16</v>
      </c>
    </row>
    <row r="10331" spans="1:3">
      <c r="A10331">
        <v>65880</v>
      </c>
      <c r="B10331">
        <v>1</v>
      </c>
      <c r="C10331">
        <v>16</v>
      </c>
    </row>
    <row r="10332" spans="1:3">
      <c r="A10332">
        <v>66014</v>
      </c>
      <c r="B10332">
        <v>1</v>
      </c>
      <c r="C10332">
        <v>8</v>
      </c>
    </row>
    <row r="10333" spans="1:3">
      <c r="A10333">
        <v>66038</v>
      </c>
      <c r="B10333">
        <v>1</v>
      </c>
      <c r="C10333">
        <v>8</v>
      </c>
    </row>
    <row r="10334" spans="1:3">
      <c r="A10334">
        <v>66083</v>
      </c>
      <c r="B10334">
        <v>1</v>
      </c>
      <c r="C10334">
        <v>8</v>
      </c>
    </row>
    <row r="10335" spans="1:3">
      <c r="A10335">
        <v>66214</v>
      </c>
      <c r="B10335">
        <v>1</v>
      </c>
      <c r="C10335">
        <v>8</v>
      </c>
    </row>
    <row r="10336" spans="1:3">
      <c r="A10336">
        <v>66239</v>
      </c>
      <c r="B10336">
        <v>1</v>
      </c>
      <c r="C10336">
        <v>8</v>
      </c>
    </row>
    <row r="10337" spans="1:3">
      <c r="A10337">
        <v>66283</v>
      </c>
      <c r="B10337">
        <v>1</v>
      </c>
      <c r="C10337">
        <v>8</v>
      </c>
    </row>
    <row r="10338" spans="1:3">
      <c r="A10338">
        <v>66289</v>
      </c>
      <c r="B10338">
        <v>1</v>
      </c>
      <c r="C10338">
        <v>8</v>
      </c>
    </row>
    <row r="10339" spans="1:3">
      <c r="A10339">
        <v>66328</v>
      </c>
      <c r="B10339">
        <v>1</v>
      </c>
      <c r="C10339">
        <v>8</v>
      </c>
    </row>
    <row r="10340" spans="1:3">
      <c r="A10340">
        <v>66398</v>
      </c>
      <c r="B10340">
        <v>1</v>
      </c>
      <c r="C10340">
        <v>8</v>
      </c>
    </row>
    <row r="10341" spans="1:3">
      <c r="A10341">
        <v>66411</v>
      </c>
      <c r="B10341">
        <v>1</v>
      </c>
      <c r="C10341">
        <v>8</v>
      </c>
    </row>
    <row r="10342" spans="1:3">
      <c r="A10342">
        <v>66448</v>
      </c>
      <c r="B10342">
        <v>1</v>
      </c>
      <c r="C10342">
        <v>8</v>
      </c>
    </row>
    <row r="10343" spans="1:3">
      <c r="A10343">
        <v>66661</v>
      </c>
      <c r="B10343">
        <v>1</v>
      </c>
      <c r="C10343">
        <v>8</v>
      </c>
    </row>
    <row r="10344" spans="1:3">
      <c r="A10344">
        <v>66671</v>
      </c>
      <c r="B10344">
        <v>1</v>
      </c>
      <c r="C10344">
        <v>8</v>
      </c>
    </row>
    <row r="10345" spans="1:3">
      <c r="A10345">
        <v>66804</v>
      </c>
      <c r="B10345">
        <v>1</v>
      </c>
      <c r="C10345">
        <v>8</v>
      </c>
    </row>
    <row r="10346" spans="1:3">
      <c r="A10346">
        <v>66832</v>
      </c>
      <c r="B10346">
        <v>1</v>
      </c>
      <c r="C10346">
        <v>8</v>
      </c>
    </row>
    <row r="10347" spans="1:3">
      <c r="A10347">
        <v>66877</v>
      </c>
      <c r="B10347">
        <v>1</v>
      </c>
      <c r="C10347">
        <v>8</v>
      </c>
    </row>
    <row r="10348" spans="1:3">
      <c r="A10348">
        <v>66900</v>
      </c>
      <c r="B10348">
        <v>1</v>
      </c>
      <c r="C10348">
        <v>8</v>
      </c>
    </row>
    <row r="10349" spans="1:3">
      <c r="A10349">
        <v>66917</v>
      </c>
      <c r="B10349">
        <v>1</v>
      </c>
      <c r="C10349">
        <v>8</v>
      </c>
    </row>
    <row r="10350" spans="1:3">
      <c r="A10350">
        <v>66940</v>
      </c>
      <c r="B10350">
        <v>1</v>
      </c>
      <c r="C10350">
        <v>8</v>
      </c>
    </row>
    <row r="10351" spans="1:3">
      <c r="A10351">
        <v>67209</v>
      </c>
      <c r="B10351">
        <v>1</v>
      </c>
      <c r="C10351">
        <v>8</v>
      </c>
    </row>
    <row r="10352" spans="1:3">
      <c r="A10352">
        <v>67228</v>
      </c>
      <c r="B10352">
        <v>1</v>
      </c>
      <c r="C10352">
        <v>8</v>
      </c>
    </row>
    <row r="10353" spans="1:3">
      <c r="A10353">
        <v>67294</v>
      </c>
      <c r="B10353">
        <v>1</v>
      </c>
      <c r="C10353">
        <v>8</v>
      </c>
    </row>
    <row r="10354" spans="1:3">
      <c r="A10354">
        <v>67424</v>
      </c>
      <c r="B10354">
        <v>1</v>
      </c>
      <c r="C10354">
        <v>8</v>
      </c>
    </row>
    <row r="10355" spans="1:3">
      <c r="A10355">
        <v>67525</v>
      </c>
      <c r="B10355">
        <v>1</v>
      </c>
      <c r="C10355">
        <v>8</v>
      </c>
    </row>
    <row r="10356" spans="1:3">
      <c r="A10356">
        <v>67532</v>
      </c>
      <c r="B10356">
        <v>1</v>
      </c>
      <c r="C10356">
        <v>16</v>
      </c>
    </row>
    <row r="10357" spans="1:3">
      <c r="A10357">
        <v>67576</v>
      </c>
      <c r="B10357">
        <v>1</v>
      </c>
      <c r="C10357">
        <v>16</v>
      </c>
    </row>
    <row r="10358" spans="1:3">
      <c r="A10358">
        <v>67740</v>
      </c>
      <c r="B10358">
        <v>1</v>
      </c>
      <c r="C10358">
        <v>16</v>
      </c>
    </row>
    <row r="10359" spans="1:3">
      <c r="A10359">
        <v>68350</v>
      </c>
      <c r="B10359">
        <v>1</v>
      </c>
      <c r="C10359">
        <v>8</v>
      </c>
    </row>
    <row r="10360" spans="1:3">
      <c r="A10360">
        <v>68409</v>
      </c>
      <c r="B10360">
        <v>1</v>
      </c>
      <c r="C10360">
        <v>8</v>
      </c>
    </row>
    <row r="10361" spans="1:3">
      <c r="A10361">
        <v>68561</v>
      </c>
      <c r="B10361">
        <v>1</v>
      </c>
      <c r="C10361">
        <v>8</v>
      </c>
    </row>
    <row r="10362" spans="1:3">
      <c r="A10362">
        <v>68661</v>
      </c>
      <c r="B10362">
        <v>1</v>
      </c>
      <c r="C10362">
        <v>8</v>
      </c>
    </row>
    <row r="10363" spans="1:3">
      <c r="A10363">
        <v>68714</v>
      </c>
      <c r="B10363">
        <v>1</v>
      </c>
      <c r="C10363">
        <v>8</v>
      </c>
    </row>
    <row r="10364" spans="1:3">
      <c r="A10364">
        <v>68731</v>
      </c>
      <c r="B10364">
        <v>1</v>
      </c>
      <c r="C10364">
        <v>8</v>
      </c>
    </row>
    <row r="10365" spans="1:3">
      <c r="A10365">
        <v>68808</v>
      </c>
      <c r="B10365">
        <v>1</v>
      </c>
      <c r="C10365">
        <v>8</v>
      </c>
    </row>
    <row r="10366" spans="1:3">
      <c r="A10366">
        <v>68810</v>
      </c>
      <c r="B10366">
        <v>1</v>
      </c>
      <c r="C10366">
        <v>8</v>
      </c>
    </row>
    <row r="10367" spans="1:3">
      <c r="A10367">
        <v>68932</v>
      </c>
      <c r="B10367">
        <v>1</v>
      </c>
      <c r="C10367">
        <v>8</v>
      </c>
    </row>
    <row r="10368" spans="1:3">
      <c r="A10368">
        <v>69024</v>
      </c>
      <c r="B10368">
        <v>1</v>
      </c>
      <c r="C10368">
        <v>8</v>
      </c>
    </row>
    <row r="10369" spans="1:3">
      <c r="A10369">
        <v>69048</v>
      </c>
      <c r="B10369">
        <v>1</v>
      </c>
      <c r="C10369">
        <v>8</v>
      </c>
    </row>
    <row r="10370" spans="1:3">
      <c r="A10370">
        <v>69064</v>
      </c>
      <c r="B10370">
        <v>1</v>
      </c>
      <c r="C10370">
        <v>8</v>
      </c>
    </row>
    <row r="10371" spans="1:3">
      <c r="A10371">
        <v>69560</v>
      </c>
      <c r="B10371">
        <v>1</v>
      </c>
      <c r="C10371">
        <v>8</v>
      </c>
    </row>
    <row r="10372" spans="1:3">
      <c r="A10372">
        <v>69607</v>
      </c>
      <c r="B10372">
        <v>1</v>
      </c>
      <c r="C10372">
        <v>8</v>
      </c>
    </row>
    <row r="10373" spans="1:3">
      <c r="A10373">
        <v>69881</v>
      </c>
      <c r="B10373">
        <v>1</v>
      </c>
      <c r="C10373">
        <v>8</v>
      </c>
    </row>
    <row r="10374" spans="1:3">
      <c r="A10374">
        <v>69895</v>
      </c>
      <c r="B10374">
        <v>1</v>
      </c>
      <c r="C10374">
        <v>8</v>
      </c>
    </row>
    <row r="10375" spans="1:3">
      <c r="A10375">
        <v>70051</v>
      </c>
      <c r="B10375">
        <v>1</v>
      </c>
      <c r="C10375">
        <v>8</v>
      </c>
    </row>
    <row r="10376" spans="1:3">
      <c r="A10376">
        <v>70090</v>
      </c>
      <c r="B10376">
        <v>1</v>
      </c>
      <c r="C10376">
        <v>8</v>
      </c>
    </row>
    <row r="10377" spans="1:3">
      <c r="A10377">
        <v>70157</v>
      </c>
      <c r="B10377">
        <v>1</v>
      </c>
      <c r="C10377">
        <v>8</v>
      </c>
    </row>
    <row r="10378" spans="1:3">
      <c r="A10378">
        <v>70178</v>
      </c>
      <c r="B10378">
        <v>1</v>
      </c>
      <c r="C10378">
        <v>8</v>
      </c>
    </row>
    <row r="10379" spans="1:3">
      <c r="A10379">
        <v>70311</v>
      </c>
      <c r="B10379">
        <v>1</v>
      </c>
      <c r="C10379">
        <v>16</v>
      </c>
    </row>
    <row r="10380" spans="1:3">
      <c r="A10380">
        <v>70317</v>
      </c>
      <c r="B10380">
        <v>1</v>
      </c>
      <c r="C10380">
        <v>8</v>
      </c>
    </row>
    <row r="10381" spans="1:3">
      <c r="A10381">
        <v>70445</v>
      </c>
      <c r="B10381">
        <v>1</v>
      </c>
      <c r="C10381">
        <v>16</v>
      </c>
    </row>
    <row r="10382" spans="1:3">
      <c r="A10382">
        <v>70483</v>
      </c>
      <c r="B10382">
        <v>1</v>
      </c>
      <c r="C10382">
        <v>8</v>
      </c>
    </row>
    <row r="10383" spans="1:3">
      <c r="A10383">
        <v>70546</v>
      </c>
      <c r="B10383">
        <v>1</v>
      </c>
      <c r="C10383">
        <v>16</v>
      </c>
    </row>
    <row r="10384" spans="1:3">
      <c r="A10384">
        <v>70609</v>
      </c>
      <c r="B10384">
        <v>1</v>
      </c>
      <c r="C10384">
        <v>8</v>
      </c>
    </row>
    <row r="10385" spans="1:3">
      <c r="A10385">
        <v>70676</v>
      </c>
      <c r="B10385">
        <v>1</v>
      </c>
      <c r="C10385">
        <v>16</v>
      </c>
    </row>
    <row r="10386" spans="1:3">
      <c r="A10386">
        <v>70723</v>
      </c>
      <c r="B10386">
        <v>1</v>
      </c>
      <c r="C10386">
        <v>8</v>
      </c>
    </row>
    <row r="10387" spans="1:3">
      <c r="A10387">
        <v>70737</v>
      </c>
      <c r="B10387">
        <v>1</v>
      </c>
      <c r="C10387">
        <v>8</v>
      </c>
    </row>
    <row r="10388" spans="1:3">
      <c r="A10388">
        <v>70738</v>
      </c>
      <c r="B10388">
        <v>2</v>
      </c>
      <c r="C10388">
        <v>16</v>
      </c>
    </row>
    <row r="10389" spans="1:3">
      <c r="A10389">
        <v>70738</v>
      </c>
      <c r="B10389">
        <v>2</v>
      </c>
      <c r="C10389">
        <v>16</v>
      </c>
    </row>
    <row r="10390" spans="1:3">
      <c r="A10390">
        <v>70774</v>
      </c>
      <c r="B10390">
        <v>1</v>
      </c>
      <c r="C10390">
        <v>8</v>
      </c>
    </row>
    <row r="10391" spans="1:3">
      <c r="A10391">
        <v>70867</v>
      </c>
      <c r="B10391">
        <v>1</v>
      </c>
      <c r="C10391">
        <v>8</v>
      </c>
    </row>
    <row r="10392" spans="1:3">
      <c r="A10392">
        <v>70910</v>
      </c>
      <c r="B10392">
        <v>1</v>
      </c>
      <c r="C10392">
        <v>8</v>
      </c>
    </row>
    <row r="10393" spans="1:3">
      <c r="A10393">
        <v>70921</v>
      </c>
      <c r="B10393">
        <v>1</v>
      </c>
      <c r="C10393">
        <v>8</v>
      </c>
    </row>
    <row r="10394" spans="1:3">
      <c r="A10394">
        <v>70996</v>
      </c>
      <c r="B10394">
        <v>1</v>
      </c>
      <c r="C10394">
        <v>8</v>
      </c>
    </row>
    <row r="10395" spans="1:3">
      <c r="A10395">
        <v>71203</v>
      </c>
      <c r="B10395">
        <v>1</v>
      </c>
      <c r="C10395">
        <v>8</v>
      </c>
    </row>
    <row r="10396" spans="1:3">
      <c r="A10396">
        <v>71304</v>
      </c>
      <c r="B10396">
        <v>1</v>
      </c>
      <c r="C10396">
        <v>8</v>
      </c>
    </row>
    <row r="10397" spans="1:3">
      <c r="A10397">
        <v>71358</v>
      </c>
      <c r="B10397">
        <v>1</v>
      </c>
      <c r="C10397">
        <v>8</v>
      </c>
    </row>
    <row r="10398" spans="1:3">
      <c r="A10398">
        <v>71593</v>
      </c>
      <c r="B10398">
        <v>1</v>
      </c>
      <c r="C10398">
        <v>8</v>
      </c>
    </row>
    <row r="10399" spans="1:3">
      <c r="A10399">
        <v>71871</v>
      </c>
      <c r="B10399">
        <v>1</v>
      </c>
      <c r="C10399">
        <v>8</v>
      </c>
    </row>
    <row r="10400" spans="1:3">
      <c r="A10400">
        <v>72093</v>
      </c>
      <c r="B10400">
        <v>1</v>
      </c>
      <c r="C10400">
        <v>8</v>
      </c>
    </row>
    <row r="10401" spans="1:3">
      <c r="A10401">
        <v>72149</v>
      </c>
      <c r="B10401">
        <v>1</v>
      </c>
      <c r="C10401">
        <v>8</v>
      </c>
    </row>
    <row r="10402" spans="1:3">
      <c r="A10402" s="30">
        <v>72277</v>
      </c>
      <c r="B10402" s="30">
        <v>1</v>
      </c>
      <c r="C10402" s="30">
        <v>8</v>
      </c>
    </row>
    <row r="10403" spans="1:3">
      <c r="A10403">
        <v>72589</v>
      </c>
      <c r="B10403">
        <v>1</v>
      </c>
      <c r="C10403">
        <v>8</v>
      </c>
    </row>
    <row r="10404" spans="1:3">
      <c r="A10404">
        <v>72683</v>
      </c>
      <c r="B10404">
        <v>1</v>
      </c>
      <c r="C10404">
        <v>8</v>
      </c>
    </row>
    <row r="10405" spans="1:3">
      <c r="A10405">
        <v>72696</v>
      </c>
      <c r="B10405">
        <v>1</v>
      </c>
      <c r="C10405">
        <v>8</v>
      </c>
    </row>
    <row r="10406" spans="1:3">
      <c r="A10406">
        <v>72699</v>
      </c>
      <c r="B10406">
        <v>1</v>
      </c>
      <c r="C10406">
        <v>8</v>
      </c>
    </row>
    <row r="10407" spans="1:3">
      <c r="A10407">
        <v>72828</v>
      </c>
      <c r="B10407">
        <v>1</v>
      </c>
      <c r="C10407">
        <v>8</v>
      </c>
    </row>
    <row r="10408" spans="1:3">
      <c r="A10408">
        <v>72868</v>
      </c>
      <c r="B10408">
        <v>1</v>
      </c>
      <c r="C10408">
        <v>8</v>
      </c>
    </row>
    <row r="10409" spans="1:3">
      <c r="A10409">
        <v>72901</v>
      </c>
      <c r="B10409">
        <v>1</v>
      </c>
      <c r="C10409">
        <v>8</v>
      </c>
    </row>
    <row r="10410" spans="1:3">
      <c r="A10410">
        <v>73071</v>
      </c>
      <c r="B10410">
        <v>1</v>
      </c>
      <c r="C10410">
        <v>8</v>
      </c>
    </row>
    <row r="10411" spans="1:3">
      <c r="A10411">
        <v>73335</v>
      </c>
      <c r="B10411">
        <v>1</v>
      </c>
      <c r="C10411">
        <v>8</v>
      </c>
    </row>
    <row r="10412" spans="1:3">
      <c r="A10412">
        <v>73383</v>
      </c>
      <c r="B10412">
        <v>1</v>
      </c>
      <c r="C10412">
        <v>8</v>
      </c>
    </row>
    <row r="10413" spans="1:3">
      <c r="A10413">
        <v>73543</v>
      </c>
      <c r="B10413">
        <v>1</v>
      </c>
      <c r="C10413">
        <v>8</v>
      </c>
    </row>
    <row r="10414" spans="1:3">
      <c r="A10414">
        <v>73546</v>
      </c>
      <c r="B10414">
        <v>1</v>
      </c>
      <c r="C10414">
        <v>8</v>
      </c>
    </row>
    <row r="10415" spans="1:3">
      <c r="A10415">
        <v>73646</v>
      </c>
      <c r="B10415">
        <v>1</v>
      </c>
      <c r="C10415">
        <v>8</v>
      </c>
    </row>
    <row r="10416" spans="1:3">
      <c r="A10416">
        <v>73753</v>
      </c>
      <c r="B10416">
        <v>1</v>
      </c>
      <c r="C10416">
        <v>8</v>
      </c>
    </row>
    <row r="10417" spans="1:3">
      <c r="A10417">
        <v>73764</v>
      </c>
      <c r="B10417">
        <v>1</v>
      </c>
      <c r="C10417">
        <v>8</v>
      </c>
    </row>
    <row r="10418" spans="1:3">
      <c r="A10418">
        <v>74049</v>
      </c>
      <c r="B10418">
        <v>1</v>
      </c>
      <c r="C10418">
        <v>8</v>
      </c>
    </row>
    <row r="10419" spans="1:3">
      <c r="A10419">
        <v>74202</v>
      </c>
      <c r="B10419">
        <v>1</v>
      </c>
      <c r="C10419">
        <v>8</v>
      </c>
    </row>
    <row r="10420" spans="1:3">
      <c r="A10420">
        <v>74366</v>
      </c>
      <c r="B10420">
        <v>1</v>
      </c>
      <c r="C10420">
        <v>8</v>
      </c>
    </row>
    <row r="10421" spans="1:3">
      <c r="A10421">
        <v>74404</v>
      </c>
      <c r="B10421">
        <v>1</v>
      </c>
      <c r="C10421">
        <v>8</v>
      </c>
    </row>
    <row r="10422" spans="1:3">
      <c r="A10422">
        <v>74408</v>
      </c>
      <c r="B10422">
        <v>1</v>
      </c>
      <c r="C10422">
        <v>8</v>
      </c>
    </row>
    <row r="10423" spans="1:3">
      <c r="A10423">
        <v>74460</v>
      </c>
      <c r="B10423">
        <v>1</v>
      </c>
      <c r="C10423">
        <v>8</v>
      </c>
    </row>
    <row r="10424" spans="1:3">
      <c r="A10424">
        <v>74551</v>
      </c>
      <c r="B10424">
        <v>1</v>
      </c>
      <c r="C10424">
        <v>8</v>
      </c>
    </row>
    <row r="10425" spans="1:3">
      <c r="A10425">
        <v>74553</v>
      </c>
      <c r="B10425">
        <v>1</v>
      </c>
      <c r="C10425">
        <v>8</v>
      </c>
    </row>
    <row r="10426" spans="1:3">
      <c r="A10426">
        <v>74571</v>
      </c>
      <c r="B10426">
        <v>1</v>
      </c>
      <c r="C10426">
        <v>8</v>
      </c>
    </row>
    <row r="10427" spans="1:3">
      <c r="A10427">
        <v>74575</v>
      </c>
      <c r="B10427">
        <v>1</v>
      </c>
      <c r="C10427">
        <v>8</v>
      </c>
    </row>
    <row r="10428" spans="1:3">
      <c r="A10428">
        <v>74599</v>
      </c>
      <c r="B10428">
        <v>1</v>
      </c>
      <c r="C10428">
        <v>8</v>
      </c>
    </row>
    <row r="10429" spans="1:3">
      <c r="A10429">
        <v>74730</v>
      </c>
      <c r="B10429">
        <v>1</v>
      </c>
      <c r="C10429">
        <v>8</v>
      </c>
    </row>
    <row r="10430" spans="1:3">
      <c r="A10430">
        <v>74749</v>
      </c>
      <c r="B10430">
        <v>1</v>
      </c>
      <c r="C10430">
        <v>8</v>
      </c>
    </row>
    <row r="10431" spans="1:3">
      <c r="A10431">
        <v>74860</v>
      </c>
      <c r="B10431">
        <v>1</v>
      </c>
      <c r="C10431">
        <v>8</v>
      </c>
    </row>
    <row r="10432" spans="1:3">
      <c r="A10432">
        <v>74982</v>
      </c>
      <c r="B10432">
        <v>1</v>
      </c>
      <c r="C10432">
        <v>8</v>
      </c>
    </row>
    <row r="10433" spans="1:3">
      <c r="A10433">
        <v>75055</v>
      </c>
      <c r="B10433">
        <v>1</v>
      </c>
      <c r="C10433">
        <v>8</v>
      </c>
    </row>
    <row r="10434" spans="1:3">
      <c r="A10434">
        <v>75056</v>
      </c>
      <c r="B10434">
        <v>1</v>
      </c>
      <c r="C10434">
        <v>8</v>
      </c>
    </row>
    <row r="10435" spans="1:3">
      <c r="A10435">
        <v>75115</v>
      </c>
      <c r="B10435">
        <v>1</v>
      </c>
      <c r="C10435">
        <v>8</v>
      </c>
    </row>
    <row r="10436" spans="1:3">
      <c r="A10436">
        <v>75119</v>
      </c>
      <c r="B10436">
        <v>1</v>
      </c>
      <c r="C10436">
        <v>8</v>
      </c>
    </row>
    <row r="10437" spans="1:3">
      <c r="A10437">
        <v>75252</v>
      </c>
      <c r="B10437">
        <v>1</v>
      </c>
      <c r="C10437">
        <v>16</v>
      </c>
    </row>
    <row r="10438" spans="1:3">
      <c r="A10438">
        <v>75255</v>
      </c>
      <c r="B10438">
        <v>1</v>
      </c>
      <c r="C10438">
        <v>8</v>
      </c>
    </row>
    <row r="10439" spans="1:3">
      <c r="A10439">
        <v>75364</v>
      </c>
      <c r="B10439">
        <v>1</v>
      </c>
      <c r="C10439">
        <v>8</v>
      </c>
    </row>
    <row r="10440" spans="1:3">
      <c r="A10440">
        <v>75402</v>
      </c>
      <c r="B10440">
        <v>1</v>
      </c>
      <c r="C10440">
        <v>8</v>
      </c>
    </row>
    <row r="10441" spans="1:3">
      <c r="A10441">
        <v>75406</v>
      </c>
      <c r="B10441">
        <v>1</v>
      </c>
      <c r="C10441">
        <v>8</v>
      </c>
    </row>
    <row r="10442" spans="1:3">
      <c r="A10442">
        <v>75413</v>
      </c>
      <c r="B10442">
        <v>1</v>
      </c>
      <c r="C10442">
        <v>8</v>
      </c>
    </row>
    <row r="10443" spans="1:3">
      <c r="A10443">
        <v>75447</v>
      </c>
      <c r="B10443">
        <v>1</v>
      </c>
      <c r="C10443">
        <v>8</v>
      </c>
    </row>
    <row r="10444" spans="1:3">
      <c r="A10444">
        <v>75508</v>
      </c>
      <c r="B10444">
        <v>1</v>
      </c>
      <c r="C10444">
        <v>8</v>
      </c>
    </row>
    <row r="10445" spans="1:3">
      <c r="A10445">
        <v>75516</v>
      </c>
      <c r="B10445">
        <v>1</v>
      </c>
      <c r="C10445">
        <v>8</v>
      </c>
    </row>
    <row r="10446" spans="1:3">
      <c r="A10446">
        <v>75580</v>
      </c>
      <c r="B10446">
        <v>1</v>
      </c>
      <c r="C10446">
        <v>8</v>
      </c>
    </row>
    <row r="10447" spans="1:3">
      <c r="A10447">
        <v>75593</v>
      </c>
      <c r="B10447">
        <v>1</v>
      </c>
      <c r="C10447">
        <v>8</v>
      </c>
    </row>
    <row r="10448" spans="1:3">
      <c r="A10448">
        <v>75635</v>
      </c>
      <c r="B10448">
        <v>1</v>
      </c>
      <c r="C10448">
        <v>8</v>
      </c>
    </row>
    <row r="10449" spans="1:3">
      <c r="A10449">
        <v>75651</v>
      </c>
      <c r="B10449">
        <v>1</v>
      </c>
      <c r="C10449">
        <v>8</v>
      </c>
    </row>
    <row r="10450" spans="1:3">
      <c r="A10450">
        <v>75678</v>
      </c>
      <c r="B10450">
        <v>1</v>
      </c>
      <c r="C10450">
        <v>8</v>
      </c>
    </row>
    <row r="10451" spans="1:3">
      <c r="A10451">
        <v>75780</v>
      </c>
      <c r="B10451">
        <v>1</v>
      </c>
      <c r="C10451">
        <v>8</v>
      </c>
    </row>
    <row r="10452" spans="1:3">
      <c r="A10452">
        <v>75847</v>
      </c>
      <c r="B10452">
        <v>1</v>
      </c>
      <c r="C10452">
        <v>8</v>
      </c>
    </row>
    <row r="10453" spans="1:3">
      <c r="A10453">
        <v>75899</v>
      </c>
      <c r="B10453">
        <v>1</v>
      </c>
      <c r="C10453">
        <v>8</v>
      </c>
    </row>
    <row r="10454" spans="1:3">
      <c r="A10454">
        <v>75905</v>
      </c>
      <c r="B10454">
        <v>1</v>
      </c>
      <c r="C10454">
        <v>8</v>
      </c>
    </row>
    <row r="10455" spans="1:3">
      <c r="A10455">
        <v>75922</v>
      </c>
      <c r="B10455">
        <v>1</v>
      </c>
      <c r="C10455">
        <v>8</v>
      </c>
    </row>
    <row r="10456" spans="1:3">
      <c r="A10456">
        <v>76030</v>
      </c>
      <c r="B10456">
        <v>1</v>
      </c>
      <c r="C10456">
        <v>8</v>
      </c>
    </row>
    <row r="10457" spans="1:3">
      <c r="A10457">
        <v>76070</v>
      </c>
      <c r="B10457">
        <v>1</v>
      </c>
      <c r="C10457">
        <v>8</v>
      </c>
    </row>
    <row r="10458" spans="1:3">
      <c r="A10458">
        <v>76130</v>
      </c>
      <c r="B10458">
        <v>1</v>
      </c>
      <c r="C10458">
        <v>8</v>
      </c>
    </row>
    <row r="10459" spans="1:3">
      <c r="A10459">
        <v>76192</v>
      </c>
      <c r="B10459">
        <v>1</v>
      </c>
      <c r="C10459">
        <v>8</v>
      </c>
    </row>
    <row r="10460" spans="1:3">
      <c r="A10460">
        <v>76309</v>
      </c>
      <c r="B10460">
        <v>1</v>
      </c>
      <c r="C10460">
        <v>8</v>
      </c>
    </row>
    <row r="10461" spans="1:3">
      <c r="A10461">
        <v>76313</v>
      </c>
      <c r="B10461">
        <v>1</v>
      </c>
      <c r="C10461">
        <v>8</v>
      </c>
    </row>
    <row r="10462" spans="1:3">
      <c r="A10462">
        <v>76356</v>
      </c>
      <c r="B10462">
        <v>1</v>
      </c>
      <c r="C10462">
        <v>8</v>
      </c>
    </row>
    <row r="10463" spans="1:3">
      <c r="A10463">
        <v>76430</v>
      </c>
      <c r="B10463">
        <v>1</v>
      </c>
      <c r="C10463">
        <v>8</v>
      </c>
    </row>
    <row r="10464" spans="1:3">
      <c r="A10464">
        <v>76451</v>
      </c>
      <c r="B10464">
        <v>1</v>
      </c>
      <c r="C10464">
        <v>8</v>
      </c>
    </row>
    <row r="10465" spans="1:3">
      <c r="A10465">
        <v>76459</v>
      </c>
      <c r="B10465">
        <v>1</v>
      </c>
      <c r="C10465">
        <v>8</v>
      </c>
    </row>
    <row r="10466" spans="1:3">
      <c r="A10466">
        <v>76483</v>
      </c>
      <c r="B10466">
        <v>1</v>
      </c>
      <c r="C10466">
        <v>8</v>
      </c>
    </row>
    <row r="10467" spans="1:3">
      <c r="A10467">
        <v>76504</v>
      </c>
      <c r="B10467">
        <v>1</v>
      </c>
      <c r="C10467">
        <v>8</v>
      </c>
    </row>
    <row r="10468" spans="1:3">
      <c r="A10468">
        <v>76595</v>
      </c>
      <c r="B10468">
        <v>1</v>
      </c>
      <c r="C10468">
        <v>8</v>
      </c>
    </row>
    <row r="10469" spans="1:3">
      <c r="A10469">
        <v>76601</v>
      </c>
      <c r="B10469">
        <v>1</v>
      </c>
      <c r="C10469">
        <v>8</v>
      </c>
    </row>
    <row r="10470" spans="1:3">
      <c r="A10470">
        <v>76616</v>
      </c>
      <c r="B10470">
        <v>1</v>
      </c>
      <c r="C10470">
        <v>8</v>
      </c>
    </row>
    <row r="10471" spans="1:3">
      <c r="A10471">
        <v>76713</v>
      </c>
      <c r="B10471">
        <v>1</v>
      </c>
      <c r="C10471">
        <v>8</v>
      </c>
    </row>
    <row r="10472" spans="1:3">
      <c r="A10472">
        <v>76720</v>
      </c>
      <c r="B10472">
        <v>1</v>
      </c>
      <c r="C10472">
        <v>8</v>
      </c>
    </row>
    <row r="10473" spans="1:3">
      <c r="A10473">
        <v>76772</v>
      </c>
      <c r="B10473">
        <v>1</v>
      </c>
      <c r="C10473">
        <v>8</v>
      </c>
    </row>
    <row r="10474" spans="1:3">
      <c r="A10474">
        <v>76800</v>
      </c>
      <c r="B10474">
        <v>1</v>
      </c>
      <c r="C10474">
        <v>16</v>
      </c>
    </row>
    <row r="10475" spans="1:3">
      <c r="A10475">
        <v>76811</v>
      </c>
      <c r="B10475">
        <v>1</v>
      </c>
      <c r="C10475">
        <v>8</v>
      </c>
    </row>
    <row r="10476" spans="1:3">
      <c r="A10476">
        <v>76891</v>
      </c>
      <c r="B10476">
        <v>1</v>
      </c>
      <c r="C10476">
        <v>8</v>
      </c>
    </row>
    <row r="10477" spans="1:3">
      <c r="A10477">
        <v>76894</v>
      </c>
      <c r="B10477">
        <v>1</v>
      </c>
      <c r="C10477">
        <v>8</v>
      </c>
    </row>
    <row r="10478" spans="1:3">
      <c r="A10478">
        <v>76905</v>
      </c>
      <c r="B10478">
        <v>1</v>
      </c>
      <c r="C10478">
        <v>8</v>
      </c>
    </row>
    <row r="10479" spans="1:3">
      <c r="A10479">
        <v>76906</v>
      </c>
      <c r="B10479">
        <v>1</v>
      </c>
      <c r="C10479">
        <v>8</v>
      </c>
    </row>
    <row r="10480" spans="1:3">
      <c r="A10480">
        <v>76907</v>
      </c>
      <c r="B10480">
        <v>1</v>
      </c>
      <c r="C10480">
        <v>8</v>
      </c>
    </row>
    <row r="10481" spans="1:3">
      <c r="A10481">
        <v>76908</v>
      </c>
      <c r="B10481">
        <v>1</v>
      </c>
      <c r="C10481">
        <v>8</v>
      </c>
    </row>
    <row r="10482" spans="1:3">
      <c r="A10482">
        <v>76913</v>
      </c>
      <c r="B10482">
        <v>1</v>
      </c>
      <c r="C10482">
        <v>8</v>
      </c>
    </row>
    <row r="10483" spans="1:3">
      <c r="A10483">
        <v>76915</v>
      </c>
      <c r="B10483">
        <v>1</v>
      </c>
      <c r="C10483">
        <v>8</v>
      </c>
    </row>
    <row r="10484" spans="1:3">
      <c r="A10484">
        <v>76961</v>
      </c>
      <c r="B10484">
        <v>1</v>
      </c>
      <c r="C10484">
        <v>8</v>
      </c>
    </row>
    <row r="10485" spans="1:3">
      <c r="A10485">
        <v>76970</v>
      </c>
      <c r="B10485">
        <v>1</v>
      </c>
      <c r="C10485">
        <v>8</v>
      </c>
    </row>
    <row r="10486" spans="1:3">
      <c r="A10486">
        <v>76980</v>
      </c>
      <c r="B10486">
        <v>1</v>
      </c>
      <c r="C10486">
        <v>8</v>
      </c>
    </row>
    <row r="10487" spans="1:3">
      <c r="A10487">
        <v>76981</v>
      </c>
      <c r="B10487">
        <v>1</v>
      </c>
      <c r="C10487">
        <v>8</v>
      </c>
    </row>
    <row r="10488" spans="1:3">
      <c r="A10488">
        <v>76983</v>
      </c>
      <c r="B10488">
        <v>1</v>
      </c>
      <c r="C10488">
        <v>8</v>
      </c>
    </row>
    <row r="10489" spans="1:3">
      <c r="A10489">
        <v>77212</v>
      </c>
      <c r="B10489">
        <v>1</v>
      </c>
      <c r="C10489">
        <v>16</v>
      </c>
    </row>
    <row r="10490" spans="1:3">
      <c r="A10490">
        <v>77258</v>
      </c>
      <c r="B10490">
        <v>1</v>
      </c>
      <c r="C10490">
        <v>8</v>
      </c>
    </row>
    <row r="10491" spans="1:3">
      <c r="A10491">
        <v>77260</v>
      </c>
      <c r="B10491">
        <v>1</v>
      </c>
      <c r="C10491">
        <v>8</v>
      </c>
    </row>
    <row r="10492" spans="1:3">
      <c r="A10492">
        <v>77261</v>
      </c>
      <c r="B10492">
        <v>1</v>
      </c>
      <c r="C10492">
        <v>8</v>
      </c>
    </row>
    <row r="10493" spans="1:3">
      <c r="A10493">
        <v>77274</v>
      </c>
      <c r="B10493">
        <v>1</v>
      </c>
      <c r="C10493">
        <v>8</v>
      </c>
    </row>
    <row r="10494" spans="1:3">
      <c r="A10494">
        <v>77341</v>
      </c>
      <c r="B10494">
        <v>1</v>
      </c>
      <c r="C10494">
        <v>8</v>
      </c>
    </row>
    <row r="10495" spans="1:3">
      <c r="A10495">
        <v>77352</v>
      </c>
      <c r="B10495">
        <v>1</v>
      </c>
      <c r="C10495">
        <v>8</v>
      </c>
    </row>
    <row r="10496" spans="1:3">
      <c r="A10496">
        <v>77434</v>
      </c>
      <c r="B10496">
        <v>1</v>
      </c>
      <c r="C10496">
        <v>8</v>
      </c>
    </row>
    <row r="10497" spans="1:3">
      <c r="A10497">
        <v>77500</v>
      </c>
      <c r="B10497">
        <v>1</v>
      </c>
      <c r="C10497">
        <v>8</v>
      </c>
    </row>
    <row r="10498" spans="1:3">
      <c r="A10498">
        <v>77511</v>
      </c>
      <c r="B10498">
        <v>1</v>
      </c>
      <c r="C10498">
        <v>8</v>
      </c>
    </row>
    <row r="10499" spans="1:3">
      <c r="A10499">
        <v>77587</v>
      </c>
      <c r="B10499">
        <v>1</v>
      </c>
      <c r="C10499">
        <v>8</v>
      </c>
    </row>
    <row r="10500" spans="1:3">
      <c r="A10500">
        <v>77637</v>
      </c>
      <c r="B10500">
        <v>1</v>
      </c>
      <c r="C10500">
        <v>8</v>
      </c>
    </row>
    <row r="10501" spans="1:3">
      <c r="A10501">
        <v>77665</v>
      </c>
      <c r="B10501">
        <v>1</v>
      </c>
      <c r="C10501">
        <v>8</v>
      </c>
    </row>
    <row r="10502" spans="1:3">
      <c r="A10502">
        <v>77669</v>
      </c>
      <c r="B10502">
        <v>1</v>
      </c>
      <c r="C10502">
        <v>8</v>
      </c>
    </row>
    <row r="10503" spans="1:3">
      <c r="A10503">
        <v>77671</v>
      </c>
      <c r="B10503">
        <v>1</v>
      </c>
      <c r="C10503">
        <v>16</v>
      </c>
    </row>
    <row r="10504" spans="1:3">
      <c r="A10504">
        <v>77795</v>
      </c>
      <c r="B10504">
        <v>1</v>
      </c>
      <c r="C10504">
        <v>8</v>
      </c>
    </row>
    <row r="10505" spans="1:3">
      <c r="A10505">
        <v>77799</v>
      </c>
      <c r="B10505">
        <v>1</v>
      </c>
      <c r="C10505">
        <v>8</v>
      </c>
    </row>
    <row r="10506" spans="1:3">
      <c r="A10506">
        <v>77802</v>
      </c>
      <c r="B10506">
        <v>1</v>
      </c>
      <c r="C10506">
        <v>8</v>
      </c>
    </row>
    <row r="10507" spans="1:3">
      <c r="A10507">
        <v>77811</v>
      </c>
      <c r="B10507">
        <v>1</v>
      </c>
      <c r="C10507">
        <v>8</v>
      </c>
    </row>
    <row r="10508" spans="1:3">
      <c r="A10508">
        <v>77824</v>
      </c>
      <c r="B10508">
        <v>1</v>
      </c>
      <c r="C10508">
        <v>8</v>
      </c>
    </row>
    <row r="10509" spans="1:3">
      <c r="A10509">
        <v>77886</v>
      </c>
      <c r="B10509">
        <v>1</v>
      </c>
      <c r="C10509">
        <v>8</v>
      </c>
    </row>
    <row r="10510" spans="1:3">
      <c r="A10510">
        <v>77927</v>
      </c>
      <c r="B10510">
        <v>1</v>
      </c>
      <c r="C10510">
        <v>8</v>
      </c>
    </row>
    <row r="10511" spans="1:3">
      <c r="A10511">
        <v>77944</v>
      </c>
      <c r="B10511">
        <v>1</v>
      </c>
      <c r="C10511">
        <v>8</v>
      </c>
    </row>
    <row r="10512" spans="1:3">
      <c r="A10512">
        <v>78020</v>
      </c>
      <c r="B10512">
        <v>1</v>
      </c>
      <c r="C10512">
        <v>8</v>
      </c>
    </row>
    <row r="10513" spans="1:3">
      <c r="A10513">
        <v>78087</v>
      </c>
      <c r="B10513">
        <v>1</v>
      </c>
      <c r="C10513">
        <v>8</v>
      </c>
    </row>
    <row r="10514" spans="1:3">
      <c r="A10514">
        <v>78111</v>
      </c>
      <c r="B10514">
        <v>1</v>
      </c>
      <c r="C10514">
        <v>8</v>
      </c>
    </row>
    <row r="10515" spans="1:3">
      <c r="A10515">
        <v>78181</v>
      </c>
      <c r="B10515">
        <v>1</v>
      </c>
      <c r="C10515">
        <v>8</v>
      </c>
    </row>
    <row r="10516" spans="1:3">
      <c r="A10516">
        <v>78182</v>
      </c>
      <c r="B10516">
        <v>1</v>
      </c>
      <c r="C10516">
        <v>8</v>
      </c>
    </row>
    <row r="10517" spans="1:3">
      <c r="A10517">
        <v>78183</v>
      </c>
      <c r="B10517">
        <v>1</v>
      </c>
      <c r="C10517">
        <v>8</v>
      </c>
    </row>
    <row r="10518" spans="1:3">
      <c r="A10518">
        <v>78194</v>
      </c>
      <c r="B10518">
        <v>1</v>
      </c>
      <c r="C10518">
        <v>8</v>
      </c>
    </row>
    <row r="10519" spans="1:3">
      <c r="A10519">
        <v>78249</v>
      </c>
      <c r="B10519">
        <v>1</v>
      </c>
      <c r="C10519">
        <v>8</v>
      </c>
    </row>
    <row r="10520" spans="1:3">
      <c r="A10520">
        <v>78296</v>
      </c>
      <c r="B10520">
        <v>1</v>
      </c>
      <c r="C10520">
        <v>8</v>
      </c>
    </row>
    <row r="10521" spans="1:3">
      <c r="A10521">
        <v>78310</v>
      </c>
      <c r="B10521">
        <v>1</v>
      </c>
      <c r="C10521">
        <v>8</v>
      </c>
    </row>
    <row r="10522" spans="1:3">
      <c r="A10522">
        <v>78318</v>
      </c>
      <c r="B10522">
        <v>1</v>
      </c>
      <c r="C10522">
        <v>8</v>
      </c>
    </row>
    <row r="10523" spans="1:3">
      <c r="A10523">
        <v>78328</v>
      </c>
      <c r="B10523">
        <v>1</v>
      </c>
      <c r="C10523">
        <v>8</v>
      </c>
    </row>
    <row r="10524" spans="1:3">
      <c r="A10524">
        <v>78372</v>
      </c>
      <c r="B10524">
        <v>1</v>
      </c>
      <c r="C10524">
        <v>8</v>
      </c>
    </row>
    <row r="10525" spans="1:3">
      <c r="A10525">
        <v>78389</v>
      </c>
      <c r="B10525">
        <v>1</v>
      </c>
      <c r="C10525">
        <v>8</v>
      </c>
    </row>
    <row r="10526" spans="1:3">
      <c r="A10526">
        <v>78498</v>
      </c>
      <c r="B10526">
        <v>1</v>
      </c>
      <c r="C10526">
        <v>8</v>
      </c>
    </row>
    <row r="10527" spans="1:3">
      <c r="A10527">
        <v>78522</v>
      </c>
      <c r="B10527">
        <v>1</v>
      </c>
      <c r="C10527">
        <v>8</v>
      </c>
    </row>
    <row r="10528" spans="1:3">
      <c r="A10528">
        <v>78538</v>
      </c>
      <c r="B10528">
        <v>1</v>
      </c>
      <c r="C10528">
        <v>8</v>
      </c>
    </row>
    <row r="10529" spans="1:3">
      <c r="A10529">
        <v>78551</v>
      </c>
      <c r="B10529">
        <v>1</v>
      </c>
      <c r="C10529">
        <v>8</v>
      </c>
    </row>
    <row r="10530" spans="1:3">
      <c r="A10530">
        <v>78555</v>
      </c>
      <c r="B10530">
        <v>1</v>
      </c>
      <c r="C10530">
        <v>8</v>
      </c>
    </row>
    <row r="10531" spans="1:3">
      <c r="A10531">
        <v>78608</v>
      </c>
      <c r="B10531">
        <v>1</v>
      </c>
      <c r="C10531">
        <v>8</v>
      </c>
    </row>
    <row r="10532" spans="1:3">
      <c r="A10532">
        <v>78893</v>
      </c>
      <c r="B10532">
        <v>1</v>
      </c>
      <c r="C10532">
        <v>8</v>
      </c>
    </row>
    <row r="10533" spans="1:3">
      <c r="A10533">
        <v>79056</v>
      </c>
      <c r="B10533">
        <v>1</v>
      </c>
      <c r="C10533">
        <v>8</v>
      </c>
    </row>
    <row r="10534" spans="1:3">
      <c r="A10534">
        <v>79075</v>
      </c>
      <c r="B10534">
        <v>1</v>
      </c>
      <c r="C10534">
        <v>8</v>
      </c>
    </row>
    <row r="10535" spans="1:3">
      <c r="A10535">
        <v>79085</v>
      </c>
      <c r="B10535">
        <v>1</v>
      </c>
      <c r="C10535">
        <v>8</v>
      </c>
    </row>
    <row r="10536" spans="1:3">
      <c r="A10536">
        <v>79128</v>
      </c>
      <c r="B10536">
        <v>1</v>
      </c>
      <c r="C10536">
        <v>8</v>
      </c>
    </row>
    <row r="10537" spans="1:3">
      <c r="A10537">
        <v>79176</v>
      </c>
      <c r="B10537">
        <v>1</v>
      </c>
      <c r="C10537">
        <v>8</v>
      </c>
    </row>
    <row r="10538" spans="1:3">
      <c r="A10538">
        <v>79186</v>
      </c>
      <c r="B10538">
        <v>1</v>
      </c>
      <c r="C10538">
        <v>8</v>
      </c>
    </row>
    <row r="10539" spans="1:3">
      <c r="A10539">
        <v>79187</v>
      </c>
      <c r="B10539">
        <v>1</v>
      </c>
      <c r="C10539">
        <v>8</v>
      </c>
    </row>
    <row r="10540" spans="1:3">
      <c r="A10540">
        <v>79295</v>
      </c>
      <c r="B10540">
        <v>1</v>
      </c>
      <c r="C10540">
        <v>8</v>
      </c>
    </row>
    <row r="10541" spans="1:3">
      <c r="A10541">
        <v>79326</v>
      </c>
      <c r="B10541">
        <v>1</v>
      </c>
      <c r="C10541">
        <v>8</v>
      </c>
    </row>
    <row r="10542" spans="1:3">
      <c r="A10542">
        <v>79342</v>
      </c>
      <c r="B10542">
        <v>1</v>
      </c>
      <c r="C10542">
        <v>8</v>
      </c>
    </row>
    <row r="10543" spans="1:3">
      <c r="A10543">
        <v>79366</v>
      </c>
      <c r="B10543">
        <v>1</v>
      </c>
      <c r="C10543">
        <v>8</v>
      </c>
    </row>
    <row r="10544" spans="1:3">
      <c r="A10544">
        <v>79380</v>
      </c>
      <c r="B10544">
        <v>1</v>
      </c>
      <c r="C10544">
        <v>8</v>
      </c>
    </row>
    <row r="10545" spans="1:3">
      <c r="A10545">
        <v>79406</v>
      </c>
      <c r="B10545">
        <v>1</v>
      </c>
      <c r="C10545">
        <v>8</v>
      </c>
    </row>
    <row r="10546" spans="1:3">
      <c r="A10546">
        <v>79555</v>
      </c>
      <c r="B10546">
        <v>1</v>
      </c>
      <c r="C10546">
        <v>8</v>
      </c>
    </row>
    <row r="10547" spans="1:3">
      <c r="A10547">
        <v>79591</v>
      </c>
      <c r="B10547">
        <v>1</v>
      </c>
      <c r="C10547">
        <v>8</v>
      </c>
    </row>
    <row r="10548" spans="1:3">
      <c r="A10548">
        <v>79592</v>
      </c>
      <c r="B10548">
        <v>1</v>
      </c>
      <c r="C10548">
        <v>8</v>
      </c>
    </row>
    <row r="10549" spans="1:3">
      <c r="A10549">
        <v>79640</v>
      </c>
      <c r="B10549">
        <v>1</v>
      </c>
      <c r="C10549">
        <v>8</v>
      </c>
    </row>
    <row r="10550" spans="1:3">
      <c r="A10550">
        <v>79652</v>
      </c>
      <c r="B10550">
        <v>1</v>
      </c>
      <c r="C10550">
        <v>8</v>
      </c>
    </row>
    <row r="10551" spans="1:3">
      <c r="A10551">
        <v>79768</v>
      </c>
      <c r="B10551">
        <v>1</v>
      </c>
      <c r="C10551">
        <v>8</v>
      </c>
    </row>
    <row r="10552" spans="1:3">
      <c r="A10552">
        <v>79830</v>
      </c>
      <c r="B10552">
        <v>1</v>
      </c>
      <c r="C10552">
        <v>8</v>
      </c>
    </row>
    <row r="10553" spans="1:3">
      <c r="A10553">
        <v>79844</v>
      </c>
      <c r="B10553">
        <v>1</v>
      </c>
      <c r="C10553">
        <v>8</v>
      </c>
    </row>
    <row r="10554" spans="1:3">
      <c r="A10554">
        <v>79955</v>
      </c>
      <c r="B10554">
        <v>1</v>
      </c>
      <c r="C10554">
        <v>8</v>
      </c>
    </row>
    <row r="10555" spans="1:3">
      <c r="A10555">
        <v>80017</v>
      </c>
      <c r="B10555">
        <v>1</v>
      </c>
      <c r="C10555">
        <v>8</v>
      </c>
    </row>
    <row r="10556" spans="1:3">
      <c r="A10556">
        <v>80055</v>
      </c>
      <c r="B10556">
        <v>1</v>
      </c>
      <c r="C10556">
        <v>8</v>
      </c>
    </row>
    <row r="10557" spans="1:3">
      <c r="A10557">
        <v>80092</v>
      </c>
      <c r="B10557">
        <v>1</v>
      </c>
      <c r="C10557">
        <v>8</v>
      </c>
    </row>
    <row r="10558" spans="1:3">
      <c r="A10558">
        <v>80177</v>
      </c>
      <c r="B10558">
        <v>1</v>
      </c>
      <c r="C10558">
        <v>8</v>
      </c>
    </row>
    <row r="10559" spans="1:3">
      <c r="A10559">
        <v>80274</v>
      </c>
      <c r="B10559">
        <v>1</v>
      </c>
      <c r="C10559">
        <v>8</v>
      </c>
    </row>
    <row r="10560" spans="1:3">
      <c r="A10560">
        <v>80355</v>
      </c>
      <c r="B10560">
        <v>1</v>
      </c>
      <c r="C10560">
        <v>8</v>
      </c>
    </row>
    <row r="10561" spans="1:3">
      <c r="A10561">
        <v>80411</v>
      </c>
      <c r="B10561">
        <v>1</v>
      </c>
      <c r="C10561">
        <v>8</v>
      </c>
    </row>
    <row r="10562" spans="1:3">
      <c r="A10562">
        <v>80456</v>
      </c>
      <c r="B10562">
        <v>1</v>
      </c>
      <c r="C10562">
        <v>8</v>
      </c>
    </row>
    <row r="10563" spans="1:3">
      <c r="A10563">
        <v>80626</v>
      </c>
      <c r="B10563">
        <v>1</v>
      </c>
      <c r="C10563">
        <v>8</v>
      </c>
    </row>
    <row r="10564" spans="1:3">
      <c r="A10564">
        <v>80663</v>
      </c>
      <c r="B10564">
        <v>1</v>
      </c>
      <c r="C10564">
        <v>8</v>
      </c>
    </row>
    <row r="10565" spans="1:3">
      <c r="A10565">
        <v>80682</v>
      </c>
      <c r="B10565">
        <v>1</v>
      </c>
      <c r="C10565">
        <v>8</v>
      </c>
    </row>
    <row r="10566" spans="1:3">
      <c r="A10566">
        <v>80686</v>
      </c>
      <c r="B10566">
        <v>1</v>
      </c>
      <c r="C10566">
        <v>8</v>
      </c>
    </row>
    <row r="10567" spans="1:3">
      <c r="A10567">
        <v>80771</v>
      </c>
      <c r="B10567">
        <v>1</v>
      </c>
      <c r="C10567">
        <v>8</v>
      </c>
    </row>
    <row r="10568" spans="1:3">
      <c r="A10568">
        <v>80773</v>
      </c>
      <c r="B10568">
        <v>1</v>
      </c>
      <c r="C10568">
        <v>8</v>
      </c>
    </row>
    <row r="10569" spans="1:3">
      <c r="A10569">
        <v>80896</v>
      </c>
      <c r="B10569">
        <v>1</v>
      </c>
      <c r="C10569">
        <v>8</v>
      </c>
    </row>
    <row r="10570" spans="1:3">
      <c r="A10570">
        <v>80986</v>
      </c>
      <c r="B10570">
        <v>1</v>
      </c>
      <c r="C10570">
        <v>16</v>
      </c>
    </row>
    <row r="10571" spans="1:3">
      <c r="A10571">
        <v>81099</v>
      </c>
      <c r="B10571">
        <v>1</v>
      </c>
      <c r="C10571">
        <v>8</v>
      </c>
    </row>
    <row r="10572" spans="1:3">
      <c r="A10572">
        <v>81103</v>
      </c>
      <c r="B10572">
        <v>1</v>
      </c>
      <c r="C10572">
        <v>8</v>
      </c>
    </row>
    <row r="10573" spans="1:3">
      <c r="A10573">
        <v>81184</v>
      </c>
      <c r="B10573">
        <v>1</v>
      </c>
      <c r="C10573">
        <v>8</v>
      </c>
    </row>
    <row r="10574" spans="1:3">
      <c r="A10574">
        <v>81190</v>
      </c>
      <c r="B10574">
        <v>1</v>
      </c>
      <c r="C10574">
        <v>8</v>
      </c>
    </row>
    <row r="10575" spans="1:3">
      <c r="A10575">
        <v>81191</v>
      </c>
      <c r="B10575">
        <v>1</v>
      </c>
      <c r="C10575">
        <v>8</v>
      </c>
    </row>
    <row r="10576" spans="1:3">
      <c r="A10576">
        <v>81207</v>
      </c>
      <c r="B10576">
        <v>1</v>
      </c>
      <c r="C10576">
        <v>8</v>
      </c>
    </row>
    <row r="10577" spans="1:3">
      <c r="A10577">
        <v>81209</v>
      </c>
      <c r="B10577">
        <v>1</v>
      </c>
      <c r="C10577">
        <v>8</v>
      </c>
    </row>
    <row r="10578" spans="1:3">
      <c r="A10578">
        <v>81240</v>
      </c>
      <c r="B10578">
        <v>1</v>
      </c>
      <c r="C10578">
        <v>8</v>
      </c>
    </row>
    <row r="10579" spans="1:3">
      <c r="A10579">
        <v>10023</v>
      </c>
      <c r="B10579">
        <v>1</v>
      </c>
      <c r="C10579">
        <v>8</v>
      </c>
    </row>
    <row r="10580" spans="1:3">
      <c r="A10580">
        <v>10105</v>
      </c>
      <c r="B10580">
        <v>1</v>
      </c>
      <c r="C10580">
        <v>8</v>
      </c>
    </row>
    <row r="10581" spans="1:3">
      <c r="A10581">
        <v>10162</v>
      </c>
      <c r="B10581">
        <v>1</v>
      </c>
      <c r="C10581">
        <v>16</v>
      </c>
    </row>
    <row r="10582" spans="1:3">
      <c r="A10582">
        <v>10200</v>
      </c>
      <c r="B10582">
        <v>1</v>
      </c>
      <c r="C10582">
        <v>16</v>
      </c>
    </row>
    <row r="10583" spans="1:3">
      <c r="A10583">
        <v>10451</v>
      </c>
      <c r="B10583">
        <v>1</v>
      </c>
      <c r="C10583">
        <v>8</v>
      </c>
    </row>
    <row r="10584" spans="1:3">
      <c r="A10584">
        <v>10457</v>
      </c>
      <c r="B10584">
        <v>1</v>
      </c>
      <c r="C10584">
        <v>8</v>
      </c>
    </row>
    <row r="10585" spans="1:3">
      <c r="A10585">
        <v>10468</v>
      </c>
      <c r="B10585">
        <v>1</v>
      </c>
      <c r="C10585">
        <v>16</v>
      </c>
    </row>
    <row r="10586" spans="1:3">
      <c r="A10586">
        <v>10519</v>
      </c>
      <c r="B10586">
        <v>2</v>
      </c>
      <c r="C10586">
        <v>16</v>
      </c>
    </row>
    <row r="10587" spans="1:3">
      <c r="A10587">
        <v>10519</v>
      </c>
      <c r="B10587">
        <v>2</v>
      </c>
      <c r="C10587">
        <v>16</v>
      </c>
    </row>
    <row r="10588" spans="1:3">
      <c r="A10588">
        <v>10668</v>
      </c>
      <c r="B10588">
        <v>1</v>
      </c>
      <c r="C10588">
        <v>8</v>
      </c>
    </row>
    <row r="10589" spans="1:3">
      <c r="A10589">
        <v>10838</v>
      </c>
      <c r="B10589">
        <v>1</v>
      </c>
      <c r="C10589">
        <v>8</v>
      </c>
    </row>
    <row r="10590" spans="1:3">
      <c r="A10590">
        <v>10846</v>
      </c>
      <c r="B10590">
        <v>2</v>
      </c>
      <c r="C10590">
        <v>16</v>
      </c>
    </row>
    <row r="10591" spans="1:3">
      <c r="A10591">
        <v>10846</v>
      </c>
      <c r="B10591">
        <v>2</v>
      </c>
      <c r="C10591">
        <v>16</v>
      </c>
    </row>
    <row r="10592" spans="1:3">
      <c r="A10592">
        <v>10977</v>
      </c>
      <c r="B10592">
        <v>1</v>
      </c>
      <c r="C10592">
        <v>8</v>
      </c>
    </row>
    <row r="10593" spans="1:3">
      <c r="A10593">
        <v>10979</v>
      </c>
      <c r="B10593">
        <v>2</v>
      </c>
      <c r="C10593">
        <v>16</v>
      </c>
    </row>
    <row r="10594" spans="1:3">
      <c r="A10594">
        <v>10979</v>
      </c>
      <c r="B10594">
        <v>2</v>
      </c>
      <c r="C10594">
        <v>16</v>
      </c>
    </row>
    <row r="10595" spans="1:3">
      <c r="A10595">
        <v>10995</v>
      </c>
      <c r="B10595">
        <v>1</v>
      </c>
      <c r="C10595">
        <v>8</v>
      </c>
    </row>
    <row r="10596" spans="1:3">
      <c r="A10596">
        <v>11704</v>
      </c>
      <c r="B10596">
        <v>1</v>
      </c>
      <c r="C10596">
        <v>8</v>
      </c>
    </row>
    <row r="10597" spans="1:3">
      <c r="A10597">
        <v>11734</v>
      </c>
      <c r="B10597">
        <v>1</v>
      </c>
      <c r="C10597">
        <v>16</v>
      </c>
    </row>
    <row r="10598" spans="1:3">
      <c r="A10598">
        <v>12027</v>
      </c>
      <c r="B10598">
        <v>1</v>
      </c>
      <c r="C10598">
        <v>8</v>
      </c>
    </row>
    <row r="10599" spans="1:3">
      <c r="A10599">
        <v>12045</v>
      </c>
      <c r="B10599">
        <v>1</v>
      </c>
      <c r="C10599">
        <v>8</v>
      </c>
    </row>
    <row r="10600" spans="1:3">
      <c r="A10600">
        <v>12137</v>
      </c>
      <c r="B10600">
        <v>1</v>
      </c>
      <c r="C10600">
        <v>8</v>
      </c>
    </row>
    <row r="10601" spans="1:3">
      <c r="A10601">
        <v>12257</v>
      </c>
      <c r="B10601">
        <v>1</v>
      </c>
      <c r="C10601">
        <v>16</v>
      </c>
    </row>
    <row r="10602" spans="1:3">
      <c r="A10602">
        <v>12345</v>
      </c>
      <c r="B10602">
        <v>1</v>
      </c>
      <c r="C10602">
        <v>8</v>
      </c>
    </row>
    <row r="10603" spans="1:3">
      <c r="A10603">
        <v>12410</v>
      </c>
      <c r="B10603">
        <v>1</v>
      </c>
      <c r="C10603">
        <v>8</v>
      </c>
    </row>
    <row r="10604" spans="1:3">
      <c r="A10604">
        <v>12649</v>
      </c>
      <c r="B10604">
        <v>1</v>
      </c>
      <c r="C10604">
        <v>8</v>
      </c>
    </row>
    <row r="10605" spans="1:3">
      <c r="A10605">
        <v>13252</v>
      </c>
      <c r="B10605">
        <v>1</v>
      </c>
      <c r="C10605">
        <v>8</v>
      </c>
    </row>
    <row r="10606" spans="1:3">
      <c r="A10606">
        <v>14011</v>
      </c>
      <c r="B10606">
        <v>1</v>
      </c>
      <c r="C10606">
        <v>8</v>
      </c>
    </row>
    <row r="10607" spans="1:3">
      <c r="A10607">
        <v>14643</v>
      </c>
      <c r="B10607">
        <v>1</v>
      </c>
      <c r="C10607">
        <v>8</v>
      </c>
    </row>
    <row r="10608" spans="1:3">
      <c r="A10608">
        <v>14663</v>
      </c>
      <c r="B10608">
        <v>1</v>
      </c>
      <c r="C10608">
        <v>8</v>
      </c>
    </row>
    <row r="10609" spans="1:3">
      <c r="A10609">
        <v>16422</v>
      </c>
      <c r="B10609">
        <v>1</v>
      </c>
      <c r="C10609">
        <v>8</v>
      </c>
    </row>
    <row r="10610" spans="1:3">
      <c r="A10610">
        <v>16929</v>
      </c>
      <c r="B10610">
        <v>2</v>
      </c>
      <c r="C10610">
        <v>16</v>
      </c>
    </row>
    <row r="10611" spans="1:3">
      <c r="A10611">
        <v>16929</v>
      </c>
      <c r="B10611">
        <v>2</v>
      </c>
      <c r="C10611">
        <v>16</v>
      </c>
    </row>
    <row r="10612" spans="1:3">
      <c r="A10612">
        <v>17549</v>
      </c>
      <c r="B10612">
        <v>1</v>
      </c>
      <c r="C10612">
        <v>8</v>
      </c>
    </row>
    <row r="10613" spans="1:3">
      <c r="A10613">
        <v>17989</v>
      </c>
      <c r="B10613">
        <v>1</v>
      </c>
      <c r="C10613">
        <v>16</v>
      </c>
    </row>
    <row r="10614" spans="1:3">
      <c r="A10614">
        <v>18097</v>
      </c>
      <c r="B10614">
        <v>1</v>
      </c>
      <c r="C10614">
        <v>8</v>
      </c>
    </row>
    <row r="10615" spans="1:3">
      <c r="A10615">
        <v>18132</v>
      </c>
      <c r="B10615">
        <v>1</v>
      </c>
      <c r="C10615">
        <v>8</v>
      </c>
    </row>
    <row r="10616" spans="1:3">
      <c r="A10616">
        <v>18141</v>
      </c>
      <c r="B10616">
        <v>1</v>
      </c>
      <c r="C10616">
        <v>8</v>
      </c>
    </row>
    <row r="10617" spans="1:3">
      <c r="A10617">
        <v>18230</v>
      </c>
      <c r="B10617">
        <v>1</v>
      </c>
      <c r="C10617">
        <v>8</v>
      </c>
    </row>
    <row r="10618" spans="1:3">
      <c r="A10618">
        <v>18477</v>
      </c>
      <c r="B10618">
        <v>1</v>
      </c>
      <c r="C10618">
        <v>16</v>
      </c>
    </row>
    <row r="10619" spans="1:3">
      <c r="A10619">
        <v>18516</v>
      </c>
      <c r="B10619">
        <v>1</v>
      </c>
      <c r="C10619">
        <v>8</v>
      </c>
    </row>
    <row r="10620" spans="1:3">
      <c r="A10620">
        <v>18936</v>
      </c>
      <c r="B10620">
        <v>1</v>
      </c>
      <c r="C10620">
        <v>8</v>
      </c>
    </row>
    <row r="10621" spans="1:3">
      <c r="A10621">
        <v>20719</v>
      </c>
      <c r="B10621">
        <v>1</v>
      </c>
      <c r="C10621">
        <v>8</v>
      </c>
    </row>
    <row r="10622" spans="1:3">
      <c r="A10622">
        <v>20839</v>
      </c>
      <c r="B10622">
        <v>1</v>
      </c>
      <c r="C10622">
        <v>16</v>
      </c>
    </row>
    <row r="10623" spans="1:3">
      <c r="A10623">
        <v>20851</v>
      </c>
      <c r="B10623">
        <v>2</v>
      </c>
      <c r="C10623">
        <v>16</v>
      </c>
    </row>
    <row r="10624" spans="1:3">
      <c r="A10624">
        <v>20851</v>
      </c>
      <c r="B10624">
        <v>2</v>
      </c>
      <c r="C10624">
        <v>16</v>
      </c>
    </row>
    <row r="10625" spans="1:3">
      <c r="A10625">
        <v>21156</v>
      </c>
      <c r="B10625">
        <v>1</v>
      </c>
      <c r="C10625">
        <v>8</v>
      </c>
    </row>
    <row r="10626" spans="1:3">
      <c r="A10626">
        <v>21334</v>
      </c>
      <c r="B10626">
        <v>1</v>
      </c>
      <c r="C10626">
        <v>8</v>
      </c>
    </row>
    <row r="10627" spans="1:3">
      <c r="A10627">
        <v>21715</v>
      </c>
      <c r="B10627">
        <v>1</v>
      </c>
      <c r="C10627">
        <v>8</v>
      </c>
    </row>
    <row r="10628" spans="1:3">
      <c r="A10628">
        <v>22270</v>
      </c>
      <c r="B10628">
        <v>1</v>
      </c>
      <c r="C10628">
        <v>16</v>
      </c>
    </row>
    <row r="10629" spans="1:3">
      <c r="A10629">
        <v>22470</v>
      </c>
      <c r="B10629">
        <v>1</v>
      </c>
      <c r="C10629">
        <v>8</v>
      </c>
    </row>
    <row r="10630" spans="1:3">
      <c r="A10630">
        <v>22667</v>
      </c>
      <c r="B10630">
        <v>1</v>
      </c>
      <c r="C10630">
        <v>8</v>
      </c>
    </row>
    <row r="10631" spans="1:3">
      <c r="A10631">
        <v>22787</v>
      </c>
      <c r="B10631">
        <v>1</v>
      </c>
      <c r="C10631">
        <v>8</v>
      </c>
    </row>
    <row r="10632" spans="1:3">
      <c r="A10632">
        <v>22929</v>
      </c>
      <c r="B10632">
        <v>1</v>
      </c>
      <c r="C10632">
        <v>8</v>
      </c>
    </row>
    <row r="10633" spans="1:3">
      <c r="A10633">
        <v>22957</v>
      </c>
      <c r="B10633">
        <v>1</v>
      </c>
      <c r="C10633">
        <v>8</v>
      </c>
    </row>
    <row r="10634" spans="1:3">
      <c r="A10634">
        <v>23409</v>
      </c>
      <c r="B10634">
        <v>1</v>
      </c>
      <c r="C10634">
        <v>8</v>
      </c>
    </row>
    <row r="10635" spans="1:3">
      <c r="A10635">
        <v>24094</v>
      </c>
      <c r="B10635">
        <v>1</v>
      </c>
      <c r="C10635">
        <v>16</v>
      </c>
    </row>
    <row r="10636" spans="1:3">
      <c r="A10636">
        <v>24137</v>
      </c>
      <c r="B10636">
        <v>1</v>
      </c>
      <c r="C10636">
        <v>8</v>
      </c>
    </row>
    <row r="10637" spans="1:3">
      <c r="A10637">
        <v>24463</v>
      </c>
      <c r="B10637">
        <v>1</v>
      </c>
      <c r="C10637">
        <v>8</v>
      </c>
    </row>
    <row r="10638" spans="1:3">
      <c r="A10638">
        <v>24659</v>
      </c>
      <c r="B10638">
        <v>1</v>
      </c>
      <c r="C10638">
        <v>8</v>
      </c>
    </row>
    <row r="10639" spans="1:3">
      <c r="A10639">
        <v>24709</v>
      </c>
      <c r="B10639">
        <v>1</v>
      </c>
      <c r="C10639">
        <v>8</v>
      </c>
    </row>
    <row r="10640" spans="1:3">
      <c r="A10640">
        <v>24758</v>
      </c>
      <c r="B10640">
        <v>1</v>
      </c>
      <c r="C10640">
        <v>8</v>
      </c>
    </row>
    <row r="10641" spans="1:3">
      <c r="A10641">
        <v>25026</v>
      </c>
      <c r="B10641">
        <v>1</v>
      </c>
      <c r="C10641">
        <v>8</v>
      </c>
    </row>
    <row r="10642" spans="1:3">
      <c r="A10642">
        <v>25070</v>
      </c>
      <c r="B10642">
        <v>2</v>
      </c>
      <c r="C10642">
        <v>8</v>
      </c>
    </row>
    <row r="10643" spans="1:3">
      <c r="A10643">
        <v>25070</v>
      </c>
      <c r="B10643">
        <v>2</v>
      </c>
      <c r="C10643">
        <v>8</v>
      </c>
    </row>
    <row r="10644" spans="1:3">
      <c r="A10644">
        <v>25120</v>
      </c>
      <c r="B10644">
        <v>1</v>
      </c>
      <c r="C10644">
        <v>16</v>
      </c>
    </row>
    <row r="10645" spans="1:3">
      <c r="A10645">
        <v>25224</v>
      </c>
      <c r="B10645">
        <v>2</v>
      </c>
      <c r="C10645">
        <v>16</v>
      </c>
    </row>
    <row r="10646" spans="1:3">
      <c r="A10646">
        <v>25224</v>
      </c>
      <c r="B10646">
        <v>2</v>
      </c>
      <c r="C10646">
        <v>16</v>
      </c>
    </row>
    <row r="10647" spans="1:3">
      <c r="A10647">
        <v>25556</v>
      </c>
      <c r="B10647">
        <v>1</v>
      </c>
      <c r="C10647">
        <v>8</v>
      </c>
    </row>
    <row r="10648" spans="1:3">
      <c r="A10648">
        <v>25698</v>
      </c>
      <c r="B10648">
        <v>1</v>
      </c>
      <c r="C10648">
        <v>8</v>
      </c>
    </row>
    <row r="10649" spans="1:3">
      <c r="A10649">
        <v>25721</v>
      </c>
      <c r="B10649">
        <v>1</v>
      </c>
      <c r="C10649">
        <v>8</v>
      </c>
    </row>
    <row r="10650" spans="1:3">
      <c r="A10650">
        <v>25820</v>
      </c>
      <c r="B10650">
        <v>1</v>
      </c>
      <c r="C10650">
        <v>8</v>
      </c>
    </row>
    <row r="10651" spans="1:3">
      <c r="A10651">
        <v>25827</v>
      </c>
      <c r="B10651">
        <v>1</v>
      </c>
      <c r="C10651">
        <v>8</v>
      </c>
    </row>
    <row r="10652" spans="1:3">
      <c r="A10652">
        <v>25851</v>
      </c>
      <c r="B10652">
        <v>1</v>
      </c>
      <c r="C10652">
        <v>8</v>
      </c>
    </row>
    <row r="10653" spans="1:3">
      <c r="A10653">
        <v>25894</v>
      </c>
      <c r="B10653">
        <v>1</v>
      </c>
      <c r="C10653">
        <v>8</v>
      </c>
    </row>
    <row r="10654" spans="1:3">
      <c r="A10654">
        <v>26369</v>
      </c>
      <c r="B10654">
        <v>1</v>
      </c>
      <c r="C10654">
        <v>8</v>
      </c>
    </row>
    <row r="10655" spans="1:3">
      <c r="A10655">
        <v>27034</v>
      </c>
      <c r="B10655">
        <v>1</v>
      </c>
      <c r="C10655">
        <v>8</v>
      </c>
    </row>
    <row r="10656" spans="1:3">
      <c r="A10656">
        <v>27088</v>
      </c>
      <c r="B10656">
        <v>1</v>
      </c>
      <c r="C10656">
        <v>16</v>
      </c>
    </row>
    <row r="10657" spans="1:3">
      <c r="A10657">
        <v>27345</v>
      </c>
      <c r="B10657">
        <v>1</v>
      </c>
      <c r="C10657">
        <v>8</v>
      </c>
    </row>
    <row r="10658" spans="1:3">
      <c r="A10658">
        <v>27379</v>
      </c>
      <c r="B10658">
        <v>1</v>
      </c>
      <c r="C10658">
        <v>8</v>
      </c>
    </row>
    <row r="10659" spans="1:3">
      <c r="A10659">
        <v>27582</v>
      </c>
      <c r="B10659">
        <v>1</v>
      </c>
      <c r="C10659">
        <v>8</v>
      </c>
    </row>
    <row r="10660" spans="1:3">
      <c r="A10660">
        <v>27619</v>
      </c>
      <c r="B10660">
        <v>1</v>
      </c>
      <c r="C10660">
        <v>8</v>
      </c>
    </row>
    <row r="10661" spans="1:3">
      <c r="A10661">
        <v>28176</v>
      </c>
      <c r="B10661">
        <v>1</v>
      </c>
      <c r="C10661">
        <v>8</v>
      </c>
    </row>
    <row r="10662" spans="1:3">
      <c r="A10662">
        <v>28329</v>
      </c>
      <c r="B10662">
        <v>2</v>
      </c>
      <c r="C10662">
        <v>16</v>
      </c>
    </row>
    <row r="10663" spans="1:3">
      <c r="A10663">
        <v>28329</v>
      </c>
      <c r="B10663">
        <v>2</v>
      </c>
      <c r="C10663">
        <v>16</v>
      </c>
    </row>
    <row r="10664" spans="1:3">
      <c r="A10664">
        <v>28614</v>
      </c>
      <c r="B10664">
        <v>1</v>
      </c>
      <c r="C10664">
        <v>16</v>
      </c>
    </row>
    <row r="10665" spans="1:3">
      <c r="A10665">
        <v>28815</v>
      </c>
      <c r="B10665">
        <v>2</v>
      </c>
      <c r="C10665">
        <v>8</v>
      </c>
    </row>
    <row r="10666" spans="1:3">
      <c r="A10666">
        <v>28815</v>
      </c>
      <c r="B10666">
        <v>2</v>
      </c>
      <c r="C10666">
        <v>8</v>
      </c>
    </row>
    <row r="10667" spans="1:3">
      <c r="A10667">
        <v>28823</v>
      </c>
      <c r="B10667">
        <v>1</v>
      </c>
      <c r="C10667">
        <v>8</v>
      </c>
    </row>
    <row r="10668" spans="1:3">
      <c r="A10668">
        <v>28914</v>
      </c>
      <c r="B10668">
        <v>1</v>
      </c>
      <c r="C10668">
        <v>8</v>
      </c>
    </row>
    <row r="10669" spans="1:3">
      <c r="A10669">
        <v>29007</v>
      </c>
      <c r="B10669">
        <v>1</v>
      </c>
      <c r="C10669">
        <v>16</v>
      </c>
    </row>
    <row r="10670" spans="1:3">
      <c r="A10670">
        <v>29331</v>
      </c>
      <c r="B10670">
        <v>1</v>
      </c>
      <c r="C10670">
        <v>8</v>
      </c>
    </row>
    <row r="10671" spans="1:3">
      <c r="A10671">
        <v>29442</v>
      </c>
      <c r="B10671">
        <v>1</v>
      </c>
      <c r="C10671">
        <v>8</v>
      </c>
    </row>
    <row r="10672" spans="1:3">
      <c r="A10672">
        <v>29557</v>
      </c>
      <c r="B10672">
        <v>1</v>
      </c>
      <c r="C10672">
        <v>8</v>
      </c>
    </row>
    <row r="10673" spans="1:3">
      <c r="A10673">
        <v>29583</v>
      </c>
      <c r="B10673">
        <v>1</v>
      </c>
      <c r="C10673">
        <v>8</v>
      </c>
    </row>
    <row r="10674" spans="1:3">
      <c r="A10674">
        <v>29701</v>
      </c>
      <c r="B10674">
        <v>1</v>
      </c>
      <c r="C10674">
        <v>8</v>
      </c>
    </row>
    <row r="10675" spans="1:3">
      <c r="A10675">
        <v>29810</v>
      </c>
      <c r="B10675">
        <v>1</v>
      </c>
      <c r="C10675">
        <v>16</v>
      </c>
    </row>
    <row r="10676" spans="1:3">
      <c r="A10676">
        <v>29863</v>
      </c>
      <c r="B10676">
        <v>1</v>
      </c>
      <c r="C10676">
        <v>8</v>
      </c>
    </row>
    <row r="10677" spans="1:3">
      <c r="A10677">
        <v>29894</v>
      </c>
      <c r="B10677">
        <v>1</v>
      </c>
      <c r="C10677">
        <v>8</v>
      </c>
    </row>
    <row r="10678" spans="1:3">
      <c r="A10678">
        <v>29917</v>
      </c>
      <c r="B10678">
        <v>1</v>
      </c>
      <c r="C10678">
        <v>16</v>
      </c>
    </row>
    <row r="10679" spans="1:3">
      <c r="A10679">
        <v>29955</v>
      </c>
      <c r="B10679">
        <v>1</v>
      </c>
      <c r="C10679">
        <v>8</v>
      </c>
    </row>
    <row r="10680" spans="1:3">
      <c r="A10680">
        <v>30114</v>
      </c>
      <c r="B10680">
        <v>2</v>
      </c>
      <c r="C10680">
        <v>8</v>
      </c>
    </row>
    <row r="10681" spans="1:3">
      <c r="A10681">
        <v>30114</v>
      </c>
      <c r="B10681">
        <v>2</v>
      </c>
      <c r="C10681">
        <v>8</v>
      </c>
    </row>
    <row r="10682" spans="1:3">
      <c r="A10682">
        <v>30238</v>
      </c>
      <c r="B10682">
        <v>1</v>
      </c>
      <c r="C10682">
        <v>8</v>
      </c>
    </row>
    <row r="10683" spans="1:3">
      <c r="A10683">
        <v>30264</v>
      </c>
      <c r="B10683">
        <v>1</v>
      </c>
      <c r="C10683">
        <v>8</v>
      </c>
    </row>
    <row r="10684" spans="1:3">
      <c r="A10684">
        <v>30321</v>
      </c>
      <c r="B10684">
        <v>1</v>
      </c>
      <c r="C10684">
        <v>8</v>
      </c>
    </row>
    <row r="10685" spans="1:3">
      <c r="A10685">
        <v>30409</v>
      </c>
      <c r="B10685">
        <v>1</v>
      </c>
      <c r="C10685">
        <v>8</v>
      </c>
    </row>
    <row r="10686" spans="1:3">
      <c r="A10686">
        <v>30761</v>
      </c>
      <c r="B10686">
        <v>1</v>
      </c>
      <c r="C10686">
        <v>8</v>
      </c>
    </row>
    <row r="10687" spans="1:3">
      <c r="A10687">
        <v>30763</v>
      </c>
      <c r="B10687">
        <v>5</v>
      </c>
      <c r="C10687">
        <v>16</v>
      </c>
    </row>
    <row r="10688" spans="1:3">
      <c r="A10688">
        <v>30763</v>
      </c>
      <c r="B10688">
        <v>5</v>
      </c>
      <c r="C10688">
        <v>16</v>
      </c>
    </row>
    <row r="10689" spans="1:3">
      <c r="A10689">
        <v>30763</v>
      </c>
      <c r="B10689">
        <v>5</v>
      </c>
      <c r="C10689">
        <v>16</v>
      </c>
    </row>
    <row r="10690" spans="1:3">
      <c r="A10690">
        <v>30763</v>
      </c>
      <c r="B10690">
        <v>5</v>
      </c>
      <c r="C10690">
        <v>16</v>
      </c>
    </row>
    <row r="10691" spans="1:3">
      <c r="A10691">
        <v>30763</v>
      </c>
      <c r="B10691">
        <v>5</v>
      </c>
      <c r="C10691">
        <v>16</v>
      </c>
    </row>
    <row r="10692" spans="1:3">
      <c r="A10692">
        <v>30774</v>
      </c>
      <c r="B10692">
        <v>1</v>
      </c>
      <c r="C10692">
        <v>8</v>
      </c>
    </row>
    <row r="10693" spans="1:3">
      <c r="A10693">
        <v>30778</v>
      </c>
      <c r="B10693">
        <v>1</v>
      </c>
      <c r="C10693">
        <v>8</v>
      </c>
    </row>
    <row r="10694" spans="1:3">
      <c r="A10694">
        <v>31093</v>
      </c>
      <c r="B10694">
        <v>1</v>
      </c>
      <c r="C10694">
        <v>8</v>
      </c>
    </row>
    <row r="10695" spans="1:3">
      <c r="A10695">
        <v>31280</v>
      </c>
      <c r="B10695">
        <v>2</v>
      </c>
      <c r="C10695">
        <v>16</v>
      </c>
    </row>
    <row r="10696" spans="1:3">
      <c r="A10696">
        <v>31280</v>
      </c>
      <c r="B10696">
        <v>2</v>
      </c>
      <c r="C10696">
        <v>16</v>
      </c>
    </row>
    <row r="10697" spans="1:3">
      <c r="A10697">
        <v>31408</v>
      </c>
      <c r="B10697">
        <v>1</v>
      </c>
      <c r="C10697">
        <v>8</v>
      </c>
    </row>
    <row r="10698" spans="1:3">
      <c r="A10698">
        <v>31563</v>
      </c>
      <c r="B10698">
        <v>1</v>
      </c>
      <c r="C10698">
        <v>8</v>
      </c>
    </row>
    <row r="10699" spans="1:3">
      <c r="A10699">
        <v>31566</v>
      </c>
      <c r="B10699">
        <v>1</v>
      </c>
      <c r="C10699">
        <v>8</v>
      </c>
    </row>
    <row r="10700" spans="1:3">
      <c r="A10700">
        <v>31569</v>
      </c>
      <c r="B10700">
        <v>1</v>
      </c>
      <c r="C10700">
        <v>8</v>
      </c>
    </row>
    <row r="10701" spans="1:3">
      <c r="A10701">
        <v>31688</v>
      </c>
      <c r="B10701">
        <v>1</v>
      </c>
      <c r="C10701">
        <v>8</v>
      </c>
    </row>
    <row r="10702" spans="1:3">
      <c r="A10702">
        <v>31689</v>
      </c>
      <c r="B10702">
        <v>2</v>
      </c>
      <c r="C10702">
        <v>16</v>
      </c>
    </row>
    <row r="10703" spans="1:3">
      <c r="A10703">
        <v>31689</v>
      </c>
      <c r="B10703">
        <v>2</v>
      </c>
      <c r="C10703">
        <v>16</v>
      </c>
    </row>
    <row r="10704" spans="1:3">
      <c r="A10704">
        <v>31783</v>
      </c>
      <c r="B10704">
        <v>1</v>
      </c>
      <c r="C10704">
        <v>8</v>
      </c>
    </row>
    <row r="10705" spans="1:3">
      <c r="A10705">
        <v>31803</v>
      </c>
      <c r="B10705">
        <v>1</v>
      </c>
      <c r="C10705">
        <v>8</v>
      </c>
    </row>
    <row r="10706" spans="1:3">
      <c r="A10706">
        <v>31924</v>
      </c>
      <c r="B10706">
        <v>1</v>
      </c>
      <c r="C10706">
        <v>8</v>
      </c>
    </row>
    <row r="10707" spans="1:3">
      <c r="A10707">
        <v>32372</v>
      </c>
      <c r="B10707">
        <v>1</v>
      </c>
      <c r="C10707">
        <v>8</v>
      </c>
    </row>
    <row r="10708" spans="1:3">
      <c r="A10708">
        <v>32431</v>
      </c>
      <c r="B10708">
        <v>1</v>
      </c>
      <c r="C10708">
        <v>16</v>
      </c>
    </row>
    <row r="10709" spans="1:3">
      <c r="A10709">
        <v>32572</v>
      </c>
      <c r="B10709">
        <v>1</v>
      </c>
      <c r="C10709">
        <v>8</v>
      </c>
    </row>
    <row r="10710" spans="1:3">
      <c r="A10710">
        <v>32975</v>
      </c>
      <c r="B10710">
        <v>1</v>
      </c>
      <c r="C10710">
        <v>8</v>
      </c>
    </row>
    <row r="10711" spans="1:3">
      <c r="A10711">
        <v>33004</v>
      </c>
      <c r="B10711">
        <v>1</v>
      </c>
      <c r="C10711">
        <v>16</v>
      </c>
    </row>
    <row r="10712" spans="1:3">
      <c r="A10712">
        <v>33141</v>
      </c>
      <c r="B10712">
        <v>1</v>
      </c>
      <c r="C10712">
        <v>16</v>
      </c>
    </row>
    <row r="10713" spans="1:3">
      <c r="A10713">
        <v>33204</v>
      </c>
      <c r="B10713">
        <v>1</v>
      </c>
      <c r="C10713">
        <v>16</v>
      </c>
    </row>
    <row r="10714" spans="1:3">
      <c r="A10714">
        <v>33487</v>
      </c>
      <c r="B10714">
        <v>1</v>
      </c>
      <c r="C10714">
        <v>8</v>
      </c>
    </row>
    <row r="10715" spans="1:3">
      <c r="A10715">
        <v>33696</v>
      </c>
      <c r="B10715">
        <v>1</v>
      </c>
      <c r="C10715">
        <v>8</v>
      </c>
    </row>
    <row r="10716" spans="1:3">
      <c r="A10716">
        <v>34265</v>
      </c>
      <c r="B10716">
        <v>2</v>
      </c>
      <c r="C10716">
        <v>8</v>
      </c>
    </row>
    <row r="10717" spans="1:3">
      <c r="A10717">
        <v>34265</v>
      </c>
      <c r="B10717">
        <v>2</v>
      </c>
      <c r="C10717">
        <v>8</v>
      </c>
    </row>
    <row r="10718" spans="1:3">
      <c r="A10718">
        <v>34295</v>
      </c>
      <c r="B10718">
        <v>1</v>
      </c>
      <c r="C10718">
        <v>8</v>
      </c>
    </row>
    <row r="10719" spans="1:3">
      <c r="A10719">
        <v>34504</v>
      </c>
      <c r="B10719">
        <v>1</v>
      </c>
      <c r="C10719">
        <v>8</v>
      </c>
    </row>
    <row r="10720" spans="1:3">
      <c r="A10720">
        <v>34578</v>
      </c>
      <c r="B10720">
        <v>1</v>
      </c>
      <c r="C10720">
        <v>16</v>
      </c>
    </row>
    <row r="10721" spans="1:3">
      <c r="A10721">
        <v>34762</v>
      </c>
      <c r="B10721">
        <v>1</v>
      </c>
      <c r="C10721">
        <v>16</v>
      </c>
    </row>
    <row r="10722" spans="1:3">
      <c r="A10722">
        <v>34926</v>
      </c>
      <c r="B10722">
        <v>1</v>
      </c>
      <c r="C10722">
        <v>8</v>
      </c>
    </row>
    <row r="10723" spans="1:3">
      <c r="A10723">
        <v>34953</v>
      </c>
      <c r="B10723">
        <v>1</v>
      </c>
      <c r="C10723">
        <v>16</v>
      </c>
    </row>
    <row r="10724" spans="1:3">
      <c r="A10724">
        <v>35008</v>
      </c>
      <c r="B10724">
        <v>1</v>
      </c>
      <c r="C10724">
        <v>8</v>
      </c>
    </row>
    <row r="10725" spans="1:3">
      <c r="A10725">
        <v>35631</v>
      </c>
      <c r="B10725">
        <v>1</v>
      </c>
      <c r="C10725">
        <v>16</v>
      </c>
    </row>
    <row r="10726" spans="1:3">
      <c r="A10726">
        <v>35647</v>
      </c>
      <c r="B10726">
        <v>1</v>
      </c>
      <c r="C10726">
        <v>8</v>
      </c>
    </row>
    <row r="10727" spans="1:3">
      <c r="A10727">
        <v>35774</v>
      </c>
      <c r="B10727">
        <v>1</v>
      </c>
      <c r="C10727">
        <v>8</v>
      </c>
    </row>
    <row r="10728" spans="1:3">
      <c r="A10728">
        <v>36261</v>
      </c>
      <c r="B10728">
        <v>1</v>
      </c>
      <c r="C10728">
        <v>8</v>
      </c>
    </row>
    <row r="10729" spans="1:3">
      <c r="A10729">
        <v>36374</v>
      </c>
      <c r="B10729">
        <v>1</v>
      </c>
      <c r="C10729">
        <v>16</v>
      </c>
    </row>
    <row r="10730" spans="1:3">
      <c r="A10730">
        <v>36392</v>
      </c>
      <c r="B10730">
        <v>1</v>
      </c>
      <c r="C10730">
        <v>16</v>
      </c>
    </row>
    <row r="10731" spans="1:3">
      <c r="A10731">
        <v>36451</v>
      </c>
      <c r="B10731">
        <v>1</v>
      </c>
      <c r="C10731">
        <v>8</v>
      </c>
    </row>
    <row r="10732" spans="1:3">
      <c r="A10732">
        <v>36661</v>
      </c>
      <c r="B10732">
        <v>1</v>
      </c>
      <c r="C10732">
        <v>8</v>
      </c>
    </row>
    <row r="10733" spans="1:3">
      <c r="A10733">
        <v>36875</v>
      </c>
      <c r="B10733">
        <v>1</v>
      </c>
      <c r="C10733">
        <v>8</v>
      </c>
    </row>
    <row r="10734" spans="1:3">
      <c r="A10734">
        <v>37131</v>
      </c>
      <c r="B10734">
        <v>1</v>
      </c>
      <c r="C10734">
        <v>8</v>
      </c>
    </row>
    <row r="10735" spans="1:3">
      <c r="A10735">
        <v>37390</v>
      </c>
      <c r="B10735">
        <v>1</v>
      </c>
      <c r="C10735">
        <v>8</v>
      </c>
    </row>
    <row r="10736" spans="1:3">
      <c r="A10736">
        <v>37426</v>
      </c>
      <c r="B10736">
        <v>2</v>
      </c>
      <c r="C10736">
        <v>16</v>
      </c>
    </row>
    <row r="10737" spans="1:3">
      <c r="A10737">
        <v>37426</v>
      </c>
      <c r="B10737">
        <v>2</v>
      </c>
      <c r="C10737">
        <v>16</v>
      </c>
    </row>
    <row r="10738" spans="1:3">
      <c r="A10738">
        <v>37479</v>
      </c>
      <c r="B10738">
        <v>1</v>
      </c>
      <c r="C10738">
        <v>8</v>
      </c>
    </row>
    <row r="10739" spans="1:3">
      <c r="A10739">
        <v>37830</v>
      </c>
      <c r="B10739">
        <v>1</v>
      </c>
      <c r="C10739">
        <v>8</v>
      </c>
    </row>
    <row r="10740" spans="1:3">
      <c r="A10740">
        <v>38064</v>
      </c>
      <c r="B10740">
        <v>1</v>
      </c>
      <c r="C10740">
        <v>8</v>
      </c>
    </row>
    <row r="10741" spans="1:3">
      <c r="A10741">
        <v>38155</v>
      </c>
      <c r="B10741">
        <v>1</v>
      </c>
      <c r="C10741">
        <v>8</v>
      </c>
    </row>
    <row r="10742" spans="1:3">
      <c r="A10742">
        <v>38234</v>
      </c>
      <c r="B10742">
        <v>2</v>
      </c>
      <c r="C10742">
        <v>16</v>
      </c>
    </row>
    <row r="10743" spans="1:3">
      <c r="A10743">
        <v>38234</v>
      </c>
      <c r="B10743">
        <v>2</v>
      </c>
      <c r="C10743">
        <v>16</v>
      </c>
    </row>
    <row r="10744" spans="1:3">
      <c r="A10744">
        <v>38293</v>
      </c>
      <c r="B10744">
        <v>1</v>
      </c>
      <c r="C10744">
        <v>8</v>
      </c>
    </row>
    <row r="10745" spans="1:3">
      <c r="A10745">
        <v>38311</v>
      </c>
      <c r="B10745">
        <v>1</v>
      </c>
      <c r="C10745">
        <v>8</v>
      </c>
    </row>
    <row r="10746" spans="1:3">
      <c r="A10746">
        <v>38314</v>
      </c>
      <c r="B10746">
        <v>1</v>
      </c>
      <c r="C10746">
        <v>8</v>
      </c>
    </row>
    <row r="10747" spans="1:3">
      <c r="A10747">
        <v>38394</v>
      </c>
      <c r="B10747">
        <v>1</v>
      </c>
      <c r="C10747">
        <v>16</v>
      </c>
    </row>
    <row r="10748" spans="1:3">
      <c r="A10748">
        <v>38471</v>
      </c>
      <c r="B10748">
        <v>1</v>
      </c>
      <c r="C10748">
        <v>16</v>
      </c>
    </row>
    <row r="10749" spans="1:3">
      <c r="A10749">
        <v>38627</v>
      </c>
      <c r="B10749">
        <v>1</v>
      </c>
      <c r="C10749">
        <v>8</v>
      </c>
    </row>
    <row r="10750" spans="1:3">
      <c r="A10750">
        <v>38722</v>
      </c>
      <c r="B10750">
        <v>1</v>
      </c>
      <c r="C10750">
        <v>8</v>
      </c>
    </row>
    <row r="10751" spans="1:3">
      <c r="A10751">
        <v>38736</v>
      </c>
      <c r="B10751">
        <v>1</v>
      </c>
      <c r="C10751">
        <v>8</v>
      </c>
    </row>
    <row r="10752" spans="1:3">
      <c r="A10752">
        <v>39051</v>
      </c>
      <c r="B10752">
        <v>2</v>
      </c>
      <c r="C10752">
        <v>16</v>
      </c>
    </row>
    <row r="10753" spans="1:3">
      <c r="A10753">
        <v>39051</v>
      </c>
      <c r="B10753">
        <v>2</v>
      </c>
      <c r="C10753">
        <v>16</v>
      </c>
    </row>
    <row r="10754" spans="1:3">
      <c r="A10754">
        <v>39403</v>
      </c>
      <c r="B10754">
        <v>1</v>
      </c>
      <c r="C10754">
        <v>16</v>
      </c>
    </row>
    <row r="10755" spans="1:3">
      <c r="A10755">
        <v>39418</v>
      </c>
      <c r="B10755">
        <v>1</v>
      </c>
      <c r="C10755">
        <v>8</v>
      </c>
    </row>
    <row r="10756" spans="1:3">
      <c r="A10756">
        <v>39482</v>
      </c>
      <c r="B10756">
        <v>1</v>
      </c>
      <c r="C10756">
        <v>8</v>
      </c>
    </row>
    <row r="10757" spans="1:3">
      <c r="A10757">
        <v>39518</v>
      </c>
      <c r="B10757">
        <v>1</v>
      </c>
      <c r="C10757">
        <v>8</v>
      </c>
    </row>
    <row r="10758" spans="1:3">
      <c r="A10758">
        <v>39783</v>
      </c>
      <c r="B10758">
        <v>1</v>
      </c>
      <c r="C10758">
        <v>8</v>
      </c>
    </row>
    <row r="10759" spans="1:3">
      <c r="A10759">
        <v>39918</v>
      </c>
      <c r="B10759">
        <v>1</v>
      </c>
      <c r="C10759">
        <v>8</v>
      </c>
    </row>
    <row r="10760" spans="1:3">
      <c r="A10760">
        <v>39936</v>
      </c>
      <c r="B10760">
        <v>1</v>
      </c>
      <c r="C10760">
        <v>8</v>
      </c>
    </row>
    <row r="10761" spans="1:3">
      <c r="A10761">
        <v>40304</v>
      </c>
      <c r="B10761">
        <v>1</v>
      </c>
      <c r="C10761">
        <v>8</v>
      </c>
    </row>
    <row r="10762" spans="1:3">
      <c r="A10762">
        <v>40451</v>
      </c>
      <c r="B10762">
        <v>2</v>
      </c>
      <c r="C10762">
        <v>16</v>
      </c>
    </row>
    <row r="10763" spans="1:3">
      <c r="A10763">
        <v>40451</v>
      </c>
      <c r="B10763">
        <v>2</v>
      </c>
      <c r="C10763">
        <v>16</v>
      </c>
    </row>
    <row r="10764" spans="1:3">
      <c r="A10764">
        <v>41642</v>
      </c>
      <c r="B10764">
        <v>1</v>
      </c>
      <c r="C10764">
        <v>8</v>
      </c>
    </row>
    <row r="10765" spans="1:3">
      <c r="A10765">
        <v>41671</v>
      </c>
      <c r="B10765">
        <v>1</v>
      </c>
      <c r="C10765">
        <v>8</v>
      </c>
    </row>
    <row r="10766" spans="1:3">
      <c r="A10766">
        <v>41720</v>
      </c>
      <c r="B10766">
        <v>1</v>
      </c>
      <c r="C10766">
        <v>8</v>
      </c>
    </row>
    <row r="10767" spans="1:3">
      <c r="A10767">
        <v>42168</v>
      </c>
      <c r="B10767">
        <v>1</v>
      </c>
      <c r="C10767">
        <v>8</v>
      </c>
    </row>
    <row r="10768" spans="1:3">
      <c r="A10768">
        <v>42239</v>
      </c>
      <c r="B10768">
        <v>2</v>
      </c>
      <c r="C10768">
        <v>16</v>
      </c>
    </row>
    <row r="10769" spans="1:3">
      <c r="A10769">
        <v>42239</v>
      </c>
      <c r="B10769">
        <v>2</v>
      </c>
      <c r="C10769">
        <v>16</v>
      </c>
    </row>
    <row r="10770" spans="1:3">
      <c r="A10770">
        <v>42284</v>
      </c>
      <c r="B10770">
        <v>1</v>
      </c>
      <c r="C10770">
        <v>16</v>
      </c>
    </row>
    <row r="10771" spans="1:3">
      <c r="A10771">
        <v>42369</v>
      </c>
      <c r="B10771">
        <v>1</v>
      </c>
      <c r="C10771">
        <v>8</v>
      </c>
    </row>
    <row r="10772" spans="1:3">
      <c r="A10772">
        <v>42381</v>
      </c>
      <c r="B10772">
        <v>1</v>
      </c>
      <c r="C10772">
        <v>8</v>
      </c>
    </row>
    <row r="10773" spans="1:3">
      <c r="A10773">
        <v>42386</v>
      </c>
      <c r="B10773">
        <v>1</v>
      </c>
      <c r="C10773">
        <v>8</v>
      </c>
    </row>
    <row r="10774" spans="1:3">
      <c r="A10774">
        <v>42394</v>
      </c>
      <c r="B10774">
        <v>1</v>
      </c>
      <c r="C10774">
        <v>16</v>
      </c>
    </row>
    <row r="10775" spans="1:3">
      <c r="A10775">
        <v>42443</v>
      </c>
      <c r="B10775">
        <v>1</v>
      </c>
      <c r="C10775">
        <v>8</v>
      </c>
    </row>
    <row r="10776" spans="1:3">
      <c r="A10776">
        <v>43034</v>
      </c>
      <c r="B10776">
        <v>1</v>
      </c>
      <c r="C10776">
        <v>8</v>
      </c>
    </row>
    <row r="10777" spans="1:3">
      <c r="A10777">
        <v>43158</v>
      </c>
      <c r="B10777">
        <v>1</v>
      </c>
      <c r="C10777">
        <v>8</v>
      </c>
    </row>
    <row r="10778" spans="1:3">
      <c r="A10778">
        <v>43558</v>
      </c>
      <c r="B10778">
        <v>1</v>
      </c>
      <c r="C10778">
        <v>8</v>
      </c>
    </row>
    <row r="10779" spans="1:3">
      <c r="A10779">
        <v>44023</v>
      </c>
      <c r="B10779">
        <v>2</v>
      </c>
      <c r="C10779">
        <v>16</v>
      </c>
    </row>
    <row r="10780" spans="1:3">
      <c r="A10780">
        <v>44023</v>
      </c>
      <c r="B10780">
        <v>2</v>
      </c>
      <c r="C10780">
        <v>16</v>
      </c>
    </row>
    <row r="10781" spans="1:3">
      <c r="A10781">
        <v>44594</v>
      </c>
      <c r="B10781">
        <v>1</v>
      </c>
      <c r="C10781">
        <v>8</v>
      </c>
    </row>
    <row r="10782" spans="1:3">
      <c r="A10782">
        <v>44596</v>
      </c>
      <c r="B10782">
        <v>1</v>
      </c>
      <c r="C10782">
        <v>8</v>
      </c>
    </row>
    <row r="10783" spans="1:3">
      <c r="A10783">
        <v>45105</v>
      </c>
      <c r="B10783">
        <v>1</v>
      </c>
      <c r="C10783">
        <v>8</v>
      </c>
    </row>
    <row r="10784" spans="1:3">
      <c r="A10784">
        <v>45623</v>
      </c>
      <c r="B10784">
        <v>1</v>
      </c>
      <c r="C10784">
        <v>8</v>
      </c>
    </row>
    <row r="10785" spans="1:3">
      <c r="A10785">
        <v>45939</v>
      </c>
      <c r="B10785">
        <v>1</v>
      </c>
      <c r="C10785">
        <v>8</v>
      </c>
    </row>
    <row r="10786" spans="1:3">
      <c r="A10786">
        <v>46040</v>
      </c>
      <c r="B10786">
        <v>1</v>
      </c>
      <c r="C10786">
        <v>8</v>
      </c>
    </row>
    <row r="10787" spans="1:3">
      <c r="A10787">
        <v>46395</v>
      </c>
      <c r="B10787">
        <v>1</v>
      </c>
      <c r="C10787">
        <v>8</v>
      </c>
    </row>
    <row r="10788" spans="1:3">
      <c r="A10788">
        <v>46396</v>
      </c>
      <c r="B10788">
        <v>1</v>
      </c>
      <c r="C10788">
        <v>8</v>
      </c>
    </row>
    <row r="10789" spans="1:3">
      <c r="A10789">
        <v>47554</v>
      </c>
      <c r="B10789">
        <v>1</v>
      </c>
      <c r="C10789">
        <v>8</v>
      </c>
    </row>
    <row r="10790" spans="1:3">
      <c r="A10790">
        <v>48261</v>
      </c>
      <c r="B10790">
        <v>1</v>
      </c>
      <c r="C10790">
        <v>8</v>
      </c>
    </row>
    <row r="10791" spans="1:3">
      <c r="A10791">
        <v>48357</v>
      </c>
      <c r="B10791">
        <v>1</v>
      </c>
      <c r="C10791">
        <v>8</v>
      </c>
    </row>
    <row r="10792" spans="1:3">
      <c r="A10792">
        <v>48365</v>
      </c>
      <c r="B10792">
        <v>1</v>
      </c>
      <c r="C10792">
        <v>8</v>
      </c>
    </row>
    <row r="10793" spans="1:3">
      <c r="A10793">
        <v>48404</v>
      </c>
      <c r="B10793">
        <v>1</v>
      </c>
      <c r="C10793">
        <v>8</v>
      </c>
    </row>
    <row r="10794" spans="1:3">
      <c r="A10794">
        <v>48502</v>
      </c>
      <c r="B10794">
        <v>1</v>
      </c>
      <c r="C10794">
        <v>8</v>
      </c>
    </row>
    <row r="10795" spans="1:3">
      <c r="A10795">
        <v>48650</v>
      </c>
      <c r="B10795">
        <v>2</v>
      </c>
      <c r="C10795">
        <v>16</v>
      </c>
    </row>
    <row r="10796" spans="1:3">
      <c r="A10796">
        <v>48650</v>
      </c>
      <c r="B10796">
        <v>2</v>
      </c>
      <c r="C10796">
        <v>16</v>
      </c>
    </row>
    <row r="10797" spans="1:3">
      <c r="A10797">
        <v>48652</v>
      </c>
      <c r="B10797">
        <v>2</v>
      </c>
      <c r="C10797">
        <v>8</v>
      </c>
    </row>
    <row r="10798" spans="1:3">
      <c r="A10798">
        <v>48652</v>
      </c>
      <c r="B10798">
        <v>2</v>
      </c>
      <c r="C10798">
        <v>8</v>
      </c>
    </row>
    <row r="10799" spans="1:3">
      <c r="A10799">
        <v>48732</v>
      </c>
      <c r="B10799">
        <v>1</v>
      </c>
      <c r="C10799">
        <v>8</v>
      </c>
    </row>
    <row r="10800" spans="1:3">
      <c r="A10800">
        <v>48771</v>
      </c>
      <c r="B10800">
        <v>1</v>
      </c>
      <c r="C10800">
        <v>8</v>
      </c>
    </row>
    <row r="10801" spans="1:3">
      <c r="A10801">
        <v>48790</v>
      </c>
      <c r="B10801">
        <v>1</v>
      </c>
      <c r="C10801">
        <v>8</v>
      </c>
    </row>
    <row r="10802" spans="1:3">
      <c r="A10802" s="30">
        <v>48873</v>
      </c>
      <c r="B10802" s="30">
        <v>2</v>
      </c>
      <c r="C10802" s="30">
        <v>16</v>
      </c>
    </row>
    <row r="10803" spans="1:3">
      <c r="A10803">
        <v>48873</v>
      </c>
      <c r="B10803">
        <v>2</v>
      </c>
      <c r="C10803">
        <v>16</v>
      </c>
    </row>
    <row r="10804" spans="1:3">
      <c r="A10804">
        <v>49061</v>
      </c>
      <c r="B10804">
        <v>1</v>
      </c>
      <c r="C10804">
        <v>8</v>
      </c>
    </row>
    <row r="10805" spans="1:3">
      <c r="A10805">
        <v>49091</v>
      </c>
      <c r="B10805">
        <v>1</v>
      </c>
      <c r="C10805">
        <v>8</v>
      </c>
    </row>
    <row r="10806" spans="1:3">
      <c r="A10806">
        <v>49112</v>
      </c>
      <c r="B10806">
        <v>1</v>
      </c>
      <c r="C10806">
        <v>8</v>
      </c>
    </row>
    <row r="10807" spans="1:3">
      <c r="A10807">
        <v>49212</v>
      </c>
      <c r="B10807">
        <v>1</v>
      </c>
      <c r="C10807">
        <v>8</v>
      </c>
    </row>
    <row r="10808" spans="1:3">
      <c r="A10808">
        <v>49329</v>
      </c>
      <c r="B10808">
        <v>2</v>
      </c>
      <c r="C10808">
        <v>16</v>
      </c>
    </row>
    <row r="10809" spans="1:3">
      <c r="A10809">
        <v>49329</v>
      </c>
      <c r="B10809">
        <v>2</v>
      </c>
      <c r="C10809">
        <v>16</v>
      </c>
    </row>
    <row r="10810" spans="1:3">
      <c r="A10810">
        <v>49347</v>
      </c>
      <c r="B10810">
        <v>1</v>
      </c>
      <c r="C10810">
        <v>8</v>
      </c>
    </row>
    <row r="10811" spans="1:3">
      <c r="A10811">
        <v>49774</v>
      </c>
      <c r="B10811">
        <v>1</v>
      </c>
      <c r="C10811">
        <v>8</v>
      </c>
    </row>
    <row r="10812" spans="1:3">
      <c r="A10812">
        <v>50195</v>
      </c>
      <c r="B10812">
        <v>1</v>
      </c>
      <c r="C10812">
        <v>8</v>
      </c>
    </row>
    <row r="10813" spans="1:3">
      <c r="A10813">
        <v>50241</v>
      </c>
      <c r="B10813">
        <v>1</v>
      </c>
      <c r="C10813">
        <v>8</v>
      </c>
    </row>
    <row r="10814" spans="1:3">
      <c r="A10814">
        <v>50247</v>
      </c>
      <c r="B10814">
        <v>1</v>
      </c>
      <c r="C10814">
        <v>8</v>
      </c>
    </row>
    <row r="10815" spans="1:3">
      <c r="A10815">
        <v>50369</v>
      </c>
      <c r="B10815">
        <v>1</v>
      </c>
      <c r="C10815">
        <v>8</v>
      </c>
    </row>
    <row r="10816" spans="1:3">
      <c r="A10816">
        <v>50393</v>
      </c>
      <c r="B10816">
        <v>1</v>
      </c>
      <c r="C10816">
        <v>8</v>
      </c>
    </row>
    <row r="10817" spans="1:3">
      <c r="A10817">
        <v>50395</v>
      </c>
      <c r="B10817">
        <v>1</v>
      </c>
      <c r="C10817">
        <v>8</v>
      </c>
    </row>
    <row r="10818" spans="1:3">
      <c r="A10818">
        <v>50409</v>
      </c>
      <c r="B10818">
        <v>1</v>
      </c>
      <c r="C10818">
        <v>16</v>
      </c>
    </row>
    <row r="10819" spans="1:3">
      <c r="A10819">
        <v>50465</v>
      </c>
      <c r="B10819">
        <v>1</v>
      </c>
      <c r="C10819">
        <v>8</v>
      </c>
    </row>
    <row r="10820" spans="1:3">
      <c r="A10820">
        <v>50472</v>
      </c>
      <c r="B10820">
        <v>1</v>
      </c>
      <c r="C10820">
        <v>8</v>
      </c>
    </row>
    <row r="10821" spans="1:3">
      <c r="A10821">
        <v>50523</v>
      </c>
      <c r="B10821">
        <v>1</v>
      </c>
      <c r="C10821">
        <v>8</v>
      </c>
    </row>
    <row r="10822" spans="1:3">
      <c r="A10822">
        <v>50594</v>
      </c>
      <c r="B10822">
        <v>1</v>
      </c>
      <c r="C10822">
        <v>8</v>
      </c>
    </row>
    <row r="10823" spans="1:3">
      <c r="A10823">
        <v>50595</v>
      </c>
      <c r="B10823">
        <v>1</v>
      </c>
      <c r="C10823">
        <v>8</v>
      </c>
    </row>
    <row r="10824" spans="1:3">
      <c r="A10824">
        <v>50878</v>
      </c>
      <c r="B10824">
        <v>2</v>
      </c>
      <c r="C10824">
        <v>16</v>
      </c>
    </row>
    <row r="10825" spans="1:3">
      <c r="A10825">
        <v>50878</v>
      </c>
      <c r="B10825">
        <v>2</v>
      </c>
      <c r="C10825">
        <v>16</v>
      </c>
    </row>
    <row r="10826" spans="1:3">
      <c r="A10826">
        <v>51037</v>
      </c>
      <c r="B10826">
        <v>1</v>
      </c>
      <c r="C10826">
        <v>8</v>
      </c>
    </row>
    <row r="10827" spans="1:3">
      <c r="A10827">
        <v>51044</v>
      </c>
      <c r="B10827">
        <v>1</v>
      </c>
      <c r="C10827">
        <v>8</v>
      </c>
    </row>
    <row r="10828" spans="1:3">
      <c r="A10828">
        <v>51181</v>
      </c>
      <c r="B10828">
        <v>1</v>
      </c>
      <c r="C10828">
        <v>8</v>
      </c>
    </row>
    <row r="10829" spans="1:3">
      <c r="A10829">
        <v>51260</v>
      </c>
      <c r="B10829">
        <v>1</v>
      </c>
      <c r="C10829">
        <v>8</v>
      </c>
    </row>
    <row r="10830" spans="1:3">
      <c r="A10830">
        <v>51522</v>
      </c>
      <c r="B10830">
        <v>1</v>
      </c>
      <c r="C10830">
        <v>16</v>
      </c>
    </row>
    <row r="10831" spans="1:3">
      <c r="A10831">
        <v>51530</v>
      </c>
      <c r="B10831">
        <v>1</v>
      </c>
      <c r="C10831">
        <v>16</v>
      </c>
    </row>
    <row r="10832" spans="1:3">
      <c r="A10832">
        <v>52226</v>
      </c>
      <c r="B10832">
        <v>1</v>
      </c>
      <c r="C10832">
        <v>16</v>
      </c>
    </row>
    <row r="10833" spans="1:3">
      <c r="A10833">
        <v>52364</v>
      </c>
      <c r="B10833">
        <v>1</v>
      </c>
      <c r="C10833">
        <v>16</v>
      </c>
    </row>
    <row r="10834" spans="1:3">
      <c r="A10834">
        <v>52385</v>
      </c>
      <c r="B10834">
        <v>1</v>
      </c>
      <c r="C10834">
        <v>8</v>
      </c>
    </row>
    <row r="10835" spans="1:3">
      <c r="A10835">
        <v>52560</v>
      </c>
      <c r="B10835">
        <v>1</v>
      </c>
      <c r="C10835">
        <v>8</v>
      </c>
    </row>
    <row r="10836" spans="1:3">
      <c r="A10836">
        <v>52923</v>
      </c>
      <c r="B10836">
        <v>1</v>
      </c>
      <c r="C10836">
        <v>8</v>
      </c>
    </row>
    <row r="10837" spans="1:3">
      <c r="A10837">
        <v>52972</v>
      </c>
      <c r="B10837">
        <v>1</v>
      </c>
      <c r="C10837">
        <v>8</v>
      </c>
    </row>
    <row r="10838" spans="1:3">
      <c r="A10838">
        <v>53022</v>
      </c>
      <c r="B10838">
        <v>1</v>
      </c>
      <c r="C10838">
        <v>16</v>
      </c>
    </row>
    <row r="10839" spans="1:3">
      <c r="A10839">
        <v>53147</v>
      </c>
      <c r="B10839">
        <v>1</v>
      </c>
      <c r="C10839">
        <v>8</v>
      </c>
    </row>
    <row r="10840" spans="1:3">
      <c r="A10840">
        <v>53417</v>
      </c>
      <c r="B10840">
        <v>1</v>
      </c>
      <c r="C10840">
        <v>8</v>
      </c>
    </row>
    <row r="10841" spans="1:3">
      <c r="A10841">
        <v>53456</v>
      </c>
      <c r="B10841">
        <v>1</v>
      </c>
      <c r="C10841">
        <v>16</v>
      </c>
    </row>
    <row r="10842" spans="1:3">
      <c r="A10842">
        <v>53647</v>
      </c>
      <c r="B10842">
        <v>2</v>
      </c>
      <c r="C10842">
        <v>16</v>
      </c>
    </row>
    <row r="10843" spans="1:3">
      <c r="A10843">
        <v>53647</v>
      </c>
      <c r="B10843">
        <v>2</v>
      </c>
      <c r="C10843">
        <v>16</v>
      </c>
    </row>
    <row r="10844" spans="1:3">
      <c r="A10844">
        <v>53821</v>
      </c>
      <c r="B10844">
        <v>1</v>
      </c>
      <c r="C10844">
        <v>8</v>
      </c>
    </row>
    <row r="10845" spans="1:3">
      <c r="A10845">
        <v>53963</v>
      </c>
      <c r="B10845">
        <v>1</v>
      </c>
      <c r="C10845">
        <v>8</v>
      </c>
    </row>
    <row r="10846" spans="1:3">
      <c r="A10846">
        <v>54145</v>
      </c>
      <c r="B10846">
        <v>1</v>
      </c>
      <c r="C10846">
        <v>8</v>
      </c>
    </row>
    <row r="10847" spans="1:3">
      <c r="A10847">
        <v>54248</v>
      </c>
      <c r="B10847">
        <v>1</v>
      </c>
      <c r="C10847">
        <v>8</v>
      </c>
    </row>
    <row r="10848" spans="1:3">
      <c r="A10848">
        <v>54252</v>
      </c>
      <c r="B10848">
        <v>1</v>
      </c>
      <c r="C10848">
        <v>8</v>
      </c>
    </row>
    <row r="10849" spans="1:3">
      <c r="A10849">
        <v>54673</v>
      </c>
      <c r="B10849">
        <v>1</v>
      </c>
      <c r="C10849">
        <v>8</v>
      </c>
    </row>
    <row r="10850" spans="1:3">
      <c r="A10850">
        <v>54827</v>
      </c>
      <c r="B10850">
        <v>1</v>
      </c>
      <c r="C10850">
        <v>8</v>
      </c>
    </row>
    <row r="10851" spans="1:3">
      <c r="A10851">
        <v>54863</v>
      </c>
      <c r="B10851">
        <v>1</v>
      </c>
      <c r="C10851">
        <v>8</v>
      </c>
    </row>
    <row r="10852" spans="1:3">
      <c r="A10852">
        <v>55143</v>
      </c>
      <c r="B10852">
        <v>1</v>
      </c>
      <c r="C10852">
        <v>8</v>
      </c>
    </row>
    <row r="10853" spans="1:3">
      <c r="A10853">
        <v>55145</v>
      </c>
      <c r="B10853">
        <v>1</v>
      </c>
      <c r="C10853">
        <v>16</v>
      </c>
    </row>
    <row r="10854" spans="1:3">
      <c r="A10854">
        <v>55304</v>
      </c>
      <c r="B10854">
        <v>1</v>
      </c>
      <c r="C10854">
        <v>8</v>
      </c>
    </row>
    <row r="10855" spans="1:3">
      <c r="A10855">
        <v>55532</v>
      </c>
      <c r="B10855">
        <v>1</v>
      </c>
      <c r="C10855">
        <v>8</v>
      </c>
    </row>
    <row r="10856" spans="1:3">
      <c r="A10856">
        <v>55780</v>
      </c>
      <c r="B10856">
        <v>1</v>
      </c>
      <c r="C10856">
        <v>16</v>
      </c>
    </row>
    <row r="10857" spans="1:3">
      <c r="A10857">
        <v>56102</v>
      </c>
      <c r="B10857">
        <v>1</v>
      </c>
      <c r="C10857">
        <v>8</v>
      </c>
    </row>
    <row r="10858" spans="1:3">
      <c r="A10858">
        <v>56432</v>
      </c>
      <c r="B10858">
        <v>2</v>
      </c>
      <c r="C10858">
        <v>16</v>
      </c>
    </row>
    <row r="10859" spans="1:3">
      <c r="A10859">
        <v>56432</v>
      </c>
      <c r="B10859">
        <v>2</v>
      </c>
      <c r="C10859">
        <v>16</v>
      </c>
    </row>
    <row r="10860" spans="1:3">
      <c r="A10860">
        <v>56436</v>
      </c>
      <c r="B10860">
        <v>1</v>
      </c>
      <c r="C10860">
        <v>16</v>
      </c>
    </row>
    <row r="10861" spans="1:3">
      <c r="A10861">
        <v>56741</v>
      </c>
      <c r="B10861">
        <v>1</v>
      </c>
      <c r="C10861">
        <v>16</v>
      </c>
    </row>
    <row r="10862" spans="1:3">
      <c r="A10862">
        <v>56774</v>
      </c>
      <c r="B10862">
        <v>1</v>
      </c>
      <c r="C10862">
        <v>8</v>
      </c>
    </row>
    <row r="10863" spans="1:3">
      <c r="A10863">
        <v>56840</v>
      </c>
      <c r="B10863">
        <v>2</v>
      </c>
      <c r="C10863">
        <v>16</v>
      </c>
    </row>
    <row r="10864" spans="1:3">
      <c r="A10864">
        <v>56840</v>
      </c>
      <c r="B10864">
        <v>2</v>
      </c>
      <c r="C10864">
        <v>16</v>
      </c>
    </row>
    <row r="10865" spans="1:3">
      <c r="A10865">
        <v>57057</v>
      </c>
      <c r="B10865">
        <v>1</v>
      </c>
      <c r="C10865">
        <v>8</v>
      </c>
    </row>
    <row r="10866" spans="1:3">
      <c r="A10866">
        <v>57240</v>
      </c>
      <c r="B10866">
        <v>1</v>
      </c>
      <c r="C10866">
        <v>8</v>
      </c>
    </row>
    <row r="10867" spans="1:3">
      <c r="A10867">
        <v>57404</v>
      </c>
      <c r="B10867">
        <v>1</v>
      </c>
      <c r="C10867">
        <v>8</v>
      </c>
    </row>
    <row r="10868" spans="1:3">
      <c r="A10868">
        <v>57443</v>
      </c>
      <c r="B10868">
        <v>1</v>
      </c>
      <c r="C10868">
        <v>16</v>
      </c>
    </row>
    <row r="10869" spans="1:3">
      <c r="A10869">
        <v>57457</v>
      </c>
      <c r="B10869">
        <v>1</v>
      </c>
      <c r="C10869">
        <v>8</v>
      </c>
    </row>
    <row r="10870" spans="1:3">
      <c r="A10870">
        <v>57838</v>
      </c>
      <c r="B10870">
        <v>1</v>
      </c>
      <c r="C10870">
        <v>8</v>
      </c>
    </row>
    <row r="10871" spans="1:3">
      <c r="A10871">
        <v>57839</v>
      </c>
      <c r="B10871">
        <v>1</v>
      </c>
      <c r="C10871">
        <v>8</v>
      </c>
    </row>
    <row r="10872" spans="1:3">
      <c r="A10872">
        <v>58209</v>
      </c>
      <c r="B10872">
        <v>1</v>
      </c>
      <c r="C10872">
        <v>8</v>
      </c>
    </row>
    <row r="10873" spans="1:3">
      <c r="A10873">
        <v>58523</v>
      </c>
      <c r="B10873">
        <v>1</v>
      </c>
      <c r="C10873">
        <v>16</v>
      </c>
    </row>
    <row r="10874" spans="1:3">
      <c r="A10874">
        <v>58553</v>
      </c>
      <c r="B10874">
        <v>1</v>
      </c>
      <c r="C10874">
        <v>16</v>
      </c>
    </row>
    <row r="10875" spans="1:3">
      <c r="A10875">
        <v>58557</v>
      </c>
      <c r="B10875">
        <v>1</v>
      </c>
      <c r="C10875">
        <v>8</v>
      </c>
    </row>
    <row r="10876" spans="1:3">
      <c r="A10876">
        <v>58675</v>
      </c>
      <c r="B10876">
        <v>1</v>
      </c>
      <c r="C10876">
        <v>8</v>
      </c>
    </row>
    <row r="10877" spans="1:3">
      <c r="A10877">
        <v>58898</v>
      </c>
      <c r="B10877">
        <v>1</v>
      </c>
      <c r="C10877">
        <v>8</v>
      </c>
    </row>
    <row r="10878" spans="1:3">
      <c r="A10878">
        <v>58905</v>
      </c>
      <c r="B10878">
        <v>1</v>
      </c>
      <c r="C10878">
        <v>8</v>
      </c>
    </row>
    <row r="10879" spans="1:3">
      <c r="A10879">
        <v>58930</v>
      </c>
      <c r="B10879">
        <v>1</v>
      </c>
      <c r="C10879">
        <v>8</v>
      </c>
    </row>
    <row r="10880" spans="1:3">
      <c r="A10880">
        <v>58941</v>
      </c>
      <c r="B10880">
        <v>1</v>
      </c>
      <c r="C10880">
        <v>8</v>
      </c>
    </row>
    <row r="10881" spans="1:3">
      <c r="A10881">
        <v>59039</v>
      </c>
      <c r="B10881">
        <v>1</v>
      </c>
      <c r="C10881">
        <v>8</v>
      </c>
    </row>
    <row r="10882" spans="1:3">
      <c r="A10882">
        <v>59142</v>
      </c>
      <c r="B10882">
        <v>1</v>
      </c>
      <c r="C10882">
        <v>8</v>
      </c>
    </row>
    <row r="10883" spans="1:3">
      <c r="A10883">
        <v>59172</v>
      </c>
      <c r="B10883">
        <v>1</v>
      </c>
      <c r="C10883">
        <v>16</v>
      </c>
    </row>
    <row r="10884" spans="1:3">
      <c r="A10884">
        <v>59285</v>
      </c>
      <c r="B10884">
        <v>1</v>
      </c>
      <c r="C10884">
        <v>8</v>
      </c>
    </row>
    <row r="10885" spans="1:3">
      <c r="A10885">
        <v>59360</v>
      </c>
      <c r="B10885">
        <v>1</v>
      </c>
      <c r="C10885">
        <v>8</v>
      </c>
    </row>
    <row r="10886" spans="1:3">
      <c r="A10886">
        <v>59388</v>
      </c>
      <c r="B10886">
        <v>1</v>
      </c>
      <c r="C10886">
        <v>8</v>
      </c>
    </row>
    <row r="10887" spans="1:3">
      <c r="A10887">
        <v>59517</v>
      </c>
      <c r="B10887">
        <v>1</v>
      </c>
      <c r="C10887">
        <v>8</v>
      </c>
    </row>
    <row r="10888" spans="1:3">
      <c r="A10888">
        <v>59668</v>
      </c>
      <c r="B10888">
        <v>1</v>
      </c>
      <c r="C10888">
        <v>8</v>
      </c>
    </row>
    <row r="10889" spans="1:3">
      <c r="A10889">
        <v>59683</v>
      </c>
      <c r="B10889">
        <v>1</v>
      </c>
      <c r="C10889">
        <v>8</v>
      </c>
    </row>
    <row r="10890" spans="1:3">
      <c r="A10890">
        <v>59691</v>
      </c>
      <c r="B10890">
        <v>1</v>
      </c>
      <c r="C10890">
        <v>8</v>
      </c>
    </row>
    <row r="10891" spans="1:3">
      <c r="A10891">
        <v>59863</v>
      </c>
      <c r="B10891">
        <v>1</v>
      </c>
      <c r="C10891">
        <v>8</v>
      </c>
    </row>
    <row r="10892" spans="1:3">
      <c r="A10892">
        <v>59865</v>
      </c>
      <c r="B10892">
        <v>1</v>
      </c>
      <c r="C10892">
        <v>8</v>
      </c>
    </row>
    <row r="10893" spans="1:3">
      <c r="A10893">
        <v>59869</v>
      </c>
      <c r="B10893">
        <v>1</v>
      </c>
      <c r="C10893">
        <v>8</v>
      </c>
    </row>
    <row r="10894" spans="1:3">
      <c r="A10894">
        <v>59971</v>
      </c>
      <c r="B10894">
        <v>2</v>
      </c>
      <c r="C10894">
        <v>16</v>
      </c>
    </row>
    <row r="10895" spans="1:3">
      <c r="A10895">
        <v>59971</v>
      </c>
      <c r="B10895">
        <v>2</v>
      </c>
      <c r="C10895">
        <v>16</v>
      </c>
    </row>
    <row r="10896" spans="1:3">
      <c r="A10896">
        <v>60161</v>
      </c>
      <c r="B10896">
        <v>1</v>
      </c>
      <c r="C10896">
        <v>8</v>
      </c>
    </row>
    <row r="10897" spans="1:3">
      <c r="A10897">
        <v>60563</v>
      </c>
      <c r="B10897">
        <v>1</v>
      </c>
      <c r="C10897">
        <v>8</v>
      </c>
    </row>
    <row r="10898" spans="1:3">
      <c r="A10898">
        <v>60927</v>
      </c>
      <c r="B10898">
        <v>1</v>
      </c>
      <c r="C10898">
        <v>8</v>
      </c>
    </row>
    <row r="10899" spans="1:3">
      <c r="A10899">
        <v>61220</v>
      </c>
      <c r="B10899">
        <v>1</v>
      </c>
      <c r="C10899">
        <v>8</v>
      </c>
    </row>
    <row r="10900" spans="1:3">
      <c r="A10900">
        <v>61263</v>
      </c>
      <c r="B10900">
        <v>1</v>
      </c>
      <c r="C10900">
        <v>8</v>
      </c>
    </row>
    <row r="10901" spans="1:3">
      <c r="A10901">
        <v>61271</v>
      </c>
      <c r="B10901">
        <v>1</v>
      </c>
      <c r="C10901">
        <v>8</v>
      </c>
    </row>
    <row r="10902" spans="1:3">
      <c r="A10902">
        <v>61693</v>
      </c>
      <c r="B10902">
        <v>1</v>
      </c>
      <c r="C10902">
        <v>8</v>
      </c>
    </row>
    <row r="10903" spans="1:3">
      <c r="A10903">
        <v>61832</v>
      </c>
      <c r="B10903">
        <v>1</v>
      </c>
      <c r="C10903">
        <v>8</v>
      </c>
    </row>
    <row r="10904" spans="1:3">
      <c r="A10904">
        <v>61841</v>
      </c>
      <c r="B10904">
        <v>1</v>
      </c>
      <c r="C10904">
        <v>8</v>
      </c>
    </row>
    <row r="10905" spans="1:3">
      <c r="A10905">
        <v>61874</v>
      </c>
      <c r="B10905">
        <v>1</v>
      </c>
      <c r="C10905">
        <v>16</v>
      </c>
    </row>
    <row r="10906" spans="1:3">
      <c r="A10906">
        <v>61882</v>
      </c>
      <c r="B10906">
        <v>1</v>
      </c>
      <c r="C10906">
        <v>8</v>
      </c>
    </row>
    <row r="10907" spans="1:3">
      <c r="A10907">
        <v>61965</v>
      </c>
      <c r="B10907">
        <v>1</v>
      </c>
      <c r="C10907">
        <v>8</v>
      </c>
    </row>
    <row r="10908" spans="1:3">
      <c r="A10908">
        <v>62002</v>
      </c>
      <c r="B10908">
        <v>1</v>
      </c>
      <c r="C10908">
        <v>8</v>
      </c>
    </row>
    <row r="10909" spans="1:3">
      <c r="A10909">
        <v>62112</v>
      </c>
      <c r="B10909">
        <v>1</v>
      </c>
      <c r="C10909">
        <v>8</v>
      </c>
    </row>
    <row r="10910" spans="1:3">
      <c r="A10910">
        <v>62113</v>
      </c>
      <c r="B10910">
        <v>1</v>
      </c>
      <c r="C10910">
        <v>8</v>
      </c>
    </row>
    <row r="10911" spans="1:3">
      <c r="A10911">
        <v>62172</v>
      </c>
      <c r="B10911">
        <v>1</v>
      </c>
      <c r="C10911">
        <v>8</v>
      </c>
    </row>
    <row r="10912" spans="1:3">
      <c r="A10912">
        <v>62305</v>
      </c>
      <c r="B10912">
        <v>1</v>
      </c>
      <c r="C10912">
        <v>8</v>
      </c>
    </row>
    <row r="10913" spans="1:3">
      <c r="A10913">
        <v>62469</v>
      </c>
      <c r="B10913">
        <v>1</v>
      </c>
      <c r="C10913">
        <v>8</v>
      </c>
    </row>
    <row r="10914" spans="1:3">
      <c r="A10914">
        <v>62517</v>
      </c>
      <c r="B10914">
        <v>1</v>
      </c>
      <c r="C10914">
        <v>8</v>
      </c>
    </row>
    <row r="10915" spans="1:3">
      <c r="A10915">
        <v>62773</v>
      </c>
      <c r="B10915">
        <v>1</v>
      </c>
      <c r="C10915">
        <v>8</v>
      </c>
    </row>
    <row r="10916" spans="1:3">
      <c r="A10916">
        <v>62828</v>
      </c>
      <c r="B10916">
        <v>1</v>
      </c>
      <c r="C10916">
        <v>8</v>
      </c>
    </row>
    <row r="10917" spans="1:3">
      <c r="A10917">
        <v>62830</v>
      </c>
      <c r="B10917">
        <v>1</v>
      </c>
      <c r="C10917">
        <v>8</v>
      </c>
    </row>
    <row r="10918" spans="1:3">
      <c r="A10918">
        <v>62882</v>
      </c>
      <c r="B10918">
        <v>1</v>
      </c>
      <c r="C10918">
        <v>8</v>
      </c>
    </row>
    <row r="10919" spans="1:3">
      <c r="A10919">
        <v>62892</v>
      </c>
      <c r="B10919">
        <v>1</v>
      </c>
      <c r="C10919">
        <v>8</v>
      </c>
    </row>
    <row r="10920" spans="1:3">
      <c r="A10920">
        <v>62990</v>
      </c>
      <c r="B10920">
        <v>1</v>
      </c>
      <c r="C10920">
        <v>16</v>
      </c>
    </row>
    <row r="10921" spans="1:3">
      <c r="A10921">
        <v>63013</v>
      </c>
      <c r="B10921">
        <v>1</v>
      </c>
      <c r="C10921">
        <v>8</v>
      </c>
    </row>
    <row r="10922" spans="1:3">
      <c r="A10922">
        <v>63089</v>
      </c>
      <c r="B10922">
        <v>1</v>
      </c>
      <c r="C10922">
        <v>8</v>
      </c>
    </row>
    <row r="10923" spans="1:3">
      <c r="A10923">
        <v>63356</v>
      </c>
      <c r="B10923">
        <v>1</v>
      </c>
      <c r="C10923">
        <v>8</v>
      </c>
    </row>
    <row r="10924" spans="1:3">
      <c r="A10924">
        <v>63739</v>
      </c>
      <c r="B10924">
        <v>1</v>
      </c>
      <c r="C10924">
        <v>8</v>
      </c>
    </row>
    <row r="10925" spans="1:3">
      <c r="A10925">
        <v>63756</v>
      </c>
      <c r="B10925">
        <v>1</v>
      </c>
      <c r="C10925">
        <v>8</v>
      </c>
    </row>
    <row r="10926" spans="1:3">
      <c r="A10926">
        <v>63776</v>
      </c>
      <c r="B10926">
        <v>1</v>
      </c>
      <c r="C10926">
        <v>8</v>
      </c>
    </row>
    <row r="10927" spans="1:3">
      <c r="A10927">
        <v>63796</v>
      </c>
      <c r="B10927">
        <v>1</v>
      </c>
      <c r="C10927">
        <v>8</v>
      </c>
    </row>
    <row r="10928" spans="1:3">
      <c r="A10928">
        <v>63891</v>
      </c>
      <c r="B10928">
        <v>1</v>
      </c>
      <c r="C10928">
        <v>8</v>
      </c>
    </row>
    <row r="10929" spans="1:3">
      <c r="A10929">
        <v>63897</v>
      </c>
      <c r="B10929">
        <v>1</v>
      </c>
      <c r="C10929">
        <v>8</v>
      </c>
    </row>
    <row r="10930" spans="1:3">
      <c r="A10930">
        <v>63940</v>
      </c>
      <c r="B10930">
        <v>1</v>
      </c>
      <c r="C10930">
        <v>8</v>
      </c>
    </row>
    <row r="10931" spans="1:3">
      <c r="A10931">
        <v>63982</v>
      </c>
      <c r="B10931">
        <v>1</v>
      </c>
      <c r="C10931">
        <v>16</v>
      </c>
    </row>
    <row r="10932" spans="1:3">
      <c r="A10932">
        <v>63988</v>
      </c>
      <c r="B10932">
        <v>1</v>
      </c>
      <c r="C10932">
        <v>8</v>
      </c>
    </row>
    <row r="10933" spans="1:3">
      <c r="A10933">
        <v>64074</v>
      </c>
      <c r="B10933">
        <v>1</v>
      </c>
      <c r="C10933">
        <v>8</v>
      </c>
    </row>
    <row r="10934" spans="1:3">
      <c r="A10934">
        <v>64543</v>
      </c>
      <c r="B10934">
        <v>1</v>
      </c>
      <c r="C10934">
        <v>8</v>
      </c>
    </row>
    <row r="10935" spans="1:3">
      <c r="A10935">
        <v>64548</v>
      </c>
      <c r="B10935">
        <v>1</v>
      </c>
      <c r="C10935">
        <v>8</v>
      </c>
    </row>
    <row r="10936" spans="1:3">
      <c r="A10936">
        <v>64606</v>
      </c>
      <c r="B10936">
        <v>1</v>
      </c>
      <c r="C10936">
        <v>16</v>
      </c>
    </row>
    <row r="10937" spans="1:3">
      <c r="A10937">
        <v>64737</v>
      </c>
      <c r="B10937">
        <v>1</v>
      </c>
      <c r="C10937">
        <v>8</v>
      </c>
    </row>
    <row r="10938" spans="1:3">
      <c r="A10938">
        <v>65228</v>
      </c>
      <c r="B10938">
        <v>1</v>
      </c>
      <c r="C10938">
        <v>8</v>
      </c>
    </row>
    <row r="10939" spans="1:3">
      <c r="A10939">
        <v>65377</v>
      </c>
      <c r="B10939">
        <v>1</v>
      </c>
      <c r="C10939">
        <v>16</v>
      </c>
    </row>
    <row r="10940" spans="1:3">
      <c r="A10940">
        <v>65547</v>
      </c>
      <c r="B10940">
        <v>1</v>
      </c>
      <c r="C10940">
        <v>8</v>
      </c>
    </row>
    <row r="10941" spans="1:3">
      <c r="A10941">
        <v>65559</v>
      </c>
      <c r="B10941">
        <v>1</v>
      </c>
      <c r="C10941">
        <v>8</v>
      </c>
    </row>
    <row r="10942" spans="1:3">
      <c r="A10942">
        <v>65763</v>
      </c>
      <c r="B10942">
        <v>1</v>
      </c>
      <c r="C10942">
        <v>8</v>
      </c>
    </row>
    <row r="10943" spans="1:3">
      <c r="A10943">
        <v>65790</v>
      </c>
      <c r="B10943">
        <v>1</v>
      </c>
      <c r="C10943">
        <v>8</v>
      </c>
    </row>
    <row r="10944" spans="1:3">
      <c r="A10944">
        <v>65791</v>
      </c>
      <c r="B10944">
        <v>1</v>
      </c>
      <c r="C10944">
        <v>8</v>
      </c>
    </row>
    <row r="10945" spans="1:3">
      <c r="A10945">
        <v>65866</v>
      </c>
      <c r="B10945">
        <v>1</v>
      </c>
      <c r="C10945">
        <v>8</v>
      </c>
    </row>
    <row r="10946" spans="1:3">
      <c r="A10946">
        <v>66022</v>
      </c>
      <c r="B10946">
        <v>1</v>
      </c>
      <c r="C10946">
        <v>8</v>
      </c>
    </row>
    <row r="10947" spans="1:3">
      <c r="A10947">
        <v>66137</v>
      </c>
      <c r="B10947">
        <v>1</v>
      </c>
      <c r="C10947">
        <v>8</v>
      </c>
    </row>
    <row r="10948" spans="1:3">
      <c r="A10948">
        <v>66153</v>
      </c>
      <c r="B10948">
        <v>1</v>
      </c>
      <c r="C10948">
        <v>8</v>
      </c>
    </row>
    <row r="10949" spans="1:3">
      <c r="A10949">
        <v>66234</v>
      </c>
      <c r="B10949">
        <v>1</v>
      </c>
      <c r="C10949">
        <v>8</v>
      </c>
    </row>
    <row r="10950" spans="1:3">
      <c r="A10950">
        <v>66293</v>
      </c>
      <c r="B10950">
        <v>1</v>
      </c>
      <c r="C10950">
        <v>8</v>
      </c>
    </row>
    <row r="10951" spans="1:3">
      <c r="A10951">
        <v>66570</v>
      </c>
      <c r="B10951">
        <v>1</v>
      </c>
      <c r="C10951">
        <v>8</v>
      </c>
    </row>
    <row r="10952" spans="1:3">
      <c r="A10952">
        <v>66586</v>
      </c>
      <c r="B10952">
        <v>1</v>
      </c>
      <c r="C10952">
        <v>8</v>
      </c>
    </row>
    <row r="10953" spans="1:3">
      <c r="A10953">
        <v>66805</v>
      </c>
      <c r="B10953">
        <v>1</v>
      </c>
      <c r="C10953">
        <v>8</v>
      </c>
    </row>
    <row r="10954" spans="1:3">
      <c r="A10954">
        <v>67035</v>
      </c>
      <c r="B10954">
        <v>1</v>
      </c>
      <c r="C10954">
        <v>8</v>
      </c>
    </row>
    <row r="10955" spans="1:3">
      <c r="A10955">
        <v>67202</v>
      </c>
      <c r="B10955">
        <v>1</v>
      </c>
      <c r="C10955">
        <v>16</v>
      </c>
    </row>
    <row r="10956" spans="1:3">
      <c r="A10956">
        <v>67220</v>
      </c>
      <c r="B10956">
        <v>1</v>
      </c>
      <c r="C10956">
        <v>8</v>
      </c>
    </row>
    <row r="10957" spans="1:3">
      <c r="A10957">
        <v>67290</v>
      </c>
      <c r="B10957">
        <v>1</v>
      </c>
      <c r="C10957">
        <v>8</v>
      </c>
    </row>
    <row r="10958" spans="1:3">
      <c r="A10958">
        <v>67377</v>
      </c>
      <c r="B10958">
        <v>1</v>
      </c>
      <c r="C10958">
        <v>8</v>
      </c>
    </row>
    <row r="10959" spans="1:3">
      <c r="A10959">
        <v>67443</v>
      </c>
      <c r="B10959">
        <v>1</v>
      </c>
      <c r="C10959">
        <v>8</v>
      </c>
    </row>
    <row r="10960" spans="1:3">
      <c r="A10960">
        <v>67446</v>
      </c>
      <c r="B10960">
        <v>1</v>
      </c>
      <c r="C10960">
        <v>8</v>
      </c>
    </row>
    <row r="10961" spans="1:3">
      <c r="A10961">
        <v>67584</v>
      </c>
      <c r="B10961">
        <v>1</v>
      </c>
      <c r="C10961">
        <v>8</v>
      </c>
    </row>
    <row r="10962" spans="1:3">
      <c r="A10962">
        <v>67619</v>
      </c>
      <c r="B10962">
        <v>1</v>
      </c>
      <c r="C10962">
        <v>8</v>
      </c>
    </row>
    <row r="10963" spans="1:3">
      <c r="A10963">
        <v>67667</v>
      </c>
      <c r="B10963">
        <v>1</v>
      </c>
      <c r="C10963">
        <v>8</v>
      </c>
    </row>
    <row r="10964" spans="1:3">
      <c r="A10964">
        <v>67730</v>
      </c>
      <c r="B10964">
        <v>1</v>
      </c>
      <c r="C10964">
        <v>8</v>
      </c>
    </row>
    <row r="10965" spans="1:3">
      <c r="A10965">
        <v>67748</v>
      </c>
      <c r="B10965">
        <v>1</v>
      </c>
      <c r="C10965">
        <v>8</v>
      </c>
    </row>
    <row r="10966" spans="1:3">
      <c r="A10966">
        <v>67835</v>
      </c>
      <c r="B10966">
        <v>1</v>
      </c>
      <c r="C10966">
        <v>8</v>
      </c>
    </row>
    <row r="10967" spans="1:3">
      <c r="A10967">
        <v>68061</v>
      </c>
      <c r="B10967">
        <v>1</v>
      </c>
      <c r="C10967">
        <v>8</v>
      </c>
    </row>
    <row r="10968" spans="1:3">
      <c r="A10968">
        <v>68070</v>
      </c>
      <c r="B10968">
        <v>1</v>
      </c>
      <c r="C10968">
        <v>8</v>
      </c>
    </row>
    <row r="10969" spans="1:3">
      <c r="A10969">
        <v>68153</v>
      </c>
      <c r="B10969">
        <v>1</v>
      </c>
      <c r="C10969">
        <v>8</v>
      </c>
    </row>
    <row r="10970" spans="1:3">
      <c r="A10970">
        <v>68265</v>
      </c>
      <c r="B10970">
        <v>1</v>
      </c>
      <c r="C10970">
        <v>8</v>
      </c>
    </row>
    <row r="10971" spans="1:3">
      <c r="A10971">
        <v>68269</v>
      </c>
      <c r="B10971">
        <v>1</v>
      </c>
      <c r="C10971">
        <v>8</v>
      </c>
    </row>
    <row r="10972" spans="1:3">
      <c r="A10972">
        <v>68283</v>
      </c>
      <c r="B10972">
        <v>1</v>
      </c>
      <c r="C10972">
        <v>8</v>
      </c>
    </row>
    <row r="10973" spans="1:3">
      <c r="A10973">
        <v>68363</v>
      </c>
      <c r="B10973">
        <v>1</v>
      </c>
      <c r="C10973">
        <v>8</v>
      </c>
    </row>
    <row r="10974" spans="1:3">
      <c r="A10974">
        <v>68364</v>
      </c>
      <c r="B10974">
        <v>1</v>
      </c>
      <c r="C10974">
        <v>8</v>
      </c>
    </row>
    <row r="10975" spans="1:3">
      <c r="A10975">
        <v>68520</v>
      </c>
      <c r="B10975">
        <v>1</v>
      </c>
      <c r="C10975">
        <v>8</v>
      </c>
    </row>
    <row r="10976" spans="1:3">
      <c r="A10976">
        <v>68521</v>
      </c>
      <c r="B10976">
        <v>1</v>
      </c>
      <c r="C10976">
        <v>8</v>
      </c>
    </row>
    <row r="10977" spans="1:3">
      <c r="A10977">
        <v>68522</v>
      </c>
      <c r="B10977">
        <v>1</v>
      </c>
      <c r="C10977">
        <v>8</v>
      </c>
    </row>
    <row r="10978" spans="1:3">
      <c r="A10978">
        <v>68553</v>
      </c>
      <c r="B10978">
        <v>1</v>
      </c>
      <c r="C10978">
        <v>8</v>
      </c>
    </row>
    <row r="10979" spans="1:3">
      <c r="A10979">
        <v>68727</v>
      </c>
      <c r="B10979">
        <v>2</v>
      </c>
      <c r="C10979">
        <v>16</v>
      </c>
    </row>
    <row r="10980" spans="1:3">
      <c r="A10980">
        <v>68727</v>
      </c>
      <c r="B10980">
        <v>2</v>
      </c>
      <c r="C10980">
        <v>16</v>
      </c>
    </row>
    <row r="10981" spans="1:3">
      <c r="A10981">
        <v>68730</v>
      </c>
      <c r="B10981">
        <v>1</v>
      </c>
      <c r="C10981">
        <v>8</v>
      </c>
    </row>
    <row r="10982" spans="1:3">
      <c r="A10982">
        <v>68736</v>
      </c>
      <c r="B10982">
        <v>1</v>
      </c>
      <c r="C10982">
        <v>8</v>
      </c>
    </row>
    <row r="10983" spans="1:3">
      <c r="A10983">
        <v>68888</v>
      </c>
      <c r="B10983">
        <v>1</v>
      </c>
      <c r="C10983">
        <v>8</v>
      </c>
    </row>
    <row r="10984" spans="1:3">
      <c r="A10984">
        <v>68935</v>
      </c>
      <c r="B10984">
        <v>1</v>
      </c>
      <c r="C10984">
        <v>8</v>
      </c>
    </row>
    <row r="10985" spans="1:3">
      <c r="A10985">
        <v>68966</v>
      </c>
      <c r="B10985">
        <v>1</v>
      </c>
      <c r="C10985">
        <v>8</v>
      </c>
    </row>
    <row r="10986" spans="1:3">
      <c r="A10986">
        <v>69257</v>
      </c>
      <c r="B10986">
        <v>1</v>
      </c>
      <c r="C10986">
        <v>8</v>
      </c>
    </row>
    <row r="10987" spans="1:3">
      <c r="A10987">
        <v>69314</v>
      </c>
      <c r="B10987">
        <v>1</v>
      </c>
      <c r="C10987">
        <v>8</v>
      </c>
    </row>
    <row r="10988" spans="1:3">
      <c r="A10988">
        <v>69403</v>
      </c>
      <c r="B10988">
        <v>1</v>
      </c>
      <c r="C10988">
        <v>8</v>
      </c>
    </row>
    <row r="10989" spans="1:3">
      <c r="A10989">
        <v>69408</v>
      </c>
      <c r="B10989">
        <v>1</v>
      </c>
      <c r="C10989">
        <v>8</v>
      </c>
    </row>
    <row r="10990" spans="1:3">
      <c r="A10990">
        <v>69429</v>
      </c>
      <c r="B10990">
        <v>1</v>
      </c>
      <c r="C10990">
        <v>8</v>
      </c>
    </row>
    <row r="10991" spans="1:3">
      <c r="A10991">
        <v>69543</v>
      </c>
      <c r="B10991">
        <v>1</v>
      </c>
      <c r="C10991">
        <v>8</v>
      </c>
    </row>
    <row r="10992" spans="1:3">
      <c r="A10992">
        <v>69570</v>
      </c>
      <c r="B10992">
        <v>1</v>
      </c>
      <c r="C10992">
        <v>8</v>
      </c>
    </row>
    <row r="10993" spans="1:3">
      <c r="A10993">
        <v>69581</v>
      </c>
      <c r="B10993">
        <v>1</v>
      </c>
      <c r="C10993">
        <v>8</v>
      </c>
    </row>
    <row r="10994" spans="1:3">
      <c r="A10994">
        <v>69676</v>
      </c>
      <c r="B10994">
        <v>1</v>
      </c>
      <c r="C10994">
        <v>8</v>
      </c>
    </row>
    <row r="10995" spans="1:3">
      <c r="A10995">
        <v>69910</v>
      </c>
      <c r="B10995">
        <v>1</v>
      </c>
      <c r="C10995">
        <v>8</v>
      </c>
    </row>
    <row r="10996" spans="1:3">
      <c r="A10996">
        <v>70005</v>
      </c>
      <c r="B10996">
        <v>1</v>
      </c>
      <c r="C10996">
        <v>8</v>
      </c>
    </row>
    <row r="10997" spans="1:3">
      <c r="A10997">
        <v>70070</v>
      </c>
      <c r="B10997">
        <v>1</v>
      </c>
      <c r="C10997">
        <v>16</v>
      </c>
    </row>
    <row r="10998" spans="1:3">
      <c r="A10998">
        <v>70140</v>
      </c>
      <c r="B10998">
        <v>1</v>
      </c>
      <c r="C10998">
        <v>8</v>
      </c>
    </row>
    <row r="10999" spans="1:3">
      <c r="A10999">
        <v>70547</v>
      </c>
      <c r="B10999">
        <v>1</v>
      </c>
      <c r="C10999">
        <v>8</v>
      </c>
    </row>
    <row r="11000" spans="1:3">
      <c r="A11000">
        <v>70787</v>
      </c>
      <c r="B11000">
        <v>1</v>
      </c>
      <c r="C11000">
        <v>8</v>
      </c>
    </row>
    <row r="11001" spans="1:3">
      <c r="A11001">
        <v>70791</v>
      </c>
      <c r="B11001">
        <v>1</v>
      </c>
      <c r="C11001">
        <v>8</v>
      </c>
    </row>
    <row r="11002" spans="1:3">
      <c r="A11002">
        <v>70839</v>
      </c>
      <c r="B11002">
        <v>1</v>
      </c>
      <c r="C11002">
        <v>8</v>
      </c>
    </row>
    <row r="11003" spans="1:3">
      <c r="A11003">
        <v>70914</v>
      </c>
      <c r="B11003">
        <v>1</v>
      </c>
      <c r="C11003">
        <v>8</v>
      </c>
    </row>
    <row r="11004" spans="1:3">
      <c r="A11004">
        <v>70952</v>
      </c>
      <c r="B11004">
        <v>1</v>
      </c>
      <c r="C11004">
        <v>8</v>
      </c>
    </row>
    <row r="11005" spans="1:3">
      <c r="A11005">
        <v>71099</v>
      </c>
      <c r="B11005">
        <v>1</v>
      </c>
      <c r="C11005">
        <v>8</v>
      </c>
    </row>
    <row r="11006" spans="1:3">
      <c r="A11006">
        <v>71101</v>
      </c>
      <c r="B11006">
        <v>1</v>
      </c>
      <c r="C11006">
        <v>8</v>
      </c>
    </row>
    <row r="11007" spans="1:3">
      <c r="A11007">
        <v>71121</v>
      </c>
      <c r="B11007">
        <v>1</v>
      </c>
      <c r="C11007">
        <v>8</v>
      </c>
    </row>
    <row r="11008" spans="1:3">
      <c r="A11008">
        <v>71187</v>
      </c>
      <c r="B11008">
        <v>1</v>
      </c>
      <c r="C11008">
        <v>8</v>
      </c>
    </row>
    <row r="11009" spans="1:3">
      <c r="A11009">
        <v>71199</v>
      </c>
      <c r="B11009">
        <v>1</v>
      </c>
      <c r="C11009">
        <v>8</v>
      </c>
    </row>
    <row r="11010" spans="1:3">
      <c r="A11010">
        <v>71200</v>
      </c>
      <c r="B11010">
        <v>1</v>
      </c>
      <c r="C11010">
        <v>8</v>
      </c>
    </row>
    <row r="11011" spans="1:3">
      <c r="A11011">
        <v>71201</v>
      </c>
      <c r="B11011">
        <v>1</v>
      </c>
      <c r="C11011">
        <v>8</v>
      </c>
    </row>
    <row r="11012" spans="1:3">
      <c r="A11012">
        <v>71205</v>
      </c>
      <c r="B11012">
        <v>1</v>
      </c>
      <c r="C11012">
        <v>8</v>
      </c>
    </row>
    <row r="11013" spans="1:3">
      <c r="A11013">
        <v>71382</v>
      </c>
      <c r="B11013">
        <v>1</v>
      </c>
      <c r="C11013">
        <v>8</v>
      </c>
    </row>
    <row r="11014" spans="1:3">
      <c r="A11014">
        <v>71647</v>
      </c>
      <c r="B11014">
        <v>1</v>
      </c>
      <c r="C11014">
        <v>8</v>
      </c>
    </row>
    <row r="11015" spans="1:3">
      <c r="A11015">
        <v>71736</v>
      </c>
      <c r="B11015">
        <v>1</v>
      </c>
      <c r="C11015">
        <v>16</v>
      </c>
    </row>
    <row r="11016" spans="1:3">
      <c r="A11016">
        <v>71895</v>
      </c>
      <c r="B11016">
        <v>1</v>
      </c>
      <c r="C11016">
        <v>8</v>
      </c>
    </row>
    <row r="11017" spans="1:3">
      <c r="A11017">
        <v>71943</v>
      </c>
      <c r="B11017">
        <v>1</v>
      </c>
      <c r="C11017">
        <v>8</v>
      </c>
    </row>
    <row r="11018" spans="1:3">
      <c r="A11018">
        <v>71955</v>
      </c>
      <c r="B11018">
        <v>1</v>
      </c>
      <c r="C11018">
        <v>8</v>
      </c>
    </row>
    <row r="11019" spans="1:3">
      <c r="A11019">
        <v>72035</v>
      </c>
      <c r="B11019">
        <v>1</v>
      </c>
      <c r="C11019">
        <v>8</v>
      </c>
    </row>
    <row r="11020" spans="1:3">
      <c r="A11020">
        <v>72163</v>
      </c>
      <c r="B11020">
        <v>1</v>
      </c>
      <c r="C11020">
        <v>8</v>
      </c>
    </row>
    <row r="11021" spans="1:3">
      <c r="A11021">
        <v>72273</v>
      </c>
      <c r="B11021">
        <v>1</v>
      </c>
      <c r="C11021">
        <v>8</v>
      </c>
    </row>
    <row r="11022" spans="1:3">
      <c r="A11022">
        <v>72308</v>
      </c>
      <c r="B11022">
        <v>1</v>
      </c>
      <c r="C11022">
        <v>8</v>
      </c>
    </row>
    <row r="11023" spans="1:3">
      <c r="A11023">
        <v>72452</v>
      </c>
      <c r="B11023">
        <v>1</v>
      </c>
      <c r="C11023">
        <v>8</v>
      </c>
    </row>
    <row r="11024" spans="1:3">
      <c r="A11024">
        <v>72455</v>
      </c>
      <c r="B11024">
        <v>1</v>
      </c>
      <c r="C11024">
        <v>8</v>
      </c>
    </row>
    <row r="11025" spans="1:3">
      <c r="A11025">
        <v>72474</v>
      </c>
      <c r="B11025">
        <v>1</v>
      </c>
      <c r="C11025">
        <v>8</v>
      </c>
    </row>
    <row r="11026" spans="1:3">
      <c r="A11026">
        <v>72571</v>
      </c>
      <c r="B11026">
        <v>1</v>
      </c>
      <c r="C11026">
        <v>8</v>
      </c>
    </row>
    <row r="11027" spans="1:3">
      <c r="A11027">
        <v>72585</v>
      </c>
      <c r="B11027">
        <v>1</v>
      </c>
      <c r="C11027">
        <v>8</v>
      </c>
    </row>
    <row r="11028" spans="1:3">
      <c r="A11028">
        <v>72586</v>
      </c>
      <c r="B11028">
        <v>1</v>
      </c>
      <c r="C11028">
        <v>8</v>
      </c>
    </row>
    <row r="11029" spans="1:3">
      <c r="A11029">
        <v>72609</v>
      </c>
      <c r="B11029">
        <v>1</v>
      </c>
      <c r="C11029">
        <v>8</v>
      </c>
    </row>
    <row r="11030" spans="1:3">
      <c r="A11030">
        <v>72628</v>
      </c>
      <c r="B11030">
        <v>1</v>
      </c>
      <c r="C11030">
        <v>8</v>
      </c>
    </row>
    <row r="11031" spans="1:3">
      <c r="A11031">
        <v>72630</v>
      </c>
      <c r="B11031">
        <v>1</v>
      </c>
      <c r="C11031">
        <v>8</v>
      </c>
    </row>
    <row r="11032" spans="1:3">
      <c r="A11032">
        <v>72675</v>
      </c>
      <c r="B11032">
        <v>1</v>
      </c>
      <c r="C11032">
        <v>8</v>
      </c>
    </row>
    <row r="11033" spans="1:3">
      <c r="A11033">
        <v>72688</v>
      </c>
      <c r="B11033">
        <v>1</v>
      </c>
      <c r="C11033">
        <v>8</v>
      </c>
    </row>
    <row r="11034" spans="1:3">
      <c r="A11034">
        <v>72697</v>
      </c>
      <c r="B11034">
        <v>1</v>
      </c>
      <c r="C11034">
        <v>8</v>
      </c>
    </row>
    <row r="11035" spans="1:3">
      <c r="A11035">
        <v>72704</v>
      </c>
      <c r="B11035">
        <v>1</v>
      </c>
      <c r="C11035">
        <v>8</v>
      </c>
    </row>
    <row r="11036" spans="1:3">
      <c r="A11036">
        <v>72734</v>
      </c>
      <c r="B11036">
        <v>1</v>
      </c>
      <c r="C11036">
        <v>8</v>
      </c>
    </row>
    <row r="11037" spans="1:3">
      <c r="A11037">
        <v>72940</v>
      </c>
      <c r="B11037">
        <v>1</v>
      </c>
      <c r="C11037">
        <v>8</v>
      </c>
    </row>
    <row r="11038" spans="1:3">
      <c r="A11038">
        <v>72962</v>
      </c>
      <c r="B11038">
        <v>1</v>
      </c>
      <c r="C11038">
        <v>8</v>
      </c>
    </row>
    <row r="11039" spans="1:3">
      <c r="A11039">
        <v>73049</v>
      </c>
      <c r="B11039">
        <v>1</v>
      </c>
      <c r="C11039">
        <v>8</v>
      </c>
    </row>
    <row r="11040" spans="1:3">
      <c r="A11040">
        <v>73765</v>
      </c>
      <c r="B11040">
        <v>2</v>
      </c>
      <c r="C11040">
        <v>16</v>
      </c>
    </row>
    <row r="11041" spans="1:3">
      <c r="A11041">
        <v>73765</v>
      </c>
      <c r="B11041">
        <v>2</v>
      </c>
      <c r="C11041">
        <v>16</v>
      </c>
    </row>
    <row r="11042" spans="1:3">
      <c r="A11042">
        <v>73810</v>
      </c>
      <c r="B11042">
        <v>1</v>
      </c>
      <c r="C11042">
        <v>8</v>
      </c>
    </row>
    <row r="11043" spans="1:3">
      <c r="A11043">
        <v>73822</v>
      </c>
      <c r="B11043">
        <v>1</v>
      </c>
      <c r="C11043">
        <v>16</v>
      </c>
    </row>
    <row r="11044" spans="1:3">
      <c r="A11044">
        <v>73959</v>
      </c>
      <c r="B11044">
        <v>1</v>
      </c>
      <c r="C11044">
        <v>8</v>
      </c>
    </row>
    <row r="11045" spans="1:3">
      <c r="A11045">
        <v>74007</v>
      </c>
      <c r="B11045">
        <v>1</v>
      </c>
      <c r="C11045">
        <v>8</v>
      </c>
    </row>
    <row r="11046" spans="1:3">
      <c r="A11046">
        <v>74223</v>
      </c>
      <c r="B11046">
        <v>1</v>
      </c>
      <c r="C11046">
        <v>8</v>
      </c>
    </row>
    <row r="11047" spans="1:3">
      <c r="A11047">
        <v>74296</v>
      </c>
      <c r="B11047">
        <v>1</v>
      </c>
      <c r="C11047">
        <v>8</v>
      </c>
    </row>
    <row r="11048" spans="1:3">
      <c r="A11048">
        <v>74368</v>
      </c>
      <c r="B11048">
        <v>1</v>
      </c>
      <c r="C11048">
        <v>8</v>
      </c>
    </row>
    <row r="11049" spans="1:3">
      <c r="A11049">
        <v>74423</v>
      </c>
      <c r="B11049">
        <v>1</v>
      </c>
      <c r="C11049">
        <v>8</v>
      </c>
    </row>
    <row r="11050" spans="1:3">
      <c r="A11050">
        <v>74454</v>
      </c>
      <c r="B11050">
        <v>1</v>
      </c>
      <c r="C11050">
        <v>8</v>
      </c>
    </row>
    <row r="11051" spans="1:3">
      <c r="A11051">
        <v>74469</v>
      </c>
      <c r="B11051">
        <v>1</v>
      </c>
      <c r="C11051">
        <v>8</v>
      </c>
    </row>
    <row r="11052" spans="1:3">
      <c r="A11052">
        <v>74494</v>
      </c>
      <c r="B11052">
        <v>1</v>
      </c>
      <c r="C11052">
        <v>8</v>
      </c>
    </row>
    <row r="11053" spans="1:3">
      <c r="A11053">
        <v>74751</v>
      </c>
      <c r="B11053">
        <v>1</v>
      </c>
      <c r="C11053">
        <v>8</v>
      </c>
    </row>
    <row r="11054" spans="1:3">
      <c r="A11054">
        <v>74799</v>
      </c>
      <c r="B11054">
        <v>1</v>
      </c>
      <c r="C11054">
        <v>16</v>
      </c>
    </row>
    <row r="11055" spans="1:3">
      <c r="A11055">
        <v>74966</v>
      </c>
      <c r="B11055">
        <v>1</v>
      </c>
      <c r="C11055">
        <v>8</v>
      </c>
    </row>
    <row r="11056" spans="1:3">
      <c r="A11056">
        <v>75048</v>
      </c>
      <c r="B11056">
        <v>1</v>
      </c>
      <c r="C11056">
        <v>8</v>
      </c>
    </row>
    <row r="11057" spans="1:3">
      <c r="A11057">
        <v>75132</v>
      </c>
      <c r="B11057">
        <v>1</v>
      </c>
      <c r="C11057">
        <v>8</v>
      </c>
    </row>
    <row r="11058" spans="1:3">
      <c r="A11058">
        <v>75257</v>
      </c>
      <c r="B11058">
        <v>1</v>
      </c>
      <c r="C11058">
        <v>8</v>
      </c>
    </row>
    <row r="11059" spans="1:3">
      <c r="A11059">
        <v>75267</v>
      </c>
      <c r="B11059">
        <v>1</v>
      </c>
      <c r="C11059">
        <v>8</v>
      </c>
    </row>
    <row r="11060" spans="1:3">
      <c r="A11060">
        <v>75281</v>
      </c>
      <c r="B11060">
        <v>1</v>
      </c>
      <c r="C11060">
        <v>8</v>
      </c>
    </row>
    <row r="11061" spans="1:3">
      <c r="A11061">
        <v>75354</v>
      </c>
      <c r="B11061">
        <v>1</v>
      </c>
      <c r="C11061">
        <v>16</v>
      </c>
    </row>
    <row r="11062" spans="1:3">
      <c r="A11062">
        <v>75492</v>
      </c>
      <c r="B11062">
        <v>1</v>
      </c>
      <c r="C11062">
        <v>8</v>
      </c>
    </row>
    <row r="11063" spans="1:3">
      <c r="A11063">
        <v>75606</v>
      </c>
      <c r="B11063">
        <v>1</v>
      </c>
      <c r="C11063">
        <v>8</v>
      </c>
    </row>
    <row r="11064" spans="1:3">
      <c r="A11064">
        <v>75658</v>
      </c>
      <c r="B11064">
        <v>1</v>
      </c>
      <c r="C11064">
        <v>8</v>
      </c>
    </row>
    <row r="11065" spans="1:3">
      <c r="A11065">
        <v>75683</v>
      </c>
      <c r="B11065">
        <v>2</v>
      </c>
      <c r="C11065">
        <v>16</v>
      </c>
    </row>
    <row r="11066" spans="1:3">
      <c r="A11066">
        <v>75683</v>
      </c>
      <c r="B11066">
        <v>2</v>
      </c>
      <c r="C11066">
        <v>16</v>
      </c>
    </row>
    <row r="11067" spans="1:3">
      <c r="A11067">
        <v>75802</v>
      </c>
      <c r="B11067">
        <v>1</v>
      </c>
      <c r="C11067">
        <v>8</v>
      </c>
    </row>
    <row r="11068" spans="1:3">
      <c r="A11068">
        <v>75877</v>
      </c>
      <c r="B11068">
        <v>1</v>
      </c>
      <c r="C11068">
        <v>8</v>
      </c>
    </row>
    <row r="11069" spans="1:3">
      <c r="A11069">
        <v>75892</v>
      </c>
      <c r="B11069">
        <v>1</v>
      </c>
      <c r="C11069">
        <v>8</v>
      </c>
    </row>
    <row r="11070" spans="1:3">
      <c r="A11070">
        <v>75895</v>
      </c>
      <c r="B11070">
        <v>1</v>
      </c>
      <c r="C11070">
        <v>8</v>
      </c>
    </row>
    <row r="11071" spans="1:3">
      <c r="A11071">
        <v>76156</v>
      </c>
      <c r="B11071">
        <v>1</v>
      </c>
      <c r="C11071">
        <v>8</v>
      </c>
    </row>
    <row r="11072" spans="1:3">
      <c r="A11072">
        <v>76193</v>
      </c>
      <c r="B11072">
        <v>1</v>
      </c>
      <c r="C11072">
        <v>8</v>
      </c>
    </row>
    <row r="11073" spans="1:3">
      <c r="A11073">
        <v>76208</v>
      </c>
      <c r="B11073">
        <v>1</v>
      </c>
      <c r="C11073">
        <v>16</v>
      </c>
    </row>
    <row r="11074" spans="1:3">
      <c r="A11074">
        <v>76280</v>
      </c>
      <c r="B11074">
        <v>1</v>
      </c>
      <c r="C11074">
        <v>8</v>
      </c>
    </row>
    <row r="11075" spans="1:3">
      <c r="A11075">
        <v>76314</v>
      </c>
      <c r="B11075">
        <v>1</v>
      </c>
      <c r="C11075">
        <v>8</v>
      </c>
    </row>
    <row r="11076" spans="1:3">
      <c r="A11076">
        <v>76428</v>
      </c>
      <c r="B11076">
        <v>1</v>
      </c>
      <c r="C11076">
        <v>8</v>
      </c>
    </row>
    <row r="11077" spans="1:3">
      <c r="A11077">
        <v>76431</v>
      </c>
      <c r="B11077">
        <v>1</v>
      </c>
      <c r="C11077">
        <v>8</v>
      </c>
    </row>
    <row r="11078" spans="1:3">
      <c r="A11078">
        <v>76432</v>
      </c>
      <c r="B11078">
        <v>1</v>
      </c>
      <c r="C11078">
        <v>8</v>
      </c>
    </row>
    <row r="11079" spans="1:3">
      <c r="A11079">
        <v>76646</v>
      </c>
      <c r="B11079">
        <v>1</v>
      </c>
      <c r="C11079">
        <v>8</v>
      </c>
    </row>
    <row r="11080" spans="1:3">
      <c r="A11080">
        <v>76670</v>
      </c>
      <c r="B11080">
        <v>1</v>
      </c>
      <c r="C11080">
        <v>8</v>
      </c>
    </row>
    <row r="11081" spans="1:3">
      <c r="A11081">
        <v>76680</v>
      </c>
      <c r="B11081">
        <v>1</v>
      </c>
      <c r="C11081">
        <v>8</v>
      </c>
    </row>
    <row r="11082" spans="1:3">
      <c r="A11082">
        <v>76813</v>
      </c>
      <c r="B11082">
        <v>1</v>
      </c>
      <c r="C11082">
        <v>8</v>
      </c>
    </row>
    <row r="11083" spans="1:3">
      <c r="A11083">
        <v>76817</v>
      </c>
      <c r="B11083">
        <v>1</v>
      </c>
      <c r="C11083">
        <v>8</v>
      </c>
    </row>
    <row r="11084" spans="1:3">
      <c r="A11084">
        <v>76917</v>
      </c>
      <c r="B11084">
        <v>1</v>
      </c>
      <c r="C11084">
        <v>8</v>
      </c>
    </row>
    <row r="11085" spans="1:3">
      <c r="A11085">
        <v>76925</v>
      </c>
      <c r="B11085">
        <v>1</v>
      </c>
      <c r="C11085">
        <v>8</v>
      </c>
    </row>
    <row r="11086" spans="1:3">
      <c r="A11086">
        <v>77038</v>
      </c>
      <c r="B11086">
        <v>1</v>
      </c>
      <c r="C11086">
        <v>8</v>
      </c>
    </row>
    <row r="11087" spans="1:3">
      <c r="A11087">
        <v>77041</v>
      </c>
      <c r="B11087">
        <v>1</v>
      </c>
      <c r="C11087">
        <v>8</v>
      </c>
    </row>
    <row r="11088" spans="1:3">
      <c r="A11088">
        <v>77286</v>
      </c>
      <c r="B11088">
        <v>1</v>
      </c>
      <c r="C11088">
        <v>8</v>
      </c>
    </row>
    <row r="11089" spans="1:3">
      <c r="A11089">
        <v>77353</v>
      </c>
      <c r="B11089">
        <v>1</v>
      </c>
      <c r="C11089">
        <v>8</v>
      </c>
    </row>
    <row r="11090" spans="1:3">
      <c r="A11090">
        <v>77366</v>
      </c>
      <c r="B11090">
        <v>1</v>
      </c>
      <c r="C11090">
        <v>8</v>
      </c>
    </row>
    <row r="11091" spans="1:3">
      <c r="A11091">
        <v>77370</v>
      </c>
      <c r="B11091">
        <v>1</v>
      </c>
      <c r="C11091">
        <v>8</v>
      </c>
    </row>
    <row r="11092" spans="1:3">
      <c r="A11092">
        <v>77411</v>
      </c>
      <c r="B11092">
        <v>1</v>
      </c>
      <c r="C11092">
        <v>8</v>
      </c>
    </row>
    <row r="11093" spans="1:3">
      <c r="A11093">
        <v>77419</v>
      </c>
      <c r="B11093">
        <v>1</v>
      </c>
      <c r="C11093">
        <v>8</v>
      </c>
    </row>
    <row r="11094" spans="1:3">
      <c r="A11094">
        <v>77482</v>
      </c>
      <c r="B11094">
        <v>1</v>
      </c>
      <c r="C11094">
        <v>8</v>
      </c>
    </row>
    <row r="11095" spans="1:3">
      <c r="A11095">
        <v>77490</v>
      </c>
      <c r="B11095">
        <v>1</v>
      </c>
      <c r="C11095">
        <v>8</v>
      </c>
    </row>
    <row r="11096" spans="1:3">
      <c r="A11096">
        <v>77505</v>
      </c>
      <c r="B11096">
        <v>1</v>
      </c>
      <c r="C11096">
        <v>8</v>
      </c>
    </row>
    <row r="11097" spans="1:3">
      <c r="A11097">
        <v>77544</v>
      </c>
      <c r="B11097">
        <v>1</v>
      </c>
      <c r="C11097">
        <v>16</v>
      </c>
    </row>
    <row r="11098" spans="1:3">
      <c r="A11098">
        <v>77554</v>
      </c>
      <c r="B11098">
        <v>1</v>
      </c>
      <c r="C11098">
        <v>8</v>
      </c>
    </row>
    <row r="11099" spans="1:3">
      <c r="A11099">
        <v>77623</v>
      </c>
      <c r="B11099">
        <v>1</v>
      </c>
      <c r="C11099">
        <v>8</v>
      </c>
    </row>
    <row r="11100" spans="1:3">
      <c r="A11100">
        <v>77687</v>
      </c>
      <c r="B11100">
        <v>1</v>
      </c>
      <c r="C11100">
        <v>16</v>
      </c>
    </row>
    <row r="11101" spans="1:3">
      <c r="A11101">
        <v>77740</v>
      </c>
      <c r="B11101">
        <v>1</v>
      </c>
      <c r="C11101">
        <v>8</v>
      </c>
    </row>
    <row r="11102" spans="1:3">
      <c r="A11102">
        <v>77819</v>
      </c>
      <c r="B11102">
        <v>1</v>
      </c>
      <c r="C11102">
        <v>8</v>
      </c>
    </row>
    <row r="11103" spans="1:3">
      <c r="A11103">
        <v>77905</v>
      </c>
      <c r="B11103">
        <v>1</v>
      </c>
      <c r="C11103">
        <v>8</v>
      </c>
    </row>
    <row r="11104" spans="1:3">
      <c r="A11104">
        <v>77945</v>
      </c>
      <c r="B11104">
        <v>1</v>
      </c>
      <c r="C11104">
        <v>8</v>
      </c>
    </row>
    <row r="11105" spans="1:3">
      <c r="A11105">
        <v>78094</v>
      </c>
      <c r="B11105">
        <v>1</v>
      </c>
      <c r="C11105">
        <v>8</v>
      </c>
    </row>
    <row r="11106" spans="1:3">
      <c r="A11106">
        <v>78098</v>
      </c>
      <c r="B11106">
        <v>1</v>
      </c>
      <c r="C11106">
        <v>8</v>
      </c>
    </row>
    <row r="11107" spans="1:3">
      <c r="A11107">
        <v>78103</v>
      </c>
      <c r="B11107">
        <v>1</v>
      </c>
      <c r="C11107">
        <v>8</v>
      </c>
    </row>
    <row r="11108" spans="1:3">
      <c r="A11108">
        <v>78122</v>
      </c>
      <c r="B11108">
        <v>1</v>
      </c>
      <c r="C11108">
        <v>8</v>
      </c>
    </row>
    <row r="11109" spans="1:3">
      <c r="A11109">
        <v>78234</v>
      </c>
      <c r="B11109">
        <v>1</v>
      </c>
      <c r="C11109">
        <v>8</v>
      </c>
    </row>
    <row r="11110" spans="1:3">
      <c r="A11110">
        <v>78274</v>
      </c>
      <c r="B11110">
        <v>1</v>
      </c>
      <c r="C11110">
        <v>8</v>
      </c>
    </row>
    <row r="11111" spans="1:3">
      <c r="A11111">
        <v>78363</v>
      </c>
      <c r="B11111">
        <v>1</v>
      </c>
      <c r="C11111">
        <v>8</v>
      </c>
    </row>
    <row r="11112" spans="1:3">
      <c r="A11112">
        <v>78460</v>
      </c>
      <c r="B11112">
        <v>1</v>
      </c>
      <c r="C11112">
        <v>8</v>
      </c>
    </row>
    <row r="11113" spans="1:3">
      <c r="A11113">
        <v>78569</v>
      </c>
      <c r="B11113">
        <v>1</v>
      </c>
      <c r="C11113">
        <v>8</v>
      </c>
    </row>
    <row r="11114" spans="1:3">
      <c r="A11114">
        <v>78611</v>
      </c>
      <c r="B11114">
        <v>1</v>
      </c>
      <c r="C11114">
        <v>8</v>
      </c>
    </row>
    <row r="11115" spans="1:3">
      <c r="A11115">
        <v>78612</v>
      </c>
      <c r="B11115">
        <v>1</v>
      </c>
      <c r="C11115">
        <v>8</v>
      </c>
    </row>
    <row r="11116" spans="1:3">
      <c r="A11116">
        <v>78623</v>
      </c>
      <c r="B11116">
        <v>1</v>
      </c>
      <c r="C11116">
        <v>8</v>
      </c>
    </row>
    <row r="11117" spans="1:3">
      <c r="A11117">
        <v>78805</v>
      </c>
      <c r="B11117">
        <v>1</v>
      </c>
      <c r="C11117">
        <v>8</v>
      </c>
    </row>
    <row r="11118" spans="1:3">
      <c r="A11118">
        <v>78846</v>
      </c>
      <c r="B11118">
        <v>1</v>
      </c>
      <c r="C11118">
        <v>8</v>
      </c>
    </row>
    <row r="11119" spans="1:3">
      <c r="A11119">
        <v>78882</v>
      </c>
      <c r="B11119">
        <v>1</v>
      </c>
      <c r="C11119">
        <v>8</v>
      </c>
    </row>
    <row r="11120" spans="1:3">
      <c r="A11120">
        <v>78884</v>
      </c>
      <c r="B11120">
        <v>1</v>
      </c>
      <c r="C11120">
        <v>8</v>
      </c>
    </row>
    <row r="11121" spans="1:3">
      <c r="A11121">
        <v>78908</v>
      </c>
      <c r="B11121">
        <v>1</v>
      </c>
      <c r="C11121">
        <v>8</v>
      </c>
    </row>
    <row r="11122" spans="1:3">
      <c r="A11122">
        <v>78942</v>
      </c>
      <c r="B11122">
        <v>1</v>
      </c>
      <c r="C11122">
        <v>8</v>
      </c>
    </row>
    <row r="11123" spans="1:3">
      <c r="A11123">
        <v>78958</v>
      </c>
      <c r="B11123">
        <v>1</v>
      </c>
      <c r="C11123">
        <v>8</v>
      </c>
    </row>
    <row r="11124" spans="1:3">
      <c r="A11124">
        <v>79083</v>
      </c>
      <c r="B11124">
        <v>1</v>
      </c>
      <c r="C11124">
        <v>8</v>
      </c>
    </row>
    <row r="11125" spans="1:3">
      <c r="A11125">
        <v>79087</v>
      </c>
      <c r="B11125">
        <v>1</v>
      </c>
      <c r="C11125">
        <v>16</v>
      </c>
    </row>
    <row r="11126" spans="1:3">
      <c r="A11126">
        <v>79368</v>
      </c>
      <c r="B11126">
        <v>1</v>
      </c>
      <c r="C11126">
        <v>8</v>
      </c>
    </row>
    <row r="11127" spans="1:3">
      <c r="A11127">
        <v>79382</v>
      </c>
      <c r="B11127">
        <v>1</v>
      </c>
      <c r="C11127">
        <v>8</v>
      </c>
    </row>
    <row r="11128" spans="1:3">
      <c r="A11128">
        <v>79408</v>
      </c>
      <c r="B11128">
        <v>1</v>
      </c>
      <c r="C11128">
        <v>8</v>
      </c>
    </row>
    <row r="11129" spans="1:3">
      <c r="A11129">
        <v>79410</v>
      </c>
      <c r="B11129">
        <v>1</v>
      </c>
      <c r="C11129">
        <v>8</v>
      </c>
    </row>
    <row r="11130" spans="1:3">
      <c r="A11130">
        <v>79566</v>
      </c>
      <c r="B11130">
        <v>1</v>
      </c>
      <c r="C11130">
        <v>8</v>
      </c>
    </row>
    <row r="11131" spans="1:3">
      <c r="A11131">
        <v>79578</v>
      </c>
      <c r="B11131">
        <v>1</v>
      </c>
      <c r="C11131">
        <v>8</v>
      </c>
    </row>
    <row r="11132" spans="1:3">
      <c r="A11132">
        <v>79825</v>
      </c>
      <c r="B11132">
        <v>1</v>
      </c>
      <c r="C11132">
        <v>8</v>
      </c>
    </row>
    <row r="11133" spans="1:3">
      <c r="A11133">
        <v>80013</v>
      </c>
      <c r="B11133">
        <v>1</v>
      </c>
      <c r="C11133">
        <v>8</v>
      </c>
    </row>
    <row r="11134" spans="1:3">
      <c r="A11134">
        <v>80018</v>
      </c>
      <c r="B11134">
        <v>1</v>
      </c>
      <c r="C11134">
        <v>8</v>
      </c>
    </row>
    <row r="11135" spans="1:3">
      <c r="A11135">
        <v>80046</v>
      </c>
      <c r="B11135">
        <v>1</v>
      </c>
      <c r="C11135">
        <v>8</v>
      </c>
    </row>
    <row r="11136" spans="1:3">
      <c r="A11136">
        <v>80064</v>
      </c>
      <c r="B11136">
        <v>1</v>
      </c>
      <c r="C11136">
        <v>8</v>
      </c>
    </row>
    <row r="11137" spans="1:3">
      <c r="A11137">
        <v>80234</v>
      </c>
      <c r="B11137">
        <v>1</v>
      </c>
      <c r="C11137">
        <v>8</v>
      </c>
    </row>
    <row r="11138" spans="1:3">
      <c r="A11138">
        <v>80400</v>
      </c>
      <c r="B11138">
        <v>1</v>
      </c>
      <c r="C11138">
        <v>8</v>
      </c>
    </row>
    <row r="11139" spans="1:3">
      <c r="A11139">
        <v>80401</v>
      </c>
      <c r="B11139">
        <v>1</v>
      </c>
      <c r="C11139">
        <v>8</v>
      </c>
    </row>
    <row r="11140" spans="1:3">
      <c r="A11140">
        <v>80407</v>
      </c>
      <c r="B11140">
        <v>1</v>
      </c>
      <c r="C11140">
        <v>8</v>
      </c>
    </row>
    <row r="11141" spans="1:3">
      <c r="A11141">
        <v>80449</v>
      </c>
      <c r="B11141">
        <v>1</v>
      </c>
      <c r="C11141">
        <v>8</v>
      </c>
    </row>
    <row r="11142" spans="1:3">
      <c r="A11142">
        <v>80531</v>
      </c>
      <c r="B11142">
        <v>1</v>
      </c>
      <c r="C11142">
        <v>8</v>
      </c>
    </row>
    <row r="11143" spans="1:3">
      <c r="A11143">
        <v>80584</v>
      </c>
      <c r="B11143">
        <v>1</v>
      </c>
      <c r="C11143">
        <v>8</v>
      </c>
    </row>
    <row r="11144" spans="1:3">
      <c r="A11144">
        <v>80726</v>
      </c>
      <c r="B11144">
        <v>1</v>
      </c>
      <c r="C11144">
        <v>8</v>
      </c>
    </row>
    <row r="11145" spans="1:3">
      <c r="A11145">
        <v>80783</v>
      </c>
      <c r="B11145">
        <v>1</v>
      </c>
      <c r="C11145">
        <v>8</v>
      </c>
    </row>
    <row r="11146" spans="1:3">
      <c r="A11146">
        <v>80784</v>
      </c>
      <c r="B11146">
        <v>1</v>
      </c>
      <c r="C11146">
        <v>8</v>
      </c>
    </row>
    <row r="11147" spans="1:3">
      <c r="A11147">
        <v>80793</v>
      </c>
      <c r="B11147">
        <v>1</v>
      </c>
      <c r="C11147">
        <v>8</v>
      </c>
    </row>
    <row r="11148" spans="1:3">
      <c r="A11148">
        <v>80822</v>
      </c>
      <c r="B11148">
        <v>1</v>
      </c>
      <c r="C11148">
        <v>8</v>
      </c>
    </row>
    <row r="11149" spans="1:3">
      <c r="A11149">
        <v>80966</v>
      </c>
      <c r="B11149">
        <v>1</v>
      </c>
      <c r="C11149">
        <v>8</v>
      </c>
    </row>
    <row r="11150" spans="1:3">
      <c r="A11150">
        <v>80978</v>
      </c>
      <c r="B11150">
        <v>1</v>
      </c>
      <c r="C11150">
        <v>8</v>
      </c>
    </row>
    <row r="11151" spans="1:3">
      <c r="A11151">
        <v>81139</v>
      </c>
      <c r="B11151">
        <v>1</v>
      </c>
      <c r="C11151">
        <v>8</v>
      </c>
    </row>
    <row r="11152" spans="1:3">
      <c r="A11152">
        <v>81199</v>
      </c>
      <c r="B11152">
        <v>1</v>
      </c>
      <c r="C11152">
        <v>8</v>
      </c>
    </row>
    <row r="11153" spans="1:3">
      <c r="A11153">
        <v>81248</v>
      </c>
      <c r="B11153">
        <v>1</v>
      </c>
      <c r="C11153">
        <v>8</v>
      </c>
    </row>
    <row r="11154" spans="1:3">
      <c r="A11154">
        <v>81107</v>
      </c>
      <c r="B11154">
        <v>1</v>
      </c>
      <c r="C11154">
        <v>8</v>
      </c>
    </row>
    <row r="11155" spans="1:3">
      <c r="A11155">
        <v>71508</v>
      </c>
      <c r="B11155">
        <v>1</v>
      </c>
      <c r="C11155">
        <v>8</v>
      </c>
    </row>
    <row r="11156" spans="1:3">
      <c r="A11156">
        <v>77105</v>
      </c>
      <c r="B11156">
        <v>1</v>
      </c>
      <c r="C11156">
        <v>8</v>
      </c>
    </row>
    <row r="11157" spans="1:3">
      <c r="A11157">
        <v>81130</v>
      </c>
      <c r="B11157">
        <v>1</v>
      </c>
      <c r="C11157">
        <v>8</v>
      </c>
    </row>
    <row r="11158" spans="1:3">
      <c r="A11158">
        <v>81253</v>
      </c>
      <c r="B11158">
        <v>1</v>
      </c>
      <c r="C11158">
        <v>8</v>
      </c>
    </row>
    <row r="11159" spans="1:3">
      <c r="A11159">
        <v>80761</v>
      </c>
      <c r="B11159">
        <v>1</v>
      </c>
      <c r="C11159">
        <v>8</v>
      </c>
    </row>
    <row r="11160" spans="1:3">
      <c r="A11160">
        <v>80763</v>
      </c>
      <c r="B11160">
        <v>1</v>
      </c>
      <c r="C11160">
        <v>8</v>
      </c>
    </row>
    <row r="11161" spans="1:3">
      <c r="A11161">
        <v>80984</v>
      </c>
      <c r="B11161">
        <v>1</v>
      </c>
      <c r="C11161">
        <v>8</v>
      </c>
    </row>
    <row r="11162" spans="1:3">
      <c r="A11162">
        <v>80985</v>
      </c>
      <c r="B11162">
        <v>1</v>
      </c>
      <c r="C11162">
        <v>8</v>
      </c>
    </row>
    <row r="11163" spans="1:3">
      <c r="A11163">
        <v>80987</v>
      </c>
      <c r="B11163">
        <v>1</v>
      </c>
      <c r="C11163">
        <v>8</v>
      </c>
    </row>
    <row r="11164" spans="1:3">
      <c r="A11164">
        <v>81109</v>
      </c>
      <c r="B11164">
        <v>1</v>
      </c>
      <c r="C11164">
        <v>8</v>
      </c>
    </row>
    <row r="11165" spans="1:3">
      <c r="A11165">
        <v>81162</v>
      </c>
      <c r="B11165">
        <v>1</v>
      </c>
      <c r="C11165">
        <v>8</v>
      </c>
    </row>
    <row r="11166" spans="1:3">
      <c r="A11166">
        <v>80865</v>
      </c>
      <c r="B11166">
        <v>1</v>
      </c>
      <c r="C11166">
        <v>8</v>
      </c>
    </row>
    <row r="11167" spans="1:3">
      <c r="A11167">
        <v>80918</v>
      </c>
      <c r="B11167">
        <v>1</v>
      </c>
      <c r="C11167">
        <v>8</v>
      </c>
    </row>
    <row r="11168" spans="1:3">
      <c r="A11168">
        <v>80972</v>
      </c>
      <c r="B11168">
        <v>1</v>
      </c>
      <c r="C11168">
        <v>8</v>
      </c>
    </row>
    <row r="11169" spans="1:3">
      <c r="A11169">
        <v>80789</v>
      </c>
      <c r="B11169">
        <v>1</v>
      </c>
      <c r="C11169">
        <v>8</v>
      </c>
    </row>
    <row r="11170" spans="1:3">
      <c r="A11170">
        <v>80949</v>
      </c>
      <c r="B11170">
        <v>1</v>
      </c>
      <c r="C11170">
        <v>8</v>
      </c>
    </row>
    <row r="11171" spans="1:3">
      <c r="A11171">
        <v>81082</v>
      </c>
      <c r="B11171">
        <v>1</v>
      </c>
      <c r="C11171">
        <v>8</v>
      </c>
    </row>
    <row r="11172" spans="1:3">
      <c r="A11172">
        <v>81083</v>
      </c>
      <c r="B11172">
        <v>1</v>
      </c>
      <c r="C11172">
        <v>8</v>
      </c>
    </row>
    <row r="11173" spans="1:3">
      <c r="A11173">
        <v>81142</v>
      </c>
      <c r="B11173">
        <v>1</v>
      </c>
      <c r="C11173">
        <v>8</v>
      </c>
    </row>
    <row r="11174" spans="1:3">
      <c r="A11174">
        <v>81144</v>
      </c>
      <c r="B11174">
        <v>1</v>
      </c>
      <c r="C11174">
        <v>8</v>
      </c>
    </row>
    <row r="11175" spans="1:3">
      <c r="A11175">
        <v>81145</v>
      </c>
      <c r="B11175">
        <v>1</v>
      </c>
      <c r="C11175">
        <v>8</v>
      </c>
    </row>
    <row r="11176" spans="1:3">
      <c r="A11176">
        <v>79199</v>
      </c>
      <c r="B11176">
        <v>1</v>
      </c>
      <c r="C11176">
        <v>8</v>
      </c>
    </row>
    <row r="11177" spans="1:3">
      <c r="A11177">
        <v>80629</v>
      </c>
      <c r="B11177">
        <v>1</v>
      </c>
      <c r="C11177">
        <v>8</v>
      </c>
    </row>
    <row r="11178" spans="1:3">
      <c r="A11178">
        <v>80811</v>
      </c>
      <c r="B11178">
        <v>1</v>
      </c>
      <c r="C11178">
        <v>8</v>
      </c>
    </row>
    <row r="11179" spans="1:3">
      <c r="A11179">
        <v>80709</v>
      </c>
      <c r="B11179">
        <v>1</v>
      </c>
      <c r="C11179">
        <v>8</v>
      </c>
    </row>
    <row r="11180" spans="1:3">
      <c r="A11180">
        <v>81179</v>
      </c>
      <c r="B11180">
        <v>1</v>
      </c>
      <c r="C11180">
        <v>8</v>
      </c>
    </row>
    <row r="11181" spans="1:3">
      <c r="A11181">
        <v>76304</v>
      </c>
      <c r="B11181">
        <v>1</v>
      </c>
      <c r="C11181">
        <v>16</v>
      </c>
    </row>
    <row r="11182" spans="1:3">
      <c r="A11182">
        <v>79057</v>
      </c>
      <c r="B11182">
        <v>1</v>
      </c>
      <c r="C11182">
        <v>8</v>
      </c>
    </row>
    <row r="11183" spans="1:3">
      <c r="A11183">
        <v>80897</v>
      </c>
      <c r="B11183">
        <v>1</v>
      </c>
      <c r="C11183">
        <v>8</v>
      </c>
    </row>
    <row r="11184" spans="1:3">
      <c r="A11184">
        <v>80898</v>
      </c>
      <c r="B11184">
        <v>1</v>
      </c>
      <c r="C11184">
        <v>8</v>
      </c>
    </row>
    <row r="11185" spans="1:3">
      <c r="A11185">
        <v>80772</v>
      </c>
      <c r="B11185">
        <v>1</v>
      </c>
      <c r="C11185">
        <v>8</v>
      </c>
    </row>
    <row r="11186" spans="1:3">
      <c r="A11186">
        <v>80866</v>
      </c>
      <c r="B11186">
        <v>1</v>
      </c>
      <c r="C11186">
        <v>8</v>
      </c>
    </row>
    <row r="11187" spans="1:3">
      <c r="A11187">
        <v>80930</v>
      </c>
      <c r="B11187">
        <v>1</v>
      </c>
      <c r="C11187">
        <v>8</v>
      </c>
    </row>
    <row r="11188" spans="1:3">
      <c r="A11188">
        <v>80932</v>
      </c>
      <c r="B11188">
        <v>1</v>
      </c>
      <c r="C11188">
        <v>8</v>
      </c>
    </row>
    <row r="11189" spans="1:3">
      <c r="A11189">
        <v>80933</v>
      </c>
      <c r="B11189">
        <v>1</v>
      </c>
      <c r="C11189">
        <v>8</v>
      </c>
    </row>
    <row r="11190" spans="1:3">
      <c r="A11190">
        <v>81122</v>
      </c>
      <c r="B11190">
        <v>1</v>
      </c>
      <c r="C11190">
        <v>8</v>
      </c>
    </row>
    <row r="11191" spans="1:3">
      <c r="A11191">
        <v>81123</v>
      </c>
      <c r="B11191">
        <v>1</v>
      </c>
      <c r="C11191">
        <v>8</v>
      </c>
    </row>
    <row r="11192" spans="1:3">
      <c r="A11192">
        <v>81187</v>
      </c>
      <c r="B11192">
        <v>1</v>
      </c>
      <c r="C11192">
        <v>8</v>
      </c>
    </row>
    <row r="11193" spans="1:3">
      <c r="A11193">
        <v>79416</v>
      </c>
      <c r="B11193">
        <v>1</v>
      </c>
      <c r="C11193">
        <v>8</v>
      </c>
    </row>
    <row r="11194" spans="1:3">
      <c r="A11194">
        <v>79576</v>
      </c>
      <c r="B11194">
        <v>1</v>
      </c>
      <c r="C11194">
        <v>8</v>
      </c>
    </row>
    <row r="11195" spans="1:3">
      <c r="A11195">
        <v>81101</v>
      </c>
      <c r="B11195">
        <v>1</v>
      </c>
      <c r="C11195">
        <v>8</v>
      </c>
    </row>
    <row r="11196" spans="1:3">
      <c r="A11196">
        <v>81086</v>
      </c>
      <c r="B11196">
        <v>1</v>
      </c>
      <c r="C11196">
        <v>8</v>
      </c>
    </row>
    <row r="11197" spans="1:3">
      <c r="A11197">
        <v>80923</v>
      </c>
      <c r="B11197">
        <v>1</v>
      </c>
      <c r="C11197">
        <v>8</v>
      </c>
    </row>
    <row r="11198" spans="1:3">
      <c r="A11198">
        <v>80982</v>
      </c>
      <c r="B11198">
        <v>1</v>
      </c>
      <c r="C11198">
        <v>8</v>
      </c>
    </row>
    <row r="11199" spans="1:3">
      <c r="A11199">
        <v>80983</v>
      </c>
      <c r="B11199">
        <v>1</v>
      </c>
      <c r="C11199">
        <v>8</v>
      </c>
    </row>
    <row r="11200" spans="1:3">
      <c r="A11200">
        <v>80957</v>
      </c>
      <c r="B11200">
        <v>1</v>
      </c>
      <c r="C11200">
        <v>8</v>
      </c>
    </row>
    <row r="11201" spans="1:3">
      <c r="A11201">
        <v>80880</v>
      </c>
      <c r="B11201">
        <v>1</v>
      </c>
      <c r="C11201">
        <v>8</v>
      </c>
    </row>
    <row r="11202" spans="1:3">
      <c r="A11202" s="30">
        <v>80942</v>
      </c>
      <c r="B11202" s="30">
        <v>1</v>
      </c>
      <c r="C11202" s="30">
        <v>8</v>
      </c>
    </row>
    <row r="11203" spans="1:3">
      <c r="A11203">
        <v>81069</v>
      </c>
      <c r="B11203">
        <v>1</v>
      </c>
      <c r="C11203">
        <v>8</v>
      </c>
    </row>
    <row r="11204" spans="1:3">
      <c r="A11204">
        <v>81070</v>
      </c>
      <c r="B11204">
        <v>1</v>
      </c>
      <c r="C11204">
        <v>8</v>
      </c>
    </row>
    <row r="11205" spans="1:3">
      <c r="A11205">
        <v>81071</v>
      </c>
      <c r="B11205">
        <v>1</v>
      </c>
      <c r="C11205">
        <v>8</v>
      </c>
    </row>
    <row r="11206" spans="1:3">
      <c r="A11206">
        <v>38708</v>
      </c>
      <c r="B11206">
        <v>1</v>
      </c>
      <c r="C11206">
        <v>8</v>
      </c>
    </row>
    <row r="11207" spans="1:3">
      <c r="A11207">
        <v>80007</v>
      </c>
      <c r="B11207">
        <v>1</v>
      </c>
      <c r="C11207">
        <v>8</v>
      </c>
    </row>
    <row r="11208" spans="1:3">
      <c r="A11208">
        <v>12145</v>
      </c>
      <c r="B11208">
        <v>1</v>
      </c>
      <c r="C11208">
        <v>16</v>
      </c>
    </row>
    <row r="11209" spans="1:3">
      <c r="A11209">
        <v>66583</v>
      </c>
      <c r="B11209">
        <v>1</v>
      </c>
      <c r="C11209">
        <v>8</v>
      </c>
    </row>
    <row r="11210" spans="1:3">
      <c r="A11210">
        <v>67222</v>
      </c>
      <c r="B11210">
        <v>1</v>
      </c>
      <c r="C11210">
        <v>16</v>
      </c>
    </row>
    <row r="11211" spans="1:3">
      <c r="A11211">
        <v>73011</v>
      </c>
      <c r="B11211">
        <v>1</v>
      </c>
      <c r="C11211">
        <v>8</v>
      </c>
    </row>
    <row r="11212" spans="1:3">
      <c r="A11212">
        <v>76747</v>
      </c>
      <c r="B11212">
        <v>1</v>
      </c>
      <c r="C11212">
        <v>8</v>
      </c>
    </row>
    <row r="11213" spans="1:3">
      <c r="A11213">
        <v>79414</v>
      </c>
      <c r="B11213">
        <v>1</v>
      </c>
      <c r="C11213">
        <v>8</v>
      </c>
    </row>
    <row r="11214" spans="1:3">
      <c r="A11214">
        <v>81056</v>
      </c>
      <c r="B11214">
        <v>1</v>
      </c>
      <c r="C11214">
        <v>8</v>
      </c>
    </row>
    <row r="11215" spans="1:3">
      <c r="A11215">
        <v>80143</v>
      </c>
      <c r="B11215">
        <v>1</v>
      </c>
      <c r="C11215">
        <v>8</v>
      </c>
    </row>
    <row r="11216" spans="1:3">
      <c r="A11216">
        <v>80144</v>
      </c>
      <c r="B11216">
        <v>1</v>
      </c>
      <c r="C11216">
        <v>8</v>
      </c>
    </row>
    <row r="11217" spans="1:3">
      <c r="A11217">
        <v>80369</v>
      </c>
      <c r="B11217">
        <v>1</v>
      </c>
      <c r="C11217">
        <v>8</v>
      </c>
    </row>
    <row r="11218" spans="1:3">
      <c r="A11218">
        <v>80885</v>
      </c>
      <c r="B11218">
        <v>1</v>
      </c>
      <c r="C11218">
        <v>8</v>
      </c>
    </row>
    <row r="11219" spans="1:3">
      <c r="A11219">
        <v>81168</v>
      </c>
      <c r="B11219">
        <v>1</v>
      </c>
      <c r="C11219">
        <v>8</v>
      </c>
    </row>
    <row r="11220" spans="1:3">
      <c r="A11220">
        <v>80821</v>
      </c>
      <c r="B11220">
        <v>1</v>
      </c>
      <c r="C11220">
        <v>8</v>
      </c>
    </row>
    <row r="11221" spans="1:3">
      <c r="A11221">
        <v>80888</v>
      </c>
      <c r="B11221">
        <v>1</v>
      </c>
      <c r="C11221">
        <v>8</v>
      </c>
    </row>
    <row r="11222" spans="1:3">
      <c r="A11222">
        <v>80890</v>
      </c>
      <c r="B11222">
        <v>1</v>
      </c>
      <c r="C11222">
        <v>8</v>
      </c>
    </row>
    <row r="11223" spans="1:3">
      <c r="A11223">
        <v>80945</v>
      </c>
      <c r="B11223">
        <v>1</v>
      </c>
      <c r="C11223">
        <v>8</v>
      </c>
    </row>
    <row r="11224" spans="1:3">
      <c r="A11224">
        <v>80777</v>
      </c>
      <c r="B11224">
        <v>1</v>
      </c>
      <c r="C11224">
        <v>8</v>
      </c>
    </row>
    <row r="11225" spans="1:3">
      <c r="A11225">
        <v>80778</v>
      </c>
      <c r="B11225">
        <v>1</v>
      </c>
      <c r="C11225">
        <v>8</v>
      </c>
    </row>
    <row r="11226" spans="1:3">
      <c r="A11226">
        <v>80936</v>
      </c>
      <c r="B11226">
        <v>1</v>
      </c>
      <c r="C11226">
        <v>8</v>
      </c>
    </row>
    <row r="11227" spans="1:3">
      <c r="A11227">
        <v>81061</v>
      </c>
      <c r="B11227">
        <v>1</v>
      </c>
      <c r="C11227">
        <v>8</v>
      </c>
    </row>
    <row r="11228" spans="1:3">
      <c r="A11228">
        <v>81062</v>
      </c>
      <c r="B11228">
        <v>1</v>
      </c>
      <c r="C11228">
        <v>8</v>
      </c>
    </row>
    <row r="11229" spans="1:3">
      <c r="A11229">
        <v>10198</v>
      </c>
      <c r="B11229">
        <v>1</v>
      </c>
      <c r="C11229">
        <v>8</v>
      </c>
    </row>
    <row r="11230" spans="1:3">
      <c r="A11230">
        <v>10660</v>
      </c>
      <c r="B11230">
        <v>1</v>
      </c>
      <c r="C11230">
        <v>8</v>
      </c>
    </row>
    <row r="11231" spans="1:3">
      <c r="A11231">
        <v>10826</v>
      </c>
      <c r="B11231">
        <v>3</v>
      </c>
      <c r="C11231">
        <v>16</v>
      </c>
    </row>
    <row r="11232" spans="1:3">
      <c r="A11232">
        <v>10826</v>
      </c>
      <c r="B11232">
        <v>3</v>
      </c>
      <c r="C11232">
        <v>16</v>
      </c>
    </row>
    <row r="11233" spans="1:3">
      <c r="A11233">
        <v>10826</v>
      </c>
      <c r="B11233">
        <v>3</v>
      </c>
      <c r="C11233">
        <v>16</v>
      </c>
    </row>
    <row r="11234" spans="1:3">
      <c r="A11234">
        <v>10940</v>
      </c>
      <c r="B11234">
        <v>1</v>
      </c>
      <c r="C11234">
        <v>8</v>
      </c>
    </row>
    <row r="11235" spans="1:3">
      <c r="A11235">
        <v>11021</v>
      </c>
      <c r="B11235">
        <v>1</v>
      </c>
      <c r="C11235">
        <v>8</v>
      </c>
    </row>
    <row r="11236" spans="1:3">
      <c r="A11236">
        <v>11142</v>
      </c>
      <c r="B11236">
        <v>2</v>
      </c>
      <c r="C11236">
        <v>8</v>
      </c>
    </row>
    <row r="11237" spans="1:3">
      <c r="A11237">
        <v>11142</v>
      </c>
      <c r="B11237">
        <v>2</v>
      </c>
      <c r="C11237">
        <v>8</v>
      </c>
    </row>
    <row r="11238" spans="1:3">
      <c r="A11238">
        <v>12336</v>
      </c>
      <c r="B11238">
        <v>1</v>
      </c>
      <c r="C11238">
        <v>8</v>
      </c>
    </row>
    <row r="11239" spans="1:3">
      <c r="A11239">
        <v>14768</v>
      </c>
      <c r="B11239">
        <v>1</v>
      </c>
      <c r="C11239">
        <v>8</v>
      </c>
    </row>
    <row r="11240" spans="1:3">
      <c r="A11240">
        <v>14769</v>
      </c>
      <c r="B11240">
        <v>2</v>
      </c>
      <c r="C11240">
        <v>16</v>
      </c>
    </row>
    <row r="11241" spans="1:3">
      <c r="A11241">
        <v>14769</v>
      </c>
      <c r="B11241">
        <v>2</v>
      </c>
      <c r="C11241">
        <v>16</v>
      </c>
    </row>
    <row r="11242" spans="1:3">
      <c r="A11242">
        <v>14807</v>
      </c>
      <c r="B11242">
        <v>1</v>
      </c>
      <c r="C11242">
        <v>16</v>
      </c>
    </row>
    <row r="11243" spans="1:3">
      <c r="A11243">
        <v>15027</v>
      </c>
      <c r="B11243">
        <v>1</v>
      </c>
      <c r="C11243">
        <v>8</v>
      </c>
    </row>
    <row r="11244" spans="1:3">
      <c r="A11244">
        <v>15313</v>
      </c>
      <c r="B11244">
        <v>1</v>
      </c>
      <c r="C11244">
        <v>8</v>
      </c>
    </row>
    <row r="11245" spans="1:3">
      <c r="A11245">
        <v>15645</v>
      </c>
      <c r="B11245">
        <v>1</v>
      </c>
      <c r="C11245">
        <v>8</v>
      </c>
    </row>
    <row r="11246" spans="1:3">
      <c r="A11246">
        <v>16169</v>
      </c>
      <c r="B11246">
        <v>1</v>
      </c>
      <c r="C11246">
        <v>8</v>
      </c>
    </row>
    <row r="11247" spans="1:3">
      <c r="A11247">
        <v>17659</v>
      </c>
      <c r="B11247">
        <v>1</v>
      </c>
      <c r="C11247">
        <v>8</v>
      </c>
    </row>
    <row r="11248" spans="1:3">
      <c r="A11248">
        <v>18286</v>
      </c>
      <c r="B11248">
        <v>1</v>
      </c>
      <c r="C11248">
        <v>8</v>
      </c>
    </row>
    <row r="11249" spans="1:3">
      <c r="A11249">
        <v>18338</v>
      </c>
      <c r="B11249">
        <v>1</v>
      </c>
      <c r="C11249">
        <v>8</v>
      </c>
    </row>
    <row r="11250" spans="1:3">
      <c r="A11250">
        <v>19597</v>
      </c>
      <c r="B11250">
        <v>1</v>
      </c>
      <c r="C11250">
        <v>8</v>
      </c>
    </row>
    <row r="11251" spans="1:3">
      <c r="A11251">
        <v>19605</v>
      </c>
      <c r="B11251">
        <v>1</v>
      </c>
      <c r="C11251">
        <v>8</v>
      </c>
    </row>
    <row r="11252" spans="1:3">
      <c r="A11252">
        <v>20860</v>
      </c>
      <c r="B11252">
        <v>1</v>
      </c>
      <c r="C11252">
        <v>16</v>
      </c>
    </row>
    <row r="11253" spans="1:3">
      <c r="A11253">
        <v>21022</v>
      </c>
      <c r="B11253">
        <v>1</v>
      </c>
      <c r="C11253">
        <v>8</v>
      </c>
    </row>
    <row r="11254" spans="1:3">
      <c r="A11254">
        <v>21179</v>
      </c>
      <c r="B11254">
        <v>1</v>
      </c>
      <c r="C11254">
        <v>8</v>
      </c>
    </row>
    <row r="11255" spans="1:3">
      <c r="A11255">
        <v>21307</v>
      </c>
      <c r="B11255">
        <v>2</v>
      </c>
      <c r="C11255">
        <v>16</v>
      </c>
    </row>
    <row r="11256" spans="1:3">
      <c r="A11256">
        <v>21307</v>
      </c>
      <c r="B11256">
        <v>2</v>
      </c>
      <c r="C11256">
        <v>16</v>
      </c>
    </row>
    <row r="11257" spans="1:3">
      <c r="A11257">
        <v>22635</v>
      </c>
      <c r="B11257">
        <v>1</v>
      </c>
      <c r="C11257">
        <v>8</v>
      </c>
    </row>
    <row r="11258" spans="1:3">
      <c r="A11258">
        <v>23413</v>
      </c>
      <c r="B11258">
        <v>1</v>
      </c>
      <c r="C11258">
        <v>8</v>
      </c>
    </row>
    <row r="11259" spans="1:3">
      <c r="A11259">
        <v>23929</v>
      </c>
      <c r="B11259">
        <v>1</v>
      </c>
      <c r="C11259">
        <v>8</v>
      </c>
    </row>
    <row r="11260" spans="1:3">
      <c r="A11260">
        <v>23981</v>
      </c>
      <c r="B11260">
        <v>1</v>
      </c>
      <c r="C11260">
        <v>8</v>
      </c>
    </row>
    <row r="11261" spans="1:3">
      <c r="A11261">
        <v>24116</v>
      </c>
      <c r="B11261">
        <v>1</v>
      </c>
      <c r="C11261">
        <v>16</v>
      </c>
    </row>
    <row r="11262" spans="1:3">
      <c r="A11262">
        <v>24220</v>
      </c>
      <c r="B11262">
        <v>1</v>
      </c>
      <c r="C11262">
        <v>8</v>
      </c>
    </row>
    <row r="11263" spans="1:3">
      <c r="A11263">
        <v>24895</v>
      </c>
      <c r="B11263">
        <v>1</v>
      </c>
      <c r="C11263">
        <v>8</v>
      </c>
    </row>
    <row r="11264" spans="1:3">
      <c r="A11264">
        <v>24903</v>
      </c>
      <c r="B11264">
        <v>1</v>
      </c>
      <c r="C11264">
        <v>16</v>
      </c>
    </row>
    <row r="11265" spans="1:3">
      <c r="A11265">
        <v>25086</v>
      </c>
      <c r="B11265">
        <v>1</v>
      </c>
      <c r="C11265">
        <v>8</v>
      </c>
    </row>
    <row r="11266" spans="1:3">
      <c r="A11266">
        <v>25191</v>
      </c>
      <c r="B11266">
        <v>1</v>
      </c>
      <c r="C11266">
        <v>8</v>
      </c>
    </row>
    <row r="11267" spans="1:3">
      <c r="A11267">
        <v>26654</v>
      </c>
      <c r="B11267">
        <v>1</v>
      </c>
      <c r="C11267">
        <v>16</v>
      </c>
    </row>
    <row r="11268" spans="1:3">
      <c r="A11268">
        <v>26937</v>
      </c>
      <c r="B11268">
        <v>2</v>
      </c>
      <c r="C11268">
        <v>16</v>
      </c>
    </row>
    <row r="11269" spans="1:3">
      <c r="A11269">
        <v>26937</v>
      </c>
      <c r="B11269">
        <v>2</v>
      </c>
      <c r="C11269">
        <v>16</v>
      </c>
    </row>
    <row r="11270" spans="1:3">
      <c r="A11270">
        <v>26938</v>
      </c>
      <c r="B11270">
        <v>1</v>
      </c>
      <c r="C11270">
        <v>8</v>
      </c>
    </row>
    <row r="11271" spans="1:3">
      <c r="A11271">
        <v>27031</v>
      </c>
      <c r="B11271">
        <v>1</v>
      </c>
      <c r="C11271">
        <v>8</v>
      </c>
    </row>
    <row r="11272" spans="1:3">
      <c r="A11272">
        <v>27078</v>
      </c>
      <c r="B11272">
        <v>1</v>
      </c>
      <c r="C11272">
        <v>8</v>
      </c>
    </row>
    <row r="11273" spans="1:3">
      <c r="A11273">
        <v>27079</v>
      </c>
      <c r="B11273">
        <v>2</v>
      </c>
      <c r="C11273">
        <v>16</v>
      </c>
    </row>
    <row r="11274" spans="1:3">
      <c r="A11274">
        <v>27079</v>
      </c>
      <c r="B11274">
        <v>2</v>
      </c>
      <c r="C11274">
        <v>16</v>
      </c>
    </row>
    <row r="11275" spans="1:3">
      <c r="A11275">
        <v>27080</v>
      </c>
      <c r="B11275">
        <v>1</v>
      </c>
      <c r="C11275">
        <v>8</v>
      </c>
    </row>
    <row r="11276" spans="1:3">
      <c r="A11276">
        <v>27134</v>
      </c>
      <c r="B11276">
        <v>1</v>
      </c>
      <c r="C11276">
        <v>16</v>
      </c>
    </row>
    <row r="11277" spans="1:3">
      <c r="A11277">
        <v>27892</v>
      </c>
      <c r="B11277">
        <v>1</v>
      </c>
      <c r="C11277">
        <v>8</v>
      </c>
    </row>
    <row r="11278" spans="1:3">
      <c r="A11278">
        <v>28816</v>
      </c>
      <c r="B11278">
        <v>1</v>
      </c>
      <c r="C11278">
        <v>8</v>
      </c>
    </row>
    <row r="11279" spans="1:3">
      <c r="A11279">
        <v>29406</v>
      </c>
      <c r="B11279">
        <v>1</v>
      </c>
      <c r="C11279">
        <v>8</v>
      </c>
    </row>
    <row r="11280" spans="1:3">
      <c r="A11280">
        <v>29422</v>
      </c>
      <c r="B11280">
        <v>1</v>
      </c>
      <c r="C11280">
        <v>8</v>
      </c>
    </row>
    <row r="11281" spans="1:3">
      <c r="A11281">
        <v>29665</v>
      </c>
      <c r="B11281">
        <v>1</v>
      </c>
      <c r="C11281">
        <v>8</v>
      </c>
    </row>
    <row r="11282" spans="1:3">
      <c r="A11282">
        <v>30265</v>
      </c>
      <c r="B11282">
        <v>1</v>
      </c>
      <c r="C11282">
        <v>16</v>
      </c>
    </row>
    <row r="11283" spans="1:3">
      <c r="A11283">
        <v>30392</v>
      </c>
      <c r="B11283">
        <v>1</v>
      </c>
      <c r="C11283">
        <v>8</v>
      </c>
    </row>
    <row r="11284" spans="1:3">
      <c r="A11284">
        <v>30781</v>
      </c>
      <c r="B11284">
        <v>1</v>
      </c>
      <c r="C11284">
        <v>8</v>
      </c>
    </row>
    <row r="11285" spans="1:3">
      <c r="A11285">
        <v>30932</v>
      </c>
      <c r="B11285">
        <v>1</v>
      </c>
      <c r="C11285">
        <v>16</v>
      </c>
    </row>
    <row r="11286" spans="1:3">
      <c r="A11286">
        <v>31406</v>
      </c>
      <c r="B11286">
        <v>1</v>
      </c>
      <c r="C11286">
        <v>8</v>
      </c>
    </row>
    <row r="11287" spans="1:3">
      <c r="A11287">
        <v>31424</v>
      </c>
      <c r="B11287">
        <v>1</v>
      </c>
      <c r="C11287">
        <v>8</v>
      </c>
    </row>
    <row r="11288" spans="1:3">
      <c r="A11288">
        <v>31812</v>
      </c>
      <c r="B11288">
        <v>1</v>
      </c>
      <c r="C11288">
        <v>16</v>
      </c>
    </row>
    <row r="11289" spans="1:3">
      <c r="A11289">
        <v>31869</v>
      </c>
      <c r="B11289">
        <v>1</v>
      </c>
      <c r="C11289">
        <v>8</v>
      </c>
    </row>
    <row r="11290" spans="1:3">
      <c r="A11290">
        <v>31917</v>
      </c>
      <c r="B11290">
        <v>1</v>
      </c>
      <c r="C11290">
        <v>8</v>
      </c>
    </row>
    <row r="11291" spans="1:3">
      <c r="A11291">
        <v>32075</v>
      </c>
      <c r="B11291">
        <v>1</v>
      </c>
      <c r="C11291">
        <v>8</v>
      </c>
    </row>
    <row r="11292" spans="1:3">
      <c r="A11292">
        <v>32644</v>
      </c>
      <c r="B11292">
        <v>1</v>
      </c>
      <c r="C11292">
        <v>16</v>
      </c>
    </row>
    <row r="11293" spans="1:3">
      <c r="A11293">
        <v>32967</v>
      </c>
      <c r="B11293">
        <v>1</v>
      </c>
      <c r="C11293">
        <v>16</v>
      </c>
    </row>
    <row r="11294" spans="1:3">
      <c r="A11294">
        <v>33003</v>
      </c>
      <c r="B11294">
        <v>1</v>
      </c>
      <c r="C11294">
        <v>8</v>
      </c>
    </row>
    <row r="11295" spans="1:3">
      <c r="A11295">
        <v>33023</v>
      </c>
      <c r="B11295">
        <v>1</v>
      </c>
      <c r="C11295">
        <v>8</v>
      </c>
    </row>
    <row r="11296" spans="1:3">
      <c r="A11296">
        <v>33024</v>
      </c>
      <c r="B11296">
        <v>1</v>
      </c>
      <c r="C11296">
        <v>8</v>
      </c>
    </row>
    <row r="11297" spans="1:3">
      <c r="A11297">
        <v>33113</v>
      </c>
      <c r="B11297">
        <v>1</v>
      </c>
      <c r="C11297">
        <v>16</v>
      </c>
    </row>
    <row r="11298" spans="1:3">
      <c r="A11298">
        <v>33533</v>
      </c>
      <c r="B11298">
        <v>1</v>
      </c>
      <c r="C11298">
        <v>8</v>
      </c>
    </row>
    <row r="11299" spans="1:3">
      <c r="A11299">
        <v>33648</v>
      </c>
      <c r="B11299">
        <v>1</v>
      </c>
      <c r="C11299">
        <v>8</v>
      </c>
    </row>
    <row r="11300" spans="1:3">
      <c r="A11300">
        <v>33704</v>
      </c>
      <c r="B11300">
        <v>1</v>
      </c>
      <c r="C11300">
        <v>8</v>
      </c>
    </row>
    <row r="11301" spans="1:3">
      <c r="A11301">
        <v>34197</v>
      </c>
      <c r="B11301">
        <v>1</v>
      </c>
      <c r="C11301">
        <v>16</v>
      </c>
    </row>
    <row r="11302" spans="1:3">
      <c r="A11302">
        <v>34454</v>
      </c>
      <c r="B11302">
        <v>2</v>
      </c>
      <c r="C11302">
        <v>16</v>
      </c>
    </row>
    <row r="11303" spans="1:3">
      <c r="A11303">
        <v>34454</v>
      </c>
      <c r="B11303">
        <v>2</v>
      </c>
      <c r="C11303">
        <v>16</v>
      </c>
    </row>
    <row r="11304" spans="1:3">
      <c r="A11304">
        <v>34468</v>
      </c>
      <c r="B11304">
        <v>1</v>
      </c>
      <c r="C11304">
        <v>8</v>
      </c>
    </row>
    <row r="11305" spans="1:3">
      <c r="A11305">
        <v>34584</v>
      </c>
      <c r="B11305">
        <v>1</v>
      </c>
      <c r="C11305">
        <v>8</v>
      </c>
    </row>
    <row r="11306" spans="1:3">
      <c r="A11306">
        <v>35028</v>
      </c>
      <c r="B11306">
        <v>1</v>
      </c>
      <c r="C11306">
        <v>16</v>
      </c>
    </row>
    <row r="11307" spans="1:3">
      <c r="A11307">
        <v>36117</v>
      </c>
      <c r="B11307">
        <v>1</v>
      </c>
      <c r="C11307">
        <v>16</v>
      </c>
    </row>
    <row r="11308" spans="1:3">
      <c r="A11308">
        <v>36453</v>
      </c>
      <c r="B11308">
        <v>1</v>
      </c>
      <c r="C11308">
        <v>8</v>
      </c>
    </row>
    <row r="11309" spans="1:3">
      <c r="A11309">
        <v>36490</v>
      </c>
      <c r="B11309">
        <v>1</v>
      </c>
      <c r="C11309">
        <v>16</v>
      </c>
    </row>
    <row r="11310" spans="1:3">
      <c r="A11310">
        <v>36891</v>
      </c>
      <c r="B11310">
        <v>1</v>
      </c>
      <c r="C11310">
        <v>8</v>
      </c>
    </row>
    <row r="11311" spans="1:3">
      <c r="A11311">
        <v>38061</v>
      </c>
      <c r="B11311">
        <v>1</v>
      </c>
      <c r="C11311">
        <v>8</v>
      </c>
    </row>
    <row r="11312" spans="1:3">
      <c r="A11312">
        <v>38140</v>
      </c>
      <c r="B11312">
        <v>1</v>
      </c>
      <c r="C11312">
        <v>8</v>
      </c>
    </row>
    <row r="11313" spans="1:3">
      <c r="A11313">
        <v>38621</v>
      </c>
      <c r="B11313">
        <v>1</v>
      </c>
      <c r="C11313">
        <v>8</v>
      </c>
    </row>
    <row r="11314" spans="1:3">
      <c r="A11314">
        <v>38772</v>
      </c>
      <c r="B11314">
        <v>1</v>
      </c>
      <c r="C11314">
        <v>16</v>
      </c>
    </row>
    <row r="11315" spans="1:3">
      <c r="A11315">
        <v>38863</v>
      </c>
      <c r="B11315">
        <v>1</v>
      </c>
      <c r="C11315">
        <v>8</v>
      </c>
    </row>
    <row r="11316" spans="1:3">
      <c r="A11316">
        <v>39410</v>
      </c>
      <c r="B11316">
        <v>1</v>
      </c>
      <c r="C11316">
        <v>16</v>
      </c>
    </row>
    <row r="11317" spans="1:3">
      <c r="A11317">
        <v>39673</v>
      </c>
      <c r="B11317">
        <v>1</v>
      </c>
      <c r="C11317">
        <v>8</v>
      </c>
    </row>
    <row r="11318" spans="1:3">
      <c r="A11318">
        <v>39810</v>
      </c>
      <c r="B11318">
        <v>1</v>
      </c>
      <c r="C11318">
        <v>16</v>
      </c>
    </row>
    <row r="11319" spans="1:3">
      <c r="A11319">
        <v>39931</v>
      </c>
      <c r="B11319">
        <v>1</v>
      </c>
      <c r="C11319">
        <v>16</v>
      </c>
    </row>
    <row r="11320" spans="1:3">
      <c r="A11320">
        <v>40145</v>
      </c>
      <c r="B11320">
        <v>1</v>
      </c>
      <c r="C11320">
        <v>8</v>
      </c>
    </row>
    <row r="11321" spans="1:3">
      <c r="A11321">
        <v>40371</v>
      </c>
      <c r="B11321">
        <v>1</v>
      </c>
      <c r="C11321">
        <v>8</v>
      </c>
    </row>
    <row r="11322" spans="1:3">
      <c r="A11322">
        <v>41288</v>
      </c>
      <c r="B11322">
        <v>1</v>
      </c>
      <c r="C11322">
        <v>8</v>
      </c>
    </row>
    <row r="11323" spans="1:3">
      <c r="A11323">
        <v>42064</v>
      </c>
      <c r="B11323">
        <v>1</v>
      </c>
      <c r="C11323">
        <v>8</v>
      </c>
    </row>
    <row r="11324" spans="1:3">
      <c r="A11324">
        <v>42385</v>
      </c>
      <c r="B11324">
        <v>1</v>
      </c>
      <c r="C11324">
        <v>16</v>
      </c>
    </row>
    <row r="11325" spans="1:3">
      <c r="A11325">
        <v>42848</v>
      </c>
      <c r="B11325">
        <v>1</v>
      </c>
      <c r="C11325">
        <v>16</v>
      </c>
    </row>
    <row r="11326" spans="1:3">
      <c r="A11326">
        <v>42897</v>
      </c>
      <c r="B11326">
        <v>1</v>
      </c>
      <c r="C11326">
        <v>8</v>
      </c>
    </row>
    <row r="11327" spans="1:3">
      <c r="A11327">
        <v>43157</v>
      </c>
      <c r="B11327">
        <v>1</v>
      </c>
      <c r="C11327">
        <v>8</v>
      </c>
    </row>
    <row r="11328" spans="1:3">
      <c r="A11328">
        <v>43209</v>
      </c>
      <c r="B11328">
        <v>1</v>
      </c>
      <c r="C11328">
        <v>16</v>
      </c>
    </row>
    <row r="11329" spans="1:3">
      <c r="A11329">
        <v>43325</v>
      </c>
      <c r="B11329">
        <v>1</v>
      </c>
      <c r="C11329">
        <v>16</v>
      </c>
    </row>
    <row r="11330" spans="1:3">
      <c r="A11330">
        <v>43978</v>
      </c>
      <c r="B11330">
        <v>1</v>
      </c>
      <c r="C11330">
        <v>8</v>
      </c>
    </row>
    <row r="11331" spans="1:3">
      <c r="A11331">
        <v>45984</v>
      </c>
      <c r="B11331">
        <v>1</v>
      </c>
      <c r="C11331">
        <v>8</v>
      </c>
    </row>
    <row r="11332" spans="1:3">
      <c r="A11332">
        <v>46136</v>
      </c>
      <c r="B11332">
        <v>1</v>
      </c>
      <c r="C11332">
        <v>16</v>
      </c>
    </row>
    <row r="11333" spans="1:3">
      <c r="A11333">
        <v>46645</v>
      </c>
      <c r="B11333">
        <v>1</v>
      </c>
      <c r="C11333">
        <v>8</v>
      </c>
    </row>
    <row r="11334" spans="1:3">
      <c r="A11334">
        <v>46743</v>
      </c>
      <c r="B11334">
        <v>1</v>
      </c>
      <c r="C11334">
        <v>8</v>
      </c>
    </row>
    <row r="11335" spans="1:3">
      <c r="A11335">
        <v>47048</v>
      </c>
      <c r="B11335">
        <v>1</v>
      </c>
      <c r="C11335">
        <v>8</v>
      </c>
    </row>
    <row r="11336" spans="1:3">
      <c r="A11336">
        <v>47103</v>
      </c>
      <c r="B11336">
        <v>1</v>
      </c>
      <c r="C11336">
        <v>8</v>
      </c>
    </row>
    <row r="11337" spans="1:3">
      <c r="A11337">
        <v>47147</v>
      </c>
      <c r="B11337">
        <v>1</v>
      </c>
      <c r="C11337">
        <v>8</v>
      </c>
    </row>
    <row r="11338" spans="1:3">
      <c r="A11338">
        <v>47586</v>
      </c>
      <c r="B11338">
        <v>1</v>
      </c>
      <c r="C11338">
        <v>8</v>
      </c>
    </row>
    <row r="11339" spans="1:3">
      <c r="A11339">
        <v>47755</v>
      </c>
      <c r="B11339">
        <v>1</v>
      </c>
      <c r="C11339">
        <v>8</v>
      </c>
    </row>
    <row r="11340" spans="1:3">
      <c r="A11340">
        <v>47806</v>
      </c>
      <c r="B11340">
        <v>1</v>
      </c>
      <c r="C11340">
        <v>8</v>
      </c>
    </row>
    <row r="11341" spans="1:3">
      <c r="A11341">
        <v>48106</v>
      </c>
      <c r="B11341">
        <v>1</v>
      </c>
      <c r="C11341">
        <v>8</v>
      </c>
    </row>
    <row r="11342" spans="1:3">
      <c r="A11342">
        <v>48527</v>
      </c>
      <c r="B11342">
        <v>1</v>
      </c>
      <c r="C11342">
        <v>8</v>
      </c>
    </row>
    <row r="11343" spans="1:3">
      <c r="A11343">
        <v>48616</v>
      </c>
      <c r="B11343">
        <v>1</v>
      </c>
      <c r="C11343">
        <v>8</v>
      </c>
    </row>
    <row r="11344" spans="1:3">
      <c r="A11344">
        <v>48648</v>
      </c>
      <c r="B11344">
        <v>1</v>
      </c>
      <c r="C11344">
        <v>8</v>
      </c>
    </row>
    <row r="11345" spans="1:3">
      <c r="A11345">
        <v>49330</v>
      </c>
      <c r="B11345">
        <v>1</v>
      </c>
      <c r="C11345">
        <v>8</v>
      </c>
    </row>
    <row r="11346" spans="1:3">
      <c r="A11346">
        <v>49968</v>
      </c>
      <c r="B11346">
        <v>1</v>
      </c>
      <c r="C11346">
        <v>8</v>
      </c>
    </row>
    <row r="11347" spans="1:3">
      <c r="A11347">
        <v>50483</v>
      </c>
      <c r="B11347">
        <v>1</v>
      </c>
      <c r="C11347">
        <v>16</v>
      </c>
    </row>
    <row r="11348" spans="1:3">
      <c r="A11348">
        <v>51305</v>
      </c>
      <c r="B11348">
        <v>1</v>
      </c>
      <c r="C11348">
        <v>8</v>
      </c>
    </row>
    <row r="11349" spans="1:3">
      <c r="A11349">
        <v>51317</v>
      </c>
      <c r="B11349">
        <v>2</v>
      </c>
      <c r="C11349">
        <v>16</v>
      </c>
    </row>
    <row r="11350" spans="1:3">
      <c r="A11350">
        <v>51317</v>
      </c>
      <c r="B11350">
        <v>2</v>
      </c>
      <c r="C11350">
        <v>16</v>
      </c>
    </row>
    <row r="11351" spans="1:3">
      <c r="A11351">
        <v>51476</v>
      </c>
      <c r="B11351">
        <v>1</v>
      </c>
      <c r="C11351">
        <v>8</v>
      </c>
    </row>
    <row r="11352" spans="1:3">
      <c r="A11352">
        <v>51781</v>
      </c>
      <c r="B11352">
        <v>1</v>
      </c>
      <c r="C11352">
        <v>8</v>
      </c>
    </row>
    <row r="11353" spans="1:3">
      <c r="A11353">
        <v>51934</v>
      </c>
      <c r="B11353">
        <v>1</v>
      </c>
      <c r="C11353">
        <v>8</v>
      </c>
    </row>
    <row r="11354" spans="1:3">
      <c r="A11354">
        <v>51935</v>
      </c>
      <c r="B11354">
        <v>1</v>
      </c>
      <c r="C11354">
        <v>8</v>
      </c>
    </row>
    <row r="11355" spans="1:3">
      <c r="A11355">
        <v>52000</v>
      </c>
      <c r="B11355">
        <v>1</v>
      </c>
      <c r="C11355">
        <v>8</v>
      </c>
    </row>
    <row r="11356" spans="1:3">
      <c r="A11356">
        <v>52018</v>
      </c>
      <c r="B11356">
        <v>1</v>
      </c>
      <c r="C11356">
        <v>8</v>
      </c>
    </row>
    <row r="11357" spans="1:3">
      <c r="A11357">
        <v>52720</v>
      </c>
      <c r="B11357">
        <v>1</v>
      </c>
      <c r="C11357">
        <v>8</v>
      </c>
    </row>
    <row r="11358" spans="1:3">
      <c r="A11358">
        <v>53212</v>
      </c>
      <c r="B11358">
        <v>1</v>
      </c>
      <c r="C11358">
        <v>8</v>
      </c>
    </row>
    <row r="11359" spans="1:3">
      <c r="A11359">
        <v>53227</v>
      </c>
      <c r="B11359">
        <v>1</v>
      </c>
      <c r="C11359">
        <v>16</v>
      </c>
    </row>
    <row r="11360" spans="1:3">
      <c r="A11360">
        <v>53807</v>
      </c>
      <c r="B11360">
        <v>1</v>
      </c>
      <c r="C11360">
        <v>8</v>
      </c>
    </row>
    <row r="11361" spans="1:3">
      <c r="A11361">
        <v>53847</v>
      </c>
      <c r="B11361">
        <v>1</v>
      </c>
      <c r="C11361">
        <v>8</v>
      </c>
    </row>
    <row r="11362" spans="1:3">
      <c r="A11362">
        <v>54862</v>
      </c>
      <c r="B11362">
        <v>1</v>
      </c>
      <c r="C11362">
        <v>8</v>
      </c>
    </row>
    <row r="11363" spans="1:3">
      <c r="A11363">
        <v>54885</v>
      </c>
      <c r="B11363">
        <v>1</v>
      </c>
      <c r="C11363">
        <v>8</v>
      </c>
    </row>
    <row r="11364" spans="1:3">
      <c r="A11364">
        <v>54905</v>
      </c>
      <c r="B11364">
        <v>1</v>
      </c>
      <c r="C11364">
        <v>8</v>
      </c>
    </row>
    <row r="11365" spans="1:3">
      <c r="A11365">
        <v>55308</v>
      </c>
      <c r="B11365">
        <v>1</v>
      </c>
      <c r="C11365">
        <v>16</v>
      </c>
    </row>
    <row r="11366" spans="1:3">
      <c r="A11366">
        <v>55782</v>
      </c>
      <c r="B11366">
        <v>1</v>
      </c>
      <c r="C11366">
        <v>8</v>
      </c>
    </row>
    <row r="11367" spans="1:3">
      <c r="A11367">
        <v>56768</v>
      </c>
      <c r="B11367">
        <v>1</v>
      </c>
      <c r="C11367">
        <v>16</v>
      </c>
    </row>
    <row r="11368" spans="1:3">
      <c r="A11368">
        <v>56843</v>
      </c>
      <c r="B11368">
        <v>1</v>
      </c>
      <c r="C11368">
        <v>8</v>
      </c>
    </row>
    <row r="11369" spans="1:3">
      <c r="A11369">
        <v>56920</v>
      </c>
      <c r="B11369">
        <v>1</v>
      </c>
      <c r="C11369">
        <v>8</v>
      </c>
    </row>
    <row r="11370" spans="1:3">
      <c r="A11370">
        <v>57128</v>
      </c>
      <c r="B11370">
        <v>1</v>
      </c>
      <c r="C11370">
        <v>8</v>
      </c>
    </row>
    <row r="11371" spans="1:3">
      <c r="A11371">
        <v>57297</v>
      </c>
      <c r="B11371">
        <v>1</v>
      </c>
      <c r="C11371">
        <v>8</v>
      </c>
    </row>
    <row r="11372" spans="1:3">
      <c r="A11372">
        <v>57396</v>
      </c>
      <c r="B11372">
        <v>1</v>
      </c>
      <c r="C11372">
        <v>8</v>
      </c>
    </row>
    <row r="11373" spans="1:3">
      <c r="A11373">
        <v>57710</v>
      </c>
      <c r="B11373">
        <v>1</v>
      </c>
      <c r="C11373">
        <v>8</v>
      </c>
    </row>
    <row r="11374" spans="1:3">
      <c r="A11374">
        <v>57782</v>
      </c>
      <c r="B11374">
        <v>1</v>
      </c>
      <c r="C11374">
        <v>8</v>
      </c>
    </row>
    <row r="11375" spans="1:3">
      <c r="A11375">
        <v>57843</v>
      </c>
      <c r="B11375">
        <v>1</v>
      </c>
      <c r="C11375">
        <v>8</v>
      </c>
    </row>
    <row r="11376" spans="1:3">
      <c r="A11376">
        <v>58414</v>
      </c>
      <c r="B11376">
        <v>1</v>
      </c>
      <c r="C11376">
        <v>8</v>
      </c>
    </row>
    <row r="11377" spans="1:3">
      <c r="A11377">
        <v>58416</v>
      </c>
      <c r="B11377">
        <v>1</v>
      </c>
      <c r="C11377">
        <v>8</v>
      </c>
    </row>
    <row r="11378" spans="1:3">
      <c r="A11378">
        <v>58564</v>
      </c>
      <c r="B11378">
        <v>1</v>
      </c>
      <c r="C11378">
        <v>8</v>
      </c>
    </row>
    <row r="11379" spans="1:3">
      <c r="A11379">
        <v>58690</v>
      </c>
      <c r="B11379">
        <v>1</v>
      </c>
      <c r="C11379">
        <v>16</v>
      </c>
    </row>
    <row r="11380" spans="1:3">
      <c r="A11380">
        <v>59061</v>
      </c>
      <c r="B11380">
        <v>1</v>
      </c>
      <c r="C11380">
        <v>16</v>
      </c>
    </row>
    <row r="11381" spans="1:3">
      <c r="A11381">
        <v>59136</v>
      </c>
      <c r="B11381">
        <v>1</v>
      </c>
      <c r="C11381">
        <v>8</v>
      </c>
    </row>
    <row r="11382" spans="1:3">
      <c r="A11382">
        <v>59244</v>
      </c>
      <c r="B11382">
        <v>1</v>
      </c>
      <c r="C11382">
        <v>8</v>
      </c>
    </row>
    <row r="11383" spans="1:3">
      <c r="A11383">
        <v>59491</v>
      </c>
      <c r="B11383">
        <v>1</v>
      </c>
      <c r="C11383">
        <v>8</v>
      </c>
    </row>
    <row r="11384" spans="1:3">
      <c r="A11384">
        <v>59721</v>
      </c>
      <c r="B11384">
        <v>1</v>
      </c>
      <c r="C11384">
        <v>8</v>
      </c>
    </row>
    <row r="11385" spans="1:3">
      <c r="A11385">
        <v>59833</v>
      </c>
      <c r="B11385">
        <v>2</v>
      </c>
      <c r="C11385">
        <v>16</v>
      </c>
    </row>
    <row r="11386" spans="1:3">
      <c r="A11386">
        <v>59833</v>
      </c>
      <c r="B11386">
        <v>2</v>
      </c>
      <c r="C11386">
        <v>16</v>
      </c>
    </row>
    <row r="11387" spans="1:3">
      <c r="A11387">
        <v>60199</v>
      </c>
      <c r="B11387">
        <v>1</v>
      </c>
      <c r="C11387">
        <v>16</v>
      </c>
    </row>
    <row r="11388" spans="1:3">
      <c r="A11388">
        <v>60486</v>
      </c>
      <c r="B11388">
        <v>1</v>
      </c>
      <c r="C11388">
        <v>8</v>
      </c>
    </row>
    <row r="11389" spans="1:3">
      <c r="A11389">
        <v>60561</v>
      </c>
      <c r="B11389">
        <v>1</v>
      </c>
      <c r="C11389">
        <v>8</v>
      </c>
    </row>
    <row r="11390" spans="1:3">
      <c r="A11390">
        <v>60570</v>
      </c>
      <c r="B11390">
        <v>1</v>
      </c>
      <c r="C11390">
        <v>8</v>
      </c>
    </row>
    <row r="11391" spans="1:3">
      <c r="A11391">
        <v>60669</v>
      </c>
      <c r="B11391">
        <v>1</v>
      </c>
      <c r="C11391">
        <v>16</v>
      </c>
    </row>
    <row r="11392" spans="1:3">
      <c r="A11392">
        <v>61205</v>
      </c>
      <c r="B11392">
        <v>1</v>
      </c>
      <c r="C11392">
        <v>8</v>
      </c>
    </row>
    <row r="11393" spans="1:3">
      <c r="A11393">
        <v>61352</v>
      </c>
      <c r="B11393">
        <v>1</v>
      </c>
      <c r="C11393">
        <v>8</v>
      </c>
    </row>
    <row r="11394" spans="1:3">
      <c r="A11394">
        <v>61415</v>
      </c>
      <c r="B11394">
        <v>1</v>
      </c>
      <c r="C11394">
        <v>8</v>
      </c>
    </row>
    <row r="11395" spans="1:3">
      <c r="A11395">
        <v>61499</v>
      </c>
      <c r="B11395">
        <v>1</v>
      </c>
      <c r="C11395">
        <v>8</v>
      </c>
    </row>
    <row r="11396" spans="1:3">
      <c r="A11396">
        <v>61554</v>
      </c>
      <c r="B11396">
        <v>1</v>
      </c>
      <c r="C11396">
        <v>8</v>
      </c>
    </row>
    <row r="11397" spans="1:3">
      <c r="A11397">
        <v>61831</v>
      </c>
      <c r="B11397">
        <v>1</v>
      </c>
      <c r="C11397">
        <v>8</v>
      </c>
    </row>
    <row r="11398" spans="1:3">
      <c r="A11398">
        <v>62049</v>
      </c>
      <c r="B11398">
        <v>1</v>
      </c>
      <c r="C11398">
        <v>8</v>
      </c>
    </row>
    <row r="11399" spans="1:3">
      <c r="A11399">
        <v>62304</v>
      </c>
      <c r="B11399">
        <v>1</v>
      </c>
      <c r="C11399">
        <v>8</v>
      </c>
    </row>
    <row r="11400" spans="1:3">
      <c r="A11400">
        <v>62768</v>
      </c>
      <c r="B11400">
        <v>1</v>
      </c>
      <c r="C11400">
        <v>8</v>
      </c>
    </row>
    <row r="11401" spans="1:3">
      <c r="A11401">
        <v>62982</v>
      </c>
      <c r="B11401">
        <v>1</v>
      </c>
      <c r="C11401">
        <v>8</v>
      </c>
    </row>
    <row r="11402" spans="1:3">
      <c r="A11402">
        <v>63002</v>
      </c>
      <c r="B11402">
        <v>1</v>
      </c>
      <c r="C11402">
        <v>8</v>
      </c>
    </row>
    <row r="11403" spans="1:3">
      <c r="A11403">
        <v>63081</v>
      </c>
      <c r="B11403">
        <v>1</v>
      </c>
      <c r="C11403">
        <v>8</v>
      </c>
    </row>
    <row r="11404" spans="1:3">
      <c r="A11404">
        <v>63746</v>
      </c>
      <c r="B11404">
        <v>1</v>
      </c>
      <c r="C11404">
        <v>8</v>
      </c>
    </row>
    <row r="11405" spans="1:3">
      <c r="A11405">
        <v>63812</v>
      </c>
      <c r="B11405">
        <v>1</v>
      </c>
      <c r="C11405">
        <v>8</v>
      </c>
    </row>
    <row r="11406" spans="1:3">
      <c r="A11406">
        <v>64068</v>
      </c>
      <c r="B11406">
        <v>2</v>
      </c>
      <c r="C11406">
        <v>16</v>
      </c>
    </row>
    <row r="11407" spans="1:3">
      <c r="A11407">
        <v>64068</v>
      </c>
      <c r="B11407">
        <v>2</v>
      </c>
      <c r="C11407">
        <v>16</v>
      </c>
    </row>
    <row r="11408" spans="1:3">
      <c r="A11408">
        <v>64163</v>
      </c>
      <c r="B11408">
        <v>1</v>
      </c>
      <c r="C11408">
        <v>8</v>
      </c>
    </row>
    <row r="11409" spans="1:3">
      <c r="A11409">
        <v>64310</v>
      </c>
      <c r="B11409">
        <v>1</v>
      </c>
      <c r="C11409">
        <v>8</v>
      </c>
    </row>
    <row r="11410" spans="1:3">
      <c r="A11410">
        <v>64549</v>
      </c>
      <c r="B11410">
        <v>1</v>
      </c>
      <c r="C11410">
        <v>8</v>
      </c>
    </row>
    <row r="11411" spans="1:3">
      <c r="A11411">
        <v>64550</v>
      </c>
      <c r="B11411">
        <v>1</v>
      </c>
      <c r="C11411">
        <v>8</v>
      </c>
    </row>
    <row r="11412" spans="1:3">
      <c r="A11412">
        <v>64899</v>
      </c>
      <c r="B11412">
        <v>1</v>
      </c>
      <c r="C11412">
        <v>8</v>
      </c>
    </row>
    <row r="11413" spans="1:3">
      <c r="A11413">
        <v>65264</v>
      </c>
      <c r="B11413">
        <v>1</v>
      </c>
      <c r="C11413">
        <v>8</v>
      </c>
    </row>
    <row r="11414" spans="1:3">
      <c r="A11414">
        <v>65463</v>
      </c>
      <c r="B11414">
        <v>1</v>
      </c>
      <c r="C11414">
        <v>8</v>
      </c>
    </row>
    <row r="11415" spans="1:3">
      <c r="A11415">
        <v>65612</v>
      </c>
      <c r="B11415">
        <v>1</v>
      </c>
      <c r="C11415">
        <v>8</v>
      </c>
    </row>
    <row r="11416" spans="1:3">
      <c r="A11416">
        <v>65804</v>
      </c>
      <c r="B11416">
        <v>1</v>
      </c>
      <c r="C11416">
        <v>8</v>
      </c>
    </row>
    <row r="11417" spans="1:3">
      <c r="A11417">
        <v>65985</v>
      </c>
      <c r="B11417">
        <v>1</v>
      </c>
      <c r="C11417">
        <v>8</v>
      </c>
    </row>
    <row r="11418" spans="1:3">
      <c r="A11418">
        <v>65987</v>
      </c>
      <c r="B11418">
        <v>1</v>
      </c>
      <c r="C11418">
        <v>8</v>
      </c>
    </row>
    <row r="11419" spans="1:3">
      <c r="A11419">
        <v>66241</v>
      </c>
      <c r="B11419">
        <v>1</v>
      </c>
      <c r="C11419">
        <v>8</v>
      </c>
    </row>
    <row r="11420" spans="1:3">
      <c r="A11420">
        <v>66288</v>
      </c>
      <c r="B11420">
        <v>1</v>
      </c>
      <c r="C11420">
        <v>8</v>
      </c>
    </row>
    <row r="11421" spans="1:3">
      <c r="A11421">
        <v>66325</v>
      </c>
      <c r="B11421">
        <v>1</v>
      </c>
      <c r="C11421">
        <v>8</v>
      </c>
    </row>
    <row r="11422" spans="1:3">
      <c r="A11422">
        <v>66388</v>
      </c>
      <c r="B11422">
        <v>1</v>
      </c>
      <c r="C11422">
        <v>8</v>
      </c>
    </row>
    <row r="11423" spans="1:3">
      <c r="A11423">
        <v>66400</v>
      </c>
      <c r="B11423">
        <v>2</v>
      </c>
      <c r="C11423">
        <v>16</v>
      </c>
    </row>
    <row r="11424" spans="1:3">
      <c r="A11424">
        <v>66400</v>
      </c>
      <c r="B11424">
        <v>2</v>
      </c>
      <c r="C11424">
        <v>16</v>
      </c>
    </row>
    <row r="11425" spans="1:3">
      <c r="A11425">
        <v>66420</v>
      </c>
      <c r="B11425">
        <v>1</v>
      </c>
      <c r="C11425">
        <v>8</v>
      </c>
    </row>
    <row r="11426" spans="1:3">
      <c r="A11426">
        <v>66438</v>
      </c>
      <c r="B11426">
        <v>1</v>
      </c>
      <c r="C11426">
        <v>8</v>
      </c>
    </row>
    <row r="11427" spans="1:3">
      <c r="A11427">
        <v>66522</v>
      </c>
      <c r="B11427">
        <v>1</v>
      </c>
      <c r="C11427">
        <v>8</v>
      </c>
    </row>
    <row r="11428" spans="1:3">
      <c r="A11428">
        <v>66567</v>
      </c>
      <c r="B11428">
        <v>1</v>
      </c>
      <c r="C11428">
        <v>8</v>
      </c>
    </row>
    <row r="11429" spans="1:3">
      <c r="A11429">
        <v>66708</v>
      </c>
      <c r="B11429">
        <v>1</v>
      </c>
      <c r="C11429">
        <v>8</v>
      </c>
    </row>
    <row r="11430" spans="1:3">
      <c r="A11430">
        <v>66816</v>
      </c>
      <c r="B11430">
        <v>1</v>
      </c>
      <c r="C11430">
        <v>8</v>
      </c>
    </row>
    <row r="11431" spans="1:3">
      <c r="A11431">
        <v>66818</v>
      </c>
      <c r="B11431">
        <v>1</v>
      </c>
      <c r="C11431">
        <v>16</v>
      </c>
    </row>
    <row r="11432" spans="1:3">
      <c r="A11432">
        <v>66906</v>
      </c>
      <c r="B11432">
        <v>1</v>
      </c>
      <c r="C11432">
        <v>8</v>
      </c>
    </row>
    <row r="11433" spans="1:3">
      <c r="A11433">
        <v>66916</v>
      </c>
      <c r="B11433">
        <v>1</v>
      </c>
      <c r="C11433">
        <v>8</v>
      </c>
    </row>
    <row r="11434" spans="1:3">
      <c r="A11434">
        <v>66933</v>
      </c>
      <c r="B11434">
        <v>1</v>
      </c>
      <c r="C11434">
        <v>8</v>
      </c>
    </row>
    <row r="11435" spans="1:3">
      <c r="A11435">
        <v>67207</v>
      </c>
      <c r="B11435">
        <v>1</v>
      </c>
      <c r="C11435">
        <v>8</v>
      </c>
    </row>
    <row r="11436" spans="1:3">
      <c r="A11436">
        <v>68077</v>
      </c>
      <c r="B11436">
        <v>2</v>
      </c>
      <c r="C11436">
        <v>16</v>
      </c>
    </row>
    <row r="11437" spans="1:3">
      <c r="A11437">
        <v>68077</v>
      </c>
      <c r="B11437">
        <v>2</v>
      </c>
      <c r="C11437">
        <v>16</v>
      </c>
    </row>
    <row r="11438" spans="1:3">
      <c r="A11438">
        <v>68293</v>
      </c>
      <c r="B11438">
        <v>1</v>
      </c>
      <c r="C11438">
        <v>8</v>
      </c>
    </row>
    <row r="11439" spans="1:3">
      <c r="A11439">
        <v>68347</v>
      </c>
      <c r="B11439">
        <v>1</v>
      </c>
      <c r="C11439">
        <v>8</v>
      </c>
    </row>
    <row r="11440" spans="1:3">
      <c r="A11440">
        <v>68351</v>
      </c>
      <c r="B11440">
        <v>1</v>
      </c>
      <c r="C11440">
        <v>16</v>
      </c>
    </row>
    <row r="11441" spans="1:3">
      <c r="A11441">
        <v>68381</v>
      </c>
      <c r="B11441">
        <v>1</v>
      </c>
      <c r="C11441">
        <v>8</v>
      </c>
    </row>
    <row r="11442" spans="1:3">
      <c r="A11442">
        <v>68394</v>
      </c>
      <c r="B11442">
        <v>1</v>
      </c>
      <c r="C11442">
        <v>16</v>
      </c>
    </row>
    <row r="11443" spans="1:3">
      <c r="A11443">
        <v>68405</v>
      </c>
      <c r="B11443">
        <v>1</v>
      </c>
      <c r="C11443">
        <v>8</v>
      </c>
    </row>
    <row r="11444" spans="1:3">
      <c r="A11444">
        <v>68732</v>
      </c>
      <c r="B11444">
        <v>1</v>
      </c>
      <c r="C11444">
        <v>8</v>
      </c>
    </row>
    <row r="11445" spans="1:3">
      <c r="A11445">
        <v>68806</v>
      </c>
      <c r="B11445">
        <v>1</v>
      </c>
      <c r="C11445">
        <v>8</v>
      </c>
    </row>
    <row r="11446" spans="1:3">
      <c r="A11446">
        <v>68889</v>
      </c>
      <c r="B11446">
        <v>1</v>
      </c>
      <c r="C11446">
        <v>8</v>
      </c>
    </row>
    <row r="11447" spans="1:3">
      <c r="A11447">
        <v>69069</v>
      </c>
      <c r="B11447">
        <v>1</v>
      </c>
      <c r="C11447">
        <v>8</v>
      </c>
    </row>
    <row r="11448" spans="1:3">
      <c r="A11448">
        <v>69380</v>
      </c>
      <c r="B11448">
        <v>1</v>
      </c>
      <c r="C11448">
        <v>8</v>
      </c>
    </row>
    <row r="11449" spans="1:3">
      <c r="A11449">
        <v>69395</v>
      </c>
      <c r="B11449">
        <v>1</v>
      </c>
      <c r="C11449">
        <v>8</v>
      </c>
    </row>
    <row r="11450" spans="1:3">
      <c r="A11450">
        <v>69558</v>
      </c>
      <c r="B11450">
        <v>1</v>
      </c>
      <c r="C11450">
        <v>8</v>
      </c>
    </row>
    <row r="11451" spans="1:3">
      <c r="A11451">
        <v>69799</v>
      </c>
      <c r="B11451">
        <v>1</v>
      </c>
      <c r="C11451">
        <v>8</v>
      </c>
    </row>
    <row r="11452" spans="1:3">
      <c r="A11452">
        <v>69859</v>
      </c>
      <c r="B11452">
        <v>1</v>
      </c>
      <c r="C11452">
        <v>8</v>
      </c>
    </row>
    <row r="11453" spans="1:3">
      <c r="A11453">
        <v>69879</v>
      </c>
      <c r="B11453">
        <v>1</v>
      </c>
      <c r="C11453">
        <v>8</v>
      </c>
    </row>
    <row r="11454" spans="1:3">
      <c r="A11454">
        <v>70079</v>
      </c>
      <c r="B11454">
        <v>1</v>
      </c>
      <c r="C11454">
        <v>8</v>
      </c>
    </row>
    <row r="11455" spans="1:3">
      <c r="A11455">
        <v>70227</v>
      </c>
      <c r="B11455">
        <v>1</v>
      </c>
      <c r="C11455">
        <v>8</v>
      </c>
    </row>
    <row r="11456" spans="1:3">
      <c r="A11456">
        <v>70249</v>
      </c>
      <c r="B11456">
        <v>1</v>
      </c>
      <c r="C11456">
        <v>8</v>
      </c>
    </row>
    <row r="11457" spans="1:3">
      <c r="A11457">
        <v>70272</v>
      </c>
      <c r="B11457">
        <v>1</v>
      </c>
      <c r="C11457">
        <v>8</v>
      </c>
    </row>
    <row r="11458" spans="1:3">
      <c r="A11458">
        <v>70348</v>
      </c>
      <c r="B11458">
        <v>1</v>
      </c>
      <c r="C11458">
        <v>16</v>
      </c>
    </row>
    <row r="11459" spans="1:3">
      <c r="A11459">
        <v>70369</v>
      </c>
      <c r="B11459">
        <v>1</v>
      </c>
      <c r="C11459">
        <v>8</v>
      </c>
    </row>
    <row r="11460" spans="1:3">
      <c r="A11460">
        <v>70467</v>
      </c>
      <c r="B11460">
        <v>1</v>
      </c>
      <c r="C11460">
        <v>8</v>
      </c>
    </row>
    <row r="11461" spans="1:3">
      <c r="A11461">
        <v>70646</v>
      </c>
      <c r="B11461">
        <v>1</v>
      </c>
      <c r="C11461">
        <v>8</v>
      </c>
    </row>
    <row r="11462" spans="1:3">
      <c r="A11462">
        <v>70672</v>
      </c>
      <c r="B11462">
        <v>1</v>
      </c>
      <c r="C11462">
        <v>8</v>
      </c>
    </row>
    <row r="11463" spans="1:3">
      <c r="A11463">
        <v>70769</v>
      </c>
      <c r="B11463">
        <v>1</v>
      </c>
      <c r="C11463">
        <v>8</v>
      </c>
    </row>
    <row r="11464" spans="1:3">
      <c r="A11464">
        <v>70853</v>
      </c>
      <c r="B11464">
        <v>1</v>
      </c>
      <c r="C11464">
        <v>8</v>
      </c>
    </row>
    <row r="11465" spans="1:3">
      <c r="A11465">
        <v>70854</v>
      </c>
      <c r="B11465">
        <v>1</v>
      </c>
      <c r="C11465">
        <v>8</v>
      </c>
    </row>
    <row r="11466" spans="1:3">
      <c r="A11466">
        <v>71122</v>
      </c>
      <c r="B11466">
        <v>1</v>
      </c>
      <c r="C11466">
        <v>8</v>
      </c>
    </row>
    <row r="11467" spans="1:3">
      <c r="A11467">
        <v>71305</v>
      </c>
      <c r="B11467">
        <v>1</v>
      </c>
      <c r="C11467">
        <v>8</v>
      </c>
    </row>
    <row r="11468" spans="1:3">
      <c r="A11468">
        <v>71307</v>
      </c>
      <c r="B11468">
        <v>1</v>
      </c>
      <c r="C11468">
        <v>8</v>
      </c>
    </row>
    <row r="11469" spans="1:3">
      <c r="A11469">
        <v>71478</v>
      </c>
      <c r="B11469">
        <v>1</v>
      </c>
      <c r="C11469">
        <v>8</v>
      </c>
    </row>
    <row r="11470" spans="1:3">
      <c r="A11470">
        <v>71485</v>
      </c>
      <c r="B11470">
        <v>1</v>
      </c>
      <c r="C11470">
        <v>8</v>
      </c>
    </row>
    <row r="11471" spans="1:3">
      <c r="A11471">
        <v>71598</v>
      </c>
      <c r="B11471">
        <v>1</v>
      </c>
      <c r="C11471">
        <v>8</v>
      </c>
    </row>
    <row r="11472" spans="1:3">
      <c r="A11472">
        <v>71877</v>
      </c>
      <c r="B11472">
        <v>1</v>
      </c>
      <c r="C11472">
        <v>8</v>
      </c>
    </row>
    <row r="11473" spans="1:3">
      <c r="A11473">
        <v>71906</v>
      </c>
      <c r="B11473">
        <v>1</v>
      </c>
      <c r="C11473">
        <v>8</v>
      </c>
    </row>
    <row r="11474" spans="1:3">
      <c r="A11474">
        <v>72263</v>
      </c>
      <c r="B11474">
        <v>1</v>
      </c>
      <c r="C11474">
        <v>8</v>
      </c>
    </row>
    <row r="11475" spans="1:3">
      <c r="A11475">
        <v>72264</v>
      </c>
      <c r="B11475">
        <v>1</v>
      </c>
      <c r="C11475">
        <v>8</v>
      </c>
    </row>
    <row r="11476" spans="1:3">
      <c r="A11476">
        <v>72266</v>
      </c>
      <c r="B11476">
        <v>1</v>
      </c>
      <c r="C11476">
        <v>8</v>
      </c>
    </row>
    <row r="11477" spans="1:3">
      <c r="A11477">
        <v>72480</v>
      </c>
      <c r="B11477">
        <v>1</v>
      </c>
      <c r="C11477">
        <v>8</v>
      </c>
    </row>
    <row r="11478" spans="1:3">
      <c r="A11478">
        <v>72569</v>
      </c>
      <c r="B11478">
        <v>1</v>
      </c>
      <c r="C11478">
        <v>8</v>
      </c>
    </row>
    <row r="11479" spans="1:3">
      <c r="A11479">
        <v>73055</v>
      </c>
      <c r="B11479">
        <v>1</v>
      </c>
      <c r="C11479">
        <v>8</v>
      </c>
    </row>
    <row r="11480" spans="1:3">
      <c r="A11480">
        <v>73537</v>
      </c>
      <c r="B11480">
        <v>1</v>
      </c>
      <c r="C11480">
        <v>8</v>
      </c>
    </row>
    <row r="11481" spans="1:3">
      <c r="A11481">
        <v>73735</v>
      </c>
      <c r="B11481">
        <v>1</v>
      </c>
      <c r="C11481">
        <v>8</v>
      </c>
    </row>
    <row r="11482" spans="1:3">
      <c r="A11482">
        <v>73934</v>
      </c>
      <c r="B11482">
        <v>1</v>
      </c>
      <c r="C11482">
        <v>8</v>
      </c>
    </row>
    <row r="11483" spans="1:3">
      <c r="A11483">
        <v>73937</v>
      </c>
      <c r="B11483">
        <v>1</v>
      </c>
      <c r="C11483">
        <v>8</v>
      </c>
    </row>
    <row r="11484" spans="1:3">
      <c r="A11484">
        <v>74008</v>
      </c>
      <c r="B11484">
        <v>1</v>
      </c>
      <c r="C11484">
        <v>8</v>
      </c>
    </row>
    <row r="11485" spans="1:3">
      <c r="A11485">
        <v>74044</v>
      </c>
      <c r="B11485">
        <v>1</v>
      </c>
      <c r="C11485">
        <v>8</v>
      </c>
    </row>
    <row r="11486" spans="1:3">
      <c r="A11486">
        <v>74272</v>
      </c>
      <c r="B11486">
        <v>1</v>
      </c>
      <c r="C11486">
        <v>8</v>
      </c>
    </row>
    <row r="11487" spans="1:3">
      <c r="A11487">
        <v>74407</v>
      </c>
      <c r="B11487">
        <v>1</v>
      </c>
      <c r="C11487">
        <v>8</v>
      </c>
    </row>
    <row r="11488" spans="1:3">
      <c r="A11488">
        <v>74409</v>
      </c>
      <c r="B11488">
        <v>1</v>
      </c>
      <c r="C11488">
        <v>8</v>
      </c>
    </row>
    <row r="11489" spans="1:3">
      <c r="A11489">
        <v>74443</v>
      </c>
      <c r="B11489">
        <v>1</v>
      </c>
      <c r="C11489">
        <v>8</v>
      </c>
    </row>
    <row r="11490" spans="1:3">
      <c r="A11490">
        <v>74546</v>
      </c>
      <c r="B11490">
        <v>1</v>
      </c>
      <c r="C11490">
        <v>8</v>
      </c>
    </row>
    <row r="11491" spans="1:3">
      <c r="A11491">
        <v>74734</v>
      </c>
      <c r="B11491">
        <v>1</v>
      </c>
      <c r="C11491">
        <v>8</v>
      </c>
    </row>
    <row r="11492" spans="1:3">
      <c r="A11492">
        <v>74735</v>
      </c>
      <c r="B11492">
        <v>1</v>
      </c>
      <c r="C11492">
        <v>8</v>
      </c>
    </row>
    <row r="11493" spans="1:3">
      <c r="A11493">
        <v>74736</v>
      </c>
      <c r="B11493">
        <v>1</v>
      </c>
      <c r="C11493">
        <v>8</v>
      </c>
    </row>
    <row r="11494" spans="1:3">
      <c r="A11494">
        <v>74945</v>
      </c>
      <c r="B11494">
        <v>1</v>
      </c>
      <c r="C11494">
        <v>8</v>
      </c>
    </row>
    <row r="11495" spans="1:3">
      <c r="A11495">
        <v>75068</v>
      </c>
      <c r="B11495">
        <v>1</v>
      </c>
      <c r="C11495">
        <v>8</v>
      </c>
    </row>
    <row r="11496" spans="1:3">
      <c r="A11496">
        <v>75335</v>
      </c>
      <c r="B11496">
        <v>1</v>
      </c>
      <c r="C11496">
        <v>8</v>
      </c>
    </row>
    <row r="11497" spans="1:3">
      <c r="A11497">
        <v>75480</v>
      </c>
      <c r="B11497">
        <v>1</v>
      </c>
      <c r="C11497">
        <v>8</v>
      </c>
    </row>
    <row r="11498" spans="1:3">
      <c r="A11498">
        <v>75672</v>
      </c>
      <c r="B11498">
        <v>1</v>
      </c>
      <c r="C11498">
        <v>8</v>
      </c>
    </row>
    <row r="11499" spans="1:3">
      <c r="A11499">
        <v>75885</v>
      </c>
      <c r="B11499">
        <v>1</v>
      </c>
      <c r="C11499">
        <v>8</v>
      </c>
    </row>
    <row r="11500" spans="1:3">
      <c r="A11500">
        <v>76018</v>
      </c>
      <c r="B11500">
        <v>1</v>
      </c>
      <c r="C11500">
        <v>8</v>
      </c>
    </row>
    <row r="11501" spans="1:3">
      <c r="A11501">
        <v>76040</v>
      </c>
      <c r="B11501">
        <v>1</v>
      </c>
      <c r="C11501">
        <v>8</v>
      </c>
    </row>
    <row r="11502" spans="1:3">
      <c r="A11502">
        <v>76342</v>
      </c>
      <c r="B11502">
        <v>1</v>
      </c>
      <c r="C11502">
        <v>8</v>
      </c>
    </row>
    <row r="11503" spans="1:3">
      <c r="A11503">
        <v>76513</v>
      </c>
      <c r="B11503">
        <v>1</v>
      </c>
      <c r="C11503">
        <v>8</v>
      </c>
    </row>
    <row r="11504" spans="1:3">
      <c r="A11504">
        <v>76703</v>
      </c>
      <c r="B11504">
        <v>1</v>
      </c>
      <c r="C11504">
        <v>8</v>
      </c>
    </row>
    <row r="11505" spans="1:3">
      <c r="A11505">
        <v>77277</v>
      </c>
      <c r="B11505">
        <v>1</v>
      </c>
      <c r="C11505">
        <v>8</v>
      </c>
    </row>
    <row r="11506" spans="1:3">
      <c r="A11506">
        <v>77448</v>
      </c>
      <c r="B11506">
        <v>1</v>
      </c>
      <c r="C11506">
        <v>8</v>
      </c>
    </row>
    <row r="11507" spans="1:3">
      <c r="A11507">
        <v>77479</v>
      </c>
      <c r="B11507">
        <v>1</v>
      </c>
      <c r="C11507">
        <v>8</v>
      </c>
    </row>
    <row r="11508" spans="1:3">
      <c r="A11508">
        <v>77753</v>
      </c>
      <c r="B11508">
        <v>1</v>
      </c>
      <c r="C11508">
        <v>8</v>
      </c>
    </row>
    <row r="11509" spans="1:3">
      <c r="A11509">
        <v>77911</v>
      </c>
      <c r="B11509">
        <v>1</v>
      </c>
      <c r="C11509">
        <v>8</v>
      </c>
    </row>
    <row r="11510" spans="1:3">
      <c r="A11510">
        <v>78104</v>
      </c>
      <c r="B11510">
        <v>1</v>
      </c>
      <c r="C11510">
        <v>8</v>
      </c>
    </row>
    <row r="11511" spans="1:3">
      <c r="A11511">
        <v>78188</v>
      </c>
      <c r="B11511">
        <v>1</v>
      </c>
      <c r="C11511">
        <v>8</v>
      </c>
    </row>
    <row r="11512" spans="1:3">
      <c r="A11512">
        <v>78360</v>
      </c>
      <c r="B11512">
        <v>1</v>
      </c>
      <c r="C11512">
        <v>8</v>
      </c>
    </row>
    <row r="11513" spans="1:3">
      <c r="A11513">
        <v>78411</v>
      </c>
      <c r="B11513">
        <v>1</v>
      </c>
      <c r="C11513">
        <v>8</v>
      </c>
    </row>
    <row r="11514" spans="1:3">
      <c r="A11514">
        <v>78544</v>
      </c>
      <c r="B11514">
        <v>1</v>
      </c>
      <c r="C11514">
        <v>8</v>
      </c>
    </row>
    <row r="11515" spans="1:3">
      <c r="A11515">
        <v>78609</v>
      </c>
      <c r="B11515">
        <v>1</v>
      </c>
      <c r="C11515">
        <v>8</v>
      </c>
    </row>
    <row r="11516" spans="1:3">
      <c r="A11516">
        <v>78614</v>
      </c>
      <c r="B11516">
        <v>1</v>
      </c>
      <c r="C11516">
        <v>8</v>
      </c>
    </row>
    <row r="11517" spans="1:3">
      <c r="A11517">
        <v>78875</v>
      </c>
      <c r="B11517">
        <v>1</v>
      </c>
      <c r="C11517">
        <v>8</v>
      </c>
    </row>
    <row r="11518" spans="1:3">
      <c r="A11518">
        <v>78885</v>
      </c>
      <c r="B11518">
        <v>1</v>
      </c>
      <c r="C11518">
        <v>8</v>
      </c>
    </row>
    <row r="11519" spans="1:3">
      <c r="A11519">
        <v>78891</v>
      </c>
      <c r="B11519">
        <v>1</v>
      </c>
      <c r="C11519">
        <v>8</v>
      </c>
    </row>
    <row r="11520" spans="1:3">
      <c r="A11520">
        <v>78899</v>
      </c>
      <c r="B11520">
        <v>1</v>
      </c>
      <c r="C11520">
        <v>8</v>
      </c>
    </row>
    <row r="11521" spans="1:3">
      <c r="A11521">
        <v>78911</v>
      </c>
      <c r="B11521">
        <v>1</v>
      </c>
      <c r="C11521">
        <v>8</v>
      </c>
    </row>
    <row r="11522" spans="1:3">
      <c r="A11522">
        <v>79112</v>
      </c>
      <c r="B11522">
        <v>1</v>
      </c>
      <c r="C11522">
        <v>8</v>
      </c>
    </row>
    <row r="11523" spans="1:3">
      <c r="A11523">
        <v>79114</v>
      </c>
      <c r="B11523">
        <v>1</v>
      </c>
      <c r="C11523">
        <v>8</v>
      </c>
    </row>
    <row r="11524" spans="1:3">
      <c r="A11524">
        <v>79139</v>
      </c>
      <c r="B11524">
        <v>1</v>
      </c>
      <c r="C11524">
        <v>8</v>
      </c>
    </row>
    <row r="11525" spans="1:3">
      <c r="A11525">
        <v>79215</v>
      </c>
      <c r="B11525">
        <v>1</v>
      </c>
      <c r="C11525">
        <v>8</v>
      </c>
    </row>
    <row r="11526" spans="1:3">
      <c r="A11526">
        <v>79375</v>
      </c>
      <c r="B11526">
        <v>1</v>
      </c>
      <c r="C11526">
        <v>8</v>
      </c>
    </row>
    <row r="11527" spans="1:3">
      <c r="A11527">
        <v>79551</v>
      </c>
      <c r="B11527">
        <v>1</v>
      </c>
      <c r="C11527">
        <v>8</v>
      </c>
    </row>
    <row r="11528" spans="1:3">
      <c r="A11528">
        <v>79554</v>
      </c>
      <c r="B11528">
        <v>1</v>
      </c>
      <c r="C11528">
        <v>8</v>
      </c>
    </row>
    <row r="11529" spans="1:3">
      <c r="A11529">
        <v>79560</v>
      </c>
      <c r="B11529">
        <v>1</v>
      </c>
      <c r="C11529">
        <v>8</v>
      </c>
    </row>
    <row r="11530" spans="1:3">
      <c r="A11530">
        <v>79561</v>
      </c>
      <c r="B11530">
        <v>1</v>
      </c>
      <c r="C11530">
        <v>8</v>
      </c>
    </row>
    <row r="11531" spans="1:3">
      <c r="A11531">
        <v>79565</v>
      </c>
      <c r="B11531">
        <v>1</v>
      </c>
      <c r="C11531">
        <v>8</v>
      </c>
    </row>
    <row r="11532" spans="1:3">
      <c r="A11532">
        <v>79593</v>
      </c>
      <c r="B11532">
        <v>1</v>
      </c>
      <c r="C11532">
        <v>8</v>
      </c>
    </row>
    <row r="11533" spans="1:3">
      <c r="A11533">
        <v>79646</v>
      </c>
      <c r="B11533">
        <v>1</v>
      </c>
      <c r="C11533">
        <v>8</v>
      </c>
    </row>
    <row r="11534" spans="1:3">
      <c r="A11534">
        <v>79650</v>
      </c>
      <c r="B11534">
        <v>1</v>
      </c>
      <c r="C11534">
        <v>8</v>
      </c>
    </row>
    <row r="11535" spans="1:3">
      <c r="A11535">
        <v>79667</v>
      </c>
      <c r="B11535">
        <v>1</v>
      </c>
      <c r="C11535">
        <v>8</v>
      </c>
    </row>
    <row r="11536" spans="1:3">
      <c r="A11536">
        <v>79683</v>
      </c>
      <c r="B11536">
        <v>1</v>
      </c>
      <c r="C11536">
        <v>8</v>
      </c>
    </row>
    <row r="11537" spans="1:3">
      <c r="A11537">
        <v>79757</v>
      </c>
      <c r="B11537">
        <v>1</v>
      </c>
      <c r="C11537">
        <v>8</v>
      </c>
    </row>
    <row r="11538" spans="1:3">
      <c r="A11538">
        <v>79813</v>
      </c>
      <c r="B11538">
        <v>1</v>
      </c>
      <c r="C11538">
        <v>8</v>
      </c>
    </row>
    <row r="11539" spans="1:3">
      <c r="A11539">
        <v>79815</v>
      </c>
      <c r="B11539">
        <v>1</v>
      </c>
      <c r="C11539">
        <v>8</v>
      </c>
    </row>
    <row r="11540" spans="1:3">
      <c r="A11540">
        <v>79817</v>
      </c>
      <c r="B11540">
        <v>1</v>
      </c>
      <c r="C11540">
        <v>8</v>
      </c>
    </row>
    <row r="11541" spans="1:3">
      <c r="A11541">
        <v>79838</v>
      </c>
      <c r="B11541">
        <v>1</v>
      </c>
      <c r="C11541">
        <v>8</v>
      </c>
    </row>
    <row r="11542" spans="1:3">
      <c r="A11542">
        <v>79880</v>
      </c>
      <c r="B11542">
        <v>1</v>
      </c>
      <c r="C11542">
        <v>8</v>
      </c>
    </row>
    <row r="11543" spans="1:3">
      <c r="A11543">
        <v>79938</v>
      </c>
      <c r="B11543">
        <v>1</v>
      </c>
      <c r="C11543">
        <v>8</v>
      </c>
    </row>
    <row r="11544" spans="1:3">
      <c r="A11544">
        <v>79950</v>
      </c>
      <c r="B11544">
        <v>1</v>
      </c>
      <c r="C11544">
        <v>8</v>
      </c>
    </row>
    <row r="11545" spans="1:3">
      <c r="A11545">
        <v>79953</v>
      </c>
      <c r="B11545">
        <v>1</v>
      </c>
      <c r="C11545">
        <v>8</v>
      </c>
    </row>
    <row r="11546" spans="1:3">
      <c r="A11546">
        <v>79970</v>
      </c>
      <c r="B11546">
        <v>1</v>
      </c>
      <c r="C11546">
        <v>8</v>
      </c>
    </row>
    <row r="11547" spans="1:3">
      <c r="A11547">
        <v>80028</v>
      </c>
      <c r="B11547">
        <v>1</v>
      </c>
      <c r="C11547">
        <v>8</v>
      </c>
    </row>
    <row r="11548" spans="1:3">
      <c r="A11548">
        <v>80037</v>
      </c>
      <c r="B11548">
        <v>1</v>
      </c>
      <c r="C11548">
        <v>8</v>
      </c>
    </row>
    <row r="11549" spans="1:3">
      <c r="A11549">
        <v>80147</v>
      </c>
      <c r="B11549">
        <v>1</v>
      </c>
      <c r="C11549">
        <v>8</v>
      </c>
    </row>
    <row r="11550" spans="1:3">
      <c r="A11550">
        <v>80149</v>
      </c>
      <c r="B11550">
        <v>1</v>
      </c>
      <c r="C11550">
        <v>8</v>
      </c>
    </row>
    <row r="11551" spans="1:3">
      <c r="A11551">
        <v>80193</v>
      </c>
      <c r="B11551">
        <v>1</v>
      </c>
      <c r="C11551">
        <v>8</v>
      </c>
    </row>
    <row r="11552" spans="1:3">
      <c r="A11552">
        <v>80279</v>
      </c>
      <c r="B11552">
        <v>1</v>
      </c>
      <c r="C11552">
        <v>8</v>
      </c>
    </row>
    <row r="11553" spans="1:3">
      <c r="A11553">
        <v>80379</v>
      </c>
      <c r="B11553">
        <v>1</v>
      </c>
      <c r="C11553">
        <v>8</v>
      </c>
    </row>
    <row r="11554" spans="1:3">
      <c r="A11554">
        <v>80398</v>
      </c>
      <c r="B11554">
        <v>1</v>
      </c>
      <c r="C11554">
        <v>8</v>
      </c>
    </row>
    <row r="11555" spans="1:3">
      <c r="A11555">
        <v>80437</v>
      </c>
      <c r="B11555">
        <v>1</v>
      </c>
      <c r="C11555">
        <v>8</v>
      </c>
    </row>
    <row r="11556" spans="1:3">
      <c r="A11556">
        <v>80539</v>
      </c>
      <c r="B11556">
        <v>1</v>
      </c>
      <c r="C11556">
        <v>8</v>
      </c>
    </row>
    <row r="11557" spans="1:3">
      <c r="A11557">
        <v>80540</v>
      </c>
      <c r="B11557">
        <v>1</v>
      </c>
      <c r="C11557">
        <v>8</v>
      </c>
    </row>
    <row r="11558" spans="1:3">
      <c r="A11558">
        <v>80563</v>
      </c>
      <c r="B11558">
        <v>1</v>
      </c>
      <c r="C11558">
        <v>8</v>
      </c>
    </row>
    <row r="11559" spans="1:3">
      <c r="A11559">
        <v>80599</v>
      </c>
      <c r="B11559">
        <v>1</v>
      </c>
      <c r="C11559">
        <v>8</v>
      </c>
    </row>
    <row r="11560" spans="1:3">
      <c r="A11560">
        <v>80610</v>
      </c>
      <c r="B11560">
        <v>1</v>
      </c>
      <c r="C11560">
        <v>8</v>
      </c>
    </row>
    <row r="11561" spans="1:3">
      <c r="A11561">
        <v>80621</v>
      </c>
      <c r="B11561">
        <v>1</v>
      </c>
      <c r="C11561">
        <v>8</v>
      </c>
    </row>
    <row r="11562" spans="1:3">
      <c r="A11562">
        <v>80622</v>
      </c>
      <c r="B11562">
        <v>1</v>
      </c>
      <c r="C11562">
        <v>8</v>
      </c>
    </row>
    <row r="11563" spans="1:3">
      <c r="A11563">
        <v>80687</v>
      </c>
      <c r="B11563">
        <v>1</v>
      </c>
      <c r="C11563">
        <v>8</v>
      </c>
    </row>
    <row r="11564" spans="1:3">
      <c r="A11564">
        <v>80719</v>
      </c>
      <c r="B11564">
        <v>1</v>
      </c>
      <c r="C11564">
        <v>8</v>
      </c>
    </row>
    <row r="11565" spans="1:3">
      <c r="A11565">
        <v>80749</v>
      </c>
      <c r="B11565">
        <v>1</v>
      </c>
      <c r="C11565">
        <v>8</v>
      </c>
    </row>
    <row r="11566" spans="1:3">
      <c r="A11566">
        <v>80754</v>
      </c>
      <c r="B11566">
        <v>1</v>
      </c>
      <c r="C11566">
        <v>8</v>
      </c>
    </row>
    <row r="11567" spans="1:3">
      <c r="A11567">
        <v>80759</v>
      </c>
      <c r="B11567">
        <v>1</v>
      </c>
      <c r="C11567">
        <v>8</v>
      </c>
    </row>
    <row r="11568" spans="1:3">
      <c r="A11568">
        <v>80791</v>
      </c>
      <c r="B11568">
        <v>1</v>
      </c>
      <c r="C11568">
        <v>8</v>
      </c>
    </row>
    <row r="11569" spans="1:3">
      <c r="A11569">
        <v>80792</v>
      </c>
      <c r="B11569">
        <v>1</v>
      </c>
      <c r="C11569">
        <v>8</v>
      </c>
    </row>
    <row r="11570" spans="1:3">
      <c r="A11570">
        <v>80795</v>
      </c>
      <c r="B11570">
        <v>1</v>
      </c>
      <c r="C11570">
        <v>8</v>
      </c>
    </row>
    <row r="11571" spans="1:3">
      <c r="A11571">
        <v>80796</v>
      </c>
      <c r="B11571">
        <v>1</v>
      </c>
      <c r="C11571">
        <v>8</v>
      </c>
    </row>
    <row r="11572" spans="1:3">
      <c r="A11572">
        <v>80819</v>
      </c>
      <c r="B11572">
        <v>1</v>
      </c>
      <c r="C11572">
        <v>8</v>
      </c>
    </row>
    <row r="11573" spans="1:3">
      <c r="A11573">
        <v>80863</v>
      </c>
      <c r="B11573">
        <v>1</v>
      </c>
      <c r="C11573">
        <v>8</v>
      </c>
    </row>
    <row r="11574" spans="1:3">
      <c r="A11574">
        <v>80872</v>
      </c>
      <c r="B11574">
        <v>1</v>
      </c>
      <c r="C11574">
        <v>8</v>
      </c>
    </row>
    <row r="11575" spans="1:3">
      <c r="A11575">
        <v>80877</v>
      </c>
      <c r="B11575">
        <v>1</v>
      </c>
      <c r="C11575">
        <v>8</v>
      </c>
    </row>
    <row r="11576" spans="1:3">
      <c r="A11576">
        <v>80878</v>
      </c>
      <c r="B11576">
        <v>1</v>
      </c>
      <c r="C11576">
        <v>8</v>
      </c>
    </row>
    <row r="11577" spans="1:3">
      <c r="A11577">
        <v>80879</v>
      </c>
      <c r="B11577">
        <v>1</v>
      </c>
      <c r="C11577">
        <v>8</v>
      </c>
    </row>
    <row r="11578" spans="1:3">
      <c r="A11578">
        <v>80916</v>
      </c>
      <c r="B11578">
        <v>1</v>
      </c>
      <c r="C11578">
        <v>8</v>
      </c>
    </row>
    <row r="11579" spans="1:3">
      <c r="A11579">
        <v>80925</v>
      </c>
      <c r="B11579">
        <v>1</v>
      </c>
      <c r="C11579">
        <v>8</v>
      </c>
    </row>
    <row r="11580" spans="1:3">
      <c r="A11580">
        <v>80953</v>
      </c>
      <c r="B11580">
        <v>1</v>
      </c>
      <c r="C11580">
        <v>8</v>
      </c>
    </row>
    <row r="11581" spans="1:3">
      <c r="A11581">
        <v>80954</v>
      </c>
      <c r="B11581">
        <v>1</v>
      </c>
      <c r="C11581">
        <v>8</v>
      </c>
    </row>
    <row r="11582" spans="1:3">
      <c r="A11582">
        <v>80960</v>
      </c>
      <c r="B11582">
        <v>1</v>
      </c>
      <c r="C11582">
        <v>8</v>
      </c>
    </row>
    <row r="11583" spans="1:3">
      <c r="A11583">
        <v>80968</v>
      </c>
      <c r="B11583">
        <v>1</v>
      </c>
      <c r="C11583">
        <v>8</v>
      </c>
    </row>
    <row r="11584" spans="1:3">
      <c r="A11584">
        <v>80974</v>
      </c>
      <c r="B11584">
        <v>1</v>
      </c>
      <c r="C11584">
        <v>8</v>
      </c>
    </row>
    <row r="11585" spans="1:3">
      <c r="A11585">
        <v>81052</v>
      </c>
      <c r="B11585">
        <v>1</v>
      </c>
      <c r="C11585">
        <v>8</v>
      </c>
    </row>
    <row r="11586" spans="1:3">
      <c r="A11586">
        <v>81067</v>
      </c>
      <c r="B11586">
        <v>1</v>
      </c>
      <c r="C11586">
        <v>8</v>
      </c>
    </row>
    <row r="11587" spans="1:3">
      <c r="A11587">
        <v>81081</v>
      </c>
      <c r="B11587">
        <v>1</v>
      </c>
      <c r="C11587">
        <v>8</v>
      </c>
    </row>
    <row r="11588" spans="1:3">
      <c r="A11588">
        <v>81084</v>
      </c>
      <c r="B11588">
        <v>1</v>
      </c>
      <c r="C11588">
        <v>8</v>
      </c>
    </row>
    <row r="11589" spans="1:3">
      <c r="A11589">
        <v>81090</v>
      </c>
      <c r="B11589">
        <v>1</v>
      </c>
      <c r="C11589">
        <v>8</v>
      </c>
    </row>
    <row r="11590" spans="1:3">
      <c r="A11590">
        <v>81093</v>
      </c>
      <c r="B11590">
        <v>1</v>
      </c>
      <c r="C11590">
        <v>8</v>
      </c>
    </row>
    <row r="11591" spans="1:3">
      <c r="A11591">
        <v>81111</v>
      </c>
      <c r="B11591">
        <v>1</v>
      </c>
      <c r="C11591">
        <v>8</v>
      </c>
    </row>
    <row r="11592" spans="1:3">
      <c r="A11592">
        <v>81127</v>
      </c>
      <c r="B11592">
        <v>1</v>
      </c>
      <c r="C11592">
        <v>8</v>
      </c>
    </row>
    <row r="11593" spans="1:3">
      <c r="A11593">
        <v>81140</v>
      </c>
      <c r="B11593">
        <v>1</v>
      </c>
      <c r="C11593">
        <v>8</v>
      </c>
    </row>
    <row r="11594" spans="1:3">
      <c r="A11594">
        <v>81149</v>
      </c>
      <c r="B11594">
        <v>1</v>
      </c>
      <c r="C11594">
        <v>8</v>
      </c>
    </row>
    <row r="11595" spans="1:3">
      <c r="A11595">
        <v>81150</v>
      </c>
      <c r="B11595">
        <v>1</v>
      </c>
      <c r="C11595">
        <v>8</v>
      </c>
    </row>
    <row r="11596" spans="1:3">
      <c r="A11596">
        <v>81151</v>
      </c>
      <c r="B11596">
        <v>1</v>
      </c>
      <c r="C11596">
        <v>8</v>
      </c>
    </row>
    <row r="11597" spans="1:3">
      <c r="A11597">
        <v>81161</v>
      </c>
      <c r="B11597">
        <v>1</v>
      </c>
      <c r="C11597">
        <v>8</v>
      </c>
    </row>
    <row r="11598" spans="1:3">
      <c r="A11598">
        <v>81163</v>
      </c>
      <c r="B11598">
        <v>1</v>
      </c>
      <c r="C11598">
        <v>8</v>
      </c>
    </row>
    <row r="11599" spans="1:3">
      <c r="A11599">
        <v>81174</v>
      </c>
      <c r="B11599">
        <v>1</v>
      </c>
      <c r="C11599">
        <v>8</v>
      </c>
    </row>
    <row r="11600" spans="1:3">
      <c r="A11600">
        <v>81213</v>
      </c>
      <c r="B11600">
        <v>1</v>
      </c>
      <c r="C11600">
        <v>8</v>
      </c>
    </row>
    <row r="11601" spans="1:3">
      <c r="A11601">
        <v>10596</v>
      </c>
      <c r="B11601">
        <v>1</v>
      </c>
      <c r="C11601">
        <v>8</v>
      </c>
    </row>
    <row r="11602" spans="1:3">
      <c r="A11602" s="30">
        <v>10686</v>
      </c>
      <c r="B11602" s="30">
        <v>1</v>
      </c>
      <c r="C11602" s="30">
        <v>8</v>
      </c>
    </row>
    <row r="11603" spans="1:3">
      <c r="A11603">
        <v>10952</v>
      </c>
      <c r="B11603">
        <v>2</v>
      </c>
      <c r="C11603">
        <v>16</v>
      </c>
    </row>
    <row r="11604" spans="1:3">
      <c r="A11604">
        <v>10952</v>
      </c>
      <c r="B11604">
        <v>2</v>
      </c>
      <c r="C11604">
        <v>16</v>
      </c>
    </row>
    <row r="11605" spans="1:3">
      <c r="A11605">
        <v>11094</v>
      </c>
      <c r="B11605">
        <v>1</v>
      </c>
      <c r="C11605">
        <v>8</v>
      </c>
    </row>
    <row r="11606" spans="1:3">
      <c r="A11606">
        <v>11432</v>
      </c>
      <c r="B11606">
        <v>1</v>
      </c>
      <c r="C11606">
        <v>8</v>
      </c>
    </row>
    <row r="11607" spans="1:3">
      <c r="A11607">
        <v>12024</v>
      </c>
      <c r="B11607">
        <v>1</v>
      </c>
      <c r="C11607">
        <v>8</v>
      </c>
    </row>
    <row r="11608" spans="1:3">
      <c r="A11608">
        <v>12063</v>
      </c>
      <c r="B11608">
        <v>1</v>
      </c>
      <c r="C11608">
        <v>8</v>
      </c>
    </row>
    <row r="11609" spans="1:3">
      <c r="A11609">
        <v>12066</v>
      </c>
      <c r="B11609">
        <v>1</v>
      </c>
      <c r="C11609">
        <v>16</v>
      </c>
    </row>
    <row r="11610" spans="1:3">
      <c r="A11610">
        <v>12202</v>
      </c>
      <c r="B11610">
        <v>1</v>
      </c>
      <c r="C11610">
        <v>8</v>
      </c>
    </row>
    <row r="11611" spans="1:3">
      <c r="A11611">
        <v>14874</v>
      </c>
      <c r="B11611">
        <v>1</v>
      </c>
      <c r="C11611">
        <v>8</v>
      </c>
    </row>
    <row r="11612" spans="1:3">
      <c r="A11612">
        <v>17658</v>
      </c>
      <c r="B11612">
        <v>1</v>
      </c>
      <c r="C11612">
        <v>8</v>
      </c>
    </row>
    <row r="11613" spans="1:3">
      <c r="A11613">
        <v>18521</v>
      </c>
      <c r="B11613">
        <v>1</v>
      </c>
      <c r="C11613">
        <v>8</v>
      </c>
    </row>
    <row r="11614" spans="1:3">
      <c r="A11614">
        <v>20859</v>
      </c>
      <c r="B11614">
        <v>1</v>
      </c>
      <c r="C11614">
        <v>8</v>
      </c>
    </row>
    <row r="11615" spans="1:3">
      <c r="A11615">
        <v>22463</v>
      </c>
      <c r="B11615">
        <v>1</v>
      </c>
      <c r="C11615">
        <v>8</v>
      </c>
    </row>
    <row r="11616" spans="1:3">
      <c r="A11616">
        <v>24407</v>
      </c>
      <c r="B11616">
        <v>1</v>
      </c>
      <c r="C11616">
        <v>8</v>
      </c>
    </row>
    <row r="11617" spans="1:3">
      <c r="A11617">
        <v>25676</v>
      </c>
      <c r="B11617">
        <v>1</v>
      </c>
      <c r="C11617">
        <v>8</v>
      </c>
    </row>
    <row r="11618" spans="1:3">
      <c r="A11618">
        <v>26393</v>
      </c>
      <c r="B11618">
        <v>1</v>
      </c>
      <c r="C11618">
        <v>8</v>
      </c>
    </row>
    <row r="11619" spans="1:3">
      <c r="A11619">
        <v>26691</v>
      </c>
      <c r="B11619">
        <v>1</v>
      </c>
      <c r="C11619">
        <v>8</v>
      </c>
    </row>
    <row r="11620" spans="1:3">
      <c r="A11620">
        <v>27940</v>
      </c>
      <c r="B11620">
        <v>1</v>
      </c>
      <c r="C11620">
        <v>8</v>
      </c>
    </row>
    <row r="11621" spans="1:3">
      <c r="A11621">
        <v>28554</v>
      </c>
      <c r="B11621">
        <v>1</v>
      </c>
      <c r="C11621">
        <v>8</v>
      </c>
    </row>
    <row r="11622" spans="1:3">
      <c r="A11622">
        <v>29959</v>
      </c>
      <c r="B11622">
        <v>1</v>
      </c>
      <c r="C11622">
        <v>8</v>
      </c>
    </row>
    <row r="11623" spans="1:3">
      <c r="A11623">
        <v>32317</v>
      </c>
      <c r="B11623">
        <v>1</v>
      </c>
      <c r="C11623">
        <v>8</v>
      </c>
    </row>
    <row r="11624" spans="1:3">
      <c r="A11624">
        <v>34564</v>
      </c>
      <c r="B11624">
        <v>1</v>
      </c>
      <c r="C11624">
        <v>8</v>
      </c>
    </row>
    <row r="11625" spans="1:3">
      <c r="A11625">
        <v>34567</v>
      </c>
      <c r="B11625">
        <v>1</v>
      </c>
      <c r="C11625">
        <v>8</v>
      </c>
    </row>
    <row r="11626" spans="1:3">
      <c r="A11626">
        <v>36071</v>
      </c>
      <c r="B11626">
        <v>1</v>
      </c>
      <c r="C11626">
        <v>8</v>
      </c>
    </row>
    <row r="11627" spans="1:3">
      <c r="A11627">
        <v>37485</v>
      </c>
      <c r="B11627">
        <v>2</v>
      </c>
      <c r="C11627">
        <v>8</v>
      </c>
    </row>
    <row r="11628" spans="1:3">
      <c r="A11628">
        <v>37485</v>
      </c>
      <c r="B11628">
        <v>2</v>
      </c>
      <c r="C11628">
        <v>8</v>
      </c>
    </row>
    <row r="11629" spans="1:3">
      <c r="A11629">
        <v>37487</v>
      </c>
      <c r="B11629">
        <v>1</v>
      </c>
      <c r="C11629">
        <v>8</v>
      </c>
    </row>
    <row r="11630" spans="1:3">
      <c r="A11630">
        <v>37488</v>
      </c>
      <c r="B11630">
        <v>1</v>
      </c>
      <c r="C11630">
        <v>8</v>
      </c>
    </row>
    <row r="11631" spans="1:3">
      <c r="A11631">
        <v>41568</v>
      </c>
      <c r="B11631">
        <v>1</v>
      </c>
      <c r="C11631">
        <v>8</v>
      </c>
    </row>
    <row r="11632" spans="1:3">
      <c r="A11632">
        <v>42527</v>
      </c>
      <c r="B11632">
        <v>1</v>
      </c>
      <c r="C11632">
        <v>8</v>
      </c>
    </row>
    <row r="11633" spans="1:3">
      <c r="A11633">
        <v>46022</v>
      </c>
      <c r="B11633">
        <v>1</v>
      </c>
      <c r="C11633">
        <v>8</v>
      </c>
    </row>
    <row r="11634" spans="1:3">
      <c r="A11634">
        <v>47378</v>
      </c>
      <c r="B11634">
        <v>2</v>
      </c>
      <c r="C11634">
        <v>8</v>
      </c>
    </row>
    <row r="11635" spans="1:3">
      <c r="A11635">
        <v>47378</v>
      </c>
      <c r="B11635">
        <v>2</v>
      </c>
      <c r="C11635">
        <v>8</v>
      </c>
    </row>
    <row r="11636" spans="1:3">
      <c r="A11636">
        <v>47741</v>
      </c>
      <c r="B11636">
        <v>1</v>
      </c>
      <c r="C11636">
        <v>8</v>
      </c>
    </row>
    <row r="11637" spans="1:3">
      <c r="A11637">
        <v>48401</v>
      </c>
      <c r="B11637">
        <v>1</v>
      </c>
      <c r="C11637">
        <v>8</v>
      </c>
    </row>
    <row r="11638" spans="1:3">
      <c r="A11638">
        <v>48402</v>
      </c>
      <c r="B11638">
        <v>1</v>
      </c>
      <c r="C11638">
        <v>8</v>
      </c>
    </row>
    <row r="11639" spans="1:3">
      <c r="A11639">
        <v>48619</v>
      </c>
      <c r="B11639">
        <v>1</v>
      </c>
      <c r="C11639">
        <v>16</v>
      </c>
    </row>
    <row r="11640" spans="1:3">
      <c r="A11640">
        <v>50614</v>
      </c>
      <c r="B11640">
        <v>1</v>
      </c>
      <c r="C11640">
        <v>8</v>
      </c>
    </row>
    <row r="11641" spans="1:3">
      <c r="A11641">
        <v>51692</v>
      </c>
      <c r="B11641">
        <v>1</v>
      </c>
      <c r="C11641">
        <v>8</v>
      </c>
    </row>
    <row r="11642" spans="1:3">
      <c r="A11642">
        <v>51693</v>
      </c>
      <c r="B11642">
        <v>1</v>
      </c>
      <c r="C11642">
        <v>8</v>
      </c>
    </row>
    <row r="11643" spans="1:3">
      <c r="A11643">
        <v>51776</v>
      </c>
      <c r="B11643">
        <v>1</v>
      </c>
      <c r="C11643">
        <v>8</v>
      </c>
    </row>
    <row r="11644" spans="1:3">
      <c r="A11644">
        <v>52370</v>
      </c>
      <c r="B11644">
        <v>1</v>
      </c>
      <c r="C11644">
        <v>8</v>
      </c>
    </row>
    <row r="11645" spans="1:3">
      <c r="A11645">
        <v>52448</v>
      </c>
      <c r="B11645">
        <v>1</v>
      </c>
      <c r="C11645">
        <v>8</v>
      </c>
    </row>
    <row r="11646" spans="1:3">
      <c r="A11646">
        <v>55162</v>
      </c>
      <c r="B11646">
        <v>1</v>
      </c>
      <c r="C11646">
        <v>8</v>
      </c>
    </row>
    <row r="11647" spans="1:3">
      <c r="A11647">
        <v>57669</v>
      </c>
      <c r="B11647">
        <v>1</v>
      </c>
      <c r="C11647">
        <v>8</v>
      </c>
    </row>
    <row r="11648" spans="1:3">
      <c r="A11648">
        <v>57781</v>
      </c>
      <c r="B11648">
        <v>1</v>
      </c>
      <c r="C11648">
        <v>8</v>
      </c>
    </row>
    <row r="11649" spans="1:3">
      <c r="A11649">
        <v>58399</v>
      </c>
      <c r="B11649">
        <v>1</v>
      </c>
      <c r="C11649">
        <v>8</v>
      </c>
    </row>
    <row r="11650" spans="1:3">
      <c r="A11650">
        <v>58500</v>
      </c>
      <c r="B11650">
        <v>1</v>
      </c>
      <c r="C11650">
        <v>8</v>
      </c>
    </row>
    <row r="11651" spans="1:3">
      <c r="A11651">
        <v>58855</v>
      </c>
      <c r="B11651">
        <v>1</v>
      </c>
      <c r="C11651">
        <v>8</v>
      </c>
    </row>
    <row r="11652" spans="1:3">
      <c r="A11652">
        <v>58856</v>
      </c>
      <c r="B11652">
        <v>1</v>
      </c>
      <c r="C11652">
        <v>8</v>
      </c>
    </row>
    <row r="11653" spans="1:3">
      <c r="A11653">
        <v>60732</v>
      </c>
      <c r="B11653">
        <v>1</v>
      </c>
      <c r="C11653">
        <v>8</v>
      </c>
    </row>
    <row r="11654" spans="1:3">
      <c r="A11654">
        <v>61124</v>
      </c>
      <c r="B11654">
        <v>1</v>
      </c>
      <c r="C11654">
        <v>8</v>
      </c>
    </row>
    <row r="11655" spans="1:3">
      <c r="A11655">
        <v>63430</v>
      </c>
      <c r="B11655">
        <v>1</v>
      </c>
      <c r="C11655">
        <v>8</v>
      </c>
    </row>
    <row r="11656" spans="1:3">
      <c r="A11656">
        <v>63463</v>
      </c>
      <c r="B11656">
        <v>1</v>
      </c>
      <c r="C11656">
        <v>8</v>
      </c>
    </row>
    <row r="11657" spans="1:3">
      <c r="A11657">
        <v>64067</v>
      </c>
      <c r="B11657">
        <v>1</v>
      </c>
      <c r="C11657">
        <v>8</v>
      </c>
    </row>
    <row r="11658" spans="1:3">
      <c r="A11658">
        <v>64746</v>
      </c>
      <c r="B11658">
        <v>1</v>
      </c>
      <c r="C11658">
        <v>8</v>
      </c>
    </row>
    <row r="11659" spans="1:3">
      <c r="A11659">
        <v>64795</v>
      </c>
      <c r="B11659">
        <v>1</v>
      </c>
      <c r="C11659">
        <v>8</v>
      </c>
    </row>
    <row r="11660" spans="1:3">
      <c r="A11660">
        <v>66097</v>
      </c>
      <c r="B11660">
        <v>1</v>
      </c>
      <c r="C11660">
        <v>8</v>
      </c>
    </row>
    <row r="11661" spans="1:3">
      <c r="A11661">
        <v>66401</v>
      </c>
      <c r="B11661">
        <v>1</v>
      </c>
      <c r="C11661">
        <v>8</v>
      </c>
    </row>
    <row r="11662" spans="1:3">
      <c r="A11662">
        <v>66707</v>
      </c>
      <c r="B11662">
        <v>1</v>
      </c>
      <c r="C11662">
        <v>8</v>
      </c>
    </row>
    <row r="11663" spans="1:3">
      <c r="A11663">
        <v>66875</v>
      </c>
      <c r="B11663">
        <v>1</v>
      </c>
      <c r="C11663">
        <v>8</v>
      </c>
    </row>
    <row r="11664" spans="1:3">
      <c r="A11664">
        <v>70767</v>
      </c>
      <c r="B11664">
        <v>1</v>
      </c>
      <c r="C11664">
        <v>8</v>
      </c>
    </row>
    <row r="11665" spans="1:3">
      <c r="A11665">
        <v>70942</v>
      </c>
      <c r="B11665">
        <v>1</v>
      </c>
      <c r="C11665">
        <v>8</v>
      </c>
    </row>
    <row r="11666" spans="1:3">
      <c r="A11666">
        <v>71351</v>
      </c>
      <c r="B11666">
        <v>1</v>
      </c>
      <c r="C11666">
        <v>8</v>
      </c>
    </row>
    <row r="11667" spans="1:3">
      <c r="A11667">
        <v>71878</v>
      </c>
      <c r="B11667">
        <v>1</v>
      </c>
      <c r="C11667">
        <v>8</v>
      </c>
    </row>
    <row r="11668" spans="1:3">
      <c r="A11668">
        <v>74573</v>
      </c>
      <c r="B11668">
        <v>1</v>
      </c>
      <c r="C11668">
        <v>8</v>
      </c>
    </row>
    <row r="11669" spans="1:3">
      <c r="A11669">
        <v>75049</v>
      </c>
      <c r="B11669">
        <v>1</v>
      </c>
      <c r="C11669">
        <v>8</v>
      </c>
    </row>
    <row r="11670" spans="1:3">
      <c r="A11670">
        <v>75721</v>
      </c>
      <c r="B11670">
        <v>1</v>
      </c>
      <c r="C11670">
        <v>8</v>
      </c>
    </row>
    <row r="11671" spans="1:3">
      <c r="A11671">
        <v>76975</v>
      </c>
      <c r="B11671">
        <v>1</v>
      </c>
      <c r="C11671">
        <v>8</v>
      </c>
    </row>
    <row r="11672" spans="1:3">
      <c r="A11672">
        <v>77037</v>
      </c>
      <c r="B11672">
        <v>1</v>
      </c>
      <c r="C11672">
        <v>8</v>
      </c>
    </row>
    <row r="11673" spans="1:3">
      <c r="A11673">
        <v>77322</v>
      </c>
      <c r="B11673">
        <v>1</v>
      </c>
      <c r="C11673">
        <v>8</v>
      </c>
    </row>
    <row r="11674" spans="1:3">
      <c r="A11674">
        <v>77361</v>
      </c>
      <c r="B11674">
        <v>1</v>
      </c>
      <c r="C11674">
        <v>8</v>
      </c>
    </row>
    <row r="11675" spans="1:3">
      <c r="A11675">
        <v>77677</v>
      </c>
      <c r="B11675">
        <v>1</v>
      </c>
      <c r="C11675">
        <v>8</v>
      </c>
    </row>
    <row r="11676" spans="1:3">
      <c r="A11676">
        <v>77698</v>
      </c>
      <c r="B11676">
        <v>1</v>
      </c>
      <c r="C11676">
        <v>8</v>
      </c>
    </row>
    <row r="11677" spans="1:3">
      <c r="A11677">
        <v>77967</v>
      </c>
      <c r="B11677">
        <v>1</v>
      </c>
      <c r="C11677">
        <v>8</v>
      </c>
    </row>
    <row r="11678" spans="1:3">
      <c r="A11678">
        <v>78808</v>
      </c>
      <c r="B11678">
        <v>1</v>
      </c>
      <c r="C11678">
        <v>8</v>
      </c>
    </row>
    <row r="11679" spans="1:3">
      <c r="A11679">
        <v>78809</v>
      </c>
      <c r="B11679">
        <v>1</v>
      </c>
      <c r="C11679">
        <v>8</v>
      </c>
    </row>
    <row r="11680" spans="1:3">
      <c r="A11680">
        <v>78814</v>
      </c>
      <c r="B11680">
        <v>1</v>
      </c>
      <c r="C11680">
        <v>8</v>
      </c>
    </row>
    <row r="11681" spans="1:3">
      <c r="A11681">
        <v>78817</v>
      </c>
      <c r="B11681">
        <v>1</v>
      </c>
      <c r="C11681">
        <v>8</v>
      </c>
    </row>
    <row r="11682" spans="1:3">
      <c r="A11682">
        <v>79506</v>
      </c>
      <c r="B11682">
        <v>1</v>
      </c>
      <c r="C11682">
        <v>8</v>
      </c>
    </row>
    <row r="11683" spans="1:3">
      <c r="A11683">
        <v>80307</v>
      </c>
      <c r="B11683">
        <v>1</v>
      </c>
      <c r="C11683">
        <v>8</v>
      </c>
    </row>
    <row r="11684" spans="1:3">
      <c r="A11684">
        <v>80308</v>
      </c>
      <c r="B11684">
        <v>1</v>
      </c>
      <c r="C11684">
        <v>8</v>
      </c>
    </row>
    <row r="11685" spans="1:3">
      <c r="A11685">
        <v>80752</v>
      </c>
      <c r="B11685">
        <v>1</v>
      </c>
      <c r="C11685">
        <v>8</v>
      </c>
    </row>
    <row r="11686" spans="1:3">
      <c r="A11686">
        <v>80881</v>
      </c>
      <c r="B11686">
        <v>1</v>
      </c>
      <c r="C11686">
        <v>8</v>
      </c>
    </row>
    <row r="11687" spans="1:3">
      <c r="A11687">
        <v>80977</v>
      </c>
      <c r="B11687">
        <v>1</v>
      </c>
      <c r="C11687">
        <v>8</v>
      </c>
    </row>
    <row r="11688" spans="1:3">
      <c r="A11688">
        <v>10155</v>
      </c>
      <c r="B11688">
        <v>1</v>
      </c>
      <c r="C11688">
        <v>8</v>
      </c>
    </row>
    <row r="11689" spans="1:3">
      <c r="A11689">
        <v>10192</v>
      </c>
      <c r="B11689">
        <v>1</v>
      </c>
      <c r="C11689">
        <v>8</v>
      </c>
    </row>
    <row r="11690" spans="1:3">
      <c r="A11690">
        <v>10207</v>
      </c>
      <c r="B11690">
        <v>2</v>
      </c>
      <c r="C11690">
        <v>16</v>
      </c>
    </row>
    <row r="11691" spans="1:3">
      <c r="A11691">
        <v>10207</v>
      </c>
      <c r="B11691">
        <v>2</v>
      </c>
      <c r="C11691">
        <v>16</v>
      </c>
    </row>
    <row r="11692" spans="1:3">
      <c r="A11692">
        <v>10243</v>
      </c>
      <c r="B11692">
        <v>2</v>
      </c>
      <c r="C11692">
        <v>16</v>
      </c>
    </row>
    <row r="11693" spans="1:3">
      <c r="A11693">
        <v>10243</v>
      </c>
      <c r="B11693">
        <v>2</v>
      </c>
      <c r="C11693">
        <v>16</v>
      </c>
    </row>
    <row r="11694" spans="1:3">
      <c r="A11694">
        <v>10332</v>
      </c>
      <c r="B11694">
        <v>1</v>
      </c>
      <c r="C11694">
        <v>16</v>
      </c>
    </row>
    <row r="11695" spans="1:3">
      <c r="A11695">
        <v>10508</v>
      </c>
      <c r="B11695">
        <v>1</v>
      </c>
      <c r="C11695">
        <v>8</v>
      </c>
    </row>
    <row r="11696" spans="1:3">
      <c r="A11696">
        <v>10520</v>
      </c>
      <c r="B11696">
        <v>1</v>
      </c>
      <c r="C11696">
        <v>8</v>
      </c>
    </row>
    <row r="11697" spans="1:3">
      <c r="A11697">
        <v>10731</v>
      </c>
      <c r="B11697">
        <v>1</v>
      </c>
      <c r="C11697">
        <v>8</v>
      </c>
    </row>
    <row r="11698" spans="1:3">
      <c r="A11698">
        <v>10812</v>
      </c>
      <c r="B11698">
        <v>1</v>
      </c>
      <c r="C11698">
        <v>8</v>
      </c>
    </row>
    <row r="11699" spans="1:3">
      <c r="A11699">
        <v>10884</v>
      </c>
      <c r="B11699">
        <v>1</v>
      </c>
      <c r="C11699">
        <v>16</v>
      </c>
    </row>
    <row r="11700" spans="1:3">
      <c r="A11700">
        <v>10886</v>
      </c>
      <c r="B11700">
        <v>1</v>
      </c>
      <c r="C11700">
        <v>8</v>
      </c>
    </row>
    <row r="11701" spans="1:3">
      <c r="A11701">
        <v>10944</v>
      </c>
      <c r="B11701">
        <v>1</v>
      </c>
      <c r="C11701">
        <v>8</v>
      </c>
    </row>
    <row r="11702" spans="1:3">
      <c r="A11702">
        <v>11032</v>
      </c>
      <c r="B11702">
        <v>2</v>
      </c>
      <c r="C11702">
        <v>16</v>
      </c>
    </row>
    <row r="11703" spans="1:3">
      <c r="A11703">
        <v>11032</v>
      </c>
      <c r="B11703">
        <v>2</v>
      </c>
      <c r="C11703">
        <v>16</v>
      </c>
    </row>
    <row r="11704" spans="1:3">
      <c r="A11704">
        <v>11071</v>
      </c>
      <c r="B11704">
        <v>2</v>
      </c>
      <c r="C11704">
        <v>16</v>
      </c>
    </row>
    <row r="11705" spans="1:3">
      <c r="A11705">
        <v>11071</v>
      </c>
      <c r="B11705">
        <v>2</v>
      </c>
      <c r="C11705">
        <v>16</v>
      </c>
    </row>
    <row r="11706" spans="1:3">
      <c r="A11706">
        <v>11100</v>
      </c>
      <c r="B11706">
        <v>1</v>
      </c>
      <c r="C11706">
        <v>8</v>
      </c>
    </row>
    <row r="11707" spans="1:3">
      <c r="A11707">
        <v>11113</v>
      </c>
      <c r="B11707">
        <v>1</v>
      </c>
      <c r="C11707">
        <v>8</v>
      </c>
    </row>
    <row r="11708" spans="1:3">
      <c r="A11708">
        <v>11413</v>
      </c>
      <c r="B11708">
        <v>1</v>
      </c>
      <c r="C11708">
        <v>8</v>
      </c>
    </row>
    <row r="11709" spans="1:3">
      <c r="A11709">
        <v>11459</v>
      </c>
      <c r="B11709">
        <v>1</v>
      </c>
      <c r="C11709">
        <v>8</v>
      </c>
    </row>
    <row r="11710" spans="1:3">
      <c r="A11710">
        <v>11748</v>
      </c>
      <c r="B11710">
        <v>1</v>
      </c>
      <c r="C11710">
        <v>16</v>
      </c>
    </row>
    <row r="11711" spans="1:3">
      <c r="A11711">
        <v>12021</v>
      </c>
      <c r="B11711">
        <v>1</v>
      </c>
      <c r="C11711">
        <v>16</v>
      </c>
    </row>
    <row r="11712" spans="1:3">
      <c r="A11712">
        <v>12034</v>
      </c>
      <c r="B11712">
        <v>1</v>
      </c>
      <c r="C11712">
        <v>8</v>
      </c>
    </row>
    <row r="11713" spans="1:3">
      <c r="A11713">
        <v>12067</v>
      </c>
      <c r="B11713">
        <v>1</v>
      </c>
      <c r="C11713">
        <v>16</v>
      </c>
    </row>
    <row r="11714" spans="1:3">
      <c r="A11714">
        <v>12070</v>
      </c>
      <c r="B11714">
        <v>1</v>
      </c>
      <c r="C11714">
        <v>8</v>
      </c>
    </row>
    <row r="11715" spans="1:3">
      <c r="A11715">
        <v>13036</v>
      </c>
      <c r="B11715">
        <v>1</v>
      </c>
      <c r="C11715">
        <v>8</v>
      </c>
    </row>
    <row r="11716" spans="1:3">
      <c r="A11716">
        <v>13337</v>
      </c>
      <c r="B11716">
        <v>1</v>
      </c>
      <c r="C11716">
        <v>8</v>
      </c>
    </row>
    <row r="11717" spans="1:3">
      <c r="A11717">
        <v>13693</v>
      </c>
      <c r="B11717">
        <v>1</v>
      </c>
      <c r="C11717">
        <v>8</v>
      </c>
    </row>
    <row r="11718" spans="1:3">
      <c r="A11718">
        <v>14778</v>
      </c>
      <c r="B11718">
        <v>1</v>
      </c>
      <c r="C11718">
        <v>16</v>
      </c>
    </row>
    <row r="11719" spans="1:3">
      <c r="A11719">
        <v>15556</v>
      </c>
      <c r="B11719">
        <v>1</v>
      </c>
      <c r="C11719">
        <v>16</v>
      </c>
    </row>
    <row r="11720" spans="1:3">
      <c r="A11720">
        <v>16292</v>
      </c>
      <c r="B11720">
        <v>1</v>
      </c>
      <c r="C11720">
        <v>8</v>
      </c>
    </row>
    <row r="11721" spans="1:3">
      <c r="A11721">
        <v>17555</v>
      </c>
      <c r="B11721">
        <v>1</v>
      </c>
      <c r="C11721">
        <v>16</v>
      </c>
    </row>
    <row r="11722" spans="1:3">
      <c r="A11722">
        <v>17902</v>
      </c>
      <c r="B11722">
        <v>1</v>
      </c>
      <c r="C11722">
        <v>8</v>
      </c>
    </row>
    <row r="11723" spans="1:3">
      <c r="A11723">
        <v>17998</v>
      </c>
      <c r="B11723">
        <v>1</v>
      </c>
      <c r="C11723">
        <v>8</v>
      </c>
    </row>
    <row r="11724" spans="1:3">
      <c r="A11724">
        <v>18293</v>
      </c>
      <c r="B11724">
        <v>1</v>
      </c>
      <c r="C11724">
        <v>8</v>
      </c>
    </row>
    <row r="11725" spans="1:3">
      <c r="A11725">
        <v>18692</v>
      </c>
      <c r="B11725">
        <v>1</v>
      </c>
      <c r="C11725">
        <v>16</v>
      </c>
    </row>
    <row r="11726" spans="1:3">
      <c r="A11726">
        <v>18878</v>
      </c>
      <c r="B11726">
        <v>1</v>
      </c>
      <c r="C11726">
        <v>8</v>
      </c>
    </row>
    <row r="11727" spans="1:3">
      <c r="A11727">
        <v>18929</v>
      </c>
      <c r="B11727">
        <v>1</v>
      </c>
      <c r="C11727">
        <v>8</v>
      </c>
    </row>
    <row r="11728" spans="1:3">
      <c r="A11728">
        <v>19115</v>
      </c>
      <c r="B11728">
        <v>1</v>
      </c>
      <c r="C11728">
        <v>8</v>
      </c>
    </row>
    <row r="11729" spans="1:3">
      <c r="A11729">
        <v>19563</v>
      </c>
      <c r="B11729">
        <v>1</v>
      </c>
      <c r="C11729">
        <v>8</v>
      </c>
    </row>
    <row r="11730" spans="1:3">
      <c r="A11730">
        <v>20781</v>
      </c>
      <c r="B11730">
        <v>1</v>
      </c>
      <c r="C11730">
        <v>8</v>
      </c>
    </row>
    <row r="11731" spans="1:3">
      <c r="A11731">
        <v>21153</v>
      </c>
      <c r="B11731">
        <v>1</v>
      </c>
      <c r="C11731">
        <v>8</v>
      </c>
    </row>
    <row r="11732" spans="1:3">
      <c r="A11732">
        <v>21193</v>
      </c>
      <c r="B11732">
        <v>1</v>
      </c>
      <c r="C11732">
        <v>16</v>
      </c>
    </row>
    <row r="11733" spans="1:3">
      <c r="A11733">
        <v>21213</v>
      </c>
      <c r="B11733">
        <v>1</v>
      </c>
      <c r="C11733">
        <v>8</v>
      </c>
    </row>
    <row r="11734" spans="1:3">
      <c r="A11734">
        <v>22193</v>
      </c>
      <c r="B11734">
        <v>1</v>
      </c>
      <c r="C11734">
        <v>16</v>
      </c>
    </row>
    <row r="11735" spans="1:3">
      <c r="A11735">
        <v>22465</v>
      </c>
      <c r="B11735">
        <v>1</v>
      </c>
      <c r="C11735">
        <v>16</v>
      </c>
    </row>
    <row r="11736" spans="1:3">
      <c r="A11736">
        <v>22651</v>
      </c>
      <c r="B11736">
        <v>1</v>
      </c>
      <c r="C11736">
        <v>16</v>
      </c>
    </row>
    <row r="11737" spans="1:3">
      <c r="A11737">
        <v>22884</v>
      </c>
      <c r="B11737">
        <v>1</v>
      </c>
      <c r="C11737">
        <v>8</v>
      </c>
    </row>
    <row r="11738" spans="1:3">
      <c r="A11738">
        <v>22958</v>
      </c>
      <c r="B11738">
        <v>1</v>
      </c>
      <c r="C11738">
        <v>8</v>
      </c>
    </row>
    <row r="11739" spans="1:3">
      <c r="A11739">
        <v>23408</v>
      </c>
      <c r="B11739">
        <v>1</v>
      </c>
      <c r="C11739">
        <v>8</v>
      </c>
    </row>
    <row r="11740" spans="1:3">
      <c r="A11740">
        <v>23524</v>
      </c>
      <c r="B11740">
        <v>1</v>
      </c>
      <c r="C11740">
        <v>8</v>
      </c>
    </row>
    <row r="11741" spans="1:3">
      <c r="A11741">
        <v>23944</v>
      </c>
      <c r="B11741">
        <v>1</v>
      </c>
      <c r="C11741">
        <v>8</v>
      </c>
    </row>
    <row r="11742" spans="1:3">
      <c r="A11742">
        <v>23955</v>
      </c>
      <c r="B11742">
        <v>1</v>
      </c>
      <c r="C11742">
        <v>8</v>
      </c>
    </row>
    <row r="11743" spans="1:3">
      <c r="A11743">
        <v>24121</v>
      </c>
      <c r="B11743">
        <v>1</v>
      </c>
      <c r="C11743">
        <v>8</v>
      </c>
    </row>
    <row r="11744" spans="1:3">
      <c r="A11744">
        <v>24471</v>
      </c>
      <c r="B11744">
        <v>1</v>
      </c>
      <c r="C11744">
        <v>16</v>
      </c>
    </row>
    <row r="11745" spans="1:3">
      <c r="A11745">
        <v>24847</v>
      </c>
      <c r="B11745">
        <v>1</v>
      </c>
      <c r="C11745">
        <v>8</v>
      </c>
    </row>
    <row r="11746" spans="1:3">
      <c r="A11746">
        <v>24992</v>
      </c>
      <c r="B11746">
        <v>1</v>
      </c>
      <c r="C11746">
        <v>8</v>
      </c>
    </row>
    <row r="11747" spans="1:3">
      <c r="A11747">
        <v>25665</v>
      </c>
      <c r="B11747">
        <v>1</v>
      </c>
      <c r="C11747">
        <v>8</v>
      </c>
    </row>
    <row r="11748" spans="1:3">
      <c r="A11748">
        <v>25694</v>
      </c>
      <c r="B11748">
        <v>1</v>
      </c>
      <c r="C11748">
        <v>8</v>
      </c>
    </row>
    <row r="11749" spans="1:3">
      <c r="A11749">
        <v>25885</v>
      </c>
      <c r="B11749">
        <v>1</v>
      </c>
      <c r="C11749">
        <v>8</v>
      </c>
    </row>
    <row r="11750" spans="1:3">
      <c r="A11750">
        <v>26309</v>
      </c>
      <c r="B11750">
        <v>1</v>
      </c>
      <c r="C11750">
        <v>8</v>
      </c>
    </row>
    <row r="11751" spans="1:3">
      <c r="A11751">
        <v>27073</v>
      </c>
      <c r="B11751">
        <v>1</v>
      </c>
      <c r="C11751">
        <v>8</v>
      </c>
    </row>
    <row r="11752" spans="1:3">
      <c r="A11752">
        <v>27428</v>
      </c>
      <c r="B11752">
        <v>1</v>
      </c>
      <c r="C11752">
        <v>8</v>
      </c>
    </row>
    <row r="11753" spans="1:3">
      <c r="A11753">
        <v>27644</v>
      </c>
      <c r="B11753">
        <v>1</v>
      </c>
      <c r="C11753">
        <v>8</v>
      </c>
    </row>
    <row r="11754" spans="1:3">
      <c r="A11754">
        <v>28030</v>
      </c>
      <c r="B11754">
        <v>1</v>
      </c>
      <c r="C11754">
        <v>8</v>
      </c>
    </row>
    <row r="11755" spans="1:3">
      <c r="A11755">
        <v>28087</v>
      </c>
      <c r="B11755">
        <v>1</v>
      </c>
      <c r="C11755">
        <v>16</v>
      </c>
    </row>
    <row r="11756" spans="1:3">
      <c r="A11756">
        <v>28298</v>
      </c>
      <c r="B11756">
        <v>2</v>
      </c>
      <c r="C11756">
        <v>8</v>
      </c>
    </row>
    <row r="11757" spans="1:3">
      <c r="A11757">
        <v>28298</v>
      </c>
      <c r="B11757">
        <v>2</v>
      </c>
      <c r="C11757">
        <v>8</v>
      </c>
    </row>
    <row r="11758" spans="1:3">
      <c r="A11758">
        <v>28499</v>
      </c>
      <c r="B11758">
        <v>1</v>
      </c>
      <c r="C11758">
        <v>16</v>
      </c>
    </row>
    <row r="11759" spans="1:3">
      <c r="A11759">
        <v>28519</v>
      </c>
      <c r="B11759">
        <v>2</v>
      </c>
      <c r="C11759">
        <v>16</v>
      </c>
    </row>
    <row r="11760" spans="1:3">
      <c r="A11760">
        <v>28519</v>
      </c>
      <c r="B11760">
        <v>2</v>
      </c>
      <c r="C11760">
        <v>16</v>
      </c>
    </row>
    <row r="11761" spans="1:3">
      <c r="A11761">
        <v>28877</v>
      </c>
      <c r="B11761">
        <v>1</v>
      </c>
      <c r="C11761">
        <v>16</v>
      </c>
    </row>
    <row r="11762" spans="1:3">
      <c r="A11762">
        <v>28878</v>
      </c>
      <c r="B11762">
        <v>1</v>
      </c>
      <c r="C11762">
        <v>8</v>
      </c>
    </row>
    <row r="11763" spans="1:3">
      <c r="A11763">
        <v>29161</v>
      </c>
      <c r="B11763">
        <v>1</v>
      </c>
      <c r="C11763">
        <v>16</v>
      </c>
    </row>
    <row r="11764" spans="1:3">
      <c r="A11764">
        <v>29245</v>
      </c>
      <c r="B11764">
        <v>1</v>
      </c>
      <c r="C11764">
        <v>8</v>
      </c>
    </row>
    <row r="11765" spans="1:3">
      <c r="A11765">
        <v>31294</v>
      </c>
      <c r="B11765">
        <v>1</v>
      </c>
      <c r="C11765">
        <v>16</v>
      </c>
    </row>
    <row r="11766" spans="1:3">
      <c r="A11766">
        <v>32255</v>
      </c>
      <c r="B11766">
        <v>1</v>
      </c>
      <c r="C11766">
        <v>16</v>
      </c>
    </row>
    <row r="11767" spans="1:3">
      <c r="A11767">
        <v>32607</v>
      </c>
      <c r="B11767">
        <v>1</v>
      </c>
      <c r="C11767">
        <v>8</v>
      </c>
    </row>
    <row r="11768" spans="1:3">
      <c r="A11768">
        <v>33030</v>
      </c>
      <c r="B11768">
        <v>1</v>
      </c>
      <c r="C11768">
        <v>8</v>
      </c>
    </row>
    <row r="11769" spans="1:3">
      <c r="A11769">
        <v>33452</v>
      </c>
      <c r="B11769">
        <v>1</v>
      </c>
      <c r="C11769">
        <v>8</v>
      </c>
    </row>
    <row r="11770" spans="1:3">
      <c r="A11770">
        <v>33730</v>
      </c>
      <c r="B11770">
        <v>1</v>
      </c>
      <c r="C11770">
        <v>16</v>
      </c>
    </row>
    <row r="11771" spans="1:3">
      <c r="A11771">
        <v>33840</v>
      </c>
      <c r="B11771">
        <v>1</v>
      </c>
      <c r="C11771">
        <v>8</v>
      </c>
    </row>
    <row r="11772" spans="1:3">
      <c r="A11772">
        <v>34180</v>
      </c>
      <c r="B11772">
        <v>1</v>
      </c>
      <c r="C11772">
        <v>8</v>
      </c>
    </row>
    <row r="11773" spans="1:3">
      <c r="A11773">
        <v>34185</v>
      </c>
      <c r="B11773">
        <v>1</v>
      </c>
      <c r="C11773">
        <v>8</v>
      </c>
    </row>
    <row r="11774" spans="1:3">
      <c r="A11774">
        <v>34503</v>
      </c>
      <c r="B11774">
        <v>1</v>
      </c>
      <c r="C11774">
        <v>8</v>
      </c>
    </row>
    <row r="11775" spans="1:3">
      <c r="A11775">
        <v>35248</v>
      </c>
      <c r="B11775">
        <v>1</v>
      </c>
      <c r="C11775">
        <v>16</v>
      </c>
    </row>
    <row r="11776" spans="1:3">
      <c r="A11776">
        <v>35862</v>
      </c>
      <c r="B11776">
        <v>1</v>
      </c>
      <c r="C11776">
        <v>8</v>
      </c>
    </row>
    <row r="11777" spans="1:3">
      <c r="A11777">
        <v>35990</v>
      </c>
      <c r="B11777">
        <v>2</v>
      </c>
      <c r="C11777">
        <v>16</v>
      </c>
    </row>
    <row r="11778" spans="1:3">
      <c r="A11778">
        <v>35990</v>
      </c>
      <c r="B11778">
        <v>2</v>
      </c>
      <c r="C11778">
        <v>16</v>
      </c>
    </row>
    <row r="11779" spans="1:3">
      <c r="A11779">
        <v>36230</v>
      </c>
      <c r="B11779">
        <v>1</v>
      </c>
      <c r="C11779">
        <v>8</v>
      </c>
    </row>
    <row r="11780" spans="1:3">
      <c r="A11780">
        <v>36854</v>
      </c>
      <c r="B11780">
        <v>1</v>
      </c>
      <c r="C11780">
        <v>8</v>
      </c>
    </row>
    <row r="11781" spans="1:3">
      <c r="A11781">
        <v>37319</v>
      </c>
      <c r="B11781">
        <v>1</v>
      </c>
      <c r="C11781">
        <v>16</v>
      </c>
    </row>
    <row r="11782" spans="1:3">
      <c r="A11782">
        <v>37739</v>
      </c>
      <c r="B11782">
        <v>1</v>
      </c>
      <c r="C11782">
        <v>8</v>
      </c>
    </row>
    <row r="11783" spans="1:3">
      <c r="A11783">
        <v>38241</v>
      </c>
      <c r="B11783">
        <v>4</v>
      </c>
      <c r="C11783">
        <v>16</v>
      </c>
    </row>
    <row r="11784" spans="1:3">
      <c r="A11784">
        <v>38241</v>
      </c>
      <c r="B11784">
        <v>4</v>
      </c>
      <c r="C11784">
        <v>16</v>
      </c>
    </row>
    <row r="11785" spans="1:3">
      <c r="A11785">
        <v>38241</v>
      </c>
      <c r="B11785">
        <v>4</v>
      </c>
      <c r="C11785">
        <v>16</v>
      </c>
    </row>
    <row r="11786" spans="1:3">
      <c r="A11786">
        <v>38241</v>
      </c>
      <c r="B11786">
        <v>4</v>
      </c>
      <c r="C11786">
        <v>16</v>
      </c>
    </row>
    <row r="11787" spans="1:3">
      <c r="A11787">
        <v>38271</v>
      </c>
      <c r="B11787">
        <v>1</v>
      </c>
      <c r="C11787">
        <v>8</v>
      </c>
    </row>
    <row r="11788" spans="1:3">
      <c r="A11788">
        <v>38282</v>
      </c>
      <c r="B11788">
        <v>1</v>
      </c>
      <c r="C11788">
        <v>8</v>
      </c>
    </row>
    <row r="11789" spans="1:3">
      <c r="A11789">
        <v>38484</v>
      </c>
      <c r="B11789">
        <v>1</v>
      </c>
      <c r="C11789">
        <v>8</v>
      </c>
    </row>
    <row r="11790" spans="1:3">
      <c r="A11790">
        <v>38723</v>
      </c>
      <c r="B11790">
        <v>1</v>
      </c>
      <c r="C11790">
        <v>8</v>
      </c>
    </row>
    <row r="11791" spans="1:3">
      <c r="A11791">
        <v>38733</v>
      </c>
      <c r="B11791">
        <v>2</v>
      </c>
      <c r="C11791">
        <v>16</v>
      </c>
    </row>
    <row r="11792" spans="1:3">
      <c r="A11792">
        <v>38733</v>
      </c>
      <c r="B11792">
        <v>2</v>
      </c>
      <c r="C11792">
        <v>16</v>
      </c>
    </row>
    <row r="11793" spans="1:3">
      <c r="A11793">
        <v>38924</v>
      </c>
      <c r="B11793">
        <v>1</v>
      </c>
      <c r="C11793">
        <v>8</v>
      </c>
    </row>
    <row r="11794" spans="1:3">
      <c r="A11794">
        <v>39035</v>
      </c>
      <c r="B11794">
        <v>1</v>
      </c>
      <c r="C11794">
        <v>16</v>
      </c>
    </row>
    <row r="11795" spans="1:3">
      <c r="A11795">
        <v>39145</v>
      </c>
      <c r="B11795">
        <v>1</v>
      </c>
      <c r="C11795">
        <v>8</v>
      </c>
    </row>
    <row r="11796" spans="1:3">
      <c r="A11796">
        <v>39224</v>
      </c>
      <c r="B11796">
        <v>1</v>
      </c>
      <c r="C11796">
        <v>8</v>
      </c>
    </row>
    <row r="11797" spans="1:3">
      <c r="A11797">
        <v>40080</v>
      </c>
      <c r="B11797">
        <v>1</v>
      </c>
      <c r="C11797">
        <v>8</v>
      </c>
    </row>
    <row r="11798" spans="1:3">
      <c r="A11798">
        <v>40146</v>
      </c>
      <c r="B11798">
        <v>1</v>
      </c>
      <c r="C11798">
        <v>8</v>
      </c>
    </row>
    <row r="11799" spans="1:3">
      <c r="A11799">
        <v>40623</v>
      </c>
      <c r="B11799">
        <v>1</v>
      </c>
      <c r="C11799">
        <v>16</v>
      </c>
    </row>
    <row r="11800" spans="1:3">
      <c r="A11800">
        <v>40640</v>
      </c>
      <c r="B11800">
        <v>1</v>
      </c>
      <c r="C11800">
        <v>8</v>
      </c>
    </row>
    <row r="11801" spans="1:3">
      <c r="A11801">
        <v>40880</v>
      </c>
      <c r="B11801">
        <v>1</v>
      </c>
      <c r="C11801">
        <v>8</v>
      </c>
    </row>
    <row r="11802" spans="1:3">
      <c r="A11802">
        <v>40901</v>
      </c>
      <c r="B11802">
        <v>1</v>
      </c>
      <c r="C11802">
        <v>8</v>
      </c>
    </row>
    <row r="11803" spans="1:3">
      <c r="A11803">
        <v>42107</v>
      </c>
      <c r="B11803">
        <v>1</v>
      </c>
      <c r="C11803">
        <v>8</v>
      </c>
    </row>
    <row r="11804" spans="1:3">
      <c r="A11804">
        <v>42222</v>
      </c>
      <c r="B11804">
        <v>1</v>
      </c>
      <c r="C11804">
        <v>8</v>
      </c>
    </row>
    <row r="11805" spans="1:3">
      <c r="A11805">
        <v>42278</v>
      </c>
      <c r="B11805">
        <v>1</v>
      </c>
      <c r="C11805">
        <v>8</v>
      </c>
    </row>
    <row r="11806" spans="1:3">
      <c r="A11806">
        <v>42283</v>
      </c>
      <c r="B11806">
        <v>1</v>
      </c>
      <c r="C11806">
        <v>8</v>
      </c>
    </row>
    <row r="11807" spans="1:3">
      <c r="A11807">
        <v>42367</v>
      </c>
      <c r="B11807">
        <v>1</v>
      </c>
      <c r="C11807">
        <v>8</v>
      </c>
    </row>
    <row r="11808" spans="1:3">
      <c r="A11808">
        <v>42431</v>
      </c>
      <c r="B11808">
        <v>1</v>
      </c>
      <c r="C11808">
        <v>8</v>
      </c>
    </row>
    <row r="11809" spans="1:3">
      <c r="A11809">
        <v>42670</v>
      </c>
      <c r="B11809">
        <v>1</v>
      </c>
      <c r="C11809">
        <v>8</v>
      </c>
    </row>
    <row r="11810" spans="1:3">
      <c r="A11810">
        <v>43008</v>
      </c>
      <c r="B11810">
        <v>1</v>
      </c>
      <c r="C11810">
        <v>8</v>
      </c>
    </row>
    <row r="11811" spans="1:3">
      <c r="A11811">
        <v>43160</v>
      </c>
      <c r="B11811">
        <v>1</v>
      </c>
      <c r="C11811">
        <v>8</v>
      </c>
    </row>
    <row r="11812" spans="1:3">
      <c r="A11812">
        <v>43551</v>
      </c>
      <c r="B11812">
        <v>1</v>
      </c>
      <c r="C11812">
        <v>8</v>
      </c>
    </row>
    <row r="11813" spans="1:3">
      <c r="A11813">
        <v>43667</v>
      </c>
      <c r="B11813">
        <v>1</v>
      </c>
      <c r="C11813">
        <v>8</v>
      </c>
    </row>
    <row r="11814" spans="1:3">
      <c r="A11814">
        <v>43675</v>
      </c>
      <c r="B11814">
        <v>1</v>
      </c>
      <c r="C11814">
        <v>8</v>
      </c>
    </row>
    <row r="11815" spans="1:3">
      <c r="A11815">
        <v>44595</v>
      </c>
      <c r="B11815">
        <v>1</v>
      </c>
      <c r="C11815">
        <v>8</v>
      </c>
    </row>
    <row r="11816" spans="1:3">
      <c r="A11816">
        <v>44881</v>
      </c>
      <c r="B11816">
        <v>1</v>
      </c>
      <c r="C11816">
        <v>8</v>
      </c>
    </row>
    <row r="11817" spans="1:3">
      <c r="A11817">
        <v>45679</v>
      </c>
      <c r="B11817">
        <v>1</v>
      </c>
      <c r="C11817">
        <v>8</v>
      </c>
    </row>
    <row r="11818" spans="1:3">
      <c r="A11818">
        <v>45977</v>
      </c>
      <c r="B11818">
        <v>1</v>
      </c>
      <c r="C11818">
        <v>8</v>
      </c>
    </row>
    <row r="11819" spans="1:3">
      <c r="A11819">
        <v>46134</v>
      </c>
      <c r="B11819">
        <v>1</v>
      </c>
      <c r="C11819">
        <v>8</v>
      </c>
    </row>
    <row r="11820" spans="1:3">
      <c r="A11820">
        <v>46343</v>
      </c>
      <c r="B11820">
        <v>1</v>
      </c>
      <c r="C11820">
        <v>16</v>
      </c>
    </row>
    <row r="11821" spans="1:3">
      <c r="A11821">
        <v>46419</v>
      </c>
      <c r="B11821">
        <v>1</v>
      </c>
      <c r="C11821">
        <v>8</v>
      </c>
    </row>
    <row r="11822" spans="1:3">
      <c r="A11822">
        <v>46676</v>
      </c>
      <c r="B11822">
        <v>1</v>
      </c>
      <c r="C11822">
        <v>8</v>
      </c>
    </row>
    <row r="11823" spans="1:3">
      <c r="A11823">
        <v>46796</v>
      </c>
      <c r="B11823">
        <v>1</v>
      </c>
      <c r="C11823">
        <v>8</v>
      </c>
    </row>
    <row r="11824" spans="1:3">
      <c r="A11824">
        <v>46889</v>
      </c>
      <c r="B11824">
        <v>1</v>
      </c>
      <c r="C11824">
        <v>8</v>
      </c>
    </row>
    <row r="11825" spans="1:3">
      <c r="A11825">
        <v>47377</v>
      </c>
      <c r="B11825">
        <v>1</v>
      </c>
      <c r="C11825">
        <v>8</v>
      </c>
    </row>
    <row r="11826" spans="1:3">
      <c r="A11826">
        <v>47384</v>
      </c>
      <c r="B11826">
        <v>1</v>
      </c>
      <c r="C11826">
        <v>16</v>
      </c>
    </row>
    <row r="11827" spans="1:3">
      <c r="A11827">
        <v>47542</v>
      </c>
      <c r="B11827">
        <v>1</v>
      </c>
      <c r="C11827">
        <v>8</v>
      </c>
    </row>
    <row r="11828" spans="1:3">
      <c r="A11828">
        <v>47551</v>
      </c>
      <c r="B11828">
        <v>1</v>
      </c>
      <c r="C11828">
        <v>8</v>
      </c>
    </row>
    <row r="11829" spans="1:3">
      <c r="A11829">
        <v>47752</v>
      </c>
      <c r="B11829">
        <v>1</v>
      </c>
      <c r="C11829">
        <v>16</v>
      </c>
    </row>
    <row r="11830" spans="1:3">
      <c r="A11830">
        <v>48367</v>
      </c>
      <c r="B11830">
        <v>1</v>
      </c>
      <c r="C11830">
        <v>8</v>
      </c>
    </row>
    <row r="11831" spans="1:3">
      <c r="A11831">
        <v>48398</v>
      </c>
      <c r="B11831">
        <v>1</v>
      </c>
      <c r="C11831">
        <v>8</v>
      </c>
    </row>
    <row r="11832" spans="1:3">
      <c r="A11832">
        <v>48400</v>
      </c>
      <c r="B11832">
        <v>1</v>
      </c>
      <c r="C11832">
        <v>8</v>
      </c>
    </row>
    <row r="11833" spans="1:3">
      <c r="A11833">
        <v>48450</v>
      </c>
      <c r="B11833">
        <v>1</v>
      </c>
      <c r="C11833">
        <v>8</v>
      </c>
    </row>
    <row r="11834" spans="1:3">
      <c r="A11834">
        <v>48614</v>
      </c>
      <c r="B11834">
        <v>1</v>
      </c>
      <c r="C11834">
        <v>8</v>
      </c>
    </row>
    <row r="11835" spans="1:3">
      <c r="A11835">
        <v>49763</v>
      </c>
      <c r="B11835">
        <v>1</v>
      </c>
      <c r="C11835">
        <v>16</v>
      </c>
    </row>
    <row r="11836" spans="1:3">
      <c r="A11836">
        <v>50334</v>
      </c>
      <c r="B11836">
        <v>1</v>
      </c>
      <c r="C11836">
        <v>16</v>
      </c>
    </row>
    <row r="11837" spans="1:3">
      <c r="A11837">
        <v>50621</v>
      </c>
      <c r="B11837">
        <v>1</v>
      </c>
      <c r="C11837">
        <v>8</v>
      </c>
    </row>
    <row r="11838" spans="1:3">
      <c r="A11838">
        <v>50843</v>
      </c>
      <c r="B11838">
        <v>1</v>
      </c>
      <c r="C11838">
        <v>8</v>
      </c>
    </row>
    <row r="11839" spans="1:3">
      <c r="A11839">
        <v>50927</v>
      </c>
      <c r="B11839">
        <v>1</v>
      </c>
      <c r="C11839">
        <v>8</v>
      </c>
    </row>
    <row r="11840" spans="1:3">
      <c r="A11840">
        <v>51717</v>
      </c>
      <c r="B11840">
        <v>1</v>
      </c>
      <c r="C11840">
        <v>16</v>
      </c>
    </row>
    <row r="11841" spans="1:3">
      <c r="A11841">
        <v>51757</v>
      </c>
      <c r="B11841">
        <v>1</v>
      </c>
      <c r="C11841">
        <v>8</v>
      </c>
    </row>
    <row r="11842" spans="1:3">
      <c r="A11842">
        <v>51760</v>
      </c>
      <c r="B11842">
        <v>1</v>
      </c>
      <c r="C11842">
        <v>8</v>
      </c>
    </row>
    <row r="11843" spans="1:3">
      <c r="A11843">
        <v>51933</v>
      </c>
      <c r="B11843">
        <v>1</v>
      </c>
      <c r="C11843">
        <v>8</v>
      </c>
    </row>
    <row r="11844" spans="1:3">
      <c r="A11844">
        <v>52300</v>
      </c>
      <c r="B11844">
        <v>1</v>
      </c>
      <c r="C11844">
        <v>8</v>
      </c>
    </row>
    <row r="11845" spans="1:3">
      <c r="A11845">
        <v>52629</v>
      </c>
      <c r="B11845">
        <v>1</v>
      </c>
      <c r="C11845">
        <v>8</v>
      </c>
    </row>
    <row r="11846" spans="1:3">
      <c r="A11846">
        <v>52635</v>
      </c>
      <c r="B11846">
        <v>1</v>
      </c>
      <c r="C11846">
        <v>8</v>
      </c>
    </row>
    <row r="11847" spans="1:3">
      <c r="A11847">
        <v>52938</v>
      </c>
      <c r="B11847">
        <v>1</v>
      </c>
      <c r="C11847">
        <v>8</v>
      </c>
    </row>
    <row r="11848" spans="1:3">
      <c r="A11848">
        <v>52966</v>
      </c>
      <c r="B11848">
        <v>1</v>
      </c>
      <c r="C11848">
        <v>8</v>
      </c>
    </row>
    <row r="11849" spans="1:3">
      <c r="A11849">
        <v>53186</v>
      </c>
      <c r="B11849">
        <v>1</v>
      </c>
      <c r="C11849">
        <v>8</v>
      </c>
    </row>
    <row r="11850" spans="1:3">
      <c r="A11850">
        <v>53446</v>
      </c>
      <c r="B11850">
        <v>1</v>
      </c>
      <c r="C11850">
        <v>8</v>
      </c>
    </row>
    <row r="11851" spans="1:3">
      <c r="A11851">
        <v>53449</v>
      </c>
      <c r="B11851">
        <v>1</v>
      </c>
      <c r="C11851">
        <v>8</v>
      </c>
    </row>
    <row r="11852" spans="1:3">
      <c r="A11852">
        <v>53527</v>
      </c>
      <c r="B11852">
        <v>1</v>
      </c>
      <c r="C11852">
        <v>8</v>
      </c>
    </row>
    <row r="11853" spans="1:3">
      <c r="A11853">
        <v>53793</v>
      </c>
      <c r="B11853">
        <v>1</v>
      </c>
      <c r="C11853">
        <v>8</v>
      </c>
    </row>
    <row r="11854" spans="1:3">
      <c r="A11854">
        <v>54102</v>
      </c>
      <c r="B11854">
        <v>1</v>
      </c>
      <c r="C11854">
        <v>8</v>
      </c>
    </row>
    <row r="11855" spans="1:3">
      <c r="A11855">
        <v>54141</v>
      </c>
      <c r="B11855">
        <v>1</v>
      </c>
      <c r="C11855">
        <v>8</v>
      </c>
    </row>
    <row r="11856" spans="1:3">
      <c r="A11856">
        <v>54236</v>
      </c>
      <c r="B11856">
        <v>1</v>
      </c>
      <c r="C11856">
        <v>8</v>
      </c>
    </row>
    <row r="11857" spans="1:3">
      <c r="A11857">
        <v>54237</v>
      </c>
      <c r="B11857">
        <v>1</v>
      </c>
      <c r="C11857">
        <v>16</v>
      </c>
    </row>
    <row r="11858" spans="1:3">
      <c r="A11858">
        <v>54509</v>
      </c>
      <c r="B11858">
        <v>1</v>
      </c>
      <c r="C11858">
        <v>8</v>
      </c>
    </row>
    <row r="11859" spans="1:3">
      <c r="A11859">
        <v>54565</v>
      </c>
      <c r="B11859">
        <v>1</v>
      </c>
      <c r="C11859">
        <v>8</v>
      </c>
    </row>
    <row r="11860" spans="1:3">
      <c r="A11860">
        <v>55349</v>
      </c>
      <c r="B11860">
        <v>1</v>
      </c>
      <c r="C11860">
        <v>8</v>
      </c>
    </row>
    <row r="11861" spans="1:3">
      <c r="A11861">
        <v>55444</v>
      </c>
      <c r="B11861">
        <v>1</v>
      </c>
      <c r="C11861">
        <v>8</v>
      </c>
    </row>
    <row r="11862" spans="1:3">
      <c r="A11862">
        <v>55738</v>
      </c>
      <c r="B11862">
        <v>1</v>
      </c>
      <c r="C11862">
        <v>8</v>
      </c>
    </row>
    <row r="11863" spans="1:3">
      <c r="A11863">
        <v>56414</v>
      </c>
      <c r="B11863">
        <v>1</v>
      </c>
      <c r="C11863">
        <v>8</v>
      </c>
    </row>
    <row r="11864" spans="1:3">
      <c r="A11864">
        <v>56415</v>
      </c>
      <c r="B11864">
        <v>1</v>
      </c>
      <c r="C11864">
        <v>16</v>
      </c>
    </row>
    <row r="11865" spans="1:3">
      <c r="A11865">
        <v>56440</v>
      </c>
      <c r="B11865">
        <v>1</v>
      </c>
      <c r="C11865">
        <v>8</v>
      </c>
    </row>
    <row r="11866" spans="1:3">
      <c r="A11866">
        <v>56753</v>
      </c>
      <c r="B11866">
        <v>1</v>
      </c>
      <c r="C11866">
        <v>8</v>
      </c>
    </row>
    <row r="11867" spans="1:3">
      <c r="A11867">
        <v>57215</v>
      </c>
      <c r="B11867">
        <v>1</v>
      </c>
      <c r="C11867">
        <v>8</v>
      </c>
    </row>
    <row r="11868" spans="1:3">
      <c r="A11868">
        <v>57551</v>
      </c>
      <c r="B11868">
        <v>1</v>
      </c>
      <c r="C11868">
        <v>8</v>
      </c>
    </row>
    <row r="11869" spans="1:3">
      <c r="A11869">
        <v>57858</v>
      </c>
      <c r="B11869">
        <v>1</v>
      </c>
      <c r="C11869">
        <v>8</v>
      </c>
    </row>
    <row r="11870" spans="1:3">
      <c r="A11870">
        <v>58307</v>
      </c>
      <c r="B11870">
        <v>1</v>
      </c>
      <c r="C11870">
        <v>8</v>
      </c>
    </row>
    <row r="11871" spans="1:3">
      <c r="A11871">
        <v>58374</v>
      </c>
      <c r="B11871">
        <v>1</v>
      </c>
      <c r="C11871">
        <v>8</v>
      </c>
    </row>
    <row r="11872" spans="1:3">
      <c r="A11872">
        <v>58412</v>
      </c>
      <c r="B11872">
        <v>1</v>
      </c>
      <c r="C11872">
        <v>8</v>
      </c>
    </row>
    <row r="11873" spans="1:3">
      <c r="A11873">
        <v>58518</v>
      </c>
      <c r="B11873">
        <v>1</v>
      </c>
      <c r="C11873">
        <v>8</v>
      </c>
    </row>
    <row r="11874" spans="1:3">
      <c r="A11874">
        <v>58537</v>
      </c>
      <c r="B11874">
        <v>1</v>
      </c>
      <c r="C11874">
        <v>8</v>
      </c>
    </row>
    <row r="11875" spans="1:3">
      <c r="A11875">
        <v>58674</v>
      </c>
      <c r="B11875">
        <v>1</v>
      </c>
      <c r="C11875">
        <v>8</v>
      </c>
    </row>
    <row r="11876" spans="1:3">
      <c r="A11876">
        <v>58945</v>
      </c>
      <c r="B11876">
        <v>1</v>
      </c>
      <c r="C11876">
        <v>8</v>
      </c>
    </row>
    <row r="11877" spans="1:3">
      <c r="A11877">
        <v>58972</v>
      </c>
      <c r="B11877">
        <v>2</v>
      </c>
      <c r="C11877">
        <v>16</v>
      </c>
    </row>
    <row r="11878" spans="1:3">
      <c r="A11878">
        <v>58972</v>
      </c>
      <c r="B11878">
        <v>2</v>
      </c>
      <c r="C11878">
        <v>16</v>
      </c>
    </row>
    <row r="11879" spans="1:3">
      <c r="A11879">
        <v>59160</v>
      </c>
      <c r="B11879">
        <v>1</v>
      </c>
      <c r="C11879">
        <v>8</v>
      </c>
    </row>
    <row r="11880" spans="1:3">
      <c r="A11880">
        <v>59504</v>
      </c>
      <c r="B11880">
        <v>1</v>
      </c>
      <c r="C11880">
        <v>8</v>
      </c>
    </row>
    <row r="11881" spans="1:3">
      <c r="A11881">
        <v>59629</v>
      </c>
      <c r="B11881">
        <v>1</v>
      </c>
      <c r="C11881">
        <v>8</v>
      </c>
    </row>
    <row r="11882" spans="1:3">
      <c r="A11882">
        <v>60169</v>
      </c>
      <c r="B11882">
        <v>1</v>
      </c>
      <c r="C11882">
        <v>8</v>
      </c>
    </row>
    <row r="11883" spans="1:3">
      <c r="A11883">
        <v>60377</v>
      </c>
      <c r="B11883">
        <v>1</v>
      </c>
      <c r="C11883">
        <v>16</v>
      </c>
    </row>
    <row r="11884" spans="1:3">
      <c r="A11884">
        <v>60457</v>
      </c>
      <c r="B11884">
        <v>1</v>
      </c>
      <c r="C11884">
        <v>8</v>
      </c>
    </row>
    <row r="11885" spans="1:3">
      <c r="A11885">
        <v>60655</v>
      </c>
      <c r="B11885">
        <v>1</v>
      </c>
      <c r="C11885">
        <v>8</v>
      </c>
    </row>
    <row r="11886" spans="1:3">
      <c r="A11886">
        <v>60820</v>
      </c>
      <c r="B11886">
        <v>1</v>
      </c>
      <c r="C11886">
        <v>8</v>
      </c>
    </row>
    <row r="11887" spans="1:3">
      <c r="A11887">
        <v>60981</v>
      </c>
      <c r="B11887">
        <v>1</v>
      </c>
      <c r="C11887">
        <v>8</v>
      </c>
    </row>
    <row r="11888" spans="1:3">
      <c r="A11888">
        <v>60986</v>
      </c>
      <c r="B11888">
        <v>1</v>
      </c>
      <c r="C11888">
        <v>8</v>
      </c>
    </row>
    <row r="11889" spans="1:3">
      <c r="A11889">
        <v>61199</v>
      </c>
      <c r="B11889">
        <v>2</v>
      </c>
      <c r="C11889">
        <v>16</v>
      </c>
    </row>
    <row r="11890" spans="1:3">
      <c r="A11890">
        <v>61199</v>
      </c>
      <c r="B11890">
        <v>2</v>
      </c>
      <c r="C11890">
        <v>16</v>
      </c>
    </row>
    <row r="11891" spans="1:3">
      <c r="A11891">
        <v>61222</v>
      </c>
      <c r="B11891">
        <v>1</v>
      </c>
      <c r="C11891">
        <v>8</v>
      </c>
    </row>
    <row r="11892" spans="1:3">
      <c r="A11892">
        <v>61230</v>
      </c>
      <c r="B11892">
        <v>1</v>
      </c>
      <c r="C11892">
        <v>16</v>
      </c>
    </row>
    <row r="11893" spans="1:3">
      <c r="A11893">
        <v>61234</v>
      </c>
      <c r="B11893">
        <v>1</v>
      </c>
      <c r="C11893">
        <v>8</v>
      </c>
    </row>
    <row r="11894" spans="1:3">
      <c r="A11894">
        <v>61262</v>
      </c>
      <c r="B11894">
        <v>1</v>
      </c>
      <c r="C11894">
        <v>8</v>
      </c>
    </row>
    <row r="11895" spans="1:3">
      <c r="A11895">
        <v>61264</v>
      </c>
      <c r="B11895">
        <v>1</v>
      </c>
      <c r="C11895">
        <v>8</v>
      </c>
    </row>
    <row r="11896" spans="1:3">
      <c r="A11896">
        <v>61277</v>
      </c>
      <c r="B11896">
        <v>1</v>
      </c>
      <c r="C11896">
        <v>8</v>
      </c>
    </row>
    <row r="11897" spans="1:3">
      <c r="A11897">
        <v>61349</v>
      </c>
      <c r="B11897">
        <v>1</v>
      </c>
      <c r="C11897">
        <v>8</v>
      </c>
    </row>
    <row r="11898" spans="1:3">
      <c r="A11898">
        <v>61569</v>
      </c>
      <c r="B11898">
        <v>1</v>
      </c>
      <c r="C11898">
        <v>8</v>
      </c>
    </row>
    <row r="11899" spans="1:3">
      <c r="A11899">
        <v>61687</v>
      </c>
      <c r="B11899">
        <v>1</v>
      </c>
      <c r="C11899">
        <v>8</v>
      </c>
    </row>
    <row r="11900" spans="1:3">
      <c r="A11900">
        <v>61881</v>
      </c>
      <c r="B11900">
        <v>1</v>
      </c>
      <c r="C11900">
        <v>8</v>
      </c>
    </row>
    <row r="11901" spans="1:3">
      <c r="A11901">
        <v>61889</v>
      </c>
      <c r="B11901">
        <v>1</v>
      </c>
      <c r="C11901">
        <v>8</v>
      </c>
    </row>
    <row r="11902" spans="1:3">
      <c r="A11902">
        <v>61968</v>
      </c>
      <c r="B11902">
        <v>1</v>
      </c>
      <c r="C11902">
        <v>8</v>
      </c>
    </row>
    <row r="11903" spans="1:3">
      <c r="A11903">
        <v>62591</v>
      </c>
      <c r="B11903">
        <v>1</v>
      </c>
      <c r="C11903">
        <v>8</v>
      </c>
    </row>
    <row r="11904" spans="1:3">
      <c r="A11904">
        <v>62602</v>
      </c>
      <c r="B11904">
        <v>1</v>
      </c>
      <c r="C11904">
        <v>8</v>
      </c>
    </row>
    <row r="11905" spans="1:3">
      <c r="A11905">
        <v>62675</v>
      </c>
      <c r="B11905">
        <v>1</v>
      </c>
      <c r="C11905">
        <v>8</v>
      </c>
    </row>
    <row r="11906" spans="1:3">
      <c r="A11906">
        <v>62692</v>
      </c>
      <c r="B11906">
        <v>1</v>
      </c>
      <c r="C11906">
        <v>8</v>
      </c>
    </row>
    <row r="11907" spans="1:3">
      <c r="A11907">
        <v>62788</v>
      </c>
      <c r="B11907">
        <v>1</v>
      </c>
      <c r="C11907">
        <v>8</v>
      </c>
    </row>
    <row r="11908" spans="1:3">
      <c r="A11908">
        <v>62842</v>
      </c>
      <c r="B11908">
        <v>1</v>
      </c>
      <c r="C11908">
        <v>8</v>
      </c>
    </row>
    <row r="11909" spans="1:3">
      <c r="A11909">
        <v>62894</v>
      </c>
      <c r="B11909">
        <v>1</v>
      </c>
      <c r="C11909">
        <v>8</v>
      </c>
    </row>
    <row r="11910" spans="1:3">
      <c r="A11910">
        <v>62918</v>
      </c>
      <c r="B11910">
        <v>1</v>
      </c>
      <c r="C11910">
        <v>16</v>
      </c>
    </row>
    <row r="11911" spans="1:3">
      <c r="A11911">
        <v>63136</v>
      </c>
      <c r="B11911">
        <v>1</v>
      </c>
      <c r="C11911">
        <v>8</v>
      </c>
    </row>
    <row r="11912" spans="1:3">
      <c r="A11912">
        <v>63153</v>
      </c>
      <c r="B11912">
        <v>1</v>
      </c>
      <c r="C11912">
        <v>8</v>
      </c>
    </row>
    <row r="11913" spans="1:3">
      <c r="A11913">
        <v>63456</v>
      </c>
      <c r="B11913">
        <v>1</v>
      </c>
      <c r="C11913">
        <v>8</v>
      </c>
    </row>
    <row r="11914" spans="1:3">
      <c r="A11914">
        <v>63572</v>
      </c>
      <c r="B11914">
        <v>1</v>
      </c>
      <c r="C11914">
        <v>8</v>
      </c>
    </row>
    <row r="11915" spans="1:3">
      <c r="A11915">
        <v>63915</v>
      </c>
      <c r="B11915">
        <v>1</v>
      </c>
      <c r="C11915">
        <v>8</v>
      </c>
    </row>
    <row r="11916" spans="1:3">
      <c r="A11916">
        <v>64258</v>
      </c>
      <c r="B11916">
        <v>1</v>
      </c>
      <c r="C11916">
        <v>8</v>
      </c>
    </row>
    <row r="11917" spans="1:3">
      <c r="A11917">
        <v>64418</v>
      </c>
      <c r="B11917">
        <v>1</v>
      </c>
      <c r="C11917">
        <v>8</v>
      </c>
    </row>
    <row r="11918" spans="1:3">
      <c r="A11918">
        <v>64427</v>
      </c>
      <c r="B11918">
        <v>1</v>
      </c>
      <c r="C11918">
        <v>16</v>
      </c>
    </row>
    <row r="11919" spans="1:3">
      <c r="A11919">
        <v>64428</v>
      </c>
      <c r="B11919">
        <v>1</v>
      </c>
      <c r="C11919">
        <v>8</v>
      </c>
    </row>
    <row r="11920" spans="1:3">
      <c r="A11920">
        <v>64485</v>
      </c>
      <c r="B11920">
        <v>1</v>
      </c>
      <c r="C11920">
        <v>8</v>
      </c>
    </row>
    <row r="11921" spans="1:3">
      <c r="A11921">
        <v>64730</v>
      </c>
      <c r="B11921">
        <v>1</v>
      </c>
      <c r="C11921">
        <v>8</v>
      </c>
    </row>
    <row r="11922" spans="1:3">
      <c r="A11922">
        <v>64753</v>
      </c>
      <c r="B11922">
        <v>1</v>
      </c>
      <c r="C11922">
        <v>8</v>
      </c>
    </row>
    <row r="11923" spans="1:3">
      <c r="A11923">
        <v>64838</v>
      </c>
      <c r="B11923">
        <v>1</v>
      </c>
      <c r="C11923">
        <v>16</v>
      </c>
    </row>
    <row r="11924" spans="1:3">
      <c r="A11924">
        <v>65002</v>
      </c>
      <c r="B11924">
        <v>1</v>
      </c>
      <c r="C11924">
        <v>8</v>
      </c>
    </row>
    <row r="11925" spans="1:3">
      <c r="A11925">
        <v>65074</v>
      </c>
      <c r="B11925">
        <v>1</v>
      </c>
      <c r="C11925">
        <v>8</v>
      </c>
    </row>
    <row r="11926" spans="1:3">
      <c r="A11926">
        <v>65230</v>
      </c>
      <c r="B11926">
        <v>1</v>
      </c>
      <c r="C11926">
        <v>8</v>
      </c>
    </row>
    <row r="11927" spans="1:3">
      <c r="A11927">
        <v>65250</v>
      </c>
      <c r="B11927">
        <v>1</v>
      </c>
      <c r="C11927">
        <v>8</v>
      </c>
    </row>
    <row r="11928" spans="1:3">
      <c r="A11928">
        <v>65262</v>
      </c>
      <c r="B11928">
        <v>1</v>
      </c>
      <c r="C11928">
        <v>16</v>
      </c>
    </row>
    <row r="11929" spans="1:3">
      <c r="A11929">
        <v>65500</v>
      </c>
      <c r="B11929">
        <v>1</v>
      </c>
      <c r="C11929">
        <v>16</v>
      </c>
    </row>
    <row r="11930" spans="1:3">
      <c r="A11930">
        <v>65570</v>
      </c>
      <c r="B11930">
        <v>1</v>
      </c>
      <c r="C11930">
        <v>8</v>
      </c>
    </row>
    <row r="11931" spans="1:3">
      <c r="A11931">
        <v>65693</v>
      </c>
      <c r="B11931">
        <v>1</v>
      </c>
      <c r="C11931">
        <v>8</v>
      </c>
    </row>
    <row r="11932" spans="1:3">
      <c r="A11932">
        <v>65875</v>
      </c>
      <c r="B11932">
        <v>1</v>
      </c>
      <c r="C11932">
        <v>8</v>
      </c>
    </row>
    <row r="11933" spans="1:3">
      <c r="A11933">
        <v>65891</v>
      </c>
      <c r="B11933">
        <v>1</v>
      </c>
      <c r="C11933">
        <v>16</v>
      </c>
    </row>
    <row r="11934" spans="1:3">
      <c r="A11934">
        <v>66019</v>
      </c>
      <c r="B11934">
        <v>1</v>
      </c>
      <c r="C11934">
        <v>8</v>
      </c>
    </row>
    <row r="11935" spans="1:3">
      <c r="A11935">
        <v>66158</v>
      </c>
      <c r="B11935">
        <v>1</v>
      </c>
      <c r="C11935">
        <v>8</v>
      </c>
    </row>
    <row r="11936" spans="1:3">
      <c r="A11936">
        <v>66222</v>
      </c>
      <c r="B11936">
        <v>1</v>
      </c>
      <c r="C11936">
        <v>8</v>
      </c>
    </row>
    <row r="11937" spans="1:3">
      <c r="A11937">
        <v>66391</v>
      </c>
      <c r="B11937">
        <v>1</v>
      </c>
      <c r="C11937">
        <v>8</v>
      </c>
    </row>
    <row r="11938" spans="1:3">
      <c r="A11938">
        <v>66392</v>
      </c>
      <c r="B11938">
        <v>1</v>
      </c>
      <c r="C11938">
        <v>16</v>
      </c>
    </row>
    <row r="11939" spans="1:3">
      <c r="A11939">
        <v>66405</v>
      </c>
      <c r="B11939">
        <v>1</v>
      </c>
      <c r="C11939">
        <v>8</v>
      </c>
    </row>
    <row r="11940" spans="1:3">
      <c r="A11940">
        <v>66664</v>
      </c>
      <c r="B11940">
        <v>1</v>
      </c>
      <c r="C11940">
        <v>8</v>
      </c>
    </row>
    <row r="11941" spans="1:3">
      <c r="A11941">
        <v>66824</v>
      </c>
      <c r="B11941">
        <v>1</v>
      </c>
      <c r="C11941">
        <v>8</v>
      </c>
    </row>
    <row r="11942" spans="1:3">
      <c r="A11942">
        <v>66915</v>
      </c>
      <c r="B11942">
        <v>1</v>
      </c>
      <c r="C11942">
        <v>16</v>
      </c>
    </row>
    <row r="11943" spans="1:3">
      <c r="A11943">
        <v>67030</v>
      </c>
      <c r="B11943">
        <v>1</v>
      </c>
      <c r="C11943">
        <v>8</v>
      </c>
    </row>
    <row r="11944" spans="1:3">
      <c r="A11944">
        <v>67108</v>
      </c>
      <c r="B11944">
        <v>1</v>
      </c>
      <c r="C11944">
        <v>8</v>
      </c>
    </row>
    <row r="11945" spans="1:3">
      <c r="A11945">
        <v>67571</v>
      </c>
      <c r="B11945">
        <v>1</v>
      </c>
      <c r="C11945">
        <v>8</v>
      </c>
    </row>
    <row r="11946" spans="1:3">
      <c r="A11946">
        <v>67654</v>
      </c>
      <c r="B11946">
        <v>1</v>
      </c>
      <c r="C11946">
        <v>8</v>
      </c>
    </row>
    <row r="11947" spans="1:3">
      <c r="A11947">
        <v>67837</v>
      </c>
      <c r="B11947">
        <v>1</v>
      </c>
      <c r="C11947">
        <v>8</v>
      </c>
    </row>
    <row r="11948" spans="1:3">
      <c r="A11948">
        <v>67838</v>
      </c>
      <c r="B11948">
        <v>1</v>
      </c>
      <c r="C11948">
        <v>8</v>
      </c>
    </row>
    <row r="11949" spans="1:3">
      <c r="A11949">
        <v>68400</v>
      </c>
      <c r="B11949">
        <v>1</v>
      </c>
      <c r="C11949">
        <v>8</v>
      </c>
    </row>
    <row r="11950" spans="1:3">
      <c r="A11950">
        <v>68835</v>
      </c>
      <c r="B11950">
        <v>1</v>
      </c>
      <c r="C11950">
        <v>8</v>
      </c>
    </row>
    <row r="11951" spans="1:3">
      <c r="A11951">
        <v>69014</v>
      </c>
      <c r="B11951">
        <v>1</v>
      </c>
      <c r="C11951">
        <v>8</v>
      </c>
    </row>
    <row r="11952" spans="1:3">
      <c r="A11952">
        <v>69297</v>
      </c>
      <c r="B11952">
        <v>1</v>
      </c>
      <c r="C11952">
        <v>8</v>
      </c>
    </row>
    <row r="11953" spans="1:3">
      <c r="A11953">
        <v>69328</v>
      </c>
      <c r="B11953">
        <v>1</v>
      </c>
      <c r="C11953">
        <v>8</v>
      </c>
    </row>
    <row r="11954" spans="1:3">
      <c r="A11954">
        <v>69539</v>
      </c>
      <c r="B11954">
        <v>1</v>
      </c>
      <c r="C11954">
        <v>8</v>
      </c>
    </row>
    <row r="11955" spans="1:3">
      <c r="A11955">
        <v>69591</v>
      </c>
      <c r="B11955">
        <v>1</v>
      </c>
      <c r="C11955">
        <v>8</v>
      </c>
    </row>
    <row r="11956" spans="1:3">
      <c r="A11956">
        <v>69761</v>
      </c>
      <c r="B11956">
        <v>1</v>
      </c>
      <c r="C11956">
        <v>8</v>
      </c>
    </row>
    <row r="11957" spans="1:3">
      <c r="A11957">
        <v>70190</v>
      </c>
      <c r="B11957">
        <v>1</v>
      </c>
      <c r="C11957">
        <v>8</v>
      </c>
    </row>
    <row r="11958" spans="1:3">
      <c r="A11958">
        <v>70278</v>
      </c>
      <c r="B11958">
        <v>1</v>
      </c>
      <c r="C11958">
        <v>8</v>
      </c>
    </row>
    <row r="11959" spans="1:3">
      <c r="A11959">
        <v>70650</v>
      </c>
      <c r="B11959">
        <v>1</v>
      </c>
      <c r="C11959">
        <v>16</v>
      </c>
    </row>
    <row r="11960" spans="1:3">
      <c r="A11960">
        <v>70768</v>
      </c>
      <c r="B11960">
        <v>1</v>
      </c>
      <c r="C11960">
        <v>8</v>
      </c>
    </row>
    <row r="11961" spans="1:3">
      <c r="A11961">
        <v>70836</v>
      </c>
      <c r="B11961">
        <v>1</v>
      </c>
      <c r="C11961">
        <v>8</v>
      </c>
    </row>
    <row r="11962" spans="1:3">
      <c r="A11962">
        <v>70923</v>
      </c>
      <c r="B11962">
        <v>1</v>
      </c>
      <c r="C11962">
        <v>8</v>
      </c>
    </row>
    <row r="11963" spans="1:3">
      <c r="A11963">
        <v>71018</v>
      </c>
      <c r="B11963">
        <v>1</v>
      </c>
      <c r="C11963">
        <v>8</v>
      </c>
    </row>
    <row r="11964" spans="1:3">
      <c r="A11964">
        <v>71432</v>
      </c>
      <c r="B11964">
        <v>1</v>
      </c>
      <c r="C11964">
        <v>8</v>
      </c>
    </row>
    <row r="11965" spans="1:3">
      <c r="A11965">
        <v>71664</v>
      </c>
      <c r="B11965">
        <v>1</v>
      </c>
      <c r="C11965">
        <v>8</v>
      </c>
    </row>
    <row r="11966" spans="1:3">
      <c r="A11966">
        <v>71747</v>
      </c>
      <c r="B11966">
        <v>1</v>
      </c>
      <c r="C11966">
        <v>8</v>
      </c>
    </row>
    <row r="11967" spans="1:3">
      <c r="A11967">
        <v>71771</v>
      </c>
      <c r="B11967">
        <v>1</v>
      </c>
      <c r="C11967">
        <v>8</v>
      </c>
    </row>
    <row r="11968" spans="1:3">
      <c r="A11968">
        <v>71900</v>
      </c>
      <c r="B11968">
        <v>1</v>
      </c>
      <c r="C11968">
        <v>8</v>
      </c>
    </row>
    <row r="11969" spans="1:3">
      <c r="A11969">
        <v>71977</v>
      </c>
      <c r="B11969">
        <v>1</v>
      </c>
      <c r="C11969">
        <v>8</v>
      </c>
    </row>
    <row r="11970" spans="1:3">
      <c r="A11970">
        <v>72019</v>
      </c>
      <c r="B11970">
        <v>1</v>
      </c>
      <c r="C11970">
        <v>8</v>
      </c>
    </row>
    <row r="11971" spans="1:3">
      <c r="A11971">
        <v>72034</v>
      </c>
      <c r="B11971">
        <v>1</v>
      </c>
      <c r="C11971">
        <v>8</v>
      </c>
    </row>
    <row r="11972" spans="1:3">
      <c r="A11972">
        <v>72164</v>
      </c>
      <c r="B11972">
        <v>1</v>
      </c>
      <c r="C11972">
        <v>8</v>
      </c>
    </row>
    <row r="11973" spans="1:3">
      <c r="A11973">
        <v>72259</v>
      </c>
      <c r="B11973">
        <v>1</v>
      </c>
      <c r="C11973">
        <v>8</v>
      </c>
    </row>
    <row r="11974" spans="1:3">
      <c r="A11974">
        <v>72299</v>
      </c>
      <c r="B11974">
        <v>1</v>
      </c>
      <c r="C11974">
        <v>8</v>
      </c>
    </row>
    <row r="11975" spans="1:3">
      <c r="A11975">
        <v>72470</v>
      </c>
      <c r="B11975">
        <v>1</v>
      </c>
      <c r="C11975">
        <v>8</v>
      </c>
    </row>
    <row r="11976" spans="1:3">
      <c r="A11976">
        <v>72477</v>
      </c>
      <c r="B11976">
        <v>1</v>
      </c>
      <c r="C11976">
        <v>8</v>
      </c>
    </row>
    <row r="11977" spans="1:3">
      <c r="A11977">
        <v>72553</v>
      </c>
      <c r="B11977">
        <v>1</v>
      </c>
      <c r="C11977">
        <v>8</v>
      </c>
    </row>
    <row r="11978" spans="1:3">
      <c r="A11978">
        <v>73059</v>
      </c>
      <c r="B11978">
        <v>1</v>
      </c>
      <c r="C11978">
        <v>8</v>
      </c>
    </row>
    <row r="11979" spans="1:3">
      <c r="A11979">
        <v>73255</v>
      </c>
      <c r="B11979">
        <v>1</v>
      </c>
      <c r="C11979">
        <v>8</v>
      </c>
    </row>
    <row r="11980" spans="1:3">
      <c r="A11980">
        <v>73268</v>
      </c>
      <c r="B11980">
        <v>1</v>
      </c>
      <c r="C11980">
        <v>8</v>
      </c>
    </row>
    <row r="11981" spans="1:3">
      <c r="A11981">
        <v>73290</v>
      </c>
      <c r="B11981">
        <v>1</v>
      </c>
      <c r="C11981">
        <v>8</v>
      </c>
    </row>
    <row r="11982" spans="1:3">
      <c r="A11982">
        <v>73623</v>
      </c>
      <c r="B11982">
        <v>1</v>
      </c>
      <c r="C11982">
        <v>8</v>
      </c>
    </row>
    <row r="11983" spans="1:3">
      <c r="A11983">
        <v>73925</v>
      </c>
      <c r="B11983">
        <v>1</v>
      </c>
      <c r="C11983">
        <v>8</v>
      </c>
    </row>
    <row r="11984" spans="1:3">
      <c r="A11984">
        <v>74063</v>
      </c>
      <c r="B11984">
        <v>1</v>
      </c>
      <c r="C11984">
        <v>8</v>
      </c>
    </row>
    <row r="11985" spans="1:3">
      <c r="A11985">
        <v>74373</v>
      </c>
      <c r="B11985">
        <v>1</v>
      </c>
      <c r="C11985">
        <v>8</v>
      </c>
    </row>
    <row r="11986" spans="1:3">
      <c r="A11986">
        <v>74453</v>
      </c>
      <c r="B11986">
        <v>1</v>
      </c>
      <c r="C11986">
        <v>8</v>
      </c>
    </row>
    <row r="11987" spans="1:3">
      <c r="A11987">
        <v>74478</v>
      </c>
      <c r="B11987">
        <v>1</v>
      </c>
      <c r="C11987">
        <v>8</v>
      </c>
    </row>
    <row r="11988" spans="1:3">
      <c r="A11988">
        <v>74488</v>
      </c>
      <c r="B11988">
        <v>1</v>
      </c>
      <c r="C11988">
        <v>8</v>
      </c>
    </row>
    <row r="11989" spans="1:3">
      <c r="A11989">
        <v>74510</v>
      </c>
      <c r="B11989">
        <v>1</v>
      </c>
      <c r="C11989">
        <v>8</v>
      </c>
    </row>
    <row r="11990" spans="1:3">
      <c r="A11990">
        <v>74552</v>
      </c>
      <c r="B11990">
        <v>1</v>
      </c>
      <c r="C11990">
        <v>8</v>
      </c>
    </row>
    <row r="11991" spans="1:3">
      <c r="A11991">
        <v>74746</v>
      </c>
      <c r="B11991">
        <v>1</v>
      </c>
      <c r="C11991">
        <v>16</v>
      </c>
    </row>
    <row r="11992" spans="1:3">
      <c r="A11992">
        <v>74793</v>
      </c>
      <c r="B11992">
        <v>1</v>
      </c>
      <c r="C11992">
        <v>8</v>
      </c>
    </row>
    <row r="11993" spans="1:3">
      <c r="A11993">
        <v>74794</v>
      </c>
      <c r="B11993">
        <v>1</v>
      </c>
      <c r="C11993">
        <v>8</v>
      </c>
    </row>
    <row r="11994" spans="1:3">
      <c r="A11994">
        <v>74881</v>
      </c>
      <c r="B11994">
        <v>1</v>
      </c>
      <c r="C11994">
        <v>8</v>
      </c>
    </row>
    <row r="11995" spans="1:3">
      <c r="A11995">
        <v>74919</v>
      </c>
      <c r="B11995">
        <v>1</v>
      </c>
      <c r="C11995">
        <v>8</v>
      </c>
    </row>
    <row r="11996" spans="1:3">
      <c r="A11996">
        <v>74952</v>
      </c>
      <c r="B11996">
        <v>1</v>
      </c>
      <c r="C11996">
        <v>8</v>
      </c>
    </row>
    <row r="11997" spans="1:3">
      <c r="A11997">
        <v>74962</v>
      </c>
      <c r="B11997">
        <v>1</v>
      </c>
      <c r="C11997">
        <v>8</v>
      </c>
    </row>
    <row r="11998" spans="1:3">
      <c r="A11998">
        <v>74963</v>
      </c>
      <c r="B11998">
        <v>1</v>
      </c>
      <c r="C11998">
        <v>8</v>
      </c>
    </row>
    <row r="11999" spans="1:3">
      <c r="A11999">
        <v>75052</v>
      </c>
      <c r="B11999">
        <v>1</v>
      </c>
      <c r="C11999">
        <v>8</v>
      </c>
    </row>
    <row r="12000" spans="1:3">
      <c r="A12000">
        <v>75067</v>
      </c>
      <c r="B12000">
        <v>1</v>
      </c>
      <c r="C12000">
        <v>8</v>
      </c>
    </row>
    <row r="12001" spans="1:3">
      <c r="A12001">
        <v>75416</v>
      </c>
      <c r="B12001">
        <v>1</v>
      </c>
      <c r="C12001">
        <v>8</v>
      </c>
    </row>
    <row r="12002" spans="1:3">
      <c r="A12002" s="30">
        <v>75439</v>
      </c>
      <c r="B12002" s="30">
        <v>1</v>
      </c>
      <c r="C12002" s="30">
        <v>8</v>
      </c>
    </row>
    <row r="12003" spans="1:3">
      <c r="A12003">
        <v>75577</v>
      </c>
      <c r="B12003">
        <v>1</v>
      </c>
      <c r="C12003">
        <v>8</v>
      </c>
    </row>
    <row r="12004" spans="1:3">
      <c r="A12004">
        <v>75599</v>
      </c>
      <c r="B12004">
        <v>1</v>
      </c>
      <c r="C12004">
        <v>8</v>
      </c>
    </row>
    <row r="12005" spans="1:3">
      <c r="A12005">
        <v>75600</v>
      </c>
      <c r="B12005">
        <v>1</v>
      </c>
      <c r="C12005">
        <v>8</v>
      </c>
    </row>
    <row r="12006" spans="1:3">
      <c r="A12006">
        <v>75607</v>
      </c>
      <c r="B12006">
        <v>1</v>
      </c>
      <c r="C12006">
        <v>8</v>
      </c>
    </row>
    <row r="12007" spans="1:3">
      <c r="A12007">
        <v>75671</v>
      </c>
      <c r="B12007">
        <v>1</v>
      </c>
      <c r="C12007">
        <v>8</v>
      </c>
    </row>
    <row r="12008" spans="1:3">
      <c r="A12008">
        <v>75691</v>
      </c>
      <c r="B12008">
        <v>1</v>
      </c>
      <c r="C12008">
        <v>8</v>
      </c>
    </row>
    <row r="12009" spans="1:3">
      <c r="A12009">
        <v>75768</v>
      </c>
      <c r="B12009">
        <v>1</v>
      </c>
      <c r="C12009">
        <v>8</v>
      </c>
    </row>
    <row r="12010" spans="1:3">
      <c r="A12010">
        <v>75893</v>
      </c>
      <c r="B12010">
        <v>1</v>
      </c>
      <c r="C12010">
        <v>8</v>
      </c>
    </row>
    <row r="12011" spans="1:3">
      <c r="A12011">
        <v>75930</v>
      </c>
      <c r="B12011">
        <v>1</v>
      </c>
      <c r="C12011">
        <v>8</v>
      </c>
    </row>
    <row r="12012" spans="1:3">
      <c r="A12012">
        <v>75995</v>
      </c>
      <c r="B12012">
        <v>1</v>
      </c>
      <c r="C12012">
        <v>8</v>
      </c>
    </row>
    <row r="12013" spans="1:3">
      <c r="A12013">
        <v>76090</v>
      </c>
      <c r="B12013">
        <v>1</v>
      </c>
      <c r="C12013">
        <v>8</v>
      </c>
    </row>
    <row r="12014" spans="1:3">
      <c r="A12014">
        <v>76135</v>
      </c>
      <c r="B12014">
        <v>2</v>
      </c>
      <c r="C12014">
        <v>16</v>
      </c>
    </row>
    <row r="12015" spans="1:3">
      <c r="A12015">
        <v>76135</v>
      </c>
      <c r="B12015">
        <v>2</v>
      </c>
      <c r="C12015">
        <v>16</v>
      </c>
    </row>
    <row r="12016" spans="1:3">
      <c r="A12016">
        <v>76146</v>
      </c>
      <c r="B12016">
        <v>1</v>
      </c>
      <c r="C12016">
        <v>8</v>
      </c>
    </row>
    <row r="12017" spans="1:3">
      <c r="A12017">
        <v>76159</v>
      </c>
      <c r="B12017">
        <v>1</v>
      </c>
      <c r="C12017">
        <v>8</v>
      </c>
    </row>
    <row r="12018" spans="1:3">
      <c r="A12018">
        <v>76167</v>
      </c>
      <c r="B12018">
        <v>1</v>
      </c>
      <c r="C12018">
        <v>8</v>
      </c>
    </row>
    <row r="12019" spans="1:3">
      <c r="A12019">
        <v>76240</v>
      </c>
      <c r="B12019">
        <v>1</v>
      </c>
      <c r="C12019">
        <v>8</v>
      </c>
    </row>
    <row r="12020" spans="1:3">
      <c r="A12020">
        <v>76279</v>
      </c>
      <c r="B12020">
        <v>1</v>
      </c>
      <c r="C12020">
        <v>8</v>
      </c>
    </row>
    <row r="12021" spans="1:3">
      <c r="A12021">
        <v>76460</v>
      </c>
      <c r="B12021">
        <v>1</v>
      </c>
      <c r="C12021">
        <v>8</v>
      </c>
    </row>
    <row r="12022" spans="1:3">
      <c r="A12022">
        <v>76471</v>
      </c>
      <c r="B12022">
        <v>1</v>
      </c>
      <c r="C12022">
        <v>8</v>
      </c>
    </row>
    <row r="12023" spans="1:3">
      <c r="A12023">
        <v>76704</v>
      </c>
      <c r="B12023">
        <v>1</v>
      </c>
      <c r="C12023">
        <v>8</v>
      </c>
    </row>
    <row r="12024" spans="1:3">
      <c r="A12024">
        <v>76808</v>
      </c>
      <c r="B12024">
        <v>1</v>
      </c>
      <c r="C12024">
        <v>8</v>
      </c>
    </row>
    <row r="12025" spans="1:3">
      <c r="A12025">
        <v>77058</v>
      </c>
      <c r="B12025">
        <v>1</v>
      </c>
      <c r="C12025">
        <v>8</v>
      </c>
    </row>
    <row r="12026" spans="1:3">
      <c r="A12026">
        <v>77154</v>
      </c>
      <c r="B12026">
        <v>1</v>
      </c>
      <c r="C12026">
        <v>8</v>
      </c>
    </row>
    <row r="12027" spans="1:3">
      <c r="A12027">
        <v>77232</v>
      </c>
      <c r="B12027">
        <v>1</v>
      </c>
      <c r="C12027">
        <v>8</v>
      </c>
    </row>
    <row r="12028" spans="1:3">
      <c r="A12028">
        <v>77394</v>
      </c>
      <c r="B12028">
        <v>1</v>
      </c>
      <c r="C12028">
        <v>8</v>
      </c>
    </row>
    <row r="12029" spans="1:3">
      <c r="A12029">
        <v>77407</v>
      </c>
      <c r="B12029">
        <v>1</v>
      </c>
      <c r="C12029">
        <v>8</v>
      </c>
    </row>
    <row r="12030" spans="1:3">
      <c r="A12030">
        <v>77452</v>
      </c>
      <c r="B12030">
        <v>1</v>
      </c>
      <c r="C12030">
        <v>8</v>
      </c>
    </row>
    <row r="12031" spans="1:3">
      <c r="A12031">
        <v>77473</v>
      </c>
      <c r="B12031">
        <v>1</v>
      </c>
      <c r="C12031">
        <v>8</v>
      </c>
    </row>
    <row r="12032" spans="1:3">
      <c r="A12032">
        <v>77630</v>
      </c>
      <c r="B12032">
        <v>1</v>
      </c>
      <c r="C12032">
        <v>8</v>
      </c>
    </row>
    <row r="12033" spans="1:3">
      <c r="A12033">
        <v>77701</v>
      </c>
      <c r="B12033">
        <v>1</v>
      </c>
      <c r="C12033">
        <v>8</v>
      </c>
    </row>
    <row r="12034" spans="1:3">
      <c r="A12034">
        <v>77797</v>
      </c>
      <c r="B12034">
        <v>1</v>
      </c>
      <c r="C12034">
        <v>8</v>
      </c>
    </row>
    <row r="12035" spans="1:3">
      <c r="A12035">
        <v>77912</v>
      </c>
      <c r="B12035">
        <v>1</v>
      </c>
      <c r="C12035">
        <v>8</v>
      </c>
    </row>
    <row r="12036" spans="1:3">
      <c r="A12036">
        <v>77955</v>
      </c>
      <c r="B12036">
        <v>1</v>
      </c>
      <c r="C12036">
        <v>8</v>
      </c>
    </row>
    <row r="12037" spans="1:3">
      <c r="A12037">
        <v>78080</v>
      </c>
      <c r="B12037">
        <v>1</v>
      </c>
      <c r="C12037">
        <v>8</v>
      </c>
    </row>
    <row r="12038" spans="1:3">
      <c r="A12038">
        <v>78121</v>
      </c>
      <c r="B12038">
        <v>1</v>
      </c>
      <c r="C12038">
        <v>8</v>
      </c>
    </row>
    <row r="12039" spans="1:3">
      <c r="A12039">
        <v>78187</v>
      </c>
      <c r="B12039">
        <v>1</v>
      </c>
      <c r="C12039">
        <v>8</v>
      </c>
    </row>
    <row r="12040" spans="1:3">
      <c r="A12040">
        <v>78330</v>
      </c>
      <c r="B12040">
        <v>1</v>
      </c>
      <c r="C12040">
        <v>8</v>
      </c>
    </row>
    <row r="12041" spans="1:3">
      <c r="A12041">
        <v>78379</v>
      </c>
      <c r="B12041">
        <v>1</v>
      </c>
      <c r="C12041">
        <v>8</v>
      </c>
    </row>
    <row r="12042" spans="1:3">
      <c r="A12042">
        <v>78410</v>
      </c>
      <c r="B12042">
        <v>1</v>
      </c>
      <c r="C12042">
        <v>8</v>
      </c>
    </row>
    <row r="12043" spans="1:3">
      <c r="A12043">
        <v>78416</v>
      </c>
      <c r="B12043">
        <v>1</v>
      </c>
      <c r="C12043">
        <v>8</v>
      </c>
    </row>
    <row r="12044" spans="1:3">
      <c r="A12044">
        <v>78436</v>
      </c>
      <c r="B12044">
        <v>1</v>
      </c>
      <c r="C12044">
        <v>8</v>
      </c>
    </row>
    <row r="12045" spans="1:3">
      <c r="A12045">
        <v>78526</v>
      </c>
      <c r="B12045">
        <v>1</v>
      </c>
      <c r="C12045">
        <v>8</v>
      </c>
    </row>
    <row r="12046" spans="1:3">
      <c r="A12046">
        <v>78556</v>
      </c>
      <c r="B12046">
        <v>1</v>
      </c>
      <c r="C12046">
        <v>8</v>
      </c>
    </row>
    <row r="12047" spans="1:3">
      <c r="A12047">
        <v>78803</v>
      </c>
      <c r="B12047">
        <v>1</v>
      </c>
      <c r="C12047">
        <v>8</v>
      </c>
    </row>
    <row r="12048" spans="1:3">
      <c r="A12048">
        <v>78804</v>
      </c>
      <c r="B12048">
        <v>1</v>
      </c>
      <c r="C12048">
        <v>8</v>
      </c>
    </row>
    <row r="12049" spans="1:3">
      <c r="A12049">
        <v>78864</v>
      </c>
      <c r="B12049">
        <v>1</v>
      </c>
      <c r="C12049">
        <v>8</v>
      </c>
    </row>
    <row r="12050" spans="1:3">
      <c r="A12050">
        <v>78953</v>
      </c>
      <c r="B12050">
        <v>1</v>
      </c>
      <c r="C12050">
        <v>8</v>
      </c>
    </row>
    <row r="12051" spans="1:3">
      <c r="A12051">
        <v>78967</v>
      </c>
      <c r="B12051">
        <v>1</v>
      </c>
      <c r="C12051">
        <v>8</v>
      </c>
    </row>
    <row r="12052" spans="1:3">
      <c r="A12052">
        <v>79078</v>
      </c>
      <c r="B12052">
        <v>1</v>
      </c>
      <c r="C12052">
        <v>8</v>
      </c>
    </row>
    <row r="12053" spans="1:3">
      <c r="A12053">
        <v>79099</v>
      </c>
      <c r="B12053">
        <v>1</v>
      </c>
      <c r="C12053">
        <v>8</v>
      </c>
    </row>
    <row r="12054" spans="1:3">
      <c r="A12054">
        <v>79100</v>
      </c>
      <c r="B12054">
        <v>1</v>
      </c>
      <c r="C12054">
        <v>8</v>
      </c>
    </row>
    <row r="12055" spans="1:3">
      <c r="A12055">
        <v>79101</v>
      </c>
      <c r="B12055">
        <v>1</v>
      </c>
      <c r="C12055">
        <v>8</v>
      </c>
    </row>
    <row r="12056" spans="1:3">
      <c r="A12056">
        <v>79127</v>
      </c>
      <c r="B12056">
        <v>1</v>
      </c>
      <c r="C12056">
        <v>8</v>
      </c>
    </row>
    <row r="12057" spans="1:3">
      <c r="A12057">
        <v>79131</v>
      </c>
      <c r="B12057">
        <v>1</v>
      </c>
      <c r="C12057">
        <v>8</v>
      </c>
    </row>
    <row r="12058" spans="1:3">
      <c r="A12058">
        <v>79214</v>
      </c>
      <c r="B12058">
        <v>1</v>
      </c>
      <c r="C12058">
        <v>8</v>
      </c>
    </row>
    <row r="12059" spans="1:3">
      <c r="A12059">
        <v>79216</v>
      </c>
      <c r="B12059">
        <v>1</v>
      </c>
      <c r="C12059">
        <v>8</v>
      </c>
    </row>
    <row r="12060" spans="1:3">
      <c r="A12060">
        <v>79292</v>
      </c>
      <c r="B12060">
        <v>1</v>
      </c>
      <c r="C12060">
        <v>8</v>
      </c>
    </row>
    <row r="12061" spans="1:3">
      <c r="A12061">
        <v>79357</v>
      </c>
      <c r="B12061">
        <v>1</v>
      </c>
      <c r="C12061">
        <v>8</v>
      </c>
    </row>
    <row r="12062" spans="1:3">
      <c r="A12062">
        <v>79421</v>
      </c>
      <c r="B12062">
        <v>1</v>
      </c>
      <c r="C12062">
        <v>8</v>
      </c>
    </row>
    <row r="12063" spans="1:3">
      <c r="A12063">
        <v>79550</v>
      </c>
      <c r="B12063">
        <v>1</v>
      </c>
      <c r="C12063">
        <v>8</v>
      </c>
    </row>
    <row r="12064" spans="1:3">
      <c r="A12064">
        <v>79574</v>
      </c>
      <c r="B12064">
        <v>1</v>
      </c>
      <c r="C12064">
        <v>8</v>
      </c>
    </row>
    <row r="12065" spans="1:3">
      <c r="A12065">
        <v>79636</v>
      </c>
      <c r="B12065">
        <v>1</v>
      </c>
      <c r="C12065">
        <v>8</v>
      </c>
    </row>
    <row r="12066" spans="1:3">
      <c r="A12066">
        <v>79638</v>
      </c>
      <c r="B12066">
        <v>1</v>
      </c>
      <c r="C12066">
        <v>8</v>
      </c>
    </row>
    <row r="12067" spans="1:3">
      <c r="A12067">
        <v>79639</v>
      </c>
      <c r="B12067">
        <v>1</v>
      </c>
      <c r="C12067">
        <v>8</v>
      </c>
    </row>
    <row r="12068" spans="1:3">
      <c r="A12068">
        <v>79735</v>
      </c>
      <c r="B12068">
        <v>1</v>
      </c>
      <c r="C12068">
        <v>8</v>
      </c>
    </row>
    <row r="12069" spans="1:3">
      <c r="A12069">
        <v>79769</v>
      </c>
      <c r="B12069">
        <v>1</v>
      </c>
      <c r="C12069">
        <v>8</v>
      </c>
    </row>
    <row r="12070" spans="1:3">
      <c r="A12070">
        <v>79788</v>
      </c>
      <c r="B12070">
        <v>1</v>
      </c>
      <c r="C12070">
        <v>8</v>
      </c>
    </row>
    <row r="12071" spans="1:3">
      <c r="A12071">
        <v>79797</v>
      </c>
      <c r="B12071">
        <v>1</v>
      </c>
      <c r="C12071">
        <v>8</v>
      </c>
    </row>
    <row r="12072" spans="1:3">
      <c r="A12072">
        <v>79812</v>
      </c>
      <c r="B12072">
        <v>1</v>
      </c>
      <c r="C12072">
        <v>8</v>
      </c>
    </row>
    <row r="12073" spans="1:3">
      <c r="A12073">
        <v>79847</v>
      </c>
      <c r="B12073">
        <v>1</v>
      </c>
      <c r="C12073">
        <v>8</v>
      </c>
    </row>
    <row r="12074" spans="1:3">
      <c r="A12074">
        <v>79967</v>
      </c>
      <c r="B12074">
        <v>1</v>
      </c>
      <c r="C12074">
        <v>8</v>
      </c>
    </row>
    <row r="12075" spans="1:3">
      <c r="A12075">
        <v>80021</v>
      </c>
      <c r="B12075">
        <v>1</v>
      </c>
      <c r="C12075">
        <v>8</v>
      </c>
    </row>
    <row r="12076" spans="1:3">
      <c r="A12076">
        <v>80081</v>
      </c>
      <c r="B12076">
        <v>1</v>
      </c>
      <c r="C12076">
        <v>8</v>
      </c>
    </row>
    <row r="12077" spans="1:3">
      <c r="A12077">
        <v>80113</v>
      </c>
      <c r="B12077">
        <v>1</v>
      </c>
      <c r="C12077">
        <v>8</v>
      </c>
    </row>
    <row r="12078" spans="1:3">
      <c r="A12078">
        <v>80128</v>
      </c>
      <c r="B12078">
        <v>1</v>
      </c>
      <c r="C12078">
        <v>8</v>
      </c>
    </row>
    <row r="12079" spans="1:3">
      <c r="A12079">
        <v>80133</v>
      </c>
      <c r="B12079">
        <v>1</v>
      </c>
      <c r="C12079">
        <v>8</v>
      </c>
    </row>
    <row r="12080" spans="1:3">
      <c r="A12080">
        <v>80150</v>
      </c>
      <c r="B12080">
        <v>1</v>
      </c>
      <c r="C12080">
        <v>8</v>
      </c>
    </row>
    <row r="12081" spans="1:3">
      <c r="A12081">
        <v>80159</v>
      </c>
      <c r="B12081">
        <v>1</v>
      </c>
      <c r="C12081">
        <v>8</v>
      </c>
    </row>
    <row r="12082" spans="1:3">
      <c r="A12082">
        <v>80187</v>
      </c>
      <c r="B12082">
        <v>1</v>
      </c>
      <c r="C12082">
        <v>8</v>
      </c>
    </row>
    <row r="12083" spans="1:3">
      <c r="A12083">
        <v>80280</v>
      </c>
      <c r="B12083">
        <v>1</v>
      </c>
      <c r="C12083">
        <v>8</v>
      </c>
    </row>
    <row r="12084" spans="1:3">
      <c r="A12084">
        <v>80281</v>
      </c>
      <c r="B12084">
        <v>1</v>
      </c>
      <c r="C12084">
        <v>8</v>
      </c>
    </row>
    <row r="12085" spans="1:3">
      <c r="A12085">
        <v>80304</v>
      </c>
      <c r="B12085">
        <v>1</v>
      </c>
      <c r="C12085">
        <v>8</v>
      </c>
    </row>
    <row r="12086" spans="1:3">
      <c r="A12086">
        <v>80376</v>
      </c>
      <c r="B12086">
        <v>1</v>
      </c>
      <c r="C12086">
        <v>8</v>
      </c>
    </row>
    <row r="12087" spans="1:3">
      <c r="A12087">
        <v>80384</v>
      </c>
      <c r="B12087">
        <v>1</v>
      </c>
      <c r="C12087">
        <v>8</v>
      </c>
    </row>
    <row r="12088" spans="1:3">
      <c r="A12088">
        <v>80404</v>
      </c>
      <c r="B12088">
        <v>1</v>
      </c>
      <c r="C12088">
        <v>8</v>
      </c>
    </row>
    <row r="12089" spans="1:3">
      <c r="A12089">
        <v>80420</v>
      </c>
      <c r="B12089">
        <v>1</v>
      </c>
      <c r="C12089">
        <v>8</v>
      </c>
    </row>
    <row r="12090" spans="1:3">
      <c r="A12090">
        <v>80521</v>
      </c>
      <c r="B12090">
        <v>1</v>
      </c>
      <c r="C12090">
        <v>8</v>
      </c>
    </row>
    <row r="12091" spans="1:3">
      <c r="A12091">
        <v>80527</v>
      </c>
      <c r="B12091">
        <v>1</v>
      </c>
      <c r="C12091">
        <v>8</v>
      </c>
    </row>
    <row r="12092" spans="1:3">
      <c r="A12092">
        <v>80528</v>
      </c>
      <c r="B12092">
        <v>1</v>
      </c>
      <c r="C12092">
        <v>8</v>
      </c>
    </row>
    <row r="12093" spans="1:3">
      <c r="A12093">
        <v>80585</v>
      </c>
      <c r="B12093">
        <v>1</v>
      </c>
      <c r="C12093">
        <v>8</v>
      </c>
    </row>
    <row r="12094" spans="1:3">
      <c r="A12094">
        <v>80601</v>
      </c>
      <c r="B12094">
        <v>1</v>
      </c>
      <c r="C12094">
        <v>8</v>
      </c>
    </row>
    <row r="12095" spans="1:3">
      <c r="A12095">
        <v>80618</v>
      </c>
      <c r="B12095">
        <v>1</v>
      </c>
      <c r="C12095">
        <v>8</v>
      </c>
    </row>
    <row r="12096" spans="1:3">
      <c r="A12096">
        <v>80666</v>
      </c>
      <c r="B12096">
        <v>1</v>
      </c>
      <c r="C12096">
        <v>8</v>
      </c>
    </row>
    <row r="12097" spans="1:3">
      <c r="A12097">
        <v>80689</v>
      </c>
      <c r="B12097">
        <v>1</v>
      </c>
      <c r="C12097">
        <v>8</v>
      </c>
    </row>
    <row r="12098" spans="1:3">
      <c r="A12098">
        <v>80690</v>
      </c>
      <c r="B12098">
        <v>1</v>
      </c>
      <c r="C12098">
        <v>8</v>
      </c>
    </row>
    <row r="12099" spans="1:3">
      <c r="A12099">
        <v>80692</v>
      </c>
      <c r="B12099">
        <v>1</v>
      </c>
      <c r="C12099">
        <v>8</v>
      </c>
    </row>
    <row r="12100" spans="1:3">
      <c r="A12100">
        <v>80701</v>
      </c>
      <c r="B12100">
        <v>1</v>
      </c>
      <c r="C12100">
        <v>8</v>
      </c>
    </row>
    <row r="12101" spans="1:3">
      <c r="A12101">
        <v>80702</v>
      </c>
      <c r="B12101">
        <v>1</v>
      </c>
      <c r="C12101">
        <v>8</v>
      </c>
    </row>
    <row r="12102" spans="1:3">
      <c r="A12102">
        <v>80723</v>
      </c>
      <c r="B12102">
        <v>1</v>
      </c>
      <c r="C12102">
        <v>8</v>
      </c>
    </row>
    <row r="12103" spans="1:3">
      <c r="A12103">
        <v>80736</v>
      </c>
      <c r="B12103">
        <v>1</v>
      </c>
      <c r="C12103">
        <v>8</v>
      </c>
    </row>
    <row r="12104" spans="1:3">
      <c r="A12104">
        <v>80757</v>
      </c>
      <c r="B12104">
        <v>1</v>
      </c>
      <c r="C12104">
        <v>8</v>
      </c>
    </row>
    <row r="12105" spans="1:3">
      <c r="A12105">
        <v>80861</v>
      </c>
      <c r="B12105">
        <v>1</v>
      </c>
      <c r="C12105">
        <v>8</v>
      </c>
    </row>
    <row r="12106" spans="1:3">
      <c r="A12106">
        <v>80869</v>
      </c>
      <c r="B12106">
        <v>1</v>
      </c>
      <c r="C12106">
        <v>8</v>
      </c>
    </row>
    <row r="12107" spans="1:3">
      <c r="A12107">
        <v>80873</v>
      </c>
      <c r="B12107">
        <v>1</v>
      </c>
      <c r="C12107">
        <v>8</v>
      </c>
    </row>
    <row r="12108" spans="1:3">
      <c r="A12108">
        <v>80882</v>
      </c>
      <c r="B12108">
        <v>1</v>
      </c>
      <c r="C12108">
        <v>8</v>
      </c>
    </row>
    <row r="12109" spans="1:3">
      <c r="A12109">
        <v>80895</v>
      </c>
      <c r="B12109">
        <v>1</v>
      </c>
      <c r="C12109">
        <v>8</v>
      </c>
    </row>
    <row r="12110" spans="1:3">
      <c r="A12110">
        <v>80908</v>
      </c>
      <c r="B12110">
        <v>1</v>
      </c>
      <c r="C12110">
        <v>8</v>
      </c>
    </row>
    <row r="12111" spans="1:3">
      <c r="A12111">
        <v>80944</v>
      </c>
      <c r="B12111">
        <v>1</v>
      </c>
      <c r="C12111">
        <v>8</v>
      </c>
    </row>
    <row r="12112" spans="1:3">
      <c r="A12112">
        <v>80947</v>
      </c>
      <c r="B12112">
        <v>1</v>
      </c>
      <c r="C12112">
        <v>8</v>
      </c>
    </row>
    <row r="12113" spans="1:3">
      <c r="A12113">
        <v>80965</v>
      </c>
      <c r="B12113">
        <v>1</v>
      </c>
      <c r="C12113">
        <v>8</v>
      </c>
    </row>
    <row r="12114" spans="1:3">
      <c r="A12114">
        <v>81050</v>
      </c>
      <c r="B12114">
        <v>1</v>
      </c>
      <c r="C12114">
        <v>8</v>
      </c>
    </row>
    <row r="12115" spans="1:3">
      <c r="A12115">
        <v>81076</v>
      </c>
      <c r="B12115">
        <v>1</v>
      </c>
      <c r="C12115">
        <v>8</v>
      </c>
    </row>
    <row r="12116" spans="1:3">
      <c r="A12116">
        <v>81153</v>
      </c>
      <c r="B12116">
        <v>1</v>
      </c>
      <c r="C12116">
        <v>8</v>
      </c>
    </row>
    <row r="12117" spans="1:3">
      <c r="A12117">
        <v>81157</v>
      </c>
      <c r="B12117">
        <v>1</v>
      </c>
      <c r="C12117">
        <v>8</v>
      </c>
    </row>
    <row r="12118" spans="1:3">
      <c r="A12118">
        <v>81171</v>
      </c>
      <c r="B12118">
        <v>1</v>
      </c>
      <c r="C12118">
        <v>8</v>
      </c>
    </row>
    <row r="12119" spans="1:3">
      <c r="A12119">
        <v>81172</v>
      </c>
      <c r="B12119">
        <v>1</v>
      </c>
      <c r="C12119">
        <v>8</v>
      </c>
    </row>
    <row r="12120" spans="1:3">
      <c r="A12120">
        <v>81210</v>
      </c>
      <c r="B12120">
        <v>1</v>
      </c>
      <c r="C12120">
        <v>8</v>
      </c>
    </row>
  </sheetData>
  <conditionalFormatting sqref="A11688:A12120 A1:A11600">
    <cfRule type="duplicateValues" dxfId="17" priority="1"/>
  </conditionalFormatting>
  <conditionalFormatting sqref="A11688:A12120">
    <cfRule type="duplicateValues" dxfId="16" priority="2"/>
    <cfRule type="duplicateValues" dxfId="15" priority="3"/>
    <cfRule type="duplicateValues" dxfId="14" priority="4"/>
    <cfRule type="duplicateValues" dxfId="13" priority="5"/>
    <cfRule type="duplicateValues" dxfId="12" priority="6"/>
    <cfRule type="duplicateValues" dxfId="11" priority="7"/>
    <cfRule type="duplicateValues" dxfId="10" priority="8"/>
    <cfRule type="duplicateValues" dxfId="9" priority="9"/>
    <cfRule type="duplicateValues" dxfId="8" priority="10"/>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486"/>
  <sheetViews>
    <sheetView workbookViewId="0">
      <pane xSplit="1" ySplit="1" topLeftCell="R3486" activePane="bottomRight" state="frozen"/>
      <selection pane="bottomRight" activeCell="R3486" sqref="R3486"/>
      <selection pane="bottomLeft" activeCell="A2" sqref="A2"/>
      <selection pane="topRight" activeCell="B1" sqref="B1"/>
    </sheetView>
  </sheetViews>
  <sheetFormatPr defaultColWidth="8.85546875" defaultRowHeight="15" customHeight="1"/>
  <cols>
    <col min="1" max="1" width="12.7109375" customWidth="1"/>
    <col min="2" max="12" width="16.5703125" customWidth="1"/>
    <col min="13" max="13" width="16.5703125" style="2" customWidth="1"/>
    <col min="14" max="14" width="16.5703125" style="1" customWidth="1"/>
    <col min="15" max="15" width="12.140625" style="1" customWidth="1"/>
    <col min="16" max="17" width="21.42578125" customWidth="1"/>
    <col min="18" max="18" width="16.42578125" style="9" customWidth="1"/>
  </cols>
  <sheetData>
    <row r="1" spans="1:18" ht="43.15">
      <c r="A1" s="19" t="s">
        <v>50</v>
      </c>
      <c r="B1" s="19" t="s">
        <v>53</v>
      </c>
      <c r="C1" s="19" t="s">
        <v>54</v>
      </c>
      <c r="D1" s="19" t="s">
        <v>55</v>
      </c>
      <c r="E1" s="19" t="s">
        <v>56</v>
      </c>
      <c r="F1" s="19" t="s">
        <v>57</v>
      </c>
      <c r="G1" s="19" t="s">
        <v>58</v>
      </c>
      <c r="H1" s="19" t="s">
        <v>59</v>
      </c>
      <c r="I1" s="19" t="s">
        <v>60</v>
      </c>
      <c r="J1" s="19" t="s">
        <v>61</v>
      </c>
      <c r="K1" s="19" t="s">
        <v>62</v>
      </c>
      <c r="L1" s="19" t="s">
        <v>63</v>
      </c>
      <c r="M1" s="19" t="s">
        <v>64</v>
      </c>
      <c r="N1" s="19" t="s">
        <v>65</v>
      </c>
      <c r="O1" s="19" t="s">
        <v>66</v>
      </c>
      <c r="P1" s="20" t="s">
        <v>67</v>
      </c>
      <c r="Q1" s="20" t="s">
        <v>47</v>
      </c>
      <c r="R1" s="20" t="s">
        <v>13</v>
      </c>
    </row>
    <row r="2" spans="1:18" ht="14.45">
      <c r="A2" s="27">
        <v>36442</v>
      </c>
      <c r="B2" s="27" t="s">
        <v>68</v>
      </c>
      <c r="C2" s="27">
        <v>15429397</v>
      </c>
      <c r="D2" s="27" t="s">
        <v>69</v>
      </c>
      <c r="E2" s="27" t="s">
        <v>70</v>
      </c>
      <c r="F2" s="27" t="s">
        <v>71</v>
      </c>
      <c r="G2" s="27" t="s">
        <v>72</v>
      </c>
      <c r="H2" s="27" t="s">
        <v>73</v>
      </c>
      <c r="I2" s="27" t="s">
        <v>74</v>
      </c>
      <c r="J2" s="27" t="s">
        <v>75</v>
      </c>
      <c r="K2" s="27" t="s">
        <v>76</v>
      </c>
      <c r="L2" s="27" t="s">
        <v>76</v>
      </c>
      <c r="M2" s="27">
        <v>5615</v>
      </c>
      <c r="N2" s="28" t="s">
        <v>77</v>
      </c>
      <c r="O2" s="22">
        <f>VLOOKUP(A2,Hoja1!A:C,3,0)</f>
        <v>16</v>
      </c>
      <c r="P2" s="21" t="str">
        <f>VLOOKUP(M2,[1]TIPOLOGIAS_CB!$A:$F,4,0)</f>
        <v>MEDELLIN</v>
      </c>
      <c r="Q2" s="21" t="str">
        <f>VLOOKUP(P2,'BASE TARIFA 2025'!C:D,2,0)</f>
        <v>WOMPI NOROCCIDENTE</v>
      </c>
      <c r="R2" s="23">
        <f>VLOOKUP(P2,'BASE TARIFA 2025'!C:F,4,0)</f>
        <v>15709.5</v>
      </c>
    </row>
    <row r="3" spans="1:18" ht="14.45">
      <c r="A3" s="27">
        <v>50236</v>
      </c>
      <c r="B3" s="27" t="s">
        <v>78</v>
      </c>
      <c r="C3" s="27">
        <v>70289578</v>
      </c>
      <c r="D3" s="27" t="s">
        <v>79</v>
      </c>
      <c r="E3" s="27" t="s">
        <v>80</v>
      </c>
      <c r="F3" s="27" t="s">
        <v>80</v>
      </c>
      <c r="G3" s="27" t="s">
        <v>81</v>
      </c>
      <c r="H3" s="27" t="s">
        <v>82</v>
      </c>
      <c r="I3" s="27" t="s">
        <v>83</v>
      </c>
      <c r="J3" s="27" t="s">
        <v>75</v>
      </c>
      <c r="K3" s="27" t="s">
        <v>76</v>
      </c>
      <c r="L3" s="27" t="s">
        <v>76</v>
      </c>
      <c r="M3" s="27">
        <v>5615</v>
      </c>
      <c r="N3" s="28" t="s">
        <v>77</v>
      </c>
      <c r="O3" s="22">
        <f>VLOOKUP(A3,Hoja1!A:C,3,0)</f>
        <v>8</v>
      </c>
      <c r="P3" s="21" t="str">
        <f>VLOOKUP(M3,[1]TIPOLOGIAS_CB!$A:$F,4,0)</f>
        <v>MEDELLIN</v>
      </c>
      <c r="Q3" s="21" t="str">
        <f>VLOOKUP(P3,'BASE TARIFA 2025'!C:D,2,0)</f>
        <v>WOMPI NOROCCIDENTE</v>
      </c>
      <c r="R3" s="23">
        <f>VLOOKUP(P3,'BASE TARIFA 2025'!C:F,4,0)</f>
        <v>15709.5</v>
      </c>
    </row>
    <row r="4" spans="1:18" ht="14.45">
      <c r="A4" s="27">
        <v>63252</v>
      </c>
      <c r="B4" s="27" t="s">
        <v>84</v>
      </c>
      <c r="C4" s="27">
        <v>52112772</v>
      </c>
      <c r="D4" s="27" t="s">
        <v>85</v>
      </c>
      <c r="E4" s="27" t="s">
        <v>85</v>
      </c>
      <c r="F4" s="27" t="s">
        <v>85</v>
      </c>
      <c r="G4" s="27" t="s">
        <v>86</v>
      </c>
      <c r="H4" s="27" t="s">
        <v>87</v>
      </c>
      <c r="I4" s="27" t="s">
        <v>88</v>
      </c>
      <c r="J4" s="27" t="s">
        <v>75</v>
      </c>
      <c r="K4" s="27" t="s">
        <v>76</v>
      </c>
      <c r="L4" s="27" t="s">
        <v>76</v>
      </c>
      <c r="M4" s="27">
        <v>5615</v>
      </c>
      <c r="N4" s="28" t="s">
        <v>77</v>
      </c>
      <c r="O4" s="22">
        <f>VLOOKUP(A4,Hoja1!A:C,3,0)</f>
        <v>16</v>
      </c>
      <c r="P4" s="21" t="str">
        <f>VLOOKUP(M4,[1]TIPOLOGIAS_CB!$A:$F,4,0)</f>
        <v>MEDELLIN</v>
      </c>
      <c r="Q4" s="21" t="str">
        <f>VLOOKUP(P4,'BASE TARIFA 2025'!C:D,2,0)</f>
        <v>WOMPI NOROCCIDENTE</v>
      </c>
      <c r="R4" s="23">
        <f>VLOOKUP(P4,'BASE TARIFA 2025'!C:F,4,0)</f>
        <v>15709.5</v>
      </c>
    </row>
    <row r="5" spans="1:18" ht="14.45">
      <c r="A5" s="27">
        <v>77015</v>
      </c>
      <c r="B5" s="27" t="s">
        <v>89</v>
      </c>
      <c r="C5" s="27">
        <v>79570514</v>
      </c>
      <c r="D5" s="27" t="s">
        <v>90</v>
      </c>
      <c r="E5" s="27" t="s">
        <v>91</v>
      </c>
      <c r="F5" s="27" t="s">
        <v>90</v>
      </c>
      <c r="G5" s="27" t="s">
        <v>92</v>
      </c>
      <c r="H5" s="27" t="s">
        <v>93</v>
      </c>
      <c r="I5" s="27" t="s">
        <v>94</v>
      </c>
      <c r="J5" s="27" t="s">
        <v>75</v>
      </c>
      <c r="K5" s="27" t="s">
        <v>76</v>
      </c>
      <c r="L5" s="27" t="s">
        <v>76</v>
      </c>
      <c r="M5" s="27">
        <v>5615</v>
      </c>
      <c r="N5" s="28" t="s">
        <v>77</v>
      </c>
      <c r="O5" s="22">
        <f>VLOOKUP(A5,Hoja1!A:C,3,0)</f>
        <v>8</v>
      </c>
      <c r="P5" s="21" t="str">
        <f>VLOOKUP(M5,[1]TIPOLOGIAS_CB!$A:$F,4,0)</f>
        <v>MEDELLIN</v>
      </c>
      <c r="Q5" s="21" t="str">
        <f>VLOOKUP(P5,'BASE TARIFA 2025'!C:D,2,0)</f>
        <v>WOMPI NOROCCIDENTE</v>
      </c>
      <c r="R5" s="23">
        <f>VLOOKUP(P5,'BASE TARIFA 2025'!C:F,4,0)</f>
        <v>15709.5</v>
      </c>
    </row>
    <row r="6" spans="1:18" ht="14.45">
      <c r="A6" s="27">
        <v>10438</v>
      </c>
      <c r="B6" s="27" t="s">
        <v>95</v>
      </c>
      <c r="C6" s="27">
        <v>21464812</v>
      </c>
      <c r="D6" s="27" t="s">
        <v>96</v>
      </c>
      <c r="E6" s="27" t="s">
        <v>97</v>
      </c>
      <c r="F6" s="27" t="s">
        <v>97</v>
      </c>
      <c r="G6" s="27" t="s">
        <v>98</v>
      </c>
      <c r="H6" s="27" t="s">
        <v>99</v>
      </c>
      <c r="I6" s="27" t="s">
        <v>100</v>
      </c>
      <c r="J6" s="27" t="s">
        <v>75</v>
      </c>
      <c r="K6" s="27" t="s">
        <v>101</v>
      </c>
      <c r="L6" s="27" t="s">
        <v>101</v>
      </c>
      <c r="M6" s="27">
        <v>5664</v>
      </c>
      <c r="N6" s="28" t="s">
        <v>102</v>
      </c>
      <c r="O6" s="22">
        <f>VLOOKUP(A6,Hoja1!A:C,3,0)</f>
        <v>8</v>
      </c>
      <c r="P6" s="21" t="str">
        <f>VLOOKUP(M6,[1]TIPOLOGIAS_CB!$A:$F,4,0)</f>
        <v>MEDELLIN</v>
      </c>
      <c r="Q6" s="21" t="str">
        <f>VLOOKUP(P6,'BASE TARIFA 2025'!C:D,2,0)</f>
        <v>WOMPI NOROCCIDENTE</v>
      </c>
      <c r="R6" s="23">
        <f>VLOOKUP(P6,'BASE TARIFA 2025'!C:F,4,0)</f>
        <v>15709.5</v>
      </c>
    </row>
    <row r="7" spans="1:18" ht="14.45">
      <c r="A7" s="27">
        <v>25843</v>
      </c>
      <c r="B7" s="27" t="s">
        <v>103</v>
      </c>
      <c r="C7" s="27">
        <v>98664630</v>
      </c>
      <c r="D7" s="27" t="s">
        <v>104</v>
      </c>
      <c r="E7" s="27" t="s">
        <v>105</v>
      </c>
      <c r="F7" s="27" t="s">
        <v>105</v>
      </c>
      <c r="G7" s="27" t="s">
        <v>106</v>
      </c>
      <c r="H7" s="27" t="s">
        <v>107</v>
      </c>
      <c r="I7" s="27" t="s">
        <v>108</v>
      </c>
      <c r="J7" s="27" t="s">
        <v>75</v>
      </c>
      <c r="K7" s="27" t="s">
        <v>101</v>
      </c>
      <c r="L7" s="27" t="s">
        <v>101</v>
      </c>
      <c r="M7" s="27">
        <v>5664</v>
      </c>
      <c r="N7" s="28" t="s">
        <v>102</v>
      </c>
      <c r="O7" s="22">
        <f>VLOOKUP(A7,Hoja1!A:C,3,0)</f>
        <v>8</v>
      </c>
      <c r="P7" s="21" t="str">
        <f>VLOOKUP(M7,[1]TIPOLOGIAS_CB!$A:$F,4,0)</f>
        <v>MEDELLIN</v>
      </c>
      <c r="Q7" s="21" t="str">
        <f>VLOOKUP(P7,'BASE TARIFA 2025'!C:D,2,0)</f>
        <v>WOMPI NOROCCIDENTE</v>
      </c>
      <c r="R7" s="23">
        <f>VLOOKUP(P7,'BASE TARIFA 2025'!C:F,4,0)</f>
        <v>15709.5</v>
      </c>
    </row>
    <row r="8" spans="1:18" ht="14.45">
      <c r="A8" s="27">
        <v>25984</v>
      </c>
      <c r="B8" s="27" t="s">
        <v>109</v>
      </c>
      <c r="C8" s="27">
        <v>42903068</v>
      </c>
      <c r="D8" s="27" t="s">
        <v>110</v>
      </c>
      <c r="E8" s="27" t="s">
        <v>111</v>
      </c>
      <c r="F8" s="27" t="s">
        <v>111</v>
      </c>
      <c r="G8" s="27" t="s">
        <v>112</v>
      </c>
      <c r="H8" s="27" t="s">
        <v>113</v>
      </c>
      <c r="I8" s="27" t="s">
        <v>114</v>
      </c>
      <c r="J8" s="27" t="s">
        <v>75</v>
      </c>
      <c r="K8" s="27" t="s">
        <v>101</v>
      </c>
      <c r="L8" s="27" t="s">
        <v>101</v>
      </c>
      <c r="M8" s="27">
        <v>5664</v>
      </c>
      <c r="N8" s="28" t="s">
        <v>102</v>
      </c>
      <c r="O8" s="22">
        <f>VLOOKUP(A8,Hoja1!A:C,3,0)</f>
        <v>8</v>
      </c>
      <c r="P8" s="21" t="str">
        <f>VLOOKUP(M8,[1]TIPOLOGIAS_CB!$A:$F,4,0)</f>
        <v>MEDELLIN</v>
      </c>
      <c r="Q8" s="21" t="str">
        <f>VLOOKUP(P8,'BASE TARIFA 2025'!C:D,2,0)</f>
        <v>WOMPI NOROCCIDENTE</v>
      </c>
      <c r="R8" s="23">
        <f>VLOOKUP(P8,'BASE TARIFA 2025'!C:F,4,0)</f>
        <v>15709.5</v>
      </c>
    </row>
    <row r="9" spans="1:18" ht="14.45">
      <c r="A9" s="27">
        <v>21444</v>
      </c>
      <c r="B9" s="27" t="s">
        <v>115</v>
      </c>
      <c r="C9" s="27">
        <v>70197042</v>
      </c>
      <c r="D9" s="27" t="s">
        <v>116</v>
      </c>
      <c r="E9" s="27" t="s">
        <v>117</v>
      </c>
      <c r="F9" s="27" t="s">
        <v>117</v>
      </c>
      <c r="G9" s="27" t="s">
        <v>118</v>
      </c>
      <c r="H9" s="27" t="s">
        <v>119</v>
      </c>
      <c r="I9" s="27" t="s">
        <v>120</v>
      </c>
      <c r="J9" s="27" t="s">
        <v>75</v>
      </c>
      <c r="K9" s="27" t="s">
        <v>101</v>
      </c>
      <c r="L9" s="27" t="s">
        <v>101</v>
      </c>
      <c r="M9" s="27">
        <v>5664</v>
      </c>
      <c r="N9" s="28" t="s">
        <v>102</v>
      </c>
      <c r="O9" s="22">
        <f>VLOOKUP(A9,Hoja1!A:C,3,0)</f>
        <v>16</v>
      </c>
      <c r="P9" s="21" t="str">
        <f>VLOOKUP(M9,[1]TIPOLOGIAS_CB!$A:$F,4,0)</f>
        <v>MEDELLIN</v>
      </c>
      <c r="Q9" s="21" t="str">
        <f>VLOOKUP(P9,'BASE TARIFA 2025'!C:D,2,0)</f>
        <v>WOMPI NOROCCIDENTE</v>
      </c>
      <c r="R9" s="23">
        <f>VLOOKUP(P9,'BASE TARIFA 2025'!C:F,4,0)</f>
        <v>15709.5</v>
      </c>
    </row>
    <row r="10" spans="1:18" ht="14.45">
      <c r="A10" s="27">
        <v>10105</v>
      </c>
      <c r="B10" s="27" t="s">
        <v>121</v>
      </c>
      <c r="C10" s="27">
        <v>71555939</v>
      </c>
      <c r="D10" s="27" t="s">
        <v>122</v>
      </c>
      <c r="E10" s="27" t="s">
        <v>123</v>
      </c>
      <c r="F10" s="27" t="s">
        <v>123</v>
      </c>
      <c r="G10" s="27" t="s">
        <v>124</v>
      </c>
      <c r="H10" s="27" t="s">
        <v>125</v>
      </c>
      <c r="I10" s="27" t="s">
        <v>126</v>
      </c>
      <c r="J10" s="27" t="s">
        <v>75</v>
      </c>
      <c r="K10" s="27" t="s">
        <v>127</v>
      </c>
      <c r="L10" s="27" t="s">
        <v>127</v>
      </c>
      <c r="M10" s="27">
        <v>5607</v>
      </c>
      <c r="N10" s="28" t="s">
        <v>128</v>
      </c>
      <c r="O10" s="22">
        <f>VLOOKUP(A10,Hoja1!A:C,3,0)</f>
        <v>8</v>
      </c>
      <c r="P10" s="21" t="str">
        <f>VLOOKUP(M10,[1]TIPOLOGIAS_CB!$A:$F,4,0)</f>
        <v>MEDELLIN</v>
      </c>
      <c r="Q10" s="21" t="str">
        <f>VLOOKUP(P10,'BASE TARIFA 2025'!C:D,2,0)</f>
        <v>WOMPI NOROCCIDENTE</v>
      </c>
      <c r="R10" s="23">
        <f>VLOOKUP(P10,'BASE TARIFA 2025'!C:F,4,0)</f>
        <v>15709.5</v>
      </c>
    </row>
    <row r="11" spans="1:18" ht="14.45">
      <c r="A11" s="27">
        <v>31280</v>
      </c>
      <c r="B11" s="27" t="s">
        <v>129</v>
      </c>
      <c r="C11" s="27">
        <v>1040180913</v>
      </c>
      <c r="D11" s="27" t="s">
        <v>130</v>
      </c>
      <c r="E11" s="27" t="s">
        <v>131</v>
      </c>
      <c r="F11" s="27" t="s">
        <v>131</v>
      </c>
      <c r="G11" s="27" t="s">
        <v>132</v>
      </c>
      <c r="H11" s="27" t="s">
        <v>133</v>
      </c>
      <c r="I11" s="27" t="s">
        <v>134</v>
      </c>
      <c r="J11" s="27" t="s">
        <v>75</v>
      </c>
      <c r="K11" s="27" t="s">
        <v>127</v>
      </c>
      <c r="L11" s="27" t="s">
        <v>127</v>
      </c>
      <c r="M11" s="27">
        <v>5607</v>
      </c>
      <c r="N11" s="28" t="s">
        <v>128</v>
      </c>
      <c r="O11" s="22">
        <f>VLOOKUP(A11,Hoja1!A:C,3,0)</f>
        <v>16</v>
      </c>
      <c r="P11" s="21" t="str">
        <f>VLOOKUP(M11,[1]TIPOLOGIAS_CB!$A:$F,4,0)</f>
        <v>MEDELLIN</v>
      </c>
      <c r="Q11" s="21" t="str">
        <f>VLOOKUP(P11,'BASE TARIFA 2025'!C:D,2,0)</f>
        <v>WOMPI NOROCCIDENTE</v>
      </c>
      <c r="R11" s="23">
        <f>VLOOKUP(P11,'BASE TARIFA 2025'!C:F,4,0)</f>
        <v>15709.5</v>
      </c>
    </row>
    <row r="12" spans="1:18" ht="14.45">
      <c r="A12" s="27">
        <v>36661</v>
      </c>
      <c r="B12" s="27" t="s">
        <v>135</v>
      </c>
      <c r="C12" s="27">
        <v>21954026</v>
      </c>
      <c r="D12" s="27" t="s">
        <v>136</v>
      </c>
      <c r="E12" s="27" t="s">
        <v>137</v>
      </c>
      <c r="F12" s="27" t="s">
        <v>137</v>
      </c>
      <c r="G12" s="27" t="s">
        <v>138</v>
      </c>
      <c r="H12" s="27" t="s">
        <v>139</v>
      </c>
      <c r="I12" s="27" t="s">
        <v>140</v>
      </c>
      <c r="J12" s="27" t="s">
        <v>75</v>
      </c>
      <c r="K12" s="27" t="s">
        <v>127</v>
      </c>
      <c r="L12" s="27" t="s">
        <v>127</v>
      </c>
      <c r="M12" s="27">
        <v>5607</v>
      </c>
      <c r="N12" s="28" t="s">
        <v>128</v>
      </c>
      <c r="O12" s="22">
        <f>VLOOKUP(A12,Hoja1!A:C,3,0)</f>
        <v>8</v>
      </c>
      <c r="P12" s="21" t="str">
        <f>VLOOKUP(M12,[1]TIPOLOGIAS_CB!$A:$F,4,0)</f>
        <v>MEDELLIN</v>
      </c>
      <c r="Q12" s="21" t="str">
        <f>VLOOKUP(P12,'BASE TARIFA 2025'!C:D,2,0)</f>
        <v>WOMPI NOROCCIDENTE</v>
      </c>
      <c r="R12" s="23">
        <f>VLOOKUP(P12,'BASE TARIFA 2025'!C:F,4,0)</f>
        <v>15709.5</v>
      </c>
    </row>
    <row r="13" spans="1:18" ht="14.45">
      <c r="A13" s="27">
        <v>37131</v>
      </c>
      <c r="B13" s="27" t="s">
        <v>141</v>
      </c>
      <c r="C13" s="27">
        <v>1040180195</v>
      </c>
      <c r="D13" s="27"/>
      <c r="E13" s="27" t="s">
        <v>142</v>
      </c>
      <c r="F13" s="27" t="s">
        <v>142</v>
      </c>
      <c r="G13" s="27" t="s">
        <v>143</v>
      </c>
      <c r="H13" s="27" t="s">
        <v>144</v>
      </c>
      <c r="I13" s="27" t="s">
        <v>145</v>
      </c>
      <c r="J13" s="27" t="s">
        <v>75</v>
      </c>
      <c r="K13" s="27" t="s">
        <v>127</v>
      </c>
      <c r="L13" s="27" t="s">
        <v>127</v>
      </c>
      <c r="M13" s="27">
        <v>5607</v>
      </c>
      <c r="N13" s="28" t="s">
        <v>128</v>
      </c>
      <c r="O13" s="22">
        <f>VLOOKUP(A13,Hoja1!A:C,3,0)</f>
        <v>8</v>
      </c>
      <c r="P13" s="21" t="str">
        <f>VLOOKUP(M13,[1]TIPOLOGIAS_CB!$A:$F,4,0)</f>
        <v>MEDELLIN</v>
      </c>
      <c r="Q13" s="21" t="str">
        <f>VLOOKUP(P13,'BASE TARIFA 2025'!C:D,2,0)</f>
        <v>WOMPI NOROCCIDENTE</v>
      </c>
      <c r="R13" s="23">
        <f>VLOOKUP(P13,'BASE TARIFA 2025'!C:F,4,0)</f>
        <v>15709.5</v>
      </c>
    </row>
    <row r="14" spans="1:18" ht="14.45">
      <c r="A14" s="27">
        <v>48261</v>
      </c>
      <c r="B14" s="27" t="s">
        <v>146</v>
      </c>
      <c r="C14" s="27">
        <v>43689639</v>
      </c>
      <c r="D14" s="27" t="s">
        <v>79</v>
      </c>
      <c r="E14" s="27" t="s">
        <v>147</v>
      </c>
      <c r="F14" s="27" t="s">
        <v>148</v>
      </c>
      <c r="G14" s="27" t="s">
        <v>149</v>
      </c>
      <c r="H14" s="27" t="s">
        <v>150</v>
      </c>
      <c r="I14" s="27" t="s">
        <v>151</v>
      </c>
      <c r="J14" s="27" t="s">
        <v>75</v>
      </c>
      <c r="K14" s="27" t="s">
        <v>127</v>
      </c>
      <c r="L14" s="27" t="s">
        <v>127</v>
      </c>
      <c r="M14" s="27">
        <v>5607</v>
      </c>
      <c r="N14" s="28" t="s">
        <v>128</v>
      </c>
      <c r="O14" s="22">
        <f>VLOOKUP(A14,Hoja1!A:C,3,0)</f>
        <v>8</v>
      </c>
      <c r="P14" s="21" t="str">
        <f>VLOOKUP(M14,[1]TIPOLOGIAS_CB!$A:$F,4,0)</f>
        <v>MEDELLIN</v>
      </c>
      <c r="Q14" s="21" t="str">
        <f>VLOOKUP(P14,'BASE TARIFA 2025'!C:D,2,0)</f>
        <v>WOMPI NOROCCIDENTE</v>
      </c>
      <c r="R14" s="23">
        <f>VLOOKUP(P14,'BASE TARIFA 2025'!C:F,4,0)</f>
        <v>15709.5</v>
      </c>
    </row>
    <row r="15" spans="1:18" ht="14.45">
      <c r="A15" s="27">
        <v>53856</v>
      </c>
      <c r="B15" s="27" t="s">
        <v>152</v>
      </c>
      <c r="C15" s="27">
        <v>1065598199</v>
      </c>
      <c r="D15" s="27" t="s">
        <v>153</v>
      </c>
      <c r="E15" s="27" t="s">
        <v>154</v>
      </c>
      <c r="F15" s="27" t="s">
        <v>154</v>
      </c>
      <c r="G15" s="27" t="s">
        <v>155</v>
      </c>
      <c r="H15" s="27" t="s">
        <v>156</v>
      </c>
      <c r="I15" s="27" t="s">
        <v>157</v>
      </c>
      <c r="J15" s="27" t="s">
        <v>158</v>
      </c>
      <c r="K15" s="27" t="s">
        <v>159</v>
      </c>
      <c r="L15" s="27" t="s">
        <v>159</v>
      </c>
      <c r="M15" s="27">
        <v>20013</v>
      </c>
      <c r="N15" s="28" t="s">
        <v>77</v>
      </c>
      <c r="O15" s="22">
        <f>VLOOKUP(A15,Hoja1!A:C,3,0)</f>
        <v>16</v>
      </c>
      <c r="P15" s="21" t="str">
        <f>VLOOKUP(M15,[1]TIPOLOGIAS_CB!$A:$F,4,0)</f>
        <v>VALLEDUPAR</v>
      </c>
      <c r="Q15" s="21" t="str">
        <f>VLOOKUP(P15,'BASE TARIFA 2025'!C:D,2,0)</f>
        <v>WOMPI COSTA</v>
      </c>
      <c r="R15" s="23">
        <f>VLOOKUP(P15,'BASE TARIFA 2025'!C:F,4,0)</f>
        <v>28277.100000000002</v>
      </c>
    </row>
    <row r="16" spans="1:18" ht="14.45">
      <c r="A16" s="27">
        <v>63270</v>
      </c>
      <c r="B16" s="27" t="s">
        <v>160</v>
      </c>
      <c r="C16" s="27">
        <v>1065873778</v>
      </c>
      <c r="D16" s="27" t="s">
        <v>161</v>
      </c>
      <c r="E16" s="27" t="s">
        <v>162</v>
      </c>
      <c r="F16" s="27" t="s">
        <v>161</v>
      </c>
      <c r="G16" s="27" t="s">
        <v>163</v>
      </c>
      <c r="H16" s="27" t="s">
        <v>164</v>
      </c>
      <c r="I16" s="27" t="s">
        <v>165</v>
      </c>
      <c r="J16" s="27" t="s">
        <v>158</v>
      </c>
      <c r="K16" s="27" t="s">
        <v>159</v>
      </c>
      <c r="L16" s="27" t="s">
        <v>159</v>
      </c>
      <c r="M16" s="27">
        <v>20013</v>
      </c>
      <c r="N16" s="28" t="s">
        <v>77</v>
      </c>
      <c r="O16" s="22">
        <f>VLOOKUP(A16,Hoja1!A:C,3,0)</f>
        <v>8</v>
      </c>
      <c r="P16" s="21" t="str">
        <f>VLOOKUP(M16,[1]TIPOLOGIAS_CB!$A:$F,4,0)</f>
        <v>VALLEDUPAR</v>
      </c>
      <c r="Q16" s="21" t="str">
        <f>VLOOKUP(P16,'BASE TARIFA 2025'!C:D,2,0)</f>
        <v>WOMPI COSTA</v>
      </c>
      <c r="R16" s="23">
        <f>VLOOKUP(P16,'BASE TARIFA 2025'!C:F,4,0)</f>
        <v>28277.100000000002</v>
      </c>
    </row>
    <row r="17" spans="1:18" ht="14.45">
      <c r="A17" s="27">
        <v>77212</v>
      </c>
      <c r="B17" s="27" t="s">
        <v>166</v>
      </c>
      <c r="C17" s="27">
        <v>1037369385</v>
      </c>
      <c r="D17" s="27" t="s">
        <v>167</v>
      </c>
      <c r="E17" s="27" t="s">
        <v>168</v>
      </c>
      <c r="F17" s="27" t="s">
        <v>168</v>
      </c>
      <c r="G17" s="27" t="s">
        <v>169</v>
      </c>
      <c r="H17" s="27" t="s">
        <v>170</v>
      </c>
      <c r="I17" s="27" t="s">
        <v>171</v>
      </c>
      <c r="J17" s="27" t="s">
        <v>158</v>
      </c>
      <c r="K17" s="27" t="s">
        <v>159</v>
      </c>
      <c r="L17" s="27" t="s">
        <v>159</v>
      </c>
      <c r="M17" s="27">
        <v>20013</v>
      </c>
      <c r="N17" s="28" t="s">
        <v>172</v>
      </c>
      <c r="O17" s="22">
        <f>VLOOKUP(A17,Hoja1!A:C,3,0)</f>
        <v>16</v>
      </c>
      <c r="P17" s="21" t="str">
        <f>VLOOKUP(M17,[1]TIPOLOGIAS_CB!$A:$F,4,0)</f>
        <v>VALLEDUPAR</v>
      </c>
      <c r="Q17" s="21" t="str">
        <f>VLOOKUP(P17,'BASE TARIFA 2025'!C:D,2,0)</f>
        <v>WOMPI COSTA</v>
      </c>
      <c r="R17" s="23">
        <f>VLOOKUP(P17,'BASE TARIFA 2025'!C:F,4,0)</f>
        <v>28277.100000000002</v>
      </c>
    </row>
    <row r="18" spans="1:18" ht="14.45">
      <c r="A18" s="27">
        <v>79176</v>
      </c>
      <c r="B18" s="27" t="s">
        <v>173</v>
      </c>
      <c r="C18" s="27">
        <v>1019038961</v>
      </c>
      <c r="D18" s="27" t="s">
        <v>174</v>
      </c>
      <c r="E18" s="27" t="s">
        <v>174</v>
      </c>
      <c r="F18" s="27"/>
      <c r="G18" s="27" t="s">
        <v>175</v>
      </c>
      <c r="H18" s="27" t="s">
        <v>176</v>
      </c>
      <c r="I18" s="27" t="s">
        <v>177</v>
      </c>
      <c r="J18" s="27" t="s">
        <v>158</v>
      </c>
      <c r="K18" s="27" t="s">
        <v>159</v>
      </c>
      <c r="L18" s="27" t="s">
        <v>159</v>
      </c>
      <c r="M18" s="27">
        <v>20013</v>
      </c>
      <c r="N18" s="28" t="s">
        <v>172</v>
      </c>
      <c r="O18" s="22">
        <f>VLOOKUP(A18,Hoja1!A:C,3,0)</f>
        <v>8</v>
      </c>
      <c r="P18" s="21" t="str">
        <f>VLOOKUP(M18,[1]TIPOLOGIAS_CB!$A:$F,4,0)</f>
        <v>VALLEDUPAR</v>
      </c>
      <c r="Q18" s="21" t="str">
        <f>VLOOKUP(P18,'BASE TARIFA 2025'!C:D,2,0)</f>
        <v>WOMPI COSTA</v>
      </c>
      <c r="R18" s="23">
        <f>VLOOKUP(P18,'BASE TARIFA 2025'!C:F,4,0)</f>
        <v>28277.100000000002</v>
      </c>
    </row>
    <row r="19" spans="1:18" ht="14.45">
      <c r="A19" s="27">
        <v>78147</v>
      </c>
      <c r="B19" s="27" t="s">
        <v>178</v>
      </c>
      <c r="C19" s="27">
        <v>15207169</v>
      </c>
      <c r="D19" s="27" t="s">
        <v>179</v>
      </c>
      <c r="E19" s="27" t="s">
        <v>180</v>
      </c>
      <c r="F19" s="27" t="s">
        <v>179</v>
      </c>
      <c r="G19" s="27" t="s">
        <v>181</v>
      </c>
      <c r="H19" s="27" t="s">
        <v>182</v>
      </c>
      <c r="I19" s="27" t="s">
        <v>183</v>
      </c>
      <c r="J19" s="27" t="s">
        <v>158</v>
      </c>
      <c r="K19" s="27" t="s">
        <v>159</v>
      </c>
      <c r="L19" s="27" t="s">
        <v>159</v>
      </c>
      <c r="M19" s="27">
        <v>20013</v>
      </c>
      <c r="N19" s="28" t="s">
        <v>172</v>
      </c>
      <c r="O19" s="22">
        <f>VLOOKUP(A19,Hoja1!A:C,3,0)</f>
        <v>8</v>
      </c>
      <c r="P19" s="21" t="str">
        <f>VLOOKUP(M19,[1]TIPOLOGIAS_CB!$A:$F,4,0)</f>
        <v>VALLEDUPAR</v>
      </c>
      <c r="Q19" s="21" t="str">
        <f>VLOOKUP(P19,'BASE TARIFA 2025'!C:D,2,0)</f>
        <v>WOMPI COSTA</v>
      </c>
      <c r="R19" s="23">
        <f>VLOOKUP(P19,'BASE TARIFA 2025'!C:F,4,0)</f>
        <v>28277.100000000002</v>
      </c>
    </row>
    <row r="20" spans="1:18" ht="14.45">
      <c r="A20" s="27">
        <v>23981</v>
      </c>
      <c r="B20" s="27" t="s">
        <v>184</v>
      </c>
      <c r="C20" s="27">
        <v>178740</v>
      </c>
      <c r="D20" s="27" t="s">
        <v>185</v>
      </c>
      <c r="E20" s="27" t="s">
        <v>186</v>
      </c>
      <c r="F20" s="27" t="s">
        <v>186</v>
      </c>
      <c r="G20" s="27" t="s">
        <v>187</v>
      </c>
      <c r="H20" s="27" t="s">
        <v>188</v>
      </c>
      <c r="I20" s="27" t="s">
        <v>189</v>
      </c>
      <c r="J20" s="27" t="s">
        <v>190</v>
      </c>
      <c r="K20" s="27" t="s">
        <v>191</v>
      </c>
      <c r="L20" s="27" t="s">
        <v>191</v>
      </c>
      <c r="M20" s="27">
        <v>25035</v>
      </c>
      <c r="N20" s="28" t="s">
        <v>192</v>
      </c>
      <c r="O20" s="22">
        <f>VLOOKUP(A20,Hoja1!A:C,3,0)</f>
        <v>8</v>
      </c>
      <c r="P20" s="21" t="str">
        <f>VLOOKUP(M20,[1]TIPOLOGIAS_CB!$A:$F,4,0)</f>
        <v>BOGOTA</v>
      </c>
      <c r="Q20" s="21" t="str">
        <f>VLOOKUP(P20,'BASE TARIFA 2025'!C:D,2,0)</f>
        <v>WOMPI CENTRO</v>
      </c>
      <c r="R20" s="23">
        <f>VLOOKUP(P20,'BASE TARIFA 2025'!C:F,4,0)</f>
        <v>15709.5</v>
      </c>
    </row>
    <row r="21" spans="1:18" ht="14.45">
      <c r="A21" s="27">
        <v>61831</v>
      </c>
      <c r="B21" s="27" t="s">
        <v>193</v>
      </c>
      <c r="C21" s="27">
        <v>1072963209</v>
      </c>
      <c r="D21" s="27" t="s">
        <v>79</v>
      </c>
      <c r="E21" s="27" t="s">
        <v>194</v>
      </c>
      <c r="F21" s="27" t="s">
        <v>194</v>
      </c>
      <c r="G21" s="27" t="s">
        <v>195</v>
      </c>
      <c r="H21" s="27" t="s">
        <v>196</v>
      </c>
      <c r="I21" s="27" t="s">
        <v>197</v>
      </c>
      <c r="J21" s="27" t="s">
        <v>190</v>
      </c>
      <c r="K21" s="27" t="s">
        <v>191</v>
      </c>
      <c r="L21" s="27" t="s">
        <v>191</v>
      </c>
      <c r="M21" s="27">
        <v>25035</v>
      </c>
      <c r="N21" s="28" t="s">
        <v>192</v>
      </c>
      <c r="O21" s="22">
        <f>VLOOKUP(A21,Hoja1!A:C,3,0)</f>
        <v>8</v>
      </c>
      <c r="P21" s="21" t="str">
        <f>VLOOKUP(M21,[1]TIPOLOGIAS_CB!$A:$F,4,0)</f>
        <v>BOGOTA</v>
      </c>
      <c r="Q21" s="21" t="str">
        <f>VLOOKUP(P21,'BASE TARIFA 2025'!C:D,2,0)</f>
        <v>WOMPI CENTRO</v>
      </c>
      <c r="R21" s="23">
        <f>VLOOKUP(P21,'BASE TARIFA 2025'!C:F,4,0)</f>
        <v>15709.5</v>
      </c>
    </row>
    <row r="22" spans="1:18" ht="14.45">
      <c r="A22" s="27">
        <v>64899</v>
      </c>
      <c r="B22" s="27" t="s">
        <v>198</v>
      </c>
      <c r="C22" s="27">
        <v>179625</v>
      </c>
      <c r="D22" s="27" t="s">
        <v>199</v>
      </c>
      <c r="E22" s="27" t="s">
        <v>200</v>
      </c>
      <c r="F22" s="27" t="s">
        <v>199</v>
      </c>
      <c r="G22" s="27" t="s">
        <v>201</v>
      </c>
      <c r="H22" s="27" t="s">
        <v>202</v>
      </c>
      <c r="I22" s="27" t="s">
        <v>203</v>
      </c>
      <c r="J22" s="27" t="s">
        <v>190</v>
      </c>
      <c r="K22" s="27" t="s">
        <v>191</v>
      </c>
      <c r="L22" s="27" t="s">
        <v>191</v>
      </c>
      <c r="M22" s="27">
        <v>25035</v>
      </c>
      <c r="N22" s="28" t="s">
        <v>192</v>
      </c>
      <c r="O22" s="22">
        <f>VLOOKUP(A22,Hoja1!A:C,3,0)</f>
        <v>8</v>
      </c>
      <c r="P22" s="21" t="str">
        <f>VLOOKUP(M22,[1]TIPOLOGIAS_CB!$A:$F,4,0)</f>
        <v>BOGOTA</v>
      </c>
      <c r="Q22" s="21" t="str">
        <f>VLOOKUP(P22,'BASE TARIFA 2025'!C:D,2,0)</f>
        <v>WOMPI CENTRO</v>
      </c>
      <c r="R22" s="23">
        <f>VLOOKUP(P22,'BASE TARIFA 2025'!C:F,4,0)</f>
        <v>15709.5</v>
      </c>
    </row>
    <row r="23" spans="1:18" ht="14.45">
      <c r="A23" s="27">
        <v>79593</v>
      </c>
      <c r="B23" s="27" t="s">
        <v>204</v>
      </c>
      <c r="C23" s="27">
        <v>1072421882</v>
      </c>
      <c r="D23" s="27" t="s">
        <v>205</v>
      </c>
      <c r="E23" s="27" t="s">
        <v>206</v>
      </c>
      <c r="F23" s="27" t="s">
        <v>205</v>
      </c>
      <c r="G23" s="27" t="s">
        <v>207</v>
      </c>
      <c r="H23" s="27" t="s">
        <v>208</v>
      </c>
      <c r="I23" s="27" t="s">
        <v>209</v>
      </c>
      <c r="J23" s="27" t="s">
        <v>190</v>
      </c>
      <c r="K23" s="27" t="s">
        <v>191</v>
      </c>
      <c r="L23" s="27" t="s">
        <v>191</v>
      </c>
      <c r="M23" s="27">
        <v>25035</v>
      </c>
      <c r="N23" s="28" t="s">
        <v>192</v>
      </c>
      <c r="O23" s="22">
        <f>VLOOKUP(A23,Hoja1!A:C,3,0)</f>
        <v>8</v>
      </c>
      <c r="P23" s="21" t="str">
        <f>VLOOKUP(M23,[1]TIPOLOGIAS_CB!$A:$F,4,0)</f>
        <v>BOGOTA</v>
      </c>
      <c r="Q23" s="21" t="str">
        <f>VLOOKUP(P23,'BASE TARIFA 2025'!C:D,2,0)</f>
        <v>WOMPI CENTRO</v>
      </c>
      <c r="R23" s="23">
        <f>VLOOKUP(P23,'BASE TARIFA 2025'!C:F,4,0)</f>
        <v>15709.5</v>
      </c>
    </row>
    <row r="24" spans="1:18" ht="14.45">
      <c r="A24" s="27">
        <v>25026</v>
      </c>
      <c r="B24" s="27" t="s">
        <v>210</v>
      </c>
      <c r="C24" s="27">
        <v>2956676</v>
      </c>
      <c r="D24" s="27" t="s">
        <v>211</v>
      </c>
      <c r="E24" s="27" t="s">
        <v>212</v>
      </c>
      <c r="F24" s="27" t="s">
        <v>213</v>
      </c>
      <c r="G24" s="27" t="s">
        <v>214</v>
      </c>
      <c r="H24" s="27" t="s">
        <v>215</v>
      </c>
      <c r="I24" s="27" t="s">
        <v>216</v>
      </c>
      <c r="J24" s="27" t="s">
        <v>190</v>
      </c>
      <c r="K24" s="27" t="s">
        <v>217</v>
      </c>
      <c r="L24" s="27" t="s">
        <v>217</v>
      </c>
      <c r="M24" s="27">
        <v>25040</v>
      </c>
      <c r="N24" s="28" t="s">
        <v>128</v>
      </c>
      <c r="O24" s="22">
        <f>VLOOKUP(A24,Hoja1!A:C,3,0)</f>
        <v>8</v>
      </c>
      <c r="P24" s="21" t="str">
        <f>VLOOKUP(M24,[1]TIPOLOGIAS_CB!$A:$F,4,0)</f>
        <v>BOGOTA</v>
      </c>
      <c r="Q24" s="21" t="str">
        <f>VLOOKUP(P24,'BASE TARIFA 2025'!C:D,2,0)</f>
        <v>WOMPI CENTRO</v>
      </c>
      <c r="R24" s="23">
        <f>VLOOKUP(P24,'BASE TARIFA 2025'!C:F,4,0)</f>
        <v>15709.5</v>
      </c>
    </row>
    <row r="25" spans="1:18" ht="14.45">
      <c r="A25" s="27">
        <v>24659</v>
      </c>
      <c r="B25" s="27" t="s">
        <v>218</v>
      </c>
      <c r="C25" s="27">
        <v>20371142</v>
      </c>
      <c r="D25" s="27"/>
      <c r="E25" s="27" t="s">
        <v>219</v>
      </c>
      <c r="F25" s="27" t="s">
        <v>219</v>
      </c>
      <c r="G25" s="27" t="s">
        <v>220</v>
      </c>
      <c r="H25" s="27" t="s">
        <v>221</v>
      </c>
      <c r="I25" s="27" t="s">
        <v>222</v>
      </c>
      <c r="J25" s="27" t="s">
        <v>190</v>
      </c>
      <c r="K25" s="27" t="s">
        <v>217</v>
      </c>
      <c r="L25" s="27" t="s">
        <v>217</v>
      </c>
      <c r="M25" s="27">
        <v>25040</v>
      </c>
      <c r="N25" s="28" t="s">
        <v>223</v>
      </c>
      <c r="O25" s="22">
        <f>VLOOKUP(A25,Hoja1!A:C,3,0)</f>
        <v>8</v>
      </c>
      <c r="P25" s="21" t="str">
        <f>VLOOKUP(M25,[1]TIPOLOGIAS_CB!$A:$F,4,0)</f>
        <v>BOGOTA</v>
      </c>
      <c r="Q25" s="21" t="str">
        <f>VLOOKUP(P25,'BASE TARIFA 2025'!C:D,2,0)</f>
        <v>WOMPI CENTRO</v>
      </c>
      <c r="R25" s="23">
        <f>VLOOKUP(P25,'BASE TARIFA 2025'!C:F,4,0)</f>
        <v>15709.5</v>
      </c>
    </row>
    <row r="26" spans="1:18" ht="14.45">
      <c r="A26" s="27">
        <v>50472</v>
      </c>
      <c r="B26" s="27" t="s">
        <v>224</v>
      </c>
      <c r="C26" s="27">
        <v>1068929088</v>
      </c>
      <c r="D26" s="27" t="s">
        <v>79</v>
      </c>
      <c r="E26" s="27" t="s">
        <v>225</v>
      </c>
      <c r="F26" s="27" t="s">
        <v>226</v>
      </c>
      <c r="G26" s="27" t="s">
        <v>227</v>
      </c>
      <c r="H26" s="27" t="s">
        <v>228</v>
      </c>
      <c r="I26" s="27" t="s">
        <v>229</v>
      </c>
      <c r="J26" s="27" t="s">
        <v>190</v>
      </c>
      <c r="K26" s="27" t="s">
        <v>217</v>
      </c>
      <c r="L26" s="27" t="s">
        <v>217</v>
      </c>
      <c r="M26" s="27">
        <v>25040</v>
      </c>
      <c r="N26" s="28" t="s">
        <v>223</v>
      </c>
      <c r="O26" s="22">
        <f>VLOOKUP(A26,Hoja1!A:C,3,0)</f>
        <v>8</v>
      </c>
      <c r="P26" s="21" t="str">
        <f>VLOOKUP(M26,[1]TIPOLOGIAS_CB!$A:$F,4,0)</f>
        <v>BOGOTA</v>
      </c>
      <c r="Q26" s="21" t="str">
        <f>VLOOKUP(P26,'BASE TARIFA 2025'!C:D,2,0)</f>
        <v>WOMPI CENTRO</v>
      </c>
      <c r="R26" s="23">
        <f>VLOOKUP(P26,'BASE TARIFA 2025'!C:F,4,0)</f>
        <v>15709.5</v>
      </c>
    </row>
    <row r="27" spans="1:18" ht="14.45">
      <c r="A27" s="27">
        <v>52972</v>
      </c>
      <c r="B27" s="27" t="s">
        <v>230</v>
      </c>
      <c r="C27" s="27">
        <v>1068927112</v>
      </c>
      <c r="D27" s="27" t="s">
        <v>231</v>
      </c>
      <c r="E27" s="27" t="s">
        <v>232</v>
      </c>
      <c r="F27" s="27" t="s">
        <v>232</v>
      </c>
      <c r="G27" s="27" t="s">
        <v>233</v>
      </c>
      <c r="H27" s="27" t="s">
        <v>234</v>
      </c>
      <c r="I27" s="27" t="s">
        <v>235</v>
      </c>
      <c r="J27" s="27" t="s">
        <v>190</v>
      </c>
      <c r="K27" s="27" t="s">
        <v>217</v>
      </c>
      <c r="L27" s="27" t="s">
        <v>217</v>
      </c>
      <c r="M27" s="27">
        <v>25040</v>
      </c>
      <c r="N27" s="28" t="s">
        <v>223</v>
      </c>
      <c r="O27" s="22">
        <f>VLOOKUP(A27,Hoja1!A:C,3,0)</f>
        <v>8</v>
      </c>
      <c r="P27" s="21" t="str">
        <f>VLOOKUP(M27,[1]TIPOLOGIAS_CB!$A:$F,4,0)</f>
        <v>BOGOTA</v>
      </c>
      <c r="Q27" s="21" t="str">
        <f>VLOOKUP(P27,'BASE TARIFA 2025'!C:D,2,0)</f>
        <v>WOMPI CENTRO</v>
      </c>
      <c r="R27" s="23">
        <f>VLOOKUP(P27,'BASE TARIFA 2025'!C:F,4,0)</f>
        <v>15709.5</v>
      </c>
    </row>
    <row r="28" spans="1:18" ht="14.45">
      <c r="A28" s="27">
        <v>59691</v>
      </c>
      <c r="B28" s="27" t="s">
        <v>236</v>
      </c>
      <c r="C28" s="27">
        <v>1071549590</v>
      </c>
      <c r="D28" s="27" t="s">
        <v>79</v>
      </c>
      <c r="E28" s="27" t="s">
        <v>237</v>
      </c>
      <c r="F28" s="27" t="s">
        <v>237</v>
      </c>
      <c r="G28" s="27" t="s">
        <v>238</v>
      </c>
      <c r="H28" s="27" t="s">
        <v>239</v>
      </c>
      <c r="I28" s="27" t="s">
        <v>240</v>
      </c>
      <c r="J28" s="27" t="s">
        <v>190</v>
      </c>
      <c r="K28" s="27" t="s">
        <v>217</v>
      </c>
      <c r="L28" s="27" t="s">
        <v>217</v>
      </c>
      <c r="M28" s="27">
        <v>25040</v>
      </c>
      <c r="N28" s="28" t="s">
        <v>223</v>
      </c>
      <c r="O28" s="22">
        <f>VLOOKUP(A28,Hoja1!A:C,3,0)</f>
        <v>8</v>
      </c>
      <c r="P28" s="21" t="str">
        <f>VLOOKUP(M28,[1]TIPOLOGIAS_CB!$A:$F,4,0)</f>
        <v>BOGOTA</v>
      </c>
      <c r="Q28" s="21" t="str">
        <f>VLOOKUP(P28,'BASE TARIFA 2025'!C:D,2,0)</f>
        <v>WOMPI CENTRO</v>
      </c>
      <c r="R28" s="23">
        <f>VLOOKUP(P28,'BASE TARIFA 2025'!C:F,4,0)</f>
        <v>15709.5</v>
      </c>
    </row>
    <row r="29" spans="1:18" ht="14.45">
      <c r="A29" s="27">
        <v>68730</v>
      </c>
      <c r="B29" s="27" t="s">
        <v>241</v>
      </c>
      <c r="C29" s="27">
        <v>20371157</v>
      </c>
      <c r="D29" s="27" t="s">
        <v>242</v>
      </c>
      <c r="E29" s="27" t="s">
        <v>242</v>
      </c>
      <c r="F29" s="27" t="s">
        <v>242</v>
      </c>
      <c r="G29" s="27" t="s">
        <v>243</v>
      </c>
      <c r="H29" s="27" t="s">
        <v>244</v>
      </c>
      <c r="I29" s="27" t="s">
        <v>245</v>
      </c>
      <c r="J29" s="27" t="s">
        <v>190</v>
      </c>
      <c r="K29" s="27" t="s">
        <v>217</v>
      </c>
      <c r="L29" s="27" t="s">
        <v>217</v>
      </c>
      <c r="M29" s="27">
        <v>25040</v>
      </c>
      <c r="N29" s="28" t="s">
        <v>128</v>
      </c>
      <c r="O29" s="22">
        <f>VLOOKUP(A29,Hoja1!A:C,3,0)</f>
        <v>8</v>
      </c>
      <c r="P29" s="21" t="str">
        <f>VLOOKUP(M29,[1]TIPOLOGIAS_CB!$A:$F,4,0)</f>
        <v>BOGOTA</v>
      </c>
      <c r="Q29" s="21" t="str">
        <f>VLOOKUP(P29,'BASE TARIFA 2025'!C:D,2,0)</f>
        <v>WOMPI CENTRO</v>
      </c>
      <c r="R29" s="23">
        <f>VLOOKUP(P29,'BASE TARIFA 2025'!C:F,4,0)</f>
        <v>15709.5</v>
      </c>
    </row>
    <row r="30" spans="1:18" ht="14.45">
      <c r="A30" s="27">
        <v>77795</v>
      </c>
      <c r="B30" s="27" t="s">
        <v>246</v>
      </c>
      <c r="C30" s="27">
        <v>52665811</v>
      </c>
      <c r="D30" s="27" t="s">
        <v>247</v>
      </c>
      <c r="E30" s="27" t="s">
        <v>247</v>
      </c>
      <c r="F30" s="27" t="s">
        <v>248</v>
      </c>
      <c r="G30" s="27" t="s">
        <v>249</v>
      </c>
      <c r="H30" s="27" t="s">
        <v>250</v>
      </c>
      <c r="I30" s="27" t="s">
        <v>251</v>
      </c>
      <c r="J30" s="27" t="s">
        <v>190</v>
      </c>
      <c r="K30" s="27" t="s">
        <v>252</v>
      </c>
      <c r="L30" s="27" t="s">
        <v>252</v>
      </c>
      <c r="M30" s="27">
        <v>25126</v>
      </c>
      <c r="N30" s="28" t="s">
        <v>172</v>
      </c>
      <c r="O30" s="22">
        <f>VLOOKUP(A30,Hoja1!A:C,3,0)</f>
        <v>8</v>
      </c>
      <c r="P30" s="21" t="str">
        <f>VLOOKUP(M30,[1]TIPOLOGIAS_CB!$A:$F,4,0)</f>
        <v>BOGOTA</v>
      </c>
      <c r="Q30" s="21" t="str">
        <f>VLOOKUP(P30,'BASE TARIFA 2025'!C:D,2,0)</f>
        <v>WOMPI CENTRO</v>
      </c>
      <c r="R30" s="23">
        <f>VLOOKUP(P30,'BASE TARIFA 2025'!C:F,4,0)</f>
        <v>15709.5</v>
      </c>
    </row>
    <row r="31" spans="1:18" ht="14.45">
      <c r="A31" s="27">
        <v>76713</v>
      </c>
      <c r="B31" s="27" t="s">
        <v>253</v>
      </c>
      <c r="C31" s="27">
        <v>11275209</v>
      </c>
      <c r="D31" s="27" t="s">
        <v>254</v>
      </c>
      <c r="E31" s="27" t="s">
        <v>254</v>
      </c>
      <c r="F31" s="27" t="s">
        <v>255</v>
      </c>
      <c r="G31" s="27" t="s">
        <v>256</v>
      </c>
      <c r="H31" s="27" t="s">
        <v>257</v>
      </c>
      <c r="I31" s="27" t="s">
        <v>258</v>
      </c>
      <c r="J31" s="27" t="s">
        <v>190</v>
      </c>
      <c r="K31" s="27" t="s">
        <v>252</v>
      </c>
      <c r="L31" s="27" t="s">
        <v>252</v>
      </c>
      <c r="M31" s="27">
        <v>25126</v>
      </c>
      <c r="N31" s="28" t="s">
        <v>259</v>
      </c>
      <c r="O31" s="22">
        <f>VLOOKUP(A31,Hoja1!A:C,3,0)</f>
        <v>8</v>
      </c>
      <c r="P31" s="21" t="str">
        <f>VLOOKUP(M31,[1]TIPOLOGIAS_CB!$A:$F,4,0)</f>
        <v>BOGOTA</v>
      </c>
      <c r="Q31" s="21" t="str">
        <f>VLOOKUP(P31,'BASE TARIFA 2025'!C:D,2,0)</f>
        <v>WOMPI CENTRO</v>
      </c>
      <c r="R31" s="23">
        <f>VLOOKUP(P31,'BASE TARIFA 2025'!C:F,4,0)</f>
        <v>15709.5</v>
      </c>
    </row>
    <row r="32" spans="1:18" ht="14.45">
      <c r="A32" s="27">
        <v>80355</v>
      </c>
      <c r="B32" s="27" t="s">
        <v>260</v>
      </c>
      <c r="C32" s="27">
        <v>1001289276</v>
      </c>
      <c r="D32" s="27" t="s">
        <v>261</v>
      </c>
      <c r="E32" s="27" t="s">
        <v>261</v>
      </c>
      <c r="F32" s="27"/>
      <c r="G32" s="27" t="s">
        <v>262</v>
      </c>
      <c r="H32" s="27" t="s">
        <v>263</v>
      </c>
      <c r="I32" s="27" t="s">
        <v>264</v>
      </c>
      <c r="J32" s="27" t="s">
        <v>190</v>
      </c>
      <c r="K32" s="27" t="s">
        <v>252</v>
      </c>
      <c r="L32" s="27" t="s">
        <v>252</v>
      </c>
      <c r="M32" s="27">
        <v>25126</v>
      </c>
      <c r="N32" s="28" t="s">
        <v>172</v>
      </c>
      <c r="O32" s="22">
        <f>VLOOKUP(A32,Hoja1!A:C,3,0)</f>
        <v>8</v>
      </c>
      <c r="P32" s="21" t="str">
        <f>VLOOKUP(M32,[1]TIPOLOGIAS_CB!$A:$F,4,0)</f>
        <v>BOGOTA</v>
      </c>
      <c r="Q32" s="21" t="str">
        <f>VLOOKUP(P32,'BASE TARIFA 2025'!C:D,2,0)</f>
        <v>WOMPI CENTRO</v>
      </c>
      <c r="R32" s="23">
        <f>VLOOKUP(P32,'BASE TARIFA 2025'!C:F,4,0)</f>
        <v>15709.5</v>
      </c>
    </row>
    <row r="33" spans="1:18" ht="14.45">
      <c r="A33" s="27">
        <v>62450</v>
      </c>
      <c r="B33" s="27" t="s">
        <v>265</v>
      </c>
      <c r="C33" s="27">
        <v>1074188491</v>
      </c>
      <c r="D33" s="27" t="s">
        <v>266</v>
      </c>
      <c r="E33" s="27" t="s">
        <v>266</v>
      </c>
      <c r="F33" s="27" t="s">
        <v>266</v>
      </c>
      <c r="G33" s="27" t="s">
        <v>267</v>
      </c>
      <c r="H33" s="27" t="s">
        <v>268</v>
      </c>
      <c r="I33" s="27" t="s">
        <v>269</v>
      </c>
      <c r="J33" s="27" t="s">
        <v>190</v>
      </c>
      <c r="K33" s="27" t="s">
        <v>252</v>
      </c>
      <c r="L33" s="27" t="s">
        <v>252</v>
      </c>
      <c r="M33" s="27">
        <v>25126</v>
      </c>
      <c r="N33" s="28" t="s">
        <v>259</v>
      </c>
      <c r="O33" s="22">
        <f>VLOOKUP(A33,Hoja1!A:C,3,0)</f>
        <v>8</v>
      </c>
      <c r="P33" s="21" t="str">
        <f>VLOOKUP(M33,[1]TIPOLOGIAS_CB!$A:$F,4,0)</f>
        <v>BOGOTA</v>
      </c>
      <c r="Q33" s="21" t="str">
        <f>VLOOKUP(P33,'BASE TARIFA 2025'!C:D,2,0)</f>
        <v>WOMPI CENTRO</v>
      </c>
      <c r="R33" s="23">
        <f>VLOOKUP(P33,'BASE TARIFA 2025'!C:F,4,0)</f>
        <v>15709.5</v>
      </c>
    </row>
    <row r="34" spans="1:18" ht="14.45">
      <c r="A34" s="27">
        <v>71891</v>
      </c>
      <c r="B34" s="27" t="s">
        <v>270</v>
      </c>
      <c r="C34" s="27">
        <v>1070010215</v>
      </c>
      <c r="D34" s="27" t="s">
        <v>271</v>
      </c>
      <c r="E34" s="27" t="s">
        <v>271</v>
      </c>
      <c r="F34" s="27" t="s">
        <v>271</v>
      </c>
      <c r="G34" s="27" t="s">
        <v>272</v>
      </c>
      <c r="H34" s="27" t="s">
        <v>273</v>
      </c>
      <c r="I34" s="27" t="s">
        <v>274</v>
      </c>
      <c r="J34" s="27" t="s">
        <v>190</v>
      </c>
      <c r="K34" s="27" t="s">
        <v>252</v>
      </c>
      <c r="L34" s="27" t="s">
        <v>252</v>
      </c>
      <c r="M34" s="27">
        <v>25126</v>
      </c>
      <c r="N34" s="28" t="s">
        <v>275</v>
      </c>
      <c r="O34" s="22">
        <f>VLOOKUP(A34,Hoja1!A:C,3,0)</f>
        <v>8</v>
      </c>
      <c r="P34" s="21" t="str">
        <f>VLOOKUP(M34,[1]TIPOLOGIAS_CB!$A:$F,4,0)</f>
        <v>BOGOTA</v>
      </c>
      <c r="Q34" s="21" t="str">
        <f>VLOOKUP(P34,'BASE TARIFA 2025'!C:D,2,0)</f>
        <v>WOMPI CENTRO</v>
      </c>
      <c r="R34" s="23">
        <f>VLOOKUP(P34,'BASE TARIFA 2025'!C:F,4,0)</f>
        <v>15709.5</v>
      </c>
    </row>
    <row r="35" spans="1:18" ht="14.45">
      <c r="A35" s="27">
        <v>74202</v>
      </c>
      <c r="B35" s="27" t="s">
        <v>276</v>
      </c>
      <c r="C35" s="27">
        <v>1026302804</v>
      </c>
      <c r="D35" s="27" t="s">
        <v>277</v>
      </c>
      <c r="E35" s="27" t="s">
        <v>277</v>
      </c>
      <c r="F35" s="27" t="s">
        <v>277</v>
      </c>
      <c r="G35" s="27" t="s">
        <v>278</v>
      </c>
      <c r="H35" s="27" t="s">
        <v>279</v>
      </c>
      <c r="I35" s="27" t="s">
        <v>280</v>
      </c>
      <c r="J35" s="27" t="s">
        <v>190</v>
      </c>
      <c r="K35" s="27" t="s">
        <v>252</v>
      </c>
      <c r="L35" s="27" t="s">
        <v>252</v>
      </c>
      <c r="M35" s="27">
        <v>25126</v>
      </c>
      <c r="N35" s="28" t="s">
        <v>259</v>
      </c>
      <c r="O35" s="22">
        <f>VLOOKUP(A35,Hoja1!A:C,3,0)</f>
        <v>8</v>
      </c>
      <c r="P35" s="21" t="str">
        <f>VLOOKUP(M35,[1]TIPOLOGIAS_CB!$A:$F,4,0)</f>
        <v>BOGOTA</v>
      </c>
      <c r="Q35" s="21" t="str">
        <f>VLOOKUP(P35,'BASE TARIFA 2025'!C:D,2,0)</f>
        <v>WOMPI CENTRO</v>
      </c>
      <c r="R35" s="23">
        <f>VLOOKUP(P35,'BASE TARIFA 2025'!C:F,4,0)</f>
        <v>15709.5</v>
      </c>
    </row>
    <row r="36" spans="1:18" ht="14.45">
      <c r="A36" s="27">
        <v>74506</v>
      </c>
      <c r="B36" s="27" t="s">
        <v>281</v>
      </c>
      <c r="C36" s="27">
        <v>46386203</v>
      </c>
      <c r="D36" s="27" t="s">
        <v>282</v>
      </c>
      <c r="E36" s="27" t="s">
        <v>282</v>
      </c>
      <c r="F36" s="27" t="s">
        <v>282</v>
      </c>
      <c r="G36" s="27" t="s">
        <v>283</v>
      </c>
      <c r="H36" s="27" t="s">
        <v>284</v>
      </c>
      <c r="I36" s="27" t="s">
        <v>285</v>
      </c>
      <c r="J36" s="27" t="s">
        <v>190</v>
      </c>
      <c r="K36" s="27" t="s">
        <v>252</v>
      </c>
      <c r="L36" s="27" t="s">
        <v>252</v>
      </c>
      <c r="M36" s="27">
        <v>25126</v>
      </c>
      <c r="N36" s="28" t="s">
        <v>275</v>
      </c>
      <c r="O36" s="22">
        <f>VLOOKUP(A36,Hoja1!A:C,3,0)</f>
        <v>8</v>
      </c>
      <c r="P36" s="21" t="str">
        <f>VLOOKUP(M36,[1]TIPOLOGIAS_CB!$A:$F,4,0)</f>
        <v>BOGOTA</v>
      </c>
      <c r="Q36" s="21" t="str">
        <f>VLOOKUP(P36,'BASE TARIFA 2025'!C:D,2,0)</f>
        <v>WOMPI CENTRO</v>
      </c>
      <c r="R36" s="23">
        <f>VLOOKUP(P36,'BASE TARIFA 2025'!C:F,4,0)</f>
        <v>15709.5</v>
      </c>
    </row>
    <row r="37" spans="1:18" ht="14.45">
      <c r="A37" s="27">
        <v>57440</v>
      </c>
      <c r="B37" s="27" t="s">
        <v>286</v>
      </c>
      <c r="C37" s="27">
        <v>1049604411</v>
      </c>
      <c r="D37" s="27" t="s">
        <v>287</v>
      </c>
      <c r="E37" s="27" t="s">
        <v>288</v>
      </c>
      <c r="F37" s="27" t="s">
        <v>288</v>
      </c>
      <c r="G37" s="27" t="s">
        <v>289</v>
      </c>
      <c r="H37" s="27" t="s">
        <v>290</v>
      </c>
      <c r="I37" s="27" t="s">
        <v>291</v>
      </c>
      <c r="J37" s="27" t="s">
        <v>190</v>
      </c>
      <c r="K37" s="27" t="s">
        <v>252</v>
      </c>
      <c r="L37" s="27" t="s">
        <v>252</v>
      </c>
      <c r="M37" s="27">
        <v>25126</v>
      </c>
      <c r="N37" s="28" t="s">
        <v>275</v>
      </c>
      <c r="O37" s="22">
        <f>VLOOKUP(A37,Hoja1!A:C,3,0)</f>
        <v>16</v>
      </c>
      <c r="P37" s="21" t="str">
        <f>VLOOKUP(M37,[1]TIPOLOGIAS_CB!$A:$F,4,0)</f>
        <v>BOGOTA</v>
      </c>
      <c r="Q37" s="21" t="str">
        <f>VLOOKUP(P37,'BASE TARIFA 2025'!C:D,2,0)</f>
        <v>WOMPI CENTRO</v>
      </c>
      <c r="R37" s="23">
        <f>VLOOKUP(P37,'BASE TARIFA 2025'!C:F,4,0)</f>
        <v>15709.5</v>
      </c>
    </row>
    <row r="38" spans="1:18" ht="14.45">
      <c r="A38" s="27">
        <v>57533</v>
      </c>
      <c r="B38" s="27" t="s">
        <v>292</v>
      </c>
      <c r="C38" s="27">
        <v>52665591</v>
      </c>
      <c r="D38" s="27" t="s">
        <v>293</v>
      </c>
      <c r="E38" s="27" t="s">
        <v>293</v>
      </c>
      <c r="F38" s="27" t="s">
        <v>293</v>
      </c>
      <c r="G38" s="27" t="s">
        <v>294</v>
      </c>
      <c r="H38" s="27" t="s">
        <v>295</v>
      </c>
      <c r="I38" s="27" t="s">
        <v>296</v>
      </c>
      <c r="J38" s="27" t="s">
        <v>190</v>
      </c>
      <c r="K38" s="27" t="s">
        <v>252</v>
      </c>
      <c r="L38" s="27" t="s">
        <v>252</v>
      </c>
      <c r="M38" s="27">
        <v>25126</v>
      </c>
      <c r="N38" s="28" t="s">
        <v>259</v>
      </c>
      <c r="O38" s="22">
        <f>VLOOKUP(A38,Hoja1!A:C,3,0)</f>
        <v>16</v>
      </c>
      <c r="P38" s="21" t="str">
        <f>VLOOKUP(M38,[1]TIPOLOGIAS_CB!$A:$F,4,0)</f>
        <v>BOGOTA</v>
      </c>
      <c r="Q38" s="21" t="str">
        <f>VLOOKUP(P38,'BASE TARIFA 2025'!C:D,2,0)</f>
        <v>WOMPI CENTRO</v>
      </c>
      <c r="R38" s="23">
        <f>VLOOKUP(P38,'BASE TARIFA 2025'!C:F,4,0)</f>
        <v>15709.5</v>
      </c>
    </row>
    <row r="39" spans="1:18" ht="14.45">
      <c r="A39" s="27">
        <v>28143</v>
      </c>
      <c r="B39" s="27" t="s">
        <v>297</v>
      </c>
      <c r="C39" s="27">
        <v>80392700</v>
      </c>
      <c r="D39" s="27" t="s">
        <v>298</v>
      </c>
      <c r="E39" s="27" t="s">
        <v>299</v>
      </c>
      <c r="F39" s="27" t="s">
        <v>299</v>
      </c>
      <c r="G39" s="27" t="s">
        <v>300</v>
      </c>
      <c r="H39" s="27" t="s">
        <v>301</v>
      </c>
      <c r="I39" s="27" t="s">
        <v>302</v>
      </c>
      <c r="J39" s="27" t="s">
        <v>190</v>
      </c>
      <c r="K39" s="27" t="s">
        <v>303</v>
      </c>
      <c r="L39" s="27" t="s">
        <v>303</v>
      </c>
      <c r="M39" s="27">
        <v>25181</v>
      </c>
      <c r="N39" s="28" t="s">
        <v>259</v>
      </c>
      <c r="O39" s="22">
        <f>VLOOKUP(A39,Hoja1!A:C,3,0)</f>
        <v>8</v>
      </c>
      <c r="P39" s="21" t="str">
        <f>VLOOKUP(M39,[1]TIPOLOGIAS_CB!$A:$F,4,0)</f>
        <v>BOGOTA</v>
      </c>
      <c r="Q39" s="21" t="str">
        <f>VLOOKUP(P39,'BASE TARIFA 2025'!C:D,2,0)</f>
        <v>WOMPI CENTRO</v>
      </c>
      <c r="R39" s="23">
        <f>VLOOKUP(P39,'BASE TARIFA 2025'!C:F,4,0)</f>
        <v>15709.5</v>
      </c>
    </row>
    <row r="40" spans="1:18" ht="14.45">
      <c r="A40" s="27">
        <v>29328</v>
      </c>
      <c r="B40" s="27" t="s">
        <v>304</v>
      </c>
      <c r="C40" s="27">
        <v>55190017</v>
      </c>
      <c r="D40" s="27" t="s">
        <v>305</v>
      </c>
      <c r="E40" s="27" t="s">
        <v>306</v>
      </c>
      <c r="F40" s="27" t="s">
        <v>306</v>
      </c>
      <c r="G40" s="27" t="s">
        <v>307</v>
      </c>
      <c r="H40" s="27" t="s">
        <v>308</v>
      </c>
      <c r="I40" s="27" t="s">
        <v>309</v>
      </c>
      <c r="J40" s="27" t="s">
        <v>190</v>
      </c>
      <c r="K40" s="27" t="s">
        <v>303</v>
      </c>
      <c r="L40" s="27" t="s">
        <v>303</v>
      </c>
      <c r="M40" s="27">
        <v>25181</v>
      </c>
      <c r="N40" s="28" t="s">
        <v>259</v>
      </c>
      <c r="O40" s="22">
        <f>VLOOKUP(A40,Hoja1!A:C,3,0)</f>
        <v>8</v>
      </c>
      <c r="P40" s="21" t="str">
        <f>VLOOKUP(M40,[1]TIPOLOGIAS_CB!$A:$F,4,0)</f>
        <v>BOGOTA</v>
      </c>
      <c r="Q40" s="21" t="str">
        <f>VLOOKUP(P40,'BASE TARIFA 2025'!C:D,2,0)</f>
        <v>WOMPI CENTRO</v>
      </c>
      <c r="R40" s="23">
        <f>VLOOKUP(P40,'BASE TARIFA 2025'!C:F,4,0)</f>
        <v>15709.5</v>
      </c>
    </row>
    <row r="41" spans="1:18" ht="14.45">
      <c r="A41" s="27">
        <v>32606</v>
      </c>
      <c r="B41" s="27" t="s">
        <v>310</v>
      </c>
      <c r="C41" s="27">
        <v>20485157</v>
      </c>
      <c r="D41" s="27" t="s">
        <v>311</v>
      </c>
      <c r="E41" s="27" t="s">
        <v>312</v>
      </c>
      <c r="F41" s="27" t="s">
        <v>313</v>
      </c>
      <c r="G41" s="27" t="s">
        <v>314</v>
      </c>
      <c r="H41" s="27" t="s">
        <v>315</v>
      </c>
      <c r="I41" s="27" t="s">
        <v>316</v>
      </c>
      <c r="J41" s="27" t="s">
        <v>190</v>
      </c>
      <c r="K41" s="27" t="s">
        <v>303</v>
      </c>
      <c r="L41" s="27" t="s">
        <v>303</v>
      </c>
      <c r="M41" s="27">
        <v>25181</v>
      </c>
      <c r="N41" s="28" t="s">
        <v>259</v>
      </c>
      <c r="O41" s="22">
        <f>VLOOKUP(A41,Hoja1!A:C,3,0)</f>
        <v>8</v>
      </c>
      <c r="P41" s="21" t="str">
        <f>VLOOKUP(M41,[1]TIPOLOGIAS_CB!$A:$F,4,0)</f>
        <v>BOGOTA</v>
      </c>
      <c r="Q41" s="21" t="str">
        <f>VLOOKUP(P41,'BASE TARIFA 2025'!C:D,2,0)</f>
        <v>WOMPI CENTRO</v>
      </c>
      <c r="R41" s="23">
        <f>VLOOKUP(P41,'BASE TARIFA 2025'!C:F,4,0)</f>
        <v>15709.5</v>
      </c>
    </row>
    <row r="42" spans="1:18" ht="14.45">
      <c r="A42" s="27">
        <v>35976</v>
      </c>
      <c r="B42" s="27" t="s">
        <v>317</v>
      </c>
      <c r="C42" s="27">
        <v>52087264</v>
      </c>
      <c r="D42" s="27" t="s">
        <v>318</v>
      </c>
      <c r="E42" s="27" t="s">
        <v>319</v>
      </c>
      <c r="F42" s="27" t="s">
        <v>319</v>
      </c>
      <c r="G42" s="27" t="s">
        <v>320</v>
      </c>
      <c r="H42" s="27" t="s">
        <v>321</v>
      </c>
      <c r="I42" s="27" t="s">
        <v>322</v>
      </c>
      <c r="J42" s="27" t="s">
        <v>190</v>
      </c>
      <c r="K42" s="27" t="s">
        <v>303</v>
      </c>
      <c r="L42" s="27" t="s">
        <v>303</v>
      </c>
      <c r="M42" s="27">
        <v>25181</v>
      </c>
      <c r="N42" s="28" t="s">
        <v>259</v>
      </c>
      <c r="O42" s="22">
        <f>VLOOKUP(A42,Hoja1!A:C,3,0)</f>
        <v>16</v>
      </c>
      <c r="P42" s="21" t="str">
        <f>VLOOKUP(M42,[1]TIPOLOGIAS_CB!$A:$F,4,0)</f>
        <v>BOGOTA</v>
      </c>
      <c r="Q42" s="21" t="str">
        <f>VLOOKUP(P42,'BASE TARIFA 2025'!C:D,2,0)</f>
        <v>WOMPI CENTRO</v>
      </c>
      <c r="R42" s="23">
        <f>VLOOKUP(P42,'BASE TARIFA 2025'!C:F,4,0)</f>
        <v>15709.5</v>
      </c>
    </row>
    <row r="43" spans="1:18" ht="14.45">
      <c r="A43" s="27">
        <v>58402</v>
      </c>
      <c r="B43" s="27" t="s">
        <v>323</v>
      </c>
      <c r="C43" s="27">
        <v>52101634</v>
      </c>
      <c r="D43" s="27" t="s">
        <v>79</v>
      </c>
      <c r="E43" s="27" t="s">
        <v>324</v>
      </c>
      <c r="F43" s="27" t="s">
        <v>324</v>
      </c>
      <c r="G43" s="27" t="s">
        <v>325</v>
      </c>
      <c r="H43" s="27" t="s">
        <v>326</v>
      </c>
      <c r="I43" s="27" t="s">
        <v>327</v>
      </c>
      <c r="J43" s="27" t="s">
        <v>190</v>
      </c>
      <c r="K43" s="27" t="s">
        <v>303</v>
      </c>
      <c r="L43" s="27" t="s">
        <v>303</v>
      </c>
      <c r="M43" s="27">
        <v>25181</v>
      </c>
      <c r="N43" s="28" t="s">
        <v>328</v>
      </c>
      <c r="O43" s="22">
        <f>VLOOKUP(A43,Hoja1!A:C,3,0)</f>
        <v>8</v>
      </c>
      <c r="P43" s="21" t="str">
        <f>VLOOKUP(M43,[1]TIPOLOGIAS_CB!$A:$F,4,0)</f>
        <v>BOGOTA</v>
      </c>
      <c r="Q43" s="21" t="str">
        <f>VLOOKUP(P43,'BASE TARIFA 2025'!C:D,2,0)</f>
        <v>WOMPI CENTRO</v>
      </c>
      <c r="R43" s="23">
        <f>VLOOKUP(P43,'BASE TARIFA 2025'!C:F,4,0)</f>
        <v>15709.5</v>
      </c>
    </row>
    <row r="44" spans="1:18" ht="14.45">
      <c r="A44" s="27">
        <v>30746</v>
      </c>
      <c r="B44" s="27" t="s">
        <v>329</v>
      </c>
      <c r="C44" s="27">
        <v>98536492</v>
      </c>
      <c r="D44" s="27" t="s">
        <v>330</v>
      </c>
      <c r="E44" s="27" t="s">
        <v>331</v>
      </c>
      <c r="F44" s="27" t="s">
        <v>331</v>
      </c>
      <c r="G44" s="27" t="s">
        <v>332</v>
      </c>
      <c r="H44" s="27" t="s">
        <v>333</v>
      </c>
      <c r="I44" s="27" t="s">
        <v>334</v>
      </c>
      <c r="J44" s="27" t="s">
        <v>75</v>
      </c>
      <c r="K44" s="27" t="s">
        <v>101</v>
      </c>
      <c r="L44" s="27" t="s">
        <v>101</v>
      </c>
      <c r="M44" s="27">
        <v>5664</v>
      </c>
      <c r="N44" s="28" t="s">
        <v>102</v>
      </c>
      <c r="O44" s="22">
        <f>VLOOKUP(A44,Hoja1!A:C,3,0)</f>
        <v>16</v>
      </c>
      <c r="P44" s="21" t="str">
        <f>VLOOKUP(M44,[1]TIPOLOGIAS_CB!$A:$F,4,0)</f>
        <v>MEDELLIN</v>
      </c>
      <c r="Q44" s="21" t="str">
        <f>VLOOKUP(P44,'BASE TARIFA 2025'!C:D,2,0)</f>
        <v>WOMPI NOROCCIDENTE</v>
      </c>
      <c r="R44" s="23">
        <f>VLOOKUP(P44,'BASE TARIFA 2025'!C:F,4,0)</f>
        <v>15709.5</v>
      </c>
    </row>
    <row r="45" spans="1:18" ht="14.45">
      <c r="A45" s="27">
        <v>32946</v>
      </c>
      <c r="B45" s="27" t="s">
        <v>335</v>
      </c>
      <c r="C45" s="27">
        <v>1040322813</v>
      </c>
      <c r="D45" s="27" t="s">
        <v>336</v>
      </c>
      <c r="E45" s="27" t="s">
        <v>337</v>
      </c>
      <c r="F45" s="27" t="s">
        <v>338</v>
      </c>
      <c r="G45" s="27" t="s">
        <v>339</v>
      </c>
      <c r="H45" s="27" t="s">
        <v>340</v>
      </c>
      <c r="I45" s="27" t="s">
        <v>341</v>
      </c>
      <c r="J45" s="27" t="s">
        <v>75</v>
      </c>
      <c r="K45" s="27" t="s">
        <v>101</v>
      </c>
      <c r="L45" s="27" t="s">
        <v>101</v>
      </c>
      <c r="M45" s="27">
        <v>5664</v>
      </c>
      <c r="N45" s="28" t="s">
        <v>342</v>
      </c>
      <c r="O45" s="22">
        <f>VLOOKUP(A45,Hoja1!A:C,3,0)</f>
        <v>16</v>
      </c>
      <c r="P45" s="21" t="str">
        <f>VLOOKUP(M45,[1]TIPOLOGIAS_CB!$A:$F,4,0)</f>
        <v>MEDELLIN</v>
      </c>
      <c r="Q45" s="21" t="str">
        <f>VLOOKUP(P45,'BASE TARIFA 2025'!C:D,2,0)</f>
        <v>WOMPI NOROCCIDENTE</v>
      </c>
      <c r="R45" s="23">
        <f>VLOOKUP(P45,'BASE TARIFA 2025'!C:F,4,0)</f>
        <v>15709.5</v>
      </c>
    </row>
    <row r="46" spans="1:18" ht="14.45">
      <c r="A46" s="27">
        <v>79297</v>
      </c>
      <c r="B46" s="27" t="s">
        <v>343</v>
      </c>
      <c r="C46" s="27">
        <v>1040323231</v>
      </c>
      <c r="D46" s="27" t="s">
        <v>344</v>
      </c>
      <c r="E46" s="27" t="s">
        <v>344</v>
      </c>
      <c r="F46" s="27" t="s">
        <v>344</v>
      </c>
      <c r="G46" s="27" t="s">
        <v>345</v>
      </c>
      <c r="H46" s="27" t="s">
        <v>346</v>
      </c>
      <c r="I46" s="27" t="s">
        <v>347</v>
      </c>
      <c r="J46" s="27" t="s">
        <v>75</v>
      </c>
      <c r="K46" s="27" t="s">
        <v>101</v>
      </c>
      <c r="L46" s="27" t="s">
        <v>101</v>
      </c>
      <c r="M46" s="27">
        <v>5664</v>
      </c>
      <c r="N46" s="28" t="s">
        <v>348</v>
      </c>
      <c r="O46" s="22">
        <f>VLOOKUP(A46,Hoja1!A:C,3,0)</f>
        <v>8</v>
      </c>
      <c r="P46" s="21" t="str">
        <f>VLOOKUP(M46,[1]TIPOLOGIAS_CB!$A:$F,4,0)</f>
        <v>MEDELLIN</v>
      </c>
      <c r="Q46" s="21" t="str">
        <f>VLOOKUP(P46,'BASE TARIFA 2025'!C:D,2,0)</f>
        <v>WOMPI NOROCCIDENTE</v>
      </c>
      <c r="R46" s="23">
        <f>VLOOKUP(P46,'BASE TARIFA 2025'!C:F,4,0)</f>
        <v>15709.5</v>
      </c>
    </row>
    <row r="47" spans="1:18" ht="14.45">
      <c r="A47" s="27">
        <v>79076</v>
      </c>
      <c r="B47" s="27" t="s">
        <v>349</v>
      </c>
      <c r="C47" s="27">
        <v>70192024</v>
      </c>
      <c r="D47" s="27" t="s">
        <v>350</v>
      </c>
      <c r="E47" s="27" t="s">
        <v>350</v>
      </c>
      <c r="F47" s="27" t="s">
        <v>350</v>
      </c>
      <c r="G47" s="27" t="s">
        <v>351</v>
      </c>
      <c r="H47" s="27" t="s">
        <v>352</v>
      </c>
      <c r="I47" s="27" t="s">
        <v>353</v>
      </c>
      <c r="J47" s="27" t="s">
        <v>75</v>
      </c>
      <c r="K47" s="27" t="s">
        <v>101</v>
      </c>
      <c r="L47" s="27" t="s">
        <v>101</v>
      </c>
      <c r="M47" s="27">
        <v>5664</v>
      </c>
      <c r="N47" s="28" t="s">
        <v>348</v>
      </c>
      <c r="O47" s="22">
        <f>VLOOKUP(A47,Hoja1!A:C,3,0)</f>
        <v>8</v>
      </c>
      <c r="P47" s="21" t="str">
        <f>VLOOKUP(M47,[1]TIPOLOGIAS_CB!$A:$F,4,0)</f>
        <v>MEDELLIN</v>
      </c>
      <c r="Q47" s="21" t="str">
        <f>VLOOKUP(P47,'BASE TARIFA 2025'!C:D,2,0)</f>
        <v>WOMPI NOROCCIDENTE</v>
      </c>
      <c r="R47" s="23">
        <f>VLOOKUP(P47,'BASE TARIFA 2025'!C:F,4,0)</f>
        <v>15709.5</v>
      </c>
    </row>
    <row r="48" spans="1:18" ht="14.45">
      <c r="A48" s="27">
        <v>62146</v>
      </c>
      <c r="B48" s="27" t="s">
        <v>354</v>
      </c>
      <c r="C48" s="27">
        <v>43364435</v>
      </c>
      <c r="D48" s="27" t="s">
        <v>79</v>
      </c>
      <c r="E48" s="27" t="s">
        <v>117</v>
      </c>
      <c r="F48" s="27" t="s">
        <v>117</v>
      </c>
      <c r="G48" s="27" t="s">
        <v>355</v>
      </c>
      <c r="H48" s="27" t="s">
        <v>356</v>
      </c>
      <c r="I48" s="27" t="s">
        <v>357</v>
      </c>
      <c r="J48" s="27" t="s">
        <v>75</v>
      </c>
      <c r="K48" s="27" t="s">
        <v>101</v>
      </c>
      <c r="L48" s="27" t="s">
        <v>101</v>
      </c>
      <c r="M48" s="27">
        <v>5664</v>
      </c>
      <c r="N48" s="28" t="s">
        <v>358</v>
      </c>
      <c r="O48" s="22">
        <f>VLOOKUP(A48,Hoja1!A:C,3,0)</f>
        <v>8</v>
      </c>
      <c r="P48" s="21" t="str">
        <f>VLOOKUP(M48,[1]TIPOLOGIAS_CB!$A:$F,4,0)</f>
        <v>MEDELLIN</v>
      </c>
      <c r="Q48" s="21" t="str">
        <f>VLOOKUP(P48,'BASE TARIFA 2025'!C:D,2,0)</f>
        <v>WOMPI NOROCCIDENTE</v>
      </c>
      <c r="R48" s="23">
        <f>VLOOKUP(P48,'BASE TARIFA 2025'!C:F,4,0)</f>
        <v>15709.5</v>
      </c>
    </row>
    <row r="49" spans="1:18" ht="14.45">
      <c r="A49" s="27">
        <v>71807</v>
      </c>
      <c r="B49" s="27" t="s">
        <v>359</v>
      </c>
      <c r="C49" s="27">
        <v>1040324655</v>
      </c>
      <c r="D49" s="27" t="s">
        <v>360</v>
      </c>
      <c r="E49" s="27" t="s">
        <v>360</v>
      </c>
      <c r="F49" s="27" t="s">
        <v>361</v>
      </c>
      <c r="G49" s="27" t="s">
        <v>362</v>
      </c>
      <c r="H49" s="27" t="s">
        <v>363</v>
      </c>
      <c r="I49" s="27" t="s">
        <v>364</v>
      </c>
      <c r="J49" s="27" t="s">
        <v>75</v>
      </c>
      <c r="K49" s="27" t="s">
        <v>101</v>
      </c>
      <c r="L49" s="27" t="s">
        <v>101</v>
      </c>
      <c r="M49" s="27">
        <v>5664</v>
      </c>
      <c r="N49" s="28" t="s">
        <v>358</v>
      </c>
      <c r="O49" s="22">
        <f>VLOOKUP(A49,Hoja1!A:C,3,0)</f>
        <v>8</v>
      </c>
      <c r="P49" s="21" t="str">
        <f>VLOOKUP(M49,[1]TIPOLOGIAS_CB!$A:$F,4,0)</f>
        <v>MEDELLIN</v>
      </c>
      <c r="Q49" s="21" t="str">
        <f>VLOOKUP(P49,'BASE TARIFA 2025'!C:D,2,0)</f>
        <v>WOMPI NOROCCIDENTE</v>
      </c>
      <c r="R49" s="23">
        <f>VLOOKUP(P49,'BASE TARIFA 2025'!C:F,4,0)</f>
        <v>15709.5</v>
      </c>
    </row>
    <row r="50" spans="1:18" ht="14.45">
      <c r="A50" s="27">
        <v>76770</v>
      </c>
      <c r="B50" s="27" t="s">
        <v>365</v>
      </c>
      <c r="C50" s="27">
        <v>43363950</v>
      </c>
      <c r="D50" s="27" t="s">
        <v>366</v>
      </c>
      <c r="E50" s="27" t="s">
        <v>366</v>
      </c>
      <c r="F50" s="27" t="s">
        <v>366</v>
      </c>
      <c r="G50" s="27" t="s">
        <v>367</v>
      </c>
      <c r="H50" s="27" t="s">
        <v>368</v>
      </c>
      <c r="I50" s="27" t="s">
        <v>369</v>
      </c>
      <c r="J50" s="27" t="s">
        <v>75</v>
      </c>
      <c r="K50" s="27" t="s">
        <v>101</v>
      </c>
      <c r="L50" s="27" t="s">
        <v>101</v>
      </c>
      <c r="M50" s="27">
        <v>5664</v>
      </c>
      <c r="N50" s="28" t="s">
        <v>348</v>
      </c>
      <c r="O50" s="22">
        <f>VLOOKUP(A50,Hoja1!A:C,3,0)</f>
        <v>8</v>
      </c>
      <c r="P50" s="21" t="str">
        <f>VLOOKUP(M50,[1]TIPOLOGIAS_CB!$A:$F,4,0)</f>
        <v>MEDELLIN</v>
      </c>
      <c r="Q50" s="21" t="str">
        <f>VLOOKUP(P50,'BASE TARIFA 2025'!C:D,2,0)</f>
        <v>WOMPI NOROCCIDENTE</v>
      </c>
      <c r="R50" s="23">
        <f>VLOOKUP(P50,'BASE TARIFA 2025'!C:F,4,0)</f>
        <v>15709.5</v>
      </c>
    </row>
    <row r="51" spans="1:18" ht="14.45">
      <c r="A51" s="27">
        <v>75634</v>
      </c>
      <c r="B51" s="27" t="s">
        <v>370</v>
      </c>
      <c r="C51" s="27">
        <v>1036402781</v>
      </c>
      <c r="D51" s="27" t="s">
        <v>79</v>
      </c>
      <c r="E51" s="27" t="s">
        <v>371</v>
      </c>
      <c r="F51" s="27" t="s">
        <v>371</v>
      </c>
      <c r="G51" s="27" t="s">
        <v>372</v>
      </c>
      <c r="H51" s="27" t="s">
        <v>373</v>
      </c>
      <c r="I51" s="27" t="s">
        <v>374</v>
      </c>
      <c r="J51" s="27" t="s">
        <v>75</v>
      </c>
      <c r="K51" s="27" t="s">
        <v>101</v>
      </c>
      <c r="L51" s="27" t="s">
        <v>101</v>
      </c>
      <c r="M51" s="27">
        <v>5664</v>
      </c>
      <c r="N51" s="28" t="s">
        <v>358</v>
      </c>
      <c r="O51" s="22">
        <f>VLOOKUP(A51,Hoja1!A:C,3,0)</f>
        <v>8</v>
      </c>
      <c r="P51" s="21" t="str">
        <f>VLOOKUP(M51,[1]TIPOLOGIAS_CB!$A:$F,4,0)</f>
        <v>MEDELLIN</v>
      </c>
      <c r="Q51" s="21" t="str">
        <f>VLOOKUP(P51,'BASE TARIFA 2025'!C:D,2,0)</f>
        <v>WOMPI NOROCCIDENTE</v>
      </c>
      <c r="R51" s="23">
        <f>VLOOKUP(P51,'BASE TARIFA 2025'!C:F,4,0)</f>
        <v>15709.5</v>
      </c>
    </row>
    <row r="52" spans="1:18" ht="14.45">
      <c r="A52" s="27">
        <v>79379</v>
      </c>
      <c r="B52" s="27" t="s">
        <v>375</v>
      </c>
      <c r="C52" s="27">
        <v>43366286</v>
      </c>
      <c r="D52" s="27" t="s">
        <v>376</v>
      </c>
      <c r="E52" s="27" t="s">
        <v>376</v>
      </c>
      <c r="F52" s="27" t="s">
        <v>376</v>
      </c>
      <c r="G52" s="27" t="s">
        <v>377</v>
      </c>
      <c r="H52" s="27" t="s">
        <v>378</v>
      </c>
      <c r="I52" s="27" t="s">
        <v>379</v>
      </c>
      <c r="J52" s="27" t="s">
        <v>75</v>
      </c>
      <c r="K52" s="27" t="s">
        <v>101</v>
      </c>
      <c r="L52" s="27" t="s">
        <v>101</v>
      </c>
      <c r="M52" s="27">
        <v>5664</v>
      </c>
      <c r="N52" s="28" t="s">
        <v>348</v>
      </c>
      <c r="O52" s="22">
        <f>VLOOKUP(A52,Hoja1!A:C,3,0)</f>
        <v>8</v>
      </c>
      <c r="P52" s="21" t="str">
        <f>VLOOKUP(M52,[1]TIPOLOGIAS_CB!$A:$F,4,0)</f>
        <v>MEDELLIN</v>
      </c>
      <c r="Q52" s="21" t="str">
        <f>VLOOKUP(P52,'BASE TARIFA 2025'!C:D,2,0)</f>
        <v>WOMPI NOROCCIDENTE</v>
      </c>
      <c r="R52" s="23">
        <f>VLOOKUP(P52,'BASE TARIFA 2025'!C:F,4,0)</f>
        <v>15709.5</v>
      </c>
    </row>
    <row r="53" spans="1:18" ht="14.45">
      <c r="A53" s="27">
        <v>79296</v>
      </c>
      <c r="B53" s="27" t="s">
        <v>380</v>
      </c>
      <c r="C53" s="27">
        <v>1040321647</v>
      </c>
      <c r="D53" s="27" t="s">
        <v>381</v>
      </c>
      <c r="E53" s="27" t="s">
        <v>381</v>
      </c>
      <c r="F53" s="27" t="s">
        <v>381</v>
      </c>
      <c r="G53" s="27" t="s">
        <v>382</v>
      </c>
      <c r="H53" s="27" t="s">
        <v>383</v>
      </c>
      <c r="I53" s="27" t="s">
        <v>384</v>
      </c>
      <c r="J53" s="27" t="s">
        <v>75</v>
      </c>
      <c r="K53" s="27" t="s">
        <v>101</v>
      </c>
      <c r="L53" s="27" t="s">
        <v>101</v>
      </c>
      <c r="M53" s="27">
        <v>5664</v>
      </c>
      <c r="N53" s="28" t="s">
        <v>348</v>
      </c>
      <c r="O53" s="22">
        <f>VLOOKUP(A53,Hoja1!A:C,3,0)</f>
        <v>8</v>
      </c>
      <c r="P53" s="21" t="str">
        <f>VLOOKUP(M53,[1]TIPOLOGIAS_CB!$A:$F,4,0)</f>
        <v>MEDELLIN</v>
      </c>
      <c r="Q53" s="21" t="str">
        <f>VLOOKUP(P53,'BASE TARIFA 2025'!C:D,2,0)</f>
        <v>WOMPI NOROCCIDENTE</v>
      </c>
      <c r="R53" s="23">
        <f>VLOOKUP(P53,'BASE TARIFA 2025'!C:F,4,0)</f>
        <v>15709.5</v>
      </c>
    </row>
    <row r="54" spans="1:18" ht="14.45">
      <c r="A54" s="27">
        <v>40287</v>
      </c>
      <c r="B54" s="27" t="s">
        <v>385</v>
      </c>
      <c r="C54" s="27">
        <v>900789077</v>
      </c>
      <c r="D54" s="27"/>
      <c r="E54" s="27" t="s">
        <v>117</v>
      </c>
      <c r="F54" s="27" t="s">
        <v>117</v>
      </c>
      <c r="G54" s="27" t="s">
        <v>386</v>
      </c>
      <c r="H54" s="27" t="s">
        <v>387</v>
      </c>
      <c r="I54" s="27" t="s">
        <v>388</v>
      </c>
      <c r="J54" s="27" t="s">
        <v>75</v>
      </c>
      <c r="K54" s="27" t="s">
        <v>101</v>
      </c>
      <c r="L54" s="27" t="s">
        <v>101</v>
      </c>
      <c r="M54" s="27">
        <v>5664</v>
      </c>
      <c r="N54" s="28" t="s">
        <v>342</v>
      </c>
      <c r="O54" s="22">
        <f>VLOOKUP(A54,Hoja1!A:C,3,0)</f>
        <v>16</v>
      </c>
      <c r="P54" s="21" t="str">
        <f>VLOOKUP(M54,[1]TIPOLOGIAS_CB!$A:$F,4,0)</f>
        <v>MEDELLIN</v>
      </c>
      <c r="Q54" s="21" t="str">
        <f>VLOOKUP(P54,'BASE TARIFA 2025'!C:D,2,0)</f>
        <v>WOMPI NOROCCIDENTE</v>
      </c>
      <c r="R54" s="23">
        <f>VLOOKUP(P54,'BASE TARIFA 2025'!C:F,4,0)</f>
        <v>15709.5</v>
      </c>
    </row>
    <row r="55" spans="1:18" ht="14.45">
      <c r="A55" s="27">
        <v>33434</v>
      </c>
      <c r="B55" s="27" t="s">
        <v>389</v>
      </c>
      <c r="C55" s="27">
        <v>43365635</v>
      </c>
      <c r="D55" s="27" t="s">
        <v>390</v>
      </c>
      <c r="E55" s="27" t="s">
        <v>391</v>
      </c>
      <c r="F55" s="27" t="s">
        <v>391</v>
      </c>
      <c r="G55" s="27" t="s">
        <v>392</v>
      </c>
      <c r="H55" s="27" t="s">
        <v>393</v>
      </c>
      <c r="I55" s="27" t="s">
        <v>394</v>
      </c>
      <c r="J55" s="27" t="s">
        <v>75</v>
      </c>
      <c r="K55" s="27" t="s">
        <v>101</v>
      </c>
      <c r="L55" s="27" t="s">
        <v>101</v>
      </c>
      <c r="M55" s="27">
        <v>5664</v>
      </c>
      <c r="N55" s="28" t="s">
        <v>342</v>
      </c>
      <c r="O55" s="22">
        <f>VLOOKUP(A55,Hoja1!A:C,3,0)</f>
        <v>16</v>
      </c>
      <c r="P55" s="21" t="str">
        <f>VLOOKUP(M55,[1]TIPOLOGIAS_CB!$A:$F,4,0)</f>
        <v>MEDELLIN</v>
      </c>
      <c r="Q55" s="21" t="str">
        <f>VLOOKUP(P55,'BASE TARIFA 2025'!C:D,2,0)</f>
        <v>WOMPI NOROCCIDENTE</v>
      </c>
      <c r="R55" s="23">
        <f>VLOOKUP(P55,'BASE TARIFA 2025'!C:F,4,0)</f>
        <v>15709.5</v>
      </c>
    </row>
    <row r="56" spans="1:18" ht="14.45">
      <c r="A56" s="27">
        <v>50444</v>
      </c>
      <c r="B56" s="27" t="s">
        <v>395</v>
      </c>
      <c r="C56" s="27">
        <v>43362509</v>
      </c>
      <c r="D56" s="27" t="s">
        <v>79</v>
      </c>
      <c r="E56" s="27" t="s">
        <v>396</v>
      </c>
      <c r="F56" s="27" t="s">
        <v>396</v>
      </c>
      <c r="G56" s="27" t="s">
        <v>397</v>
      </c>
      <c r="H56" s="27" t="s">
        <v>398</v>
      </c>
      <c r="I56" s="27" t="s">
        <v>399</v>
      </c>
      <c r="J56" s="27" t="s">
        <v>75</v>
      </c>
      <c r="K56" s="27" t="s">
        <v>101</v>
      </c>
      <c r="L56" s="27" t="s">
        <v>101</v>
      </c>
      <c r="M56" s="27">
        <v>5664</v>
      </c>
      <c r="N56" s="28" t="s">
        <v>342</v>
      </c>
      <c r="O56" s="22">
        <f>VLOOKUP(A56,Hoja1!A:C,3,0)</f>
        <v>16</v>
      </c>
      <c r="P56" s="21" t="str">
        <f>VLOOKUP(M56,[1]TIPOLOGIAS_CB!$A:$F,4,0)</f>
        <v>MEDELLIN</v>
      </c>
      <c r="Q56" s="21" t="str">
        <f>VLOOKUP(P56,'BASE TARIFA 2025'!C:D,2,0)</f>
        <v>WOMPI NOROCCIDENTE</v>
      </c>
      <c r="R56" s="23">
        <f>VLOOKUP(P56,'BASE TARIFA 2025'!C:F,4,0)</f>
        <v>15709.5</v>
      </c>
    </row>
    <row r="57" spans="1:18" ht="14.45">
      <c r="A57" s="27">
        <v>50674</v>
      </c>
      <c r="B57" s="27" t="s">
        <v>400</v>
      </c>
      <c r="C57" s="27">
        <v>1128452757</v>
      </c>
      <c r="D57" s="27" t="s">
        <v>401</v>
      </c>
      <c r="E57" s="27" t="s">
        <v>402</v>
      </c>
      <c r="F57" s="27" t="s">
        <v>402</v>
      </c>
      <c r="G57" s="27" t="s">
        <v>403</v>
      </c>
      <c r="H57" s="27" t="s">
        <v>404</v>
      </c>
      <c r="I57" s="27" t="s">
        <v>405</v>
      </c>
      <c r="J57" s="27" t="s">
        <v>75</v>
      </c>
      <c r="K57" s="27" t="s">
        <v>101</v>
      </c>
      <c r="L57" s="27" t="s">
        <v>101</v>
      </c>
      <c r="M57" s="27">
        <v>5664</v>
      </c>
      <c r="N57" s="28" t="s">
        <v>342</v>
      </c>
      <c r="O57" s="22">
        <f>VLOOKUP(A57,Hoja1!A:C,3,0)</f>
        <v>8</v>
      </c>
      <c r="P57" s="21" t="str">
        <f>VLOOKUP(M57,[1]TIPOLOGIAS_CB!$A:$F,4,0)</f>
        <v>MEDELLIN</v>
      </c>
      <c r="Q57" s="21" t="str">
        <f>VLOOKUP(P57,'BASE TARIFA 2025'!C:D,2,0)</f>
        <v>WOMPI NOROCCIDENTE</v>
      </c>
      <c r="R57" s="23">
        <f>VLOOKUP(P57,'BASE TARIFA 2025'!C:F,4,0)</f>
        <v>15709.5</v>
      </c>
    </row>
    <row r="58" spans="1:18" ht="14.45">
      <c r="A58" s="27">
        <v>55331</v>
      </c>
      <c r="B58" s="27" t="s">
        <v>406</v>
      </c>
      <c r="C58" s="27">
        <v>1040323335</v>
      </c>
      <c r="D58" s="27" t="s">
        <v>407</v>
      </c>
      <c r="E58" s="27" t="s">
        <v>407</v>
      </c>
      <c r="F58" s="27" t="s">
        <v>407</v>
      </c>
      <c r="G58" s="27" t="s">
        <v>408</v>
      </c>
      <c r="H58" s="27" t="s">
        <v>409</v>
      </c>
      <c r="I58" s="27" t="s">
        <v>410</v>
      </c>
      <c r="J58" s="27" t="s">
        <v>75</v>
      </c>
      <c r="K58" s="27" t="s">
        <v>101</v>
      </c>
      <c r="L58" s="27" t="s">
        <v>101</v>
      </c>
      <c r="M58" s="27">
        <v>5664</v>
      </c>
      <c r="N58" s="28" t="s">
        <v>358</v>
      </c>
      <c r="O58" s="22">
        <f>VLOOKUP(A58,Hoja1!A:C,3,0)</f>
        <v>16</v>
      </c>
      <c r="P58" s="21" t="str">
        <f>VLOOKUP(M58,[1]TIPOLOGIAS_CB!$A:$F,4,0)</f>
        <v>MEDELLIN</v>
      </c>
      <c r="Q58" s="21" t="str">
        <f>VLOOKUP(P58,'BASE TARIFA 2025'!C:D,2,0)</f>
        <v>WOMPI NOROCCIDENTE</v>
      </c>
      <c r="R58" s="23">
        <f>VLOOKUP(P58,'BASE TARIFA 2025'!C:F,4,0)</f>
        <v>15709.5</v>
      </c>
    </row>
    <row r="59" spans="1:18" ht="14.45">
      <c r="A59" s="27">
        <v>53011</v>
      </c>
      <c r="B59" s="27" t="s">
        <v>411</v>
      </c>
      <c r="C59" s="27">
        <v>1040324295</v>
      </c>
      <c r="D59" s="27" t="s">
        <v>79</v>
      </c>
      <c r="E59" s="27" t="s">
        <v>412</v>
      </c>
      <c r="F59" s="27" t="s">
        <v>412</v>
      </c>
      <c r="G59" s="27" t="s">
        <v>413</v>
      </c>
      <c r="H59" s="27" t="s">
        <v>414</v>
      </c>
      <c r="I59" s="27" t="s">
        <v>415</v>
      </c>
      <c r="J59" s="27" t="s">
        <v>75</v>
      </c>
      <c r="K59" s="27" t="s">
        <v>101</v>
      </c>
      <c r="L59" s="27" t="s">
        <v>101</v>
      </c>
      <c r="M59" s="27">
        <v>5664</v>
      </c>
      <c r="N59" s="28" t="s">
        <v>358</v>
      </c>
      <c r="O59" s="22">
        <f>VLOOKUP(A59,Hoja1!A:C,3,0)</f>
        <v>8</v>
      </c>
      <c r="P59" s="21" t="str">
        <f>VLOOKUP(M59,[1]TIPOLOGIAS_CB!$A:$F,4,0)</f>
        <v>MEDELLIN</v>
      </c>
      <c r="Q59" s="21" t="str">
        <f>VLOOKUP(P59,'BASE TARIFA 2025'!C:D,2,0)</f>
        <v>WOMPI NOROCCIDENTE</v>
      </c>
      <c r="R59" s="23">
        <f>VLOOKUP(P59,'BASE TARIFA 2025'!C:F,4,0)</f>
        <v>15709.5</v>
      </c>
    </row>
    <row r="60" spans="1:18" ht="14.45">
      <c r="A60" s="27">
        <v>34542</v>
      </c>
      <c r="B60" s="27" t="s">
        <v>416</v>
      </c>
      <c r="C60" s="27">
        <v>71001161</v>
      </c>
      <c r="D60" s="27" t="s">
        <v>417</v>
      </c>
      <c r="E60" s="27" t="s">
        <v>418</v>
      </c>
      <c r="F60" s="27" t="s">
        <v>419</v>
      </c>
      <c r="G60" s="27" t="s">
        <v>420</v>
      </c>
      <c r="H60" s="27" t="s">
        <v>421</v>
      </c>
      <c r="I60" s="27" t="s">
        <v>422</v>
      </c>
      <c r="J60" s="27" t="s">
        <v>75</v>
      </c>
      <c r="K60" s="27" t="s">
        <v>423</v>
      </c>
      <c r="L60" s="27" t="s">
        <v>423</v>
      </c>
      <c r="M60" s="27">
        <v>5667</v>
      </c>
      <c r="N60" s="28" t="s">
        <v>275</v>
      </c>
      <c r="O60" s="22">
        <f>VLOOKUP(A60,Hoja1!A:C,3,0)</f>
        <v>16</v>
      </c>
      <c r="P60" s="21" t="str">
        <f>VLOOKUP(M60,[1]TIPOLOGIAS_CB!$A:$F,4,0)</f>
        <v>MEDELLIN</v>
      </c>
      <c r="Q60" s="21" t="str">
        <f>VLOOKUP(P60,'BASE TARIFA 2025'!C:D,2,0)</f>
        <v>WOMPI NOROCCIDENTE</v>
      </c>
      <c r="R60" s="23">
        <f>VLOOKUP(P60,'BASE TARIFA 2025'!C:F,4,0)</f>
        <v>15709.5</v>
      </c>
    </row>
    <row r="61" spans="1:18" ht="14.45">
      <c r="A61" s="27">
        <v>34938</v>
      </c>
      <c r="B61" s="27" t="s">
        <v>424</v>
      </c>
      <c r="C61" s="27">
        <v>70907991</v>
      </c>
      <c r="D61" s="27" t="s">
        <v>425</v>
      </c>
      <c r="E61" s="27" t="s">
        <v>426</v>
      </c>
      <c r="F61" s="27" t="s">
        <v>426</v>
      </c>
      <c r="G61" s="27" t="s">
        <v>427</v>
      </c>
      <c r="H61" s="27" t="s">
        <v>428</v>
      </c>
      <c r="I61" s="27" t="s">
        <v>429</v>
      </c>
      <c r="J61" s="27" t="s">
        <v>75</v>
      </c>
      <c r="K61" s="27" t="s">
        <v>423</v>
      </c>
      <c r="L61" s="27" t="s">
        <v>423</v>
      </c>
      <c r="M61" s="27">
        <v>5667</v>
      </c>
      <c r="N61" s="28" t="s">
        <v>275</v>
      </c>
      <c r="O61" s="22">
        <f>VLOOKUP(A61,Hoja1!A:C,3,0)</f>
        <v>8</v>
      </c>
      <c r="P61" s="21" t="str">
        <f>VLOOKUP(M61,[1]TIPOLOGIAS_CB!$A:$F,4,0)</f>
        <v>MEDELLIN</v>
      </c>
      <c r="Q61" s="21" t="str">
        <f>VLOOKUP(P61,'BASE TARIFA 2025'!C:D,2,0)</f>
        <v>WOMPI NOROCCIDENTE</v>
      </c>
      <c r="R61" s="23">
        <f>VLOOKUP(P61,'BASE TARIFA 2025'!C:F,4,0)</f>
        <v>15709.5</v>
      </c>
    </row>
    <row r="62" spans="1:18" ht="14.45">
      <c r="A62" s="27">
        <v>55333</v>
      </c>
      <c r="B62" s="27" t="s">
        <v>430</v>
      </c>
      <c r="C62" s="27">
        <v>1037070885</v>
      </c>
      <c r="D62" s="27" t="s">
        <v>431</v>
      </c>
      <c r="E62" s="27" t="s">
        <v>431</v>
      </c>
      <c r="F62" s="27" t="s">
        <v>432</v>
      </c>
      <c r="G62" s="27" t="s">
        <v>433</v>
      </c>
      <c r="H62" s="27" t="s">
        <v>434</v>
      </c>
      <c r="I62" s="27" t="s">
        <v>435</v>
      </c>
      <c r="J62" s="27" t="s">
        <v>75</v>
      </c>
      <c r="K62" s="27" t="s">
        <v>423</v>
      </c>
      <c r="L62" s="27" t="s">
        <v>423</v>
      </c>
      <c r="M62" s="27">
        <v>5667</v>
      </c>
      <c r="N62" s="28" t="s">
        <v>275</v>
      </c>
      <c r="O62" s="22">
        <f>VLOOKUP(A62,Hoja1!A:C,3,0)</f>
        <v>8</v>
      </c>
      <c r="P62" s="21" t="str">
        <f>VLOOKUP(M62,[1]TIPOLOGIAS_CB!$A:$F,4,0)</f>
        <v>MEDELLIN</v>
      </c>
      <c r="Q62" s="21" t="str">
        <f>VLOOKUP(P62,'BASE TARIFA 2025'!C:D,2,0)</f>
        <v>WOMPI NOROCCIDENTE</v>
      </c>
      <c r="R62" s="23">
        <f>VLOOKUP(P62,'BASE TARIFA 2025'!C:F,4,0)</f>
        <v>15709.5</v>
      </c>
    </row>
    <row r="63" spans="1:18" ht="14.45">
      <c r="A63" s="27">
        <v>54233</v>
      </c>
      <c r="B63" s="27" t="s">
        <v>436</v>
      </c>
      <c r="C63" s="27">
        <v>43987455</v>
      </c>
      <c r="D63" s="27" t="s">
        <v>437</v>
      </c>
      <c r="E63" s="27" t="s">
        <v>438</v>
      </c>
      <c r="F63" s="27" t="s">
        <v>439</v>
      </c>
      <c r="G63" s="27" t="s">
        <v>440</v>
      </c>
      <c r="H63" s="27" t="s">
        <v>441</v>
      </c>
      <c r="I63" s="27" t="s">
        <v>442</v>
      </c>
      <c r="J63" s="27" t="s">
        <v>75</v>
      </c>
      <c r="K63" s="27" t="s">
        <v>423</v>
      </c>
      <c r="L63" s="27" t="s">
        <v>423</v>
      </c>
      <c r="M63" s="27">
        <v>5667</v>
      </c>
      <c r="N63" s="28" t="s">
        <v>275</v>
      </c>
      <c r="O63" s="22">
        <f>VLOOKUP(A63,Hoja1!A:C,3,0)</f>
        <v>8</v>
      </c>
      <c r="P63" s="21" t="str">
        <f>VLOOKUP(M63,[1]TIPOLOGIAS_CB!$A:$F,4,0)</f>
        <v>MEDELLIN</v>
      </c>
      <c r="Q63" s="21" t="str">
        <f>VLOOKUP(P63,'BASE TARIFA 2025'!C:D,2,0)</f>
        <v>WOMPI NOROCCIDENTE</v>
      </c>
      <c r="R63" s="23">
        <f>VLOOKUP(P63,'BASE TARIFA 2025'!C:F,4,0)</f>
        <v>15709.5</v>
      </c>
    </row>
    <row r="64" spans="1:18" ht="14.45">
      <c r="A64" s="27">
        <v>25991</v>
      </c>
      <c r="B64" s="27" t="s">
        <v>443</v>
      </c>
      <c r="C64" s="27">
        <v>7128514</v>
      </c>
      <c r="D64" s="27" t="s">
        <v>444</v>
      </c>
      <c r="E64" s="27" t="s">
        <v>445</v>
      </c>
      <c r="F64" s="27" t="s">
        <v>446</v>
      </c>
      <c r="G64" s="27" t="s">
        <v>447</v>
      </c>
      <c r="H64" s="27" t="s">
        <v>448</v>
      </c>
      <c r="I64" s="27" t="s">
        <v>449</v>
      </c>
      <c r="J64" s="27" t="s">
        <v>450</v>
      </c>
      <c r="K64" s="27" t="s">
        <v>451</v>
      </c>
      <c r="L64" s="27" t="s">
        <v>451</v>
      </c>
      <c r="M64" s="27">
        <v>15407</v>
      </c>
      <c r="N64" s="28" t="s">
        <v>102</v>
      </c>
      <c r="O64" s="22">
        <f>VLOOKUP(A64,Hoja1!A:C,3,0)</f>
        <v>16</v>
      </c>
      <c r="P64" s="21" t="str">
        <f>VLOOKUP(M64,[1]TIPOLOGIAS_CB!$A:$F,4,0)</f>
        <v>TUNJA</v>
      </c>
      <c r="Q64" s="21" t="str">
        <f>VLOOKUP(P64,'BASE TARIFA 2025'!C:D,2,0)</f>
        <v>WOMPI SANTANDERES</v>
      </c>
      <c r="R64" s="23">
        <f>VLOOKUP(P64,'BASE TARIFA 2025'!C:F,4,0)</f>
        <v>28277.100000000002</v>
      </c>
    </row>
    <row r="65" spans="1:18" ht="14.45">
      <c r="A65" s="27">
        <v>10157</v>
      </c>
      <c r="B65" s="27" t="s">
        <v>452</v>
      </c>
      <c r="C65" s="27">
        <v>7127339</v>
      </c>
      <c r="D65" s="27" t="s">
        <v>453</v>
      </c>
      <c r="E65" s="27" t="s">
        <v>454</v>
      </c>
      <c r="F65" s="27" t="s">
        <v>454</v>
      </c>
      <c r="G65" s="27" t="s">
        <v>455</v>
      </c>
      <c r="H65" s="27" t="s">
        <v>456</v>
      </c>
      <c r="I65" s="27" t="s">
        <v>457</v>
      </c>
      <c r="J65" s="27" t="s">
        <v>450</v>
      </c>
      <c r="K65" s="27" t="s">
        <v>451</v>
      </c>
      <c r="L65" s="27" t="s">
        <v>451</v>
      </c>
      <c r="M65" s="27">
        <v>15407</v>
      </c>
      <c r="N65" s="28" t="s">
        <v>102</v>
      </c>
      <c r="O65" s="22">
        <f>VLOOKUP(A65,Hoja1!A:C,3,0)</f>
        <v>8</v>
      </c>
      <c r="P65" s="21" t="str">
        <f>VLOOKUP(M65,[1]TIPOLOGIAS_CB!$A:$F,4,0)</f>
        <v>TUNJA</v>
      </c>
      <c r="Q65" s="21" t="str">
        <f>VLOOKUP(P65,'BASE TARIFA 2025'!C:D,2,0)</f>
        <v>WOMPI SANTANDERES</v>
      </c>
      <c r="R65" s="23">
        <f>VLOOKUP(P65,'BASE TARIFA 2025'!C:F,4,0)</f>
        <v>28277.100000000002</v>
      </c>
    </row>
    <row r="66" spans="1:18" ht="14.45">
      <c r="A66" s="27">
        <v>29240</v>
      </c>
      <c r="B66" s="27" t="s">
        <v>458</v>
      </c>
      <c r="C66" s="27">
        <v>4041569</v>
      </c>
      <c r="D66" s="27" t="s">
        <v>459</v>
      </c>
      <c r="E66" s="27" t="s">
        <v>460</v>
      </c>
      <c r="F66" s="27" t="s">
        <v>461</v>
      </c>
      <c r="G66" s="27" t="s">
        <v>462</v>
      </c>
      <c r="H66" s="27" t="s">
        <v>463</v>
      </c>
      <c r="I66" s="27" t="s">
        <v>464</v>
      </c>
      <c r="J66" s="27" t="s">
        <v>450</v>
      </c>
      <c r="K66" s="27" t="s">
        <v>451</v>
      </c>
      <c r="L66" s="27" t="s">
        <v>451</v>
      </c>
      <c r="M66" s="27">
        <v>15407</v>
      </c>
      <c r="N66" s="28" t="s">
        <v>465</v>
      </c>
      <c r="O66" s="22">
        <f>VLOOKUP(A66,Hoja1!A:C,3,0)</f>
        <v>8</v>
      </c>
      <c r="P66" s="21" t="str">
        <f>VLOOKUP(M66,[1]TIPOLOGIAS_CB!$A:$F,4,0)</f>
        <v>TUNJA</v>
      </c>
      <c r="Q66" s="21" t="str">
        <f>VLOOKUP(P66,'BASE TARIFA 2025'!C:D,2,0)</f>
        <v>WOMPI SANTANDERES</v>
      </c>
      <c r="R66" s="23">
        <f>VLOOKUP(P66,'BASE TARIFA 2025'!C:F,4,0)</f>
        <v>28277.100000000002</v>
      </c>
    </row>
    <row r="67" spans="1:18" ht="14.45">
      <c r="A67" s="27">
        <v>76923</v>
      </c>
      <c r="B67" s="27" t="s">
        <v>466</v>
      </c>
      <c r="C67" s="27">
        <v>7128506</v>
      </c>
      <c r="D67" s="27" t="s">
        <v>467</v>
      </c>
      <c r="E67" s="27" t="s">
        <v>468</v>
      </c>
      <c r="F67" s="27" t="s">
        <v>468</v>
      </c>
      <c r="G67" s="27" t="s">
        <v>469</v>
      </c>
      <c r="H67" s="27" t="s">
        <v>470</v>
      </c>
      <c r="I67" s="27" t="s">
        <v>471</v>
      </c>
      <c r="J67" s="27" t="s">
        <v>450</v>
      </c>
      <c r="K67" s="27" t="s">
        <v>451</v>
      </c>
      <c r="L67" s="27" t="s">
        <v>451</v>
      </c>
      <c r="M67" s="27">
        <v>15407</v>
      </c>
      <c r="N67" s="28" t="s">
        <v>358</v>
      </c>
      <c r="O67" s="22">
        <f>VLOOKUP(A67,Hoja1!A:C,3,0)</f>
        <v>8</v>
      </c>
      <c r="P67" s="21" t="str">
        <f>VLOOKUP(M67,[1]TIPOLOGIAS_CB!$A:$F,4,0)</f>
        <v>TUNJA</v>
      </c>
      <c r="Q67" s="21" t="str">
        <f>VLOOKUP(P67,'BASE TARIFA 2025'!C:D,2,0)</f>
        <v>WOMPI SANTANDERES</v>
      </c>
      <c r="R67" s="23">
        <f>VLOOKUP(P67,'BASE TARIFA 2025'!C:F,4,0)</f>
        <v>28277.100000000002</v>
      </c>
    </row>
    <row r="68" spans="1:18" ht="14.45">
      <c r="A68" s="27">
        <v>80759</v>
      </c>
      <c r="B68" s="27" t="s">
        <v>472</v>
      </c>
      <c r="C68" s="27">
        <v>23690139</v>
      </c>
      <c r="D68" s="27" t="s">
        <v>473</v>
      </c>
      <c r="E68" s="27" t="s">
        <v>473</v>
      </c>
      <c r="F68" s="27"/>
      <c r="G68" s="27" t="s">
        <v>474</v>
      </c>
      <c r="H68" s="27" t="s">
        <v>475</v>
      </c>
      <c r="I68" s="27" t="s">
        <v>476</v>
      </c>
      <c r="J68" s="27" t="s">
        <v>450</v>
      </c>
      <c r="K68" s="27" t="s">
        <v>451</v>
      </c>
      <c r="L68" s="27" t="s">
        <v>451</v>
      </c>
      <c r="M68" s="27">
        <v>15407</v>
      </c>
      <c r="N68" s="28" t="s">
        <v>477</v>
      </c>
      <c r="O68" s="22">
        <f>VLOOKUP(A68,Hoja1!A:C,3,0)</f>
        <v>8</v>
      </c>
      <c r="P68" s="21" t="str">
        <f>VLOOKUP(M68,[1]TIPOLOGIAS_CB!$A:$F,4,0)</f>
        <v>TUNJA</v>
      </c>
      <c r="Q68" s="21" t="str">
        <f>VLOOKUP(P68,'BASE TARIFA 2025'!C:D,2,0)</f>
        <v>WOMPI SANTANDERES</v>
      </c>
      <c r="R68" s="23">
        <f>VLOOKUP(P68,'BASE TARIFA 2025'!C:F,4,0)</f>
        <v>28277.100000000002</v>
      </c>
    </row>
    <row r="69" spans="1:18" ht="14.45">
      <c r="A69" s="27">
        <v>80978</v>
      </c>
      <c r="B69" s="27" t="s">
        <v>478</v>
      </c>
      <c r="C69" s="27">
        <v>1054092286</v>
      </c>
      <c r="D69" s="27" t="s">
        <v>479</v>
      </c>
      <c r="E69" s="27" t="s">
        <v>479</v>
      </c>
      <c r="F69" s="27"/>
      <c r="G69" s="27" t="s">
        <v>480</v>
      </c>
      <c r="H69" s="27" t="s">
        <v>481</v>
      </c>
      <c r="I69" s="27" t="s">
        <v>482</v>
      </c>
      <c r="J69" s="27" t="s">
        <v>450</v>
      </c>
      <c r="K69" s="27" t="s">
        <v>451</v>
      </c>
      <c r="L69" s="27" t="s">
        <v>451</v>
      </c>
      <c r="M69" s="27">
        <v>15407</v>
      </c>
      <c r="N69" s="28" t="s">
        <v>465</v>
      </c>
      <c r="O69" s="22">
        <f>VLOOKUP(A69,Hoja1!A:C,3,0)</f>
        <v>8</v>
      </c>
      <c r="P69" s="21" t="str">
        <f>VLOOKUP(M69,[1]TIPOLOGIAS_CB!$A:$F,4,0)</f>
        <v>TUNJA</v>
      </c>
      <c r="Q69" s="21" t="str">
        <f>VLOOKUP(P69,'BASE TARIFA 2025'!C:D,2,0)</f>
        <v>WOMPI SANTANDERES</v>
      </c>
      <c r="R69" s="23">
        <f>VLOOKUP(P69,'BASE TARIFA 2025'!C:F,4,0)</f>
        <v>28277.100000000002</v>
      </c>
    </row>
    <row r="70" spans="1:18" ht="14.45">
      <c r="A70" s="27">
        <v>64892</v>
      </c>
      <c r="B70" s="27" t="s">
        <v>483</v>
      </c>
      <c r="C70" s="27">
        <v>1053616068</v>
      </c>
      <c r="D70" s="27" t="s">
        <v>484</v>
      </c>
      <c r="E70" s="27" t="s">
        <v>485</v>
      </c>
      <c r="F70" s="27" t="s">
        <v>484</v>
      </c>
      <c r="G70" s="27" t="s">
        <v>486</v>
      </c>
      <c r="H70" s="27" t="s">
        <v>487</v>
      </c>
      <c r="I70" s="27" t="s">
        <v>488</v>
      </c>
      <c r="J70" s="27" t="s">
        <v>450</v>
      </c>
      <c r="K70" s="27" t="s">
        <v>451</v>
      </c>
      <c r="L70" s="27" t="s">
        <v>451</v>
      </c>
      <c r="M70" s="27">
        <v>15407</v>
      </c>
      <c r="N70" s="28" t="s">
        <v>342</v>
      </c>
      <c r="O70" s="22">
        <f>VLOOKUP(A70,Hoja1!A:C,3,0)</f>
        <v>8</v>
      </c>
      <c r="P70" s="21" t="str">
        <f>VLOOKUP(M70,[1]TIPOLOGIAS_CB!$A:$F,4,0)</f>
        <v>TUNJA</v>
      </c>
      <c r="Q70" s="21" t="str">
        <f>VLOOKUP(P70,'BASE TARIFA 2025'!C:D,2,0)</f>
        <v>WOMPI SANTANDERES</v>
      </c>
      <c r="R70" s="23">
        <f>VLOOKUP(P70,'BASE TARIFA 2025'!C:F,4,0)</f>
        <v>28277.100000000002</v>
      </c>
    </row>
    <row r="71" spans="1:18" ht="14.45">
      <c r="A71" s="27">
        <v>67477</v>
      </c>
      <c r="B71" s="27" t="s">
        <v>489</v>
      </c>
      <c r="C71" s="27">
        <v>24134667</v>
      </c>
      <c r="D71" s="27" t="s">
        <v>490</v>
      </c>
      <c r="E71" s="27" t="s">
        <v>490</v>
      </c>
      <c r="F71" s="27" t="s">
        <v>490</v>
      </c>
      <c r="G71" s="27" t="s">
        <v>491</v>
      </c>
      <c r="H71" s="27" t="s">
        <v>492</v>
      </c>
      <c r="I71" s="27" t="s">
        <v>493</v>
      </c>
      <c r="J71" s="27" t="s">
        <v>450</v>
      </c>
      <c r="K71" s="27" t="s">
        <v>451</v>
      </c>
      <c r="L71" s="27" t="s">
        <v>451</v>
      </c>
      <c r="M71" s="27">
        <v>15407</v>
      </c>
      <c r="N71" s="28" t="s">
        <v>342</v>
      </c>
      <c r="O71" s="22">
        <f>VLOOKUP(A71,Hoja1!A:C,3,0)</f>
        <v>8</v>
      </c>
      <c r="P71" s="21" t="str">
        <f>VLOOKUP(M71,[1]TIPOLOGIAS_CB!$A:$F,4,0)</f>
        <v>TUNJA</v>
      </c>
      <c r="Q71" s="21" t="str">
        <f>VLOOKUP(P71,'BASE TARIFA 2025'!C:D,2,0)</f>
        <v>WOMPI SANTANDERES</v>
      </c>
      <c r="R71" s="23">
        <f>VLOOKUP(P71,'BASE TARIFA 2025'!C:F,4,0)</f>
        <v>28277.100000000002</v>
      </c>
    </row>
    <row r="72" spans="1:18" ht="14.45">
      <c r="A72" s="27">
        <v>75255</v>
      </c>
      <c r="B72" s="27" t="s">
        <v>494</v>
      </c>
      <c r="C72" s="27">
        <v>20485682</v>
      </c>
      <c r="D72" s="27" t="s">
        <v>495</v>
      </c>
      <c r="E72" s="27" t="s">
        <v>495</v>
      </c>
      <c r="F72" s="27" t="s">
        <v>496</v>
      </c>
      <c r="G72" s="27" t="s">
        <v>497</v>
      </c>
      <c r="H72" s="27" t="s">
        <v>498</v>
      </c>
      <c r="I72" s="27" t="s">
        <v>499</v>
      </c>
      <c r="J72" s="27" t="s">
        <v>190</v>
      </c>
      <c r="K72" s="27" t="s">
        <v>303</v>
      </c>
      <c r="L72" s="27" t="s">
        <v>303</v>
      </c>
      <c r="M72" s="27">
        <v>25181</v>
      </c>
      <c r="N72" s="28" t="s">
        <v>500</v>
      </c>
      <c r="O72" s="22">
        <f>VLOOKUP(A72,Hoja1!A:C,3,0)</f>
        <v>8</v>
      </c>
      <c r="P72" s="21" t="str">
        <f>VLOOKUP(M72,[1]TIPOLOGIAS_CB!$A:$F,4,0)</f>
        <v>BOGOTA</v>
      </c>
      <c r="Q72" s="21" t="str">
        <f>VLOOKUP(P72,'BASE TARIFA 2025'!C:D,2,0)</f>
        <v>WOMPI CENTRO</v>
      </c>
      <c r="R72" s="23">
        <f>VLOOKUP(P72,'BASE TARIFA 2025'!C:F,4,0)</f>
        <v>15709.5</v>
      </c>
    </row>
    <row r="73" spans="1:18" ht="14.45">
      <c r="A73" s="27">
        <v>74749</v>
      </c>
      <c r="B73" s="27" t="s">
        <v>501</v>
      </c>
      <c r="C73" s="27">
        <v>1018451571</v>
      </c>
      <c r="D73" s="27" t="s">
        <v>502</v>
      </c>
      <c r="E73" s="27" t="s">
        <v>503</v>
      </c>
      <c r="F73" s="27" t="s">
        <v>503</v>
      </c>
      <c r="G73" s="27" t="s">
        <v>504</v>
      </c>
      <c r="H73" s="27" t="s">
        <v>505</v>
      </c>
      <c r="I73" s="27" t="s">
        <v>506</v>
      </c>
      <c r="J73" s="27" t="s">
        <v>190</v>
      </c>
      <c r="K73" s="27" t="s">
        <v>303</v>
      </c>
      <c r="L73" s="27" t="s">
        <v>303</v>
      </c>
      <c r="M73" s="27">
        <v>25181</v>
      </c>
      <c r="N73" s="28" t="s">
        <v>328</v>
      </c>
      <c r="O73" s="22">
        <f>VLOOKUP(A73,Hoja1!A:C,3,0)</f>
        <v>8</v>
      </c>
      <c r="P73" s="21" t="str">
        <f>VLOOKUP(M73,[1]TIPOLOGIAS_CB!$A:$F,4,0)</f>
        <v>BOGOTA</v>
      </c>
      <c r="Q73" s="21" t="str">
        <f>VLOOKUP(P73,'BASE TARIFA 2025'!C:D,2,0)</f>
        <v>WOMPI CENTRO</v>
      </c>
      <c r="R73" s="23">
        <f>VLOOKUP(P73,'BASE TARIFA 2025'!C:F,4,0)</f>
        <v>15709.5</v>
      </c>
    </row>
    <row r="74" spans="1:18" ht="14.45">
      <c r="A74" s="27">
        <v>61511</v>
      </c>
      <c r="B74" s="27" t="s">
        <v>507</v>
      </c>
      <c r="C74" s="27">
        <v>1075654605</v>
      </c>
      <c r="D74" s="27" t="s">
        <v>508</v>
      </c>
      <c r="E74" s="27" t="s">
        <v>509</v>
      </c>
      <c r="F74" s="27" t="s">
        <v>508</v>
      </c>
      <c r="G74" s="27" t="s">
        <v>510</v>
      </c>
      <c r="H74" s="27" t="s">
        <v>511</v>
      </c>
      <c r="I74" s="27" t="s">
        <v>512</v>
      </c>
      <c r="J74" s="27" t="s">
        <v>190</v>
      </c>
      <c r="K74" s="27" t="s">
        <v>513</v>
      </c>
      <c r="L74" s="27" t="s">
        <v>513</v>
      </c>
      <c r="M74" s="27">
        <v>25200</v>
      </c>
      <c r="N74" s="28" t="s">
        <v>172</v>
      </c>
      <c r="O74" s="22">
        <f>VLOOKUP(A74,Hoja1!A:C,3,0)</f>
        <v>8</v>
      </c>
      <c r="P74" s="21" t="str">
        <f>VLOOKUP(M74,[1]TIPOLOGIAS_CB!$A:$F,4,0)</f>
        <v>BOGOTA</v>
      </c>
      <c r="Q74" s="21" t="str">
        <f>VLOOKUP(P74,'BASE TARIFA 2025'!C:D,2,0)</f>
        <v>WOMPI CENTRO</v>
      </c>
      <c r="R74" s="23">
        <f>VLOOKUP(P74,'BASE TARIFA 2025'!C:F,4,0)</f>
        <v>15709.5</v>
      </c>
    </row>
    <row r="75" spans="1:18" ht="14.45">
      <c r="A75" s="27">
        <v>68731</v>
      </c>
      <c r="B75" s="27" t="s">
        <v>514</v>
      </c>
      <c r="C75" s="27">
        <v>1070305153</v>
      </c>
      <c r="D75" s="27" t="s">
        <v>515</v>
      </c>
      <c r="E75" s="27" t="s">
        <v>79</v>
      </c>
      <c r="F75" s="27" t="s">
        <v>516</v>
      </c>
      <c r="G75" s="27" t="s">
        <v>517</v>
      </c>
      <c r="H75" s="27" t="s">
        <v>518</v>
      </c>
      <c r="I75" s="27" t="s">
        <v>519</v>
      </c>
      <c r="J75" s="27" t="s">
        <v>190</v>
      </c>
      <c r="K75" s="27" t="s">
        <v>513</v>
      </c>
      <c r="L75" s="27" t="s">
        <v>513</v>
      </c>
      <c r="M75" s="27">
        <v>25200</v>
      </c>
      <c r="N75" s="28" t="s">
        <v>520</v>
      </c>
      <c r="O75" s="22">
        <f>VLOOKUP(A75,Hoja1!A:C,3,0)</f>
        <v>8</v>
      </c>
      <c r="P75" s="21" t="str">
        <f>VLOOKUP(M75,[1]TIPOLOGIAS_CB!$A:$F,4,0)</f>
        <v>BOGOTA</v>
      </c>
      <c r="Q75" s="21" t="str">
        <f>VLOOKUP(P75,'BASE TARIFA 2025'!C:D,2,0)</f>
        <v>WOMPI CENTRO</v>
      </c>
      <c r="R75" s="23">
        <f>VLOOKUP(P75,'BASE TARIFA 2025'!C:F,4,0)</f>
        <v>15709.5</v>
      </c>
    </row>
    <row r="76" spans="1:18" ht="14.45">
      <c r="A76" s="27">
        <v>68808</v>
      </c>
      <c r="B76" s="27" t="s">
        <v>521</v>
      </c>
      <c r="C76" s="27">
        <v>20450886</v>
      </c>
      <c r="D76" s="27" t="s">
        <v>522</v>
      </c>
      <c r="E76" s="27" t="s">
        <v>523</v>
      </c>
      <c r="F76" s="27" t="s">
        <v>523</v>
      </c>
      <c r="G76" s="27" t="s">
        <v>524</v>
      </c>
      <c r="H76" s="27" t="s">
        <v>525</v>
      </c>
      <c r="I76" s="27" t="s">
        <v>526</v>
      </c>
      <c r="J76" s="27" t="s">
        <v>190</v>
      </c>
      <c r="K76" s="27" t="s">
        <v>513</v>
      </c>
      <c r="L76" s="27" t="s">
        <v>513</v>
      </c>
      <c r="M76" s="27">
        <v>25200</v>
      </c>
      <c r="N76" s="28" t="s">
        <v>172</v>
      </c>
      <c r="O76" s="22">
        <f>VLOOKUP(A76,Hoja1!A:C,3,0)</f>
        <v>8</v>
      </c>
      <c r="P76" s="21" t="str">
        <f>VLOOKUP(M76,[1]TIPOLOGIAS_CB!$A:$F,4,0)</f>
        <v>BOGOTA</v>
      </c>
      <c r="Q76" s="21" t="str">
        <f>VLOOKUP(P76,'BASE TARIFA 2025'!C:D,2,0)</f>
        <v>WOMPI CENTRO</v>
      </c>
      <c r="R76" s="23">
        <f>VLOOKUP(P76,'BASE TARIFA 2025'!C:F,4,0)</f>
        <v>15709.5</v>
      </c>
    </row>
    <row r="77" spans="1:18" ht="14.45">
      <c r="A77" s="27">
        <v>73753</v>
      </c>
      <c r="B77" s="27" t="s">
        <v>527</v>
      </c>
      <c r="C77" s="27">
        <v>1101384347</v>
      </c>
      <c r="D77" s="27" t="s">
        <v>528</v>
      </c>
      <c r="E77" s="27" t="s">
        <v>529</v>
      </c>
      <c r="F77" s="27" t="s">
        <v>528</v>
      </c>
      <c r="G77" s="27" t="s">
        <v>530</v>
      </c>
      <c r="H77" s="27" t="s">
        <v>531</v>
      </c>
      <c r="I77" s="27" t="s">
        <v>532</v>
      </c>
      <c r="J77" s="27" t="s">
        <v>190</v>
      </c>
      <c r="K77" s="27" t="s">
        <v>513</v>
      </c>
      <c r="L77" s="27" t="s">
        <v>513</v>
      </c>
      <c r="M77" s="27">
        <v>25200</v>
      </c>
      <c r="N77" s="28" t="s">
        <v>172</v>
      </c>
      <c r="O77" s="22">
        <f>VLOOKUP(A77,Hoja1!A:C,3,0)</f>
        <v>8</v>
      </c>
      <c r="P77" s="21" t="str">
        <f>VLOOKUP(M77,[1]TIPOLOGIAS_CB!$A:$F,4,0)</f>
        <v>BOGOTA</v>
      </c>
      <c r="Q77" s="21" t="str">
        <f>VLOOKUP(P77,'BASE TARIFA 2025'!C:D,2,0)</f>
        <v>WOMPI CENTRO</v>
      </c>
      <c r="R77" s="23">
        <f>VLOOKUP(P77,'BASE TARIFA 2025'!C:F,4,0)</f>
        <v>15709.5</v>
      </c>
    </row>
    <row r="78" spans="1:18" ht="14.45">
      <c r="A78" s="27">
        <v>80038</v>
      </c>
      <c r="B78" s="27" t="s">
        <v>533</v>
      </c>
      <c r="C78" s="27">
        <v>98394849</v>
      </c>
      <c r="D78" s="27" t="s">
        <v>534</v>
      </c>
      <c r="E78" s="27" t="s">
        <v>535</v>
      </c>
      <c r="F78" s="27" t="s">
        <v>535</v>
      </c>
      <c r="G78" s="27" t="s">
        <v>536</v>
      </c>
      <c r="H78" s="27" t="s">
        <v>537</v>
      </c>
      <c r="I78" s="27" t="s">
        <v>538</v>
      </c>
      <c r="J78" s="27" t="s">
        <v>539</v>
      </c>
      <c r="K78" s="27" t="s">
        <v>42</v>
      </c>
      <c r="L78" s="27" t="s">
        <v>540</v>
      </c>
      <c r="M78" s="27">
        <v>52001</v>
      </c>
      <c r="N78" s="28" t="s">
        <v>477</v>
      </c>
      <c r="O78" s="22">
        <f>VLOOKUP(A78,Hoja1!A:C,3,0)</f>
        <v>8</v>
      </c>
      <c r="P78" s="21" t="str">
        <f>VLOOKUP(M78,[1]TIPOLOGIAS_CB!$A:$F,4,0)</f>
        <v>PASTO</v>
      </c>
      <c r="Q78" s="21" t="str">
        <f>VLOOKUP(P78,'BASE TARIFA 2025'!C:D,2,0)</f>
        <v>WOMPI SUROCCIDENTE</v>
      </c>
      <c r="R78" s="23">
        <f>VLOOKUP(P78,'BASE TARIFA 2025'!C:F,4,0)</f>
        <v>28277.100000000002</v>
      </c>
    </row>
    <row r="79" spans="1:18" ht="14.45">
      <c r="A79" s="27">
        <v>71186</v>
      </c>
      <c r="B79" s="27" t="s">
        <v>541</v>
      </c>
      <c r="C79" s="27">
        <v>1054096353</v>
      </c>
      <c r="D79" s="27" t="s">
        <v>542</v>
      </c>
      <c r="E79" s="27" t="s">
        <v>542</v>
      </c>
      <c r="F79" s="27" t="s">
        <v>542</v>
      </c>
      <c r="G79" s="27" t="s">
        <v>543</v>
      </c>
      <c r="H79" s="27" t="s">
        <v>544</v>
      </c>
      <c r="I79" s="27" t="s">
        <v>545</v>
      </c>
      <c r="J79" s="27" t="s">
        <v>450</v>
      </c>
      <c r="K79" s="27" t="s">
        <v>451</v>
      </c>
      <c r="L79" s="27" t="s">
        <v>451</v>
      </c>
      <c r="M79" s="27">
        <v>15407</v>
      </c>
      <c r="N79" s="28" t="s">
        <v>358</v>
      </c>
      <c r="O79" s="22">
        <f>VLOOKUP(A79,Hoja1!A:C,3,0)</f>
        <v>8</v>
      </c>
      <c r="P79" s="21" t="str">
        <f>VLOOKUP(M79,[1]TIPOLOGIAS_CB!$A:$F,4,0)</f>
        <v>TUNJA</v>
      </c>
      <c r="Q79" s="21" t="str">
        <f>VLOOKUP(P79,'BASE TARIFA 2025'!C:D,2,0)</f>
        <v>WOMPI SANTANDERES</v>
      </c>
      <c r="R79" s="23">
        <f>VLOOKUP(P79,'BASE TARIFA 2025'!C:F,4,0)</f>
        <v>28277.100000000002</v>
      </c>
    </row>
    <row r="80" spans="1:18" ht="14.45">
      <c r="A80" s="27">
        <v>67734</v>
      </c>
      <c r="B80" s="27" t="s">
        <v>546</v>
      </c>
      <c r="C80" s="27">
        <v>1014221961</v>
      </c>
      <c r="D80" s="27" t="s">
        <v>547</v>
      </c>
      <c r="E80" s="27" t="s">
        <v>547</v>
      </c>
      <c r="F80" s="27" t="s">
        <v>547</v>
      </c>
      <c r="G80" s="27" t="s">
        <v>548</v>
      </c>
      <c r="H80" s="27" t="s">
        <v>549</v>
      </c>
      <c r="I80" s="27" t="s">
        <v>550</v>
      </c>
      <c r="J80" s="27" t="s">
        <v>450</v>
      </c>
      <c r="K80" s="27" t="s">
        <v>451</v>
      </c>
      <c r="L80" s="27" t="s">
        <v>451</v>
      </c>
      <c r="M80" s="27">
        <v>15407</v>
      </c>
      <c r="N80" s="28" t="s">
        <v>358</v>
      </c>
      <c r="O80" s="22">
        <f>VLOOKUP(A80,Hoja1!A:C,3,0)</f>
        <v>8</v>
      </c>
      <c r="P80" s="21" t="str">
        <f>VLOOKUP(M80,[1]TIPOLOGIAS_CB!$A:$F,4,0)</f>
        <v>TUNJA</v>
      </c>
      <c r="Q80" s="21" t="str">
        <f>VLOOKUP(P80,'BASE TARIFA 2025'!C:D,2,0)</f>
        <v>WOMPI SANTANDERES</v>
      </c>
      <c r="R80" s="23">
        <f>VLOOKUP(P80,'BASE TARIFA 2025'!C:F,4,0)</f>
        <v>28277.100000000002</v>
      </c>
    </row>
    <row r="81" spans="1:18" ht="14.45">
      <c r="A81" s="27">
        <v>28981</v>
      </c>
      <c r="B81" s="27" t="s">
        <v>551</v>
      </c>
      <c r="C81" s="27">
        <v>7127607</v>
      </c>
      <c r="D81" s="27" t="s">
        <v>552</v>
      </c>
      <c r="E81" s="27" t="s">
        <v>553</v>
      </c>
      <c r="F81" s="27" t="s">
        <v>553</v>
      </c>
      <c r="G81" s="27" t="s">
        <v>554</v>
      </c>
      <c r="H81" s="27" t="s">
        <v>555</v>
      </c>
      <c r="I81" s="27" t="s">
        <v>556</v>
      </c>
      <c r="J81" s="27" t="s">
        <v>450</v>
      </c>
      <c r="K81" s="27" t="s">
        <v>451</v>
      </c>
      <c r="L81" s="27" t="s">
        <v>451</v>
      </c>
      <c r="M81" s="27">
        <v>15407</v>
      </c>
      <c r="N81" s="28" t="s">
        <v>102</v>
      </c>
      <c r="O81" s="22">
        <f>VLOOKUP(A81,Hoja1!A:C,3,0)</f>
        <v>8</v>
      </c>
      <c r="P81" s="21" t="str">
        <f>VLOOKUP(M81,[1]TIPOLOGIAS_CB!$A:$F,4,0)</f>
        <v>TUNJA</v>
      </c>
      <c r="Q81" s="21" t="str">
        <f>VLOOKUP(P81,'BASE TARIFA 2025'!C:D,2,0)</f>
        <v>WOMPI SANTANDERES</v>
      </c>
      <c r="R81" s="23">
        <f>VLOOKUP(P81,'BASE TARIFA 2025'!C:F,4,0)</f>
        <v>28277.100000000002</v>
      </c>
    </row>
    <row r="82" spans="1:18" ht="14.45">
      <c r="A82" s="27">
        <v>64417</v>
      </c>
      <c r="B82" s="27" t="s">
        <v>557</v>
      </c>
      <c r="C82" s="27">
        <v>52314409</v>
      </c>
      <c r="D82" s="27" t="s">
        <v>558</v>
      </c>
      <c r="E82" s="27" t="s">
        <v>559</v>
      </c>
      <c r="F82" s="27" t="s">
        <v>558</v>
      </c>
      <c r="G82" s="27" t="s">
        <v>560</v>
      </c>
      <c r="H82" s="27" t="s">
        <v>561</v>
      </c>
      <c r="I82" s="27" t="s">
        <v>562</v>
      </c>
      <c r="J82" s="27" t="s">
        <v>450</v>
      </c>
      <c r="K82" s="27" t="s">
        <v>451</v>
      </c>
      <c r="L82" s="27" t="s">
        <v>451</v>
      </c>
      <c r="M82" s="27">
        <v>15407</v>
      </c>
      <c r="N82" s="28" t="s">
        <v>342</v>
      </c>
      <c r="O82" s="22">
        <f>VLOOKUP(A82,Hoja1!A:C,3,0)</f>
        <v>8</v>
      </c>
      <c r="P82" s="21" t="str">
        <f>VLOOKUP(M82,[1]TIPOLOGIAS_CB!$A:$F,4,0)</f>
        <v>TUNJA</v>
      </c>
      <c r="Q82" s="21" t="str">
        <f>VLOOKUP(P82,'BASE TARIFA 2025'!C:D,2,0)</f>
        <v>WOMPI SANTANDERES</v>
      </c>
      <c r="R82" s="23">
        <f>VLOOKUP(P82,'BASE TARIFA 2025'!C:F,4,0)</f>
        <v>28277.100000000002</v>
      </c>
    </row>
    <row r="83" spans="1:18" ht="14.45">
      <c r="A83" s="27">
        <v>64526</v>
      </c>
      <c r="B83" s="27" t="s">
        <v>563</v>
      </c>
      <c r="C83" s="27">
        <v>23690638</v>
      </c>
      <c r="D83" s="27" t="s">
        <v>564</v>
      </c>
      <c r="E83" s="27" t="s">
        <v>564</v>
      </c>
      <c r="F83" s="27" t="s">
        <v>564</v>
      </c>
      <c r="G83" s="27" t="s">
        <v>565</v>
      </c>
      <c r="H83" s="27" t="s">
        <v>566</v>
      </c>
      <c r="I83" s="27" t="s">
        <v>567</v>
      </c>
      <c r="J83" s="27" t="s">
        <v>450</v>
      </c>
      <c r="K83" s="27" t="s">
        <v>451</v>
      </c>
      <c r="L83" s="27" t="s">
        <v>451</v>
      </c>
      <c r="M83" s="27">
        <v>15407</v>
      </c>
      <c r="N83" s="28" t="s">
        <v>342</v>
      </c>
      <c r="O83" s="22">
        <f>VLOOKUP(A83,Hoja1!A:C,3,0)</f>
        <v>16</v>
      </c>
      <c r="P83" s="21" t="str">
        <f>VLOOKUP(M83,[1]TIPOLOGIAS_CB!$A:$F,4,0)</f>
        <v>TUNJA</v>
      </c>
      <c r="Q83" s="21" t="str">
        <f>VLOOKUP(P83,'BASE TARIFA 2025'!C:D,2,0)</f>
        <v>WOMPI SANTANDERES</v>
      </c>
      <c r="R83" s="23">
        <f>VLOOKUP(P83,'BASE TARIFA 2025'!C:F,4,0)</f>
        <v>28277.100000000002</v>
      </c>
    </row>
    <row r="84" spans="1:18" ht="14.45">
      <c r="A84" s="27">
        <v>62677</v>
      </c>
      <c r="B84" s="27" t="s">
        <v>568</v>
      </c>
      <c r="C84" s="27">
        <v>23973867</v>
      </c>
      <c r="D84" s="27" t="s">
        <v>569</v>
      </c>
      <c r="E84" s="27" t="s">
        <v>569</v>
      </c>
      <c r="F84" s="27" t="s">
        <v>569</v>
      </c>
      <c r="G84" s="27" t="s">
        <v>570</v>
      </c>
      <c r="H84" s="27" t="s">
        <v>571</v>
      </c>
      <c r="I84" s="27" t="s">
        <v>572</v>
      </c>
      <c r="J84" s="27" t="s">
        <v>450</v>
      </c>
      <c r="K84" s="27" t="s">
        <v>451</v>
      </c>
      <c r="L84" s="27" t="s">
        <v>451</v>
      </c>
      <c r="M84" s="27">
        <v>15407</v>
      </c>
      <c r="N84" s="28" t="s">
        <v>342</v>
      </c>
      <c r="O84" s="22">
        <f>VLOOKUP(A84,Hoja1!A:C,3,0)</f>
        <v>8</v>
      </c>
      <c r="P84" s="21" t="str">
        <f>VLOOKUP(M84,[1]TIPOLOGIAS_CB!$A:$F,4,0)</f>
        <v>TUNJA</v>
      </c>
      <c r="Q84" s="21" t="str">
        <f>VLOOKUP(P84,'BASE TARIFA 2025'!C:D,2,0)</f>
        <v>WOMPI SANTANDERES</v>
      </c>
      <c r="R84" s="23">
        <f>VLOOKUP(P84,'BASE TARIFA 2025'!C:F,4,0)</f>
        <v>28277.100000000002</v>
      </c>
    </row>
    <row r="85" spans="1:18" ht="14.45">
      <c r="A85" s="27">
        <v>54440</v>
      </c>
      <c r="B85" s="27" t="s">
        <v>573</v>
      </c>
      <c r="C85" s="27">
        <v>1002460855</v>
      </c>
      <c r="D85" s="27" t="s">
        <v>574</v>
      </c>
      <c r="E85" s="27" t="s">
        <v>574</v>
      </c>
      <c r="F85" s="27" t="s">
        <v>575</v>
      </c>
      <c r="G85" s="27" t="s">
        <v>576</v>
      </c>
      <c r="H85" s="27" t="s">
        <v>577</v>
      </c>
      <c r="I85" s="27" t="s">
        <v>578</v>
      </c>
      <c r="J85" s="27" t="s">
        <v>450</v>
      </c>
      <c r="K85" s="27" t="s">
        <v>579</v>
      </c>
      <c r="L85" s="27" t="s">
        <v>579</v>
      </c>
      <c r="M85" s="27">
        <v>15491</v>
      </c>
      <c r="N85" s="28" t="s">
        <v>580</v>
      </c>
      <c r="O85" s="22">
        <f>VLOOKUP(A85,Hoja1!A:C,3,0)</f>
        <v>16</v>
      </c>
      <c r="P85" s="21" t="str">
        <f>VLOOKUP(M85,[1]TIPOLOGIAS_CB!$A:$F,4,0)</f>
        <v>TUNJA</v>
      </c>
      <c r="Q85" s="21" t="str">
        <f>VLOOKUP(P85,'BASE TARIFA 2025'!C:D,2,0)</f>
        <v>WOMPI SANTANDERES</v>
      </c>
      <c r="R85" s="23">
        <f>VLOOKUP(P85,'BASE TARIFA 2025'!C:F,4,0)</f>
        <v>28277.100000000002</v>
      </c>
    </row>
    <row r="86" spans="1:18" ht="14.45">
      <c r="A86" s="27">
        <v>53165</v>
      </c>
      <c r="B86" s="27" t="s">
        <v>581</v>
      </c>
      <c r="C86" s="27">
        <v>1053588058</v>
      </c>
      <c r="D86" s="27" t="s">
        <v>582</v>
      </c>
      <c r="E86" s="27" t="s">
        <v>582</v>
      </c>
      <c r="F86" s="27" t="s">
        <v>582</v>
      </c>
      <c r="G86" s="27" t="s">
        <v>583</v>
      </c>
      <c r="H86" s="27" t="s">
        <v>584</v>
      </c>
      <c r="I86" s="27" t="s">
        <v>585</v>
      </c>
      <c r="J86" s="27" t="s">
        <v>450</v>
      </c>
      <c r="K86" s="27" t="s">
        <v>579</v>
      </c>
      <c r="L86" s="27" t="s">
        <v>579</v>
      </c>
      <c r="M86" s="27">
        <v>15491</v>
      </c>
      <c r="N86" s="28" t="s">
        <v>586</v>
      </c>
      <c r="O86" s="22">
        <f>VLOOKUP(A86,Hoja1!A:C,3,0)</f>
        <v>8</v>
      </c>
      <c r="P86" s="21" t="str">
        <f>VLOOKUP(M86,[1]TIPOLOGIAS_CB!$A:$F,4,0)</f>
        <v>TUNJA</v>
      </c>
      <c r="Q86" s="21" t="str">
        <f>VLOOKUP(P86,'BASE TARIFA 2025'!C:D,2,0)</f>
        <v>WOMPI SANTANDERES</v>
      </c>
      <c r="R86" s="23">
        <f>VLOOKUP(P86,'BASE TARIFA 2025'!C:F,4,0)</f>
        <v>28277.100000000002</v>
      </c>
    </row>
    <row r="87" spans="1:18" ht="14.45">
      <c r="A87" s="27">
        <v>65983</v>
      </c>
      <c r="B87" s="27" t="s">
        <v>587</v>
      </c>
      <c r="C87" s="27">
        <v>74345049</v>
      </c>
      <c r="D87" s="27" t="s">
        <v>588</v>
      </c>
      <c r="E87" s="27" t="s">
        <v>588</v>
      </c>
      <c r="F87" s="27" t="s">
        <v>589</v>
      </c>
      <c r="G87" s="27" t="s">
        <v>590</v>
      </c>
      <c r="H87" s="27" t="s">
        <v>591</v>
      </c>
      <c r="I87" s="27" t="s">
        <v>592</v>
      </c>
      <c r="J87" s="27" t="s">
        <v>450</v>
      </c>
      <c r="K87" s="27" t="s">
        <v>579</v>
      </c>
      <c r="L87" s="27" t="s">
        <v>579</v>
      </c>
      <c r="M87" s="27">
        <v>15491</v>
      </c>
      <c r="N87" s="28" t="s">
        <v>586</v>
      </c>
      <c r="O87" s="22">
        <f>VLOOKUP(A87,Hoja1!A:C,3,0)</f>
        <v>8</v>
      </c>
      <c r="P87" s="21" t="str">
        <f>VLOOKUP(M87,[1]TIPOLOGIAS_CB!$A:$F,4,0)</f>
        <v>TUNJA</v>
      </c>
      <c r="Q87" s="21" t="str">
        <f>VLOOKUP(P87,'BASE TARIFA 2025'!C:D,2,0)</f>
        <v>WOMPI SANTANDERES</v>
      </c>
      <c r="R87" s="23">
        <f>VLOOKUP(P87,'BASE TARIFA 2025'!C:F,4,0)</f>
        <v>28277.100000000002</v>
      </c>
    </row>
    <row r="88" spans="1:18" ht="14.45">
      <c r="A88" s="27">
        <v>73269</v>
      </c>
      <c r="B88" s="27" t="s">
        <v>593</v>
      </c>
      <c r="C88" s="27">
        <v>1052386673</v>
      </c>
      <c r="D88" s="27" t="s">
        <v>594</v>
      </c>
      <c r="E88" s="27" t="s">
        <v>594</v>
      </c>
      <c r="F88" s="27" t="s">
        <v>595</v>
      </c>
      <c r="G88" s="27" t="s">
        <v>596</v>
      </c>
      <c r="H88" s="27" t="s">
        <v>597</v>
      </c>
      <c r="I88" s="27" t="s">
        <v>598</v>
      </c>
      <c r="J88" s="27" t="s">
        <v>450</v>
      </c>
      <c r="K88" s="27" t="s">
        <v>579</v>
      </c>
      <c r="L88" s="27" t="s">
        <v>579</v>
      </c>
      <c r="M88" s="27">
        <v>15491</v>
      </c>
      <c r="N88" s="28" t="s">
        <v>586</v>
      </c>
      <c r="O88" s="22">
        <f>VLOOKUP(A88,Hoja1!A:C,3,0)</f>
        <v>8</v>
      </c>
      <c r="P88" s="21" t="str">
        <f>VLOOKUP(M88,[1]TIPOLOGIAS_CB!$A:$F,4,0)</f>
        <v>TUNJA</v>
      </c>
      <c r="Q88" s="21" t="str">
        <f>VLOOKUP(P88,'BASE TARIFA 2025'!C:D,2,0)</f>
        <v>WOMPI SANTANDERES</v>
      </c>
      <c r="R88" s="23">
        <f>VLOOKUP(P88,'BASE TARIFA 2025'!C:F,4,0)</f>
        <v>28277.100000000002</v>
      </c>
    </row>
    <row r="89" spans="1:18" ht="14.45">
      <c r="A89" s="27">
        <v>61352</v>
      </c>
      <c r="B89" s="27" t="s">
        <v>599</v>
      </c>
      <c r="C89" s="27">
        <v>40038597</v>
      </c>
      <c r="D89" s="27" t="s">
        <v>600</v>
      </c>
      <c r="E89" s="27" t="s">
        <v>600</v>
      </c>
      <c r="F89" s="27" t="s">
        <v>600</v>
      </c>
      <c r="G89" s="27" t="s">
        <v>601</v>
      </c>
      <c r="H89" s="27" t="s">
        <v>602</v>
      </c>
      <c r="I89" s="27" t="s">
        <v>603</v>
      </c>
      <c r="J89" s="27" t="s">
        <v>450</v>
      </c>
      <c r="K89" s="27" t="s">
        <v>604</v>
      </c>
      <c r="L89" s="27" t="s">
        <v>604</v>
      </c>
      <c r="M89" s="27">
        <v>15494</v>
      </c>
      <c r="N89" s="28" t="s">
        <v>605</v>
      </c>
      <c r="O89" s="22">
        <f>VLOOKUP(A89,Hoja1!A:C,3,0)</f>
        <v>8</v>
      </c>
      <c r="P89" s="21" t="str">
        <f>VLOOKUP(M89,[1]TIPOLOGIAS_CB!$A:$F,4,0)</f>
        <v>TUNJA</v>
      </c>
      <c r="Q89" s="21" t="str">
        <f>VLOOKUP(P89,'BASE TARIFA 2025'!C:D,2,0)</f>
        <v>WOMPI SANTANDERES</v>
      </c>
      <c r="R89" s="23">
        <f>VLOOKUP(P89,'BASE TARIFA 2025'!C:F,4,0)</f>
        <v>28277.100000000002</v>
      </c>
    </row>
    <row r="90" spans="1:18" ht="14.45">
      <c r="A90" s="27">
        <v>71307</v>
      </c>
      <c r="B90" s="27" t="s">
        <v>606</v>
      </c>
      <c r="C90" s="27">
        <v>74417457</v>
      </c>
      <c r="D90" s="27" t="s">
        <v>607</v>
      </c>
      <c r="E90" s="27" t="s">
        <v>607</v>
      </c>
      <c r="F90" s="27" t="s">
        <v>608</v>
      </c>
      <c r="G90" s="27" t="s">
        <v>609</v>
      </c>
      <c r="H90" s="27" t="s">
        <v>610</v>
      </c>
      <c r="I90" s="27" t="s">
        <v>611</v>
      </c>
      <c r="J90" s="27" t="s">
        <v>450</v>
      </c>
      <c r="K90" s="27" t="s">
        <v>604</v>
      </c>
      <c r="L90" s="27" t="s">
        <v>604</v>
      </c>
      <c r="M90" s="27">
        <v>15494</v>
      </c>
      <c r="N90" s="28" t="s">
        <v>605</v>
      </c>
      <c r="O90" s="22">
        <f>VLOOKUP(A90,Hoja1!A:C,3,0)</f>
        <v>8</v>
      </c>
      <c r="P90" s="21" t="str">
        <f>VLOOKUP(M90,[1]TIPOLOGIAS_CB!$A:$F,4,0)</f>
        <v>TUNJA</v>
      </c>
      <c r="Q90" s="21" t="str">
        <f>VLOOKUP(P90,'BASE TARIFA 2025'!C:D,2,0)</f>
        <v>WOMPI SANTANDERES</v>
      </c>
      <c r="R90" s="23">
        <f>VLOOKUP(P90,'BASE TARIFA 2025'!C:F,4,0)</f>
        <v>28277.100000000002</v>
      </c>
    </row>
    <row r="91" spans="1:18" ht="14.45">
      <c r="A91" s="27">
        <v>46402</v>
      </c>
      <c r="B91" s="27" t="s">
        <v>612</v>
      </c>
      <c r="C91" s="27">
        <v>18617038</v>
      </c>
      <c r="D91" s="27" t="s">
        <v>613</v>
      </c>
      <c r="E91" s="27" t="s">
        <v>613</v>
      </c>
      <c r="F91" s="27" t="s">
        <v>613</v>
      </c>
      <c r="G91" s="27" t="s">
        <v>614</v>
      </c>
      <c r="H91" s="27" t="s">
        <v>615</v>
      </c>
      <c r="I91" s="27" t="s">
        <v>616</v>
      </c>
      <c r="J91" s="27" t="s">
        <v>450</v>
      </c>
      <c r="K91" s="27" t="s">
        <v>617</v>
      </c>
      <c r="L91" s="27" t="s">
        <v>617</v>
      </c>
      <c r="M91" s="27">
        <v>15516</v>
      </c>
      <c r="N91" s="28" t="s">
        <v>348</v>
      </c>
      <c r="O91" s="22">
        <f>VLOOKUP(A91,Hoja1!A:C,3,0)</f>
        <v>8</v>
      </c>
      <c r="P91" s="21" t="str">
        <f>VLOOKUP(M91,[1]TIPOLOGIAS_CB!$A:$F,4,0)</f>
        <v>TUNJA</v>
      </c>
      <c r="Q91" s="21" t="str">
        <f>VLOOKUP(P91,'BASE TARIFA 2025'!C:D,2,0)</f>
        <v>WOMPI SANTANDERES</v>
      </c>
      <c r="R91" s="23">
        <f>VLOOKUP(P91,'BASE TARIFA 2025'!C:F,4,0)</f>
        <v>28277.100000000002</v>
      </c>
    </row>
    <row r="92" spans="1:18" ht="14.45">
      <c r="A92" s="27">
        <v>73270</v>
      </c>
      <c r="B92" s="27" t="s">
        <v>618</v>
      </c>
      <c r="C92" s="27">
        <v>46681142</v>
      </c>
      <c r="D92" s="27" t="s">
        <v>619</v>
      </c>
      <c r="E92" s="27" t="s">
        <v>619</v>
      </c>
      <c r="F92" s="27" t="s">
        <v>620</v>
      </c>
      <c r="G92" s="27" t="s">
        <v>621</v>
      </c>
      <c r="H92" s="27" t="s">
        <v>622</v>
      </c>
      <c r="I92" s="27" t="s">
        <v>623</v>
      </c>
      <c r="J92" s="27" t="s">
        <v>450</v>
      </c>
      <c r="K92" s="27" t="s">
        <v>617</v>
      </c>
      <c r="L92" s="27" t="s">
        <v>617</v>
      </c>
      <c r="M92" s="27">
        <v>15516</v>
      </c>
      <c r="N92" s="28" t="s">
        <v>348</v>
      </c>
      <c r="O92" s="22">
        <f>VLOOKUP(A92,Hoja1!A:C,3,0)</f>
        <v>8</v>
      </c>
      <c r="P92" s="21" t="str">
        <f>VLOOKUP(M92,[1]TIPOLOGIAS_CB!$A:$F,4,0)</f>
        <v>TUNJA</v>
      </c>
      <c r="Q92" s="21" t="str">
        <f>VLOOKUP(P92,'BASE TARIFA 2025'!C:D,2,0)</f>
        <v>WOMPI SANTANDERES</v>
      </c>
      <c r="R92" s="23">
        <f>VLOOKUP(P92,'BASE TARIFA 2025'!C:F,4,0)</f>
        <v>28277.100000000002</v>
      </c>
    </row>
    <row r="93" spans="1:18" ht="14.45">
      <c r="A93" s="27">
        <v>69894</v>
      </c>
      <c r="B93" s="27" t="s">
        <v>624</v>
      </c>
      <c r="C93" s="27">
        <v>23856082</v>
      </c>
      <c r="D93" s="27" t="s">
        <v>625</v>
      </c>
      <c r="E93" s="27" t="s">
        <v>625</v>
      </c>
      <c r="F93" s="27" t="s">
        <v>626</v>
      </c>
      <c r="G93" s="27" t="s">
        <v>627</v>
      </c>
      <c r="H93" s="27" t="s">
        <v>628</v>
      </c>
      <c r="I93" s="27" t="s">
        <v>629</v>
      </c>
      <c r="J93" s="27" t="s">
        <v>450</v>
      </c>
      <c r="K93" s="27" t="s">
        <v>617</v>
      </c>
      <c r="L93" s="27" t="s">
        <v>617</v>
      </c>
      <c r="M93" s="27">
        <v>15516</v>
      </c>
      <c r="N93" s="28" t="s">
        <v>348</v>
      </c>
      <c r="O93" s="22">
        <f>VLOOKUP(A93,Hoja1!A:C,3,0)</f>
        <v>8</v>
      </c>
      <c r="P93" s="21" t="str">
        <f>VLOOKUP(M93,[1]TIPOLOGIAS_CB!$A:$F,4,0)</f>
        <v>TUNJA</v>
      </c>
      <c r="Q93" s="21" t="str">
        <f>VLOOKUP(P93,'BASE TARIFA 2025'!C:D,2,0)</f>
        <v>WOMPI SANTANDERES</v>
      </c>
      <c r="R93" s="23">
        <f>VLOOKUP(P93,'BASE TARIFA 2025'!C:F,4,0)</f>
        <v>28277.100000000002</v>
      </c>
    </row>
    <row r="94" spans="1:18" ht="14.45">
      <c r="A94" s="27">
        <v>23929</v>
      </c>
      <c r="B94" s="27" t="s">
        <v>630</v>
      </c>
      <c r="C94" s="27">
        <v>23914607</v>
      </c>
      <c r="D94" s="27" t="s">
        <v>631</v>
      </c>
      <c r="E94" s="27" t="s">
        <v>632</v>
      </c>
      <c r="F94" s="27" t="s">
        <v>632</v>
      </c>
      <c r="G94" s="27" t="s">
        <v>633</v>
      </c>
      <c r="H94" s="27" t="s">
        <v>634</v>
      </c>
      <c r="I94" s="27" t="s">
        <v>635</v>
      </c>
      <c r="J94" s="27" t="s">
        <v>450</v>
      </c>
      <c r="K94" s="27" t="s">
        <v>636</v>
      </c>
      <c r="L94" s="27" t="s">
        <v>636</v>
      </c>
      <c r="M94" s="27">
        <v>15537</v>
      </c>
      <c r="N94" s="28" t="s">
        <v>192</v>
      </c>
      <c r="O94" s="22">
        <f>VLOOKUP(A94,Hoja1!A:C,3,0)</f>
        <v>8</v>
      </c>
      <c r="P94" s="21" t="str">
        <f>VLOOKUP(M94,[1]TIPOLOGIAS_CB!$A:$F,4,0)</f>
        <v>TUNJA</v>
      </c>
      <c r="Q94" s="21" t="str">
        <f>VLOOKUP(P94,'BASE TARIFA 2025'!C:D,2,0)</f>
        <v>WOMPI SANTANDERES</v>
      </c>
      <c r="R94" s="23">
        <f>VLOOKUP(P94,'BASE TARIFA 2025'!C:F,4,0)</f>
        <v>28277.100000000002</v>
      </c>
    </row>
    <row r="95" spans="1:18" ht="14.45">
      <c r="A95" s="27">
        <v>29396</v>
      </c>
      <c r="B95" s="27" t="s">
        <v>637</v>
      </c>
      <c r="C95" s="27">
        <v>1057463909</v>
      </c>
      <c r="D95" s="27" t="s">
        <v>638</v>
      </c>
      <c r="E95" s="27" t="s">
        <v>639</v>
      </c>
      <c r="F95" s="27" t="s">
        <v>639</v>
      </c>
      <c r="G95" s="27" t="s">
        <v>640</v>
      </c>
      <c r="H95" s="27" t="s">
        <v>641</v>
      </c>
      <c r="I95" s="27" t="s">
        <v>642</v>
      </c>
      <c r="J95" s="27" t="s">
        <v>450</v>
      </c>
      <c r="K95" s="27" t="s">
        <v>643</v>
      </c>
      <c r="L95" s="27" t="s">
        <v>643</v>
      </c>
      <c r="M95" s="27">
        <v>15599</v>
      </c>
      <c r="N95" s="28" t="s">
        <v>172</v>
      </c>
      <c r="O95" s="22">
        <f>VLOOKUP(A95,Hoja1!A:C,3,0)</f>
        <v>8</v>
      </c>
      <c r="P95" s="21" t="str">
        <f>VLOOKUP(M95,[1]TIPOLOGIAS_CB!$A:$F,4,0)</f>
        <v>TUNJA</v>
      </c>
      <c r="Q95" s="21" t="str">
        <f>VLOOKUP(P95,'BASE TARIFA 2025'!C:D,2,0)</f>
        <v>WOMPI SANTANDERES</v>
      </c>
      <c r="R95" s="23">
        <f>VLOOKUP(P95,'BASE TARIFA 2025'!C:F,4,0)</f>
        <v>28277.100000000002</v>
      </c>
    </row>
    <row r="96" spans="1:18" ht="14.45">
      <c r="A96" s="27">
        <v>36455</v>
      </c>
      <c r="B96" s="27" t="s">
        <v>644</v>
      </c>
      <c r="C96" s="27">
        <v>23965282</v>
      </c>
      <c r="D96" s="27"/>
      <c r="E96" s="27" t="s">
        <v>645</v>
      </c>
      <c r="F96" s="27" t="s">
        <v>646</v>
      </c>
      <c r="G96" s="27" t="s">
        <v>647</v>
      </c>
      <c r="H96" s="27" t="s">
        <v>648</v>
      </c>
      <c r="I96" s="27" t="s">
        <v>649</v>
      </c>
      <c r="J96" s="27" t="s">
        <v>450</v>
      </c>
      <c r="K96" s="27" t="s">
        <v>643</v>
      </c>
      <c r="L96" s="27" t="s">
        <v>643</v>
      </c>
      <c r="M96" s="27">
        <v>15599</v>
      </c>
      <c r="N96" s="28" t="s">
        <v>172</v>
      </c>
      <c r="O96" s="22">
        <f>VLOOKUP(A96,Hoja1!A:C,3,0)</f>
        <v>16</v>
      </c>
      <c r="P96" s="21" t="str">
        <f>VLOOKUP(M96,[1]TIPOLOGIAS_CB!$A:$F,4,0)</f>
        <v>TUNJA</v>
      </c>
      <c r="Q96" s="21" t="str">
        <f>VLOOKUP(P96,'BASE TARIFA 2025'!C:D,2,0)</f>
        <v>WOMPI SANTANDERES</v>
      </c>
      <c r="R96" s="23">
        <f>VLOOKUP(P96,'BASE TARIFA 2025'!C:F,4,0)</f>
        <v>28277.100000000002</v>
      </c>
    </row>
    <row r="97" spans="1:18" ht="14.45">
      <c r="A97" s="27">
        <v>61952</v>
      </c>
      <c r="B97" s="27" t="s">
        <v>650</v>
      </c>
      <c r="C97" s="27">
        <v>1057462668</v>
      </c>
      <c r="D97" s="27" t="s">
        <v>651</v>
      </c>
      <c r="E97" s="27" t="s">
        <v>652</v>
      </c>
      <c r="F97" s="27" t="s">
        <v>651</v>
      </c>
      <c r="G97" s="27" t="s">
        <v>653</v>
      </c>
      <c r="H97" s="27" t="s">
        <v>654</v>
      </c>
      <c r="I97" s="27" t="s">
        <v>655</v>
      </c>
      <c r="J97" s="27" t="s">
        <v>450</v>
      </c>
      <c r="K97" s="27" t="s">
        <v>643</v>
      </c>
      <c r="L97" s="27" t="s">
        <v>643</v>
      </c>
      <c r="M97" s="27">
        <v>15599</v>
      </c>
      <c r="N97" s="28" t="s">
        <v>172</v>
      </c>
      <c r="O97" s="22">
        <f>VLOOKUP(A97,Hoja1!A:C,3,0)</f>
        <v>8</v>
      </c>
      <c r="P97" s="21" t="str">
        <f>VLOOKUP(M97,[1]TIPOLOGIAS_CB!$A:$F,4,0)</f>
        <v>TUNJA</v>
      </c>
      <c r="Q97" s="21" t="str">
        <f>VLOOKUP(P97,'BASE TARIFA 2025'!C:D,2,0)</f>
        <v>WOMPI SANTANDERES</v>
      </c>
      <c r="R97" s="23">
        <f>VLOOKUP(P97,'BASE TARIFA 2025'!C:F,4,0)</f>
        <v>28277.100000000002</v>
      </c>
    </row>
    <row r="98" spans="1:18" ht="14.45">
      <c r="A98" s="27">
        <v>74575</v>
      </c>
      <c r="B98" s="27" t="s">
        <v>656</v>
      </c>
      <c r="C98" s="27">
        <v>72326177</v>
      </c>
      <c r="D98" s="27" t="s">
        <v>657</v>
      </c>
      <c r="E98" s="27" t="s">
        <v>657</v>
      </c>
      <c r="F98" s="27" t="s">
        <v>657</v>
      </c>
      <c r="G98" s="27" t="s">
        <v>658</v>
      </c>
      <c r="H98" s="27" t="s">
        <v>654</v>
      </c>
      <c r="I98" s="27" t="s">
        <v>659</v>
      </c>
      <c r="J98" s="27" t="s">
        <v>450</v>
      </c>
      <c r="K98" s="27" t="s">
        <v>643</v>
      </c>
      <c r="L98" s="27" t="s">
        <v>643</v>
      </c>
      <c r="M98" s="27">
        <v>15599</v>
      </c>
      <c r="N98" s="28" t="s">
        <v>172</v>
      </c>
      <c r="O98" s="22">
        <f>VLOOKUP(A98,Hoja1!A:C,3,0)</f>
        <v>8</v>
      </c>
      <c r="P98" s="21" t="str">
        <f>VLOOKUP(M98,[1]TIPOLOGIAS_CB!$A:$F,4,0)</f>
        <v>TUNJA</v>
      </c>
      <c r="Q98" s="21" t="str">
        <f>VLOOKUP(P98,'BASE TARIFA 2025'!C:D,2,0)</f>
        <v>WOMPI SANTANDERES</v>
      </c>
      <c r="R98" s="23">
        <f>VLOOKUP(P98,'BASE TARIFA 2025'!C:F,4,0)</f>
        <v>28277.100000000002</v>
      </c>
    </row>
    <row r="99" spans="1:18" ht="14.45">
      <c r="A99" s="27">
        <v>77500</v>
      </c>
      <c r="B99" s="27" t="s">
        <v>660</v>
      </c>
      <c r="C99" s="27">
        <v>10740720</v>
      </c>
      <c r="D99" s="27" t="s">
        <v>79</v>
      </c>
      <c r="E99" s="27" t="s">
        <v>661</v>
      </c>
      <c r="F99" s="27" t="s">
        <v>661</v>
      </c>
      <c r="G99" s="27" t="s">
        <v>662</v>
      </c>
      <c r="H99" s="27" t="s">
        <v>663</v>
      </c>
      <c r="I99" s="27" t="s">
        <v>664</v>
      </c>
      <c r="J99" s="27" t="s">
        <v>665</v>
      </c>
      <c r="K99" s="27" t="s">
        <v>666</v>
      </c>
      <c r="L99" s="27" t="s">
        <v>666</v>
      </c>
      <c r="M99" s="27">
        <v>19845</v>
      </c>
      <c r="N99" s="28" t="s">
        <v>259</v>
      </c>
      <c r="O99" s="22">
        <f>VLOOKUP(A99,Hoja1!A:C,3,0)</f>
        <v>8</v>
      </c>
      <c r="P99" s="21" t="str">
        <f>VLOOKUP(M99,[1]TIPOLOGIAS_CB!$A:$F,4,0)</f>
        <v>CALI</v>
      </c>
      <c r="Q99" s="21" t="str">
        <f>VLOOKUP(P99,'BASE TARIFA 2025'!C:D,2,0)</f>
        <v>WOMPI SUROCCIDENTE</v>
      </c>
      <c r="R99" s="23">
        <f>VLOOKUP(P99,'BASE TARIFA 2025'!C:F,4,0)</f>
        <v>15709.5</v>
      </c>
    </row>
    <row r="100" spans="1:18" ht="14.45">
      <c r="A100" s="27">
        <v>77824</v>
      </c>
      <c r="B100" s="27" t="s">
        <v>667</v>
      </c>
      <c r="C100" s="27">
        <v>1112038266</v>
      </c>
      <c r="D100" s="27" t="s">
        <v>668</v>
      </c>
      <c r="E100" s="27" t="s">
        <v>669</v>
      </c>
      <c r="F100" s="27" t="s">
        <v>668</v>
      </c>
      <c r="G100" s="27" t="s">
        <v>670</v>
      </c>
      <c r="H100" s="27" t="s">
        <v>671</v>
      </c>
      <c r="I100" s="27" t="s">
        <v>672</v>
      </c>
      <c r="J100" s="27" t="s">
        <v>665</v>
      </c>
      <c r="K100" s="27" t="s">
        <v>666</v>
      </c>
      <c r="L100" s="27" t="s">
        <v>666</v>
      </c>
      <c r="M100" s="27">
        <v>19845</v>
      </c>
      <c r="N100" s="28" t="s">
        <v>328</v>
      </c>
      <c r="O100" s="22">
        <f>VLOOKUP(A100,Hoja1!A:C,3,0)</f>
        <v>8</v>
      </c>
      <c r="P100" s="21" t="str">
        <f>VLOOKUP(M100,[1]TIPOLOGIAS_CB!$A:$F,4,0)</f>
        <v>CALI</v>
      </c>
      <c r="Q100" s="21" t="str">
        <f>VLOOKUP(P100,'BASE TARIFA 2025'!C:D,2,0)</f>
        <v>WOMPI SUROCCIDENTE</v>
      </c>
      <c r="R100" s="23">
        <f>VLOOKUP(P100,'BASE TARIFA 2025'!C:F,4,0)</f>
        <v>15709.5</v>
      </c>
    </row>
    <row r="101" spans="1:18" ht="14.45">
      <c r="A101" s="27">
        <v>77811</v>
      </c>
      <c r="B101" s="27" t="s">
        <v>673</v>
      </c>
      <c r="C101" s="27">
        <v>16824521</v>
      </c>
      <c r="D101" s="27" t="s">
        <v>674</v>
      </c>
      <c r="E101" s="27" t="s">
        <v>674</v>
      </c>
      <c r="F101" s="27" t="s">
        <v>674</v>
      </c>
      <c r="G101" s="27" t="s">
        <v>675</v>
      </c>
      <c r="H101" s="27" t="s">
        <v>676</v>
      </c>
      <c r="I101" s="27" t="s">
        <v>677</v>
      </c>
      <c r="J101" s="27" t="s">
        <v>665</v>
      </c>
      <c r="K101" s="27" t="s">
        <v>666</v>
      </c>
      <c r="L101" s="27" t="s">
        <v>666</v>
      </c>
      <c r="M101" s="27">
        <v>19845</v>
      </c>
      <c r="N101" s="28" t="s">
        <v>259</v>
      </c>
      <c r="O101" s="22">
        <f>VLOOKUP(A101,Hoja1!A:C,3,0)</f>
        <v>8</v>
      </c>
      <c r="P101" s="21" t="str">
        <f>VLOOKUP(M101,[1]TIPOLOGIAS_CB!$A:$F,4,0)</f>
        <v>CALI</v>
      </c>
      <c r="Q101" s="21" t="str">
        <f>VLOOKUP(P101,'BASE TARIFA 2025'!C:D,2,0)</f>
        <v>WOMPI SUROCCIDENTE</v>
      </c>
      <c r="R101" s="23">
        <f>VLOOKUP(P101,'BASE TARIFA 2025'!C:F,4,0)</f>
        <v>15709.5</v>
      </c>
    </row>
    <row r="102" spans="1:18" ht="14.45">
      <c r="A102" s="27">
        <v>73543</v>
      </c>
      <c r="B102" s="27" t="s">
        <v>678</v>
      </c>
      <c r="C102" s="27">
        <v>38461208</v>
      </c>
      <c r="D102" s="27" t="s">
        <v>679</v>
      </c>
      <c r="E102" s="27" t="s">
        <v>679</v>
      </c>
      <c r="F102" s="27" t="s">
        <v>679</v>
      </c>
      <c r="G102" s="27" t="s">
        <v>680</v>
      </c>
      <c r="H102" s="27" t="s">
        <v>681</v>
      </c>
      <c r="I102" s="27" t="s">
        <v>682</v>
      </c>
      <c r="J102" s="27" t="s">
        <v>665</v>
      </c>
      <c r="K102" s="27" t="s">
        <v>666</v>
      </c>
      <c r="L102" s="27" t="s">
        <v>666</v>
      </c>
      <c r="M102" s="27">
        <v>19845</v>
      </c>
      <c r="N102" s="28" t="s">
        <v>259</v>
      </c>
      <c r="O102" s="22">
        <f>VLOOKUP(A102,Hoja1!A:C,3,0)</f>
        <v>8</v>
      </c>
      <c r="P102" s="21" t="str">
        <f>VLOOKUP(M102,[1]TIPOLOGIAS_CB!$A:$F,4,0)</f>
        <v>CALI</v>
      </c>
      <c r="Q102" s="21" t="str">
        <f>VLOOKUP(P102,'BASE TARIFA 2025'!C:D,2,0)</f>
        <v>WOMPI SUROCCIDENTE</v>
      </c>
      <c r="R102" s="23">
        <f>VLOOKUP(P102,'BASE TARIFA 2025'!C:F,4,0)</f>
        <v>15709.5</v>
      </c>
    </row>
    <row r="103" spans="1:18" ht="14.45">
      <c r="A103" s="27">
        <v>67424</v>
      </c>
      <c r="B103" s="27" t="s">
        <v>683</v>
      </c>
      <c r="C103" s="27">
        <v>1006011797</v>
      </c>
      <c r="D103" s="27" t="s">
        <v>79</v>
      </c>
      <c r="E103" s="27" t="s">
        <v>684</v>
      </c>
      <c r="F103" s="27" t="s">
        <v>684</v>
      </c>
      <c r="G103" s="27" t="s">
        <v>685</v>
      </c>
      <c r="H103" s="27" t="s">
        <v>686</v>
      </c>
      <c r="I103" s="27" t="s">
        <v>687</v>
      </c>
      <c r="J103" s="27" t="s">
        <v>665</v>
      </c>
      <c r="K103" s="27" t="s">
        <v>666</v>
      </c>
      <c r="L103" s="27" t="s">
        <v>666</v>
      </c>
      <c r="M103" s="27">
        <v>19845</v>
      </c>
      <c r="N103" s="28" t="s">
        <v>259</v>
      </c>
      <c r="O103" s="22">
        <f>VLOOKUP(A103,Hoja1!A:C,3,0)</f>
        <v>8</v>
      </c>
      <c r="P103" s="21" t="str">
        <f>VLOOKUP(M103,[1]TIPOLOGIAS_CB!$A:$F,4,0)</f>
        <v>CALI</v>
      </c>
      <c r="Q103" s="21" t="str">
        <f>VLOOKUP(P103,'BASE TARIFA 2025'!C:D,2,0)</f>
        <v>WOMPI SUROCCIDENTE</v>
      </c>
      <c r="R103" s="23">
        <f>VLOOKUP(P103,'BASE TARIFA 2025'!C:F,4,0)</f>
        <v>15709.5</v>
      </c>
    </row>
    <row r="104" spans="1:18" ht="14.45">
      <c r="A104" s="27">
        <v>75835</v>
      </c>
      <c r="B104" s="27" t="s">
        <v>688</v>
      </c>
      <c r="C104" s="27">
        <v>98394655</v>
      </c>
      <c r="D104" s="27" t="s">
        <v>689</v>
      </c>
      <c r="E104" s="27" t="s">
        <v>690</v>
      </c>
      <c r="F104" s="27" t="s">
        <v>691</v>
      </c>
      <c r="G104" s="27" t="s">
        <v>692</v>
      </c>
      <c r="H104" s="27" t="s">
        <v>693</v>
      </c>
      <c r="I104" s="27" t="s">
        <v>694</v>
      </c>
      <c r="J104" s="27" t="s">
        <v>539</v>
      </c>
      <c r="K104" s="27" t="s">
        <v>42</v>
      </c>
      <c r="L104" s="27" t="s">
        <v>540</v>
      </c>
      <c r="M104" s="27">
        <v>52001</v>
      </c>
      <c r="N104" s="28" t="s">
        <v>477</v>
      </c>
      <c r="O104" s="22">
        <f>VLOOKUP(A104,Hoja1!A:C,3,0)</f>
        <v>8</v>
      </c>
      <c r="P104" s="21" t="str">
        <f>VLOOKUP(M104,[1]TIPOLOGIAS_CB!$A:$F,4,0)</f>
        <v>PASTO</v>
      </c>
      <c r="Q104" s="21" t="str">
        <f>VLOOKUP(P104,'BASE TARIFA 2025'!C:D,2,0)</f>
        <v>WOMPI SUROCCIDENTE</v>
      </c>
      <c r="R104" s="23">
        <f>VLOOKUP(P104,'BASE TARIFA 2025'!C:F,4,0)</f>
        <v>28277.100000000002</v>
      </c>
    </row>
    <row r="105" spans="1:18" ht="14.45">
      <c r="A105" s="27">
        <v>76275</v>
      </c>
      <c r="B105" s="27" t="s">
        <v>695</v>
      </c>
      <c r="C105" s="27">
        <v>1085288851</v>
      </c>
      <c r="D105" s="27" t="s">
        <v>696</v>
      </c>
      <c r="E105" s="27" t="s">
        <v>697</v>
      </c>
      <c r="F105" s="27" t="s">
        <v>696</v>
      </c>
      <c r="G105" s="27" t="s">
        <v>698</v>
      </c>
      <c r="H105" s="27" t="s">
        <v>699</v>
      </c>
      <c r="I105" s="27" t="s">
        <v>700</v>
      </c>
      <c r="J105" s="27" t="s">
        <v>539</v>
      </c>
      <c r="K105" s="27" t="s">
        <v>42</v>
      </c>
      <c r="L105" s="27" t="s">
        <v>540</v>
      </c>
      <c r="M105" s="27">
        <v>52001</v>
      </c>
      <c r="N105" s="28" t="s">
        <v>701</v>
      </c>
      <c r="O105" s="22">
        <f>VLOOKUP(A105,Hoja1!A:C,3,0)</f>
        <v>8</v>
      </c>
      <c r="P105" s="21" t="str">
        <f>VLOOKUP(M105,[1]TIPOLOGIAS_CB!$A:$F,4,0)</f>
        <v>PASTO</v>
      </c>
      <c r="Q105" s="21" t="str">
        <f>VLOOKUP(P105,'BASE TARIFA 2025'!C:D,2,0)</f>
        <v>WOMPI SUROCCIDENTE</v>
      </c>
      <c r="R105" s="23">
        <f>VLOOKUP(P105,'BASE TARIFA 2025'!C:F,4,0)</f>
        <v>28277.100000000002</v>
      </c>
    </row>
    <row r="106" spans="1:18" ht="14.45">
      <c r="A106" s="27">
        <v>63357</v>
      </c>
      <c r="B106" s="27" t="s">
        <v>702</v>
      </c>
      <c r="C106" s="27">
        <v>94060564</v>
      </c>
      <c r="D106" s="27" t="s">
        <v>79</v>
      </c>
      <c r="E106" s="27" t="s">
        <v>703</v>
      </c>
      <c r="F106" s="27" t="s">
        <v>704</v>
      </c>
      <c r="G106" s="27" t="s">
        <v>705</v>
      </c>
      <c r="H106" s="27" t="s">
        <v>706</v>
      </c>
      <c r="I106" s="27" t="s">
        <v>707</v>
      </c>
      <c r="J106" s="27" t="s">
        <v>665</v>
      </c>
      <c r="K106" s="27" t="s">
        <v>666</v>
      </c>
      <c r="L106" s="27" t="s">
        <v>666</v>
      </c>
      <c r="M106" s="27">
        <v>19845</v>
      </c>
      <c r="N106" s="28" t="s">
        <v>259</v>
      </c>
      <c r="O106" s="22">
        <f>VLOOKUP(A106,Hoja1!A:C,3,0)</f>
        <v>8</v>
      </c>
      <c r="P106" s="21" t="str">
        <f>VLOOKUP(M106,[1]TIPOLOGIAS_CB!$A:$F,4,0)</f>
        <v>CALI</v>
      </c>
      <c r="Q106" s="21" t="str">
        <f>VLOOKUP(P106,'BASE TARIFA 2025'!C:D,2,0)</f>
        <v>WOMPI SUROCCIDENTE</v>
      </c>
      <c r="R106" s="23">
        <f>VLOOKUP(P106,'BASE TARIFA 2025'!C:F,4,0)</f>
        <v>15709.5</v>
      </c>
    </row>
    <row r="107" spans="1:18" ht="14.45">
      <c r="A107" s="27">
        <v>58508</v>
      </c>
      <c r="B107" s="27" t="s">
        <v>708</v>
      </c>
      <c r="C107" s="27">
        <v>1062283542</v>
      </c>
      <c r="D107" s="27" t="s">
        <v>79</v>
      </c>
      <c r="E107" s="27" t="s">
        <v>709</v>
      </c>
      <c r="F107" s="27" t="s">
        <v>709</v>
      </c>
      <c r="G107" s="27" t="s">
        <v>710</v>
      </c>
      <c r="H107" s="27" t="s">
        <v>711</v>
      </c>
      <c r="I107" s="27" t="s">
        <v>712</v>
      </c>
      <c r="J107" s="27" t="s">
        <v>665</v>
      </c>
      <c r="K107" s="27" t="s">
        <v>666</v>
      </c>
      <c r="L107" s="27" t="s">
        <v>666</v>
      </c>
      <c r="M107" s="27">
        <v>19845</v>
      </c>
      <c r="N107" s="28" t="s">
        <v>259</v>
      </c>
      <c r="O107" s="22">
        <f>VLOOKUP(A107,Hoja1!A:C,3,0)</f>
        <v>8</v>
      </c>
      <c r="P107" s="21" t="str">
        <f>VLOOKUP(M107,[1]TIPOLOGIAS_CB!$A:$F,4,0)</f>
        <v>CALI</v>
      </c>
      <c r="Q107" s="21" t="str">
        <f>VLOOKUP(P107,'BASE TARIFA 2025'!C:D,2,0)</f>
        <v>WOMPI SUROCCIDENTE</v>
      </c>
      <c r="R107" s="23">
        <f>VLOOKUP(P107,'BASE TARIFA 2025'!C:F,4,0)</f>
        <v>15709.5</v>
      </c>
    </row>
    <row r="108" spans="1:18" ht="14.45">
      <c r="A108" s="27">
        <v>10882</v>
      </c>
      <c r="B108" s="27" t="s">
        <v>713</v>
      </c>
      <c r="C108" s="27">
        <v>49653138</v>
      </c>
      <c r="D108" s="27" t="s">
        <v>714</v>
      </c>
      <c r="E108" s="27" t="s">
        <v>715</v>
      </c>
      <c r="F108" s="27" t="s">
        <v>715</v>
      </c>
      <c r="G108" s="27" t="s">
        <v>716</v>
      </c>
      <c r="H108" s="27" t="s">
        <v>717</v>
      </c>
      <c r="I108" s="27" t="s">
        <v>718</v>
      </c>
      <c r="J108" s="27" t="s">
        <v>158</v>
      </c>
      <c r="K108" s="27" t="s">
        <v>719</v>
      </c>
      <c r="L108" s="27" t="s">
        <v>719</v>
      </c>
      <c r="M108" s="27">
        <v>20228</v>
      </c>
      <c r="N108" s="28" t="s">
        <v>580</v>
      </c>
      <c r="O108" s="22">
        <f>VLOOKUP(A108,Hoja1!A:C,3,0)</f>
        <v>16</v>
      </c>
      <c r="P108" s="21" t="str">
        <f>VLOOKUP(M108,[1]TIPOLOGIAS_CB!$A:$F,4,0)</f>
        <v>VALLEDUPAR</v>
      </c>
      <c r="Q108" s="21" t="str">
        <f>VLOOKUP(P108,'BASE TARIFA 2025'!C:D,2,0)</f>
        <v>WOMPI COSTA</v>
      </c>
      <c r="R108" s="23">
        <f>VLOOKUP(P108,'BASE TARIFA 2025'!C:F,4,0)</f>
        <v>28277.100000000002</v>
      </c>
    </row>
    <row r="109" spans="1:18" ht="14.45">
      <c r="A109" s="27">
        <v>35969</v>
      </c>
      <c r="B109" s="27" t="s">
        <v>720</v>
      </c>
      <c r="C109" s="27">
        <v>36588515</v>
      </c>
      <c r="D109" s="27"/>
      <c r="E109" s="27" t="s">
        <v>721</v>
      </c>
      <c r="F109" s="27" t="s">
        <v>722</v>
      </c>
      <c r="G109" s="27" t="s">
        <v>723</v>
      </c>
      <c r="H109" s="27" t="s">
        <v>724</v>
      </c>
      <c r="I109" s="27" t="s">
        <v>725</v>
      </c>
      <c r="J109" s="27" t="s">
        <v>158</v>
      </c>
      <c r="K109" s="27" t="s">
        <v>719</v>
      </c>
      <c r="L109" s="27" t="s">
        <v>719</v>
      </c>
      <c r="M109" s="27">
        <v>20228</v>
      </c>
      <c r="N109" s="28" t="s">
        <v>580</v>
      </c>
      <c r="O109" s="22">
        <f>VLOOKUP(A109,Hoja1!A:C,3,0)</f>
        <v>8</v>
      </c>
      <c r="P109" s="21" t="str">
        <f>VLOOKUP(M109,[1]TIPOLOGIAS_CB!$A:$F,4,0)</f>
        <v>VALLEDUPAR</v>
      </c>
      <c r="Q109" s="21" t="str">
        <f>VLOOKUP(P109,'BASE TARIFA 2025'!C:D,2,0)</f>
        <v>WOMPI COSTA</v>
      </c>
      <c r="R109" s="23">
        <f>VLOOKUP(P109,'BASE TARIFA 2025'!C:F,4,0)</f>
        <v>28277.100000000002</v>
      </c>
    </row>
    <row r="110" spans="1:18" ht="14.45">
      <c r="A110" s="27">
        <v>40622</v>
      </c>
      <c r="B110" s="27" t="s">
        <v>726</v>
      </c>
      <c r="C110" s="27">
        <v>1064709516</v>
      </c>
      <c r="D110" s="27" t="s">
        <v>727</v>
      </c>
      <c r="E110" s="27" t="s">
        <v>727</v>
      </c>
      <c r="F110" s="27" t="s">
        <v>728</v>
      </c>
      <c r="G110" s="27" t="s">
        <v>729</v>
      </c>
      <c r="H110" s="27" t="s">
        <v>730</v>
      </c>
      <c r="I110" s="27" t="s">
        <v>731</v>
      </c>
      <c r="J110" s="27" t="s">
        <v>158</v>
      </c>
      <c r="K110" s="27" t="s">
        <v>719</v>
      </c>
      <c r="L110" s="27" t="s">
        <v>719</v>
      </c>
      <c r="M110" s="27">
        <v>20228</v>
      </c>
      <c r="N110" s="28" t="s">
        <v>275</v>
      </c>
      <c r="O110" s="22">
        <f>VLOOKUP(A110,Hoja1!A:C,3,0)</f>
        <v>8</v>
      </c>
      <c r="P110" s="21" t="str">
        <f>VLOOKUP(M110,[1]TIPOLOGIAS_CB!$A:$F,4,0)</f>
        <v>VALLEDUPAR</v>
      </c>
      <c r="Q110" s="21" t="str">
        <f>VLOOKUP(P110,'BASE TARIFA 2025'!C:D,2,0)</f>
        <v>WOMPI COSTA</v>
      </c>
      <c r="R110" s="23">
        <f>VLOOKUP(P110,'BASE TARIFA 2025'!C:F,4,0)</f>
        <v>28277.100000000002</v>
      </c>
    </row>
    <row r="111" spans="1:18" ht="14.45">
      <c r="A111" s="27">
        <v>45600</v>
      </c>
      <c r="B111" s="27" t="s">
        <v>732</v>
      </c>
      <c r="C111" s="27">
        <v>26863948</v>
      </c>
      <c r="D111" s="27"/>
      <c r="E111" s="27" t="s">
        <v>733</v>
      </c>
      <c r="F111" s="27" t="s">
        <v>733</v>
      </c>
      <c r="G111" s="27" t="s">
        <v>734</v>
      </c>
      <c r="H111" s="27" t="s">
        <v>735</v>
      </c>
      <c r="I111" s="27" t="s">
        <v>736</v>
      </c>
      <c r="J111" s="27" t="s">
        <v>158</v>
      </c>
      <c r="K111" s="27" t="s">
        <v>719</v>
      </c>
      <c r="L111" s="27" t="s">
        <v>719</v>
      </c>
      <c r="M111" s="27">
        <v>20228</v>
      </c>
      <c r="N111" s="28" t="s">
        <v>275</v>
      </c>
      <c r="O111" s="22">
        <f>VLOOKUP(A111,Hoja1!A:C,3,0)</f>
        <v>8</v>
      </c>
      <c r="P111" s="21" t="str">
        <f>VLOOKUP(M111,[1]TIPOLOGIAS_CB!$A:$F,4,0)</f>
        <v>VALLEDUPAR</v>
      </c>
      <c r="Q111" s="21" t="str">
        <f>VLOOKUP(P111,'BASE TARIFA 2025'!C:D,2,0)</f>
        <v>WOMPI COSTA</v>
      </c>
      <c r="R111" s="23">
        <f>VLOOKUP(P111,'BASE TARIFA 2025'!C:F,4,0)</f>
        <v>28277.100000000002</v>
      </c>
    </row>
    <row r="112" spans="1:18" ht="14.45">
      <c r="A112" s="27">
        <v>53172</v>
      </c>
      <c r="B112" s="27" t="s">
        <v>737</v>
      </c>
      <c r="C112" s="27">
        <v>72005505</v>
      </c>
      <c r="D112" s="27" t="s">
        <v>79</v>
      </c>
      <c r="E112" s="27" t="s">
        <v>738</v>
      </c>
      <c r="F112" s="27" t="s">
        <v>738</v>
      </c>
      <c r="G112" s="27" t="s">
        <v>739</v>
      </c>
      <c r="H112" s="27" t="s">
        <v>740</v>
      </c>
      <c r="I112" s="27" t="s">
        <v>741</v>
      </c>
      <c r="J112" s="27" t="s">
        <v>158</v>
      </c>
      <c r="K112" s="27" t="s">
        <v>719</v>
      </c>
      <c r="L112" s="27" t="s">
        <v>719</v>
      </c>
      <c r="M112" s="27">
        <v>20228</v>
      </c>
      <c r="N112" s="28" t="s">
        <v>605</v>
      </c>
      <c r="O112" s="22">
        <f>VLOOKUP(A112,Hoja1!A:C,3,0)</f>
        <v>8</v>
      </c>
      <c r="P112" s="21" t="str">
        <f>VLOOKUP(M112,[1]TIPOLOGIAS_CB!$A:$F,4,0)</f>
        <v>VALLEDUPAR</v>
      </c>
      <c r="Q112" s="21" t="str">
        <f>VLOOKUP(P112,'BASE TARIFA 2025'!C:D,2,0)</f>
        <v>WOMPI COSTA</v>
      </c>
      <c r="R112" s="23">
        <f>VLOOKUP(P112,'BASE TARIFA 2025'!C:F,4,0)</f>
        <v>28277.100000000002</v>
      </c>
    </row>
    <row r="113" spans="1:18" ht="14.45">
      <c r="A113" s="27">
        <v>58658</v>
      </c>
      <c r="B113" s="27" t="s">
        <v>742</v>
      </c>
      <c r="C113" s="27">
        <v>1065625334</v>
      </c>
      <c r="D113" s="27" t="s">
        <v>743</v>
      </c>
      <c r="E113" s="27" t="s">
        <v>744</v>
      </c>
      <c r="F113" s="27" t="s">
        <v>743</v>
      </c>
      <c r="G113" s="27" t="s">
        <v>745</v>
      </c>
      <c r="H113" s="27" t="s">
        <v>746</v>
      </c>
      <c r="I113" s="27" t="s">
        <v>747</v>
      </c>
      <c r="J113" s="27" t="s">
        <v>158</v>
      </c>
      <c r="K113" s="27" t="s">
        <v>719</v>
      </c>
      <c r="L113" s="27" t="s">
        <v>719</v>
      </c>
      <c r="M113" s="27">
        <v>20228</v>
      </c>
      <c r="N113" s="28" t="s">
        <v>580</v>
      </c>
      <c r="O113" s="22">
        <f>VLOOKUP(A113,Hoja1!A:C,3,0)</f>
        <v>8</v>
      </c>
      <c r="P113" s="21" t="str">
        <f>VLOOKUP(M113,[1]TIPOLOGIAS_CB!$A:$F,4,0)</f>
        <v>VALLEDUPAR</v>
      </c>
      <c r="Q113" s="21" t="str">
        <f>VLOOKUP(P113,'BASE TARIFA 2025'!C:D,2,0)</f>
        <v>WOMPI COSTA</v>
      </c>
      <c r="R113" s="23">
        <f>VLOOKUP(P113,'BASE TARIFA 2025'!C:F,4,0)</f>
        <v>28277.100000000002</v>
      </c>
    </row>
    <row r="114" spans="1:18" ht="14.45">
      <c r="A114" s="27">
        <v>71005</v>
      </c>
      <c r="B114" s="27" t="s">
        <v>748</v>
      </c>
      <c r="C114" s="27">
        <v>1064714236</v>
      </c>
      <c r="D114" s="27" t="s">
        <v>749</v>
      </c>
      <c r="E114" s="27" t="s">
        <v>749</v>
      </c>
      <c r="F114" s="27" t="s">
        <v>749</v>
      </c>
      <c r="G114" s="27" t="s">
        <v>750</v>
      </c>
      <c r="H114" s="27" t="s">
        <v>751</v>
      </c>
      <c r="I114" s="27" t="s">
        <v>752</v>
      </c>
      <c r="J114" s="27" t="s">
        <v>158</v>
      </c>
      <c r="K114" s="27" t="s">
        <v>719</v>
      </c>
      <c r="L114" s="27" t="s">
        <v>719</v>
      </c>
      <c r="M114" s="27">
        <v>20228</v>
      </c>
      <c r="N114" s="28" t="s">
        <v>580</v>
      </c>
      <c r="O114" s="22">
        <f>VLOOKUP(A114,Hoja1!A:C,3,0)</f>
        <v>16</v>
      </c>
      <c r="P114" s="21" t="str">
        <f>VLOOKUP(M114,[1]TIPOLOGIAS_CB!$A:$F,4,0)</f>
        <v>VALLEDUPAR</v>
      </c>
      <c r="Q114" s="21" t="str">
        <f>VLOOKUP(P114,'BASE TARIFA 2025'!C:D,2,0)</f>
        <v>WOMPI COSTA</v>
      </c>
      <c r="R114" s="23">
        <f>VLOOKUP(P114,'BASE TARIFA 2025'!C:F,4,0)</f>
        <v>28277.100000000002</v>
      </c>
    </row>
    <row r="115" spans="1:18" ht="14.45">
      <c r="A115" s="27">
        <v>71006</v>
      </c>
      <c r="B115" s="27" t="s">
        <v>753</v>
      </c>
      <c r="C115" s="27">
        <v>1065895902</v>
      </c>
      <c r="D115" s="27" t="s">
        <v>754</v>
      </c>
      <c r="E115" s="27" t="s">
        <v>755</v>
      </c>
      <c r="F115" s="27" t="s">
        <v>754</v>
      </c>
      <c r="G115" s="27" t="s">
        <v>756</v>
      </c>
      <c r="H115" s="27" t="s">
        <v>757</v>
      </c>
      <c r="I115" s="27" t="s">
        <v>758</v>
      </c>
      <c r="J115" s="27" t="s">
        <v>158</v>
      </c>
      <c r="K115" s="27" t="s">
        <v>719</v>
      </c>
      <c r="L115" s="27" t="s">
        <v>719</v>
      </c>
      <c r="M115" s="27">
        <v>20228</v>
      </c>
      <c r="N115" s="28" t="s">
        <v>605</v>
      </c>
      <c r="O115" s="22">
        <f>VLOOKUP(A115,Hoja1!A:C,3,0)</f>
        <v>8</v>
      </c>
      <c r="P115" s="21" t="str">
        <f>VLOOKUP(M115,[1]TIPOLOGIAS_CB!$A:$F,4,0)</f>
        <v>VALLEDUPAR</v>
      </c>
      <c r="Q115" s="21" t="str">
        <f>VLOOKUP(P115,'BASE TARIFA 2025'!C:D,2,0)</f>
        <v>WOMPI COSTA</v>
      </c>
      <c r="R115" s="23">
        <f>VLOOKUP(P115,'BASE TARIFA 2025'!C:F,4,0)</f>
        <v>28277.100000000002</v>
      </c>
    </row>
    <row r="116" spans="1:18" ht="14.45">
      <c r="A116" s="27">
        <v>70156</v>
      </c>
      <c r="B116" s="27" t="s">
        <v>759</v>
      </c>
      <c r="C116" s="27">
        <v>1064718429</v>
      </c>
      <c r="D116" s="27" t="s">
        <v>760</v>
      </c>
      <c r="E116" s="27" t="s">
        <v>760</v>
      </c>
      <c r="F116" s="27" t="s">
        <v>760</v>
      </c>
      <c r="G116" s="27" t="s">
        <v>761</v>
      </c>
      <c r="H116" s="27" t="s">
        <v>762</v>
      </c>
      <c r="I116" s="27" t="s">
        <v>763</v>
      </c>
      <c r="J116" s="27" t="s">
        <v>158</v>
      </c>
      <c r="K116" s="27" t="s">
        <v>719</v>
      </c>
      <c r="L116" s="27" t="s">
        <v>719</v>
      </c>
      <c r="M116" s="27">
        <v>20228</v>
      </c>
      <c r="N116" s="28" t="s">
        <v>580</v>
      </c>
      <c r="O116" s="22">
        <f>VLOOKUP(A116,Hoja1!A:C,3,0)</f>
        <v>8</v>
      </c>
      <c r="P116" s="21" t="str">
        <f>VLOOKUP(M116,[1]TIPOLOGIAS_CB!$A:$F,4,0)</f>
        <v>VALLEDUPAR</v>
      </c>
      <c r="Q116" s="21" t="str">
        <f>VLOOKUP(P116,'BASE TARIFA 2025'!C:D,2,0)</f>
        <v>WOMPI COSTA</v>
      </c>
      <c r="R116" s="23">
        <f>VLOOKUP(P116,'BASE TARIFA 2025'!C:F,4,0)</f>
        <v>28277.100000000002</v>
      </c>
    </row>
    <row r="117" spans="1:18" ht="14.45">
      <c r="A117" s="27">
        <v>75441</v>
      </c>
      <c r="B117" s="27" t="s">
        <v>764</v>
      </c>
      <c r="C117" s="27">
        <v>39087794</v>
      </c>
      <c r="D117" s="27" t="s">
        <v>765</v>
      </c>
      <c r="E117" s="27" t="s">
        <v>765</v>
      </c>
      <c r="F117" s="27" t="s">
        <v>765</v>
      </c>
      <c r="G117" s="27" t="s">
        <v>766</v>
      </c>
      <c r="H117" s="27" t="s">
        <v>767</v>
      </c>
      <c r="I117" s="27" t="s">
        <v>768</v>
      </c>
      <c r="J117" s="27" t="s">
        <v>158</v>
      </c>
      <c r="K117" s="27" t="s">
        <v>719</v>
      </c>
      <c r="L117" s="27" t="s">
        <v>719</v>
      </c>
      <c r="M117" s="27">
        <v>20228</v>
      </c>
      <c r="N117" s="28" t="s">
        <v>580</v>
      </c>
      <c r="O117" s="22">
        <f>VLOOKUP(A117,Hoja1!A:C,3,0)</f>
        <v>8</v>
      </c>
      <c r="P117" s="21" t="str">
        <f>VLOOKUP(M117,[1]TIPOLOGIAS_CB!$A:$F,4,0)</f>
        <v>VALLEDUPAR</v>
      </c>
      <c r="Q117" s="21" t="str">
        <f>VLOOKUP(P117,'BASE TARIFA 2025'!C:D,2,0)</f>
        <v>WOMPI COSTA</v>
      </c>
      <c r="R117" s="23">
        <f>VLOOKUP(P117,'BASE TARIFA 2025'!C:F,4,0)</f>
        <v>28277.100000000002</v>
      </c>
    </row>
    <row r="118" spans="1:18" ht="14.45">
      <c r="A118" s="27">
        <v>10055</v>
      </c>
      <c r="B118" s="27" t="s">
        <v>769</v>
      </c>
      <c r="C118" s="27">
        <v>19499365</v>
      </c>
      <c r="D118" s="27" t="s">
        <v>770</v>
      </c>
      <c r="E118" s="27" t="s">
        <v>771</v>
      </c>
      <c r="F118" s="27" t="s">
        <v>771</v>
      </c>
      <c r="G118" s="27" t="s">
        <v>772</v>
      </c>
      <c r="H118" s="27" t="s">
        <v>773</v>
      </c>
      <c r="I118" s="27" t="s">
        <v>774</v>
      </c>
      <c r="J118" s="27" t="s">
        <v>190</v>
      </c>
      <c r="K118" s="27" t="s">
        <v>775</v>
      </c>
      <c r="L118" s="27" t="s">
        <v>775</v>
      </c>
      <c r="M118" s="27">
        <v>25001</v>
      </c>
      <c r="N118" s="28" t="s">
        <v>259</v>
      </c>
      <c r="O118" s="22">
        <f>VLOOKUP(A118,Hoja1!A:C,3,0)</f>
        <v>16</v>
      </c>
      <c r="P118" s="21" t="str">
        <f>VLOOKUP(M118,[1]TIPOLOGIAS_CB!$A:$F,4,0)</f>
        <v>BOGOTA</v>
      </c>
      <c r="Q118" s="21" t="str">
        <f>VLOOKUP(P118,'BASE TARIFA 2025'!C:D,2,0)</f>
        <v>WOMPI CENTRO</v>
      </c>
      <c r="R118" s="23">
        <f>VLOOKUP(P118,'BASE TARIFA 2025'!C:F,4,0)</f>
        <v>15709.5</v>
      </c>
    </row>
    <row r="119" spans="1:18" ht="14.45">
      <c r="A119" s="27">
        <v>11022</v>
      </c>
      <c r="B119" s="27" t="s">
        <v>776</v>
      </c>
      <c r="C119" s="27">
        <v>51793924</v>
      </c>
      <c r="D119" s="27" t="s">
        <v>777</v>
      </c>
      <c r="E119" s="27" t="s">
        <v>778</v>
      </c>
      <c r="F119" s="27" t="s">
        <v>778</v>
      </c>
      <c r="G119" s="27" t="s">
        <v>779</v>
      </c>
      <c r="H119" s="27" t="s">
        <v>780</v>
      </c>
      <c r="I119" s="27" t="s">
        <v>781</v>
      </c>
      <c r="J119" s="27" t="s">
        <v>190</v>
      </c>
      <c r="K119" s="27" t="s">
        <v>775</v>
      </c>
      <c r="L119" s="27" t="s">
        <v>775</v>
      </c>
      <c r="M119" s="27">
        <v>25001</v>
      </c>
      <c r="N119" s="28" t="s">
        <v>259</v>
      </c>
      <c r="O119" s="22">
        <f>VLOOKUP(A119,Hoja1!A:C,3,0)</f>
        <v>16</v>
      </c>
      <c r="P119" s="21" t="str">
        <f>VLOOKUP(M119,[1]TIPOLOGIAS_CB!$A:$F,4,0)</f>
        <v>BOGOTA</v>
      </c>
      <c r="Q119" s="21" t="str">
        <f>VLOOKUP(P119,'BASE TARIFA 2025'!C:D,2,0)</f>
        <v>WOMPI CENTRO</v>
      </c>
      <c r="R119" s="23">
        <f>VLOOKUP(P119,'BASE TARIFA 2025'!C:F,4,0)</f>
        <v>15709.5</v>
      </c>
    </row>
    <row r="120" spans="1:18" ht="14.45">
      <c r="A120" s="27">
        <v>70737</v>
      </c>
      <c r="B120" s="27" t="s">
        <v>782</v>
      </c>
      <c r="C120" s="27">
        <v>1082912414</v>
      </c>
      <c r="D120" s="27" t="s">
        <v>783</v>
      </c>
      <c r="E120" s="27" t="s">
        <v>784</v>
      </c>
      <c r="F120" s="27" t="s">
        <v>783</v>
      </c>
      <c r="G120" s="27" t="s">
        <v>785</v>
      </c>
      <c r="H120" s="27" t="s">
        <v>786</v>
      </c>
      <c r="I120" s="27" t="s">
        <v>787</v>
      </c>
      <c r="J120" s="27" t="s">
        <v>190</v>
      </c>
      <c r="K120" s="27" t="s">
        <v>775</v>
      </c>
      <c r="L120" s="27" t="s">
        <v>775</v>
      </c>
      <c r="M120" s="27">
        <v>25001</v>
      </c>
      <c r="N120" s="28" t="s">
        <v>259</v>
      </c>
      <c r="O120" s="22">
        <f>VLOOKUP(A120,Hoja1!A:C,3,0)</f>
        <v>8</v>
      </c>
      <c r="P120" s="21" t="str">
        <f>VLOOKUP(M120,[1]TIPOLOGIAS_CB!$A:$F,4,0)</f>
        <v>BOGOTA</v>
      </c>
      <c r="Q120" s="21" t="str">
        <f>VLOOKUP(P120,'BASE TARIFA 2025'!C:D,2,0)</f>
        <v>WOMPI CENTRO</v>
      </c>
      <c r="R120" s="23">
        <f>VLOOKUP(P120,'BASE TARIFA 2025'!C:F,4,0)</f>
        <v>15709.5</v>
      </c>
    </row>
    <row r="121" spans="1:18" ht="14.45">
      <c r="A121" s="27">
        <v>70738</v>
      </c>
      <c r="B121" s="27" t="s">
        <v>788</v>
      </c>
      <c r="C121" s="27">
        <v>39573550</v>
      </c>
      <c r="D121" s="27" t="s">
        <v>789</v>
      </c>
      <c r="E121" s="27" t="s">
        <v>789</v>
      </c>
      <c r="F121" s="27" t="s">
        <v>789</v>
      </c>
      <c r="G121" s="27" t="s">
        <v>790</v>
      </c>
      <c r="H121" s="27" t="s">
        <v>791</v>
      </c>
      <c r="I121" s="27" t="s">
        <v>792</v>
      </c>
      <c r="J121" s="27" t="s">
        <v>190</v>
      </c>
      <c r="K121" s="27" t="s">
        <v>775</v>
      </c>
      <c r="L121" s="27" t="s">
        <v>775</v>
      </c>
      <c r="M121" s="27">
        <v>25001</v>
      </c>
      <c r="N121" s="28" t="s">
        <v>259</v>
      </c>
      <c r="O121" s="22">
        <f>VLOOKUP(A121,Hoja1!A:C,3,0)</f>
        <v>16</v>
      </c>
      <c r="P121" s="21" t="str">
        <f>VLOOKUP(M121,[1]TIPOLOGIAS_CB!$A:$F,4,0)</f>
        <v>BOGOTA</v>
      </c>
      <c r="Q121" s="21" t="str">
        <f>VLOOKUP(P121,'BASE TARIFA 2025'!C:D,2,0)</f>
        <v>WOMPI CENTRO</v>
      </c>
      <c r="R121" s="23">
        <f>VLOOKUP(P121,'BASE TARIFA 2025'!C:F,4,0)</f>
        <v>15709.5</v>
      </c>
    </row>
    <row r="122" spans="1:18" ht="14.45">
      <c r="A122" s="27">
        <v>11704</v>
      </c>
      <c r="B122" s="27" t="s">
        <v>793</v>
      </c>
      <c r="C122" s="27">
        <v>51939621</v>
      </c>
      <c r="D122" s="27" t="s">
        <v>794</v>
      </c>
      <c r="E122" s="27" t="s">
        <v>795</v>
      </c>
      <c r="F122" s="27" t="s">
        <v>795</v>
      </c>
      <c r="G122" s="27" t="s">
        <v>796</v>
      </c>
      <c r="H122" s="27" t="s">
        <v>797</v>
      </c>
      <c r="I122" s="27" t="s">
        <v>798</v>
      </c>
      <c r="J122" s="27" t="s">
        <v>190</v>
      </c>
      <c r="K122" s="27" t="s">
        <v>799</v>
      </c>
      <c r="L122" s="27" t="s">
        <v>799</v>
      </c>
      <c r="M122" s="27">
        <v>25053</v>
      </c>
      <c r="N122" s="28" t="s">
        <v>223</v>
      </c>
      <c r="O122" s="22">
        <f>VLOOKUP(A122,Hoja1!A:C,3,0)</f>
        <v>8</v>
      </c>
      <c r="P122" s="21" t="str">
        <f>VLOOKUP(M122,[1]TIPOLOGIAS_CB!$A:$F,4,0)</f>
        <v>BOGOTA</v>
      </c>
      <c r="Q122" s="21" t="str">
        <f>VLOOKUP(P122,'BASE TARIFA 2025'!C:D,2,0)</f>
        <v>WOMPI CENTRO</v>
      </c>
      <c r="R122" s="23">
        <f>VLOOKUP(P122,'BASE TARIFA 2025'!C:F,4,0)</f>
        <v>15709.5</v>
      </c>
    </row>
    <row r="123" spans="1:18" ht="14.45">
      <c r="A123" s="27">
        <v>48873</v>
      </c>
      <c r="B123" s="27" t="s">
        <v>800</v>
      </c>
      <c r="C123" s="27">
        <v>1071548577</v>
      </c>
      <c r="D123" s="27" t="s">
        <v>231</v>
      </c>
      <c r="E123" s="27" t="s">
        <v>801</v>
      </c>
      <c r="F123" s="27" t="s">
        <v>801</v>
      </c>
      <c r="G123" s="27" t="s">
        <v>802</v>
      </c>
      <c r="H123" s="27" t="s">
        <v>803</v>
      </c>
      <c r="I123" s="27" t="s">
        <v>804</v>
      </c>
      <c r="J123" s="27" t="s">
        <v>190</v>
      </c>
      <c r="K123" s="27" t="s">
        <v>799</v>
      </c>
      <c r="L123" s="27" t="s">
        <v>799</v>
      </c>
      <c r="M123" s="27">
        <v>25053</v>
      </c>
      <c r="N123" s="28" t="s">
        <v>223</v>
      </c>
      <c r="O123" s="22">
        <f>VLOOKUP(A123,Hoja1!A:C,3,0)</f>
        <v>16</v>
      </c>
      <c r="P123" s="21" t="str">
        <f>VLOOKUP(M123,[1]TIPOLOGIAS_CB!$A:$F,4,0)</f>
        <v>BOGOTA</v>
      </c>
      <c r="Q123" s="21" t="str">
        <f>VLOOKUP(P123,'BASE TARIFA 2025'!C:D,2,0)</f>
        <v>WOMPI CENTRO</v>
      </c>
      <c r="R123" s="23">
        <f>VLOOKUP(P123,'BASE TARIFA 2025'!C:F,4,0)</f>
        <v>15709.5</v>
      </c>
    </row>
    <row r="124" spans="1:18" ht="14.45">
      <c r="A124" s="27">
        <v>62305</v>
      </c>
      <c r="B124" s="27" t="s">
        <v>805</v>
      </c>
      <c r="C124" s="27">
        <v>1071548917</v>
      </c>
      <c r="D124" s="27" t="s">
        <v>806</v>
      </c>
      <c r="E124" s="27" t="s">
        <v>806</v>
      </c>
      <c r="F124" s="27" t="s">
        <v>806</v>
      </c>
      <c r="G124" s="27" t="s">
        <v>807</v>
      </c>
      <c r="H124" s="27" t="s">
        <v>808</v>
      </c>
      <c r="I124" s="27" t="s">
        <v>809</v>
      </c>
      <c r="J124" s="27" t="s">
        <v>190</v>
      </c>
      <c r="K124" s="27" t="s">
        <v>799</v>
      </c>
      <c r="L124" s="27" t="s">
        <v>799</v>
      </c>
      <c r="M124" s="27">
        <v>25053</v>
      </c>
      <c r="N124" s="28" t="s">
        <v>223</v>
      </c>
      <c r="O124" s="22">
        <f>VLOOKUP(A124,Hoja1!A:C,3,0)</f>
        <v>8</v>
      </c>
      <c r="P124" s="21" t="str">
        <f>VLOOKUP(M124,[1]TIPOLOGIAS_CB!$A:$F,4,0)</f>
        <v>BOGOTA</v>
      </c>
      <c r="Q124" s="21" t="str">
        <f>VLOOKUP(P124,'BASE TARIFA 2025'!C:D,2,0)</f>
        <v>WOMPI CENTRO</v>
      </c>
      <c r="R124" s="23">
        <f>VLOOKUP(P124,'BASE TARIFA 2025'!C:F,4,0)</f>
        <v>15709.5</v>
      </c>
    </row>
    <row r="125" spans="1:18" ht="14.45">
      <c r="A125" s="27">
        <v>32975</v>
      </c>
      <c r="B125" s="27" t="s">
        <v>810</v>
      </c>
      <c r="C125" s="27">
        <v>1069582887</v>
      </c>
      <c r="D125" s="27" t="s">
        <v>811</v>
      </c>
      <c r="E125" s="27" t="s">
        <v>812</v>
      </c>
      <c r="F125" s="27" t="s">
        <v>812</v>
      </c>
      <c r="G125" s="27" t="s">
        <v>813</v>
      </c>
      <c r="H125" s="27" t="s">
        <v>814</v>
      </c>
      <c r="I125" s="27" t="s">
        <v>815</v>
      </c>
      <c r="J125" s="27" t="s">
        <v>190</v>
      </c>
      <c r="K125" s="27" t="s">
        <v>816</v>
      </c>
      <c r="L125" s="27" t="s">
        <v>816</v>
      </c>
      <c r="M125" s="27">
        <v>25123</v>
      </c>
      <c r="N125" s="28" t="s">
        <v>128</v>
      </c>
      <c r="O125" s="22">
        <f>VLOOKUP(A125,Hoja1!A:C,3,0)</f>
        <v>8</v>
      </c>
      <c r="P125" s="21" t="str">
        <f>VLOOKUP(M125,[1]TIPOLOGIAS_CB!$A:$F,4,0)</f>
        <v>BOGOTA</v>
      </c>
      <c r="Q125" s="21" t="str">
        <f>VLOOKUP(P125,'BASE TARIFA 2025'!C:D,2,0)</f>
        <v>WOMPI CENTRO</v>
      </c>
      <c r="R125" s="23">
        <f>VLOOKUP(P125,'BASE TARIFA 2025'!C:F,4,0)</f>
        <v>15709.5</v>
      </c>
    </row>
    <row r="126" spans="1:18" ht="14.45">
      <c r="A126" s="27">
        <v>70005</v>
      </c>
      <c r="B126" s="27" t="s">
        <v>817</v>
      </c>
      <c r="C126" s="27">
        <v>1069584478</v>
      </c>
      <c r="D126" s="27" t="s">
        <v>818</v>
      </c>
      <c r="E126" s="27" t="s">
        <v>818</v>
      </c>
      <c r="F126" s="27" t="s">
        <v>818</v>
      </c>
      <c r="G126" s="27" t="s">
        <v>819</v>
      </c>
      <c r="H126" s="27" t="s">
        <v>820</v>
      </c>
      <c r="I126" s="27" t="s">
        <v>821</v>
      </c>
      <c r="J126" s="27" t="s">
        <v>190</v>
      </c>
      <c r="K126" s="27" t="s">
        <v>816</v>
      </c>
      <c r="L126" s="27" t="s">
        <v>816</v>
      </c>
      <c r="M126" s="27">
        <v>25123</v>
      </c>
      <c r="N126" s="28" t="s">
        <v>128</v>
      </c>
      <c r="O126" s="22">
        <f>VLOOKUP(A126,Hoja1!A:C,3,0)</f>
        <v>8</v>
      </c>
      <c r="P126" s="21" t="str">
        <f>VLOOKUP(M126,[1]TIPOLOGIAS_CB!$A:$F,4,0)</f>
        <v>BOGOTA</v>
      </c>
      <c r="Q126" s="21" t="str">
        <f>VLOOKUP(P126,'BASE TARIFA 2025'!C:D,2,0)</f>
        <v>WOMPI CENTRO</v>
      </c>
      <c r="R126" s="23">
        <f>VLOOKUP(P126,'BASE TARIFA 2025'!C:F,4,0)</f>
        <v>15709.5</v>
      </c>
    </row>
    <row r="127" spans="1:18" ht="14.45">
      <c r="A127" s="27">
        <v>72273</v>
      </c>
      <c r="B127" s="27" t="s">
        <v>822</v>
      </c>
      <c r="C127" s="27">
        <v>1032390081</v>
      </c>
      <c r="D127" s="27" t="s">
        <v>823</v>
      </c>
      <c r="E127" s="27" t="s">
        <v>824</v>
      </c>
      <c r="F127" s="27" t="s">
        <v>823</v>
      </c>
      <c r="G127" s="27" t="s">
        <v>825</v>
      </c>
      <c r="H127" s="27" t="s">
        <v>826</v>
      </c>
      <c r="I127" s="27" t="s">
        <v>827</v>
      </c>
      <c r="J127" s="27" t="s">
        <v>190</v>
      </c>
      <c r="K127" s="27" t="s">
        <v>816</v>
      </c>
      <c r="L127" s="27" t="s">
        <v>816</v>
      </c>
      <c r="M127" s="27">
        <v>25123</v>
      </c>
      <c r="N127" s="28" t="s">
        <v>128</v>
      </c>
      <c r="O127" s="22">
        <f>VLOOKUP(A127,Hoja1!A:C,3,0)</f>
        <v>8</v>
      </c>
      <c r="P127" s="21" t="str">
        <f>VLOOKUP(M127,[1]TIPOLOGIAS_CB!$A:$F,4,0)</f>
        <v>BOGOTA</v>
      </c>
      <c r="Q127" s="21" t="str">
        <f>VLOOKUP(P127,'BASE TARIFA 2025'!C:D,2,0)</f>
        <v>WOMPI CENTRO</v>
      </c>
      <c r="R127" s="23">
        <f>VLOOKUP(P127,'BASE TARIFA 2025'!C:F,4,0)</f>
        <v>15709.5</v>
      </c>
    </row>
    <row r="128" spans="1:18" ht="14.45">
      <c r="A128" s="27">
        <v>29329</v>
      </c>
      <c r="B128" s="27" t="s">
        <v>828</v>
      </c>
      <c r="C128" s="27">
        <v>52428217</v>
      </c>
      <c r="D128" s="27" t="s">
        <v>305</v>
      </c>
      <c r="E128" s="27" t="s">
        <v>829</v>
      </c>
      <c r="F128" s="27" t="s">
        <v>829</v>
      </c>
      <c r="G128" s="27" t="s">
        <v>830</v>
      </c>
      <c r="H128" s="27" t="s">
        <v>831</v>
      </c>
      <c r="I128" s="27" t="s">
        <v>832</v>
      </c>
      <c r="J128" s="27" t="s">
        <v>190</v>
      </c>
      <c r="K128" s="27" t="s">
        <v>833</v>
      </c>
      <c r="L128" s="27" t="s">
        <v>833</v>
      </c>
      <c r="M128" s="27">
        <v>25214</v>
      </c>
      <c r="N128" s="28" t="s">
        <v>358</v>
      </c>
      <c r="O128" s="22">
        <f>VLOOKUP(A128,Hoja1!A:C,3,0)</f>
        <v>8</v>
      </c>
      <c r="P128" s="21" t="str">
        <f>VLOOKUP(M128,[1]TIPOLOGIAS_CB!$A:$F,4,0)</f>
        <v>BOGOTA</v>
      </c>
      <c r="Q128" s="21" t="str">
        <f>VLOOKUP(P128,'BASE TARIFA 2025'!C:D,2,0)</f>
        <v>WOMPI CENTRO</v>
      </c>
      <c r="R128" s="23">
        <f>VLOOKUP(P128,'BASE TARIFA 2025'!C:F,4,0)</f>
        <v>15709.5</v>
      </c>
    </row>
    <row r="129" spans="1:18" ht="14.45">
      <c r="A129" s="27">
        <v>68270</v>
      </c>
      <c r="B129" s="27" t="s">
        <v>834</v>
      </c>
      <c r="C129" s="27">
        <v>1015426150</v>
      </c>
      <c r="D129" s="27" t="s">
        <v>79</v>
      </c>
      <c r="E129" s="27" t="s">
        <v>835</v>
      </c>
      <c r="F129" s="27" t="s">
        <v>835</v>
      </c>
      <c r="G129" s="27" t="s">
        <v>836</v>
      </c>
      <c r="H129" s="27" t="s">
        <v>837</v>
      </c>
      <c r="I129" s="27" t="s">
        <v>838</v>
      </c>
      <c r="J129" s="27" t="s">
        <v>190</v>
      </c>
      <c r="K129" s="27" t="s">
        <v>833</v>
      </c>
      <c r="L129" s="27" t="s">
        <v>833</v>
      </c>
      <c r="M129" s="27">
        <v>25214</v>
      </c>
      <c r="N129" s="28" t="s">
        <v>358</v>
      </c>
      <c r="O129" s="22">
        <f>VLOOKUP(A129,Hoja1!A:C,3,0)</f>
        <v>8</v>
      </c>
      <c r="P129" s="21" t="str">
        <f>VLOOKUP(M129,[1]TIPOLOGIAS_CB!$A:$F,4,0)</f>
        <v>BOGOTA</v>
      </c>
      <c r="Q129" s="21" t="str">
        <f>VLOOKUP(P129,'BASE TARIFA 2025'!C:D,2,0)</f>
        <v>WOMPI CENTRO</v>
      </c>
      <c r="R129" s="23">
        <f>VLOOKUP(P129,'BASE TARIFA 2025'!C:F,4,0)</f>
        <v>15709.5</v>
      </c>
    </row>
    <row r="130" spans="1:18" ht="14.45">
      <c r="A130" s="27">
        <v>75912</v>
      </c>
      <c r="B130" s="27" t="s">
        <v>839</v>
      </c>
      <c r="C130" s="27">
        <v>17647971</v>
      </c>
      <c r="D130" s="27" t="s">
        <v>840</v>
      </c>
      <c r="E130" s="27" t="s">
        <v>840</v>
      </c>
      <c r="F130" s="27" t="s">
        <v>841</v>
      </c>
      <c r="G130" s="27" t="s">
        <v>842</v>
      </c>
      <c r="H130" s="27" t="s">
        <v>843</v>
      </c>
      <c r="I130" s="27" t="s">
        <v>844</v>
      </c>
      <c r="J130" s="27" t="s">
        <v>190</v>
      </c>
      <c r="K130" s="27" t="s">
        <v>833</v>
      </c>
      <c r="L130" s="27" t="s">
        <v>833</v>
      </c>
      <c r="M130" s="27">
        <v>25214</v>
      </c>
      <c r="N130" s="28" t="s">
        <v>358</v>
      </c>
      <c r="O130" s="22">
        <f>VLOOKUP(A130,Hoja1!A:C,3,0)</f>
        <v>8</v>
      </c>
      <c r="P130" s="21" t="str">
        <f>VLOOKUP(M130,[1]TIPOLOGIAS_CB!$A:$F,4,0)</f>
        <v>BOGOTA</v>
      </c>
      <c r="Q130" s="21" t="str">
        <f>VLOOKUP(P130,'BASE TARIFA 2025'!C:D,2,0)</f>
        <v>WOMPI CENTRO</v>
      </c>
      <c r="R130" s="23">
        <f>VLOOKUP(P130,'BASE TARIFA 2025'!C:F,4,0)</f>
        <v>15709.5</v>
      </c>
    </row>
    <row r="131" spans="1:18" ht="14.45">
      <c r="A131" s="27">
        <v>70646</v>
      </c>
      <c r="B131" s="27" t="s">
        <v>845</v>
      </c>
      <c r="C131" s="27">
        <v>26881056</v>
      </c>
      <c r="D131" s="27" t="s">
        <v>846</v>
      </c>
      <c r="E131" s="27" t="s">
        <v>846</v>
      </c>
      <c r="F131" s="27" t="s">
        <v>846</v>
      </c>
      <c r="G131" s="27" t="s">
        <v>847</v>
      </c>
      <c r="H131" s="27" t="s">
        <v>848</v>
      </c>
      <c r="I131" s="27" t="s">
        <v>849</v>
      </c>
      <c r="J131" s="27" t="s">
        <v>850</v>
      </c>
      <c r="K131" s="27" t="s">
        <v>851</v>
      </c>
      <c r="L131" s="27" t="s">
        <v>851</v>
      </c>
      <c r="M131" s="27">
        <v>47675</v>
      </c>
      <c r="N131" s="28" t="s">
        <v>192</v>
      </c>
      <c r="O131" s="22">
        <f>VLOOKUP(A131,Hoja1!A:C,3,0)</f>
        <v>8</v>
      </c>
      <c r="P131" s="21" t="str">
        <f>VLOOKUP(M131,[1]TIPOLOGIAS_CB!$A:$F,4,0)</f>
        <v>BARRANQUILLA</v>
      </c>
      <c r="Q131" s="21" t="str">
        <f>VLOOKUP(P131,'BASE TARIFA 2025'!C:D,2,0)</f>
        <v>WOMPI COSTA</v>
      </c>
      <c r="R131" s="23">
        <f>VLOOKUP(P131,'BASE TARIFA 2025'!C:F,4,0)</f>
        <v>15709.5</v>
      </c>
    </row>
    <row r="132" spans="1:18" ht="14.45">
      <c r="A132" s="27">
        <v>52720</v>
      </c>
      <c r="B132" s="27" t="s">
        <v>852</v>
      </c>
      <c r="C132" s="27">
        <v>1121920780</v>
      </c>
      <c r="D132" s="27" t="s">
        <v>853</v>
      </c>
      <c r="E132" s="27" t="s">
        <v>853</v>
      </c>
      <c r="F132" s="27" t="s">
        <v>853</v>
      </c>
      <c r="G132" s="27" t="s">
        <v>854</v>
      </c>
      <c r="H132" s="27" t="s">
        <v>855</v>
      </c>
      <c r="I132" s="27" t="s">
        <v>856</v>
      </c>
      <c r="J132" s="27" t="s">
        <v>857</v>
      </c>
      <c r="K132" s="27" t="s">
        <v>858</v>
      </c>
      <c r="L132" s="27" t="s">
        <v>858</v>
      </c>
      <c r="M132" s="27">
        <v>50680</v>
      </c>
      <c r="N132" s="28" t="s">
        <v>192</v>
      </c>
      <c r="O132" s="22">
        <f>VLOOKUP(A132,Hoja1!A:C,3,0)</f>
        <v>8</v>
      </c>
      <c r="P132" s="21" t="str">
        <f>VLOOKUP(M132,[1]TIPOLOGIAS_CB!$A:$F,4,0)</f>
        <v>VILLAVICENCIO</v>
      </c>
      <c r="Q132" s="21" t="str">
        <f>VLOOKUP(P132,'BASE TARIFA 2025'!C:D,2,0)</f>
        <v>WOMPI ORIENTE</v>
      </c>
      <c r="R132" s="23">
        <f>VLOOKUP(P132,'BASE TARIFA 2025'!C:F,4,0)</f>
        <v>28277.100000000002</v>
      </c>
    </row>
    <row r="133" spans="1:18" ht="14.45">
      <c r="A133" s="27">
        <v>58416</v>
      </c>
      <c r="B133" s="27" t="s">
        <v>859</v>
      </c>
      <c r="C133" s="27">
        <v>33991343</v>
      </c>
      <c r="D133" s="27" t="s">
        <v>860</v>
      </c>
      <c r="E133" s="27" t="s">
        <v>860</v>
      </c>
      <c r="F133" s="27" t="s">
        <v>860</v>
      </c>
      <c r="G133" s="27" t="s">
        <v>861</v>
      </c>
      <c r="H133" s="27" t="s">
        <v>862</v>
      </c>
      <c r="I133" s="27" t="s">
        <v>863</v>
      </c>
      <c r="J133" s="27" t="s">
        <v>857</v>
      </c>
      <c r="K133" s="27" t="s">
        <v>858</v>
      </c>
      <c r="L133" s="27" t="s">
        <v>858</v>
      </c>
      <c r="M133" s="27">
        <v>50680</v>
      </c>
      <c r="N133" s="28" t="s">
        <v>192</v>
      </c>
      <c r="O133" s="22">
        <f>VLOOKUP(A133,Hoja1!A:C,3,0)</f>
        <v>8</v>
      </c>
      <c r="P133" s="21" t="str">
        <f>VLOOKUP(M133,[1]TIPOLOGIAS_CB!$A:$F,4,0)</f>
        <v>VILLAVICENCIO</v>
      </c>
      <c r="Q133" s="21" t="str">
        <f>VLOOKUP(P133,'BASE TARIFA 2025'!C:D,2,0)</f>
        <v>WOMPI ORIENTE</v>
      </c>
      <c r="R133" s="23">
        <f>VLOOKUP(P133,'BASE TARIFA 2025'!C:F,4,0)</f>
        <v>28277.100000000002</v>
      </c>
    </row>
    <row r="134" spans="1:18" ht="14.45">
      <c r="A134" s="27">
        <v>66816</v>
      </c>
      <c r="B134" s="27" t="s">
        <v>864</v>
      </c>
      <c r="C134" s="27">
        <v>1123085802</v>
      </c>
      <c r="D134" s="27" t="s">
        <v>865</v>
      </c>
      <c r="E134" s="27" t="s">
        <v>865</v>
      </c>
      <c r="F134" s="27" t="s">
        <v>866</v>
      </c>
      <c r="G134" s="27" t="s">
        <v>867</v>
      </c>
      <c r="H134" s="27" t="s">
        <v>868</v>
      </c>
      <c r="I134" s="27" t="s">
        <v>869</v>
      </c>
      <c r="J134" s="27" t="s">
        <v>857</v>
      </c>
      <c r="K134" s="27" t="s">
        <v>858</v>
      </c>
      <c r="L134" s="27" t="s">
        <v>858</v>
      </c>
      <c r="M134" s="27">
        <v>50680</v>
      </c>
      <c r="N134" s="28" t="s">
        <v>192</v>
      </c>
      <c r="O134" s="22">
        <f>VLOOKUP(A134,Hoja1!A:C,3,0)</f>
        <v>8</v>
      </c>
      <c r="P134" s="21" t="str">
        <f>VLOOKUP(M134,[1]TIPOLOGIAS_CB!$A:$F,4,0)</f>
        <v>VILLAVICENCIO</v>
      </c>
      <c r="Q134" s="21" t="str">
        <f>VLOOKUP(P134,'BASE TARIFA 2025'!C:D,2,0)</f>
        <v>WOMPI ORIENTE</v>
      </c>
      <c r="R134" s="23">
        <f>VLOOKUP(P134,'BASE TARIFA 2025'!C:F,4,0)</f>
        <v>28277.100000000002</v>
      </c>
    </row>
    <row r="135" spans="1:18" ht="14.45">
      <c r="A135" s="27">
        <v>77479</v>
      </c>
      <c r="B135" s="27" t="s">
        <v>870</v>
      </c>
      <c r="C135" s="27">
        <v>1018502170</v>
      </c>
      <c r="D135" s="27" t="s">
        <v>871</v>
      </c>
      <c r="E135" s="27" t="s">
        <v>871</v>
      </c>
      <c r="F135" s="27" t="s">
        <v>871</v>
      </c>
      <c r="G135" s="27" t="s">
        <v>872</v>
      </c>
      <c r="H135" s="27" t="s">
        <v>873</v>
      </c>
      <c r="I135" s="27" t="s">
        <v>874</v>
      </c>
      <c r="J135" s="27" t="s">
        <v>857</v>
      </c>
      <c r="K135" s="27" t="s">
        <v>858</v>
      </c>
      <c r="L135" s="27" t="s">
        <v>858</v>
      </c>
      <c r="M135" s="27">
        <v>50680</v>
      </c>
      <c r="N135" s="28" t="s">
        <v>192</v>
      </c>
      <c r="O135" s="22">
        <f>VLOOKUP(A135,Hoja1!A:C,3,0)</f>
        <v>8</v>
      </c>
      <c r="P135" s="21" t="str">
        <f>VLOOKUP(M135,[1]TIPOLOGIAS_CB!$A:$F,4,0)</f>
        <v>VILLAVICENCIO</v>
      </c>
      <c r="Q135" s="21" t="str">
        <f>VLOOKUP(P135,'BASE TARIFA 2025'!C:D,2,0)</f>
        <v>WOMPI ORIENTE</v>
      </c>
      <c r="R135" s="23">
        <f>VLOOKUP(P135,'BASE TARIFA 2025'!C:F,4,0)</f>
        <v>28277.100000000002</v>
      </c>
    </row>
    <row r="136" spans="1:18" ht="14.45">
      <c r="A136" s="27">
        <v>80687</v>
      </c>
      <c r="B136" s="27" t="s">
        <v>875</v>
      </c>
      <c r="C136" s="27">
        <v>1122129244</v>
      </c>
      <c r="D136" s="27" t="s">
        <v>876</v>
      </c>
      <c r="E136" s="27" t="s">
        <v>876</v>
      </c>
      <c r="F136" s="27" t="s">
        <v>876</v>
      </c>
      <c r="G136" s="27" t="s">
        <v>877</v>
      </c>
      <c r="H136" s="27" t="s">
        <v>878</v>
      </c>
      <c r="I136" s="27" t="s">
        <v>879</v>
      </c>
      <c r="J136" s="27" t="s">
        <v>857</v>
      </c>
      <c r="K136" s="27" t="s">
        <v>858</v>
      </c>
      <c r="L136" s="27" t="s">
        <v>858</v>
      </c>
      <c r="M136" s="27">
        <v>50680</v>
      </c>
      <c r="N136" s="28" t="s">
        <v>192</v>
      </c>
      <c r="O136" s="22">
        <f>VLOOKUP(A136,Hoja1!A:C,3,0)</f>
        <v>8</v>
      </c>
      <c r="P136" s="21" t="str">
        <f>VLOOKUP(M136,[1]TIPOLOGIAS_CB!$A:$F,4,0)</f>
        <v>VILLAVICENCIO</v>
      </c>
      <c r="Q136" s="21" t="str">
        <f>VLOOKUP(P136,'BASE TARIFA 2025'!C:D,2,0)</f>
        <v>WOMPI ORIENTE</v>
      </c>
      <c r="R136" s="23">
        <f>VLOOKUP(P136,'BASE TARIFA 2025'!C:F,4,0)</f>
        <v>28277.100000000002</v>
      </c>
    </row>
    <row r="137" spans="1:18" ht="14.45">
      <c r="A137" s="27">
        <v>31803</v>
      </c>
      <c r="B137" s="27" t="s">
        <v>880</v>
      </c>
      <c r="C137" s="27">
        <v>52387858</v>
      </c>
      <c r="D137" s="27" t="s">
        <v>881</v>
      </c>
      <c r="E137" s="27" t="s">
        <v>882</v>
      </c>
      <c r="F137" s="27" t="s">
        <v>882</v>
      </c>
      <c r="G137" s="27" t="s">
        <v>883</v>
      </c>
      <c r="H137" s="27" t="s">
        <v>884</v>
      </c>
      <c r="I137" s="27" t="s">
        <v>885</v>
      </c>
      <c r="J137" s="27" t="s">
        <v>857</v>
      </c>
      <c r="K137" s="27" t="s">
        <v>886</v>
      </c>
      <c r="L137" s="27" t="s">
        <v>886</v>
      </c>
      <c r="M137" s="27">
        <v>50689</v>
      </c>
      <c r="N137" s="28" t="s">
        <v>223</v>
      </c>
      <c r="O137" s="22">
        <f>VLOOKUP(A137,Hoja1!A:C,3,0)</f>
        <v>8</v>
      </c>
      <c r="P137" s="21" t="str">
        <f>VLOOKUP(M137,[1]TIPOLOGIAS_CB!$A:$F,4,0)</f>
        <v>VILLAVICENCIO</v>
      </c>
      <c r="Q137" s="21" t="str">
        <f>VLOOKUP(P137,'BASE TARIFA 2025'!C:D,2,0)</f>
        <v>WOMPI ORIENTE</v>
      </c>
      <c r="R137" s="23">
        <f>VLOOKUP(P137,'BASE TARIFA 2025'!C:F,4,0)</f>
        <v>28277.100000000002</v>
      </c>
    </row>
    <row r="138" spans="1:18" ht="14.45">
      <c r="A138" s="27">
        <v>34953</v>
      </c>
      <c r="B138" s="27" t="s">
        <v>887</v>
      </c>
      <c r="C138" s="27">
        <v>1120501953</v>
      </c>
      <c r="D138" s="27"/>
      <c r="E138" s="27" t="s">
        <v>888</v>
      </c>
      <c r="F138" s="27" t="s">
        <v>888</v>
      </c>
      <c r="G138" s="27" t="s">
        <v>889</v>
      </c>
      <c r="H138" s="27" t="s">
        <v>890</v>
      </c>
      <c r="I138" s="27" t="s">
        <v>891</v>
      </c>
      <c r="J138" s="27" t="s">
        <v>857</v>
      </c>
      <c r="K138" s="27" t="s">
        <v>886</v>
      </c>
      <c r="L138" s="27" t="s">
        <v>886</v>
      </c>
      <c r="M138" s="27">
        <v>50689</v>
      </c>
      <c r="N138" s="28" t="s">
        <v>223</v>
      </c>
      <c r="O138" s="22">
        <f>VLOOKUP(A138,Hoja1!A:C,3,0)</f>
        <v>16</v>
      </c>
      <c r="P138" s="21" t="str">
        <f>VLOOKUP(M138,[1]TIPOLOGIAS_CB!$A:$F,4,0)</f>
        <v>VILLAVICENCIO</v>
      </c>
      <c r="Q138" s="21" t="str">
        <f>VLOOKUP(P138,'BASE TARIFA 2025'!C:D,2,0)</f>
        <v>WOMPI ORIENTE</v>
      </c>
      <c r="R138" s="23">
        <f>VLOOKUP(P138,'BASE TARIFA 2025'!C:F,4,0)</f>
        <v>28277.100000000002</v>
      </c>
    </row>
    <row r="139" spans="1:18" ht="14.45">
      <c r="A139" s="27">
        <v>42386</v>
      </c>
      <c r="B139" s="27" t="s">
        <v>892</v>
      </c>
      <c r="C139" s="27">
        <v>17358164</v>
      </c>
      <c r="D139" s="27" t="s">
        <v>893</v>
      </c>
      <c r="E139" s="27" t="s">
        <v>893</v>
      </c>
      <c r="F139" s="27" t="s">
        <v>894</v>
      </c>
      <c r="G139" s="27" t="s">
        <v>895</v>
      </c>
      <c r="H139" s="27" t="s">
        <v>896</v>
      </c>
      <c r="I139" s="27" t="s">
        <v>897</v>
      </c>
      <c r="J139" s="27" t="s">
        <v>857</v>
      </c>
      <c r="K139" s="27" t="s">
        <v>886</v>
      </c>
      <c r="L139" s="27" t="s">
        <v>886</v>
      </c>
      <c r="M139" s="27">
        <v>50689</v>
      </c>
      <c r="N139" s="28" t="s">
        <v>223</v>
      </c>
      <c r="O139" s="22">
        <f>VLOOKUP(A139,Hoja1!A:C,3,0)</f>
        <v>8</v>
      </c>
      <c r="P139" s="21" t="str">
        <f>VLOOKUP(M139,[1]TIPOLOGIAS_CB!$A:$F,4,0)</f>
        <v>VILLAVICENCIO</v>
      </c>
      <c r="Q139" s="21" t="str">
        <f>VLOOKUP(P139,'BASE TARIFA 2025'!C:D,2,0)</f>
        <v>WOMPI ORIENTE</v>
      </c>
      <c r="R139" s="23">
        <f>VLOOKUP(P139,'BASE TARIFA 2025'!C:F,4,0)</f>
        <v>28277.100000000002</v>
      </c>
    </row>
    <row r="140" spans="1:18" ht="14.45">
      <c r="A140" s="27">
        <v>68061</v>
      </c>
      <c r="B140" s="27" t="s">
        <v>898</v>
      </c>
      <c r="C140" s="27">
        <v>1121870316</v>
      </c>
      <c r="D140" s="27" t="s">
        <v>899</v>
      </c>
      <c r="E140" s="27" t="s">
        <v>900</v>
      </c>
      <c r="F140" s="27" t="s">
        <v>899</v>
      </c>
      <c r="G140" s="27" t="s">
        <v>901</v>
      </c>
      <c r="H140" s="27" t="s">
        <v>902</v>
      </c>
      <c r="I140" s="27" t="s">
        <v>903</v>
      </c>
      <c r="J140" s="27" t="s">
        <v>857</v>
      </c>
      <c r="K140" s="27" t="s">
        <v>886</v>
      </c>
      <c r="L140" s="27" t="s">
        <v>886</v>
      </c>
      <c r="M140" s="27">
        <v>50689</v>
      </c>
      <c r="N140" s="28" t="s">
        <v>223</v>
      </c>
      <c r="O140" s="22">
        <f>VLOOKUP(A140,Hoja1!A:C,3,0)</f>
        <v>8</v>
      </c>
      <c r="P140" s="21" t="str">
        <f>VLOOKUP(M140,[1]TIPOLOGIAS_CB!$A:$F,4,0)</f>
        <v>VILLAVICENCIO</v>
      </c>
      <c r="Q140" s="21" t="str">
        <f>VLOOKUP(P140,'BASE TARIFA 2025'!C:D,2,0)</f>
        <v>WOMPI ORIENTE</v>
      </c>
      <c r="R140" s="23">
        <f>VLOOKUP(P140,'BASE TARIFA 2025'!C:F,4,0)</f>
        <v>28277.100000000002</v>
      </c>
    </row>
    <row r="141" spans="1:18" ht="14.45">
      <c r="A141" s="27">
        <v>11988</v>
      </c>
      <c r="B141" s="27" t="s">
        <v>904</v>
      </c>
      <c r="C141" s="27">
        <v>71991709</v>
      </c>
      <c r="D141" s="27" t="s">
        <v>905</v>
      </c>
      <c r="E141" s="27" t="s">
        <v>906</v>
      </c>
      <c r="F141" s="27" t="s">
        <v>906</v>
      </c>
      <c r="G141" s="27" t="s">
        <v>907</v>
      </c>
      <c r="H141" s="27" t="s">
        <v>908</v>
      </c>
      <c r="I141" s="27" t="s">
        <v>909</v>
      </c>
      <c r="J141" s="27" t="s">
        <v>75</v>
      </c>
      <c r="K141" s="27" t="s">
        <v>910</v>
      </c>
      <c r="L141" s="27" t="s">
        <v>910</v>
      </c>
      <c r="M141" s="27">
        <v>5145</v>
      </c>
      <c r="N141" s="28" t="s">
        <v>500</v>
      </c>
      <c r="O141" s="22">
        <f>VLOOKUP(A141,Hoja1!A:C,3,0)</f>
        <v>8</v>
      </c>
      <c r="P141" s="21" t="str">
        <f>VLOOKUP(M141,[1]TIPOLOGIAS_CB!$A:$F,4,0)</f>
        <v>MEDELLIN</v>
      </c>
      <c r="Q141" s="21" t="str">
        <f>VLOOKUP(P141,'BASE TARIFA 2025'!C:D,2,0)</f>
        <v>WOMPI NOROCCIDENTE</v>
      </c>
      <c r="R141" s="23">
        <f>VLOOKUP(P141,'BASE TARIFA 2025'!C:F,4,0)</f>
        <v>15709.5</v>
      </c>
    </row>
    <row r="142" spans="1:18" ht="14.45">
      <c r="A142" s="27">
        <v>68714</v>
      </c>
      <c r="B142" s="27" t="s">
        <v>911</v>
      </c>
      <c r="C142" s="27">
        <v>71992932</v>
      </c>
      <c r="D142" s="27" t="s">
        <v>912</v>
      </c>
      <c r="E142" s="27" t="s">
        <v>913</v>
      </c>
      <c r="F142" s="27" t="s">
        <v>913</v>
      </c>
      <c r="G142" s="27" t="s">
        <v>914</v>
      </c>
      <c r="H142" s="27" t="s">
        <v>915</v>
      </c>
      <c r="I142" s="27" t="s">
        <v>916</v>
      </c>
      <c r="J142" s="27" t="s">
        <v>75</v>
      </c>
      <c r="K142" s="27" t="s">
        <v>910</v>
      </c>
      <c r="L142" s="27" t="s">
        <v>910</v>
      </c>
      <c r="M142" s="27">
        <v>5145</v>
      </c>
      <c r="N142" s="28" t="s">
        <v>500</v>
      </c>
      <c r="O142" s="22">
        <f>VLOOKUP(A142,Hoja1!A:C,3,0)</f>
        <v>8</v>
      </c>
      <c r="P142" s="21" t="str">
        <f>VLOOKUP(M142,[1]TIPOLOGIAS_CB!$A:$F,4,0)</f>
        <v>MEDELLIN</v>
      </c>
      <c r="Q142" s="21" t="str">
        <f>VLOOKUP(P142,'BASE TARIFA 2025'!C:D,2,0)</f>
        <v>WOMPI NOROCCIDENTE</v>
      </c>
      <c r="R142" s="23">
        <f>VLOOKUP(P142,'BASE TARIFA 2025'!C:F,4,0)</f>
        <v>15709.5</v>
      </c>
    </row>
    <row r="143" spans="1:18" ht="14.45">
      <c r="A143" s="27">
        <v>21267</v>
      </c>
      <c r="B143" s="27" t="s">
        <v>917</v>
      </c>
      <c r="C143" s="27">
        <v>98455586</v>
      </c>
      <c r="D143" s="27" t="s">
        <v>918</v>
      </c>
      <c r="E143" s="27" t="s">
        <v>919</v>
      </c>
      <c r="F143" s="27" t="s">
        <v>919</v>
      </c>
      <c r="G143" s="27" t="s">
        <v>920</v>
      </c>
      <c r="H143" s="27" t="s">
        <v>921</v>
      </c>
      <c r="I143" s="27" t="s">
        <v>922</v>
      </c>
      <c r="J143" s="27" t="s">
        <v>75</v>
      </c>
      <c r="K143" s="27" t="s">
        <v>923</v>
      </c>
      <c r="L143" s="27" t="s">
        <v>923</v>
      </c>
      <c r="M143" s="27">
        <v>5212</v>
      </c>
      <c r="N143" s="28" t="s">
        <v>328</v>
      </c>
      <c r="O143" s="22">
        <f>VLOOKUP(A143,Hoja1!A:C,3,0)</f>
        <v>8</v>
      </c>
      <c r="P143" s="21" t="str">
        <f>VLOOKUP(M143,[1]TIPOLOGIAS_CB!$A:$F,4,0)</f>
        <v>MEDELLIN</v>
      </c>
      <c r="Q143" s="21" t="str">
        <f>VLOOKUP(P143,'BASE TARIFA 2025'!C:D,2,0)</f>
        <v>WOMPI NOROCCIDENTE</v>
      </c>
      <c r="R143" s="23">
        <f>VLOOKUP(P143,'BASE TARIFA 2025'!C:F,4,0)</f>
        <v>15709.5</v>
      </c>
    </row>
    <row r="144" spans="1:18" ht="14.45">
      <c r="A144" s="27">
        <v>23624</v>
      </c>
      <c r="B144" s="27" t="s">
        <v>924</v>
      </c>
      <c r="C144" s="27">
        <v>1017200889</v>
      </c>
      <c r="D144" s="27" t="s">
        <v>925</v>
      </c>
      <c r="E144" s="27" t="s">
        <v>926</v>
      </c>
      <c r="F144" s="27" t="s">
        <v>926</v>
      </c>
      <c r="G144" s="27" t="s">
        <v>927</v>
      </c>
      <c r="H144" s="27" t="s">
        <v>928</v>
      </c>
      <c r="I144" s="27" t="s">
        <v>929</v>
      </c>
      <c r="J144" s="27" t="s">
        <v>75</v>
      </c>
      <c r="K144" s="27" t="s">
        <v>923</v>
      </c>
      <c r="L144" s="27" t="s">
        <v>923</v>
      </c>
      <c r="M144" s="27">
        <v>5212</v>
      </c>
      <c r="N144" s="28" t="s">
        <v>328</v>
      </c>
      <c r="O144" s="22">
        <f>VLOOKUP(A144,Hoja1!A:C,3,0)</f>
        <v>8</v>
      </c>
      <c r="P144" s="21" t="str">
        <f>VLOOKUP(M144,[1]TIPOLOGIAS_CB!$A:$F,4,0)</f>
        <v>MEDELLIN</v>
      </c>
      <c r="Q144" s="21" t="str">
        <f>VLOOKUP(P144,'BASE TARIFA 2025'!C:D,2,0)</f>
        <v>WOMPI NOROCCIDENTE</v>
      </c>
      <c r="R144" s="23">
        <f>VLOOKUP(P144,'BASE TARIFA 2025'!C:F,4,0)</f>
        <v>15709.5</v>
      </c>
    </row>
    <row r="145" spans="1:18" ht="14.45">
      <c r="A145" s="27">
        <v>14267</v>
      </c>
      <c r="B145" s="27" t="s">
        <v>930</v>
      </c>
      <c r="C145" s="27">
        <v>98708651</v>
      </c>
      <c r="D145" s="27" t="s">
        <v>931</v>
      </c>
      <c r="E145" s="27" t="s">
        <v>932</v>
      </c>
      <c r="F145" s="27" t="s">
        <v>932</v>
      </c>
      <c r="G145" s="27" t="s">
        <v>933</v>
      </c>
      <c r="H145" s="27" t="s">
        <v>934</v>
      </c>
      <c r="I145" s="27" t="s">
        <v>935</v>
      </c>
      <c r="J145" s="27" t="s">
        <v>75</v>
      </c>
      <c r="K145" s="27" t="s">
        <v>923</v>
      </c>
      <c r="L145" s="27" t="s">
        <v>923</v>
      </c>
      <c r="M145" s="27">
        <v>5212</v>
      </c>
      <c r="N145" s="28" t="s">
        <v>328</v>
      </c>
      <c r="O145" s="22">
        <f>VLOOKUP(A145,Hoja1!A:C,3,0)</f>
        <v>16</v>
      </c>
      <c r="P145" s="21" t="str">
        <f>VLOOKUP(M145,[1]TIPOLOGIAS_CB!$A:$F,4,0)</f>
        <v>MEDELLIN</v>
      </c>
      <c r="Q145" s="21" t="str">
        <f>VLOOKUP(P145,'BASE TARIFA 2025'!C:D,2,0)</f>
        <v>WOMPI NOROCCIDENTE</v>
      </c>
      <c r="R145" s="23">
        <f>VLOOKUP(P145,'BASE TARIFA 2025'!C:F,4,0)</f>
        <v>15709.5</v>
      </c>
    </row>
    <row r="146" spans="1:18" ht="14.45">
      <c r="A146" s="27">
        <v>19844</v>
      </c>
      <c r="B146" s="27" t="s">
        <v>936</v>
      </c>
      <c r="C146" s="27">
        <v>1035422600</v>
      </c>
      <c r="D146" s="27" t="s">
        <v>937</v>
      </c>
      <c r="E146" s="27" t="s">
        <v>938</v>
      </c>
      <c r="F146" s="27" t="s">
        <v>938</v>
      </c>
      <c r="G146" s="27" t="s">
        <v>939</v>
      </c>
      <c r="H146" s="27" t="s">
        <v>940</v>
      </c>
      <c r="I146" s="27" t="s">
        <v>941</v>
      </c>
      <c r="J146" s="27" t="s">
        <v>75</v>
      </c>
      <c r="K146" s="27" t="s">
        <v>923</v>
      </c>
      <c r="L146" s="27" t="s">
        <v>923</v>
      </c>
      <c r="M146" s="27">
        <v>5212</v>
      </c>
      <c r="N146" s="28" t="s">
        <v>358</v>
      </c>
      <c r="O146" s="22">
        <f>VLOOKUP(A146,Hoja1!A:C,3,0)</f>
        <v>8</v>
      </c>
      <c r="P146" s="21" t="str">
        <f>VLOOKUP(M146,[1]TIPOLOGIAS_CB!$A:$F,4,0)</f>
        <v>MEDELLIN</v>
      </c>
      <c r="Q146" s="21" t="str">
        <f>VLOOKUP(P146,'BASE TARIFA 2025'!C:D,2,0)</f>
        <v>WOMPI NOROCCIDENTE</v>
      </c>
      <c r="R146" s="23">
        <f>VLOOKUP(P146,'BASE TARIFA 2025'!C:F,4,0)</f>
        <v>15709.5</v>
      </c>
    </row>
    <row r="147" spans="1:18" ht="14.45">
      <c r="A147" s="27">
        <v>77925</v>
      </c>
      <c r="B147" s="27" t="s">
        <v>942</v>
      </c>
      <c r="C147" s="27">
        <v>1035432056</v>
      </c>
      <c r="D147" s="27" t="s">
        <v>943</v>
      </c>
      <c r="E147" s="27" t="s">
        <v>944</v>
      </c>
      <c r="F147" s="27" t="s">
        <v>944</v>
      </c>
      <c r="G147" s="27" t="s">
        <v>945</v>
      </c>
      <c r="H147" s="27" t="s">
        <v>946</v>
      </c>
      <c r="I147" s="27" t="s">
        <v>947</v>
      </c>
      <c r="J147" s="27" t="s">
        <v>75</v>
      </c>
      <c r="K147" s="27" t="s">
        <v>923</v>
      </c>
      <c r="L147" s="27" t="s">
        <v>923</v>
      </c>
      <c r="M147" s="27">
        <v>5212</v>
      </c>
      <c r="N147" s="28" t="s">
        <v>328</v>
      </c>
      <c r="O147" s="22">
        <f>VLOOKUP(A147,Hoja1!A:C,3,0)</f>
        <v>16</v>
      </c>
      <c r="P147" s="21" t="str">
        <f>VLOOKUP(M147,[1]TIPOLOGIAS_CB!$A:$F,4,0)</f>
        <v>MEDELLIN</v>
      </c>
      <c r="Q147" s="21" t="str">
        <f>VLOOKUP(P147,'BASE TARIFA 2025'!C:D,2,0)</f>
        <v>WOMPI NOROCCIDENTE</v>
      </c>
      <c r="R147" s="23">
        <f>VLOOKUP(P147,'BASE TARIFA 2025'!C:F,4,0)</f>
        <v>15709.5</v>
      </c>
    </row>
    <row r="148" spans="1:18" ht="14.45">
      <c r="A148" s="27">
        <v>79291</v>
      </c>
      <c r="B148" s="27" t="s">
        <v>948</v>
      </c>
      <c r="C148" s="27">
        <v>1035973753</v>
      </c>
      <c r="D148" s="27" t="s">
        <v>949</v>
      </c>
      <c r="E148" s="27" t="s">
        <v>949</v>
      </c>
      <c r="F148" s="27" t="s">
        <v>949</v>
      </c>
      <c r="G148" s="27" t="s">
        <v>950</v>
      </c>
      <c r="H148" s="27" t="s">
        <v>951</v>
      </c>
      <c r="I148" s="27" t="s">
        <v>952</v>
      </c>
      <c r="J148" s="27" t="s">
        <v>75</v>
      </c>
      <c r="K148" s="27" t="s">
        <v>923</v>
      </c>
      <c r="L148" s="27" t="s">
        <v>923</v>
      </c>
      <c r="M148" s="27">
        <v>5212</v>
      </c>
      <c r="N148" s="28" t="s">
        <v>953</v>
      </c>
      <c r="O148" s="22">
        <f>VLOOKUP(A148,Hoja1!A:C,3,0)</f>
        <v>8</v>
      </c>
      <c r="P148" s="21" t="str">
        <f>VLOOKUP(M148,[1]TIPOLOGIAS_CB!$A:$F,4,0)</f>
        <v>MEDELLIN</v>
      </c>
      <c r="Q148" s="21" t="str">
        <f>VLOOKUP(P148,'BASE TARIFA 2025'!C:D,2,0)</f>
        <v>WOMPI NOROCCIDENTE</v>
      </c>
      <c r="R148" s="23">
        <f>VLOOKUP(P148,'BASE TARIFA 2025'!C:F,4,0)</f>
        <v>15709.5</v>
      </c>
    </row>
    <row r="149" spans="1:18" ht="14.45">
      <c r="A149" s="27">
        <v>31681</v>
      </c>
      <c r="B149" s="27" t="s">
        <v>954</v>
      </c>
      <c r="C149" s="27">
        <v>42686851</v>
      </c>
      <c r="D149" s="27" t="s">
        <v>955</v>
      </c>
      <c r="E149" s="27" t="s">
        <v>956</v>
      </c>
      <c r="F149" s="27" t="s">
        <v>956</v>
      </c>
      <c r="G149" s="27" t="s">
        <v>957</v>
      </c>
      <c r="H149" s="27" t="s">
        <v>958</v>
      </c>
      <c r="I149" s="27" t="s">
        <v>959</v>
      </c>
      <c r="J149" s="27" t="s">
        <v>75</v>
      </c>
      <c r="K149" s="27" t="s">
        <v>923</v>
      </c>
      <c r="L149" s="27" t="s">
        <v>923</v>
      </c>
      <c r="M149" s="27">
        <v>5212</v>
      </c>
      <c r="N149" s="28" t="s">
        <v>328</v>
      </c>
      <c r="O149" s="22">
        <f>VLOOKUP(A149,Hoja1!A:C,3,0)</f>
        <v>16</v>
      </c>
      <c r="P149" s="21" t="str">
        <f>VLOOKUP(M149,[1]TIPOLOGIAS_CB!$A:$F,4,0)</f>
        <v>MEDELLIN</v>
      </c>
      <c r="Q149" s="21" t="str">
        <f>VLOOKUP(P149,'BASE TARIFA 2025'!C:D,2,0)</f>
        <v>WOMPI NOROCCIDENTE</v>
      </c>
      <c r="R149" s="23">
        <f>VLOOKUP(P149,'BASE TARIFA 2025'!C:F,4,0)</f>
        <v>15709.5</v>
      </c>
    </row>
    <row r="150" spans="1:18" ht="14.45">
      <c r="A150" s="27">
        <v>58296</v>
      </c>
      <c r="B150" s="27" t="s">
        <v>960</v>
      </c>
      <c r="C150" s="27">
        <v>1067884707</v>
      </c>
      <c r="D150" s="27" t="s">
        <v>79</v>
      </c>
      <c r="E150" s="27" t="s">
        <v>961</v>
      </c>
      <c r="F150" s="27" t="s">
        <v>961</v>
      </c>
      <c r="G150" s="27" t="s">
        <v>962</v>
      </c>
      <c r="H150" s="27" t="s">
        <v>963</v>
      </c>
      <c r="I150" s="27" t="s">
        <v>964</v>
      </c>
      <c r="J150" s="27" t="s">
        <v>75</v>
      </c>
      <c r="K150" s="27" t="s">
        <v>923</v>
      </c>
      <c r="L150" s="27" t="s">
        <v>923</v>
      </c>
      <c r="M150" s="27">
        <v>5212</v>
      </c>
      <c r="N150" s="28" t="s">
        <v>328</v>
      </c>
      <c r="O150" s="22">
        <f>VLOOKUP(A150,Hoja1!A:C,3,0)</f>
        <v>16</v>
      </c>
      <c r="P150" s="21" t="str">
        <f>VLOOKUP(M150,[1]TIPOLOGIAS_CB!$A:$F,4,0)</f>
        <v>MEDELLIN</v>
      </c>
      <c r="Q150" s="21" t="str">
        <f>VLOOKUP(P150,'BASE TARIFA 2025'!C:D,2,0)</f>
        <v>WOMPI NOROCCIDENTE</v>
      </c>
      <c r="R150" s="23">
        <f>VLOOKUP(P150,'BASE TARIFA 2025'!C:F,4,0)</f>
        <v>15709.5</v>
      </c>
    </row>
    <row r="151" spans="1:18" ht="14.45">
      <c r="A151" s="27">
        <v>10007</v>
      </c>
      <c r="B151" s="27" t="s">
        <v>965</v>
      </c>
      <c r="C151" s="27">
        <v>4059227</v>
      </c>
      <c r="D151" s="27" t="s">
        <v>966</v>
      </c>
      <c r="E151" s="27" t="s">
        <v>967</v>
      </c>
      <c r="F151" s="27" t="s">
        <v>967</v>
      </c>
      <c r="G151" s="27" t="s">
        <v>968</v>
      </c>
      <c r="H151" s="27" t="s">
        <v>969</v>
      </c>
      <c r="I151" s="27" t="s">
        <v>970</v>
      </c>
      <c r="J151" s="27" t="s">
        <v>450</v>
      </c>
      <c r="K151" s="27" t="s">
        <v>971</v>
      </c>
      <c r="L151" s="27" t="s">
        <v>971</v>
      </c>
      <c r="M151" s="27">
        <v>15753</v>
      </c>
      <c r="N151" s="28" t="s">
        <v>500</v>
      </c>
      <c r="O151" s="22">
        <f>VLOOKUP(A151,Hoja1!A:C,3,0)</f>
        <v>16</v>
      </c>
      <c r="P151" s="21" t="str">
        <f>VLOOKUP(M151,[1]TIPOLOGIAS_CB!$A:$F,4,0)</f>
        <v>TUNJA</v>
      </c>
      <c r="Q151" s="21" t="str">
        <f>VLOOKUP(P151,'BASE TARIFA 2025'!C:D,2,0)</f>
        <v>WOMPI SANTANDERES</v>
      </c>
      <c r="R151" s="23">
        <f>VLOOKUP(P151,'BASE TARIFA 2025'!C:F,4,0)</f>
        <v>28277.100000000002</v>
      </c>
    </row>
    <row r="152" spans="1:18" ht="14.45">
      <c r="A152" s="27">
        <v>23883</v>
      </c>
      <c r="B152" s="27" t="s">
        <v>972</v>
      </c>
      <c r="C152" s="27">
        <v>6612985</v>
      </c>
      <c r="D152" s="27" t="s">
        <v>973</v>
      </c>
      <c r="E152" s="27" t="s">
        <v>974</v>
      </c>
      <c r="F152" s="27" t="s">
        <v>974</v>
      </c>
      <c r="G152" s="27" t="s">
        <v>975</v>
      </c>
      <c r="H152" s="27" t="s">
        <v>976</v>
      </c>
      <c r="I152" s="27" t="s">
        <v>977</v>
      </c>
      <c r="J152" s="27" t="s">
        <v>450</v>
      </c>
      <c r="K152" s="27" t="s">
        <v>971</v>
      </c>
      <c r="L152" s="27" t="s">
        <v>971</v>
      </c>
      <c r="M152" s="27">
        <v>15753</v>
      </c>
      <c r="N152" s="28" t="s">
        <v>500</v>
      </c>
      <c r="O152" s="22">
        <f>VLOOKUP(A152,Hoja1!A:C,3,0)</f>
        <v>8</v>
      </c>
      <c r="P152" s="21" t="str">
        <f>VLOOKUP(M152,[1]TIPOLOGIAS_CB!$A:$F,4,0)</f>
        <v>TUNJA</v>
      </c>
      <c r="Q152" s="21" t="str">
        <f>VLOOKUP(P152,'BASE TARIFA 2025'!C:D,2,0)</f>
        <v>WOMPI SANTANDERES</v>
      </c>
      <c r="R152" s="23">
        <f>VLOOKUP(P152,'BASE TARIFA 2025'!C:F,4,0)</f>
        <v>28277.100000000002</v>
      </c>
    </row>
    <row r="153" spans="1:18" ht="14.45">
      <c r="A153" s="27">
        <v>76030</v>
      </c>
      <c r="B153" s="27" t="s">
        <v>978</v>
      </c>
      <c r="C153" s="27">
        <v>1057545787</v>
      </c>
      <c r="D153" s="27" t="s">
        <v>979</v>
      </c>
      <c r="E153" s="27" t="s">
        <v>980</v>
      </c>
      <c r="F153" s="27" t="s">
        <v>980</v>
      </c>
      <c r="G153" s="27" t="s">
        <v>981</v>
      </c>
      <c r="H153" s="27" t="s">
        <v>982</v>
      </c>
      <c r="I153" s="27" t="s">
        <v>983</v>
      </c>
      <c r="J153" s="27" t="s">
        <v>450</v>
      </c>
      <c r="K153" s="27" t="s">
        <v>971</v>
      </c>
      <c r="L153" s="27" t="s">
        <v>971</v>
      </c>
      <c r="M153" s="27">
        <v>15753</v>
      </c>
      <c r="N153" s="28" t="s">
        <v>259</v>
      </c>
      <c r="O153" s="22">
        <f>VLOOKUP(A153,Hoja1!A:C,3,0)</f>
        <v>8</v>
      </c>
      <c r="P153" s="21" t="str">
        <f>VLOOKUP(M153,[1]TIPOLOGIAS_CB!$A:$F,4,0)</f>
        <v>TUNJA</v>
      </c>
      <c r="Q153" s="21" t="str">
        <f>VLOOKUP(P153,'BASE TARIFA 2025'!C:D,2,0)</f>
        <v>WOMPI SANTANDERES</v>
      </c>
      <c r="R153" s="23">
        <f>VLOOKUP(P153,'BASE TARIFA 2025'!C:F,4,0)</f>
        <v>28277.100000000002</v>
      </c>
    </row>
    <row r="154" spans="1:18" ht="14.45">
      <c r="A154" s="27">
        <v>76915</v>
      </c>
      <c r="B154" s="27" t="s">
        <v>984</v>
      </c>
      <c r="C154" s="27">
        <v>1033777947</v>
      </c>
      <c r="D154" s="27" t="s">
        <v>985</v>
      </c>
      <c r="E154" s="27" t="s">
        <v>986</v>
      </c>
      <c r="F154" s="27" t="s">
        <v>985</v>
      </c>
      <c r="G154" s="27" t="s">
        <v>987</v>
      </c>
      <c r="H154" s="27" t="s">
        <v>988</v>
      </c>
      <c r="I154" s="27" t="s">
        <v>989</v>
      </c>
      <c r="J154" s="27" t="s">
        <v>450</v>
      </c>
      <c r="K154" s="27" t="s">
        <v>971</v>
      </c>
      <c r="L154" s="27" t="s">
        <v>971</v>
      </c>
      <c r="M154" s="27">
        <v>15753</v>
      </c>
      <c r="N154" s="28" t="s">
        <v>259</v>
      </c>
      <c r="O154" s="22">
        <f>VLOOKUP(A154,Hoja1!A:C,3,0)</f>
        <v>8</v>
      </c>
      <c r="P154" s="21" t="str">
        <f>VLOOKUP(M154,[1]TIPOLOGIAS_CB!$A:$F,4,0)</f>
        <v>TUNJA</v>
      </c>
      <c r="Q154" s="21" t="str">
        <f>VLOOKUP(P154,'BASE TARIFA 2025'!C:D,2,0)</f>
        <v>WOMPI SANTANDERES</v>
      </c>
      <c r="R154" s="23">
        <f>VLOOKUP(P154,'BASE TARIFA 2025'!C:F,4,0)</f>
        <v>28277.100000000002</v>
      </c>
    </row>
    <row r="155" spans="1:18" ht="14.45">
      <c r="A155" s="27">
        <v>74730</v>
      </c>
      <c r="B155" s="27" t="s">
        <v>990</v>
      </c>
      <c r="C155" s="27">
        <v>24081085</v>
      </c>
      <c r="D155" s="27" t="s">
        <v>991</v>
      </c>
      <c r="E155" s="27" t="s">
        <v>992</v>
      </c>
      <c r="F155" s="27" t="s">
        <v>992</v>
      </c>
      <c r="G155" s="27" t="s">
        <v>993</v>
      </c>
      <c r="H155" s="27" t="s">
        <v>994</v>
      </c>
      <c r="I155" s="27" t="s">
        <v>995</v>
      </c>
      <c r="J155" s="27" t="s">
        <v>450</v>
      </c>
      <c r="K155" s="27" t="s">
        <v>971</v>
      </c>
      <c r="L155" s="27" t="s">
        <v>971</v>
      </c>
      <c r="M155" s="27">
        <v>15753</v>
      </c>
      <c r="N155" s="28" t="s">
        <v>259</v>
      </c>
      <c r="O155" s="22">
        <f>VLOOKUP(A155,Hoja1!A:C,3,0)</f>
        <v>8</v>
      </c>
      <c r="P155" s="21" t="str">
        <f>VLOOKUP(M155,[1]TIPOLOGIAS_CB!$A:$F,4,0)</f>
        <v>TUNJA</v>
      </c>
      <c r="Q155" s="21" t="str">
        <f>VLOOKUP(P155,'BASE TARIFA 2025'!C:D,2,0)</f>
        <v>WOMPI SANTANDERES</v>
      </c>
      <c r="R155" s="23">
        <f>VLOOKUP(P155,'BASE TARIFA 2025'!C:F,4,0)</f>
        <v>28277.100000000002</v>
      </c>
    </row>
    <row r="156" spans="1:18" ht="14.45">
      <c r="A156" s="27">
        <v>52291</v>
      </c>
      <c r="B156" s="27" t="s">
        <v>996</v>
      </c>
      <c r="C156" s="27">
        <v>9636493</v>
      </c>
      <c r="D156" s="27" t="s">
        <v>997</v>
      </c>
      <c r="E156" s="27" t="s">
        <v>997</v>
      </c>
      <c r="F156" s="27" t="s">
        <v>997</v>
      </c>
      <c r="G156" s="27" t="s">
        <v>998</v>
      </c>
      <c r="H156" s="27" t="s">
        <v>999</v>
      </c>
      <c r="I156" s="27" t="s">
        <v>1000</v>
      </c>
      <c r="J156" s="27" t="s">
        <v>450</v>
      </c>
      <c r="K156" s="27" t="s">
        <v>971</v>
      </c>
      <c r="L156" s="27" t="s">
        <v>971</v>
      </c>
      <c r="M156" s="27">
        <v>15753</v>
      </c>
      <c r="N156" s="28" t="s">
        <v>500</v>
      </c>
      <c r="O156" s="22">
        <f>VLOOKUP(A156,Hoja1!A:C,3,0)</f>
        <v>16</v>
      </c>
      <c r="P156" s="21" t="str">
        <f>VLOOKUP(M156,[1]TIPOLOGIAS_CB!$A:$F,4,0)</f>
        <v>TUNJA</v>
      </c>
      <c r="Q156" s="21" t="str">
        <f>VLOOKUP(P156,'BASE TARIFA 2025'!C:D,2,0)</f>
        <v>WOMPI SANTANDERES</v>
      </c>
      <c r="R156" s="23">
        <f>VLOOKUP(P156,'BASE TARIFA 2025'!C:F,4,0)</f>
        <v>28277.100000000002</v>
      </c>
    </row>
    <row r="157" spans="1:18" ht="14.45">
      <c r="A157" s="27">
        <v>64751</v>
      </c>
      <c r="B157" s="27" t="s">
        <v>1001</v>
      </c>
      <c r="C157" s="27">
        <v>1057545117</v>
      </c>
      <c r="D157" s="27" t="s">
        <v>1002</v>
      </c>
      <c r="E157" s="27" t="s">
        <v>1003</v>
      </c>
      <c r="F157" s="27" t="s">
        <v>1003</v>
      </c>
      <c r="G157" s="27" t="s">
        <v>1004</v>
      </c>
      <c r="H157" s="27" t="s">
        <v>1005</v>
      </c>
      <c r="I157" s="27" t="s">
        <v>1006</v>
      </c>
      <c r="J157" s="27" t="s">
        <v>450</v>
      </c>
      <c r="K157" s="27" t="s">
        <v>971</v>
      </c>
      <c r="L157" s="27" t="s">
        <v>971</v>
      </c>
      <c r="M157" s="27">
        <v>15753</v>
      </c>
      <c r="N157" s="28" t="s">
        <v>259</v>
      </c>
      <c r="O157" s="22">
        <f>VLOOKUP(A157,Hoja1!A:C,3,0)</f>
        <v>8</v>
      </c>
      <c r="P157" s="21" t="str">
        <f>VLOOKUP(M157,[1]TIPOLOGIAS_CB!$A:$F,4,0)</f>
        <v>TUNJA</v>
      </c>
      <c r="Q157" s="21" t="str">
        <f>VLOOKUP(P157,'BASE TARIFA 2025'!C:D,2,0)</f>
        <v>WOMPI SANTANDERES</v>
      </c>
      <c r="R157" s="23">
        <f>VLOOKUP(P157,'BASE TARIFA 2025'!C:F,4,0)</f>
        <v>28277.100000000002</v>
      </c>
    </row>
    <row r="158" spans="1:18" ht="14.45">
      <c r="A158" s="27">
        <v>20860</v>
      </c>
      <c r="B158" s="27" t="s">
        <v>1007</v>
      </c>
      <c r="C158" s="27">
        <v>74320569</v>
      </c>
      <c r="D158" s="27" t="s">
        <v>1008</v>
      </c>
      <c r="E158" s="27" t="s">
        <v>1009</v>
      </c>
      <c r="F158" s="27" t="s">
        <v>1009</v>
      </c>
      <c r="G158" s="27" t="s">
        <v>1010</v>
      </c>
      <c r="H158" s="27" t="s">
        <v>1011</v>
      </c>
      <c r="I158" s="27" t="s">
        <v>1012</v>
      </c>
      <c r="J158" s="27" t="s">
        <v>450</v>
      </c>
      <c r="K158" s="27" t="s">
        <v>1013</v>
      </c>
      <c r="L158" s="27" t="s">
        <v>1013</v>
      </c>
      <c r="M158" s="27">
        <v>15757</v>
      </c>
      <c r="N158" s="28" t="s">
        <v>192</v>
      </c>
      <c r="O158" s="22">
        <f>VLOOKUP(A158,Hoja1!A:C,3,0)</f>
        <v>16</v>
      </c>
      <c r="P158" s="21" t="str">
        <f>VLOOKUP(M158,[1]TIPOLOGIAS_CB!$A:$F,4,0)</f>
        <v>TUNJA</v>
      </c>
      <c r="Q158" s="21" t="str">
        <f>VLOOKUP(P158,'BASE TARIFA 2025'!C:D,2,0)</f>
        <v>WOMPI SANTANDERES</v>
      </c>
      <c r="R158" s="23">
        <f>VLOOKUP(P158,'BASE TARIFA 2025'!C:F,4,0)</f>
        <v>28277.100000000002</v>
      </c>
    </row>
    <row r="159" spans="1:18" ht="14.45">
      <c r="A159" s="27">
        <v>24903</v>
      </c>
      <c r="B159" s="27" t="s">
        <v>1014</v>
      </c>
      <c r="C159" s="27">
        <v>52646306</v>
      </c>
      <c r="D159" s="27" t="s">
        <v>1015</v>
      </c>
      <c r="E159" s="27" t="s">
        <v>1016</v>
      </c>
      <c r="F159" s="27" t="s">
        <v>1016</v>
      </c>
      <c r="G159" s="27" t="s">
        <v>1017</v>
      </c>
      <c r="H159" s="27" t="s">
        <v>1018</v>
      </c>
      <c r="I159" s="27" t="s">
        <v>1019</v>
      </c>
      <c r="J159" s="27" t="s">
        <v>450</v>
      </c>
      <c r="K159" s="27" t="s">
        <v>1013</v>
      </c>
      <c r="L159" s="27" t="s">
        <v>1013</v>
      </c>
      <c r="M159" s="27">
        <v>15757</v>
      </c>
      <c r="N159" s="28" t="s">
        <v>192</v>
      </c>
      <c r="O159" s="22">
        <f>VLOOKUP(A159,Hoja1!A:C,3,0)</f>
        <v>16</v>
      </c>
      <c r="P159" s="21" t="str">
        <f>VLOOKUP(M159,[1]TIPOLOGIAS_CB!$A:$F,4,0)</f>
        <v>TUNJA</v>
      </c>
      <c r="Q159" s="21" t="str">
        <f>VLOOKUP(P159,'BASE TARIFA 2025'!C:D,2,0)</f>
        <v>WOMPI SANTANDERES</v>
      </c>
      <c r="R159" s="23">
        <f>VLOOKUP(P159,'BASE TARIFA 2025'!C:F,4,0)</f>
        <v>28277.100000000002</v>
      </c>
    </row>
    <row r="160" spans="1:18" ht="14.45">
      <c r="A160" s="27">
        <v>10916</v>
      </c>
      <c r="B160" s="27" t="s">
        <v>1020</v>
      </c>
      <c r="C160" s="27">
        <v>4268375</v>
      </c>
      <c r="D160" s="27" t="s">
        <v>1021</v>
      </c>
      <c r="E160" s="27" t="s">
        <v>1022</v>
      </c>
      <c r="F160" s="27" t="s">
        <v>1022</v>
      </c>
      <c r="G160" s="27" t="s">
        <v>1023</v>
      </c>
      <c r="H160" s="27" t="s">
        <v>1024</v>
      </c>
      <c r="I160" s="27" t="s">
        <v>1025</v>
      </c>
      <c r="J160" s="27" t="s">
        <v>450</v>
      </c>
      <c r="K160" s="27" t="s">
        <v>1026</v>
      </c>
      <c r="L160" s="27" t="s">
        <v>1026</v>
      </c>
      <c r="M160" s="27">
        <v>15776</v>
      </c>
      <c r="N160" s="28" t="s">
        <v>172</v>
      </c>
      <c r="O160" s="22">
        <f>VLOOKUP(A160,Hoja1!A:C,3,0)</f>
        <v>8</v>
      </c>
      <c r="P160" s="21" t="str">
        <f>VLOOKUP(M160,[1]TIPOLOGIAS_CB!$A:$F,4,0)</f>
        <v>TUNJA</v>
      </c>
      <c r="Q160" s="21" t="str">
        <f>VLOOKUP(P160,'BASE TARIFA 2025'!C:D,2,0)</f>
        <v>WOMPI SANTANDERES</v>
      </c>
      <c r="R160" s="23">
        <f>VLOOKUP(P160,'BASE TARIFA 2025'!C:F,4,0)</f>
        <v>28277.100000000002</v>
      </c>
    </row>
    <row r="161" spans="1:18" ht="14.45">
      <c r="A161" s="27">
        <v>17992</v>
      </c>
      <c r="B161" s="27" t="s">
        <v>1027</v>
      </c>
      <c r="C161" s="27">
        <v>23487358</v>
      </c>
      <c r="D161" s="27" t="s">
        <v>1028</v>
      </c>
      <c r="E161" s="27" t="s">
        <v>1029</v>
      </c>
      <c r="F161" s="27" t="s">
        <v>1029</v>
      </c>
      <c r="G161" s="27" t="s">
        <v>1030</v>
      </c>
      <c r="H161" s="27" t="s">
        <v>1031</v>
      </c>
      <c r="I161" s="27" t="s">
        <v>1032</v>
      </c>
      <c r="J161" s="27" t="s">
        <v>450</v>
      </c>
      <c r="K161" s="27" t="s">
        <v>1026</v>
      </c>
      <c r="L161" s="27" t="s">
        <v>1026</v>
      </c>
      <c r="M161" s="27">
        <v>15776</v>
      </c>
      <c r="N161" s="28" t="s">
        <v>172</v>
      </c>
      <c r="O161" s="22">
        <f>VLOOKUP(A161,Hoja1!A:C,3,0)</f>
        <v>8</v>
      </c>
      <c r="P161" s="21" t="str">
        <f>VLOOKUP(M161,[1]TIPOLOGIAS_CB!$A:$F,4,0)</f>
        <v>TUNJA</v>
      </c>
      <c r="Q161" s="21" t="str">
        <f>VLOOKUP(P161,'BASE TARIFA 2025'!C:D,2,0)</f>
        <v>WOMPI SANTANDERES</v>
      </c>
      <c r="R161" s="23">
        <f>VLOOKUP(P161,'BASE TARIFA 2025'!C:F,4,0)</f>
        <v>28277.100000000002</v>
      </c>
    </row>
    <row r="162" spans="1:18" ht="14.45">
      <c r="A162" s="27">
        <v>62878</v>
      </c>
      <c r="B162" s="27" t="s">
        <v>1033</v>
      </c>
      <c r="C162" s="27">
        <v>52011113</v>
      </c>
      <c r="D162" s="27" t="s">
        <v>1034</v>
      </c>
      <c r="E162" s="27" t="s">
        <v>1034</v>
      </c>
      <c r="F162" s="27" t="s">
        <v>1034</v>
      </c>
      <c r="G162" s="27" t="s">
        <v>1035</v>
      </c>
      <c r="H162" s="27" t="s">
        <v>1036</v>
      </c>
      <c r="I162" s="27" t="s">
        <v>1037</v>
      </c>
      <c r="J162" s="27" t="s">
        <v>450</v>
      </c>
      <c r="K162" s="27" t="s">
        <v>1026</v>
      </c>
      <c r="L162" s="27" t="s">
        <v>1026</v>
      </c>
      <c r="M162" s="27">
        <v>15776</v>
      </c>
      <c r="N162" s="28" t="s">
        <v>172</v>
      </c>
      <c r="O162" s="22">
        <f>VLOOKUP(A162,Hoja1!A:C,3,0)</f>
        <v>8</v>
      </c>
      <c r="P162" s="21" t="str">
        <f>VLOOKUP(M162,[1]TIPOLOGIAS_CB!$A:$F,4,0)</f>
        <v>TUNJA</v>
      </c>
      <c r="Q162" s="21" t="str">
        <f>VLOOKUP(P162,'BASE TARIFA 2025'!C:D,2,0)</f>
        <v>WOMPI SANTANDERES</v>
      </c>
      <c r="R162" s="23">
        <f>VLOOKUP(P162,'BASE TARIFA 2025'!C:F,4,0)</f>
        <v>28277.100000000002</v>
      </c>
    </row>
    <row r="163" spans="1:18" ht="14.45">
      <c r="A163" s="27">
        <v>80686</v>
      </c>
      <c r="B163" s="27" t="s">
        <v>1038</v>
      </c>
      <c r="C163" s="27">
        <v>1057215495</v>
      </c>
      <c r="D163" s="27" t="s">
        <v>1039</v>
      </c>
      <c r="E163" s="27" t="s">
        <v>1039</v>
      </c>
      <c r="F163" s="27"/>
      <c r="G163" s="27" t="s">
        <v>1040</v>
      </c>
      <c r="H163" s="27" t="s">
        <v>1041</v>
      </c>
      <c r="I163" s="27" t="s">
        <v>1042</v>
      </c>
      <c r="J163" s="27" t="s">
        <v>450</v>
      </c>
      <c r="K163" s="27" t="s">
        <v>1026</v>
      </c>
      <c r="L163" s="27" t="s">
        <v>1026</v>
      </c>
      <c r="M163" s="27">
        <v>15776</v>
      </c>
      <c r="N163" s="28" t="s">
        <v>172</v>
      </c>
      <c r="O163" s="22">
        <f>VLOOKUP(A163,Hoja1!A:C,3,0)</f>
        <v>8</v>
      </c>
      <c r="P163" s="21" t="str">
        <f>VLOOKUP(M163,[1]TIPOLOGIAS_CB!$A:$F,4,0)</f>
        <v>TUNJA</v>
      </c>
      <c r="Q163" s="21" t="str">
        <f>VLOOKUP(P163,'BASE TARIFA 2025'!C:D,2,0)</f>
        <v>WOMPI SANTANDERES</v>
      </c>
      <c r="R163" s="23">
        <f>VLOOKUP(P163,'BASE TARIFA 2025'!C:F,4,0)</f>
        <v>28277.100000000002</v>
      </c>
    </row>
    <row r="164" spans="1:18" ht="14.45">
      <c r="A164" s="27">
        <v>43326</v>
      </c>
      <c r="B164" s="27" t="s">
        <v>1043</v>
      </c>
      <c r="C164" s="27">
        <v>24219488</v>
      </c>
      <c r="D164" s="27" t="s">
        <v>1044</v>
      </c>
      <c r="E164" s="27" t="s">
        <v>1044</v>
      </c>
      <c r="F164" s="27" t="s">
        <v>1044</v>
      </c>
      <c r="G164" s="27" t="s">
        <v>1045</v>
      </c>
      <c r="H164" s="27" t="s">
        <v>1046</v>
      </c>
      <c r="I164" s="27" t="s">
        <v>1047</v>
      </c>
      <c r="J164" s="27" t="s">
        <v>450</v>
      </c>
      <c r="K164" s="27" t="s">
        <v>1048</v>
      </c>
      <c r="L164" s="27" t="s">
        <v>1048</v>
      </c>
      <c r="M164" s="27">
        <v>15861</v>
      </c>
      <c r="N164" s="28" t="s">
        <v>77</v>
      </c>
      <c r="O164" s="22">
        <f>VLOOKUP(A164,Hoja1!A:C,3,0)</f>
        <v>8</v>
      </c>
      <c r="P164" s="21" t="str">
        <f>VLOOKUP(M164,[1]TIPOLOGIAS_CB!$A:$F,4,0)</f>
        <v>TUNJA</v>
      </c>
      <c r="Q164" s="21" t="str">
        <f>VLOOKUP(P164,'BASE TARIFA 2025'!C:D,2,0)</f>
        <v>WOMPI SANTANDERES</v>
      </c>
      <c r="R164" s="23">
        <f>VLOOKUP(P164,'BASE TARIFA 2025'!C:F,4,0)</f>
        <v>28277.100000000002</v>
      </c>
    </row>
    <row r="165" spans="1:18" ht="14.45">
      <c r="A165" s="27">
        <v>50347</v>
      </c>
      <c r="B165" s="27" t="s">
        <v>1049</v>
      </c>
      <c r="C165" s="27">
        <v>40033813</v>
      </c>
      <c r="D165" s="27" t="s">
        <v>1050</v>
      </c>
      <c r="E165" s="27" t="s">
        <v>1050</v>
      </c>
      <c r="F165" s="27" t="s">
        <v>1051</v>
      </c>
      <c r="G165" s="27" t="s">
        <v>1052</v>
      </c>
      <c r="H165" s="27" t="s">
        <v>1053</v>
      </c>
      <c r="I165" s="27" t="s">
        <v>1054</v>
      </c>
      <c r="J165" s="27" t="s">
        <v>450</v>
      </c>
      <c r="K165" s="27" t="s">
        <v>1048</v>
      </c>
      <c r="L165" s="27" t="s">
        <v>1048</v>
      </c>
      <c r="M165" s="27">
        <v>15861</v>
      </c>
      <c r="N165" s="28" t="s">
        <v>77</v>
      </c>
      <c r="O165" s="22">
        <f>VLOOKUP(A165,Hoja1!A:C,3,0)</f>
        <v>8</v>
      </c>
      <c r="P165" s="21" t="str">
        <f>VLOOKUP(M165,[1]TIPOLOGIAS_CB!$A:$F,4,0)</f>
        <v>TUNJA</v>
      </c>
      <c r="Q165" s="21" t="str">
        <f>VLOOKUP(P165,'BASE TARIFA 2025'!C:D,2,0)</f>
        <v>WOMPI SANTANDERES</v>
      </c>
      <c r="R165" s="23">
        <f>VLOOKUP(P165,'BASE TARIFA 2025'!C:F,4,0)</f>
        <v>28277.100000000002</v>
      </c>
    </row>
    <row r="166" spans="1:18" ht="14.45">
      <c r="A166" s="27">
        <v>49435</v>
      </c>
      <c r="B166" s="27" t="s">
        <v>1055</v>
      </c>
      <c r="C166" s="27">
        <v>24218646</v>
      </c>
      <c r="D166" s="27" t="s">
        <v>1056</v>
      </c>
      <c r="E166" s="27" t="s">
        <v>1056</v>
      </c>
      <c r="F166" s="27" t="s">
        <v>1056</v>
      </c>
      <c r="G166" s="27" t="s">
        <v>1057</v>
      </c>
      <c r="H166" s="27" t="s">
        <v>1058</v>
      </c>
      <c r="I166" s="27" t="s">
        <v>1059</v>
      </c>
      <c r="J166" s="27" t="s">
        <v>450</v>
      </c>
      <c r="K166" s="27" t="s">
        <v>1048</v>
      </c>
      <c r="L166" s="27" t="s">
        <v>1048</v>
      </c>
      <c r="M166" s="27">
        <v>15861</v>
      </c>
      <c r="N166" s="28" t="s">
        <v>77</v>
      </c>
      <c r="O166" s="22">
        <f>VLOOKUP(A166,Hoja1!A:C,3,0)</f>
        <v>8</v>
      </c>
      <c r="P166" s="21" t="str">
        <f>VLOOKUP(M166,[1]TIPOLOGIAS_CB!$A:$F,4,0)</f>
        <v>TUNJA</v>
      </c>
      <c r="Q166" s="21" t="str">
        <f>VLOOKUP(P166,'BASE TARIFA 2025'!C:D,2,0)</f>
        <v>WOMPI SANTANDERES</v>
      </c>
      <c r="R166" s="23">
        <f>VLOOKUP(P166,'BASE TARIFA 2025'!C:F,4,0)</f>
        <v>28277.100000000002</v>
      </c>
    </row>
    <row r="167" spans="1:18" ht="14.45">
      <c r="A167" s="27">
        <v>18931</v>
      </c>
      <c r="B167" s="27" t="s">
        <v>1060</v>
      </c>
      <c r="C167" s="27">
        <v>8055782</v>
      </c>
      <c r="D167" s="27" t="s">
        <v>1061</v>
      </c>
      <c r="E167" s="27" t="s">
        <v>1062</v>
      </c>
      <c r="F167" s="27" t="s">
        <v>1062</v>
      </c>
      <c r="G167" s="27" t="s">
        <v>1063</v>
      </c>
      <c r="H167" s="27" t="s">
        <v>1064</v>
      </c>
      <c r="I167" s="27" t="s">
        <v>1065</v>
      </c>
      <c r="J167" s="27" t="s">
        <v>75</v>
      </c>
      <c r="K167" s="27" t="s">
        <v>1066</v>
      </c>
      <c r="L167" s="27" t="s">
        <v>1066</v>
      </c>
      <c r="M167" s="27">
        <v>5154</v>
      </c>
      <c r="N167" s="28" t="s">
        <v>580</v>
      </c>
      <c r="O167" s="22">
        <f>VLOOKUP(A167,Hoja1!A:C,3,0)</f>
        <v>8</v>
      </c>
      <c r="P167" s="21" t="str">
        <f>VLOOKUP(M167,[1]TIPOLOGIAS_CB!$A:$F,4,0)</f>
        <v>MONTERIA</v>
      </c>
      <c r="Q167" s="21" t="str">
        <f>VLOOKUP(P167,'BASE TARIFA 2025'!C:D,2,0)</f>
        <v>WOMPI COSTA</v>
      </c>
      <c r="R167" s="23">
        <f>VLOOKUP(P167,'BASE TARIFA 2025'!C:F,4,0)</f>
        <v>15709.5</v>
      </c>
    </row>
    <row r="168" spans="1:18" ht="14.45">
      <c r="A168" s="27">
        <v>38649</v>
      </c>
      <c r="B168" s="27" t="s">
        <v>1067</v>
      </c>
      <c r="C168" s="27">
        <v>98673987</v>
      </c>
      <c r="D168" s="27" t="s">
        <v>1068</v>
      </c>
      <c r="E168" s="27" t="s">
        <v>1069</v>
      </c>
      <c r="F168" s="27" t="s">
        <v>1070</v>
      </c>
      <c r="G168" s="27" t="s">
        <v>1071</v>
      </c>
      <c r="H168" s="27" t="s">
        <v>1072</v>
      </c>
      <c r="I168" s="27" t="s">
        <v>1073</v>
      </c>
      <c r="J168" s="27" t="s">
        <v>75</v>
      </c>
      <c r="K168" s="27" t="s">
        <v>1066</v>
      </c>
      <c r="L168" s="27" t="s">
        <v>1066</v>
      </c>
      <c r="M168" s="27">
        <v>5154</v>
      </c>
      <c r="N168" s="28" t="s">
        <v>580</v>
      </c>
      <c r="O168" s="22">
        <f>VLOOKUP(A168,Hoja1!A:C,3,0)</f>
        <v>16</v>
      </c>
      <c r="P168" s="21" t="str">
        <f>VLOOKUP(M168,[1]TIPOLOGIAS_CB!$A:$F,4,0)</f>
        <v>MONTERIA</v>
      </c>
      <c r="Q168" s="21" t="str">
        <f>VLOOKUP(P168,'BASE TARIFA 2025'!C:D,2,0)</f>
        <v>WOMPI COSTA</v>
      </c>
      <c r="R168" s="23">
        <f>VLOOKUP(P168,'BASE TARIFA 2025'!C:F,4,0)</f>
        <v>15709.5</v>
      </c>
    </row>
    <row r="169" spans="1:18" ht="14.45">
      <c r="A169" s="27">
        <v>58295</v>
      </c>
      <c r="B169" s="27" t="s">
        <v>1074</v>
      </c>
      <c r="C169" s="27">
        <v>34943191</v>
      </c>
      <c r="D169" s="27" t="s">
        <v>1075</v>
      </c>
      <c r="E169" s="27" t="s">
        <v>1075</v>
      </c>
      <c r="F169" s="27" t="s">
        <v>1075</v>
      </c>
      <c r="G169" s="27" t="s">
        <v>1076</v>
      </c>
      <c r="H169" s="27" t="s">
        <v>1077</v>
      </c>
      <c r="I169" s="27" t="s">
        <v>1078</v>
      </c>
      <c r="J169" s="27" t="s">
        <v>75</v>
      </c>
      <c r="K169" s="27" t="s">
        <v>1066</v>
      </c>
      <c r="L169" s="27" t="s">
        <v>1066</v>
      </c>
      <c r="M169" s="27">
        <v>5154</v>
      </c>
      <c r="N169" s="28" t="s">
        <v>580</v>
      </c>
      <c r="O169" s="22">
        <f>VLOOKUP(A169,Hoja1!A:C,3,0)</f>
        <v>16</v>
      </c>
      <c r="P169" s="21" t="str">
        <f>VLOOKUP(M169,[1]TIPOLOGIAS_CB!$A:$F,4,0)</f>
        <v>MONTERIA</v>
      </c>
      <c r="Q169" s="21" t="str">
        <f>VLOOKUP(P169,'BASE TARIFA 2025'!C:D,2,0)</f>
        <v>WOMPI COSTA</v>
      </c>
      <c r="R169" s="23">
        <f>VLOOKUP(P169,'BASE TARIFA 2025'!C:F,4,0)</f>
        <v>15709.5</v>
      </c>
    </row>
    <row r="170" spans="1:18" ht="14.45">
      <c r="A170" s="27">
        <v>63543</v>
      </c>
      <c r="B170" s="27" t="s">
        <v>1079</v>
      </c>
      <c r="C170" s="27">
        <v>39269490</v>
      </c>
      <c r="D170" s="27" t="s">
        <v>1080</v>
      </c>
      <c r="E170" s="27" t="s">
        <v>1080</v>
      </c>
      <c r="F170" s="27" t="s">
        <v>1080</v>
      </c>
      <c r="G170" s="27" t="s">
        <v>1081</v>
      </c>
      <c r="H170" s="27" t="s">
        <v>1082</v>
      </c>
      <c r="I170" s="27" t="s">
        <v>1083</v>
      </c>
      <c r="J170" s="27" t="s">
        <v>75</v>
      </c>
      <c r="K170" s="27" t="s">
        <v>1066</v>
      </c>
      <c r="L170" s="27" t="s">
        <v>1066</v>
      </c>
      <c r="M170" s="27">
        <v>5154</v>
      </c>
      <c r="N170" s="28" t="s">
        <v>580</v>
      </c>
      <c r="O170" s="22">
        <f>VLOOKUP(A170,Hoja1!A:C,3,0)</f>
        <v>16</v>
      </c>
      <c r="P170" s="21" t="str">
        <f>VLOOKUP(M170,[1]TIPOLOGIAS_CB!$A:$F,4,0)</f>
        <v>MONTERIA</v>
      </c>
      <c r="Q170" s="21" t="str">
        <f>VLOOKUP(P170,'BASE TARIFA 2025'!C:D,2,0)</f>
        <v>WOMPI COSTA</v>
      </c>
      <c r="R170" s="23">
        <f>VLOOKUP(P170,'BASE TARIFA 2025'!C:F,4,0)</f>
        <v>15709.5</v>
      </c>
    </row>
    <row r="171" spans="1:18" ht="14.45">
      <c r="A171" s="27">
        <v>65273</v>
      </c>
      <c r="B171" s="27" t="s">
        <v>1084</v>
      </c>
      <c r="C171" s="27">
        <v>43977401</v>
      </c>
      <c r="D171" s="27" t="s">
        <v>1085</v>
      </c>
      <c r="E171" s="27" t="s">
        <v>1086</v>
      </c>
      <c r="F171" s="27" t="s">
        <v>1085</v>
      </c>
      <c r="G171" s="27" t="s">
        <v>1087</v>
      </c>
      <c r="H171" s="27" t="s">
        <v>1088</v>
      </c>
      <c r="I171" s="27" t="s">
        <v>1089</v>
      </c>
      <c r="J171" s="27" t="s">
        <v>75</v>
      </c>
      <c r="K171" s="27" t="s">
        <v>1066</v>
      </c>
      <c r="L171" s="27" t="s">
        <v>1066</v>
      </c>
      <c r="M171" s="27">
        <v>5154</v>
      </c>
      <c r="N171" s="28" t="s">
        <v>275</v>
      </c>
      <c r="O171" s="22">
        <f>VLOOKUP(A171,Hoja1!A:C,3,0)</f>
        <v>8</v>
      </c>
      <c r="P171" s="21" t="str">
        <f>VLOOKUP(M171,[1]TIPOLOGIAS_CB!$A:$F,4,0)</f>
        <v>MONTERIA</v>
      </c>
      <c r="Q171" s="21" t="str">
        <f>VLOOKUP(P171,'BASE TARIFA 2025'!C:D,2,0)</f>
        <v>WOMPI COSTA</v>
      </c>
      <c r="R171" s="23">
        <f>VLOOKUP(P171,'BASE TARIFA 2025'!C:F,4,0)</f>
        <v>15709.5</v>
      </c>
    </row>
    <row r="172" spans="1:18" ht="14.45">
      <c r="A172" s="27">
        <v>70136</v>
      </c>
      <c r="B172" s="27" t="s">
        <v>1090</v>
      </c>
      <c r="C172" s="27">
        <v>22881164</v>
      </c>
      <c r="D172" s="27" t="s">
        <v>1091</v>
      </c>
      <c r="E172" s="27" t="s">
        <v>1091</v>
      </c>
      <c r="F172" s="27" t="s">
        <v>1091</v>
      </c>
      <c r="G172" s="27" t="s">
        <v>1092</v>
      </c>
      <c r="H172" s="27" t="s">
        <v>1093</v>
      </c>
      <c r="I172" s="27" t="s">
        <v>1094</v>
      </c>
      <c r="J172" s="27" t="s">
        <v>75</v>
      </c>
      <c r="K172" s="27" t="s">
        <v>1066</v>
      </c>
      <c r="L172" s="27" t="s">
        <v>1066</v>
      </c>
      <c r="M172" s="27">
        <v>5154</v>
      </c>
      <c r="N172" s="28" t="s">
        <v>275</v>
      </c>
      <c r="O172" s="22">
        <f>VLOOKUP(A172,Hoja1!A:C,3,0)</f>
        <v>8</v>
      </c>
      <c r="P172" s="21" t="str">
        <f>VLOOKUP(M172,[1]TIPOLOGIAS_CB!$A:$F,4,0)</f>
        <v>MONTERIA</v>
      </c>
      <c r="Q172" s="21" t="str">
        <f>VLOOKUP(P172,'BASE TARIFA 2025'!C:D,2,0)</f>
        <v>WOMPI COSTA</v>
      </c>
      <c r="R172" s="23">
        <f>VLOOKUP(P172,'BASE TARIFA 2025'!C:F,4,0)</f>
        <v>15709.5</v>
      </c>
    </row>
    <row r="173" spans="1:18" ht="14.45">
      <c r="A173" s="27">
        <v>79761</v>
      </c>
      <c r="B173" s="27" t="s">
        <v>1095</v>
      </c>
      <c r="C173" s="27">
        <v>901848404</v>
      </c>
      <c r="D173" s="27" t="s">
        <v>1096</v>
      </c>
      <c r="E173" s="27" t="s">
        <v>1096</v>
      </c>
      <c r="F173" s="27" t="s">
        <v>1096</v>
      </c>
      <c r="G173" s="27" t="s">
        <v>1097</v>
      </c>
      <c r="H173" s="27" t="s">
        <v>1098</v>
      </c>
      <c r="I173" s="27" t="s">
        <v>1099</v>
      </c>
      <c r="J173" s="27" t="s">
        <v>75</v>
      </c>
      <c r="K173" s="27" t="s">
        <v>1066</v>
      </c>
      <c r="L173" s="27" t="s">
        <v>1066</v>
      </c>
      <c r="M173" s="27">
        <v>5154</v>
      </c>
      <c r="N173" s="28" t="s">
        <v>275</v>
      </c>
      <c r="O173" s="22">
        <f>VLOOKUP(A173,Hoja1!A:C,3,0)</f>
        <v>8</v>
      </c>
      <c r="P173" s="21" t="str">
        <f>VLOOKUP(M173,[1]TIPOLOGIAS_CB!$A:$F,4,0)</f>
        <v>MONTERIA</v>
      </c>
      <c r="Q173" s="21" t="str">
        <f>VLOOKUP(P173,'BASE TARIFA 2025'!C:D,2,0)</f>
        <v>WOMPI COSTA</v>
      </c>
      <c r="R173" s="23">
        <f>VLOOKUP(P173,'BASE TARIFA 2025'!C:F,4,0)</f>
        <v>15709.5</v>
      </c>
    </row>
    <row r="174" spans="1:18" ht="14.45">
      <c r="A174" s="27">
        <v>78076</v>
      </c>
      <c r="B174" s="27" t="s">
        <v>1100</v>
      </c>
      <c r="C174" s="27">
        <v>39285066</v>
      </c>
      <c r="D174" s="27" t="s">
        <v>1101</v>
      </c>
      <c r="E174" s="27" t="s">
        <v>1102</v>
      </c>
      <c r="F174" s="27" t="s">
        <v>1102</v>
      </c>
      <c r="G174" s="27" t="s">
        <v>1103</v>
      </c>
      <c r="H174" s="27" t="s">
        <v>1104</v>
      </c>
      <c r="I174" s="27" t="s">
        <v>1105</v>
      </c>
      <c r="J174" s="27" t="s">
        <v>75</v>
      </c>
      <c r="K174" s="27" t="s">
        <v>1066</v>
      </c>
      <c r="L174" s="27" t="s">
        <v>1066</v>
      </c>
      <c r="M174" s="27">
        <v>5154</v>
      </c>
      <c r="N174" s="28" t="s">
        <v>275</v>
      </c>
      <c r="O174" s="22">
        <f>VLOOKUP(A174,Hoja1!A:C,3,0)</f>
        <v>8</v>
      </c>
      <c r="P174" s="21" t="str">
        <f>VLOOKUP(M174,[1]TIPOLOGIAS_CB!$A:$F,4,0)</f>
        <v>MONTERIA</v>
      </c>
      <c r="Q174" s="21" t="str">
        <f>VLOOKUP(P174,'BASE TARIFA 2025'!C:D,2,0)</f>
        <v>WOMPI COSTA</v>
      </c>
      <c r="R174" s="23">
        <f>VLOOKUP(P174,'BASE TARIFA 2025'!C:F,4,0)</f>
        <v>15709.5</v>
      </c>
    </row>
    <row r="175" spans="1:18" ht="14.45">
      <c r="A175" s="27">
        <v>18129</v>
      </c>
      <c r="B175" s="27" t="s">
        <v>1106</v>
      </c>
      <c r="C175" s="27">
        <v>42902264</v>
      </c>
      <c r="D175" s="27" t="s">
        <v>1107</v>
      </c>
      <c r="E175" s="27" t="s">
        <v>1108</v>
      </c>
      <c r="F175" s="27" t="s">
        <v>1108</v>
      </c>
      <c r="G175" s="27" t="s">
        <v>1109</v>
      </c>
      <c r="H175" s="27" t="s">
        <v>1110</v>
      </c>
      <c r="I175" s="27" t="s">
        <v>1111</v>
      </c>
      <c r="J175" s="27" t="s">
        <v>75</v>
      </c>
      <c r="K175" s="27" t="s">
        <v>1112</v>
      </c>
      <c r="L175" s="27" t="s">
        <v>1112</v>
      </c>
      <c r="M175" s="27">
        <v>5237</v>
      </c>
      <c r="N175" s="28" t="s">
        <v>77</v>
      </c>
      <c r="O175" s="22">
        <f>VLOOKUP(A175,Hoja1!A:C,3,0)</f>
        <v>8</v>
      </c>
      <c r="P175" s="21" t="str">
        <f>VLOOKUP(M175,[1]TIPOLOGIAS_CB!$A:$F,4,0)</f>
        <v>MEDELLIN</v>
      </c>
      <c r="Q175" s="21" t="str">
        <f>VLOOKUP(P175,'BASE TARIFA 2025'!C:D,2,0)</f>
        <v>WOMPI NOROCCIDENTE</v>
      </c>
      <c r="R175" s="23">
        <f>VLOOKUP(P175,'BASE TARIFA 2025'!C:F,4,0)</f>
        <v>15709.5</v>
      </c>
    </row>
    <row r="176" spans="1:18" ht="14.45">
      <c r="A176" s="27">
        <v>37706</v>
      </c>
      <c r="B176" s="27" t="s">
        <v>1113</v>
      </c>
      <c r="C176" s="27">
        <v>901106757</v>
      </c>
      <c r="D176" s="27" t="s">
        <v>1114</v>
      </c>
      <c r="E176" s="27" t="s">
        <v>1115</v>
      </c>
      <c r="F176" s="27" t="s">
        <v>1116</v>
      </c>
      <c r="G176" s="27" t="s">
        <v>1117</v>
      </c>
      <c r="H176" s="27" t="s">
        <v>1118</v>
      </c>
      <c r="I176" s="27" t="s">
        <v>1119</v>
      </c>
      <c r="J176" s="27" t="s">
        <v>75</v>
      </c>
      <c r="K176" s="27" t="s">
        <v>1112</v>
      </c>
      <c r="L176" s="27" t="s">
        <v>1112</v>
      </c>
      <c r="M176" s="27">
        <v>5237</v>
      </c>
      <c r="N176" s="28" t="s">
        <v>77</v>
      </c>
      <c r="O176" s="22">
        <f>VLOOKUP(A176,Hoja1!A:C,3,0)</f>
        <v>8</v>
      </c>
      <c r="P176" s="21" t="str">
        <f>VLOOKUP(M176,[1]TIPOLOGIAS_CB!$A:$F,4,0)</f>
        <v>MEDELLIN</v>
      </c>
      <c r="Q176" s="21" t="str">
        <f>VLOOKUP(P176,'BASE TARIFA 2025'!C:D,2,0)</f>
        <v>WOMPI NOROCCIDENTE</v>
      </c>
      <c r="R176" s="23">
        <f>VLOOKUP(P176,'BASE TARIFA 2025'!C:F,4,0)</f>
        <v>15709.5</v>
      </c>
    </row>
    <row r="177" spans="1:18" ht="14.45">
      <c r="A177" s="27">
        <v>75130</v>
      </c>
      <c r="B177" s="27" t="s">
        <v>1120</v>
      </c>
      <c r="C177" s="27">
        <v>901007356</v>
      </c>
      <c r="D177" s="27" t="s">
        <v>1121</v>
      </c>
      <c r="E177" s="27" t="s">
        <v>1121</v>
      </c>
      <c r="F177" s="27" t="s">
        <v>1121</v>
      </c>
      <c r="G177" s="27" t="s">
        <v>1122</v>
      </c>
      <c r="H177" s="27" t="s">
        <v>1123</v>
      </c>
      <c r="I177" s="27" t="s">
        <v>1124</v>
      </c>
      <c r="J177" s="27" t="s">
        <v>75</v>
      </c>
      <c r="K177" s="27" t="s">
        <v>1112</v>
      </c>
      <c r="L177" s="27" t="s">
        <v>1112</v>
      </c>
      <c r="M177" s="27">
        <v>5237</v>
      </c>
      <c r="N177" s="28" t="s">
        <v>77</v>
      </c>
      <c r="O177" s="22">
        <f>VLOOKUP(A177,Hoja1!A:C,3,0)</f>
        <v>8</v>
      </c>
      <c r="P177" s="21" t="str">
        <f>VLOOKUP(M177,[1]TIPOLOGIAS_CB!$A:$F,4,0)</f>
        <v>MEDELLIN</v>
      </c>
      <c r="Q177" s="21" t="str">
        <f>VLOOKUP(P177,'BASE TARIFA 2025'!C:D,2,0)</f>
        <v>WOMPI NOROCCIDENTE</v>
      </c>
      <c r="R177" s="23">
        <f>VLOOKUP(P177,'BASE TARIFA 2025'!C:F,4,0)</f>
        <v>15709.5</v>
      </c>
    </row>
    <row r="178" spans="1:18" ht="14.45">
      <c r="A178" s="27">
        <v>77398</v>
      </c>
      <c r="B178" s="27" t="s">
        <v>1125</v>
      </c>
      <c r="C178" s="27">
        <v>70975475</v>
      </c>
      <c r="D178" s="27" t="s">
        <v>1126</v>
      </c>
      <c r="E178" s="27" t="s">
        <v>1127</v>
      </c>
      <c r="F178" s="27" t="s">
        <v>1127</v>
      </c>
      <c r="G178" s="27" t="s">
        <v>1128</v>
      </c>
      <c r="H178" s="27" t="s">
        <v>1129</v>
      </c>
      <c r="I178" s="27" t="s">
        <v>1130</v>
      </c>
      <c r="J178" s="27" t="s">
        <v>75</v>
      </c>
      <c r="K178" s="27" t="s">
        <v>1112</v>
      </c>
      <c r="L178" s="27" t="s">
        <v>1112</v>
      </c>
      <c r="M178" s="27">
        <v>5237</v>
      </c>
      <c r="N178" s="28" t="s">
        <v>77</v>
      </c>
      <c r="O178" s="22">
        <f>VLOOKUP(A178,Hoja1!A:C,3,0)</f>
        <v>8</v>
      </c>
      <c r="P178" s="21" t="str">
        <f>VLOOKUP(M178,[1]TIPOLOGIAS_CB!$A:$F,4,0)</f>
        <v>MEDELLIN</v>
      </c>
      <c r="Q178" s="21" t="str">
        <f>VLOOKUP(P178,'BASE TARIFA 2025'!C:D,2,0)</f>
        <v>WOMPI NOROCCIDENTE</v>
      </c>
      <c r="R178" s="23">
        <f>VLOOKUP(P178,'BASE TARIFA 2025'!C:F,4,0)</f>
        <v>15709.5</v>
      </c>
    </row>
    <row r="179" spans="1:18" ht="14.45">
      <c r="A179" s="27">
        <v>25427</v>
      </c>
      <c r="B179" s="27" t="s">
        <v>1131</v>
      </c>
      <c r="C179" s="27">
        <v>21714870</v>
      </c>
      <c r="D179" s="27" t="s">
        <v>1132</v>
      </c>
      <c r="E179" s="27" t="s">
        <v>1133</v>
      </c>
      <c r="F179" s="27" t="s">
        <v>1133</v>
      </c>
      <c r="G179" s="27" t="s">
        <v>1134</v>
      </c>
      <c r="H179" s="27" t="s">
        <v>1135</v>
      </c>
      <c r="I179" s="27" t="s">
        <v>1136</v>
      </c>
      <c r="J179" s="27" t="s">
        <v>75</v>
      </c>
      <c r="K179" s="27" t="s">
        <v>1137</v>
      </c>
      <c r="L179" s="27" t="s">
        <v>1137</v>
      </c>
      <c r="M179" s="27">
        <v>5264</v>
      </c>
      <c r="N179" s="28" t="s">
        <v>580</v>
      </c>
      <c r="O179" s="22">
        <f>VLOOKUP(A179,Hoja1!A:C,3,0)</f>
        <v>16</v>
      </c>
      <c r="P179" s="21" t="str">
        <f>VLOOKUP(M179,[1]TIPOLOGIAS_CB!$A:$F,4,0)</f>
        <v>MEDELLIN</v>
      </c>
      <c r="Q179" s="21" t="str">
        <f>VLOOKUP(P179,'BASE TARIFA 2025'!C:D,2,0)</f>
        <v>WOMPI NOROCCIDENTE</v>
      </c>
      <c r="R179" s="23">
        <f>VLOOKUP(P179,'BASE TARIFA 2025'!C:F,4,0)</f>
        <v>15709.5</v>
      </c>
    </row>
    <row r="180" spans="1:18" ht="14.45">
      <c r="A180" s="27">
        <v>31271</v>
      </c>
      <c r="B180" s="27" t="s">
        <v>1138</v>
      </c>
      <c r="C180" s="27">
        <v>71905620</v>
      </c>
      <c r="D180" s="27" t="s">
        <v>1139</v>
      </c>
      <c r="E180" s="27" t="s">
        <v>1140</v>
      </c>
      <c r="F180" s="27" t="s">
        <v>1141</v>
      </c>
      <c r="G180" s="27" t="s">
        <v>1142</v>
      </c>
      <c r="H180" s="27" t="s">
        <v>1143</v>
      </c>
      <c r="I180" s="27" t="s">
        <v>1144</v>
      </c>
      <c r="J180" s="27" t="s">
        <v>75</v>
      </c>
      <c r="K180" s="27" t="s">
        <v>1137</v>
      </c>
      <c r="L180" s="27" t="s">
        <v>1137</v>
      </c>
      <c r="M180" s="27">
        <v>5264</v>
      </c>
      <c r="N180" s="28" t="s">
        <v>580</v>
      </c>
      <c r="O180" s="22">
        <f>VLOOKUP(A180,Hoja1!A:C,3,0)</f>
        <v>8</v>
      </c>
      <c r="P180" s="21" t="str">
        <f>VLOOKUP(M180,[1]TIPOLOGIAS_CB!$A:$F,4,0)</f>
        <v>MEDELLIN</v>
      </c>
      <c r="Q180" s="21" t="str">
        <f>VLOOKUP(P180,'BASE TARIFA 2025'!C:D,2,0)</f>
        <v>WOMPI NOROCCIDENTE</v>
      </c>
      <c r="R180" s="23">
        <f>VLOOKUP(P180,'BASE TARIFA 2025'!C:F,4,0)</f>
        <v>15709.5</v>
      </c>
    </row>
    <row r="181" spans="1:18" ht="14.45">
      <c r="A181" s="27">
        <v>27315</v>
      </c>
      <c r="B181" s="27" t="s">
        <v>1145</v>
      </c>
      <c r="C181" s="27">
        <v>70517475</v>
      </c>
      <c r="D181" s="27" t="s">
        <v>1146</v>
      </c>
      <c r="E181" s="27" t="s">
        <v>1147</v>
      </c>
      <c r="F181" s="27" t="s">
        <v>1147</v>
      </c>
      <c r="G181" s="27" t="s">
        <v>1148</v>
      </c>
      <c r="H181" s="27" t="s">
        <v>1149</v>
      </c>
      <c r="I181" s="27" t="s">
        <v>1150</v>
      </c>
      <c r="J181" s="27" t="s">
        <v>75</v>
      </c>
      <c r="K181" s="27" t="s">
        <v>1137</v>
      </c>
      <c r="L181" s="27" t="s">
        <v>1137</v>
      </c>
      <c r="M181" s="27">
        <v>5264</v>
      </c>
      <c r="N181" s="28" t="s">
        <v>580</v>
      </c>
      <c r="O181" s="22">
        <f>VLOOKUP(A181,Hoja1!A:C,3,0)</f>
        <v>8</v>
      </c>
      <c r="P181" s="21" t="str">
        <f>VLOOKUP(M181,[1]TIPOLOGIAS_CB!$A:$F,4,0)</f>
        <v>MEDELLIN</v>
      </c>
      <c r="Q181" s="21" t="str">
        <f>VLOOKUP(P181,'BASE TARIFA 2025'!C:D,2,0)</f>
        <v>WOMPI NOROCCIDENTE</v>
      </c>
      <c r="R181" s="23">
        <f>VLOOKUP(P181,'BASE TARIFA 2025'!C:F,4,0)</f>
        <v>15709.5</v>
      </c>
    </row>
    <row r="182" spans="1:18" ht="14.45">
      <c r="A182" s="27">
        <v>34526</v>
      </c>
      <c r="B182" s="27" t="s">
        <v>1151</v>
      </c>
      <c r="C182" s="27">
        <v>900071521</v>
      </c>
      <c r="D182" s="27" t="s">
        <v>1152</v>
      </c>
      <c r="E182" s="27" t="s">
        <v>1153</v>
      </c>
      <c r="F182" s="27" t="s">
        <v>1154</v>
      </c>
      <c r="G182" s="27" t="s">
        <v>1155</v>
      </c>
      <c r="H182" s="27" t="s">
        <v>1156</v>
      </c>
      <c r="I182" s="27" t="s">
        <v>1157</v>
      </c>
      <c r="J182" s="27" t="s">
        <v>75</v>
      </c>
      <c r="K182" s="27" t="s">
        <v>1137</v>
      </c>
      <c r="L182" s="27" t="s">
        <v>1137</v>
      </c>
      <c r="M182" s="27">
        <v>5264</v>
      </c>
      <c r="N182" s="28" t="s">
        <v>580</v>
      </c>
      <c r="O182" s="22">
        <f>VLOOKUP(A182,Hoja1!A:C,3,0)</f>
        <v>8</v>
      </c>
      <c r="P182" s="21" t="str">
        <f>VLOOKUP(M182,[1]TIPOLOGIAS_CB!$A:$F,4,0)</f>
        <v>MEDELLIN</v>
      </c>
      <c r="Q182" s="21" t="str">
        <f>VLOOKUP(P182,'BASE TARIFA 2025'!C:D,2,0)</f>
        <v>WOMPI NOROCCIDENTE</v>
      </c>
      <c r="R182" s="23">
        <f>VLOOKUP(P182,'BASE TARIFA 2025'!C:F,4,0)</f>
        <v>15709.5</v>
      </c>
    </row>
    <row r="183" spans="1:18" ht="14.45">
      <c r="A183" s="27">
        <v>48257</v>
      </c>
      <c r="B183" s="27" t="s">
        <v>1158</v>
      </c>
      <c r="C183" s="27">
        <v>901287845</v>
      </c>
      <c r="D183" s="27" t="s">
        <v>79</v>
      </c>
      <c r="E183" s="27" t="s">
        <v>1159</v>
      </c>
      <c r="F183" s="27" t="s">
        <v>1160</v>
      </c>
      <c r="G183" s="27" t="s">
        <v>1161</v>
      </c>
      <c r="H183" s="27" t="s">
        <v>1162</v>
      </c>
      <c r="I183" s="27" t="s">
        <v>1163</v>
      </c>
      <c r="J183" s="27" t="s">
        <v>75</v>
      </c>
      <c r="K183" s="27" t="s">
        <v>1137</v>
      </c>
      <c r="L183" s="27" t="s">
        <v>1137</v>
      </c>
      <c r="M183" s="27">
        <v>5264</v>
      </c>
      <c r="N183" s="28" t="s">
        <v>580</v>
      </c>
      <c r="O183" s="22">
        <f>VLOOKUP(A183,Hoja1!A:C,3,0)</f>
        <v>8</v>
      </c>
      <c r="P183" s="21" t="str">
        <f>VLOOKUP(M183,[1]TIPOLOGIAS_CB!$A:$F,4,0)</f>
        <v>MEDELLIN</v>
      </c>
      <c r="Q183" s="21" t="str">
        <f>VLOOKUP(P183,'BASE TARIFA 2025'!C:D,2,0)</f>
        <v>WOMPI NOROCCIDENTE</v>
      </c>
      <c r="R183" s="23">
        <f>VLOOKUP(P183,'BASE TARIFA 2025'!C:F,4,0)</f>
        <v>15709.5</v>
      </c>
    </row>
    <row r="184" spans="1:18" ht="14.45">
      <c r="A184" s="27">
        <v>54231</v>
      </c>
      <c r="B184" s="27" t="s">
        <v>1164</v>
      </c>
      <c r="C184" s="27">
        <v>32562796</v>
      </c>
      <c r="D184" s="27" t="s">
        <v>1165</v>
      </c>
      <c r="E184" s="27" t="s">
        <v>1166</v>
      </c>
      <c r="F184" s="27" t="s">
        <v>1166</v>
      </c>
      <c r="G184" s="27" t="s">
        <v>1167</v>
      </c>
      <c r="H184" s="27" t="s">
        <v>1168</v>
      </c>
      <c r="I184" s="27" t="s">
        <v>1169</v>
      </c>
      <c r="J184" s="27" t="s">
        <v>75</v>
      </c>
      <c r="K184" s="27" t="s">
        <v>1137</v>
      </c>
      <c r="L184" s="27" t="s">
        <v>1137</v>
      </c>
      <c r="M184" s="27">
        <v>5264</v>
      </c>
      <c r="N184" s="28" t="s">
        <v>275</v>
      </c>
      <c r="O184" s="22">
        <f>VLOOKUP(A184,Hoja1!A:C,3,0)</f>
        <v>16</v>
      </c>
      <c r="P184" s="21" t="str">
        <f>VLOOKUP(M184,[1]TIPOLOGIAS_CB!$A:$F,4,0)</f>
        <v>MEDELLIN</v>
      </c>
      <c r="Q184" s="21" t="str">
        <f>VLOOKUP(P184,'BASE TARIFA 2025'!C:D,2,0)</f>
        <v>WOMPI NOROCCIDENTE</v>
      </c>
      <c r="R184" s="23">
        <f>VLOOKUP(P184,'BASE TARIFA 2025'!C:F,4,0)</f>
        <v>15709.5</v>
      </c>
    </row>
    <row r="185" spans="1:18" ht="14.45">
      <c r="A185" s="27">
        <v>62252</v>
      </c>
      <c r="B185" s="27" t="s">
        <v>1170</v>
      </c>
      <c r="C185" s="27">
        <v>901414440</v>
      </c>
      <c r="D185" s="27" t="s">
        <v>1171</v>
      </c>
      <c r="E185" s="27" t="s">
        <v>1171</v>
      </c>
      <c r="F185" s="27" t="s">
        <v>1171</v>
      </c>
      <c r="G185" s="27" t="s">
        <v>1172</v>
      </c>
      <c r="H185" s="27" t="s">
        <v>1173</v>
      </c>
      <c r="I185" s="27" t="s">
        <v>1174</v>
      </c>
      <c r="J185" s="27" t="s">
        <v>75</v>
      </c>
      <c r="K185" s="27" t="s">
        <v>1137</v>
      </c>
      <c r="L185" s="27" t="s">
        <v>1137</v>
      </c>
      <c r="M185" s="27">
        <v>5264</v>
      </c>
      <c r="N185" s="28" t="s">
        <v>275</v>
      </c>
      <c r="O185" s="22">
        <f>VLOOKUP(A185,Hoja1!A:C,3,0)</f>
        <v>16</v>
      </c>
      <c r="P185" s="21" t="str">
        <f>VLOOKUP(M185,[1]TIPOLOGIAS_CB!$A:$F,4,0)</f>
        <v>MEDELLIN</v>
      </c>
      <c r="Q185" s="21" t="str">
        <f>VLOOKUP(P185,'BASE TARIFA 2025'!C:D,2,0)</f>
        <v>WOMPI NOROCCIDENTE</v>
      </c>
      <c r="R185" s="23">
        <f>VLOOKUP(P185,'BASE TARIFA 2025'!C:F,4,0)</f>
        <v>15709.5</v>
      </c>
    </row>
    <row r="186" spans="1:18" ht="14.45">
      <c r="A186" s="27">
        <v>68335</v>
      </c>
      <c r="B186" s="27" t="s">
        <v>1175</v>
      </c>
      <c r="C186" s="27">
        <v>32556893</v>
      </c>
      <c r="D186" s="27" t="s">
        <v>79</v>
      </c>
      <c r="E186" s="27" t="s">
        <v>1176</v>
      </c>
      <c r="F186" s="27" t="s">
        <v>1177</v>
      </c>
      <c r="G186" s="27" t="s">
        <v>1178</v>
      </c>
      <c r="H186" s="27" t="s">
        <v>1179</v>
      </c>
      <c r="I186" s="27" t="s">
        <v>1180</v>
      </c>
      <c r="J186" s="27" t="s">
        <v>75</v>
      </c>
      <c r="K186" s="27" t="s">
        <v>1137</v>
      </c>
      <c r="L186" s="27" t="s">
        <v>1137</v>
      </c>
      <c r="M186" s="27">
        <v>5264</v>
      </c>
      <c r="N186" s="28" t="s">
        <v>275</v>
      </c>
      <c r="O186" s="22">
        <f>VLOOKUP(A186,Hoja1!A:C,3,0)</f>
        <v>8</v>
      </c>
      <c r="P186" s="21" t="str">
        <f>VLOOKUP(M186,[1]TIPOLOGIAS_CB!$A:$F,4,0)</f>
        <v>MEDELLIN</v>
      </c>
      <c r="Q186" s="21" t="str">
        <f>VLOOKUP(P186,'BASE TARIFA 2025'!C:D,2,0)</f>
        <v>WOMPI NOROCCIDENTE</v>
      </c>
      <c r="R186" s="23">
        <f>VLOOKUP(P186,'BASE TARIFA 2025'!C:F,4,0)</f>
        <v>15709.5</v>
      </c>
    </row>
    <row r="187" spans="1:18" ht="14.45">
      <c r="A187" s="27">
        <v>73523</v>
      </c>
      <c r="B187" s="27" t="s">
        <v>1181</v>
      </c>
      <c r="C187" s="27">
        <v>1152684762</v>
      </c>
      <c r="D187" s="27" t="s">
        <v>1182</v>
      </c>
      <c r="E187" s="27" t="s">
        <v>1182</v>
      </c>
      <c r="F187" s="27" t="s">
        <v>1182</v>
      </c>
      <c r="G187" s="27" t="s">
        <v>1183</v>
      </c>
      <c r="H187" s="27" t="s">
        <v>1184</v>
      </c>
      <c r="I187" s="27" t="s">
        <v>1185</v>
      </c>
      <c r="J187" s="27" t="s">
        <v>75</v>
      </c>
      <c r="K187" s="27" t="s">
        <v>1137</v>
      </c>
      <c r="L187" s="27" t="s">
        <v>1137</v>
      </c>
      <c r="M187" s="27">
        <v>5264</v>
      </c>
      <c r="N187" s="28" t="s">
        <v>275</v>
      </c>
      <c r="O187" s="22">
        <f>VLOOKUP(A187,Hoja1!A:C,3,0)</f>
        <v>8</v>
      </c>
      <c r="P187" s="21" t="str">
        <f>VLOOKUP(M187,[1]TIPOLOGIAS_CB!$A:$F,4,0)</f>
        <v>MEDELLIN</v>
      </c>
      <c r="Q187" s="21" t="str">
        <f>VLOOKUP(P187,'BASE TARIFA 2025'!C:D,2,0)</f>
        <v>WOMPI NOROCCIDENTE</v>
      </c>
      <c r="R187" s="23">
        <f>VLOOKUP(P187,'BASE TARIFA 2025'!C:F,4,0)</f>
        <v>15709.5</v>
      </c>
    </row>
    <row r="188" spans="1:18" ht="14.45">
      <c r="A188" s="27">
        <v>79059</v>
      </c>
      <c r="B188" s="27" t="s">
        <v>1186</v>
      </c>
      <c r="C188" s="27">
        <v>1007054410</v>
      </c>
      <c r="D188" s="27" t="s">
        <v>1187</v>
      </c>
      <c r="E188" s="27" t="s">
        <v>1187</v>
      </c>
      <c r="F188" s="27" t="s">
        <v>1187</v>
      </c>
      <c r="G188" s="27" t="s">
        <v>1188</v>
      </c>
      <c r="H188" s="27" t="s">
        <v>1189</v>
      </c>
      <c r="I188" s="27" t="s">
        <v>1190</v>
      </c>
      <c r="J188" s="27" t="s">
        <v>75</v>
      </c>
      <c r="K188" s="27" t="s">
        <v>1137</v>
      </c>
      <c r="L188" s="27" t="s">
        <v>1137</v>
      </c>
      <c r="M188" s="27">
        <v>5264</v>
      </c>
      <c r="N188" s="28" t="s">
        <v>275</v>
      </c>
      <c r="O188" s="22">
        <f>VLOOKUP(A188,Hoja1!A:C,3,0)</f>
        <v>8</v>
      </c>
      <c r="P188" s="21" t="str">
        <f>VLOOKUP(M188,[1]TIPOLOGIAS_CB!$A:$F,4,0)</f>
        <v>MEDELLIN</v>
      </c>
      <c r="Q188" s="21" t="str">
        <f>VLOOKUP(P188,'BASE TARIFA 2025'!C:D,2,0)</f>
        <v>WOMPI NOROCCIDENTE</v>
      </c>
      <c r="R188" s="23">
        <f>VLOOKUP(P188,'BASE TARIFA 2025'!C:F,4,0)</f>
        <v>15709.5</v>
      </c>
    </row>
    <row r="189" spans="1:18" ht="14.45">
      <c r="A189" s="27">
        <v>27014</v>
      </c>
      <c r="B189" s="27" t="s">
        <v>1191</v>
      </c>
      <c r="C189" s="27">
        <v>21739375</v>
      </c>
      <c r="D189" s="27" t="s">
        <v>1192</v>
      </c>
      <c r="E189" s="27" t="s">
        <v>1193</v>
      </c>
      <c r="F189" s="27" t="s">
        <v>1193</v>
      </c>
      <c r="G189" s="27" t="s">
        <v>1194</v>
      </c>
      <c r="H189" s="27" t="s">
        <v>1195</v>
      </c>
      <c r="I189" s="27" t="s">
        <v>1196</v>
      </c>
      <c r="J189" s="27" t="s">
        <v>75</v>
      </c>
      <c r="K189" s="27" t="s">
        <v>1197</v>
      </c>
      <c r="L189" s="27" t="s">
        <v>1197</v>
      </c>
      <c r="M189" s="27">
        <v>5282</v>
      </c>
      <c r="N189" s="28" t="s">
        <v>358</v>
      </c>
      <c r="O189" s="22">
        <f>VLOOKUP(A189,Hoja1!A:C,3,0)</f>
        <v>16</v>
      </c>
      <c r="P189" s="21" t="str">
        <f>VLOOKUP(M189,[1]TIPOLOGIAS_CB!$A:$F,4,0)</f>
        <v>MEDELLIN</v>
      </c>
      <c r="Q189" s="21" t="str">
        <f>VLOOKUP(P189,'BASE TARIFA 2025'!C:D,2,0)</f>
        <v>WOMPI NOROCCIDENTE</v>
      </c>
      <c r="R189" s="23">
        <f>VLOOKUP(P189,'BASE TARIFA 2025'!C:F,4,0)</f>
        <v>15709.5</v>
      </c>
    </row>
    <row r="190" spans="1:18" ht="14.45">
      <c r="A190" s="27">
        <v>62978</v>
      </c>
      <c r="B190" s="27" t="s">
        <v>1198</v>
      </c>
      <c r="C190" s="27">
        <v>8465445</v>
      </c>
      <c r="D190" s="27" t="s">
        <v>1199</v>
      </c>
      <c r="E190" s="27" t="s">
        <v>1200</v>
      </c>
      <c r="F190" s="27" t="s">
        <v>1201</v>
      </c>
      <c r="G190" s="27" t="s">
        <v>1202</v>
      </c>
      <c r="H190" s="27" t="s">
        <v>1203</v>
      </c>
      <c r="I190" s="27" t="s">
        <v>1204</v>
      </c>
      <c r="J190" s="27" t="s">
        <v>75</v>
      </c>
      <c r="K190" s="27" t="s">
        <v>1197</v>
      </c>
      <c r="L190" s="27" t="s">
        <v>1197</v>
      </c>
      <c r="M190" s="27">
        <v>5282</v>
      </c>
      <c r="N190" s="28" t="s">
        <v>358</v>
      </c>
      <c r="O190" s="22">
        <f>VLOOKUP(A190,Hoja1!A:C,3,0)</f>
        <v>8</v>
      </c>
      <c r="P190" s="21" t="str">
        <f>VLOOKUP(M190,[1]TIPOLOGIAS_CB!$A:$F,4,0)</f>
        <v>MEDELLIN</v>
      </c>
      <c r="Q190" s="21" t="str">
        <f>VLOOKUP(P190,'BASE TARIFA 2025'!C:D,2,0)</f>
        <v>WOMPI NOROCCIDENTE</v>
      </c>
      <c r="R190" s="23">
        <f>VLOOKUP(P190,'BASE TARIFA 2025'!C:F,4,0)</f>
        <v>15709.5</v>
      </c>
    </row>
    <row r="191" spans="1:18" ht="14.45">
      <c r="A191" s="27">
        <v>56389</v>
      </c>
      <c r="B191" s="27" t="s">
        <v>1205</v>
      </c>
      <c r="C191" s="27">
        <v>901521174</v>
      </c>
      <c r="D191" s="27" t="s">
        <v>79</v>
      </c>
      <c r="E191" s="27" t="s">
        <v>1206</v>
      </c>
      <c r="F191" s="27" t="s">
        <v>1207</v>
      </c>
      <c r="G191" s="27" t="s">
        <v>1208</v>
      </c>
      <c r="H191" s="27" t="s">
        <v>1209</v>
      </c>
      <c r="I191" s="27" t="s">
        <v>1210</v>
      </c>
      <c r="J191" s="27" t="s">
        <v>75</v>
      </c>
      <c r="K191" s="27" t="s">
        <v>1197</v>
      </c>
      <c r="L191" s="27" t="s">
        <v>1197</v>
      </c>
      <c r="M191" s="27">
        <v>5282</v>
      </c>
      <c r="N191" s="28" t="s">
        <v>358</v>
      </c>
      <c r="O191" s="22">
        <f>VLOOKUP(A191,Hoja1!A:C,3,0)</f>
        <v>16</v>
      </c>
      <c r="P191" s="21" t="str">
        <f>VLOOKUP(M191,[1]TIPOLOGIAS_CB!$A:$F,4,0)</f>
        <v>MEDELLIN</v>
      </c>
      <c r="Q191" s="21" t="str">
        <f>VLOOKUP(P191,'BASE TARIFA 2025'!C:D,2,0)</f>
        <v>WOMPI NOROCCIDENTE</v>
      </c>
      <c r="R191" s="23">
        <f>VLOOKUP(P191,'BASE TARIFA 2025'!C:F,4,0)</f>
        <v>15709.5</v>
      </c>
    </row>
    <row r="192" spans="1:18" ht="14.45">
      <c r="A192" s="27">
        <v>75037</v>
      </c>
      <c r="B192" s="27" t="s">
        <v>1211</v>
      </c>
      <c r="C192" s="27">
        <v>1000414227</v>
      </c>
      <c r="D192" s="27" t="s">
        <v>1212</v>
      </c>
      <c r="E192" s="27" t="s">
        <v>1212</v>
      </c>
      <c r="F192" s="27" t="s">
        <v>1213</v>
      </c>
      <c r="G192" s="27" t="s">
        <v>1214</v>
      </c>
      <c r="H192" s="27" t="s">
        <v>1215</v>
      </c>
      <c r="I192" s="27" t="s">
        <v>1216</v>
      </c>
      <c r="J192" s="27" t="s">
        <v>75</v>
      </c>
      <c r="K192" s="27" t="s">
        <v>1197</v>
      </c>
      <c r="L192" s="27" t="s">
        <v>1197</v>
      </c>
      <c r="M192" s="27">
        <v>5282</v>
      </c>
      <c r="N192" s="28" t="s">
        <v>358</v>
      </c>
      <c r="O192" s="22">
        <f>VLOOKUP(A192,Hoja1!A:C,3,0)</f>
        <v>8</v>
      </c>
      <c r="P192" s="21" t="str">
        <f>VLOOKUP(M192,[1]TIPOLOGIAS_CB!$A:$F,4,0)</f>
        <v>MEDELLIN</v>
      </c>
      <c r="Q192" s="21" t="str">
        <f>VLOOKUP(P192,'BASE TARIFA 2025'!C:D,2,0)</f>
        <v>WOMPI NOROCCIDENTE</v>
      </c>
      <c r="R192" s="23">
        <f>VLOOKUP(P192,'BASE TARIFA 2025'!C:F,4,0)</f>
        <v>15709.5</v>
      </c>
    </row>
    <row r="193" spans="1:18" ht="14.45">
      <c r="A193" s="27">
        <v>11186</v>
      </c>
      <c r="B193" s="27" t="s">
        <v>1217</v>
      </c>
      <c r="C193" s="27">
        <v>23973906</v>
      </c>
      <c r="D193" s="27" t="s">
        <v>1218</v>
      </c>
      <c r="E193" s="27" t="s">
        <v>1219</v>
      </c>
      <c r="F193" s="27" t="s">
        <v>1219</v>
      </c>
      <c r="G193" s="27" t="s">
        <v>1220</v>
      </c>
      <c r="H193" s="27" t="s">
        <v>1221</v>
      </c>
      <c r="I193" s="27" t="s">
        <v>1222</v>
      </c>
      <c r="J193" s="27" t="s">
        <v>450</v>
      </c>
      <c r="K193" s="27" t="s">
        <v>1223</v>
      </c>
      <c r="L193" s="27" t="s">
        <v>1223</v>
      </c>
      <c r="M193" s="27">
        <v>15600</v>
      </c>
      <c r="N193" s="28" t="s">
        <v>275</v>
      </c>
      <c r="O193" s="22">
        <f>VLOOKUP(A193,Hoja1!A:C,3,0)</f>
        <v>16</v>
      </c>
      <c r="P193" s="21" t="str">
        <f>VLOOKUP(M193,[1]TIPOLOGIAS_CB!$A:$F,4,0)</f>
        <v>TUNJA</v>
      </c>
      <c r="Q193" s="21" t="str">
        <f>VLOOKUP(P193,'BASE TARIFA 2025'!C:D,2,0)</f>
        <v>WOMPI SANTANDERES</v>
      </c>
      <c r="R193" s="23">
        <f>VLOOKUP(P193,'BASE TARIFA 2025'!C:F,4,0)</f>
        <v>28277.100000000002</v>
      </c>
    </row>
    <row r="194" spans="1:18" ht="14.45">
      <c r="A194" s="27">
        <v>27941</v>
      </c>
      <c r="B194" s="27" t="s">
        <v>1224</v>
      </c>
      <c r="C194" s="27">
        <v>1124432</v>
      </c>
      <c r="D194" s="27" t="s">
        <v>1225</v>
      </c>
      <c r="E194" s="27" t="s">
        <v>1226</v>
      </c>
      <c r="F194" s="27" t="s">
        <v>1226</v>
      </c>
      <c r="G194" s="27" t="s">
        <v>1227</v>
      </c>
      <c r="H194" s="27" t="s">
        <v>1228</v>
      </c>
      <c r="I194" s="27" t="s">
        <v>1229</v>
      </c>
      <c r="J194" s="27" t="s">
        <v>450</v>
      </c>
      <c r="K194" s="27" t="s">
        <v>1223</v>
      </c>
      <c r="L194" s="27" t="s">
        <v>1223</v>
      </c>
      <c r="M194" s="27">
        <v>15600</v>
      </c>
      <c r="N194" s="28" t="s">
        <v>275</v>
      </c>
      <c r="O194" s="22">
        <f>VLOOKUP(A194,Hoja1!A:C,3,0)</f>
        <v>8</v>
      </c>
      <c r="P194" s="21" t="str">
        <f>VLOOKUP(M194,[1]TIPOLOGIAS_CB!$A:$F,4,0)</f>
        <v>TUNJA</v>
      </c>
      <c r="Q194" s="21" t="str">
        <f>VLOOKUP(P194,'BASE TARIFA 2025'!C:D,2,0)</f>
        <v>WOMPI SANTANDERES</v>
      </c>
      <c r="R194" s="23">
        <f>VLOOKUP(P194,'BASE TARIFA 2025'!C:F,4,0)</f>
        <v>28277.100000000002</v>
      </c>
    </row>
    <row r="195" spans="1:18" ht="14.45">
      <c r="A195" s="27">
        <v>64749</v>
      </c>
      <c r="B195" s="27" t="s">
        <v>1230</v>
      </c>
      <c r="C195" s="27">
        <v>1057892619</v>
      </c>
      <c r="D195" s="27" t="s">
        <v>1231</v>
      </c>
      <c r="E195" s="27" t="s">
        <v>1231</v>
      </c>
      <c r="F195" s="27" t="s">
        <v>1231</v>
      </c>
      <c r="G195" s="27" t="s">
        <v>1232</v>
      </c>
      <c r="H195" s="27" t="s">
        <v>1233</v>
      </c>
      <c r="I195" s="27" t="s">
        <v>1234</v>
      </c>
      <c r="J195" s="27" t="s">
        <v>450</v>
      </c>
      <c r="K195" s="27" t="s">
        <v>1223</v>
      </c>
      <c r="L195" s="27" t="s">
        <v>1223</v>
      </c>
      <c r="M195" s="27">
        <v>15600</v>
      </c>
      <c r="N195" s="28" t="s">
        <v>275</v>
      </c>
      <c r="O195" s="22">
        <f>VLOOKUP(A195,Hoja1!A:C,3,0)</f>
        <v>8</v>
      </c>
      <c r="P195" s="21" t="str">
        <f>VLOOKUP(M195,[1]TIPOLOGIAS_CB!$A:$F,4,0)</f>
        <v>TUNJA</v>
      </c>
      <c r="Q195" s="21" t="str">
        <f>VLOOKUP(P195,'BASE TARIFA 2025'!C:D,2,0)</f>
        <v>WOMPI SANTANDERES</v>
      </c>
      <c r="R195" s="23">
        <f>VLOOKUP(P195,'BASE TARIFA 2025'!C:F,4,0)</f>
        <v>28277.100000000002</v>
      </c>
    </row>
    <row r="196" spans="1:18" ht="14.45">
      <c r="A196" s="27">
        <v>75051</v>
      </c>
      <c r="B196" s="27" t="s">
        <v>1235</v>
      </c>
      <c r="C196" s="27">
        <v>1057215146</v>
      </c>
      <c r="D196" s="27" t="s">
        <v>1236</v>
      </c>
      <c r="E196" s="27" t="s">
        <v>1236</v>
      </c>
      <c r="F196" s="27" t="s">
        <v>1236</v>
      </c>
      <c r="G196" s="27" t="s">
        <v>1237</v>
      </c>
      <c r="H196" s="27" t="s">
        <v>1238</v>
      </c>
      <c r="I196" s="27" t="s">
        <v>1239</v>
      </c>
      <c r="J196" s="27" t="s">
        <v>450</v>
      </c>
      <c r="K196" s="27" t="s">
        <v>1223</v>
      </c>
      <c r="L196" s="27" t="s">
        <v>1223</v>
      </c>
      <c r="M196" s="27">
        <v>15600</v>
      </c>
      <c r="N196" s="28" t="s">
        <v>275</v>
      </c>
      <c r="O196" s="22">
        <f>VLOOKUP(A196,Hoja1!A:C,3,0)</f>
        <v>8</v>
      </c>
      <c r="P196" s="21" t="str">
        <f>VLOOKUP(M196,[1]TIPOLOGIAS_CB!$A:$F,4,0)</f>
        <v>TUNJA</v>
      </c>
      <c r="Q196" s="21" t="str">
        <f>VLOOKUP(P196,'BASE TARIFA 2025'!C:D,2,0)</f>
        <v>WOMPI SANTANDERES</v>
      </c>
      <c r="R196" s="23">
        <f>VLOOKUP(P196,'BASE TARIFA 2025'!C:F,4,0)</f>
        <v>28277.100000000002</v>
      </c>
    </row>
    <row r="197" spans="1:18" ht="14.45">
      <c r="A197" s="27">
        <v>31688</v>
      </c>
      <c r="B197" s="27" t="s">
        <v>1240</v>
      </c>
      <c r="C197" s="27">
        <v>24010970</v>
      </c>
      <c r="D197" s="27" t="s">
        <v>1241</v>
      </c>
      <c r="E197" s="27" t="s">
        <v>1242</v>
      </c>
      <c r="F197" s="27" t="s">
        <v>1242</v>
      </c>
      <c r="G197" s="27" t="s">
        <v>1243</v>
      </c>
      <c r="H197" s="27" t="s">
        <v>1244</v>
      </c>
      <c r="I197" s="27" t="s">
        <v>1245</v>
      </c>
      <c r="J197" s="27" t="s">
        <v>450</v>
      </c>
      <c r="K197" s="27" t="s">
        <v>1246</v>
      </c>
      <c r="L197" s="27" t="s">
        <v>1246</v>
      </c>
      <c r="M197" s="27">
        <v>15638</v>
      </c>
      <c r="N197" s="28" t="s">
        <v>465</v>
      </c>
      <c r="O197" s="22">
        <f>VLOOKUP(A197,Hoja1!A:C,3,0)</f>
        <v>8</v>
      </c>
      <c r="P197" s="21" t="str">
        <f>VLOOKUP(M197,[1]TIPOLOGIAS_CB!$A:$F,4,0)</f>
        <v>TUNJA</v>
      </c>
      <c r="Q197" s="21" t="str">
        <f>VLOOKUP(P197,'BASE TARIFA 2025'!C:D,2,0)</f>
        <v>WOMPI SANTANDERES</v>
      </c>
      <c r="R197" s="23">
        <f>VLOOKUP(P197,'BASE TARIFA 2025'!C:F,4,0)</f>
        <v>28277.100000000002</v>
      </c>
    </row>
    <row r="198" spans="1:18" ht="14.45">
      <c r="A198" s="27">
        <v>77041</v>
      </c>
      <c r="B198" s="27" t="s">
        <v>1247</v>
      </c>
      <c r="C198" s="27">
        <v>80093008</v>
      </c>
      <c r="D198" s="27" t="s">
        <v>1248</v>
      </c>
      <c r="E198" s="27" t="s">
        <v>1248</v>
      </c>
      <c r="F198" s="27" t="s">
        <v>1249</v>
      </c>
      <c r="G198" s="27" t="s">
        <v>1250</v>
      </c>
      <c r="H198" s="27" t="s">
        <v>1251</v>
      </c>
      <c r="I198" s="27" t="s">
        <v>1252</v>
      </c>
      <c r="J198" s="27" t="s">
        <v>450</v>
      </c>
      <c r="K198" s="27" t="s">
        <v>1246</v>
      </c>
      <c r="L198" s="27" t="s">
        <v>1246</v>
      </c>
      <c r="M198" s="27">
        <v>15638</v>
      </c>
      <c r="N198" s="28" t="s">
        <v>465</v>
      </c>
      <c r="O198" s="22">
        <f>VLOOKUP(A198,Hoja1!A:C,3,0)</f>
        <v>8</v>
      </c>
      <c r="P198" s="21" t="str">
        <f>VLOOKUP(M198,[1]TIPOLOGIAS_CB!$A:$F,4,0)</f>
        <v>TUNJA</v>
      </c>
      <c r="Q198" s="21" t="str">
        <f>VLOOKUP(P198,'BASE TARIFA 2025'!C:D,2,0)</f>
        <v>WOMPI SANTANDERES</v>
      </c>
      <c r="R198" s="23">
        <f>VLOOKUP(P198,'BASE TARIFA 2025'!C:F,4,0)</f>
        <v>28277.100000000002</v>
      </c>
    </row>
    <row r="199" spans="1:18" ht="14.45">
      <c r="A199" s="27">
        <v>57272</v>
      </c>
      <c r="B199" s="27" t="s">
        <v>1253</v>
      </c>
      <c r="C199" s="27">
        <v>1089243013</v>
      </c>
      <c r="D199" s="27" t="s">
        <v>1254</v>
      </c>
      <c r="E199" s="27" t="s">
        <v>1255</v>
      </c>
      <c r="F199" s="27" t="s">
        <v>1256</v>
      </c>
      <c r="G199" s="27" t="s">
        <v>1257</v>
      </c>
      <c r="H199" s="27" t="s">
        <v>1258</v>
      </c>
      <c r="I199" s="27" t="s">
        <v>1259</v>
      </c>
      <c r="J199" s="27" t="s">
        <v>539</v>
      </c>
      <c r="K199" s="27" t="s">
        <v>42</v>
      </c>
      <c r="L199" s="27" t="s">
        <v>540</v>
      </c>
      <c r="M199" s="27">
        <v>52001</v>
      </c>
      <c r="N199" s="28" t="s">
        <v>701</v>
      </c>
      <c r="O199" s="22">
        <f>VLOOKUP(A199,Hoja1!A:C,3,0)</f>
        <v>8</v>
      </c>
      <c r="P199" s="21" t="str">
        <f>VLOOKUP(M199,[1]TIPOLOGIAS_CB!$A:$F,4,0)</f>
        <v>PASTO</v>
      </c>
      <c r="Q199" s="21" t="str">
        <f>VLOOKUP(P199,'BASE TARIFA 2025'!C:D,2,0)</f>
        <v>WOMPI SUROCCIDENTE</v>
      </c>
      <c r="R199" s="23">
        <f>VLOOKUP(P199,'BASE TARIFA 2025'!C:F,4,0)</f>
        <v>28277.100000000002</v>
      </c>
    </row>
    <row r="200" spans="1:18" ht="14.45">
      <c r="A200" s="27">
        <v>52633</v>
      </c>
      <c r="B200" s="27" t="s">
        <v>1260</v>
      </c>
      <c r="C200" s="27">
        <v>1085289416</v>
      </c>
      <c r="D200" s="27" t="s">
        <v>1261</v>
      </c>
      <c r="E200" s="27" t="s">
        <v>1262</v>
      </c>
      <c r="F200" s="27" t="s">
        <v>1263</v>
      </c>
      <c r="G200" s="27" t="s">
        <v>1264</v>
      </c>
      <c r="H200" s="27" t="s">
        <v>1265</v>
      </c>
      <c r="I200" s="27" t="s">
        <v>1266</v>
      </c>
      <c r="J200" s="27" t="s">
        <v>539</v>
      </c>
      <c r="K200" s="27" t="s">
        <v>42</v>
      </c>
      <c r="L200" s="27" t="s">
        <v>540</v>
      </c>
      <c r="M200" s="27">
        <v>52001</v>
      </c>
      <c r="N200" s="28" t="s">
        <v>348</v>
      </c>
      <c r="O200" s="22">
        <f>VLOOKUP(A200,Hoja1!A:C,3,0)</f>
        <v>8</v>
      </c>
      <c r="P200" s="21" t="str">
        <f>VLOOKUP(M200,[1]TIPOLOGIAS_CB!$A:$F,4,0)</f>
        <v>PASTO</v>
      </c>
      <c r="Q200" s="21" t="str">
        <f>VLOOKUP(P200,'BASE TARIFA 2025'!C:D,2,0)</f>
        <v>WOMPI SUROCCIDENTE</v>
      </c>
      <c r="R200" s="23">
        <f>VLOOKUP(P200,'BASE TARIFA 2025'!C:F,4,0)</f>
        <v>28277.100000000002</v>
      </c>
    </row>
    <row r="201" spans="1:18" ht="14.45">
      <c r="A201" s="27">
        <v>52572</v>
      </c>
      <c r="B201" s="27" t="s">
        <v>1267</v>
      </c>
      <c r="C201" s="27">
        <v>1085267079</v>
      </c>
      <c r="D201" s="27" t="s">
        <v>1268</v>
      </c>
      <c r="E201" s="27" t="s">
        <v>1269</v>
      </c>
      <c r="F201" s="27" t="s">
        <v>1269</v>
      </c>
      <c r="G201" s="27" t="s">
        <v>1270</v>
      </c>
      <c r="H201" s="27" t="s">
        <v>1271</v>
      </c>
      <c r="I201" s="27" t="s">
        <v>1272</v>
      </c>
      <c r="J201" s="27" t="s">
        <v>539</v>
      </c>
      <c r="K201" s="27" t="s">
        <v>42</v>
      </c>
      <c r="L201" s="27" t="s">
        <v>540</v>
      </c>
      <c r="M201" s="27">
        <v>52001</v>
      </c>
      <c r="N201" s="28" t="s">
        <v>477</v>
      </c>
      <c r="O201" s="22">
        <f>VLOOKUP(A201,Hoja1!A:C,3,0)</f>
        <v>8</v>
      </c>
      <c r="P201" s="21" t="str">
        <f>VLOOKUP(M201,[1]TIPOLOGIAS_CB!$A:$F,4,0)</f>
        <v>PASTO</v>
      </c>
      <c r="Q201" s="21" t="str">
        <f>VLOOKUP(P201,'BASE TARIFA 2025'!C:D,2,0)</f>
        <v>WOMPI SUROCCIDENTE</v>
      </c>
      <c r="R201" s="23">
        <f>VLOOKUP(P201,'BASE TARIFA 2025'!C:F,4,0)</f>
        <v>28277.100000000002</v>
      </c>
    </row>
    <row r="202" spans="1:18" ht="14.45">
      <c r="A202" s="27">
        <v>57675</v>
      </c>
      <c r="B202" s="27" t="s">
        <v>1273</v>
      </c>
      <c r="C202" s="27">
        <v>9320163</v>
      </c>
      <c r="D202" s="27" t="s">
        <v>1274</v>
      </c>
      <c r="E202" s="27" t="s">
        <v>1274</v>
      </c>
      <c r="F202" s="27" t="s">
        <v>1274</v>
      </c>
      <c r="G202" s="27" t="s">
        <v>1275</v>
      </c>
      <c r="H202" s="27" t="s">
        <v>1276</v>
      </c>
      <c r="I202" s="27" t="s">
        <v>1277</v>
      </c>
      <c r="J202" s="27" t="s">
        <v>450</v>
      </c>
      <c r="K202" s="27" t="s">
        <v>1048</v>
      </c>
      <c r="L202" s="27" t="s">
        <v>1048</v>
      </c>
      <c r="M202" s="27">
        <v>15861</v>
      </c>
      <c r="N202" s="28" t="s">
        <v>77</v>
      </c>
      <c r="O202" s="22">
        <f>VLOOKUP(A202,Hoja1!A:C,3,0)</f>
        <v>8</v>
      </c>
      <c r="P202" s="21" t="str">
        <f>VLOOKUP(M202,[1]TIPOLOGIAS_CB!$A:$F,4,0)</f>
        <v>TUNJA</v>
      </c>
      <c r="Q202" s="21" t="str">
        <f>VLOOKUP(P202,'BASE TARIFA 2025'!C:D,2,0)</f>
        <v>WOMPI SANTANDERES</v>
      </c>
      <c r="R202" s="23">
        <f>VLOOKUP(P202,'BASE TARIFA 2025'!C:F,4,0)</f>
        <v>28277.100000000002</v>
      </c>
    </row>
    <row r="203" spans="1:18" ht="14.45">
      <c r="A203" s="27">
        <v>27575</v>
      </c>
      <c r="B203" s="27" t="s">
        <v>1278</v>
      </c>
      <c r="C203" s="27">
        <v>1056954960</v>
      </c>
      <c r="D203" s="27" t="s">
        <v>1279</v>
      </c>
      <c r="E203" s="27" t="s">
        <v>1280</v>
      </c>
      <c r="F203" s="27" t="s">
        <v>1280</v>
      </c>
      <c r="G203" s="27" t="s">
        <v>1281</v>
      </c>
      <c r="H203" s="27" t="s">
        <v>1282</v>
      </c>
      <c r="I203" s="27" t="s">
        <v>1283</v>
      </c>
      <c r="J203" s="27" t="s">
        <v>450</v>
      </c>
      <c r="K203" s="27" t="s">
        <v>1048</v>
      </c>
      <c r="L203" s="27" t="s">
        <v>1048</v>
      </c>
      <c r="M203" s="27">
        <v>15861</v>
      </c>
      <c r="N203" s="28" t="s">
        <v>77</v>
      </c>
      <c r="O203" s="22">
        <f>VLOOKUP(A203,Hoja1!A:C,3,0)</f>
        <v>16</v>
      </c>
      <c r="P203" s="21" t="str">
        <f>VLOOKUP(M203,[1]TIPOLOGIAS_CB!$A:$F,4,0)</f>
        <v>TUNJA</v>
      </c>
      <c r="Q203" s="21" t="str">
        <f>VLOOKUP(P203,'BASE TARIFA 2025'!C:D,2,0)</f>
        <v>WOMPI SANTANDERES</v>
      </c>
      <c r="R203" s="23">
        <f>VLOOKUP(P203,'BASE TARIFA 2025'!C:F,4,0)</f>
        <v>28277.100000000002</v>
      </c>
    </row>
    <row r="204" spans="1:18" ht="14.45">
      <c r="A204" s="27">
        <v>35840</v>
      </c>
      <c r="B204" s="27" t="s">
        <v>1284</v>
      </c>
      <c r="C204" s="27">
        <v>42140372</v>
      </c>
      <c r="D204" s="27"/>
      <c r="E204" s="27" t="s">
        <v>1285</v>
      </c>
      <c r="F204" s="27" t="s">
        <v>1285</v>
      </c>
      <c r="G204" s="27" t="s">
        <v>1286</v>
      </c>
      <c r="H204" s="27" t="s">
        <v>1287</v>
      </c>
      <c r="I204" s="27" t="s">
        <v>1288</v>
      </c>
      <c r="J204" s="27" t="s">
        <v>1289</v>
      </c>
      <c r="K204" s="27" t="s">
        <v>1290</v>
      </c>
      <c r="L204" s="27" t="s">
        <v>1290</v>
      </c>
      <c r="M204" s="27">
        <v>17042</v>
      </c>
      <c r="N204" s="28" t="s">
        <v>328</v>
      </c>
      <c r="O204" s="22">
        <f>VLOOKUP(A204,Hoja1!A:C,3,0)</f>
        <v>8</v>
      </c>
      <c r="P204" s="21" t="str">
        <f>VLOOKUP(M204,[1]TIPOLOGIAS_CB!$A:$F,4,0)</f>
        <v>MANIZALES</v>
      </c>
      <c r="Q204" s="21" t="str">
        <f>VLOOKUP(P204,'BASE TARIFA 2025'!C:D,2,0)</f>
        <v>WOMPI EJE CAFETERO</v>
      </c>
      <c r="R204" s="23">
        <f>VLOOKUP(P204,'BASE TARIFA 2025'!C:F,4,0)</f>
        <v>28277.100000000002</v>
      </c>
    </row>
    <row r="205" spans="1:18" ht="14.45">
      <c r="A205" s="27">
        <v>68350</v>
      </c>
      <c r="B205" s="27" t="s">
        <v>1291</v>
      </c>
      <c r="C205" s="27">
        <v>9696609</v>
      </c>
      <c r="D205" s="27" t="s">
        <v>1292</v>
      </c>
      <c r="E205" s="27" t="s">
        <v>1292</v>
      </c>
      <c r="F205" s="27" t="s">
        <v>1293</v>
      </c>
      <c r="G205" s="27" t="s">
        <v>1294</v>
      </c>
      <c r="H205" s="27" t="s">
        <v>1295</v>
      </c>
      <c r="I205" s="27" t="s">
        <v>1296</v>
      </c>
      <c r="J205" s="27" t="s">
        <v>1289</v>
      </c>
      <c r="K205" s="27" t="s">
        <v>1290</v>
      </c>
      <c r="L205" s="27" t="s">
        <v>1290</v>
      </c>
      <c r="M205" s="27">
        <v>17042</v>
      </c>
      <c r="N205" s="28" t="s">
        <v>328</v>
      </c>
      <c r="O205" s="22">
        <f>VLOOKUP(A205,Hoja1!A:C,3,0)</f>
        <v>8</v>
      </c>
      <c r="P205" s="21" t="str">
        <f>VLOOKUP(M205,[1]TIPOLOGIAS_CB!$A:$F,4,0)</f>
        <v>MANIZALES</v>
      </c>
      <c r="Q205" s="21" t="str">
        <f>VLOOKUP(P205,'BASE TARIFA 2025'!C:D,2,0)</f>
        <v>WOMPI EJE CAFETERO</v>
      </c>
      <c r="R205" s="23">
        <f>VLOOKUP(P205,'BASE TARIFA 2025'!C:F,4,0)</f>
        <v>28277.100000000002</v>
      </c>
    </row>
    <row r="206" spans="1:18" ht="14.45">
      <c r="A206" s="27">
        <v>69024</v>
      </c>
      <c r="B206" s="27" t="s">
        <v>1297</v>
      </c>
      <c r="C206" s="27">
        <v>1054919226</v>
      </c>
      <c r="D206" s="27"/>
      <c r="E206" s="27" t="s">
        <v>1298</v>
      </c>
      <c r="F206" s="27" t="s">
        <v>1298</v>
      </c>
      <c r="G206" s="27" t="s">
        <v>1299</v>
      </c>
      <c r="H206" s="27" t="s">
        <v>1300</v>
      </c>
      <c r="I206" s="27" t="s">
        <v>1301</v>
      </c>
      <c r="J206" s="27" t="s">
        <v>1289</v>
      </c>
      <c r="K206" s="27" t="s">
        <v>1290</v>
      </c>
      <c r="L206" s="27" t="s">
        <v>1290</v>
      </c>
      <c r="M206" s="27">
        <v>17042</v>
      </c>
      <c r="N206" s="28" t="s">
        <v>328</v>
      </c>
      <c r="O206" s="22">
        <f>VLOOKUP(A206,Hoja1!A:C,3,0)</f>
        <v>8</v>
      </c>
      <c r="P206" s="21" t="str">
        <f>VLOOKUP(M206,[1]TIPOLOGIAS_CB!$A:$F,4,0)</f>
        <v>MANIZALES</v>
      </c>
      <c r="Q206" s="21" t="str">
        <f>VLOOKUP(P206,'BASE TARIFA 2025'!C:D,2,0)</f>
        <v>WOMPI EJE CAFETERO</v>
      </c>
      <c r="R206" s="23">
        <f>VLOOKUP(P206,'BASE TARIFA 2025'!C:F,4,0)</f>
        <v>28277.100000000002</v>
      </c>
    </row>
    <row r="207" spans="1:18" ht="14.45">
      <c r="A207" s="27">
        <v>74460</v>
      </c>
      <c r="B207" s="27" t="s">
        <v>1302</v>
      </c>
      <c r="C207" s="27">
        <v>901476368</v>
      </c>
      <c r="D207" s="27" t="s">
        <v>1303</v>
      </c>
      <c r="E207" s="27" t="s">
        <v>1303</v>
      </c>
      <c r="F207" s="27" t="s">
        <v>1303</v>
      </c>
      <c r="G207" s="27" t="s">
        <v>1304</v>
      </c>
      <c r="H207" s="27" t="s">
        <v>1305</v>
      </c>
      <c r="I207" s="27" t="s">
        <v>1306</v>
      </c>
      <c r="J207" s="27" t="s">
        <v>1289</v>
      </c>
      <c r="K207" s="27" t="s">
        <v>1290</v>
      </c>
      <c r="L207" s="27" t="s">
        <v>1290</v>
      </c>
      <c r="M207" s="27">
        <v>17042</v>
      </c>
      <c r="N207" s="28" t="s">
        <v>259</v>
      </c>
      <c r="O207" s="22">
        <f>VLOOKUP(A207,Hoja1!A:C,3,0)</f>
        <v>8</v>
      </c>
      <c r="P207" s="21" t="str">
        <f>VLOOKUP(M207,[1]TIPOLOGIAS_CB!$A:$F,4,0)</f>
        <v>MANIZALES</v>
      </c>
      <c r="Q207" s="21" t="str">
        <f>VLOOKUP(P207,'BASE TARIFA 2025'!C:D,2,0)</f>
        <v>WOMPI EJE CAFETERO</v>
      </c>
      <c r="R207" s="23">
        <f>VLOOKUP(P207,'BASE TARIFA 2025'!C:F,4,0)</f>
        <v>28277.100000000002</v>
      </c>
    </row>
    <row r="208" spans="1:18" ht="14.45">
      <c r="A208" s="27">
        <v>74408</v>
      </c>
      <c r="B208" s="27" t="s">
        <v>1307</v>
      </c>
      <c r="C208" s="27">
        <v>9696923</v>
      </c>
      <c r="D208" s="27" t="s">
        <v>1308</v>
      </c>
      <c r="E208" s="27" t="s">
        <v>1309</v>
      </c>
      <c r="F208" s="27" t="s">
        <v>1308</v>
      </c>
      <c r="G208" s="27" t="s">
        <v>1310</v>
      </c>
      <c r="H208" s="27" t="s">
        <v>1311</v>
      </c>
      <c r="I208" s="27" t="s">
        <v>1312</v>
      </c>
      <c r="J208" s="27" t="s">
        <v>1289</v>
      </c>
      <c r="K208" s="27" t="s">
        <v>1290</v>
      </c>
      <c r="L208" s="27" t="s">
        <v>1290</v>
      </c>
      <c r="M208" s="27">
        <v>17042</v>
      </c>
      <c r="N208" s="28" t="s">
        <v>328</v>
      </c>
      <c r="O208" s="22">
        <f>VLOOKUP(A208,Hoja1!A:C,3,0)</f>
        <v>8</v>
      </c>
      <c r="P208" s="21" t="str">
        <f>VLOOKUP(M208,[1]TIPOLOGIAS_CB!$A:$F,4,0)</f>
        <v>MANIZALES</v>
      </c>
      <c r="Q208" s="21" t="str">
        <f>VLOOKUP(P208,'BASE TARIFA 2025'!C:D,2,0)</f>
        <v>WOMPI EJE CAFETERO</v>
      </c>
      <c r="R208" s="23">
        <f>VLOOKUP(P208,'BASE TARIFA 2025'!C:F,4,0)</f>
        <v>28277.100000000002</v>
      </c>
    </row>
    <row r="209" spans="1:18" ht="14.45">
      <c r="A209" s="27">
        <v>75780</v>
      </c>
      <c r="B209" s="27" t="s">
        <v>1313</v>
      </c>
      <c r="C209" s="27">
        <v>901385443</v>
      </c>
      <c r="D209" s="27" t="s">
        <v>1314</v>
      </c>
      <c r="E209" s="27" t="s">
        <v>1315</v>
      </c>
      <c r="F209" s="27" t="s">
        <v>1315</v>
      </c>
      <c r="G209" s="27" t="s">
        <v>1316</v>
      </c>
      <c r="H209" s="27" t="s">
        <v>1317</v>
      </c>
      <c r="I209" s="27" t="s">
        <v>1318</v>
      </c>
      <c r="J209" s="27" t="s">
        <v>1289</v>
      </c>
      <c r="K209" s="27" t="s">
        <v>1290</v>
      </c>
      <c r="L209" s="27" t="s">
        <v>1290</v>
      </c>
      <c r="M209" s="27">
        <v>17042</v>
      </c>
      <c r="N209" s="28" t="s">
        <v>328</v>
      </c>
      <c r="O209" s="22">
        <f>VLOOKUP(A209,Hoja1!A:C,3,0)</f>
        <v>8</v>
      </c>
      <c r="P209" s="21" t="str">
        <f>VLOOKUP(M209,[1]TIPOLOGIAS_CB!$A:$F,4,0)</f>
        <v>MANIZALES</v>
      </c>
      <c r="Q209" s="21" t="str">
        <f>VLOOKUP(P209,'BASE TARIFA 2025'!C:D,2,0)</f>
        <v>WOMPI EJE CAFETERO</v>
      </c>
      <c r="R209" s="23">
        <f>VLOOKUP(P209,'BASE TARIFA 2025'!C:F,4,0)</f>
        <v>28277.100000000002</v>
      </c>
    </row>
    <row r="210" spans="1:18" ht="14.45">
      <c r="A210" s="27">
        <v>16010</v>
      </c>
      <c r="B210" s="27" t="s">
        <v>1319</v>
      </c>
      <c r="C210" s="27">
        <v>34317041</v>
      </c>
      <c r="D210" s="27" t="s">
        <v>1320</v>
      </c>
      <c r="E210" s="27" t="s">
        <v>1321</v>
      </c>
      <c r="F210" s="27" t="s">
        <v>1321</v>
      </c>
      <c r="G210" s="27" t="s">
        <v>1322</v>
      </c>
      <c r="H210" s="27" t="s">
        <v>1323</v>
      </c>
      <c r="I210" s="27" t="s">
        <v>1324</v>
      </c>
      <c r="J210" s="27" t="s">
        <v>665</v>
      </c>
      <c r="K210" s="27" t="s">
        <v>1325</v>
      </c>
      <c r="L210" s="27" t="s">
        <v>1325</v>
      </c>
      <c r="M210" s="27">
        <v>19100</v>
      </c>
      <c r="N210" s="28" t="s">
        <v>586</v>
      </c>
      <c r="O210" s="22">
        <f>VLOOKUP(A210,Hoja1!A:C,3,0)</f>
        <v>8</v>
      </c>
      <c r="P210" s="21" t="str">
        <f>VLOOKUP(M210,[1]TIPOLOGIAS_CB!$A:$F,4,0)</f>
        <v>CALI</v>
      </c>
      <c r="Q210" s="21" t="str">
        <f>VLOOKUP(P210,'BASE TARIFA 2025'!C:D,2,0)</f>
        <v>WOMPI SUROCCIDENTE</v>
      </c>
      <c r="R210" s="23">
        <f>VLOOKUP(P210,'BASE TARIFA 2025'!C:F,4,0)</f>
        <v>15709.5</v>
      </c>
    </row>
    <row r="211" spans="1:18" ht="14.45">
      <c r="A211" s="27">
        <v>34061</v>
      </c>
      <c r="B211" s="27" t="s">
        <v>1326</v>
      </c>
      <c r="C211" s="27">
        <v>1058971846</v>
      </c>
      <c r="D211" s="27"/>
      <c r="E211" s="27" t="s">
        <v>1327</v>
      </c>
      <c r="F211" s="27" t="s">
        <v>1327</v>
      </c>
      <c r="G211" s="27" t="s">
        <v>1328</v>
      </c>
      <c r="H211" s="27" t="s">
        <v>1329</v>
      </c>
      <c r="I211" s="27" t="s">
        <v>1330</v>
      </c>
      <c r="J211" s="27" t="s">
        <v>665</v>
      </c>
      <c r="K211" s="27" t="s">
        <v>1325</v>
      </c>
      <c r="L211" s="27" t="s">
        <v>1325</v>
      </c>
      <c r="M211" s="27">
        <v>19100</v>
      </c>
      <c r="N211" s="28" t="s">
        <v>586</v>
      </c>
      <c r="O211" s="22">
        <f>VLOOKUP(A211,Hoja1!A:C,3,0)</f>
        <v>8</v>
      </c>
      <c r="P211" s="21" t="str">
        <f>VLOOKUP(M211,[1]TIPOLOGIAS_CB!$A:$F,4,0)</f>
        <v>CALI</v>
      </c>
      <c r="Q211" s="21" t="str">
        <f>VLOOKUP(P211,'BASE TARIFA 2025'!C:D,2,0)</f>
        <v>WOMPI SUROCCIDENTE</v>
      </c>
      <c r="R211" s="23">
        <f>VLOOKUP(P211,'BASE TARIFA 2025'!C:F,4,0)</f>
        <v>15709.5</v>
      </c>
    </row>
    <row r="212" spans="1:18" ht="14.45">
      <c r="A212" s="27">
        <v>65871</v>
      </c>
      <c r="B212" s="27" t="s">
        <v>1331</v>
      </c>
      <c r="C212" s="27">
        <v>1058971464</v>
      </c>
      <c r="D212" s="27" t="s">
        <v>79</v>
      </c>
      <c r="E212" s="27" t="s">
        <v>1332</v>
      </c>
      <c r="F212" s="27" t="s">
        <v>1332</v>
      </c>
      <c r="G212" s="27" t="s">
        <v>1333</v>
      </c>
      <c r="H212" s="27" t="s">
        <v>1334</v>
      </c>
      <c r="I212" s="27" t="s">
        <v>1335</v>
      </c>
      <c r="J212" s="27" t="s">
        <v>665</v>
      </c>
      <c r="K212" s="27" t="s">
        <v>1325</v>
      </c>
      <c r="L212" s="27" t="s">
        <v>1325</v>
      </c>
      <c r="M212" s="27">
        <v>19100</v>
      </c>
      <c r="N212" s="28" t="s">
        <v>586</v>
      </c>
      <c r="O212" s="22">
        <f>VLOOKUP(A212,Hoja1!A:C,3,0)</f>
        <v>8</v>
      </c>
      <c r="P212" s="21" t="str">
        <f>VLOOKUP(M212,[1]TIPOLOGIAS_CB!$A:$F,4,0)</f>
        <v>CALI</v>
      </c>
      <c r="Q212" s="21" t="str">
        <f>VLOOKUP(P212,'BASE TARIFA 2025'!C:D,2,0)</f>
        <v>WOMPI SUROCCIDENTE</v>
      </c>
      <c r="R212" s="23">
        <f>VLOOKUP(P212,'BASE TARIFA 2025'!C:F,4,0)</f>
        <v>15709.5</v>
      </c>
    </row>
    <row r="213" spans="1:18" ht="14.45">
      <c r="A213" s="27">
        <v>77004</v>
      </c>
      <c r="B213" s="27" t="s">
        <v>1336</v>
      </c>
      <c r="C213" s="27">
        <v>25280055</v>
      </c>
      <c r="D213" s="27" t="s">
        <v>1337</v>
      </c>
      <c r="E213" s="27" t="s">
        <v>1337</v>
      </c>
      <c r="F213" s="27" t="s">
        <v>1337</v>
      </c>
      <c r="G213" s="27" t="s">
        <v>1338</v>
      </c>
      <c r="H213" s="27" t="s">
        <v>1339</v>
      </c>
      <c r="I213" s="27" t="s">
        <v>1340</v>
      </c>
      <c r="J213" s="27" t="s">
        <v>665</v>
      </c>
      <c r="K213" s="27" t="s">
        <v>1325</v>
      </c>
      <c r="L213" s="27" t="s">
        <v>1325</v>
      </c>
      <c r="M213" s="27">
        <v>19100</v>
      </c>
      <c r="N213" s="28" t="s">
        <v>586</v>
      </c>
      <c r="O213" s="22">
        <f>VLOOKUP(A213,Hoja1!A:C,3,0)</f>
        <v>8</v>
      </c>
      <c r="P213" s="21" t="str">
        <f>VLOOKUP(M213,[1]TIPOLOGIAS_CB!$A:$F,4,0)</f>
        <v>CALI</v>
      </c>
      <c r="Q213" s="21" t="str">
        <f>VLOOKUP(P213,'BASE TARIFA 2025'!C:D,2,0)</f>
        <v>WOMPI SUROCCIDENTE</v>
      </c>
      <c r="R213" s="23">
        <f>VLOOKUP(P213,'BASE TARIFA 2025'!C:F,4,0)</f>
        <v>15709.5</v>
      </c>
    </row>
    <row r="214" spans="1:18" ht="14.45">
      <c r="A214" s="27">
        <v>38613</v>
      </c>
      <c r="B214" s="27" t="s">
        <v>1341</v>
      </c>
      <c r="C214" s="27">
        <v>34599122</v>
      </c>
      <c r="D214" s="27"/>
      <c r="E214" s="27" t="s">
        <v>1342</v>
      </c>
      <c r="F214" s="27" t="s">
        <v>1342</v>
      </c>
      <c r="G214" s="27" t="s">
        <v>1343</v>
      </c>
      <c r="H214" s="27" t="s">
        <v>1344</v>
      </c>
      <c r="I214" s="27" t="s">
        <v>1345</v>
      </c>
      <c r="J214" s="27" t="s">
        <v>665</v>
      </c>
      <c r="K214" s="27" t="s">
        <v>1346</v>
      </c>
      <c r="L214" s="27" t="s">
        <v>1346</v>
      </c>
      <c r="M214" s="27">
        <v>19137</v>
      </c>
      <c r="N214" s="28" t="s">
        <v>77</v>
      </c>
      <c r="O214" s="22">
        <f>VLOOKUP(A214,Hoja1!A:C,3,0)</f>
        <v>8</v>
      </c>
      <c r="P214" s="21" t="str">
        <f>VLOOKUP(M214,[1]TIPOLOGIAS_CB!$A:$F,4,0)</f>
        <v>CALI</v>
      </c>
      <c r="Q214" s="21" t="str">
        <f>VLOOKUP(P214,'BASE TARIFA 2025'!C:D,2,0)</f>
        <v>WOMPI SUROCCIDENTE</v>
      </c>
      <c r="R214" s="23">
        <f>VLOOKUP(P214,'BASE TARIFA 2025'!C:F,4,0)</f>
        <v>15709.5</v>
      </c>
    </row>
    <row r="215" spans="1:18" ht="14.45">
      <c r="A215" s="27">
        <v>52523</v>
      </c>
      <c r="B215" s="27" t="s">
        <v>1347</v>
      </c>
      <c r="C215" s="27">
        <v>1062293894</v>
      </c>
      <c r="D215" s="27" t="s">
        <v>79</v>
      </c>
      <c r="E215" s="27" t="s">
        <v>1348</v>
      </c>
      <c r="F215" s="27" t="s">
        <v>1348</v>
      </c>
      <c r="G215" s="27" t="s">
        <v>1349</v>
      </c>
      <c r="H215" s="27" t="s">
        <v>1350</v>
      </c>
      <c r="I215" s="27" t="s">
        <v>1351</v>
      </c>
      <c r="J215" s="27" t="s">
        <v>665</v>
      </c>
      <c r="K215" s="27" t="s">
        <v>1346</v>
      </c>
      <c r="L215" s="27" t="s">
        <v>1346</v>
      </c>
      <c r="M215" s="27">
        <v>19137</v>
      </c>
      <c r="N215" s="28" t="s">
        <v>77</v>
      </c>
      <c r="O215" s="22">
        <f>VLOOKUP(A215,Hoja1!A:C,3,0)</f>
        <v>8</v>
      </c>
      <c r="P215" s="21" t="str">
        <f>VLOOKUP(M215,[1]TIPOLOGIAS_CB!$A:$F,4,0)</f>
        <v>CALI</v>
      </c>
      <c r="Q215" s="21" t="str">
        <f>VLOOKUP(P215,'BASE TARIFA 2025'!C:D,2,0)</f>
        <v>WOMPI SUROCCIDENTE</v>
      </c>
      <c r="R215" s="23">
        <f>VLOOKUP(P215,'BASE TARIFA 2025'!C:F,4,0)</f>
        <v>15709.5</v>
      </c>
    </row>
    <row r="216" spans="1:18" ht="14.45">
      <c r="A216" s="27">
        <v>55128</v>
      </c>
      <c r="B216" s="27" t="s">
        <v>1352</v>
      </c>
      <c r="C216" s="27">
        <v>29361226</v>
      </c>
      <c r="D216" s="27" t="s">
        <v>79</v>
      </c>
      <c r="E216" s="27" t="s">
        <v>1353</v>
      </c>
      <c r="F216" s="27" t="s">
        <v>1353</v>
      </c>
      <c r="G216" s="27" t="s">
        <v>1354</v>
      </c>
      <c r="H216" s="27" t="s">
        <v>1355</v>
      </c>
      <c r="I216" s="27" t="s">
        <v>1356</v>
      </c>
      <c r="J216" s="27" t="s">
        <v>665</v>
      </c>
      <c r="K216" s="27" t="s">
        <v>1346</v>
      </c>
      <c r="L216" s="27" t="s">
        <v>1346</v>
      </c>
      <c r="M216" s="27">
        <v>19137</v>
      </c>
      <c r="N216" s="28" t="s">
        <v>77</v>
      </c>
      <c r="O216" s="22">
        <f>VLOOKUP(A216,Hoja1!A:C,3,0)</f>
        <v>8</v>
      </c>
      <c r="P216" s="21" t="str">
        <f>VLOOKUP(M216,[1]TIPOLOGIAS_CB!$A:$F,4,0)</f>
        <v>CALI</v>
      </c>
      <c r="Q216" s="21" t="str">
        <f>VLOOKUP(P216,'BASE TARIFA 2025'!C:D,2,0)</f>
        <v>WOMPI SUROCCIDENTE</v>
      </c>
      <c r="R216" s="23">
        <f>VLOOKUP(P216,'BASE TARIFA 2025'!C:F,4,0)</f>
        <v>15709.5</v>
      </c>
    </row>
    <row r="217" spans="1:18" ht="14.45">
      <c r="A217" s="27">
        <v>58502</v>
      </c>
      <c r="B217" s="27" t="s">
        <v>1357</v>
      </c>
      <c r="C217" s="27">
        <v>1061691921</v>
      </c>
      <c r="D217" s="27" t="s">
        <v>79</v>
      </c>
      <c r="E217" s="27" t="s">
        <v>1358</v>
      </c>
      <c r="F217" s="27" t="s">
        <v>1358</v>
      </c>
      <c r="G217" s="27" t="s">
        <v>1359</v>
      </c>
      <c r="H217" s="27" t="s">
        <v>1360</v>
      </c>
      <c r="I217" s="27" t="s">
        <v>1361</v>
      </c>
      <c r="J217" s="27" t="s">
        <v>665</v>
      </c>
      <c r="K217" s="27" t="s">
        <v>1346</v>
      </c>
      <c r="L217" s="27" t="s">
        <v>1346</v>
      </c>
      <c r="M217" s="27">
        <v>19137</v>
      </c>
      <c r="N217" s="28" t="s">
        <v>77</v>
      </c>
      <c r="O217" s="22">
        <f>VLOOKUP(A217,Hoja1!A:C,3,0)</f>
        <v>8</v>
      </c>
      <c r="P217" s="21" t="str">
        <f>VLOOKUP(M217,[1]TIPOLOGIAS_CB!$A:$F,4,0)</f>
        <v>CALI</v>
      </c>
      <c r="Q217" s="21" t="str">
        <f>VLOOKUP(P217,'BASE TARIFA 2025'!C:D,2,0)</f>
        <v>WOMPI SUROCCIDENTE</v>
      </c>
      <c r="R217" s="23">
        <f>VLOOKUP(P217,'BASE TARIFA 2025'!C:F,4,0)</f>
        <v>15709.5</v>
      </c>
    </row>
    <row r="218" spans="1:18" ht="14.45">
      <c r="A218" s="27">
        <v>17089</v>
      </c>
      <c r="B218" s="27" t="s">
        <v>1362</v>
      </c>
      <c r="C218" s="27">
        <v>49720909</v>
      </c>
      <c r="D218" s="27" t="s">
        <v>1363</v>
      </c>
      <c r="E218" s="27" t="s">
        <v>1364</v>
      </c>
      <c r="F218" s="27" t="s">
        <v>1364</v>
      </c>
      <c r="G218" s="27" t="s">
        <v>1365</v>
      </c>
      <c r="H218" s="27" t="s">
        <v>1366</v>
      </c>
      <c r="I218" s="27" t="s">
        <v>1367</v>
      </c>
      <c r="J218" s="27" t="s">
        <v>665</v>
      </c>
      <c r="K218" s="27" t="s">
        <v>1368</v>
      </c>
      <c r="L218" s="27" t="s">
        <v>1368</v>
      </c>
      <c r="M218" s="27">
        <v>19455</v>
      </c>
      <c r="N218" s="28" t="s">
        <v>172</v>
      </c>
      <c r="O218" s="22">
        <f>VLOOKUP(A218,Hoja1!A:C,3,0)</f>
        <v>16</v>
      </c>
      <c r="P218" s="21" t="str">
        <f>VLOOKUP(M218,[1]TIPOLOGIAS_CB!$A:$F,4,0)</f>
        <v>CALI</v>
      </c>
      <c r="Q218" s="21" t="str">
        <f>VLOOKUP(P218,'BASE TARIFA 2025'!C:D,2,0)</f>
        <v>WOMPI SUROCCIDENTE</v>
      </c>
      <c r="R218" s="23">
        <f>VLOOKUP(P218,'BASE TARIFA 2025'!C:F,4,0)</f>
        <v>15709.5</v>
      </c>
    </row>
    <row r="219" spans="1:18" ht="14.45">
      <c r="A219" s="27">
        <v>38471</v>
      </c>
      <c r="B219" s="27" t="s">
        <v>1369</v>
      </c>
      <c r="C219" s="27">
        <v>1113651511</v>
      </c>
      <c r="D219" s="27"/>
      <c r="E219" s="27" t="s">
        <v>1370</v>
      </c>
      <c r="F219" s="27" t="s">
        <v>1370</v>
      </c>
      <c r="G219" s="27" t="s">
        <v>1371</v>
      </c>
      <c r="H219" s="27" t="s">
        <v>1372</v>
      </c>
      <c r="I219" s="27" t="s">
        <v>1373</v>
      </c>
      <c r="J219" s="27" t="s">
        <v>665</v>
      </c>
      <c r="K219" s="27" t="s">
        <v>1368</v>
      </c>
      <c r="L219" s="27" t="s">
        <v>1368</v>
      </c>
      <c r="M219" s="27">
        <v>19455</v>
      </c>
      <c r="N219" s="28" t="s">
        <v>223</v>
      </c>
      <c r="O219" s="22">
        <f>VLOOKUP(A219,Hoja1!A:C,3,0)</f>
        <v>16</v>
      </c>
      <c r="P219" s="21" t="str">
        <f>VLOOKUP(M219,[1]TIPOLOGIAS_CB!$A:$F,4,0)</f>
        <v>CALI</v>
      </c>
      <c r="Q219" s="21" t="str">
        <f>VLOOKUP(P219,'BASE TARIFA 2025'!C:D,2,0)</f>
        <v>WOMPI SUROCCIDENTE</v>
      </c>
      <c r="R219" s="23">
        <f>VLOOKUP(P219,'BASE TARIFA 2025'!C:F,4,0)</f>
        <v>15709.5</v>
      </c>
    </row>
    <row r="220" spans="1:18" ht="14.45">
      <c r="A220" s="27">
        <v>63356</v>
      </c>
      <c r="B220" s="27" t="s">
        <v>1374</v>
      </c>
      <c r="C220" s="27">
        <v>94319201</v>
      </c>
      <c r="D220" s="27" t="s">
        <v>79</v>
      </c>
      <c r="E220" s="27" t="s">
        <v>1375</v>
      </c>
      <c r="F220" s="27" t="s">
        <v>1375</v>
      </c>
      <c r="G220" s="27" t="s">
        <v>1376</v>
      </c>
      <c r="H220" s="27" t="s">
        <v>1377</v>
      </c>
      <c r="I220" s="27" t="s">
        <v>1378</v>
      </c>
      <c r="J220" s="27" t="s">
        <v>665</v>
      </c>
      <c r="K220" s="27" t="s">
        <v>1368</v>
      </c>
      <c r="L220" s="27" t="s">
        <v>1368</v>
      </c>
      <c r="M220" s="27">
        <v>19455</v>
      </c>
      <c r="N220" s="28" t="s">
        <v>223</v>
      </c>
      <c r="O220" s="22">
        <f>VLOOKUP(A220,Hoja1!A:C,3,0)</f>
        <v>8</v>
      </c>
      <c r="P220" s="21" t="str">
        <f>VLOOKUP(M220,[1]TIPOLOGIAS_CB!$A:$F,4,0)</f>
        <v>CALI</v>
      </c>
      <c r="Q220" s="21" t="str">
        <f>VLOOKUP(P220,'BASE TARIFA 2025'!C:D,2,0)</f>
        <v>WOMPI SUROCCIDENTE</v>
      </c>
      <c r="R220" s="23">
        <f>VLOOKUP(P220,'BASE TARIFA 2025'!C:F,4,0)</f>
        <v>15709.5</v>
      </c>
    </row>
    <row r="221" spans="1:18" ht="14.45">
      <c r="A221" s="27">
        <v>14421</v>
      </c>
      <c r="B221" s="27" t="s">
        <v>1379</v>
      </c>
      <c r="C221" s="27">
        <v>34571261</v>
      </c>
      <c r="D221" s="27" t="s">
        <v>1380</v>
      </c>
      <c r="E221" s="27" t="s">
        <v>1381</v>
      </c>
      <c r="F221" s="27" t="s">
        <v>1381</v>
      </c>
      <c r="G221" s="27" t="s">
        <v>1382</v>
      </c>
      <c r="H221" s="27" t="s">
        <v>1383</v>
      </c>
      <c r="I221" s="27" t="s">
        <v>1384</v>
      </c>
      <c r="J221" s="27" t="s">
        <v>665</v>
      </c>
      <c r="K221" s="27" t="s">
        <v>1385</v>
      </c>
      <c r="L221" s="27" t="s">
        <v>1386</v>
      </c>
      <c r="M221" s="27">
        <v>19532</v>
      </c>
      <c r="N221" s="28" t="s">
        <v>77</v>
      </c>
      <c r="O221" s="22">
        <f>VLOOKUP(A221,Hoja1!A:C,3,0)</f>
        <v>8</v>
      </c>
      <c r="P221" s="21" t="str">
        <f>VLOOKUP(M221,[1]TIPOLOGIAS_CB!$A:$F,4,0)</f>
        <v>CALI</v>
      </c>
      <c r="Q221" s="21" t="str">
        <f>VLOOKUP(P221,'BASE TARIFA 2025'!C:D,2,0)</f>
        <v>WOMPI SUROCCIDENTE</v>
      </c>
      <c r="R221" s="23">
        <f>VLOOKUP(P221,'BASE TARIFA 2025'!C:F,4,0)</f>
        <v>15709.5</v>
      </c>
    </row>
    <row r="222" spans="1:18" ht="14.45">
      <c r="A222" s="27">
        <v>23814</v>
      </c>
      <c r="B222" s="27" t="s">
        <v>1387</v>
      </c>
      <c r="C222" s="27">
        <v>10542334</v>
      </c>
      <c r="D222" s="27" t="s">
        <v>1388</v>
      </c>
      <c r="E222" s="27" t="s">
        <v>1389</v>
      </c>
      <c r="F222" s="27" t="s">
        <v>1389</v>
      </c>
      <c r="G222" s="27" t="s">
        <v>1390</v>
      </c>
      <c r="H222" s="27" t="s">
        <v>1391</v>
      </c>
      <c r="I222" s="27" t="s">
        <v>1392</v>
      </c>
      <c r="J222" s="27" t="s">
        <v>665</v>
      </c>
      <c r="K222" s="27" t="s">
        <v>1385</v>
      </c>
      <c r="L222" s="27" t="s">
        <v>1386</v>
      </c>
      <c r="M222" s="27">
        <v>19532</v>
      </c>
      <c r="N222" s="28" t="s">
        <v>102</v>
      </c>
      <c r="O222" s="22">
        <f>VLOOKUP(A222,Hoja1!A:C,3,0)</f>
        <v>8</v>
      </c>
      <c r="P222" s="21" t="str">
        <f>VLOOKUP(M222,[1]TIPOLOGIAS_CB!$A:$F,4,0)</f>
        <v>CALI</v>
      </c>
      <c r="Q222" s="21" t="str">
        <f>VLOOKUP(P222,'BASE TARIFA 2025'!C:D,2,0)</f>
        <v>WOMPI SUROCCIDENTE</v>
      </c>
      <c r="R222" s="23">
        <f>VLOOKUP(P222,'BASE TARIFA 2025'!C:F,4,0)</f>
        <v>15709.5</v>
      </c>
    </row>
    <row r="223" spans="1:18" ht="14.45">
      <c r="A223" s="27">
        <v>41283</v>
      </c>
      <c r="B223" s="27" t="s">
        <v>1393</v>
      </c>
      <c r="C223" s="27">
        <v>25600065</v>
      </c>
      <c r="D223" s="27" t="s">
        <v>1394</v>
      </c>
      <c r="E223" s="27" t="s">
        <v>1395</v>
      </c>
      <c r="F223" s="27" t="s">
        <v>1395</v>
      </c>
      <c r="G223" s="27" t="s">
        <v>1396</v>
      </c>
      <c r="H223" s="27" t="s">
        <v>1397</v>
      </c>
      <c r="I223" s="27" t="s">
        <v>1398</v>
      </c>
      <c r="J223" s="27" t="s">
        <v>665</v>
      </c>
      <c r="K223" s="27" t="s">
        <v>1385</v>
      </c>
      <c r="L223" s="27" t="s">
        <v>1386</v>
      </c>
      <c r="M223" s="27">
        <v>19532</v>
      </c>
      <c r="N223" s="28" t="s">
        <v>77</v>
      </c>
      <c r="O223" s="22">
        <f>VLOOKUP(A223,Hoja1!A:C,3,0)</f>
        <v>16</v>
      </c>
      <c r="P223" s="21" t="str">
        <f>VLOOKUP(M223,[1]TIPOLOGIAS_CB!$A:$F,4,0)</f>
        <v>CALI</v>
      </c>
      <c r="Q223" s="21" t="str">
        <f>VLOOKUP(P223,'BASE TARIFA 2025'!C:D,2,0)</f>
        <v>WOMPI SUROCCIDENTE</v>
      </c>
      <c r="R223" s="23">
        <f>VLOOKUP(P223,'BASE TARIFA 2025'!C:F,4,0)</f>
        <v>15709.5</v>
      </c>
    </row>
    <row r="224" spans="1:18" ht="14.45">
      <c r="A224" s="27">
        <v>51079</v>
      </c>
      <c r="B224" s="27" t="s">
        <v>1399</v>
      </c>
      <c r="C224" s="27">
        <v>1061805722</v>
      </c>
      <c r="D224" s="27" t="s">
        <v>79</v>
      </c>
      <c r="E224" s="27" t="s">
        <v>1400</v>
      </c>
      <c r="F224" s="27" t="s">
        <v>1401</v>
      </c>
      <c r="G224" s="27" t="s">
        <v>1402</v>
      </c>
      <c r="H224" s="27" t="s">
        <v>1403</v>
      </c>
      <c r="I224" s="27" t="s">
        <v>1404</v>
      </c>
      <c r="J224" s="27" t="s">
        <v>665</v>
      </c>
      <c r="K224" s="27" t="s">
        <v>1385</v>
      </c>
      <c r="L224" s="27" t="s">
        <v>1386</v>
      </c>
      <c r="M224" s="27">
        <v>19532</v>
      </c>
      <c r="N224" s="28" t="s">
        <v>77</v>
      </c>
      <c r="O224" s="22">
        <f>VLOOKUP(A224,Hoja1!A:C,3,0)</f>
        <v>8</v>
      </c>
      <c r="P224" s="21" t="str">
        <f>VLOOKUP(M224,[1]TIPOLOGIAS_CB!$A:$F,4,0)</f>
        <v>CALI</v>
      </c>
      <c r="Q224" s="21" t="str">
        <f>VLOOKUP(P224,'BASE TARIFA 2025'!C:D,2,0)</f>
        <v>WOMPI SUROCCIDENTE</v>
      </c>
      <c r="R224" s="23">
        <f>VLOOKUP(P224,'BASE TARIFA 2025'!C:F,4,0)</f>
        <v>15709.5</v>
      </c>
    </row>
    <row r="225" spans="1:18" ht="14.45">
      <c r="A225" s="27">
        <v>76646</v>
      </c>
      <c r="B225" s="27" t="s">
        <v>1405</v>
      </c>
      <c r="C225" s="27">
        <v>901719267</v>
      </c>
      <c r="D225" s="27" t="s">
        <v>1406</v>
      </c>
      <c r="E225" s="27" t="s">
        <v>1406</v>
      </c>
      <c r="F225" s="27" t="s">
        <v>1407</v>
      </c>
      <c r="G225" s="27" t="s">
        <v>1408</v>
      </c>
      <c r="H225" s="27" t="s">
        <v>1409</v>
      </c>
      <c r="I225" s="27" t="s">
        <v>1410</v>
      </c>
      <c r="J225" s="27" t="s">
        <v>665</v>
      </c>
      <c r="K225" s="27" t="s">
        <v>1385</v>
      </c>
      <c r="L225" s="27" t="s">
        <v>1386</v>
      </c>
      <c r="M225" s="27">
        <v>19532</v>
      </c>
      <c r="N225" s="28" t="s">
        <v>128</v>
      </c>
      <c r="O225" s="22">
        <f>VLOOKUP(A225,Hoja1!A:C,3,0)</f>
        <v>8</v>
      </c>
      <c r="P225" s="21" t="str">
        <f>VLOOKUP(M225,[1]TIPOLOGIAS_CB!$A:$F,4,0)</f>
        <v>CALI</v>
      </c>
      <c r="Q225" s="21" t="str">
        <f>VLOOKUP(P225,'BASE TARIFA 2025'!C:D,2,0)</f>
        <v>WOMPI SUROCCIDENTE</v>
      </c>
      <c r="R225" s="23">
        <f>VLOOKUP(P225,'BASE TARIFA 2025'!C:F,4,0)</f>
        <v>15709.5</v>
      </c>
    </row>
    <row r="226" spans="1:18" ht="14.45">
      <c r="A226" s="27">
        <v>76645</v>
      </c>
      <c r="B226" s="27" t="s">
        <v>1411</v>
      </c>
      <c r="C226" s="27">
        <v>1059915129</v>
      </c>
      <c r="D226" s="27" t="s">
        <v>1412</v>
      </c>
      <c r="E226" s="27" t="s">
        <v>1413</v>
      </c>
      <c r="F226" s="27" t="s">
        <v>1412</v>
      </c>
      <c r="G226" s="27" t="s">
        <v>1414</v>
      </c>
      <c r="H226" s="27" t="s">
        <v>1415</v>
      </c>
      <c r="I226" s="27" t="s">
        <v>1416</v>
      </c>
      <c r="J226" s="27" t="s">
        <v>665</v>
      </c>
      <c r="K226" s="27" t="s">
        <v>1385</v>
      </c>
      <c r="L226" s="27" t="s">
        <v>1386</v>
      </c>
      <c r="M226" s="27">
        <v>19532</v>
      </c>
      <c r="N226" s="28" t="s">
        <v>465</v>
      </c>
      <c r="O226" s="22">
        <f>VLOOKUP(A226,Hoja1!A:C,3,0)</f>
        <v>8</v>
      </c>
      <c r="P226" s="21" t="str">
        <f>VLOOKUP(M226,[1]TIPOLOGIAS_CB!$A:$F,4,0)</f>
        <v>CALI</v>
      </c>
      <c r="Q226" s="21" t="str">
        <f>VLOOKUP(P226,'BASE TARIFA 2025'!C:D,2,0)</f>
        <v>WOMPI SUROCCIDENTE</v>
      </c>
      <c r="R226" s="23">
        <f>VLOOKUP(P226,'BASE TARIFA 2025'!C:F,4,0)</f>
        <v>15709.5</v>
      </c>
    </row>
    <row r="227" spans="1:18" ht="14.45">
      <c r="A227" s="27">
        <v>79400</v>
      </c>
      <c r="B227" s="27" t="s">
        <v>1417</v>
      </c>
      <c r="C227" s="27">
        <v>10690092</v>
      </c>
      <c r="D227" s="27" t="s">
        <v>1418</v>
      </c>
      <c r="E227" s="27" t="s">
        <v>1419</v>
      </c>
      <c r="F227" s="27" t="s">
        <v>1418</v>
      </c>
      <c r="G227" s="27" t="s">
        <v>1420</v>
      </c>
      <c r="H227" s="27" t="s">
        <v>1421</v>
      </c>
      <c r="I227" s="27" t="s">
        <v>1422</v>
      </c>
      <c r="J227" s="27" t="s">
        <v>665</v>
      </c>
      <c r="K227" s="27" t="s">
        <v>1385</v>
      </c>
      <c r="L227" s="27" t="s">
        <v>1386</v>
      </c>
      <c r="M227" s="27">
        <v>19532</v>
      </c>
      <c r="N227" s="28" t="s">
        <v>77</v>
      </c>
      <c r="O227" s="22">
        <f>VLOOKUP(A227,Hoja1!A:C,3,0)</f>
        <v>8</v>
      </c>
      <c r="P227" s="21" t="str">
        <f>VLOOKUP(M227,[1]TIPOLOGIAS_CB!$A:$F,4,0)</f>
        <v>CALI</v>
      </c>
      <c r="Q227" s="21" t="str">
        <f>VLOOKUP(P227,'BASE TARIFA 2025'!C:D,2,0)</f>
        <v>WOMPI SUROCCIDENTE</v>
      </c>
      <c r="R227" s="23">
        <f>VLOOKUP(P227,'BASE TARIFA 2025'!C:F,4,0)</f>
        <v>15709.5</v>
      </c>
    </row>
    <row r="228" spans="1:18" ht="14.45">
      <c r="A228" s="27">
        <v>30343</v>
      </c>
      <c r="B228" s="27" t="s">
        <v>1423</v>
      </c>
      <c r="C228" s="27">
        <v>26876096</v>
      </c>
      <c r="D228" s="27" t="s">
        <v>1424</v>
      </c>
      <c r="E228" s="27" t="s">
        <v>1425</v>
      </c>
      <c r="F228" s="27" t="s">
        <v>1426</v>
      </c>
      <c r="G228" s="27" t="s">
        <v>1427</v>
      </c>
      <c r="H228" s="27" t="s">
        <v>1428</v>
      </c>
      <c r="I228" s="27" t="s">
        <v>1429</v>
      </c>
      <c r="J228" s="27" t="s">
        <v>158</v>
      </c>
      <c r="K228" s="27" t="s">
        <v>1430</v>
      </c>
      <c r="L228" s="27" t="s">
        <v>1430</v>
      </c>
      <c r="M228" s="27">
        <v>20443</v>
      </c>
      <c r="N228" s="28" t="s">
        <v>102</v>
      </c>
      <c r="O228" s="22">
        <f>VLOOKUP(A228,Hoja1!A:C,3,0)</f>
        <v>8</v>
      </c>
      <c r="P228" s="21" t="str">
        <f>VLOOKUP(M228,[1]TIPOLOGIAS_CB!$A:$F,4,0)</f>
        <v>VALLEDUPAR</v>
      </c>
      <c r="Q228" s="21" t="str">
        <f>VLOOKUP(P228,'BASE TARIFA 2025'!C:D,2,0)</f>
        <v>WOMPI COSTA</v>
      </c>
      <c r="R228" s="23">
        <f>VLOOKUP(P228,'BASE TARIFA 2025'!C:F,4,0)</f>
        <v>28277.100000000002</v>
      </c>
    </row>
    <row r="229" spans="1:18" ht="14.45">
      <c r="A229" s="27">
        <v>37977</v>
      </c>
      <c r="B229" s="27" t="s">
        <v>1431</v>
      </c>
      <c r="C229" s="27">
        <v>91182005</v>
      </c>
      <c r="D229" s="27"/>
      <c r="E229" s="27" t="s">
        <v>1432</v>
      </c>
      <c r="F229" s="27" t="s">
        <v>1432</v>
      </c>
      <c r="G229" s="27" t="s">
        <v>1433</v>
      </c>
      <c r="H229" s="27" t="s">
        <v>1434</v>
      </c>
      <c r="I229" s="27" t="s">
        <v>1435</v>
      </c>
      <c r="J229" s="27" t="s">
        <v>158</v>
      </c>
      <c r="K229" s="27" t="s">
        <v>1430</v>
      </c>
      <c r="L229" s="27" t="s">
        <v>1430</v>
      </c>
      <c r="M229" s="27">
        <v>20443</v>
      </c>
      <c r="N229" s="28" t="s">
        <v>102</v>
      </c>
      <c r="O229" s="22">
        <f>VLOOKUP(A229,Hoja1!A:C,3,0)</f>
        <v>8</v>
      </c>
      <c r="P229" s="21" t="str">
        <f>VLOOKUP(M229,[1]TIPOLOGIAS_CB!$A:$F,4,0)</f>
        <v>VALLEDUPAR</v>
      </c>
      <c r="Q229" s="21" t="str">
        <f>VLOOKUP(P229,'BASE TARIFA 2025'!C:D,2,0)</f>
        <v>WOMPI COSTA</v>
      </c>
      <c r="R229" s="23">
        <f>VLOOKUP(P229,'BASE TARIFA 2025'!C:F,4,0)</f>
        <v>28277.100000000002</v>
      </c>
    </row>
    <row r="230" spans="1:18" ht="14.45">
      <c r="A230" s="27">
        <v>67361</v>
      </c>
      <c r="B230" s="27" t="s">
        <v>1436</v>
      </c>
      <c r="C230" s="27">
        <v>5092529</v>
      </c>
      <c r="D230" s="27" t="s">
        <v>1437</v>
      </c>
      <c r="E230" s="27" t="s">
        <v>1437</v>
      </c>
      <c r="F230" s="27" t="s">
        <v>1437</v>
      </c>
      <c r="G230" s="27" t="s">
        <v>1438</v>
      </c>
      <c r="H230" s="27" t="s">
        <v>1439</v>
      </c>
      <c r="I230" s="27" t="s">
        <v>1440</v>
      </c>
      <c r="J230" s="27" t="s">
        <v>158</v>
      </c>
      <c r="K230" s="27" t="s">
        <v>1430</v>
      </c>
      <c r="L230" s="27" t="s">
        <v>1430</v>
      </c>
      <c r="M230" s="27">
        <v>20443</v>
      </c>
      <c r="N230" s="28" t="s">
        <v>102</v>
      </c>
      <c r="O230" s="22">
        <f>VLOOKUP(A230,Hoja1!A:C,3,0)</f>
        <v>16</v>
      </c>
      <c r="P230" s="21" t="str">
        <f>VLOOKUP(M230,[1]TIPOLOGIAS_CB!$A:$F,4,0)</f>
        <v>VALLEDUPAR</v>
      </c>
      <c r="Q230" s="21" t="str">
        <f>VLOOKUP(P230,'BASE TARIFA 2025'!C:D,2,0)</f>
        <v>WOMPI COSTA</v>
      </c>
      <c r="R230" s="23">
        <f>VLOOKUP(P230,'BASE TARIFA 2025'!C:F,4,0)</f>
        <v>28277.100000000002</v>
      </c>
    </row>
    <row r="231" spans="1:18" ht="14.45">
      <c r="A231" s="27">
        <v>76383</v>
      </c>
      <c r="B231" s="27" t="s">
        <v>1441</v>
      </c>
      <c r="C231" s="27">
        <v>1067811568</v>
      </c>
      <c r="D231" s="27" t="s">
        <v>1442</v>
      </c>
      <c r="E231" s="27" t="s">
        <v>1443</v>
      </c>
      <c r="F231" s="27" t="s">
        <v>1442</v>
      </c>
      <c r="G231" s="27" t="s">
        <v>1444</v>
      </c>
      <c r="H231" s="27" t="s">
        <v>1445</v>
      </c>
      <c r="I231" s="27" t="s">
        <v>1446</v>
      </c>
      <c r="J231" s="27" t="s">
        <v>158</v>
      </c>
      <c r="K231" s="27" t="s">
        <v>1430</v>
      </c>
      <c r="L231" s="27" t="s">
        <v>1430</v>
      </c>
      <c r="M231" s="27">
        <v>20443</v>
      </c>
      <c r="N231" s="28" t="s">
        <v>102</v>
      </c>
      <c r="O231" s="22">
        <f>VLOOKUP(A231,Hoja1!A:C,3,0)</f>
        <v>8</v>
      </c>
      <c r="P231" s="21" t="str">
        <f>VLOOKUP(M231,[1]TIPOLOGIAS_CB!$A:$F,4,0)</f>
        <v>VALLEDUPAR</v>
      </c>
      <c r="Q231" s="21" t="str">
        <f>VLOOKUP(P231,'BASE TARIFA 2025'!C:D,2,0)</f>
        <v>WOMPI COSTA</v>
      </c>
      <c r="R231" s="23">
        <f>VLOOKUP(P231,'BASE TARIFA 2025'!C:F,4,0)</f>
        <v>28277.100000000002</v>
      </c>
    </row>
    <row r="232" spans="1:18" ht="14.45">
      <c r="A232" s="27">
        <v>11703</v>
      </c>
      <c r="B232" s="27" t="s">
        <v>1447</v>
      </c>
      <c r="C232" s="27">
        <v>18903922</v>
      </c>
      <c r="D232" s="27" t="s">
        <v>1448</v>
      </c>
      <c r="E232" s="27" t="s">
        <v>1449</v>
      </c>
      <c r="F232" s="27" t="s">
        <v>1449</v>
      </c>
      <c r="G232" s="27" t="s">
        <v>1450</v>
      </c>
      <c r="H232" s="27" t="s">
        <v>1451</v>
      </c>
      <c r="I232" s="27" t="s">
        <v>1452</v>
      </c>
      <c r="J232" s="27" t="s">
        <v>158</v>
      </c>
      <c r="K232" s="27" t="s">
        <v>1453</v>
      </c>
      <c r="L232" s="27" t="s">
        <v>1453</v>
      </c>
      <c r="M232" s="27">
        <v>20614</v>
      </c>
      <c r="N232" s="28" t="s">
        <v>259</v>
      </c>
      <c r="O232" s="22">
        <f>VLOOKUP(A232,Hoja1!A:C,3,0)</f>
        <v>8</v>
      </c>
      <c r="P232" s="21" t="str">
        <f>VLOOKUP(M232,[1]TIPOLOGIAS_CB!$A:$F,4,0)</f>
        <v>VALLEDUPAR</v>
      </c>
      <c r="Q232" s="21" t="str">
        <f>VLOOKUP(P232,'BASE TARIFA 2025'!C:D,2,0)</f>
        <v>WOMPI COSTA</v>
      </c>
      <c r="R232" s="23">
        <f>VLOOKUP(P232,'BASE TARIFA 2025'!C:F,4,0)</f>
        <v>28277.100000000002</v>
      </c>
    </row>
    <row r="233" spans="1:18" ht="14.45">
      <c r="A233" s="27">
        <v>24970</v>
      </c>
      <c r="B233" s="27" t="s">
        <v>1454</v>
      </c>
      <c r="C233" s="27">
        <v>26863606</v>
      </c>
      <c r="D233" s="27" t="s">
        <v>1455</v>
      </c>
      <c r="E233" s="27" t="s">
        <v>1456</v>
      </c>
      <c r="F233" s="27" t="s">
        <v>1456</v>
      </c>
      <c r="G233" s="27" t="s">
        <v>1457</v>
      </c>
      <c r="H233" s="27" t="s">
        <v>1458</v>
      </c>
      <c r="I233" s="27" t="s">
        <v>1459</v>
      </c>
      <c r="J233" s="27" t="s">
        <v>158</v>
      </c>
      <c r="K233" s="27" t="s">
        <v>1453</v>
      </c>
      <c r="L233" s="27" t="s">
        <v>1453</v>
      </c>
      <c r="M233" s="27">
        <v>20614</v>
      </c>
      <c r="N233" s="28" t="s">
        <v>259</v>
      </c>
      <c r="O233" s="22">
        <f>VLOOKUP(A233,Hoja1!A:C,3,0)</f>
        <v>8</v>
      </c>
      <c r="P233" s="21" t="str">
        <f>VLOOKUP(M233,[1]TIPOLOGIAS_CB!$A:$F,4,0)</f>
        <v>VALLEDUPAR</v>
      </c>
      <c r="Q233" s="21" t="str">
        <f>VLOOKUP(P233,'BASE TARIFA 2025'!C:D,2,0)</f>
        <v>WOMPI COSTA</v>
      </c>
      <c r="R233" s="23">
        <f>VLOOKUP(P233,'BASE TARIFA 2025'!C:F,4,0)</f>
        <v>28277.100000000002</v>
      </c>
    </row>
    <row r="234" spans="1:18" ht="14.45">
      <c r="A234" s="27">
        <v>47545</v>
      </c>
      <c r="B234" s="27" t="s">
        <v>1460</v>
      </c>
      <c r="C234" s="27">
        <v>1064836556</v>
      </c>
      <c r="D234" s="27" t="s">
        <v>1461</v>
      </c>
      <c r="E234" s="27" t="s">
        <v>1461</v>
      </c>
      <c r="F234" s="27" t="s">
        <v>1461</v>
      </c>
      <c r="G234" s="27" t="s">
        <v>1462</v>
      </c>
      <c r="H234" s="27" t="s">
        <v>1463</v>
      </c>
      <c r="I234" s="27" t="s">
        <v>1464</v>
      </c>
      <c r="J234" s="27" t="s">
        <v>158</v>
      </c>
      <c r="K234" s="27" t="s">
        <v>1453</v>
      </c>
      <c r="L234" s="27" t="s">
        <v>1453</v>
      </c>
      <c r="M234" s="27">
        <v>20614</v>
      </c>
      <c r="N234" s="28" t="s">
        <v>259</v>
      </c>
      <c r="O234" s="22">
        <f>VLOOKUP(A234,Hoja1!A:C,3,0)</f>
        <v>8</v>
      </c>
      <c r="P234" s="21" t="str">
        <f>VLOOKUP(M234,[1]TIPOLOGIAS_CB!$A:$F,4,0)</f>
        <v>VALLEDUPAR</v>
      </c>
      <c r="Q234" s="21" t="str">
        <f>VLOOKUP(P234,'BASE TARIFA 2025'!C:D,2,0)</f>
        <v>WOMPI COSTA</v>
      </c>
      <c r="R234" s="23">
        <f>VLOOKUP(P234,'BASE TARIFA 2025'!C:F,4,0)</f>
        <v>28277.100000000002</v>
      </c>
    </row>
    <row r="235" spans="1:18" ht="14.45">
      <c r="A235" s="27">
        <v>52004</v>
      </c>
      <c r="B235" s="27" t="s">
        <v>1465</v>
      </c>
      <c r="C235" s="27">
        <v>26862771</v>
      </c>
      <c r="D235" s="27" t="s">
        <v>1466</v>
      </c>
      <c r="E235" s="27" t="s">
        <v>1466</v>
      </c>
      <c r="F235" s="27" t="s">
        <v>1466</v>
      </c>
      <c r="G235" s="27" t="s">
        <v>1467</v>
      </c>
      <c r="H235" s="27" t="s">
        <v>1468</v>
      </c>
      <c r="I235" s="27" t="s">
        <v>1469</v>
      </c>
      <c r="J235" s="27" t="s">
        <v>158</v>
      </c>
      <c r="K235" s="27" t="s">
        <v>1453</v>
      </c>
      <c r="L235" s="27" t="s">
        <v>1453</v>
      </c>
      <c r="M235" s="27">
        <v>20614</v>
      </c>
      <c r="N235" s="28" t="s">
        <v>259</v>
      </c>
      <c r="O235" s="22">
        <f>VLOOKUP(A235,Hoja1!A:C,3,0)</f>
        <v>8</v>
      </c>
      <c r="P235" s="21" t="str">
        <f>VLOOKUP(M235,[1]TIPOLOGIAS_CB!$A:$F,4,0)</f>
        <v>VALLEDUPAR</v>
      </c>
      <c r="Q235" s="21" t="str">
        <f>VLOOKUP(P235,'BASE TARIFA 2025'!C:D,2,0)</f>
        <v>WOMPI COSTA</v>
      </c>
      <c r="R235" s="23">
        <f>VLOOKUP(P235,'BASE TARIFA 2025'!C:F,4,0)</f>
        <v>28277.100000000002</v>
      </c>
    </row>
    <row r="236" spans="1:18" ht="14.45">
      <c r="A236" s="27">
        <v>53173</v>
      </c>
      <c r="B236" s="27" t="s">
        <v>1470</v>
      </c>
      <c r="C236" s="27">
        <v>18904524</v>
      </c>
      <c r="D236" s="27" t="s">
        <v>1471</v>
      </c>
      <c r="E236" s="27" t="s">
        <v>1471</v>
      </c>
      <c r="F236" s="27" t="s">
        <v>1471</v>
      </c>
      <c r="G236" s="27" t="s">
        <v>1472</v>
      </c>
      <c r="H236" s="27" t="s">
        <v>1473</v>
      </c>
      <c r="I236" s="27" t="s">
        <v>1474</v>
      </c>
      <c r="J236" s="27" t="s">
        <v>158</v>
      </c>
      <c r="K236" s="27" t="s">
        <v>1453</v>
      </c>
      <c r="L236" s="27" t="s">
        <v>1453</v>
      </c>
      <c r="M236" s="27">
        <v>20614</v>
      </c>
      <c r="N236" s="28" t="s">
        <v>259</v>
      </c>
      <c r="O236" s="22">
        <f>VLOOKUP(A236,Hoja1!A:C,3,0)</f>
        <v>8</v>
      </c>
      <c r="P236" s="21" t="str">
        <f>VLOOKUP(M236,[1]TIPOLOGIAS_CB!$A:$F,4,0)</f>
        <v>VALLEDUPAR</v>
      </c>
      <c r="Q236" s="21" t="str">
        <f>VLOOKUP(P236,'BASE TARIFA 2025'!C:D,2,0)</f>
        <v>WOMPI COSTA</v>
      </c>
      <c r="R236" s="23">
        <f>VLOOKUP(P236,'BASE TARIFA 2025'!C:F,4,0)</f>
        <v>28277.100000000002</v>
      </c>
    </row>
    <row r="237" spans="1:18" ht="14.45">
      <c r="A237" s="27">
        <v>76973</v>
      </c>
      <c r="B237" s="27" t="s">
        <v>1475</v>
      </c>
      <c r="C237" s="27">
        <v>23622841</v>
      </c>
      <c r="D237" s="27" t="s">
        <v>1476</v>
      </c>
      <c r="E237" s="27" t="s">
        <v>1476</v>
      </c>
      <c r="F237" s="27" t="s">
        <v>1476</v>
      </c>
      <c r="G237" s="27" t="s">
        <v>1477</v>
      </c>
      <c r="H237" s="27" t="s">
        <v>1478</v>
      </c>
      <c r="I237" s="27" t="s">
        <v>1479</v>
      </c>
      <c r="J237" s="27" t="s">
        <v>158</v>
      </c>
      <c r="K237" s="27" t="s">
        <v>1453</v>
      </c>
      <c r="L237" s="27" t="s">
        <v>1453</v>
      </c>
      <c r="M237" s="27">
        <v>20614</v>
      </c>
      <c r="N237" s="28" t="s">
        <v>259</v>
      </c>
      <c r="O237" s="22">
        <f>VLOOKUP(A237,Hoja1!A:C,3,0)</f>
        <v>8</v>
      </c>
      <c r="P237" s="21" t="str">
        <f>VLOOKUP(M237,[1]TIPOLOGIAS_CB!$A:$F,4,0)</f>
        <v>VALLEDUPAR</v>
      </c>
      <c r="Q237" s="21" t="str">
        <f>VLOOKUP(P237,'BASE TARIFA 2025'!C:D,2,0)</f>
        <v>WOMPI COSTA</v>
      </c>
      <c r="R237" s="23">
        <f>VLOOKUP(P237,'BASE TARIFA 2025'!C:F,4,0)</f>
        <v>28277.100000000002</v>
      </c>
    </row>
    <row r="238" spans="1:18" ht="14.45">
      <c r="A238" s="27">
        <v>12137</v>
      </c>
      <c r="B238" s="27" t="s">
        <v>1480</v>
      </c>
      <c r="C238" s="27">
        <v>23500596</v>
      </c>
      <c r="D238" s="27" t="s">
        <v>1481</v>
      </c>
      <c r="E238" s="27" t="s">
        <v>1482</v>
      </c>
      <c r="F238" s="27" t="s">
        <v>1482</v>
      </c>
      <c r="G238" s="27" t="s">
        <v>1483</v>
      </c>
      <c r="H238" s="27" t="s">
        <v>1484</v>
      </c>
      <c r="I238" s="27" t="s">
        <v>1485</v>
      </c>
      <c r="J238" s="27" t="s">
        <v>450</v>
      </c>
      <c r="K238" s="27" t="s">
        <v>1486</v>
      </c>
      <c r="L238" s="27" t="s">
        <v>1486</v>
      </c>
      <c r="M238" s="27">
        <v>15676</v>
      </c>
      <c r="N238" s="28" t="s">
        <v>1487</v>
      </c>
      <c r="O238" s="22">
        <f>VLOOKUP(A238,Hoja1!A:C,3,0)</f>
        <v>8</v>
      </c>
      <c r="P238" s="21" t="str">
        <f>VLOOKUP(M238,[1]TIPOLOGIAS_CB!$A:$F,4,0)</f>
        <v>TUNJA</v>
      </c>
      <c r="Q238" s="21" t="str">
        <f>VLOOKUP(P238,'BASE TARIFA 2025'!C:D,2,0)</f>
        <v>WOMPI SANTANDERES</v>
      </c>
      <c r="R238" s="23">
        <f>VLOOKUP(P238,'BASE TARIFA 2025'!C:F,4,0)</f>
        <v>28277.100000000002</v>
      </c>
    </row>
    <row r="239" spans="1:18" ht="14.45">
      <c r="A239" s="27">
        <v>54863</v>
      </c>
      <c r="B239" s="27" t="s">
        <v>1488</v>
      </c>
      <c r="C239" s="27">
        <v>7320640</v>
      </c>
      <c r="D239" s="27" t="s">
        <v>1489</v>
      </c>
      <c r="E239" s="27" t="s">
        <v>1489</v>
      </c>
      <c r="F239" s="27" t="s">
        <v>1489</v>
      </c>
      <c r="G239" s="27" t="s">
        <v>1490</v>
      </c>
      <c r="H239" s="27" t="s">
        <v>1491</v>
      </c>
      <c r="I239" s="27" t="s">
        <v>1492</v>
      </c>
      <c r="J239" s="27" t="s">
        <v>450</v>
      </c>
      <c r="K239" s="27" t="s">
        <v>1486</v>
      </c>
      <c r="L239" s="27" t="s">
        <v>1486</v>
      </c>
      <c r="M239" s="27">
        <v>15676</v>
      </c>
      <c r="N239" s="28" t="s">
        <v>1487</v>
      </c>
      <c r="O239" s="22">
        <f>VLOOKUP(A239,Hoja1!A:C,3,0)</f>
        <v>8</v>
      </c>
      <c r="P239" s="21" t="str">
        <f>VLOOKUP(M239,[1]TIPOLOGIAS_CB!$A:$F,4,0)</f>
        <v>TUNJA</v>
      </c>
      <c r="Q239" s="21" t="str">
        <f>VLOOKUP(P239,'BASE TARIFA 2025'!C:D,2,0)</f>
        <v>WOMPI SANTANDERES</v>
      </c>
      <c r="R239" s="23">
        <f>VLOOKUP(P239,'BASE TARIFA 2025'!C:F,4,0)</f>
        <v>28277.100000000002</v>
      </c>
    </row>
    <row r="240" spans="1:18" ht="14.45">
      <c r="A240" s="27">
        <v>10084</v>
      </c>
      <c r="B240" s="27" t="s">
        <v>1493</v>
      </c>
      <c r="C240" s="27">
        <v>40038232</v>
      </c>
      <c r="D240" s="27" t="s">
        <v>1494</v>
      </c>
      <c r="E240" s="27" t="s">
        <v>1495</v>
      </c>
      <c r="F240" s="27" t="s">
        <v>1495</v>
      </c>
      <c r="G240" s="27" t="s">
        <v>1496</v>
      </c>
      <c r="H240" s="27" t="s">
        <v>1497</v>
      </c>
      <c r="I240" s="27" t="s">
        <v>1498</v>
      </c>
      <c r="J240" s="27" t="s">
        <v>450</v>
      </c>
      <c r="K240" s="27" t="s">
        <v>1499</v>
      </c>
      <c r="L240" s="27" t="s">
        <v>1499</v>
      </c>
      <c r="M240" s="27">
        <v>15837</v>
      </c>
      <c r="N240" s="28" t="s">
        <v>520</v>
      </c>
      <c r="O240" s="22">
        <f>VLOOKUP(A240,Hoja1!A:C,3,0)</f>
        <v>16</v>
      </c>
      <c r="P240" s="21" t="str">
        <f>VLOOKUP(M240,[1]TIPOLOGIAS_CB!$A:$F,4,0)</f>
        <v>TUNJA</v>
      </c>
      <c r="Q240" s="21" t="str">
        <f>VLOOKUP(P240,'BASE TARIFA 2025'!C:D,2,0)</f>
        <v>WOMPI SANTANDERES</v>
      </c>
      <c r="R240" s="23">
        <f>VLOOKUP(P240,'BASE TARIFA 2025'!C:F,4,0)</f>
        <v>28277.100000000002</v>
      </c>
    </row>
    <row r="241" spans="1:18" ht="14.45">
      <c r="A241" s="27">
        <v>53116</v>
      </c>
      <c r="B241" s="27" t="s">
        <v>1500</v>
      </c>
      <c r="C241" s="27">
        <v>1055333570</v>
      </c>
      <c r="D241" s="27" t="s">
        <v>1501</v>
      </c>
      <c r="E241" s="27" t="s">
        <v>1501</v>
      </c>
      <c r="F241" s="27" t="s">
        <v>1501</v>
      </c>
      <c r="G241" s="27" t="s">
        <v>1502</v>
      </c>
      <c r="H241" s="27" t="s">
        <v>1503</v>
      </c>
      <c r="I241" s="27" t="s">
        <v>1504</v>
      </c>
      <c r="J241" s="27" t="s">
        <v>450</v>
      </c>
      <c r="K241" s="27" t="s">
        <v>1499</v>
      </c>
      <c r="L241" s="27" t="s">
        <v>1499</v>
      </c>
      <c r="M241" s="27">
        <v>15837</v>
      </c>
      <c r="N241" s="28" t="s">
        <v>520</v>
      </c>
      <c r="O241" s="22">
        <f>VLOOKUP(A241,Hoja1!A:C,3,0)</f>
        <v>8</v>
      </c>
      <c r="P241" s="21" t="str">
        <f>VLOOKUP(M241,[1]TIPOLOGIAS_CB!$A:$F,4,0)</f>
        <v>TUNJA</v>
      </c>
      <c r="Q241" s="21" t="str">
        <f>VLOOKUP(P241,'BASE TARIFA 2025'!C:D,2,0)</f>
        <v>WOMPI SANTANDERES</v>
      </c>
      <c r="R241" s="23">
        <f>VLOOKUP(P241,'BASE TARIFA 2025'!C:F,4,0)</f>
        <v>28277.100000000002</v>
      </c>
    </row>
    <row r="242" spans="1:18" ht="14.45">
      <c r="A242" s="27">
        <v>22787</v>
      </c>
      <c r="B242" s="27" t="s">
        <v>1505</v>
      </c>
      <c r="C242" s="27">
        <v>1057736368</v>
      </c>
      <c r="D242" s="27" t="s">
        <v>1506</v>
      </c>
      <c r="E242" s="27" t="s">
        <v>1507</v>
      </c>
      <c r="F242" s="27" t="s">
        <v>1507</v>
      </c>
      <c r="G242" s="27" t="s">
        <v>1508</v>
      </c>
      <c r="H242" s="27" t="s">
        <v>1509</v>
      </c>
      <c r="I242" s="27" t="s">
        <v>1510</v>
      </c>
      <c r="J242" s="27" t="s">
        <v>450</v>
      </c>
      <c r="K242" s="27" t="s">
        <v>1511</v>
      </c>
      <c r="L242" s="27" t="s">
        <v>1511</v>
      </c>
      <c r="M242" s="27">
        <v>15879</v>
      </c>
      <c r="N242" s="28" t="s">
        <v>701</v>
      </c>
      <c r="O242" s="22">
        <f>VLOOKUP(A242,Hoja1!A:C,3,0)</f>
        <v>8</v>
      </c>
      <c r="P242" s="21" t="str">
        <f>VLOOKUP(M242,[1]TIPOLOGIAS_CB!$A:$F,4,0)</f>
        <v>TUNJA</v>
      </c>
      <c r="Q242" s="21" t="str">
        <f>VLOOKUP(P242,'BASE TARIFA 2025'!C:D,2,0)</f>
        <v>WOMPI SANTANDERES</v>
      </c>
      <c r="R242" s="23">
        <f>VLOOKUP(P242,'BASE TARIFA 2025'!C:F,4,0)</f>
        <v>28277.100000000002</v>
      </c>
    </row>
    <row r="243" spans="1:18" ht="14.45">
      <c r="A243" s="27">
        <v>22635</v>
      </c>
      <c r="B243" s="27" t="s">
        <v>1512</v>
      </c>
      <c r="C243" s="27">
        <v>24234686</v>
      </c>
      <c r="D243" s="27" t="s">
        <v>1513</v>
      </c>
      <c r="E243" s="27" t="s">
        <v>1514</v>
      </c>
      <c r="F243" s="27" t="s">
        <v>1514</v>
      </c>
      <c r="G243" s="27" t="s">
        <v>1515</v>
      </c>
      <c r="H243" s="27" t="s">
        <v>1516</v>
      </c>
      <c r="I243" s="27" t="s">
        <v>1517</v>
      </c>
      <c r="J243" s="27" t="s">
        <v>450</v>
      </c>
      <c r="K243" s="27" t="s">
        <v>1518</v>
      </c>
      <c r="L243" s="27" t="s">
        <v>1518</v>
      </c>
      <c r="M243" s="27">
        <v>15897</v>
      </c>
      <c r="N243" s="28" t="s">
        <v>192</v>
      </c>
      <c r="O243" s="22">
        <f>VLOOKUP(A243,Hoja1!A:C,3,0)</f>
        <v>8</v>
      </c>
      <c r="P243" s="21" t="str">
        <f>VLOOKUP(M243,[1]TIPOLOGIAS_CB!$A:$F,4,0)</f>
        <v>TUNJA</v>
      </c>
      <c r="Q243" s="21" t="str">
        <f>VLOOKUP(P243,'BASE TARIFA 2025'!C:D,2,0)</f>
        <v>WOMPI SANTANDERES</v>
      </c>
      <c r="R243" s="23">
        <f>VLOOKUP(P243,'BASE TARIFA 2025'!C:F,4,0)</f>
        <v>28277.100000000002</v>
      </c>
    </row>
    <row r="244" spans="1:18" ht="14.45">
      <c r="A244" s="27">
        <v>38863</v>
      </c>
      <c r="B244" s="27" t="s">
        <v>1519</v>
      </c>
      <c r="C244" s="27">
        <v>24234104</v>
      </c>
      <c r="D244" s="27" t="s">
        <v>1520</v>
      </c>
      <c r="E244" s="27" t="s">
        <v>1521</v>
      </c>
      <c r="F244" s="27" t="s">
        <v>1521</v>
      </c>
      <c r="G244" s="27" t="s">
        <v>1522</v>
      </c>
      <c r="H244" s="27" t="s">
        <v>1523</v>
      </c>
      <c r="I244" s="27" t="s">
        <v>1524</v>
      </c>
      <c r="J244" s="27" t="s">
        <v>450</v>
      </c>
      <c r="K244" s="27" t="s">
        <v>1518</v>
      </c>
      <c r="L244" s="27" t="s">
        <v>1518</v>
      </c>
      <c r="M244" s="27">
        <v>15897</v>
      </c>
      <c r="N244" s="28" t="s">
        <v>192</v>
      </c>
      <c r="O244" s="22">
        <f>VLOOKUP(A244,Hoja1!A:C,3,0)</f>
        <v>8</v>
      </c>
      <c r="P244" s="21" t="str">
        <f>VLOOKUP(M244,[1]TIPOLOGIAS_CB!$A:$F,4,0)</f>
        <v>TUNJA</v>
      </c>
      <c r="Q244" s="21" t="str">
        <f>VLOOKUP(P244,'BASE TARIFA 2025'!C:D,2,0)</f>
        <v>WOMPI SANTANDERES</v>
      </c>
      <c r="R244" s="23">
        <f>VLOOKUP(P244,'BASE TARIFA 2025'!C:F,4,0)</f>
        <v>28277.100000000002</v>
      </c>
    </row>
    <row r="245" spans="1:18" ht="14.45">
      <c r="A245" s="27">
        <v>76040</v>
      </c>
      <c r="B245" s="27" t="s">
        <v>1525</v>
      </c>
      <c r="C245" s="27">
        <v>52049928</v>
      </c>
      <c r="D245" s="27" t="s">
        <v>1526</v>
      </c>
      <c r="E245" s="27" t="s">
        <v>1526</v>
      </c>
      <c r="F245" s="27" t="s">
        <v>1526</v>
      </c>
      <c r="G245" s="27" t="s">
        <v>1527</v>
      </c>
      <c r="H245" s="27" t="s">
        <v>1528</v>
      </c>
      <c r="I245" s="27" t="s">
        <v>1529</v>
      </c>
      <c r="J245" s="27" t="s">
        <v>450</v>
      </c>
      <c r="K245" s="27" t="s">
        <v>1518</v>
      </c>
      <c r="L245" s="27" t="s">
        <v>1518</v>
      </c>
      <c r="M245" s="27">
        <v>15897</v>
      </c>
      <c r="N245" s="28" t="s">
        <v>192</v>
      </c>
      <c r="O245" s="22">
        <f>VLOOKUP(A245,Hoja1!A:C,3,0)</f>
        <v>8</v>
      </c>
      <c r="P245" s="21" t="str">
        <f>VLOOKUP(M245,[1]TIPOLOGIAS_CB!$A:$F,4,0)</f>
        <v>TUNJA</v>
      </c>
      <c r="Q245" s="21" t="str">
        <f>VLOOKUP(P245,'BASE TARIFA 2025'!C:D,2,0)</f>
        <v>WOMPI SANTANDERES</v>
      </c>
      <c r="R245" s="23">
        <f>VLOOKUP(P245,'BASE TARIFA 2025'!C:F,4,0)</f>
        <v>28277.100000000002</v>
      </c>
    </row>
    <row r="246" spans="1:18" ht="14.45">
      <c r="A246" s="27">
        <v>75885</v>
      </c>
      <c r="B246" s="27" t="s">
        <v>1530</v>
      </c>
      <c r="C246" s="27">
        <v>1058058840</v>
      </c>
      <c r="D246" s="27" t="s">
        <v>1531</v>
      </c>
      <c r="E246" s="27" t="s">
        <v>1532</v>
      </c>
      <c r="F246" s="27" t="s">
        <v>1532</v>
      </c>
      <c r="G246" s="27" t="s">
        <v>1533</v>
      </c>
      <c r="H246" s="27" t="s">
        <v>1534</v>
      </c>
      <c r="I246" s="27" t="s">
        <v>1535</v>
      </c>
      <c r="J246" s="27" t="s">
        <v>450</v>
      </c>
      <c r="K246" s="27" t="s">
        <v>1518</v>
      </c>
      <c r="L246" s="27" t="s">
        <v>1518</v>
      </c>
      <c r="M246" s="27">
        <v>15897</v>
      </c>
      <c r="N246" s="28" t="s">
        <v>192</v>
      </c>
      <c r="O246" s="22">
        <f>VLOOKUP(A246,Hoja1!A:C,3,0)</f>
        <v>8</v>
      </c>
      <c r="P246" s="21" t="str">
        <f>VLOOKUP(M246,[1]TIPOLOGIAS_CB!$A:$F,4,0)</f>
        <v>TUNJA</v>
      </c>
      <c r="Q246" s="21" t="str">
        <f>VLOOKUP(P246,'BASE TARIFA 2025'!C:D,2,0)</f>
        <v>WOMPI SANTANDERES</v>
      </c>
      <c r="R246" s="23">
        <f>VLOOKUP(P246,'BASE TARIFA 2025'!C:F,4,0)</f>
        <v>28277.100000000002</v>
      </c>
    </row>
    <row r="247" spans="1:18" ht="14.45">
      <c r="A247" s="27">
        <v>10979</v>
      </c>
      <c r="B247" s="27" t="s">
        <v>1536</v>
      </c>
      <c r="C247" s="27">
        <v>16138703</v>
      </c>
      <c r="D247" s="27" t="s">
        <v>1537</v>
      </c>
      <c r="E247" s="27" t="s">
        <v>1538</v>
      </c>
      <c r="F247" s="27" t="s">
        <v>1538</v>
      </c>
      <c r="G247" s="27" t="s">
        <v>1539</v>
      </c>
      <c r="H247" s="27" t="s">
        <v>1540</v>
      </c>
      <c r="I247" s="27" t="s">
        <v>1541</v>
      </c>
      <c r="J247" s="27" t="s">
        <v>1289</v>
      </c>
      <c r="K247" s="27" t="s">
        <v>1542</v>
      </c>
      <c r="L247" s="27" t="s">
        <v>1542</v>
      </c>
      <c r="M247" s="27">
        <v>17050</v>
      </c>
      <c r="N247" s="28" t="s">
        <v>465</v>
      </c>
      <c r="O247" s="22">
        <f>VLOOKUP(A247,Hoja1!A:C,3,0)</f>
        <v>16</v>
      </c>
      <c r="P247" s="21" t="str">
        <f>VLOOKUP(M247,[1]TIPOLOGIAS_CB!$A:$F,4,0)</f>
        <v>MANIZALES</v>
      </c>
      <c r="Q247" s="21" t="str">
        <f>VLOOKUP(P247,'BASE TARIFA 2025'!C:D,2,0)</f>
        <v>WOMPI EJE CAFETERO</v>
      </c>
      <c r="R247" s="23">
        <f>VLOOKUP(P247,'BASE TARIFA 2025'!C:F,4,0)</f>
        <v>28277.100000000002</v>
      </c>
    </row>
    <row r="248" spans="1:18" ht="14.45">
      <c r="A248" s="27">
        <v>43034</v>
      </c>
      <c r="B248" s="27" t="s">
        <v>1543</v>
      </c>
      <c r="C248" s="27">
        <v>24606513</v>
      </c>
      <c r="D248" s="27" t="s">
        <v>1544</v>
      </c>
      <c r="E248" s="27" t="s">
        <v>1545</v>
      </c>
      <c r="F248" s="27" t="s">
        <v>1545</v>
      </c>
      <c r="G248" s="27" t="s">
        <v>1546</v>
      </c>
      <c r="H248" s="27" t="s">
        <v>1547</v>
      </c>
      <c r="I248" s="27" t="s">
        <v>1548</v>
      </c>
      <c r="J248" s="27" t="s">
        <v>1289</v>
      </c>
      <c r="K248" s="27" t="s">
        <v>1542</v>
      </c>
      <c r="L248" s="27" t="s">
        <v>1542</v>
      </c>
      <c r="M248" s="27">
        <v>17050</v>
      </c>
      <c r="N248" s="28" t="s">
        <v>465</v>
      </c>
      <c r="O248" s="22">
        <f>VLOOKUP(A248,Hoja1!A:C,3,0)</f>
        <v>8</v>
      </c>
      <c r="P248" s="21" t="str">
        <f>VLOOKUP(M248,[1]TIPOLOGIAS_CB!$A:$F,4,0)</f>
        <v>MANIZALES</v>
      </c>
      <c r="Q248" s="21" t="str">
        <f>VLOOKUP(P248,'BASE TARIFA 2025'!C:D,2,0)</f>
        <v>WOMPI EJE CAFETERO</v>
      </c>
      <c r="R248" s="23">
        <f>VLOOKUP(P248,'BASE TARIFA 2025'!C:F,4,0)</f>
        <v>28277.100000000002</v>
      </c>
    </row>
    <row r="249" spans="1:18" ht="14.45">
      <c r="A249" s="27">
        <v>14663</v>
      </c>
      <c r="B249" s="27" t="s">
        <v>1549</v>
      </c>
      <c r="C249" s="27">
        <v>1057304951</v>
      </c>
      <c r="D249" s="27" t="s">
        <v>1550</v>
      </c>
      <c r="E249" s="27" t="s">
        <v>1551</v>
      </c>
      <c r="F249" s="27" t="s">
        <v>1551</v>
      </c>
      <c r="G249" s="27" t="s">
        <v>1552</v>
      </c>
      <c r="H249" s="27" t="s">
        <v>1553</v>
      </c>
      <c r="I249" s="27" t="s">
        <v>1554</v>
      </c>
      <c r="J249" s="27" t="s">
        <v>1289</v>
      </c>
      <c r="K249" s="27" t="s">
        <v>1555</v>
      </c>
      <c r="L249" s="27" t="s">
        <v>1555</v>
      </c>
      <c r="M249" s="27">
        <v>17272</v>
      </c>
      <c r="N249" s="28" t="s">
        <v>465</v>
      </c>
      <c r="O249" s="22">
        <f>VLOOKUP(A249,Hoja1!A:C,3,0)</f>
        <v>8</v>
      </c>
      <c r="P249" s="21" t="str">
        <f>VLOOKUP(M249,[1]TIPOLOGIAS_CB!$A:$F,4,0)</f>
        <v>MANIZALES</v>
      </c>
      <c r="Q249" s="21" t="str">
        <f>VLOOKUP(P249,'BASE TARIFA 2025'!C:D,2,0)</f>
        <v>WOMPI EJE CAFETERO</v>
      </c>
      <c r="R249" s="23">
        <f>VLOOKUP(P249,'BASE TARIFA 2025'!C:F,4,0)</f>
        <v>28277.100000000002</v>
      </c>
    </row>
    <row r="250" spans="1:18" ht="14.45">
      <c r="A250" s="27">
        <v>72571</v>
      </c>
      <c r="B250" s="27" t="s">
        <v>1556</v>
      </c>
      <c r="C250" s="27">
        <v>16139171</v>
      </c>
      <c r="D250" s="27" t="s">
        <v>1557</v>
      </c>
      <c r="E250" s="27" t="s">
        <v>1558</v>
      </c>
      <c r="F250" s="27" t="s">
        <v>1557</v>
      </c>
      <c r="G250" s="27" t="s">
        <v>1559</v>
      </c>
      <c r="H250" s="27" t="s">
        <v>1560</v>
      </c>
      <c r="I250" s="27" t="s">
        <v>1561</v>
      </c>
      <c r="J250" s="27" t="s">
        <v>1289</v>
      </c>
      <c r="K250" s="27" t="s">
        <v>1555</v>
      </c>
      <c r="L250" s="27" t="s">
        <v>1555</v>
      </c>
      <c r="M250" s="27">
        <v>17272</v>
      </c>
      <c r="N250" s="28" t="s">
        <v>465</v>
      </c>
      <c r="O250" s="22">
        <f>VLOOKUP(A250,Hoja1!A:C,3,0)</f>
        <v>8</v>
      </c>
      <c r="P250" s="21" t="str">
        <f>VLOOKUP(M250,[1]TIPOLOGIAS_CB!$A:$F,4,0)</f>
        <v>MANIZALES</v>
      </c>
      <c r="Q250" s="21" t="str">
        <f>VLOOKUP(P250,'BASE TARIFA 2025'!C:D,2,0)</f>
        <v>WOMPI EJE CAFETERO</v>
      </c>
      <c r="R250" s="23">
        <f>VLOOKUP(P250,'BASE TARIFA 2025'!C:F,4,0)</f>
        <v>28277.100000000002</v>
      </c>
    </row>
    <row r="251" spans="1:18" ht="14.45">
      <c r="A251" s="27">
        <v>22470</v>
      </c>
      <c r="B251" s="27" t="s">
        <v>1562</v>
      </c>
      <c r="C251" s="27">
        <v>34606612</v>
      </c>
      <c r="D251" s="27" t="s">
        <v>1563</v>
      </c>
      <c r="E251" s="27" t="s">
        <v>1564</v>
      </c>
      <c r="F251" s="27" t="s">
        <v>661</v>
      </c>
      <c r="G251" s="27" t="s">
        <v>1565</v>
      </c>
      <c r="H251" s="27" t="s">
        <v>1566</v>
      </c>
      <c r="I251" s="27" t="s">
        <v>1567</v>
      </c>
      <c r="J251" s="27" t="s">
        <v>665</v>
      </c>
      <c r="K251" s="27" t="s">
        <v>1568</v>
      </c>
      <c r="L251" s="27" t="s">
        <v>1568</v>
      </c>
      <c r="M251" s="27">
        <v>19513</v>
      </c>
      <c r="N251" s="28" t="s">
        <v>223</v>
      </c>
      <c r="O251" s="22">
        <f>VLOOKUP(A251,Hoja1!A:C,3,0)</f>
        <v>8</v>
      </c>
      <c r="P251" s="21" t="str">
        <f>VLOOKUP(M251,[1]TIPOLOGIAS_CB!$A:$F,4,0)</f>
        <v>CALI</v>
      </c>
      <c r="Q251" s="21" t="str">
        <f>VLOOKUP(P251,'BASE TARIFA 2025'!C:D,2,0)</f>
        <v>WOMPI SUROCCIDENTE</v>
      </c>
      <c r="R251" s="23">
        <f>VLOOKUP(P251,'BASE TARIFA 2025'!C:F,4,0)</f>
        <v>15709.5</v>
      </c>
    </row>
    <row r="252" spans="1:18" ht="14.45">
      <c r="A252" s="27">
        <v>67202</v>
      </c>
      <c r="B252" s="27" t="s">
        <v>1569</v>
      </c>
      <c r="C252" s="27">
        <v>25388981</v>
      </c>
      <c r="D252" s="27" t="s">
        <v>1570</v>
      </c>
      <c r="E252" s="27" t="s">
        <v>1571</v>
      </c>
      <c r="F252" s="27" t="s">
        <v>1572</v>
      </c>
      <c r="G252" s="27" t="s">
        <v>1573</v>
      </c>
      <c r="H252" s="27" t="s">
        <v>1574</v>
      </c>
      <c r="I252" s="27" t="s">
        <v>1575</v>
      </c>
      <c r="J252" s="27" t="s">
        <v>665</v>
      </c>
      <c r="K252" s="27" t="s">
        <v>1568</v>
      </c>
      <c r="L252" s="27" t="s">
        <v>1568</v>
      </c>
      <c r="M252" s="27">
        <v>19513</v>
      </c>
      <c r="N252" s="28" t="s">
        <v>223</v>
      </c>
      <c r="O252" s="22">
        <f>VLOOKUP(A252,Hoja1!A:C,3,0)</f>
        <v>16</v>
      </c>
      <c r="P252" s="21" t="str">
        <f>VLOOKUP(M252,[1]TIPOLOGIAS_CB!$A:$F,4,0)</f>
        <v>CALI</v>
      </c>
      <c r="Q252" s="21" t="str">
        <f>VLOOKUP(P252,'BASE TARIFA 2025'!C:D,2,0)</f>
        <v>WOMPI SUROCCIDENTE</v>
      </c>
      <c r="R252" s="23">
        <f>VLOOKUP(P252,'BASE TARIFA 2025'!C:F,4,0)</f>
        <v>15709.5</v>
      </c>
    </row>
    <row r="253" spans="1:18" ht="14.45">
      <c r="A253" s="27">
        <v>12508</v>
      </c>
      <c r="B253" s="27" t="s">
        <v>1576</v>
      </c>
      <c r="C253" s="27">
        <v>24474670</v>
      </c>
      <c r="D253" s="27" t="s">
        <v>1577</v>
      </c>
      <c r="E253" s="27" t="s">
        <v>1578</v>
      </c>
      <c r="F253" s="27" t="s">
        <v>1578</v>
      </c>
      <c r="G253" s="27" t="s">
        <v>1579</v>
      </c>
      <c r="H253" s="27" t="s">
        <v>1580</v>
      </c>
      <c r="I253" s="27" t="s">
        <v>1581</v>
      </c>
      <c r="J253" s="27" t="s">
        <v>665</v>
      </c>
      <c r="K253" s="27" t="s">
        <v>1582</v>
      </c>
      <c r="L253" s="27" t="s">
        <v>1582</v>
      </c>
      <c r="M253" s="27">
        <v>19548</v>
      </c>
      <c r="N253" s="28" t="s">
        <v>102</v>
      </c>
      <c r="O253" s="22">
        <f>VLOOKUP(A253,Hoja1!A:C,3,0)</f>
        <v>8</v>
      </c>
      <c r="P253" s="21" t="str">
        <f>VLOOKUP(M253,[1]TIPOLOGIAS_CB!$A:$F,4,0)</f>
        <v>CALI</v>
      </c>
      <c r="Q253" s="21" t="str">
        <f>VLOOKUP(P253,'BASE TARIFA 2025'!C:D,2,0)</f>
        <v>WOMPI SUROCCIDENTE</v>
      </c>
      <c r="R253" s="23">
        <f>VLOOKUP(P253,'BASE TARIFA 2025'!C:F,4,0)</f>
        <v>15709.5</v>
      </c>
    </row>
    <row r="254" spans="1:18" ht="14.45">
      <c r="A254" s="27">
        <v>28626</v>
      </c>
      <c r="B254" s="27" t="s">
        <v>1583</v>
      </c>
      <c r="C254" s="27">
        <v>65808001</v>
      </c>
      <c r="D254" s="27" t="s">
        <v>1584</v>
      </c>
      <c r="E254" s="27" t="s">
        <v>1585</v>
      </c>
      <c r="F254" s="27" t="s">
        <v>1585</v>
      </c>
      <c r="G254" s="27" t="s">
        <v>1586</v>
      </c>
      <c r="H254" s="27" t="s">
        <v>1587</v>
      </c>
      <c r="I254" s="27" t="s">
        <v>1588</v>
      </c>
      <c r="J254" s="27" t="s">
        <v>665</v>
      </c>
      <c r="K254" s="27" t="s">
        <v>1582</v>
      </c>
      <c r="L254" s="27" t="s">
        <v>1582</v>
      </c>
      <c r="M254" s="27">
        <v>19548</v>
      </c>
      <c r="N254" s="28" t="s">
        <v>102</v>
      </c>
      <c r="O254" s="22">
        <f>VLOOKUP(A254,Hoja1!A:C,3,0)</f>
        <v>8</v>
      </c>
      <c r="P254" s="21" t="str">
        <f>VLOOKUP(M254,[1]TIPOLOGIAS_CB!$A:$F,4,0)</f>
        <v>CALI</v>
      </c>
      <c r="Q254" s="21" t="str">
        <f>VLOOKUP(P254,'BASE TARIFA 2025'!C:D,2,0)</f>
        <v>WOMPI SUROCCIDENTE</v>
      </c>
      <c r="R254" s="23">
        <f>VLOOKUP(P254,'BASE TARIFA 2025'!C:F,4,0)</f>
        <v>15709.5</v>
      </c>
    </row>
    <row r="255" spans="1:18" ht="14.45">
      <c r="A255" s="27">
        <v>78611</v>
      </c>
      <c r="B255" s="27" t="s">
        <v>1589</v>
      </c>
      <c r="C255" s="27">
        <v>1061536603</v>
      </c>
      <c r="D255" s="27" t="s">
        <v>1590</v>
      </c>
      <c r="E255" s="27" t="s">
        <v>1591</v>
      </c>
      <c r="F255" s="27" t="s">
        <v>1590</v>
      </c>
      <c r="G255" s="27" t="s">
        <v>1592</v>
      </c>
      <c r="H255" s="27" t="s">
        <v>1593</v>
      </c>
      <c r="I255" s="27" t="s">
        <v>1594</v>
      </c>
      <c r="J255" s="27" t="s">
        <v>665</v>
      </c>
      <c r="K255" s="27" t="s">
        <v>1582</v>
      </c>
      <c r="L255" s="27" t="s">
        <v>1582</v>
      </c>
      <c r="M255" s="27">
        <v>19548</v>
      </c>
      <c r="N255" s="28" t="s">
        <v>701</v>
      </c>
      <c r="O255" s="22">
        <f>VLOOKUP(A255,Hoja1!A:C,3,0)</f>
        <v>8</v>
      </c>
      <c r="P255" s="21" t="str">
        <f>VLOOKUP(M255,[1]TIPOLOGIAS_CB!$A:$F,4,0)</f>
        <v>CALI</v>
      </c>
      <c r="Q255" s="21" t="str">
        <f>VLOOKUP(P255,'BASE TARIFA 2025'!C:D,2,0)</f>
        <v>WOMPI SUROCCIDENTE</v>
      </c>
      <c r="R255" s="23">
        <f>VLOOKUP(P255,'BASE TARIFA 2025'!C:F,4,0)</f>
        <v>15709.5</v>
      </c>
    </row>
    <row r="256" spans="1:18" ht="14.45">
      <c r="A256" s="27">
        <v>80046</v>
      </c>
      <c r="B256" s="27" t="s">
        <v>1595</v>
      </c>
      <c r="C256" s="27">
        <v>1007352584</v>
      </c>
      <c r="D256" s="27" t="s">
        <v>1596</v>
      </c>
      <c r="E256" s="27" t="s">
        <v>1597</v>
      </c>
      <c r="F256" s="27" t="s">
        <v>1596</v>
      </c>
      <c r="G256" s="27" t="s">
        <v>1598</v>
      </c>
      <c r="H256" s="27" t="s">
        <v>1599</v>
      </c>
      <c r="I256" s="27" t="s">
        <v>1600</v>
      </c>
      <c r="J256" s="27" t="s">
        <v>665</v>
      </c>
      <c r="K256" s="27" t="s">
        <v>1582</v>
      </c>
      <c r="L256" s="27" t="s">
        <v>1582</v>
      </c>
      <c r="M256" s="27">
        <v>19548</v>
      </c>
      <c r="N256" s="28" t="s">
        <v>701</v>
      </c>
      <c r="O256" s="22">
        <f>VLOOKUP(A256,Hoja1!A:C,3,0)</f>
        <v>8</v>
      </c>
      <c r="P256" s="21" t="str">
        <f>VLOOKUP(M256,[1]TIPOLOGIAS_CB!$A:$F,4,0)</f>
        <v>CALI</v>
      </c>
      <c r="Q256" s="21" t="str">
        <f>VLOOKUP(P256,'BASE TARIFA 2025'!C:D,2,0)</f>
        <v>WOMPI SUROCCIDENTE</v>
      </c>
      <c r="R256" s="23">
        <f>VLOOKUP(P256,'BASE TARIFA 2025'!C:F,4,0)</f>
        <v>15709.5</v>
      </c>
    </row>
    <row r="257" spans="1:18" ht="14.45">
      <c r="A257" s="27">
        <v>79825</v>
      </c>
      <c r="B257" s="27" t="s">
        <v>1601</v>
      </c>
      <c r="C257" s="27">
        <v>1090445195</v>
      </c>
      <c r="D257" s="27" t="s">
        <v>1602</v>
      </c>
      <c r="E257" s="27" t="s">
        <v>1602</v>
      </c>
      <c r="F257" s="27" t="s">
        <v>1602</v>
      </c>
      <c r="G257" s="27" t="s">
        <v>1603</v>
      </c>
      <c r="H257" s="27" t="s">
        <v>1604</v>
      </c>
      <c r="I257" s="27" t="s">
        <v>1605</v>
      </c>
      <c r="J257" s="27" t="s">
        <v>665</v>
      </c>
      <c r="K257" s="27" t="s">
        <v>1582</v>
      </c>
      <c r="L257" s="27" t="s">
        <v>1582</v>
      </c>
      <c r="M257" s="27">
        <v>19548</v>
      </c>
      <c r="N257" s="28" t="s">
        <v>701</v>
      </c>
      <c r="O257" s="22">
        <f>VLOOKUP(A257,Hoja1!A:C,3,0)</f>
        <v>8</v>
      </c>
      <c r="P257" s="21" t="str">
        <f>VLOOKUP(M257,[1]TIPOLOGIAS_CB!$A:$F,4,0)</f>
        <v>CALI</v>
      </c>
      <c r="Q257" s="21" t="str">
        <f>VLOOKUP(P257,'BASE TARIFA 2025'!C:D,2,0)</f>
        <v>WOMPI SUROCCIDENTE</v>
      </c>
      <c r="R257" s="23">
        <f>VLOOKUP(P257,'BASE TARIFA 2025'!C:F,4,0)</f>
        <v>15709.5</v>
      </c>
    </row>
    <row r="258" spans="1:18" ht="14.45">
      <c r="A258" s="27">
        <v>63897</v>
      </c>
      <c r="B258" s="27" t="s">
        <v>1606</v>
      </c>
      <c r="C258" s="27">
        <v>1061782713</v>
      </c>
      <c r="D258" s="27" t="s">
        <v>79</v>
      </c>
      <c r="E258" s="27" t="s">
        <v>1607</v>
      </c>
      <c r="F258" s="27" t="s">
        <v>1607</v>
      </c>
      <c r="G258" s="27" t="s">
        <v>1608</v>
      </c>
      <c r="H258" s="27" t="s">
        <v>1609</v>
      </c>
      <c r="I258" s="27" t="s">
        <v>1610</v>
      </c>
      <c r="J258" s="27" t="s">
        <v>665</v>
      </c>
      <c r="K258" s="27" t="s">
        <v>1582</v>
      </c>
      <c r="L258" s="27" t="s">
        <v>1582</v>
      </c>
      <c r="M258" s="27">
        <v>19548</v>
      </c>
      <c r="N258" s="28" t="s">
        <v>701</v>
      </c>
      <c r="O258" s="22">
        <f>VLOOKUP(A258,Hoja1!A:C,3,0)</f>
        <v>8</v>
      </c>
      <c r="P258" s="21" t="str">
        <f>VLOOKUP(M258,[1]TIPOLOGIAS_CB!$A:$F,4,0)</f>
        <v>CALI</v>
      </c>
      <c r="Q258" s="21" t="str">
        <f>VLOOKUP(P258,'BASE TARIFA 2025'!C:D,2,0)</f>
        <v>WOMPI SUROCCIDENTE</v>
      </c>
      <c r="R258" s="23">
        <f>VLOOKUP(P258,'BASE TARIFA 2025'!C:F,4,0)</f>
        <v>15709.5</v>
      </c>
    </row>
    <row r="259" spans="1:18" ht="14.45">
      <c r="A259" s="27">
        <v>64074</v>
      </c>
      <c r="B259" s="27" t="s">
        <v>1611</v>
      </c>
      <c r="C259" s="27">
        <v>34326971</v>
      </c>
      <c r="D259" s="27" t="s">
        <v>79</v>
      </c>
      <c r="E259" s="27" t="s">
        <v>1612</v>
      </c>
      <c r="F259" s="27" t="s">
        <v>1612</v>
      </c>
      <c r="G259" s="27" t="s">
        <v>1613</v>
      </c>
      <c r="H259" s="27" t="s">
        <v>1614</v>
      </c>
      <c r="I259" s="27" t="s">
        <v>1615</v>
      </c>
      <c r="J259" s="27" t="s">
        <v>665</v>
      </c>
      <c r="K259" s="27" t="s">
        <v>1582</v>
      </c>
      <c r="L259" s="27" t="s">
        <v>1582</v>
      </c>
      <c r="M259" s="27">
        <v>19548</v>
      </c>
      <c r="N259" s="28" t="s">
        <v>701</v>
      </c>
      <c r="O259" s="22">
        <f>VLOOKUP(A259,Hoja1!A:C,3,0)</f>
        <v>8</v>
      </c>
      <c r="P259" s="21" t="str">
        <f>VLOOKUP(M259,[1]TIPOLOGIAS_CB!$A:$F,4,0)</f>
        <v>CALI</v>
      </c>
      <c r="Q259" s="21" t="str">
        <f>VLOOKUP(P259,'BASE TARIFA 2025'!C:D,2,0)</f>
        <v>WOMPI SUROCCIDENTE</v>
      </c>
      <c r="R259" s="23">
        <f>VLOOKUP(P259,'BASE TARIFA 2025'!C:F,4,0)</f>
        <v>15709.5</v>
      </c>
    </row>
    <row r="260" spans="1:18" ht="14.45">
      <c r="A260" s="27">
        <v>52971</v>
      </c>
      <c r="B260" s="27" t="s">
        <v>1616</v>
      </c>
      <c r="C260" s="27">
        <v>1118121302</v>
      </c>
      <c r="D260" s="27" t="s">
        <v>1617</v>
      </c>
      <c r="E260" s="27" t="s">
        <v>1618</v>
      </c>
      <c r="F260" s="27" t="s">
        <v>1618</v>
      </c>
      <c r="G260" s="27" t="s">
        <v>1619</v>
      </c>
      <c r="H260" s="27" t="s">
        <v>1620</v>
      </c>
      <c r="I260" s="27" t="s">
        <v>1621</v>
      </c>
      <c r="J260" s="27" t="s">
        <v>665</v>
      </c>
      <c r="K260" s="27" t="s">
        <v>1622</v>
      </c>
      <c r="L260" s="27" t="s">
        <v>1622</v>
      </c>
      <c r="M260" s="27">
        <v>19622</v>
      </c>
      <c r="N260" s="28" t="s">
        <v>342</v>
      </c>
      <c r="O260" s="22">
        <f>VLOOKUP(A260,Hoja1!A:C,3,0)</f>
        <v>8</v>
      </c>
      <c r="P260" s="21" t="str">
        <f>VLOOKUP(M260,[1]TIPOLOGIAS_CB!$A:$F,4,0)</f>
        <v>CALI</v>
      </c>
      <c r="Q260" s="21" t="str">
        <f>VLOOKUP(P260,'BASE TARIFA 2025'!C:D,2,0)</f>
        <v>WOMPI SUROCCIDENTE</v>
      </c>
      <c r="R260" s="23">
        <f>VLOOKUP(P260,'BASE TARIFA 2025'!C:F,4,0)</f>
        <v>15709.5</v>
      </c>
    </row>
    <row r="261" spans="1:18" ht="14.45">
      <c r="A261" s="27">
        <v>79950</v>
      </c>
      <c r="B261" s="27" t="s">
        <v>1623</v>
      </c>
      <c r="C261" s="27">
        <v>4752000</v>
      </c>
      <c r="D261" s="27" t="s">
        <v>1624</v>
      </c>
      <c r="E261" s="27" t="s">
        <v>1624</v>
      </c>
      <c r="F261" s="27"/>
      <c r="G261" s="27" t="s">
        <v>1625</v>
      </c>
      <c r="H261" s="27" t="s">
        <v>1626</v>
      </c>
      <c r="I261" s="27" t="s">
        <v>1627</v>
      </c>
      <c r="J261" s="27" t="s">
        <v>665</v>
      </c>
      <c r="K261" s="27" t="s">
        <v>1622</v>
      </c>
      <c r="L261" s="27" t="s">
        <v>1622</v>
      </c>
      <c r="M261" s="27">
        <v>19622</v>
      </c>
      <c r="N261" s="28" t="s">
        <v>953</v>
      </c>
      <c r="O261" s="22">
        <f>VLOOKUP(A261,Hoja1!A:C,3,0)</f>
        <v>8</v>
      </c>
      <c r="P261" s="21" t="str">
        <f>VLOOKUP(M261,[1]TIPOLOGIAS_CB!$A:$F,4,0)</f>
        <v>CALI</v>
      </c>
      <c r="Q261" s="21" t="str">
        <f>VLOOKUP(P261,'BASE TARIFA 2025'!C:D,2,0)</f>
        <v>WOMPI SUROCCIDENTE</v>
      </c>
      <c r="R261" s="23">
        <f>VLOOKUP(P261,'BASE TARIFA 2025'!C:F,4,0)</f>
        <v>15709.5</v>
      </c>
    </row>
    <row r="262" spans="1:18" ht="14.45">
      <c r="A262" s="27">
        <v>59634</v>
      </c>
      <c r="B262" s="27" t="s">
        <v>1628</v>
      </c>
      <c r="C262" s="27">
        <v>1007732212</v>
      </c>
      <c r="D262" s="27" t="s">
        <v>1629</v>
      </c>
      <c r="E262" s="27" t="s">
        <v>1629</v>
      </c>
      <c r="F262" s="27" t="s">
        <v>1630</v>
      </c>
      <c r="G262" s="27" t="s">
        <v>1631</v>
      </c>
      <c r="H262" s="27" t="s">
        <v>1632</v>
      </c>
      <c r="I262" s="27" t="s">
        <v>1633</v>
      </c>
      <c r="J262" s="27" t="s">
        <v>158</v>
      </c>
      <c r="K262" s="27" t="s">
        <v>1634</v>
      </c>
      <c r="L262" s="27" t="s">
        <v>1634</v>
      </c>
      <c r="M262" s="27">
        <v>20570</v>
      </c>
      <c r="N262" s="28" t="s">
        <v>259</v>
      </c>
      <c r="O262" s="22">
        <f>VLOOKUP(A262,Hoja1!A:C,3,0)</f>
        <v>8</v>
      </c>
      <c r="P262" s="21" t="str">
        <f>VLOOKUP(M262,[1]TIPOLOGIAS_CB!$A:$F,4,0)</f>
        <v>VALLEDUPAR</v>
      </c>
      <c r="Q262" s="21" t="str">
        <f>VLOOKUP(P262,'BASE TARIFA 2025'!C:D,2,0)</f>
        <v>WOMPI COSTA</v>
      </c>
      <c r="R262" s="23">
        <f>VLOOKUP(P262,'BASE TARIFA 2025'!C:F,4,0)</f>
        <v>28277.100000000002</v>
      </c>
    </row>
    <row r="263" spans="1:18" ht="14.45">
      <c r="A263" s="27">
        <v>70157</v>
      </c>
      <c r="B263" s="27" t="s">
        <v>1635</v>
      </c>
      <c r="C263" s="27">
        <v>1094832277</v>
      </c>
      <c r="D263" s="27" t="s">
        <v>1636</v>
      </c>
      <c r="E263" s="27" t="s">
        <v>1636</v>
      </c>
      <c r="F263" s="27" t="s">
        <v>1637</v>
      </c>
      <c r="G263" s="27" t="s">
        <v>1638</v>
      </c>
      <c r="H263" s="27" t="s">
        <v>1639</v>
      </c>
      <c r="I263" s="27" t="s">
        <v>1640</v>
      </c>
      <c r="J263" s="27" t="s">
        <v>158</v>
      </c>
      <c r="K263" s="27" t="s">
        <v>1634</v>
      </c>
      <c r="L263" s="27" t="s">
        <v>1634</v>
      </c>
      <c r="M263" s="27">
        <v>20570</v>
      </c>
      <c r="N263" s="28" t="s">
        <v>259</v>
      </c>
      <c r="O263" s="22">
        <f>VLOOKUP(A263,Hoja1!A:C,3,0)</f>
        <v>8</v>
      </c>
      <c r="P263" s="21" t="str">
        <f>VLOOKUP(M263,[1]TIPOLOGIAS_CB!$A:$F,4,0)</f>
        <v>VALLEDUPAR</v>
      </c>
      <c r="Q263" s="21" t="str">
        <f>VLOOKUP(P263,'BASE TARIFA 2025'!C:D,2,0)</f>
        <v>WOMPI COSTA</v>
      </c>
      <c r="R263" s="23">
        <f>VLOOKUP(P263,'BASE TARIFA 2025'!C:F,4,0)</f>
        <v>28277.100000000002</v>
      </c>
    </row>
    <row r="264" spans="1:18" ht="14.45">
      <c r="A264" s="27">
        <v>71593</v>
      </c>
      <c r="B264" s="27" t="s">
        <v>1641</v>
      </c>
      <c r="C264" s="27">
        <v>1065651044</v>
      </c>
      <c r="D264" s="27" t="s">
        <v>1642</v>
      </c>
      <c r="E264" s="27" t="s">
        <v>1643</v>
      </c>
      <c r="F264" s="27" t="s">
        <v>1644</v>
      </c>
      <c r="G264" s="27" t="s">
        <v>1645</v>
      </c>
      <c r="H264" s="27" t="s">
        <v>1646</v>
      </c>
      <c r="I264" s="27" t="s">
        <v>1647</v>
      </c>
      <c r="J264" s="27" t="s">
        <v>158</v>
      </c>
      <c r="K264" s="27" t="s">
        <v>1634</v>
      </c>
      <c r="L264" s="27" t="s">
        <v>1634</v>
      </c>
      <c r="M264" s="27">
        <v>20570</v>
      </c>
      <c r="N264" s="28" t="s">
        <v>259</v>
      </c>
      <c r="O264" s="22">
        <f>VLOOKUP(A264,Hoja1!A:C,3,0)</f>
        <v>8</v>
      </c>
      <c r="P264" s="21" t="str">
        <f>VLOOKUP(M264,[1]TIPOLOGIAS_CB!$A:$F,4,0)</f>
        <v>VALLEDUPAR</v>
      </c>
      <c r="Q264" s="21" t="str">
        <f>VLOOKUP(P264,'BASE TARIFA 2025'!C:D,2,0)</f>
        <v>WOMPI COSTA</v>
      </c>
      <c r="R264" s="23">
        <f>VLOOKUP(P264,'BASE TARIFA 2025'!C:F,4,0)</f>
        <v>28277.100000000002</v>
      </c>
    </row>
    <row r="265" spans="1:18" ht="14.45">
      <c r="A265" s="27">
        <v>49440</v>
      </c>
      <c r="B265" s="27" t="s">
        <v>1648</v>
      </c>
      <c r="C265" s="27">
        <v>1066736797</v>
      </c>
      <c r="D265" s="27" t="s">
        <v>1649</v>
      </c>
      <c r="E265" s="27" t="s">
        <v>1650</v>
      </c>
      <c r="F265" s="27" t="s">
        <v>1650</v>
      </c>
      <c r="G265" s="27" t="s">
        <v>1651</v>
      </c>
      <c r="H265" s="27" t="s">
        <v>1652</v>
      </c>
      <c r="I265" s="27" t="s">
        <v>1653</v>
      </c>
      <c r="J265" s="27" t="s">
        <v>1654</v>
      </c>
      <c r="K265" s="27" t="s">
        <v>1655</v>
      </c>
      <c r="L265" s="27" t="s">
        <v>1655</v>
      </c>
      <c r="M265" s="27">
        <v>23555</v>
      </c>
      <c r="N265" s="28" t="s">
        <v>342</v>
      </c>
      <c r="O265" s="22">
        <f>VLOOKUP(A265,Hoja1!A:C,3,0)</f>
        <v>16</v>
      </c>
      <c r="P265" s="21" t="str">
        <f>VLOOKUP(M265,[1]TIPOLOGIAS_CB!$A:$F,4,0)</f>
        <v>MONTERIA</v>
      </c>
      <c r="Q265" s="21" t="str">
        <f>VLOOKUP(P265,'BASE TARIFA 2025'!C:D,2,0)</f>
        <v>WOMPI COSTA</v>
      </c>
      <c r="R265" s="23">
        <f>VLOOKUP(P265,'BASE TARIFA 2025'!C:F,4,0)</f>
        <v>15709.5</v>
      </c>
    </row>
    <row r="266" spans="1:18" ht="14.45">
      <c r="A266" s="27">
        <v>58882</v>
      </c>
      <c r="B266" s="27" t="s">
        <v>1656</v>
      </c>
      <c r="C266" s="27">
        <v>15678302</v>
      </c>
      <c r="D266" s="27" t="s">
        <v>1657</v>
      </c>
      <c r="E266" s="27" t="s">
        <v>1658</v>
      </c>
      <c r="F266" s="27" t="s">
        <v>1658</v>
      </c>
      <c r="G266" s="27" t="s">
        <v>1659</v>
      </c>
      <c r="H266" s="27" t="s">
        <v>1660</v>
      </c>
      <c r="I266" s="27" t="s">
        <v>1661</v>
      </c>
      <c r="J266" s="27" t="s">
        <v>1654</v>
      </c>
      <c r="K266" s="27" t="s">
        <v>1655</v>
      </c>
      <c r="L266" s="27" t="s">
        <v>1655</v>
      </c>
      <c r="M266" s="27">
        <v>23555</v>
      </c>
      <c r="N266" s="28" t="s">
        <v>342</v>
      </c>
      <c r="O266" s="22">
        <f>VLOOKUP(A266,Hoja1!A:C,3,0)</f>
        <v>8</v>
      </c>
      <c r="P266" s="21" t="str">
        <f>VLOOKUP(M266,[1]TIPOLOGIAS_CB!$A:$F,4,0)</f>
        <v>MONTERIA</v>
      </c>
      <c r="Q266" s="21" t="str">
        <f>VLOOKUP(P266,'BASE TARIFA 2025'!C:D,2,0)</f>
        <v>WOMPI COSTA</v>
      </c>
      <c r="R266" s="23">
        <f>VLOOKUP(P266,'BASE TARIFA 2025'!C:F,4,0)</f>
        <v>15709.5</v>
      </c>
    </row>
    <row r="267" spans="1:18" ht="14.45">
      <c r="A267" s="27">
        <v>72145</v>
      </c>
      <c r="B267" s="27" t="s">
        <v>1662</v>
      </c>
      <c r="C267" s="27">
        <v>1066732058</v>
      </c>
      <c r="D267" s="27" t="s">
        <v>1663</v>
      </c>
      <c r="E267" s="27" t="s">
        <v>1664</v>
      </c>
      <c r="F267" s="27" t="s">
        <v>1663</v>
      </c>
      <c r="G267" s="27" t="s">
        <v>1665</v>
      </c>
      <c r="H267" s="27" t="s">
        <v>1666</v>
      </c>
      <c r="I267" s="27" t="s">
        <v>1667</v>
      </c>
      <c r="J267" s="27" t="s">
        <v>1654</v>
      </c>
      <c r="K267" s="27" t="s">
        <v>1655</v>
      </c>
      <c r="L267" s="27" t="s">
        <v>1655</v>
      </c>
      <c r="M267" s="27">
        <v>23555</v>
      </c>
      <c r="N267" s="28" t="s">
        <v>342</v>
      </c>
      <c r="O267" s="22">
        <f>VLOOKUP(A267,Hoja1!A:C,3,0)</f>
        <v>8</v>
      </c>
      <c r="P267" s="21" t="str">
        <f>VLOOKUP(M267,[1]TIPOLOGIAS_CB!$A:$F,4,0)</f>
        <v>MONTERIA</v>
      </c>
      <c r="Q267" s="21" t="str">
        <f>VLOOKUP(P267,'BASE TARIFA 2025'!C:D,2,0)</f>
        <v>WOMPI COSTA</v>
      </c>
      <c r="R267" s="23">
        <f>VLOOKUP(P267,'BASE TARIFA 2025'!C:F,4,0)</f>
        <v>15709.5</v>
      </c>
    </row>
    <row r="268" spans="1:18" ht="14.45">
      <c r="A268" s="27">
        <v>72146</v>
      </c>
      <c r="B268" s="27" t="s">
        <v>1668</v>
      </c>
      <c r="C268" s="27">
        <v>26039470</v>
      </c>
      <c r="D268" s="27" t="s">
        <v>1669</v>
      </c>
      <c r="E268" s="27" t="s">
        <v>1669</v>
      </c>
      <c r="F268" s="27" t="s">
        <v>1669</v>
      </c>
      <c r="G268" s="27" t="s">
        <v>1670</v>
      </c>
      <c r="H268" s="27" t="s">
        <v>1671</v>
      </c>
      <c r="I268" s="27" t="s">
        <v>1672</v>
      </c>
      <c r="J268" s="27" t="s">
        <v>1654</v>
      </c>
      <c r="K268" s="27" t="s">
        <v>1655</v>
      </c>
      <c r="L268" s="27" t="s">
        <v>1655</v>
      </c>
      <c r="M268" s="27">
        <v>23555</v>
      </c>
      <c r="N268" s="28" t="s">
        <v>342</v>
      </c>
      <c r="O268" s="22">
        <f>VLOOKUP(A268,Hoja1!A:C,3,0)</f>
        <v>8</v>
      </c>
      <c r="P268" s="21" t="str">
        <f>VLOOKUP(M268,[1]TIPOLOGIAS_CB!$A:$F,4,0)</f>
        <v>MONTERIA</v>
      </c>
      <c r="Q268" s="21" t="str">
        <f>VLOOKUP(P268,'BASE TARIFA 2025'!C:D,2,0)</f>
        <v>WOMPI COSTA</v>
      </c>
      <c r="R268" s="23">
        <f>VLOOKUP(P268,'BASE TARIFA 2025'!C:F,4,0)</f>
        <v>15709.5</v>
      </c>
    </row>
    <row r="269" spans="1:18" ht="14.45">
      <c r="A269" s="27">
        <v>72147</v>
      </c>
      <c r="B269" s="27" t="s">
        <v>1673</v>
      </c>
      <c r="C269" s="27">
        <v>1066737134</v>
      </c>
      <c r="D269" s="27" t="s">
        <v>1674</v>
      </c>
      <c r="E269" s="27" t="s">
        <v>1674</v>
      </c>
      <c r="F269" s="27" t="s">
        <v>1674</v>
      </c>
      <c r="G269" s="27" t="s">
        <v>1675</v>
      </c>
      <c r="H269" s="27" t="s">
        <v>1676</v>
      </c>
      <c r="I269" s="27" t="s">
        <v>1677</v>
      </c>
      <c r="J269" s="27" t="s">
        <v>1654</v>
      </c>
      <c r="K269" s="27" t="s">
        <v>1655</v>
      </c>
      <c r="L269" s="27" t="s">
        <v>1655</v>
      </c>
      <c r="M269" s="27">
        <v>23555</v>
      </c>
      <c r="N269" s="28" t="s">
        <v>342</v>
      </c>
      <c r="O269" s="22">
        <f>VLOOKUP(A269,Hoja1!A:C,3,0)</f>
        <v>8</v>
      </c>
      <c r="P269" s="21" t="str">
        <f>VLOOKUP(M269,[1]TIPOLOGIAS_CB!$A:$F,4,0)</f>
        <v>MONTERIA</v>
      </c>
      <c r="Q269" s="21" t="str">
        <f>VLOOKUP(P269,'BASE TARIFA 2025'!C:D,2,0)</f>
        <v>WOMPI COSTA</v>
      </c>
      <c r="R269" s="23">
        <f>VLOOKUP(P269,'BASE TARIFA 2025'!C:F,4,0)</f>
        <v>15709.5</v>
      </c>
    </row>
    <row r="270" spans="1:18" ht="14.45">
      <c r="A270" s="27">
        <v>72148</v>
      </c>
      <c r="B270" s="27" t="s">
        <v>1678</v>
      </c>
      <c r="C270" s="27">
        <v>34969842</v>
      </c>
      <c r="D270" s="27" t="s">
        <v>1679</v>
      </c>
      <c r="E270" s="27" t="s">
        <v>1680</v>
      </c>
      <c r="F270" s="27" t="s">
        <v>1679</v>
      </c>
      <c r="G270" s="27" t="s">
        <v>1681</v>
      </c>
      <c r="H270" s="27" t="s">
        <v>1682</v>
      </c>
      <c r="I270" s="27" t="s">
        <v>1683</v>
      </c>
      <c r="J270" s="27" t="s">
        <v>1654</v>
      </c>
      <c r="K270" s="27" t="s">
        <v>1655</v>
      </c>
      <c r="L270" s="27" t="s">
        <v>1655</v>
      </c>
      <c r="M270" s="27">
        <v>23555</v>
      </c>
      <c r="N270" s="28" t="s">
        <v>953</v>
      </c>
      <c r="O270" s="22">
        <f>VLOOKUP(A270,Hoja1!A:C,3,0)</f>
        <v>8</v>
      </c>
      <c r="P270" s="21" t="str">
        <f>VLOOKUP(M270,[1]TIPOLOGIAS_CB!$A:$F,4,0)</f>
        <v>MONTERIA</v>
      </c>
      <c r="Q270" s="21" t="str">
        <f>VLOOKUP(P270,'BASE TARIFA 2025'!C:D,2,0)</f>
        <v>WOMPI COSTA</v>
      </c>
      <c r="R270" s="23">
        <f>VLOOKUP(P270,'BASE TARIFA 2025'!C:F,4,0)</f>
        <v>15709.5</v>
      </c>
    </row>
    <row r="271" spans="1:18" ht="14.45">
      <c r="A271" s="27">
        <v>80390</v>
      </c>
      <c r="B271" s="27" t="s">
        <v>1684</v>
      </c>
      <c r="C271" s="27">
        <v>1066753325</v>
      </c>
      <c r="D271" s="27" t="s">
        <v>1685</v>
      </c>
      <c r="E271" s="27" t="s">
        <v>1686</v>
      </c>
      <c r="F271" s="27" t="s">
        <v>1686</v>
      </c>
      <c r="G271" s="27" t="s">
        <v>1687</v>
      </c>
      <c r="H271" s="27" t="s">
        <v>1688</v>
      </c>
      <c r="I271" s="27" t="s">
        <v>1689</v>
      </c>
      <c r="J271" s="27" t="s">
        <v>1654</v>
      </c>
      <c r="K271" s="27" t="s">
        <v>1655</v>
      </c>
      <c r="L271" s="27" t="s">
        <v>1655</v>
      </c>
      <c r="M271" s="27">
        <v>23555</v>
      </c>
      <c r="N271" s="28" t="s">
        <v>342</v>
      </c>
      <c r="O271" s="22">
        <f>VLOOKUP(A271,Hoja1!A:C,3,0)</f>
        <v>8</v>
      </c>
      <c r="P271" s="21" t="str">
        <f>VLOOKUP(M271,[1]TIPOLOGIAS_CB!$A:$F,4,0)</f>
        <v>MONTERIA</v>
      </c>
      <c r="Q271" s="21" t="str">
        <f>VLOOKUP(P271,'BASE TARIFA 2025'!C:D,2,0)</f>
        <v>WOMPI COSTA</v>
      </c>
      <c r="R271" s="23">
        <f>VLOOKUP(P271,'BASE TARIFA 2025'!C:F,4,0)</f>
        <v>15709.5</v>
      </c>
    </row>
    <row r="272" spans="1:18" ht="14.45">
      <c r="A272" s="27">
        <v>74748</v>
      </c>
      <c r="B272" s="27" t="s">
        <v>1690</v>
      </c>
      <c r="C272" s="27">
        <v>1066734147</v>
      </c>
      <c r="D272" s="27" t="s">
        <v>1691</v>
      </c>
      <c r="E272" s="27" t="s">
        <v>1691</v>
      </c>
      <c r="F272" s="27" t="s">
        <v>1691</v>
      </c>
      <c r="G272" s="27" t="s">
        <v>1692</v>
      </c>
      <c r="H272" s="27" t="s">
        <v>1693</v>
      </c>
      <c r="I272" s="27" t="s">
        <v>1694</v>
      </c>
      <c r="J272" s="27" t="s">
        <v>1654</v>
      </c>
      <c r="K272" s="27" t="s">
        <v>1655</v>
      </c>
      <c r="L272" s="27" t="s">
        <v>1655</v>
      </c>
      <c r="M272" s="27">
        <v>23555</v>
      </c>
      <c r="N272" s="28" t="s">
        <v>342</v>
      </c>
      <c r="O272" s="22">
        <f>VLOOKUP(A272,Hoja1!A:C,3,0)</f>
        <v>16</v>
      </c>
      <c r="P272" s="21" t="str">
        <f>VLOOKUP(M272,[1]TIPOLOGIAS_CB!$A:$F,4,0)</f>
        <v>MONTERIA</v>
      </c>
      <c r="Q272" s="21" t="str">
        <f>VLOOKUP(P272,'BASE TARIFA 2025'!C:D,2,0)</f>
        <v>WOMPI COSTA</v>
      </c>
      <c r="R272" s="23">
        <f>VLOOKUP(P272,'BASE TARIFA 2025'!C:F,4,0)</f>
        <v>15709.5</v>
      </c>
    </row>
    <row r="273" spans="1:18" ht="14.45">
      <c r="A273" s="27">
        <v>77113</v>
      </c>
      <c r="B273" s="27" t="s">
        <v>1695</v>
      </c>
      <c r="C273" s="27">
        <v>26040733</v>
      </c>
      <c r="D273" s="27" t="s">
        <v>1696</v>
      </c>
      <c r="E273" s="27" t="s">
        <v>1696</v>
      </c>
      <c r="F273" s="27" t="s">
        <v>1696</v>
      </c>
      <c r="G273" s="27" t="s">
        <v>1697</v>
      </c>
      <c r="H273" s="27" t="s">
        <v>1698</v>
      </c>
      <c r="I273" s="27" t="s">
        <v>1699</v>
      </c>
      <c r="J273" s="27" t="s">
        <v>1654</v>
      </c>
      <c r="K273" s="27" t="s">
        <v>1655</v>
      </c>
      <c r="L273" s="27" t="s">
        <v>1655</v>
      </c>
      <c r="M273" s="27">
        <v>23555</v>
      </c>
      <c r="N273" s="28" t="s">
        <v>953</v>
      </c>
      <c r="O273" s="22">
        <f>VLOOKUP(A273,Hoja1!A:C,3,0)</f>
        <v>8</v>
      </c>
      <c r="P273" s="21" t="str">
        <f>VLOOKUP(M273,[1]TIPOLOGIAS_CB!$A:$F,4,0)</f>
        <v>MONTERIA</v>
      </c>
      <c r="Q273" s="21" t="str">
        <f>VLOOKUP(P273,'BASE TARIFA 2025'!C:D,2,0)</f>
        <v>WOMPI COSTA</v>
      </c>
      <c r="R273" s="23">
        <f>VLOOKUP(P273,'BASE TARIFA 2025'!C:F,4,0)</f>
        <v>15709.5</v>
      </c>
    </row>
    <row r="274" spans="1:18" ht="14.45">
      <c r="A274" s="27">
        <v>77471</v>
      </c>
      <c r="B274" s="27" t="s">
        <v>1700</v>
      </c>
      <c r="C274" s="27">
        <v>1066749689</v>
      </c>
      <c r="D274" s="27" t="s">
        <v>1701</v>
      </c>
      <c r="E274" s="27" t="s">
        <v>1701</v>
      </c>
      <c r="F274" s="27" t="s">
        <v>1701</v>
      </c>
      <c r="G274" s="27" t="s">
        <v>1702</v>
      </c>
      <c r="H274" s="27" t="s">
        <v>1703</v>
      </c>
      <c r="I274" s="27" t="s">
        <v>1704</v>
      </c>
      <c r="J274" s="27" t="s">
        <v>1654</v>
      </c>
      <c r="K274" s="27" t="s">
        <v>1655</v>
      </c>
      <c r="L274" s="27" t="s">
        <v>1655</v>
      </c>
      <c r="M274" s="27">
        <v>23555</v>
      </c>
      <c r="N274" s="28" t="s">
        <v>342</v>
      </c>
      <c r="O274" s="22">
        <f>VLOOKUP(A274,Hoja1!A:C,3,0)</f>
        <v>8</v>
      </c>
      <c r="P274" s="21" t="str">
        <f>VLOOKUP(M274,[1]TIPOLOGIAS_CB!$A:$F,4,0)</f>
        <v>MONTERIA</v>
      </c>
      <c r="Q274" s="21" t="str">
        <f>VLOOKUP(P274,'BASE TARIFA 2025'!C:D,2,0)</f>
        <v>WOMPI COSTA</v>
      </c>
      <c r="R274" s="23">
        <f>VLOOKUP(P274,'BASE TARIFA 2025'!C:F,4,0)</f>
        <v>15709.5</v>
      </c>
    </row>
    <row r="275" spans="1:18" ht="14.45">
      <c r="A275" s="27">
        <v>78560</v>
      </c>
      <c r="B275" s="27" t="s">
        <v>1705</v>
      </c>
      <c r="C275" s="27">
        <v>1003287933</v>
      </c>
      <c r="D275" s="27" t="s">
        <v>1706</v>
      </c>
      <c r="E275" s="27" t="s">
        <v>1706</v>
      </c>
      <c r="F275" s="27" t="s">
        <v>1706</v>
      </c>
      <c r="G275" s="27" t="s">
        <v>1707</v>
      </c>
      <c r="H275" s="27" t="s">
        <v>1708</v>
      </c>
      <c r="I275" s="27" t="s">
        <v>1709</v>
      </c>
      <c r="J275" s="27" t="s">
        <v>1654</v>
      </c>
      <c r="K275" s="27" t="s">
        <v>1655</v>
      </c>
      <c r="L275" s="27" t="s">
        <v>1655</v>
      </c>
      <c r="M275" s="27">
        <v>23555</v>
      </c>
      <c r="N275" s="28" t="s">
        <v>342</v>
      </c>
      <c r="O275" s="22">
        <f>VLOOKUP(A275,Hoja1!A:C,3,0)</f>
        <v>8</v>
      </c>
      <c r="P275" s="21" t="str">
        <f>VLOOKUP(M275,[1]TIPOLOGIAS_CB!$A:$F,4,0)</f>
        <v>MONTERIA</v>
      </c>
      <c r="Q275" s="21" t="str">
        <f>VLOOKUP(P275,'BASE TARIFA 2025'!C:D,2,0)</f>
        <v>WOMPI COSTA</v>
      </c>
      <c r="R275" s="23">
        <f>VLOOKUP(P275,'BASE TARIFA 2025'!C:F,4,0)</f>
        <v>15709.5</v>
      </c>
    </row>
    <row r="276" spans="1:18" ht="14.45">
      <c r="A276" s="27">
        <v>78885</v>
      </c>
      <c r="B276" s="27" t="s">
        <v>1710</v>
      </c>
      <c r="C276" s="27">
        <v>1040507565</v>
      </c>
      <c r="D276" s="27" t="s">
        <v>1711</v>
      </c>
      <c r="E276" s="27" t="s">
        <v>1711</v>
      </c>
      <c r="F276" s="27" t="s">
        <v>1711</v>
      </c>
      <c r="G276" s="27" t="s">
        <v>1712</v>
      </c>
      <c r="H276" s="27" t="s">
        <v>1713</v>
      </c>
      <c r="I276" s="27" t="s">
        <v>1714</v>
      </c>
      <c r="J276" s="27" t="s">
        <v>1654</v>
      </c>
      <c r="K276" s="27" t="s">
        <v>1655</v>
      </c>
      <c r="L276" s="27" t="s">
        <v>1655</v>
      </c>
      <c r="M276" s="27">
        <v>23555</v>
      </c>
      <c r="N276" s="28" t="s">
        <v>953</v>
      </c>
      <c r="O276" s="22">
        <f>VLOOKUP(A276,Hoja1!A:C,3,0)</f>
        <v>8</v>
      </c>
      <c r="P276" s="21" t="str">
        <f>VLOOKUP(M276,[1]TIPOLOGIAS_CB!$A:$F,4,0)</f>
        <v>MONTERIA</v>
      </c>
      <c r="Q276" s="21" t="str">
        <f>VLOOKUP(P276,'BASE TARIFA 2025'!C:D,2,0)</f>
        <v>WOMPI COSTA</v>
      </c>
      <c r="R276" s="23">
        <f>VLOOKUP(P276,'BASE TARIFA 2025'!C:F,4,0)</f>
        <v>15709.5</v>
      </c>
    </row>
    <row r="277" spans="1:18" ht="14.45">
      <c r="A277" s="27">
        <v>79402</v>
      </c>
      <c r="B277" s="27" t="s">
        <v>1715</v>
      </c>
      <c r="C277" s="27">
        <v>900799825</v>
      </c>
      <c r="D277" s="27" t="s">
        <v>1716</v>
      </c>
      <c r="E277" s="27" t="s">
        <v>1716</v>
      </c>
      <c r="F277" s="27" t="s">
        <v>1716</v>
      </c>
      <c r="G277" s="27" t="s">
        <v>1717</v>
      </c>
      <c r="H277" s="27" t="s">
        <v>1718</v>
      </c>
      <c r="I277" s="27" t="s">
        <v>1719</v>
      </c>
      <c r="J277" s="27" t="s">
        <v>1654</v>
      </c>
      <c r="K277" s="27" t="s">
        <v>1655</v>
      </c>
      <c r="L277" s="27" t="s">
        <v>1655</v>
      </c>
      <c r="M277" s="27">
        <v>23555</v>
      </c>
      <c r="N277" s="28" t="s">
        <v>342</v>
      </c>
      <c r="O277" s="22">
        <f>VLOOKUP(A277,Hoja1!A:C,3,0)</f>
        <v>8</v>
      </c>
      <c r="P277" s="21" t="str">
        <f>VLOOKUP(M277,[1]TIPOLOGIAS_CB!$A:$F,4,0)</f>
        <v>MONTERIA</v>
      </c>
      <c r="Q277" s="21" t="str">
        <f>VLOOKUP(P277,'BASE TARIFA 2025'!C:D,2,0)</f>
        <v>WOMPI COSTA</v>
      </c>
      <c r="R277" s="23">
        <f>VLOOKUP(P277,'BASE TARIFA 2025'!C:F,4,0)</f>
        <v>15709.5</v>
      </c>
    </row>
    <row r="278" spans="1:18" ht="14.45">
      <c r="A278" s="27">
        <v>72272</v>
      </c>
      <c r="B278" s="27" t="s">
        <v>1720</v>
      </c>
      <c r="C278" s="27">
        <v>1067290292</v>
      </c>
      <c r="D278" s="27" t="s">
        <v>1721</v>
      </c>
      <c r="E278" s="27" t="s">
        <v>1721</v>
      </c>
      <c r="F278" s="27" t="s">
        <v>1721</v>
      </c>
      <c r="G278" s="27" t="s">
        <v>1722</v>
      </c>
      <c r="H278" s="27" t="s">
        <v>1723</v>
      </c>
      <c r="I278" s="27" t="s">
        <v>1724</v>
      </c>
      <c r="J278" s="27" t="s">
        <v>1654</v>
      </c>
      <c r="K278" s="27" t="s">
        <v>1725</v>
      </c>
      <c r="L278" s="27" t="s">
        <v>1725</v>
      </c>
      <c r="M278" s="27">
        <v>23570</v>
      </c>
      <c r="N278" s="28" t="s">
        <v>342</v>
      </c>
      <c r="O278" s="22">
        <f>VLOOKUP(A278,Hoja1!A:C,3,0)</f>
        <v>8</v>
      </c>
      <c r="P278" s="21" t="str">
        <f>VLOOKUP(M278,[1]TIPOLOGIAS_CB!$A:$F,4,0)</f>
        <v>MONTERIA</v>
      </c>
      <c r="Q278" s="21" t="str">
        <f>VLOOKUP(P278,'BASE TARIFA 2025'!C:D,2,0)</f>
        <v>WOMPI COSTA</v>
      </c>
      <c r="R278" s="23">
        <f>VLOOKUP(P278,'BASE TARIFA 2025'!C:F,4,0)</f>
        <v>15709.5</v>
      </c>
    </row>
    <row r="279" spans="1:18" ht="14.45">
      <c r="A279" s="27">
        <v>11928</v>
      </c>
      <c r="B279" s="27" t="s">
        <v>1726</v>
      </c>
      <c r="C279" s="27">
        <v>832009646</v>
      </c>
      <c r="D279" s="27" t="s">
        <v>1727</v>
      </c>
      <c r="E279" s="27" t="s">
        <v>1728</v>
      </c>
      <c r="F279" s="27" t="s">
        <v>1728</v>
      </c>
      <c r="G279" s="27" t="s">
        <v>1729</v>
      </c>
      <c r="H279" s="27" t="s">
        <v>1730</v>
      </c>
      <c r="I279" s="27" t="s">
        <v>1731</v>
      </c>
      <c r="J279" s="27" t="s">
        <v>190</v>
      </c>
      <c r="K279" s="27" t="s">
        <v>1732</v>
      </c>
      <c r="L279" s="27" t="s">
        <v>1732</v>
      </c>
      <c r="M279" s="27">
        <v>25279</v>
      </c>
      <c r="N279" s="28" t="s">
        <v>500</v>
      </c>
      <c r="O279" s="22">
        <f>VLOOKUP(A279,Hoja1!A:C,3,0)</f>
        <v>16</v>
      </c>
      <c r="P279" s="21" t="str">
        <f>VLOOKUP(M279,[1]TIPOLOGIAS_CB!$A:$F,4,0)</f>
        <v>BOGOTA</v>
      </c>
      <c r="Q279" s="21" t="str">
        <f>VLOOKUP(P279,'BASE TARIFA 2025'!C:D,2,0)</f>
        <v>WOMPI CENTRO</v>
      </c>
      <c r="R279" s="23">
        <f>VLOOKUP(P279,'BASE TARIFA 2025'!C:F,4,0)</f>
        <v>15709.5</v>
      </c>
    </row>
    <row r="280" spans="1:18" ht="14.45">
      <c r="A280" s="27">
        <v>37495</v>
      </c>
      <c r="B280" s="27" t="s">
        <v>1733</v>
      </c>
      <c r="C280" s="27">
        <v>80391621</v>
      </c>
      <c r="D280" s="27"/>
      <c r="E280" s="27" t="s">
        <v>1734</v>
      </c>
      <c r="F280" s="27" t="s">
        <v>1734</v>
      </c>
      <c r="G280" s="27" t="s">
        <v>1735</v>
      </c>
      <c r="H280" s="27" t="s">
        <v>1736</v>
      </c>
      <c r="I280" s="27" t="s">
        <v>1737</v>
      </c>
      <c r="J280" s="27" t="s">
        <v>190</v>
      </c>
      <c r="K280" s="27" t="s">
        <v>1732</v>
      </c>
      <c r="L280" s="27" t="s">
        <v>1732</v>
      </c>
      <c r="M280" s="27">
        <v>25279</v>
      </c>
      <c r="N280" s="28" t="s">
        <v>500</v>
      </c>
      <c r="O280" s="22">
        <f>VLOOKUP(A280,Hoja1!A:C,3,0)</f>
        <v>8</v>
      </c>
      <c r="P280" s="21" t="str">
        <f>VLOOKUP(M280,[1]TIPOLOGIAS_CB!$A:$F,4,0)</f>
        <v>BOGOTA</v>
      </c>
      <c r="Q280" s="21" t="str">
        <f>VLOOKUP(P280,'BASE TARIFA 2025'!C:D,2,0)</f>
        <v>WOMPI CENTRO</v>
      </c>
      <c r="R280" s="23">
        <f>VLOOKUP(P280,'BASE TARIFA 2025'!C:F,4,0)</f>
        <v>15709.5</v>
      </c>
    </row>
    <row r="281" spans="1:18" ht="14.45">
      <c r="A281" s="27">
        <v>81209</v>
      </c>
      <c r="B281" s="27" t="s">
        <v>1738</v>
      </c>
      <c r="C281" s="27">
        <v>3017037</v>
      </c>
      <c r="D281" s="27" t="s">
        <v>1739</v>
      </c>
      <c r="E281" s="27" t="s">
        <v>1739</v>
      </c>
      <c r="F281" s="27" t="s">
        <v>1740</v>
      </c>
      <c r="G281" s="27" t="s">
        <v>1741</v>
      </c>
      <c r="H281" s="27" t="s">
        <v>1742</v>
      </c>
      <c r="I281" s="27" t="s">
        <v>1743</v>
      </c>
      <c r="J281" s="27" t="s">
        <v>190</v>
      </c>
      <c r="K281" s="27" t="s">
        <v>1732</v>
      </c>
      <c r="L281" s="27" t="s">
        <v>1732</v>
      </c>
      <c r="M281" s="27">
        <v>25279</v>
      </c>
      <c r="N281" s="28" t="s">
        <v>500</v>
      </c>
      <c r="O281" s="22">
        <f>VLOOKUP(A281,Hoja1!A:C,3,0)</f>
        <v>8</v>
      </c>
      <c r="P281" s="21" t="str">
        <f>VLOOKUP(M281,[1]TIPOLOGIAS_CB!$A:$F,4,0)</f>
        <v>BOGOTA</v>
      </c>
      <c r="Q281" s="21" t="str">
        <f>VLOOKUP(P281,'BASE TARIFA 2025'!C:D,2,0)</f>
        <v>WOMPI CENTRO</v>
      </c>
      <c r="R281" s="23">
        <f>VLOOKUP(P281,'BASE TARIFA 2025'!C:F,4,0)</f>
        <v>15709.5</v>
      </c>
    </row>
    <row r="282" spans="1:18" ht="14.45">
      <c r="A282" s="27">
        <v>15348</v>
      </c>
      <c r="B282" s="27" t="s">
        <v>1744</v>
      </c>
      <c r="C282" s="27">
        <v>65772735</v>
      </c>
      <c r="D282" s="27" t="s">
        <v>1745</v>
      </c>
      <c r="E282" s="27" t="s">
        <v>1746</v>
      </c>
      <c r="F282" s="27" t="s">
        <v>1746</v>
      </c>
      <c r="G282" s="27" t="s">
        <v>1747</v>
      </c>
      <c r="H282" s="27" t="s">
        <v>1748</v>
      </c>
      <c r="I282" s="27" t="s">
        <v>1749</v>
      </c>
      <c r="J282" s="27" t="s">
        <v>190</v>
      </c>
      <c r="K282" s="27" t="s">
        <v>1750</v>
      </c>
      <c r="L282" s="27" t="s">
        <v>1750</v>
      </c>
      <c r="M282" s="27">
        <v>25286</v>
      </c>
      <c r="N282" s="28" t="s">
        <v>328</v>
      </c>
      <c r="O282" s="22">
        <f>VLOOKUP(A282,Hoja1!A:C,3,0)</f>
        <v>16</v>
      </c>
      <c r="P282" s="21" t="str">
        <f>VLOOKUP(M282,[1]TIPOLOGIAS_CB!$A:$F,4,0)</f>
        <v>BOGOTA</v>
      </c>
      <c r="Q282" s="21" t="str">
        <f>VLOOKUP(P282,'BASE TARIFA 2025'!C:D,2,0)</f>
        <v>WOMPI CENTRO</v>
      </c>
      <c r="R282" s="23">
        <f>VLOOKUP(P282,'BASE TARIFA 2025'!C:F,4,0)</f>
        <v>15709.5</v>
      </c>
    </row>
    <row r="283" spans="1:18" ht="14.45">
      <c r="A283" s="27">
        <v>31305</v>
      </c>
      <c r="B283" s="27" t="s">
        <v>1751</v>
      </c>
      <c r="C283" s="27">
        <v>91156059</v>
      </c>
      <c r="D283" s="27" t="s">
        <v>1752</v>
      </c>
      <c r="E283" s="27" t="s">
        <v>1753</v>
      </c>
      <c r="F283" s="27" t="s">
        <v>1753</v>
      </c>
      <c r="G283" s="27" t="s">
        <v>1754</v>
      </c>
      <c r="H283" s="27" t="s">
        <v>1755</v>
      </c>
      <c r="I283" s="27" t="s">
        <v>1756</v>
      </c>
      <c r="J283" s="27" t="s">
        <v>190</v>
      </c>
      <c r="K283" s="27" t="s">
        <v>1750</v>
      </c>
      <c r="L283" s="27" t="s">
        <v>1750</v>
      </c>
      <c r="M283" s="27">
        <v>25286</v>
      </c>
      <c r="N283" s="28" t="s">
        <v>102</v>
      </c>
      <c r="O283" s="22">
        <f>VLOOKUP(A283,Hoja1!A:C,3,0)</f>
        <v>16</v>
      </c>
      <c r="P283" s="21" t="str">
        <f>VLOOKUP(M283,[1]TIPOLOGIAS_CB!$A:$F,4,0)</f>
        <v>BOGOTA</v>
      </c>
      <c r="Q283" s="21" t="str">
        <f>VLOOKUP(P283,'BASE TARIFA 2025'!C:D,2,0)</f>
        <v>WOMPI CENTRO</v>
      </c>
      <c r="R283" s="23">
        <f>VLOOKUP(P283,'BASE TARIFA 2025'!C:F,4,0)</f>
        <v>15709.5</v>
      </c>
    </row>
    <row r="284" spans="1:18" ht="14.45">
      <c r="A284" s="27">
        <v>32401</v>
      </c>
      <c r="B284" s="27" t="s">
        <v>1757</v>
      </c>
      <c r="C284" s="27">
        <v>830505868</v>
      </c>
      <c r="D284" s="27" t="s">
        <v>1758</v>
      </c>
      <c r="E284" s="27" t="s">
        <v>1759</v>
      </c>
      <c r="F284" s="27" t="s">
        <v>1759</v>
      </c>
      <c r="G284" s="27" t="s">
        <v>1760</v>
      </c>
      <c r="H284" s="27" t="s">
        <v>1761</v>
      </c>
      <c r="I284" s="27" t="s">
        <v>1762</v>
      </c>
      <c r="J284" s="27" t="s">
        <v>190</v>
      </c>
      <c r="K284" s="27" t="s">
        <v>1750</v>
      </c>
      <c r="L284" s="27" t="s">
        <v>1750</v>
      </c>
      <c r="M284" s="27">
        <v>25286</v>
      </c>
      <c r="N284" s="28" t="s">
        <v>342</v>
      </c>
      <c r="O284" s="22">
        <f>VLOOKUP(A284,Hoja1!A:C,3,0)</f>
        <v>8</v>
      </c>
      <c r="P284" s="21" t="str">
        <f>VLOOKUP(M284,[1]TIPOLOGIAS_CB!$A:$F,4,0)</f>
        <v>BOGOTA</v>
      </c>
      <c r="Q284" s="21" t="str">
        <f>VLOOKUP(P284,'BASE TARIFA 2025'!C:D,2,0)</f>
        <v>WOMPI CENTRO</v>
      </c>
      <c r="R284" s="23">
        <f>VLOOKUP(P284,'BASE TARIFA 2025'!C:F,4,0)</f>
        <v>15709.5</v>
      </c>
    </row>
    <row r="285" spans="1:18" ht="14.45">
      <c r="A285" s="27">
        <v>77668</v>
      </c>
      <c r="B285" s="27" t="s">
        <v>1763</v>
      </c>
      <c r="C285" s="27">
        <v>1073502804</v>
      </c>
      <c r="D285" s="27" t="s">
        <v>1764</v>
      </c>
      <c r="E285" s="27" t="s">
        <v>1764</v>
      </c>
      <c r="F285" s="27" t="s">
        <v>1765</v>
      </c>
      <c r="G285" s="27" t="s">
        <v>1766</v>
      </c>
      <c r="H285" s="27" t="s">
        <v>1767</v>
      </c>
      <c r="I285" s="27" t="s">
        <v>1768</v>
      </c>
      <c r="J285" s="27" t="s">
        <v>190</v>
      </c>
      <c r="K285" s="27" t="s">
        <v>1750</v>
      </c>
      <c r="L285" s="27" t="s">
        <v>1750</v>
      </c>
      <c r="M285" s="27">
        <v>25286</v>
      </c>
      <c r="N285" s="28" t="s">
        <v>342</v>
      </c>
      <c r="O285" s="22">
        <f>VLOOKUP(A285,Hoja1!A:C,3,0)</f>
        <v>8</v>
      </c>
      <c r="P285" s="21" t="str">
        <f>VLOOKUP(M285,[1]TIPOLOGIAS_CB!$A:$F,4,0)</f>
        <v>BOGOTA</v>
      </c>
      <c r="Q285" s="21" t="str">
        <f>VLOOKUP(P285,'BASE TARIFA 2025'!C:D,2,0)</f>
        <v>WOMPI CENTRO</v>
      </c>
      <c r="R285" s="23">
        <f>VLOOKUP(P285,'BASE TARIFA 2025'!C:F,4,0)</f>
        <v>15709.5</v>
      </c>
    </row>
    <row r="286" spans="1:18" ht="14.45">
      <c r="A286" s="27">
        <v>79301</v>
      </c>
      <c r="B286" s="27" t="s">
        <v>1769</v>
      </c>
      <c r="C286" s="27">
        <v>1007165549</v>
      </c>
      <c r="D286" s="27" t="s">
        <v>1770</v>
      </c>
      <c r="E286" s="27" t="s">
        <v>1770</v>
      </c>
      <c r="F286" s="27" t="s">
        <v>1770</v>
      </c>
      <c r="G286" s="27" t="s">
        <v>1771</v>
      </c>
      <c r="H286" s="27" t="s">
        <v>1772</v>
      </c>
      <c r="I286" s="27" t="s">
        <v>1773</v>
      </c>
      <c r="J286" s="27" t="s">
        <v>190</v>
      </c>
      <c r="K286" s="27" t="s">
        <v>1750</v>
      </c>
      <c r="L286" s="27" t="s">
        <v>1750</v>
      </c>
      <c r="M286" s="27">
        <v>25286</v>
      </c>
      <c r="N286" s="28" t="s">
        <v>342</v>
      </c>
      <c r="O286" s="22">
        <f>VLOOKUP(A286,Hoja1!A:C,3,0)</f>
        <v>8</v>
      </c>
      <c r="P286" s="21" t="str">
        <f>VLOOKUP(M286,[1]TIPOLOGIAS_CB!$A:$F,4,0)</f>
        <v>BOGOTA</v>
      </c>
      <c r="Q286" s="21" t="str">
        <f>VLOOKUP(P286,'BASE TARIFA 2025'!C:D,2,0)</f>
        <v>WOMPI CENTRO</v>
      </c>
      <c r="R286" s="23">
        <f>VLOOKUP(P286,'BASE TARIFA 2025'!C:F,4,0)</f>
        <v>15709.5</v>
      </c>
    </row>
    <row r="287" spans="1:18" ht="14.45">
      <c r="A287" s="27">
        <v>80017</v>
      </c>
      <c r="B287" s="27" t="s">
        <v>1774</v>
      </c>
      <c r="C287" s="27">
        <v>80654444</v>
      </c>
      <c r="D287" s="27" t="s">
        <v>1775</v>
      </c>
      <c r="E287" s="27" t="s">
        <v>1775</v>
      </c>
      <c r="F287" s="27"/>
      <c r="G287" s="27" t="s">
        <v>1776</v>
      </c>
      <c r="H287" s="27" t="s">
        <v>1777</v>
      </c>
      <c r="I287" s="27" t="s">
        <v>1778</v>
      </c>
      <c r="J287" s="27" t="s">
        <v>190</v>
      </c>
      <c r="K287" s="27" t="s">
        <v>1750</v>
      </c>
      <c r="L287" s="27" t="s">
        <v>1750</v>
      </c>
      <c r="M287" s="27">
        <v>25286</v>
      </c>
      <c r="N287" s="28" t="s">
        <v>172</v>
      </c>
      <c r="O287" s="22">
        <f>VLOOKUP(A287,Hoja1!A:C,3,0)</f>
        <v>8</v>
      </c>
      <c r="P287" s="21" t="str">
        <f>VLOOKUP(M287,[1]TIPOLOGIAS_CB!$A:$F,4,0)</f>
        <v>BOGOTA</v>
      </c>
      <c r="Q287" s="21" t="str">
        <f>VLOOKUP(P287,'BASE TARIFA 2025'!C:D,2,0)</f>
        <v>WOMPI CENTRO</v>
      </c>
      <c r="R287" s="23">
        <f>VLOOKUP(P287,'BASE TARIFA 2025'!C:F,4,0)</f>
        <v>15709.5</v>
      </c>
    </row>
    <row r="288" spans="1:18" ht="14.45">
      <c r="A288" s="27">
        <v>76799</v>
      </c>
      <c r="B288" s="27" t="s">
        <v>1779</v>
      </c>
      <c r="C288" s="27">
        <v>1070705969</v>
      </c>
      <c r="D288" s="27" t="s">
        <v>1780</v>
      </c>
      <c r="E288" s="27" t="s">
        <v>1780</v>
      </c>
      <c r="F288" s="27" t="s">
        <v>1780</v>
      </c>
      <c r="G288" s="27" t="s">
        <v>1781</v>
      </c>
      <c r="H288" s="27" t="s">
        <v>1782</v>
      </c>
      <c r="I288" s="27" t="s">
        <v>1783</v>
      </c>
      <c r="J288" s="27" t="s">
        <v>190</v>
      </c>
      <c r="K288" s="27" t="s">
        <v>1750</v>
      </c>
      <c r="L288" s="27" t="s">
        <v>1750</v>
      </c>
      <c r="M288" s="27">
        <v>25286</v>
      </c>
      <c r="N288" s="28" t="s">
        <v>342</v>
      </c>
      <c r="O288" s="22">
        <f>VLOOKUP(A288,Hoja1!A:C,3,0)</f>
        <v>8</v>
      </c>
      <c r="P288" s="21" t="str">
        <f>VLOOKUP(M288,[1]TIPOLOGIAS_CB!$A:$F,4,0)</f>
        <v>BOGOTA</v>
      </c>
      <c r="Q288" s="21" t="str">
        <f>VLOOKUP(P288,'BASE TARIFA 2025'!C:D,2,0)</f>
        <v>WOMPI CENTRO</v>
      </c>
      <c r="R288" s="23">
        <f>VLOOKUP(P288,'BASE TARIFA 2025'!C:F,4,0)</f>
        <v>15709.5</v>
      </c>
    </row>
    <row r="289" spans="1:18" ht="14.45">
      <c r="A289" s="27">
        <v>63773</v>
      </c>
      <c r="B289" s="27" t="s">
        <v>1784</v>
      </c>
      <c r="C289" s="27">
        <v>79423608</v>
      </c>
      <c r="D289" s="27" t="s">
        <v>1785</v>
      </c>
      <c r="E289" s="27" t="s">
        <v>1785</v>
      </c>
      <c r="F289" s="27" t="s">
        <v>1785</v>
      </c>
      <c r="G289" s="27" t="s">
        <v>1786</v>
      </c>
      <c r="H289" s="27" t="s">
        <v>1787</v>
      </c>
      <c r="I289" s="27" t="s">
        <v>1788</v>
      </c>
      <c r="J289" s="27" t="s">
        <v>190</v>
      </c>
      <c r="K289" s="27" t="s">
        <v>1750</v>
      </c>
      <c r="L289" s="27" t="s">
        <v>1750</v>
      </c>
      <c r="M289" s="27">
        <v>25286</v>
      </c>
      <c r="N289" s="28" t="s">
        <v>77</v>
      </c>
      <c r="O289" s="22">
        <f>VLOOKUP(A289,Hoja1!A:C,3,0)</f>
        <v>8</v>
      </c>
      <c r="P289" s="21" t="str">
        <f>VLOOKUP(M289,[1]TIPOLOGIAS_CB!$A:$F,4,0)</f>
        <v>BOGOTA</v>
      </c>
      <c r="Q289" s="21" t="str">
        <f>VLOOKUP(P289,'BASE TARIFA 2025'!C:D,2,0)</f>
        <v>WOMPI CENTRO</v>
      </c>
      <c r="R289" s="23">
        <f>VLOOKUP(P289,'BASE TARIFA 2025'!C:F,4,0)</f>
        <v>15709.5</v>
      </c>
    </row>
    <row r="290" spans="1:18" ht="14.45">
      <c r="A290" s="27">
        <v>71595</v>
      </c>
      <c r="B290" s="27" t="s">
        <v>1789</v>
      </c>
      <c r="C290" s="27">
        <v>1030649399</v>
      </c>
      <c r="D290" s="27" t="s">
        <v>1790</v>
      </c>
      <c r="E290" s="27" t="s">
        <v>1790</v>
      </c>
      <c r="F290" s="27" t="s">
        <v>1790</v>
      </c>
      <c r="G290" s="27" t="s">
        <v>1791</v>
      </c>
      <c r="H290" s="27" t="s">
        <v>1792</v>
      </c>
      <c r="I290" s="27" t="s">
        <v>1793</v>
      </c>
      <c r="J290" s="27" t="s">
        <v>190</v>
      </c>
      <c r="K290" s="27" t="s">
        <v>1750</v>
      </c>
      <c r="L290" s="27" t="s">
        <v>1750</v>
      </c>
      <c r="M290" s="27">
        <v>25286</v>
      </c>
      <c r="N290" s="28" t="s">
        <v>77</v>
      </c>
      <c r="O290" s="22">
        <f>VLOOKUP(A290,Hoja1!A:C,3,0)</f>
        <v>8</v>
      </c>
      <c r="P290" s="21" t="str">
        <f>VLOOKUP(M290,[1]TIPOLOGIAS_CB!$A:$F,4,0)</f>
        <v>BOGOTA</v>
      </c>
      <c r="Q290" s="21" t="str">
        <f>VLOOKUP(P290,'BASE TARIFA 2025'!C:D,2,0)</f>
        <v>WOMPI CENTRO</v>
      </c>
      <c r="R290" s="23">
        <f>VLOOKUP(P290,'BASE TARIFA 2025'!C:F,4,0)</f>
        <v>15709.5</v>
      </c>
    </row>
    <row r="291" spans="1:18" ht="14.45">
      <c r="A291" s="27">
        <v>76311</v>
      </c>
      <c r="B291" s="27" t="s">
        <v>1794</v>
      </c>
      <c r="C291" s="27">
        <v>901622881</v>
      </c>
      <c r="D291" s="27" t="s">
        <v>1795</v>
      </c>
      <c r="E291" s="27" t="s">
        <v>1795</v>
      </c>
      <c r="F291" s="27" t="s">
        <v>1796</v>
      </c>
      <c r="G291" s="27" t="s">
        <v>1797</v>
      </c>
      <c r="H291" s="27" t="s">
        <v>1798</v>
      </c>
      <c r="I291" s="27" t="s">
        <v>1799</v>
      </c>
      <c r="J291" s="27" t="s">
        <v>190</v>
      </c>
      <c r="K291" s="27" t="s">
        <v>1750</v>
      </c>
      <c r="L291" s="27" t="s">
        <v>1750</v>
      </c>
      <c r="M291" s="27">
        <v>25286</v>
      </c>
      <c r="N291" s="28" t="s">
        <v>172</v>
      </c>
      <c r="O291" s="22">
        <f>VLOOKUP(A291,Hoja1!A:C,3,0)</f>
        <v>8</v>
      </c>
      <c r="P291" s="21" t="str">
        <f>VLOOKUP(M291,[1]TIPOLOGIAS_CB!$A:$F,4,0)</f>
        <v>BOGOTA</v>
      </c>
      <c r="Q291" s="21" t="str">
        <f>VLOOKUP(P291,'BASE TARIFA 2025'!C:D,2,0)</f>
        <v>WOMPI CENTRO</v>
      </c>
      <c r="R291" s="23">
        <f>VLOOKUP(P291,'BASE TARIFA 2025'!C:F,4,0)</f>
        <v>15709.5</v>
      </c>
    </row>
    <row r="292" spans="1:18" ht="14.45">
      <c r="A292" s="27">
        <v>54140</v>
      </c>
      <c r="B292" s="27" t="s">
        <v>1800</v>
      </c>
      <c r="C292" s="27">
        <v>30344089</v>
      </c>
      <c r="D292" s="27" t="s">
        <v>79</v>
      </c>
      <c r="E292" s="27" t="s">
        <v>1801</v>
      </c>
      <c r="F292" s="27" t="s">
        <v>1801</v>
      </c>
      <c r="G292" s="27" t="s">
        <v>1802</v>
      </c>
      <c r="H292" s="27" t="s">
        <v>1803</v>
      </c>
      <c r="I292" s="27" t="s">
        <v>1804</v>
      </c>
      <c r="J292" s="27" t="s">
        <v>190</v>
      </c>
      <c r="K292" s="27" t="s">
        <v>1750</v>
      </c>
      <c r="L292" s="27" t="s">
        <v>1750</v>
      </c>
      <c r="M292" s="27">
        <v>25286</v>
      </c>
      <c r="N292" s="28" t="s">
        <v>77</v>
      </c>
      <c r="O292" s="22">
        <f>VLOOKUP(A292,Hoja1!A:C,3,0)</f>
        <v>8</v>
      </c>
      <c r="P292" s="21" t="str">
        <f>VLOOKUP(M292,[1]TIPOLOGIAS_CB!$A:$F,4,0)</f>
        <v>BOGOTA</v>
      </c>
      <c r="Q292" s="21" t="str">
        <f>VLOOKUP(P292,'BASE TARIFA 2025'!C:D,2,0)</f>
        <v>WOMPI CENTRO</v>
      </c>
      <c r="R292" s="23">
        <f>VLOOKUP(P292,'BASE TARIFA 2025'!C:F,4,0)</f>
        <v>15709.5</v>
      </c>
    </row>
    <row r="293" spans="1:18" ht="14.45">
      <c r="A293" s="27">
        <v>61135</v>
      </c>
      <c r="B293" s="27" t="s">
        <v>1805</v>
      </c>
      <c r="C293" s="27">
        <v>79623473</v>
      </c>
      <c r="D293" s="27" t="s">
        <v>79</v>
      </c>
      <c r="E293" s="27" t="s">
        <v>1806</v>
      </c>
      <c r="F293" s="27" t="s">
        <v>1806</v>
      </c>
      <c r="G293" s="27" t="s">
        <v>1807</v>
      </c>
      <c r="H293" s="27" t="s">
        <v>1808</v>
      </c>
      <c r="I293" s="27" t="s">
        <v>1809</v>
      </c>
      <c r="J293" s="27" t="s">
        <v>190</v>
      </c>
      <c r="K293" s="27" t="s">
        <v>1750</v>
      </c>
      <c r="L293" s="27" t="s">
        <v>1750</v>
      </c>
      <c r="M293" s="27">
        <v>25286</v>
      </c>
      <c r="N293" s="28" t="s">
        <v>342</v>
      </c>
      <c r="O293" s="22">
        <f>VLOOKUP(A293,Hoja1!A:C,3,0)</f>
        <v>8</v>
      </c>
      <c r="P293" s="21" t="str">
        <f>VLOOKUP(M293,[1]TIPOLOGIAS_CB!$A:$F,4,0)</f>
        <v>BOGOTA</v>
      </c>
      <c r="Q293" s="21" t="str">
        <f>VLOOKUP(P293,'BASE TARIFA 2025'!C:D,2,0)</f>
        <v>WOMPI CENTRO</v>
      </c>
      <c r="R293" s="23">
        <f>VLOOKUP(P293,'BASE TARIFA 2025'!C:F,4,0)</f>
        <v>15709.5</v>
      </c>
    </row>
    <row r="294" spans="1:18" ht="14.45">
      <c r="A294" s="27">
        <v>62167</v>
      </c>
      <c r="B294" s="27" t="s">
        <v>1810</v>
      </c>
      <c r="C294" s="27">
        <v>1032445155</v>
      </c>
      <c r="D294" s="27" t="s">
        <v>79</v>
      </c>
      <c r="E294" s="27" t="s">
        <v>1811</v>
      </c>
      <c r="F294" s="27" t="s">
        <v>1811</v>
      </c>
      <c r="G294" s="27" t="s">
        <v>1812</v>
      </c>
      <c r="H294" s="27" t="s">
        <v>1813</v>
      </c>
      <c r="I294" s="27" t="s">
        <v>1814</v>
      </c>
      <c r="J294" s="27" t="s">
        <v>190</v>
      </c>
      <c r="K294" s="27" t="s">
        <v>1750</v>
      </c>
      <c r="L294" s="27" t="s">
        <v>1750</v>
      </c>
      <c r="M294" s="27">
        <v>25286</v>
      </c>
      <c r="N294" s="28" t="s">
        <v>172</v>
      </c>
      <c r="O294" s="22">
        <f>VLOOKUP(A294,Hoja1!A:C,3,0)</f>
        <v>8</v>
      </c>
      <c r="P294" s="21" t="str">
        <f>VLOOKUP(M294,[1]TIPOLOGIAS_CB!$A:$F,4,0)</f>
        <v>BOGOTA</v>
      </c>
      <c r="Q294" s="21" t="str">
        <f>VLOOKUP(P294,'BASE TARIFA 2025'!C:D,2,0)</f>
        <v>WOMPI CENTRO</v>
      </c>
      <c r="R294" s="23">
        <f>VLOOKUP(P294,'BASE TARIFA 2025'!C:F,4,0)</f>
        <v>15709.5</v>
      </c>
    </row>
    <row r="295" spans="1:18" ht="14.45">
      <c r="A295" s="27">
        <v>36241</v>
      </c>
      <c r="B295" s="27" t="s">
        <v>1815</v>
      </c>
      <c r="C295" s="27">
        <v>26676579</v>
      </c>
      <c r="D295" s="27" t="s">
        <v>1816</v>
      </c>
      <c r="E295" s="27" t="s">
        <v>1817</v>
      </c>
      <c r="F295" s="27" t="s">
        <v>1818</v>
      </c>
      <c r="G295" s="27" t="s">
        <v>1819</v>
      </c>
      <c r="H295" s="27" t="s">
        <v>1820</v>
      </c>
      <c r="I295" s="27" t="s">
        <v>1821</v>
      </c>
      <c r="J295" s="27" t="s">
        <v>158</v>
      </c>
      <c r="K295" s="27" t="s">
        <v>1822</v>
      </c>
      <c r="L295" s="27" t="s">
        <v>1822</v>
      </c>
      <c r="M295" s="27">
        <v>20710</v>
      </c>
      <c r="N295" s="28" t="s">
        <v>77</v>
      </c>
      <c r="O295" s="22">
        <f>VLOOKUP(A295,Hoja1!A:C,3,0)</f>
        <v>8</v>
      </c>
      <c r="P295" s="21" t="str">
        <f>VLOOKUP(M295,[1]TIPOLOGIAS_CB!$A:$F,4,0)</f>
        <v>BUCARAMANGA</v>
      </c>
      <c r="Q295" s="21" t="str">
        <f>VLOOKUP(P295,'BASE TARIFA 2025'!C:D,2,0)</f>
        <v>WOMPI SANTANDERES</v>
      </c>
      <c r="R295" s="23">
        <f>VLOOKUP(P295,'BASE TARIFA 2025'!C:F,4,0)</f>
        <v>15709.5</v>
      </c>
    </row>
    <row r="296" spans="1:18" ht="14.45">
      <c r="A296" s="27">
        <v>40387</v>
      </c>
      <c r="B296" s="27" t="s">
        <v>1823</v>
      </c>
      <c r="C296" s="27">
        <v>88140095</v>
      </c>
      <c r="D296" s="27" t="s">
        <v>1824</v>
      </c>
      <c r="E296" s="27" t="s">
        <v>1825</v>
      </c>
      <c r="F296" s="27" t="s">
        <v>1825</v>
      </c>
      <c r="G296" s="27" t="s">
        <v>1826</v>
      </c>
      <c r="H296" s="27" t="s">
        <v>1827</v>
      </c>
      <c r="I296" s="27" t="s">
        <v>1828</v>
      </c>
      <c r="J296" s="27" t="s">
        <v>158</v>
      </c>
      <c r="K296" s="27" t="s">
        <v>1822</v>
      </c>
      <c r="L296" s="27" t="s">
        <v>1822</v>
      </c>
      <c r="M296" s="27">
        <v>20710</v>
      </c>
      <c r="N296" s="28" t="s">
        <v>953</v>
      </c>
      <c r="O296" s="22">
        <f>VLOOKUP(A296,Hoja1!A:C,3,0)</f>
        <v>8</v>
      </c>
      <c r="P296" s="21" t="str">
        <f>VLOOKUP(M296,[1]TIPOLOGIAS_CB!$A:$F,4,0)</f>
        <v>BUCARAMANGA</v>
      </c>
      <c r="Q296" s="21" t="str">
        <f>VLOOKUP(P296,'BASE TARIFA 2025'!C:D,2,0)</f>
        <v>WOMPI SANTANDERES</v>
      </c>
      <c r="R296" s="23">
        <f>VLOOKUP(P296,'BASE TARIFA 2025'!C:F,4,0)</f>
        <v>15709.5</v>
      </c>
    </row>
    <row r="297" spans="1:18" ht="14.45">
      <c r="A297" s="27">
        <v>64355</v>
      </c>
      <c r="B297" s="27" t="s">
        <v>1829</v>
      </c>
      <c r="C297" s="27">
        <v>37746416</v>
      </c>
      <c r="D297" s="27" t="s">
        <v>1830</v>
      </c>
      <c r="E297" s="27" t="s">
        <v>1831</v>
      </c>
      <c r="F297" s="27" t="s">
        <v>1831</v>
      </c>
      <c r="G297" s="27" t="s">
        <v>1832</v>
      </c>
      <c r="H297" s="27" t="s">
        <v>1833</v>
      </c>
      <c r="I297" s="27" t="s">
        <v>1834</v>
      </c>
      <c r="J297" s="27" t="s">
        <v>158</v>
      </c>
      <c r="K297" s="27" t="s">
        <v>1822</v>
      </c>
      <c r="L297" s="27" t="s">
        <v>1822</v>
      </c>
      <c r="M297" s="27">
        <v>20710</v>
      </c>
      <c r="N297" s="28" t="s">
        <v>172</v>
      </c>
      <c r="O297" s="22">
        <f>VLOOKUP(A297,Hoja1!A:C,3,0)</f>
        <v>16</v>
      </c>
      <c r="P297" s="21" t="str">
        <f>VLOOKUP(M297,[1]TIPOLOGIAS_CB!$A:$F,4,0)</f>
        <v>BUCARAMANGA</v>
      </c>
      <c r="Q297" s="21" t="str">
        <f>VLOOKUP(P297,'BASE TARIFA 2025'!C:D,2,0)</f>
        <v>WOMPI SANTANDERES</v>
      </c>
      <c r="R297" s="23">
        <f>VLOOKUP(P297,'BASE TARIFA 2025'!C:F,4,0)</f>
        <v>15709.5</v>
      </c>
    </row>
    <row r="298" spans="1:18" ht="14.45">
      <c r="A298" s="27">
        <v>61958</v>
      </c>
      <c r="B298" s="27" t="s">
        <v>1835</v>
      </c>
      <c r="C298" s="27">
        <v>36459311</v>
      </c>
      <c r="D298" s="27" t="s">
        <v>1836</v>
      </c>
      <c r="E298" s="27" t="s">
        <v>1837</v>
      </c>
      <c r="F298" s="27" t="s">
        <v>1836</v>
      </c>
      <c r="G298" s="27" t="s">
        <v>1838</v>
      </c>
      <c r="H298" s="27" t="s">
        <v>1839</v>
      </c>
      <c r="I298" s="27" t="s">
        <v>1840</v>
      </c>
      <c r="J298" s="27" t="s">
        <v>158</v>
      </c>
      <c r="K298" s="27" t="s">
        <v>1822</v>
      </c>
      <c r="L298" s="27" t="s">
        <v>1822</v>
      </c>
      <c r="M298" s="27">
        <v>20710</v>
      </c>
      <c r="N298" s="28" t="s">
        <v>77</v>
      </c>
      <c r="O298" s="22">
        <f>VLOOKUP(A298,Hoja1!A:C,3,0)</f>
        <v>8</v>
      </c>
      <c r="P298" s="21" t="str">
        <f>VLOOKUP(M298,[1]TIPOLOGIAS_CB!$A:$F,4,0)</f>
        <v>BUCARAMANGA</v>
      </c>
      <c r="Q298" s="21" t="str">
        <f>VLOOKUP(P298,'BASE TARIFA 2025'!C:D,2,0)</f>
        <v>WOMPI SANTANDERES</v>
      </c>
      <c r="R298" s="23">
        <f>VLOOKUP(P298,'BASE TARIFA 2025'!C:F,4,0)</f>
        <v>15709.5</v>
      </c>
    </row>
    <row r="299" spans="1:18" ht="14.45">
      <c r="A299" s="27">
        <v>60323</v>
      </c>
      <c r="B299" s="27" t="s">
        <v>1841</v>
      </c>
      <c r="C299" s="27">
        <v>1098644096</v>
      </c>
      <c r="D299" s="27" t="s">
        <v>1842</v>
      </c>
      <c r="E299" s="27" t="s">
        <v>1842</v>
      </c>
      <c r="F299" s="27" t="s">
        <v>1842</v>
      </c>
      <c r="G299" s="27" t="s">
        <v>1843</v>
      </c>
      <c r="H299" s="27" t="s">
        <v>1844</v>
      </c>
      <c r="I299" s="27" t="s">
        <v>1845</v>
      </c>
      <c r="J299" s="27" t="s">
        <v>158</v>
      </c>
      <c r="K299" s="27" t="s">
        <v>1822</v>
      </c>
      <c r="L299" s="27" t="s">
        <v>1822</v>
      </c>
      <c r="M299" s="27">
        <v>20710</v>
      </c>
      <c r="N299" s="28" t="s">
        <v>172</v>
      </c>
      <c r="O299" s="22">
        <f>VLOOKUP(A299,Hoja1!A:C,3,0)</f>
        <v>16</v>
      </c>
      <c r="P299" s="21" t="str">
        <f>VLOOKUP(M299,[1]TIPOLOGIAS_CB!$A:$F,4,0)</f>
        <v>BUCARAMANGA</v>
      </c>
      <c r="Q299" s="21" t="str">
        <f>VLOOKUP(P299,'BASE TARIFA 2025'!C:D,2,0)</f>
        <v>WOMPI SANTANDERES</v>
      </c>
      <c r="R299" s="23">
        <f>VLOOKUP(P299,'BASE TARIFA 2025'!C:F,4,0)</f>
        <v>15709.5</v>
      </c>
    </row>
    <row r="300" spans="1:18" ht="14.45">
      <c r="A300" s="27">
        <v>74744</v>
      </c>
      <c r="B300" s="27" t="s">
        <v>1846</v>
      </c>
      <c r="C300" s="27">
        <v>5048167</v>
      </c>
      <c r="D300" s="27" t="s">
        <v>1847</v>
      </c>
      <c r="E300" s="27" t="s">
        <v>1848</v>
      </c>
      <c r="F300" s="27" t="s">
        <v>1848</v>
      </c>
      <c r="G300" s="27" t="s">
        <v>1849</v>
      </c>
      <c r="H300" s="27" t="s">
        <v>1850</v>
      </c>
      <c r="I300" s="27" t="s">
        <v>1851</v>
      </c>
      <c r="J300" s="27" t="s">
        <v>158</v>
      </c>
      <c r="K300" s="27" t="s">
        <v>1822</v>
      </c>
      <c r="L300" s="27" t="s">
        <v>1822</v>
      </c>
      <c r="M300" s="27">
        <v>20710</v>
      </c>
      <c r="N300" s="28" t="s">
        <v>172</v>
      </c>
      <c r="O300" s="22">
        <f>VLOOKUP(A300,Hoja1!A:C,3,0)</f>
        <v>8</v>
      </c>
      <c r="P300" s="21" t="str">
        <f>VLOOKUP(M300,[1]TIPOLOGIAS_CB!$A:$F,4,0)</f>
        <v>BUCARAMANGA</v>
      </c>
      <c r="Q300" s="21" t="str">
        <f>VLOOKUP(P300,'BASE TARIFA 2025'!C:D,2,0)</f>
        <v>WOMPI SANTANDERES</v>
      </c>
      <c r="R300" s="23">
        <f>VLOOKUP(P300,'BASE TARIFA 2025'!C:F,4,0)</f>
        <v>15709.5</v>
      </c>
    </row>
    <row r="301" spans="1:18" ht="14.45">
      <c r="A301" s="27">
        <v>38495</v>
      </c>
      <c r="B301" s="27" t="s">
        <v>1852</v>
      </c>
      <c r="C301" s="27">
        <v>1018420492</v>
      </c>
      <c r="D301" s="27" t="s">
        <v>1853</v>
      </c>
      <c r="E301" s="27" t="s">
        <v>1854</v>
      </c>
      <c r="F301" s="27" t="s">
        <v>1855</v>
      </c>
      <c r="G301" s="27" t="s">
        <v>1856</v>
      </c>
      <c r="H301" s="27" t="s">
        <v>1857</v>
      </c>
      <c r="I301" s="27" t="s">
        <v>1858</v>
      </c>
      <c r="J301" s="27" t="s">
        <v>1654</v>
      </c>
      <c r="K301" s="27" t="s">
        <v>1859</v>
      </c>
      <c r="L301" s="27" t="s">
        <v>1859</v>
      </c>
      <c r="M301" s="27">
        <v>23001</v>
      </c>
      <c r="N301" s="28" t="s">
        <v>520</v>
      </c>
      <c r="O301" s="22">
        <f>VLOOKUP(A301,Hoja1!A:C,3,0)</f>
        <v>8</v>
      </c>
      <c r="P301" s="21" t="str">
        <f>VLOOKUP(M301,[1]TIPOLOGIAS_CB!$A:$F,4,0)</f>
        <v>MONTERIA</v>
      </c>
      <c r="Q301" s="21" t="str">
        <f>VLOOKUP(P301,'BASE TARIFA 2025'!C:D,2,0)</f>
        <v>WOMPI COSTA</v>
      </c>
      <c r="R301" s="23">
        <f>VLOOKUP(P301,'BASE TARIFA 2025'!C:F,4,0)</f>
        <v>15709.5</v>
      </c>
    </row>
    <row r="302" spans="1:18" ht="14.45">
      <c r="A302" s="27">
        <v>80899</v>
      </c>
      <c r="B302" s="27" t="s">
        <v>1860</v>
      </c>
      <c r="C302" s="27">
        <v>1007675768</v>
      </c>
      <c r="D302" s="27" t="s">
        <v>1861</v>
      </c>
      <c r="E302" s="27" t="s">
        <v>1861</v>
      </c>
      <c r="F302" s="27" t="s">
        <v>1861</v>
      </c>
      <c r="G302" s="27" t="s">
        <v>1862</v>
      </c>
      <c r="H302" s="27" t="s">
        <v>1863</v>
      </c>
      <c r="I302" s="27" t="s">
        <v>1864</v>
      </c>
      <c r="J302" s="27" t="s">
        <v>1654</v>
      </c>
      <c r="K302" s="27" t="s">
        <v>1859</v>
      </c>
      <c r="L302" s="27" t="s">
        <v>1859</v>
      </c>
      <c r="M302" s="27">
        <v>23001</v>
      </c>
      <c r="N302" s="28" t="s">
        <v>586</v>
      </c>
      <c r="O302" s="22">
        <f>VLOOKUP(A302,Hoja1!A:C,3,0)</f>
        <v>8</v>
      </c>
      <c r="P302" s="21" t="str">
        <f>VLOOKUP(M302,[1]TIPOLOGIAS_CB!$A:$F,4,0)</f>
        <v>MONTERIA</v>
      </c>
      <c r="Q302" s="21" t="str">
        <f>VLOOKUP(P302,'BASE TARIFA 2025'!C:D,2,0)</f>
        <v>WOMPI COSTA</v>
      </c>
      <c r="R302" s="23">
        <f>VLOOKUP(P302,'BASE TARIFA 2025'!C:F,4,0)</f>
        <v>15709.5</v>
      </c>
    </row>
    <row r="303" spans="1:18" ht="14.45">
      <c r="A303" s="27">
        <v>80383</v>
      </c>
      <c r="B303" s="27" t="s">
        <v>1865</v>
      </c>
      <c r="C303" s="27">
        <v>1003050451</v>
      </c>
      <c r="D303" s="27" t="s">
        <v>1866</v>
      </c>
      <c r="E303" s="27" t="s">
        <v>1866</v>
      </c>
      <c r="F303" s="27"/>
      <c r="G303" s="27" t="s">
        <v>1867</v>
      </c>
      <c r="H303" s="27" t="s">
        <v>1868</v>
      </c>
      <c r="I303" s="27" t="s">
        <v>1869</v>
      </c>
      <c r="J303" s="27" t="s">
        <v>1654</v>
      </c>
      <c r="K303" s="27" t="s">
        <v>1859</v>
      </c>
      <c r="L303" s="27" t="s">
        <v>1859</v>
      </c>
      <c r="M303" s="27">
        <v>23001</v>
      </c>
      <c r="N303" s="28" t="s">
        <v>192</v>
      </c>
      <c r="O303" s="22">
        <f>VLOOKUP(A303,Hoja1!A:C,3,0)</f>
        <v>8</v>
      </c>
      <c r="P303" s="21" t="str">
        <f>VLOOKUP(M303,[1]TIPOLOGIAS_CB!$A:$F,4,0)</f>
        <v>MONTERIA</v>
      </c>
      <c r="Q303" s="21" t="str">
        <f>VLOOKUP(P303,'BASE TARIFA 2025'!C:D,2,0)</f>
        <v>WOMPI COSTA</v>
      </c>
      <c r="R303" s="23">
        <f>VLOOKUP(P303,'BASE TARIFA 2025'!C:F,4,0)</f>
        <v>15709.5</v>
      </c>
    </row>
    <row r="304" spans="1:18" ht="14.45">
      <c r="A304" s="27">
        <v>80533</v>
      </c>
      <c r="B304" s="27" t="s">
        <v>1870</v>
      </c>
      <c r="C304" s="27">
        <v>78706055</v>
      </c>
      <c r="D304" s="27" t="s">
        <v>1871</v>
      </c>
      <c r="E304" s="27" t="s">
        <v>1871</v>
      </c>
      <c r="F304" s="27" t="s">
        <v>1871</v>
      </c>
      <c r="G304" s="27" t="s">
        <v>1872</v>
      </c>
      <c r="H304" s="27" t="s">
        <v>1873</v>
      </c>
      <c r="I304" s="27" t="s">
        <v>1874</v>
      </c>
      <c r="J304" s="27" t="s">
        <v>1654</v>
      </c>
      <c r="K304" s="27" t="s">
        <v>1859</v>
      </c>
      <c r="L304" s="27" t="s">
        <v>1859</v>
      </c>
      <c r="M304" s="27">
        <v>23001</v>
      </c>
      <c r="N304" s="28" t="s">
        <v>192</v>
      </c>
      <c r="O304" s="22">
        <f>VLOOKUP(A304,Hoja1!A:C,3,0)</f>
        <v>8</v>
      </c>
      <c r="P304" s="21" t="str">
        <f>VLOOKUP(M304,[1]TIPOLOGIAS_CB!$A:$F,4,0)</f>
        <v>MONTERIA</v>
      </c>
      <c r="Q304" s="21" t="str">
        <f>VLOOKUP(P304,'BASE TARIFA 2025'!C:D,2,0)</f>
        <v>WOMPI COSTA</v>
      </c>
      <c r="R304" s="23">
        <f>VLOOKUP(P304,'BASE TARIFA 2025'!C:F,4,0)</f>
        <v>15709.5</v>
      </c>
    </row>
    <row r="305" spans="1:18" ht="14.45">
      <c r="A305" s="27">
        <v>81084</v>
      </c>
      <c r="B305" s="27" t="s">
        <v>1875</v>
      </c>
      <c r="C305" s="27">
        <v>1062955124</v>
      </c>
      <c r="D305" s="27" t="s">
        <v>1876</v>
      </c>
      <c r="E305" s="27" t="s">
        <v>1876</v>
      </c>
      <c r="F305" s="27"/>
      <c r="G305" s="27" t="s">
        <v>1877</v>
      </c>
      <c r="H305" s="27" t="s">
        <v>1878</v>
      </c>
      <c r="I305" s="27" t="s">
        <v>1879</v>
      </c>
      <c r="J305" s="27" t="s">
        <v>1654</v>
      </c>
      <c r="K305" s="27" t="s">
        <v>1859</v>
      </c>
      <c r="L305" s="27" t="s">
        <v>1859</v>
      </c>
      <c r="M305" s="27">
        <v>23001</v>
      </c>
      <c r="N305" s="28" t="s">
        <v>477</v>
      </c>
      <c r="O305" s="22">
        <f>VLOOKUP(A305,Hoja1!A:C,3,0)</f>
        <v>8</v>
      </c>
      <c r="P305" s="21" t="str">
        <f>VLOOKUP(M305,[1]TIPOLOGIAS_CB!$A:$F,4,0)</f>
        <v>MONTERIA</v>
      </c>
      <c r="Q305" s="21" t="str">
        <f>VLOOKUP(P305,'BASE TARIFA 2025'!C:D,2,0)</f>
        <v>WOMPI COSTA</v>
      </c>
      <c r="R305" s="23">
        <f>VLOOKUP(P305,'BASE TARIFA 2025'!C:F,4,0)</f>
        <v>15709.5</v>
      </c>
    </row>
    <row r="306" spans="1:18" ht="14.45">
      <c r="A306" s="27">
        <v>80897</v>
      </c>
      <c r="B306" s="27" t="s">
        <v>1880</v>
      </c>
      <c r="C306" s="27">
        <v>1067916258</v>
      </c>
      <c r="D306" s="27" t="s">
        <v>1881</v>
      </c>
      <c r="E306" s="27" t="s">
        <v>1881</v>
      </c>
      <c r="F306" s="27"/>
      <c r="G306" s="27" t="s">
        <v>1882</v>
      </c>
      <c r="H306" s="27" t="s">
        <v>1883</v>
      </c>
      <c r="I306" s="27" t="s">
        <v>1884</v>
      </c>
      <c r="J306" s="27" t="s">
        <v>1654</v>
      </c>
      <c r="K306" s="27" t="s">
        <v>1859</v>
      </c>
      <c r="L306" s="27" t="s">
        <v>1859</v>
      </c>
      <c r="M306" s="27">
        <v>23001</v>
      </c>
      <c r="N306" s="28" t="s">
        <v>192</v>
      </c>
      <c r="O306" s="22">
        <f>VLOOKUP(A306,Hoja1!A:C,3,0)</f>
        <v>8</v>
      </c>
      <c r="P306" s="21" t="str">
        <f>VLOOKUP(M306,[1]TIPOLOGIAS_CB!$A:$F,4,0)</f>
        <v>MONTERIA</v>
      </c>
      <c r="Q306" s="21" t="str">
        <f>VLOOKUP(P306,'BASE TARIFA 2025'!C:D,2,0)</f>
        <v>WOMPI COSTA</v>
      </c>
      <c r="R306" s="23">
        <f>VLOOKUP(P306,'BASE TARIFA 2025'!C:F,4,0)</f>
        <v>15709.5</v>
      </c>
    </row>
    <row r="307" spans="1:18" ht="14.45">
      <c r="A307" s="27">
        <v>80898</v>
      </c>
      <c r="B307" s="27" t="s">
        <v>1885</v>
      </c>
      <c r="C307" s="27">
        <v>1067851282</v>
      </c>
      <c r="D307" s="27" t="s">
        <v>1886</v>
      </c>
      <c r="E307" s="27" t="s">
        <v>1886</v>
      </c>
      <c r="F307" s="27"/>
      <c r="G307" s="27" t="s">
        <v>1887</v>
      </c>
      <c r="H307" s="27" t="s">
        <v>1888</v>
      </c>
      <c r="I307" s="27" t="s">
        <v>1889</v>
      </c>
      <c r="J307" s="27" t="s">
        <v>1654</v>
      </c>
      <c r="K307" s="27" t="s">
        <v>1859</v>
      </c>
      <c r="L307" s="27" t="s">
        <v>1859</v>
      </c>
      <c r="M307" s="27">
        <v>23001</v>
      </c>
      <c r="N307" s="28" t="s">
        <v>192</v>
      </c>
      <c r="O307" s="22">
        <f>VLOOKUP(A307,Hoja1!A:C,3,0)</f>
        <v>8</v>
      </c>
      <c r="P307" s="21" t="str">
        <f>VLOOKUP(M307,[1]TIPOLOGIAS_CB!$A:$F,4,0)</f>
        <v>MONTERIA</v>
      </c>
      <c r="Q307" s="21" t="str">
        <f>VLOOKUP(P307,'BASE TARIFA 2025'!C:D,2,0)</f>
        <v>WOMPI COSTA</v>
      </c>
      <c r="R307" s="23">
        <f>VLOOKUP(P307,'BASE TARIFA 2025'!C:F,4,0)</f>
        <v>15709.5</v>
      </c>
    </row>
    <row r="308" spans="1:18" ht="14.45">
      <c r="A308" s="27">
        <v>77609</v>
      </c>
      <c r="B308" s="27" t="s">
        <v>1890</v>
      </c>
      <c r="C308" s="27">
        <v>901702068</v>
      </c>
      <c r="D308" s="27" t="s">
        <v>1891</v>
      </c>
      <c r="E308" s="27" t="s">
        <v>1891</v>
      </c>
      <c r="F308" s="27" t="s">
        <v>1891</v>
      </c>
      <c r="G308" s="27" t="s">
        <v>1892</v>
      </c>
      <c r="H308" s="27" t="s">
        <v>1893</v>
      </c>
      <c r="I308" s="27" t="s">
        <v>1894</v>
      </c>
      <c r="J308" s="27" t="s">
        <v>1654</v>
      </c>
      <c r="K308" s="27" t="s">
        <v>1859</v>
      </c>
      <c r="L308" s="27" t="s">
        <v>1859</v>
      </c>
      <c r="M308" s="27">
        <v>23001</v>
      </c>
      <c r="N308" s="28" t="s">
        <v>586</v>
      </c>
      <c r="O308" s="22">
        <f>VLOOKUP(A308,Hoja1!A:C,3,0)</f>
        <v>8</v>
      </c>
      <c r="P308" s="21" t="str">
        <f>VLOOKUP(M308,[1]TIPOLOGIAS_CB!$A:$F,4,0)</f>
        <v>MONTERIA</v>
      </c>
      <c r="Q308" s="21" t="str">
        <f>VLOOKUP(P308,'BASE TARIFA 2025'!C:D,2,0)</f>
        <v>WOMPI COSTA</v>
      </c>
      <c r="R308" s="23">
        <f>VLOOKUP(P308,'BASE TARIFA 2025'!C:F,4,0)</f>
        <v>15709.5</v>
      </c>
    </row>
    <row r="309" spans="1:18" ht="14.45">
      <c r="A309" s="27">
        <v>78300</v>
      </c>
      <c r="B309" s="27" t="s">
        <v>1895</v>
      </c>
      <c r="C309" s="27">
        <v>25799987</v>
      </c>
      <c r="D309" s="27" t="s">
        <v>1896</v>
      </c>
      <c r="E309" s="27" t="s">
        <v>1897</v>
      </c>
      <c r="F309" s="27" t="s">
        <v>1897</v>
      </c>
      <c r="G309" s="27" t="s">
        <v>1898</v>
      </c>
      <c r="H309" s="27" t="s">
        <v>1899</v>
      </c>
      <c r="I309" s="27" t="s">
        <v>1900</v>
      </c>
      <c r="J309" s="27" t="s">
        <v>1654</v>
      </c>
      <c r="K309" s="27" t="s">
        <v>1859</v>
      </c>
      <c r="L309" s="27" t="s">
        <v>1859</v>
      </c>
      <c r="M309" s="27">
        <v>23001</v>
      </c>
      <c r="N309" s="28" t="s">
        <v>586</v>
      </c>
      <c r="O309" s="22">
        <f>VLOOKUP(A309,Hoja1!A:C,3,0)</f>
        <v>8</v>
      </c>
      <c r="P309" s="21" t="str">
        <f>VLOOKUP(M309,[1]TIPOLOGIAS_CB!$A:$F,4,0)</f>
        <v>MONTERIA</v>
      </c>
      <c r="Q309" s="21" t="str">
        <f>VLOOKUP(P309,'BASE TARIFA 2025'!C:D,2,0)</f>
        <v>WOMPI COSTA</v>
      </c>
      <c r="R309" s="23">
        <f>VLOOKUP(P309,'BASE TARIFA 2025'!C:F,4,0)</f>
        <v>15709.5</v>
      </c>
    </row>
    <row r="310" spans="1:18" ht="14.45">
      <c r="A310" s="27">
        <v>31714</v>
      </c>
      <c r="B310" s="27" t="s">
        <v>1901</v>
      </c>
      <c r="C310" s="27">
        <v>5340819</v>
      </c>
      <c r="D310" s="27" t="s">
        <v>1902</v>
      </c>
      <c r="E310" s="27" t="s">
        <v>1903</v>
      </c>
      <c r="F310" s="27" t="s">
        <v>1904</v>
      </c>
      <c r="G310" s="27" t="s">
        <v>1905</v>
      </c>
      <c r="H310" s="27" t="s">
        <v>1906</v>
      </c>
      <c r="I310" s="27" t="s">
        <v>1907</v>
      </c>
      <c r="J310" s="27" t="s">
        <v>539</v>
      </c>
      <c r="K310" s="27" t="s">
        <v>42</v>
      </c>
      <c r="L310" s="27" t="s">
        <v>540</v>
      </c>
      <c r="M310" s="27">
        <v>52001</v>
      </c>
      <c r="N310" s="28" t="s">
        <v>477</v>
      </c>
      <c r="O310" s="22">
        <f>VLOOKUP(A310,Hoja1!A:C,3,0)</f>
        <v>8</v>
      </c>
      <c r="P310" s="21" t="str">
        <f>VLOOKUP(M310,[1]TIPOLOGIAS_CB!$A:$F,4,0)</f>
        <v>PASTO</v>
      </c>
      <c r="Q310" s="21" t="str">
        <f>VLOOKUP(P310,'BASE TARIFA 2025'!C:D,2,0)</f>
        <v>WOMPI SUROCCIDENTE</v>
      </c>
      <c r="R310" s="23">
        <f>VLOOKUP(P310,'BASE TARIFA 2025'!C:F,4,0)</f>
        <v>28277.100000000002</v>
      </c>
    </row>
    <row r="311" spans="1:18" ht="14.45">
      <c r="A311" s="27">
        <v>18177</v>
      </c>
      <c r="B311" s="27" t="s">
        <v>1908</v>
      </c>
      <c r="C311" s="27">
        <v>12961349</v>
      </c>
      <c r="D311" s="27" t="s">
        <v>1909</v>
      </c>
      <c r="E311" s="27" t="s">
        <v>1910</v>
      </c>
      <c r="F311" s="27" t="s">
        <v>1910</v>
      </c>
      <c r="G311" s="27" t="s">
        <v>1911</v>
      </c>
      <c r="H311" s="27" t="s">
        <v>1912</v>
      </c>
      <c r="I311" s="27" t="s">
        <v>1913</v>
      </c>
      <c r="J311" s="27" t="s">
        <v>539</v>
      </c>
      <c r="K311" s="27" t="s">
        <v>42</v>
      </c>
      <c r="L311" s="27" t="s">
        <v>540</v>
      </c>
      <c r="M311" s="27">
        <v>52001</v>
      </c>
      <c r="N311" s="28" t="s">
        <v>477</v>
      </c>
      <c r="O311" s="22">
        <f>VLOOKUP(A311,Hoja1!A:C,3,0)</f>
        <v>8</v>
      </c>
      <c r="P311" s="21" t="str">
        <f>VLOOKUP(M311,[1]TIPOLOGIAS_CB!$A:$F,4,0)</f>
        <v>PASTO</v>
      </c>
      <c r="Q311" s="21" t="str">
        <f>VLOOKUP(P311,'BASE TARIFA 2025'!C:D,2,0)</f>
        <v>WOMPI SUROCCIDENTE</v>
      </c>
      <c r="R311" s="23">
        <f>VLOOKUP(P311,'BASE TARIFA 2025'!C:F,4,0)</f>
        <v>28277.100000000002</v>
      </c>
    </row>
    <row r="312" spans="1:18" ht="14.45">
      <c r="A312" s="27">
        <v>17197</v>
      </c>
      <c r="B312" s="27" t="s">
        <v>1914</v>
      </c>
      <c r="C312" s="27">
        <v>12748160</v>
      </c>
      <c r="D312" s="27" t="s">
        <v>1915</v>
      </c>
      <c r="E312" s="27" t="s">
        <v>1916</v>
      </c>
      <c r="F312" s="27" t="s">
        <v>1916</v>
      </c>
      <c r="G312" s="27" t="s">
        <v>1917</v>
      </c>
      <c r="H312" s="27" t="s">
        <v>1918</v>
      </c>
      <c r="I312" s="27" t="s">
        <v>1919</v>
      </c>
      <c r="J312" s="27" t="s">
        <v>539</v>
      </c>
      <c r="K312" s="27" t="s">
        <v>42</v>
      </c>
      <c r="L312" s="27" t="s">
        <v>540</v>
      </c>
      <c r="M312" s="27">
        <v>52001</v>
      </c>
      <c r="N312" s="28" t="s">
        <v>953</v>
      </c>
      <c r="O312" s="22">
        <f>VLOOKUP(A312,Hoja1!A:C,3,0)</f>
        <v>8</v>
      </c>
      <c r="P312" s="21" t="str">
        <f>VLOOKUP(M312,[1]TIPOLOGIAS_CB!$A:$F,4,0)</f>
        <v>PASTO</v>
      </c>
      <c r="Q312" s="21" t="str">
        <f>VLOOKUP(P312,'BASE TARIFA 2025'!C:D,2,0)</f>
        <v>WOMPI SUROCCIDENTE</v>
      </c>
      <c r="R312" s="23">
        <f>VLOOKUP(P312,'BASE TARIFA 2025'!C:F,4,0)</f>
        <v>28277.100000000002</v>
      </c>
    </row>
    <row r="313" spans="1:18" ht="14.45">
      <c r="A313" s="27">
        <v>13577</v>
      </c>
      <c r="B313" s="27" t="s">
        <v>1920</v>
      </c>
      <c r="C313" s="27">
        <v>1130604048</v>
      </c>
      <c r="D313" s="27" t="s">
        <v>1921</v>
      </c>
      <c r="E313" s="27" t="s">
        <v>1922</v>
      </c>
      <c r="F313" s="27" t="s">
        <v>1922</v>
      </c>
      <c r="G313" s="27" t="s">
        <v>1923</v>
      </c>
      <c r="H313" s="27" t="s">
        <v>1924</v>
      </c>
      <c r="I313" s="27" t="s">
        <v>1925</v>
      </c>
      <c r="J313" s="27" t="s">
        <v>539</v>
      </c>
      <c r="K313" s="27" t="s">
        <v>1926</v>
      </c>
      <c r="L313" s="27" t="s">
        <v>1926</v>
      </c>
      <c r="M313" s="27">
        <v>52356</v>
      </c>
      <c r="N313" s="28" t="s">
        <v>580</v>
      </c>
      <c r="O313" s="22">
        <f>VLOOKUP(A313,Hoja1!A:C,3,0)</f>
        <v>8</v>
      </c>
      <c r="P313" s="21" t="str">
        <f>VLOOKUP(M313,[1]TIPOLOGIAS_CB!$A:$F,4,0)</f>
        <v>PASTO</v>
      </c>
      <c r="Q313" s="21" t="str">
        <f>VLOOKUP(P313,'BASE TARIFA 2025'!C:D,2,0)</f>
        <v>WOMPI SUROCCIDENTE</v>
      </c>
      <c r="R313" s="23">
        <f>VLOOKUP(P313,'BASE TARIFA 2025'!C:F,4,0)</f>
        <v>28277.100000000002</v>
      </c>
    </row>
    <row r="314" spans="1:18" ht="14.45">
      <c r="A314" s="27">
        <v>15133</v>
      </c>
      <c r="B314" s="27" t="s">
        <v>1927</v>
      </c>
      <c r="C314" s="27">
        <v>13013229</v>
      </c>
      <c r="D314" s="27" t="s">
        <v>1928</v>
      </c>
      <c r="E314" s="27" t="s">
        <v>1929</v>
      </c>
      <c r="F314" s="27" t="s">
        <v>1929</v>
      </c>
      <c r="G314" s="27" t="s">
        <v>1930</v>
      </c>
      <c r="H314" s="27" t="s">
        <v>1931</v>
      </c>
      <c r="I314" s="27" t="s">
        <v>1932</v>
      </c>
      <c r="J314" s="27" t="s">
        <v>539</v>
      </c>
      <c r="K314" s="27" t="s">
        <v>1926</v>
      </c>
      <c r="L314" s="27" t="s">
        <v>1926</v>
      </c>
      <c r="M314" s="27">
        <v>52356</v>
      </c>
      <c r="N314" s="28" t="s">
        <v>580</v>
      </c>
      <c r="O314" s="22">
        <f>VLOOKUP(A314,Hoja1!A:C,3,0)</f>
        <v>8</v>
      </c>
      <c r="P314" s="21" t="str">
        <f>VLOOKUP(M314,[1]TIPOLOGIAS_CB!$A:$F,4,0)</f>
        <v>PASTO</v>
      </c>
      <c r="Q314" s="21" t="str">
        <f>VLOOKUP(P314,'BASE TARIFA 2025'!C:D,2,0)</f>
        <v>WOMPI SUROCCIDENTE</v>
      </c>
      <c r="R314" s="23">
        <f>VLOOKUP(P314,'BASE TARIFA 2025'!C:F,4,0)</f>
        <v>28277.100000000002</v>
      </c>
    </row>
    <row r="315" spans="1:18" ht="14.45">
      <c r="A315" s="27">
        <v>17527</v>
      </c>
      <c r="B315" s="27" t="s">
        <v>1933</v>
      </c>
      <c r="C315" s="27">
        <v>837000784</v>
      </c>
      <c r="D315" s="27" t="s">
        <v>1934</v>
      </c>
      <c r="E315" s="27" t="s">
        <v>1935</v>
      </c>
      <c r="F315" s="27" t="s">
        <v>1935</v>
      </c>
      <c r="G315" s="27" t="s">
        <v>1936</v>
      </c>
      <c r="H315" s="27" t="s">
        <v>1937</v>
      </c>
      <c r="I315" s="27" t="s">
        <v>1938</v>
      </c>
      <c r="J315" s="27" t="s">
        <v>539</v>
      </c>
      <c r="K315" s="27" t="s">
        <v>1926</v>
      </c>
      <c r="L315" s="27" t="s">
        <v>1926</v>
      </c>
      <c r="M315" s="27">
        <v>52356</v>
      </c>
      <c r="N315" s="28" t="s">
        <v>580</v>
      </c>
      <c r="O315" s="22">
        <f>VLOOKUP(A315,Hoja1!A:C,3,0)</f>
        <v>16</v>
      </c>
      <c r="P315" s="21" t="str">
        <f>VLOOKUP(M315,[1]TIPOLOGIAS_CB!$A:$F,4,0)</f>
        <v>PASTO</v>
      </c>
      <c r="Q315" s="21" t="str">
        <f>VLOOKUP(P315,'BASE TARIFA 2025'!C:D,2,0)</f>
        <v>WOMPI SUROCCIDENTE</v>
      </c>
      <c r="R315" s="23">
        <f>VLOOKUP(P315,'BASE TARIFA 2025'!C:F,4,0)</f>
        <v>28277.100000000002</v>
      </c>
    </row>
    <row r="316" spans="1:18" ht="14.45">
      <c r="A316" s="27">
        <v>25085</v>
      </c>
      <c r="B316" s="27" t="s">
        <v>1939</v>
      </c>
      <c r="C316" s="27">
        <v>13017039</v>
      </c>
      <c r="D316" s="27" t="s">
        <v>1940</v>
      </c>
      <c r="E316" s="27" t="s">
        <v>1941</v>
      </c>
      <c r="F316" s="27" t="s">
        <v>1941</v>
      </c>
      <c r="G316" s="27" t="s">
        <v>1942</v>
      </c>
      <c r="H316" s="27" t="s">
        <v>1943</v>
      </c>
      <c r="I316" s="27" t="s">
        <v>1944</v>
      </c>
      <c r="J316" s="27" t="s">
        <v>539</v>
      </c>
      <c r="K316" s="27" t="s">
        <v>1926</v>
      </c>
      <c r="L316" s="27" t="s">
        <v>1926</v>
      </c>
      <c r="M316" s="27">
        <v>52356</v>
      </c>
      <c r="N316" s="28" t="s">
        <v>580</v>
      </c>
      <c r="O316" s="22">
        <f>VLOOKUP(A316,Hoja1!A:C,3,0)</f>
        <v>16</v>
      </c>
      <c r="P316" s="21" t="str">
        <f>VLOOKUP(M316,[1]TIPOLOGIAS_CB!$A:$F,4,0)</f>
        <v>PASTO</v>
      </c>
      <c r="Q316" s="21" t="str">
        <f>VLOOKUP(P316,'BASE TARIFA 2025'!C:D,2,0)</f>
        <v>WOMPI SUROCCIDENTE</v>
      </c>
      <c r="R316" s="23">
        <f>VLOOKUP(P316,'BASE TARIFA 2025'!C:F,4,0)</f>
        <v>28277.100000000002</v>
      </c>
    </row>
    <row r="317" spans="1:18" ht="14.45">
      <c r="A317" s="27">
        <v>33737</v>
      </c>
      <c r="B317" s="27" t="s">
        <v>1945</v>
      </c>
      <c r="C317" s="27">
        <v>900987597</v>
      </c>
      <c r="D317" s="27" t="s">
        <v>1946</v>
      </c>
      <c r="E317" s="27" t="s">
        <v>1947</v>
      </c>
      <c r="F317" s="27" t="s">
        <v>1948</v>
      </c>
      <c r="G317" s="27" t="s">
        <v>1949</v>
      </c>
      <c r="H317" s="27" t="s">
        <v>1950</v>
      </c>
      <c r="I317" s="27" t="s">
        <v>1951</v>
      </c>
      <c r="J317" s="27" t="s">
        <v>539</v>
      </c>
      <c r="K317" s="27" t="s">
        <v>1926</v>
      </c>
      <c r="L317" s="27" t="s">
        <v>1926</v>
      </c>
      <c r="M317" s="27">
        <v>52356</v>
      </c>
      <c r="N317" s="28" t="s">
        <v>520</v>
      </c>
      <c r="O317" s="22">
        <f>VLOOKUP(A317,Hoja1!A:C,3,0)</f>
        <v>8</v>
      </c>
      <c r="P317" s="21" t="str">
        <f>VLOOKUP(M317,[1]TIPOLOGIAS_CB!$A:$F,4,0)</f>
        <v>PASTO</v>
      </c>
      <c r="Q317" s="21" t="str">
        <f>VLOOKUP(P317,'BASE TARIFA 2025'!C:D,2,0)</f>
        <v>WOMPI SUROCCIDENTE</v>
      </c>
      <c r="R317" s="23">
        <f>VLOOKUP(P317,'BASE TARIFA 2025'!C:F,4,0)</f>
        <v>28277.100000000002</v>
      </c>
    </row>
    <row r="318" spans="1:18" ht="14.45">
      <c r="A318" s="27">
        <v>36382</v>
      </c>
      <c r="B318" s="27" t="s">
        <v>1952</v>
      </c>
      <c r="C318" s="27">
        <v>900694381</v>
      </c>
      <c r="D318" s="27" t="s">
        <v>1953</v>
      </c>
      <c r="E318" s="27" t="s">
        <v>1954</v>
      </c>
      <c r="F318" s="27" t="s">
        <v>1954</v>
      </c>
      <c r="G318" s="27" t="s">
        <v>1955</v>
      </c>
      <c r="H318" s="27" t="s">
        <v>1956</v>
      </c>
      <c r="I318" s="27" t="s">
        <v>1957</v>
      </c>
      <c r="J318" s="27" t="s">
        <v>539</v>
      </c>
      <c r="K318" s="27" t="s">
        <v>1926</v>
      </c>
      <c r="L318" s="27" t="s">
        <v>1926</v>
      </c>
      <c r="M318" s="27">
        <v>52356</v>
      </c>
      <c r="N318" s="28" t="s">
        <v>259</v>
      </c>
      <c r="O318" s="22">
        <f>VLOOKUP(A318,Hoja1!A:C,3,0)</f>
        <v>8</v>
      </c>
      <c r="P318" s="21" t="str">
        <f>VLOOKUP(M318,[1]TIPOLOGIAS_CB!$A:$F,4,0)</f>
        <v>PASTO</v>
      </c>
      <c r="Q318" s="21" t="str">
        <f>VLOOKUP(P318,'BASE TARIFA 2025'!C:D,2,0)</f>
        <v>WOMPI SUROCCIDENTE</v>
      </c>
      <c r="R318" s="23">
        <f>VLOOKUP(P318,'BASE TARIFA 2025'!C:F,4,0)</f>
        <v>28277.100000000002</v>
      </c>
    </row>
    <row r="319" spans="1:18" ht="14.45">
      <c r="A319" s="27">
        <v>75651</v>
      </c>
      <c r="B319" s="27" t="s">
        <v>1958</v>
      </c>
      <c r="C319" s="27">
        <v>1085949035</v>
      </c>
      <c r="D319" s="27" t="s">
        <v>1959</v>
      </c>
      <c r="E319" s="27" t="s">
        <v>1959</v>
      </c>
      <c r="F319" s="27" t="s">
        <v>1960</v>
      </c>
      <c r="G319" s="27" t="s">
        <v>1961</v>
      </c>
      <c r="H319" s="27" t="s">
        <v>1962</v>
      </c>
      <c r="I319" s="27" t="s">
        <v>1963</v>
      </c>
      <c r="J319" s="27" t="s">
        <v>539</v>
      </c>
      <c r="K319" s="27" t="s">
        <v>1926</v>
      </c>
      <c r="L319" s="27" t="s">
        <v>1926</v>
      </c>
      <c r="M319" s="27">
        <v>52356</v>
      </c>
      <c r="N319" s="28" t="s">
        <v>500</v>
      </c>
      <c r="O319" s="22">
        <f>VLOOKUP(A319,Hoja1!A:C,3,0)</f>
        <v>8</v>
      </c>
      <c r="P319" s="21" t="str">
        <f>VLOOKUP(M319,[1]TIPOLOGIAS_CB!$A:$F,4,0)</f>
        <v>PASTO</v>
      </c>
      <c r="Q319" s="21" t="str">
        <f>VLOOKUP(P319,'BASE TARIFA 2025'!C:D,2,0)</f>
        <v>WOMPI SUROCCIDENTE</v>
      </c>
      <c r="R319" s="23">
        <f>VLOOKUP(P319,'BASE TARIFA 2025'!C:F,4,0)</f>
        <v>28277.100000000002</v>
      </c>
    </row>
    <row r="320" spans="1:18" ht="14.45">
      <c r="A320" s="27">
        <v>76961</v>
      </c>
      <c r="B320" s="27" t="s">
        <v>1964</v>
      </c>
      <c r="C320" s="27">
        <v>1085917764</v>
      </c>
      <c r="D320" s="27" t="s">
        <v>1965</v>
      </c>
      <c r="E320" s="27" t="s">
        <v>1965</v>
      </c>
      <c r="F320" s="27" t="s">
        <v>1965</v>
      </c>
      <c r="G320" s="27" t="s">
        <v>1966</v>
      </c>
      <c r="H320" s="27" t="s">
        <v>1967</v>
      </c>
      <c r="I320" s="27" t="s">
        <v>1968</v>
      </c>
      <c r="J320" s="27" t="s">
        <v>539</v>
      </c>
      <c r="K320" s="27" t="s">
        <v>1926</v>
      </c>
      <c r="L320" s="27" t="s">
        <v>1926</v>
      </c>
      <c r="M320" s="27">
        <v>52356</v>
      </c>
      <c r="N320" s="28" t="s">
        <v>500</v>
      </c>
      <c r="O320" s="22">
        <f>VLOOKUP(A320,Hoja1!A:C,3,0)</f>
        <v>8</v>
      </c>
      <c r="P320" s="21" t="str">
        <f>VLOOKUP(M320,[1]TIPOLOGIAS_CB!$A:$F,4,0)</f>
        <v>PASTO</v>
      </c>
      <c r="Q320" s="21" t="str">
        <f>VLOOKUP(P320,'BASE TARIFA 2025'!C:D,2,0)</f>
        <v>WOMPI SUROCCIDENTE</v>
      </c>
      <c r="R320" s="23">
        <f>VLOOKUP(P320,'BASE TARIFA 2025'!C:F,4,0)</f>
        <v>28277.100000000002</v>
      </c>
    </row>
    <row r="321" spans="1:18" ht="14.45">
      <c r="A321" s="27">
        <v>80274</v>
      </c>
      <c r="B321" s="27" t="s">
        <v>1969</v>
      </c>
      <c r="C321" s="27">
        <v>901637342</v>
      </c>
      <c r="D321" s="27" t="s">
        <v>1970</v>
      </c>
      <c r="E321" s="27" t="s">
        <v>1970</v>
      </c>
      <c r="F321" s="27" t="s">
        <v>1970</v>
      </c>
      <c r="G321" s="27" t="s">
        <v>1971</v>
      </c>
      <c r="H321" s="27" t="s">
        <v>1972</v>
      </c>
      <c r="I321" s="27" t="s">
        <v>1973</v>
      </c>
      <c r="J321" s="27" t="s">
        <v>539</v>
      </c>
      <c r="K321" s="27" t="s">
        <v>1926</v>
      </c>
      <c r="L321" s="27" t="s">
        <v>1926</v>
      </c>
      <c r="M321" s="27">
        <v>52356</v>
      </c>
      <c r="N321" s="28" t="s">
        <v>500</v>
      </c>
      <c r="O321" s="22">
        <f>VLOOKUP(A321,Hoja1!A:C,3,0)</f>
        <v>8</v>
      </c>
      <c r="P321" s="21" t="str">
        <f>VLOOKUP(M321,[1]TIPOLOGIAS_CB!$A:$F,4,0)</f>
        <v>PASTO</v>
      </c>
      <c r="Q321" s="21" t="str">
        <f>VLOOKUP(P321,'BASE TARIFA 2025'!C:D,2,0)</f>
        <v>WOMPI SUROCCIDENTE</v>
      </c>
      <c r="R321" s="23">
        <f>VLOOKUP(P321,'BASE TARIFA 2025'!C:F,4,0)</f>
        <v>28277.100000000002</v>
      </c>
    </row>
    <row r="322" spans="1:18" ht="14.45">
      <c r="A322" s="27">
        <v>81140</v>
      </c>
      <c r="B322" s="27" t="s">
        <v>1974</v>
      </c>
      <c r="C322" s="27">
        <v>16073105</v>
      </c>
      <c r="D322" s="27" t="s">
        <v>1975</v>
      </c>
      <c r="E322" s="27" t="s">
        <v>1975</v>
      </c>
      <c r="F322" s="27"/>
      <c r="G322" s="27" t="s">
        <v>1976</v>
      </c>
      <c r="H322" s="27" t="s">
        <v>1977</v>
      </c>
      <c r="I322" s="27" t="s">
        <v>1978</v>
      </c>
      <c r="J322" s="27" t="s">
        <v>539</v>
      </c>
      <c r="K322" s="27" t="s">
        <v>1926</v>
      </c>
      <c r="L322" s="27" t="s">
        <v>1926</v>
      </c>
      <c r="M322" s="27">
        <v>52356</v>
      </c>
      <c r="N322" s="28" t="s">
        <v>605</v>
      </c>
      <c r="O322" s="22">
        <f>VLOOKUP(A322,Hoja1!A:C,3,0)</f>
        <v>8</v>
      </c>
      <c r="P322" s="21" t="str">
        <f>VLOOKUP(M322,[1]TIPOLOGIAS_CB!$A:$F,4,0)</f>
        <v>PASTO</v>
      </c>
      <c r="Q322" s="21" t="str">
        <f>VLOOKUP(P322,'BASE TARIFA 2025'!C:D,2,0)</f>
        <v>WOMPI SUROCCIDENTE</v>
      </c>
      <c r="R322" s="23">
        <f>VLOOKUP(P322,'BASE TARIFA 2025'!C:F,4,0)</f>
        <v>28277.100000000002</v>
      </c>
    </row>
    <row r="323" spans="1:18" ht="14.45">
      <c r="A323" s="27">
        <v>57448</v>
      </c>
      <c r="B323" s="27" t="s">
        <v>1979</v>
      </c>
      <c r="C323" s="27">
        <v>1085939021</v>
      </c>
      <c r="D323" s="27" t="s">
        <v>1980</v>
      </c>
      <c r="E323" s="27" t="s">
        <v>1980</v>
      </c>
      <c r="F323" s="27" t="s">
        <v>1980</v>
      </c>
      <c r="G323" s="27" t="s">
        <v>1981</v>
      </c>
      <c r="H323" s="27" t="s">
        <v>1982</v>
      </c>
      <c r="I323" s="27" t="s">
        <v>1983</v>
      </c>
      <c r="J323" s="27" t="s">
        <v>539</v>
      </c>
      <c r="K323" s="27" t="s">
        <v>1926</v>
      </c>
      <c r="L323" s="27" t="s">
        <v>1926</v>
      </c>
      <c r="M323" s="27">
        <v>52356</v>
      </c>
      <c r="N323" s="28" t="s">
        <v>328</v>
      </c>
      <c r="O323" s="22">
        <f>VLOOKUP(A323,Hoja1!A:C,3,0)</f>
        <v>8</v>
      </c>
      <c r="P323" s="21" t="str">
        <f>VLOOKUP(M323,[1]TIPOLOGIAS_CB!$A:$F,4,0)</f>
        <v>PASTO</v>
      </c>
      <c r="Q323" s="21" t="str">
        <f>VLOOKUP(P323,'BASE TARIFA 2025'!C:D,2,0)</f>
        <v>WOMPI SUROCCIDENTE</v>
      </c>
      <c r="R323" s="23">
        <f>VLOOKUP(P323,'BASE TARIFA 2025'!C:F,4,0)</f>
        <v>28277.100000000002</v>
      </c>
    </row>
    <row r="324" spans="1:18" ht="14.45">
      <c r="A324" s="27">
        <v>62841</v>
      </c>
      <c r="B324" s="27" t="s">
        <v>1984</v>
      </c>
      <c r="C324" s="27">
        <v>13015024</v>
      </c>
      <c r="D324" s="27" t="s">
        <v>1985</v>
      </c>
      <c r="E324" s="27" t="s">
        <v>1986</v>
      </c>
      <c r="F324" s="27" t="s">
        <v>1986</v>
      </c>
      <c r="G324" s="27" t="s">
        <v>1987</v>
      </c>
      <c r="H324" s="27" t="s">
        <v>1988</v>
      </c>
      <c r="I324" s="27" t="s">
        <v>1989</v>
      </c>
      <c r="J324" s="27" t="s">
        <v>539</v>
      </c>
      <c r="K324" s="27" t="s">
        <v>1926</v>
      </c>
      <c r="L324" s="27" t="s">
        <v>1926</v>
      </c>
      <c r="M324" s="27">
        <v>52356</v>
      </c>
      <c r="N324" s="28" t="s">
        <v>328</v>
      </c>
      <c r="O324" s="22">
        <f>VLOOKUP(A324,Hoja1!A:C,3,0)</f>
        <v>8</v>
      </c>
      <c r="P324" s="21" t="str">
        <f>VLOOKUP(M324,[1]TIPOLOGIAS_CB!$A:$F,4,0)</f>
        <v>PASTO</v>
      </c>
      <c r="Q324" s="21" t="str">
        <f>VLOOKUP(P324,'BASE TARIFA 2025'!C:D,2,0)</f>
        <v>WOMPI SUROCCIDENTE</v>
      </c>
      <c r="R324" s="23">
        <f>VLOOKUP(P324,'BASE TARIFA 2025'!C:F,4,0)</f>
        <v>28277.100000000002</v>
      </c>
    </row>
    <row r="325" spans="1:18" ht="14.45">
      <c r="A325" s="27">
        <v>62893</v>
      </c>
      <c r="B325" s="27" t="s">
        <v>1990</v>
      </c>
      <c r="C325" s="27">
        <v>1085943603</v>
      </c>
      <c r="D325" s="27" t="s">
        <v>1991</v>
      </c>
      <c r="E325" s="27" t="s">
        <v>1991</v>
      </c>
      <c r="F325" s="27" t="s">
        <v>1992</v>
      </c>
      <c r="G325" s="27" t="s">
        <v>1993</v>
      </c>
      <c r="H325" s="27" t="s">
        <v>1994</v>
      </c>
      <c r="I325" s="27" t="s">
        <v>1995</v>
      </c>
      <c r="J325" s="27" t="s">
        <v>539</v>
      </c>
      <c r="K325" s="27" t="s">
        <v>1926</v>
      </c>
      <c r="L325" s="27" t="s">
        <v>1926</v>
      </c>
      <c r="M325" s="27">
        <v>52356</v>
      </c>
      <c r="N325" s="28" t="s">
        <v>172</v>
      </c>
      <c r="O325" s="22">
        <f>VLOOKUP(A325,Hoja1!A:C,3,0)</f>
        <v>8</v>
      </c>
      <c r="P325" s="21" t="str">
        <f>VLOOKUP(M325,[1]TIPOLOGIAS_CB!$A:$F,4,0)</f>
        <v>PASTO</v>
      </c>
      <c r="Q325" s="21" t="str">
        <f>VLOOKUP(P325,'BASE TARIFA 2025'!C:D,2,0)</f>
        <v>WOMPI SUROCCIDENTE</v>
      </c>
      <c r="R325" s="23">
        <f>VLOOKUP(P325,'BASE TARIFA 2025'!C:F,4,0)</f>
        <v>28277.100000000002</v>
      </c>
    </row>
    <row r="326" spans="1:18" ht="14.45">
      <c r="A326" s="27">
        <v>60335</v>
      </c>
      <c r="B326" s="27" t="s">
        <v>1996</v>
      </c>
      <c r="C326" s="27">
        <v>87090173</v>
      </c>
      <c r="D326" s="27" t="s">
        <v>79</v>
      </c>
      <c r="E326" s="27" t="s">
        <v>1997</v>
      </c>
      <c r="F326" s="27" t="s">
        <v>1998</v>
      </c>
      <c r="G326" s="27" t="s">
        <v>1999</v>
      </c>
      <c r="H326" s="27" t="s">
        <v>2000</v>
      </c>
      <c r="I326" s="27" t="s">
        <v>2001</v>
      </c>
      <c r="J326" s="27" t="s">
        <v>539</v>
      </c>
      <c r="K326" s="27" t="s">
        <v>1926</v>
      </c>
      <c r="L326" s="27" t="s">
        <v>1926</v>
      </c>
      <c r="M326" s="27">
        <v>52356</v>
      </c>
      <c r="N326" s="28" t="s">
        <v>259</v>
      </c>
      <c r="O326" s="22">
        <f>VLOOKUP(A326,Hoja1!A:C,3,0)</f>
        <v>8</v>
      </c>
      <c r="P326" s="21" t="str">
        <f>VLOOKUP(M326,[1]TIPOLOGIAS_CB!$A:$F,4,0)</f>
        <v>PASTO</v>
      </c>
      <c r="Q326" s="21" t="str">
        <f>VLOOKUP(P326,'BASE TARIFA 2025'!C:D,2,0)</f>
        <v>WOMPI SUROCCIDENTE</v>
      </c>
      <c r="R326" s="23">
        <f>VLOOKUP(P326,'BASE TARIFA 2025'!C:F,4,0)</f>
        <v>28277.100000000002</v>
      </c>
    </row>
    <row r="327" spans="1:18" ht="14.45">
      <c r="A327" s="27">
        <v>69607</v>
      </c>
      <c r="B327" s="27" t="s">
        <v>2002</v>
      </c>
      <c r="C327" s="27">
        <v>37009685</v>
      </c>
      <c r="D327" s="27" t="s">
        <v>2003</v>
      </c>
      <c r="E327" s="27" t="s">
        <v>2003</v>
      </c>
      <c r="F327" s="27" t="s">
        <v>2003</v>
      </c>
      <c r="G327" s="27" t="s">
        <v>2004</v>
      </c>
      <c r="H327" s="27" t="s">
        <v>2005</v>
      </c>
      <c r="I327" s="27" t="s">
        <v>2006</v>
      </c>
      <c r="J327" s="27" t="s">
        <v>539</v>
      </c>
      <c r="K327" s="27" t="s">
        <v>1926</v>
      </c>
      <c r="L327" s="27" t="s">
        <v>1926</v>
      </c>
      <c r="M327" s="27">
        <v>52356</v>
      </c>
      <c r="N327" s="28" t="s">
        <v>172</v>
      </c>
      <c r="O327" s="22">
        <f>VLOOKUP(A327,Hoja1!A:C,3,0)</f>
        <v>8</v>
      </c>
      <c r="P327" s="21" t="str">
        <f>VLOOKUP(M327,[1]TIPOLOGIAS_CB!$A:$F,4,0)</f>
        <v>PASTO</v>
      </c>
      <c r="Q327" s="21" t="str">
        <f>VLOOKUP(P327,'BASE TARIFA 2025'!C:D,2,0)</f>
        <v>WOMPI SUROCCIDENTE</v>
      </c>
      <c r="R327" s="23">
        <f>VLOOKUP(P327,'BASE TARIFA 2025'!C:F,4,0)</f>
        <v>28277.100000000002</v>
      </c>
    </row>
    <row r="328" spans="1:18" ht="14.45">
      <c r="A328" s="27">
        <v>75508</v>
      </c>
      <c r="B328" s="27" t="s">
        <v>2007</v>
      </c>
      <c r="C328" s="27">
        <v>87104759</v>
      </c>
      <c r="D328" s="27" t="s">
        <v>2008</v>
      </c>
      <c r="E328" s="27" t="s">
        <v>2008</v>
      </c>
      <c r="F328" s="27" t="s">
        <v>2009</v>
      </c>
      <c r="G328" s="27" t="s">
        <v>2010</v>
      </c>
      <c r="H328" s="27" t="s">
        <v>2011</v>
      </c>
      <c r="I328" s="27" t="s">
        <v>2012</v>
      </c>
      <c r="J328" s="27" t="s">
        <v>539</v>
      </c>
      <c r="K328" s="27" t="s">
        <v>1926</v>
      </c>
      <c r="L328" s="27" t="s">
        <v>1926</v>
      </c>
      <c r="M328" s="27">
        <v>52356</v>
      </c>
      <c r="N328" s="28" t="s">
        <v>500</v>
      </c>
      <c r="O328" s="22">
        <f>VLOOKUP(A328,Hoja1!A:C,3,0)</f>
        <v>8</v>
      </c>
      <c r="P328" s="21" t="str">
        <f>VLOOKUP(M328,[1]TIPOLOGIAS_CB!$A:$F,4,0)</f>
        <v>PASTO</v>
      </c>
      <c r="Q328" s="21" t="str">
        <f>VLOOKUP(P328,'BASE TARIFA 2025'!C:D,2,0)</f>
        <v>WOMPI SUROCCIDENTE</v>
      </c>
      <c r="R328" s="23">
        <f>VLOOKUP(P328,'BASE TARIFA 2025'!C:F,4,0)</f>
        <v>28277.100000000002</v>
      </c>
    </row>
    <row r="329" spans="1:18" ht="14.45">
      <c r="A329" s="27">
        <v>52309</v>
      </c>
      <c r="B329" s="27" t="s">
        <v>2013</v>
      </c>
      <c r="C329" s="27">
        <v>27250461</v>
      </c>
      <c r="D329" s="27" t="s">
        <v>2014</v>
      </c>
      <c r="E329" s="27" t="s">
        <v>2015</v>
      </c>
      <c r="F329" s="27" t="s">
        <v>2015</v>
      </c>
      <c r="G329" s="27" t="s">
        <v>2016</v>
      </c>
      <c r="H329" s="27" t="s">
        <v>2017</v>
      </c>
      <c r="I329" s="27" t="s">
        <v>2018</v>
      </c>
      <c r="J329" s="27" t="s">
        <v>539</v>
      </c>
      <c r="K329" s="27" t="s">
        <v>1926</v>
      </c>
      <c r="L329" s="27" t="s">
        <v>1926</v>
      </c>
      <c r="M329" s="27">
        <v>52356</v>
      </c>
      <c r="N329" s="28" t="s">
        <v>275</v>
      </c>
      <c r="O329" s="22">
        <f>VLOOKUP(A329,Hoja1!A:C,3,0)</f>
        <v>8</v>
      </c>
      <c r="P329" s="21" t="str">
        <f>VLOOKUP(M329,[1]TIPOLOGIAS_CB!$A:$F,4,0)</f>
        <v>PASTO</v>
      </c>
      <c r="Q329" s="21" t="str">
        <f>VLOOKUP(P329,'BASE TARIFA 2025'!C:D,2,0)</f>
        <v>WOMPI SUROCCIDENTE</v>
      </c>
      <c r="R329" s="23">
        <f>VLOOKUP(P329,'BASE TARIFA 2025'!C:F,4,0)</f>
        <v>28277.100000000002</v>
      </c>
    </row>
    <row r="330" spans="1:18" ht="14.45">
      <c r="A330" s="27">
        <v>52417</v>
      </c>
      <c r="B330" s="27" t="s">
        <v>2019</v>
      </c>
      <c r="C330" s="27">
        <v>1085901848</v>
      </c>
      <c r="D330" s="27" t="s">
        <v>2020</v>
      </c>
      <c r="E330" s="27" t="s">
        <v>2021</v>
      </c>
      <c r="F330" s="27" t="s">
        <v>2022</v>
      </c>
      <c r="G330" s="27" t="s">
        <v>2023</v>
      </c>
      <c r="H330" s="27" t="s">
        <v>2024</v>
      </c>
      <c r="I330" s="27" t="s">
        <v>2025</v>
      </c>
      <c r="J330" s="27" t="s">
        <v>539</v>
      </c>
      <c r="K330" s="27" t="s">
        <v>1926</v>
      </c>
      <c r="L330" s="27" t="s">
        <v>1926</v>
      </c>
      <c r="M330" s="27">
        <v>52356</v>
      </c>
      <c r="N330" s="28" t="s">
        <v>328</v>
      </c>
      <c r="O330" s="22">
        <f>VLOOKUP(A330,Hoja1!A:C,3,0)</f>
        <v>8</v>
      </c>
      <c r="P330" s="21" t="str">
        <f>VLOOKUP(M330,[1]TIPOLOGIAS_CB!$A:$F,4,0)</f>
        <v>PASTO</v>
      </c>
      <c r="Q330" s="21" t="str">
        <f>VLOOKUP(P330,'BASE TARIFA 2025'!C:D,2,0)</f>
        <v>WOMPI SUROCCIDENTE</v>
      </c>
      <c r="R330" s="23">
        <f>VLOOKUP(P330,'BASE TARIFA 2025'!C:F,4,0)</f>
        <v>28277.100000000002</v>
      </c>
    </row>
    <row r="331" spans="1:18" ht="14.45">
      <c r="A331" s="27">
        <v>53863</v>
      </c>
      <c r="B331" s="27" t="s">
        <v>2026</v>
      </c>
      <c r="C331" s="27">
        <v>87715247</v>
      </c>
      <c r="D331" s="27" t="s">
        <v>79</v>
      </c>
      <c r="E331" s="27" t="s">
        <v>2027</v>
      </c>
      <c r="F331" s="27" t="s">
        <v>2027</v>
      </c>
      <c r="G331" s="27" t="s">
        <v>2028</v>
      </c>
      <c r="H331" s="27" t="s">
        <v>2029</v>
      </c>
      <c r="I331" s="27" t="s">
        <v>2030</v>
      </c>
      <c r="J331" s="27" t="s">
        <v>539</v>
      </c>
      <c r="K331" s="27" t="s">
        <v>1926</v>
      </c>
      <c r="L331" s="27" t="s">
        <v>1926</v>
      </c>
      <c r="M331" s="27">
        <v>52356</v>
      </c>
      <c r="N331" s="28" t="s">
        <v>259</v>
      </c>
      <c r="O331" s="22">
        <f>VLOOKUP(A331,Hoja1!A:C,3,0)</f>
        <v>8</v>
      </c>
      <c r="P331" s="21" t="str">
        <f>VLOOKUP(M331,[1]TIPOLOGIAS_CB!$A:$F,4,0)</f>
        <v>PASTO</v>
      </c>
      <c r="Q331" s="21" t="str">
        <f>VLOOKUP(P331,'BASE TARIFA 2025'!C:D,2,0)</f>
        <v>WOMPI SUROCCIDENTE</v>
      </c>
      <c r="R331" s="23">
        <f>VLOOKUP(P331,'BASE TARIFA 2025'!C:F,4,0)</f>
        <v>28277.100000000002</v>
      </c>
    </row>
    <row r="332" spans="1:18" ht="14.45">
      <c r="A332" s="27">
        <v>56865</v>
      </c>
      <c r="B332" s="27" t="s">
        <v>2031</v>
      </c>
      <c r="C332" s="27">
        <v>87714240</v>
      </c>
      <c r="D332" s="27" t="s">
        <v>79</v>
      </c>
      <c r="E332" s="27" t="s">
        <v>2032</v>
      </c>
      <c r="F332" s="27" t="s">
        <v>2033</v>
      </c>
      <c r="G332" s="27" t="s">
        <v>2034</v>
      </c>
      <c r="H332" s="27" t="s">
        <v>2035</v>
      </c>
      <c r="I332" s="27" t="s">
        <v>2036</v>
      </c>
      <c r="J332" s="27" t="s">
        <v>539</v>
      </c>
      <c r="K332" s="27" t="s">
        <v>1926</v>
      </c>
      <c r="L332" s="27" t="s">
        <v>1926</v>
      </c>
      <c r="M332" s="27">
        <v>52356</v>
      </c>
      <c r="N332" s="28" t="s">
        <v>328</v>
      </c>
      <c r="O332" s="22">
        <f>VLOOKUP(A332,Hoja1!A:C,3,0)</f>
        <v>8</v>
      </c>
      <c r="P332" s="21" t="str">
        <f>VLOOKUP(M332,[1]TIPOLOGIAS_CB!$A:$F,4,0)</f>
        <v>PASTO</v>
      </c>
      <c r="Q332" s="21" t="str">
        <f>VLOOKUP(P332,'BASE TARIFA 2025'!C:D,2,0)</f>
        <v>WOMPI SUROCCIDENTE</v>
      </c>
      <c r="R332" s="23">
        <f>VLOOKUP(P332,'BASE TARIFA 2025'!C:F,4,0)</f>
        <v>28277.100000000002</v>
      </c>
    </row>
    <row r="333" spans="1:18" ht="14.45">
      <c r="A333" s="27">
        <v>58340</v>
      </c>
      <c r="B333" s="27" t="s">
        <v>2037</v>
      </c>
      <c r="C333" s="27">
        <v>37124930</v>
      </c>
      <c r="D333" s="27" t="s">
        <v>2038</v>
      </c>
      <c r="E333" s="27" t="s">
        <v>2039</v>
      </c>
      <c r="F333" s="27" t="s">
        <v>2039</v>
      </c>
      <c r="G333" s="27" t="s">
        <v>2040</v>
      </c>
      <c r="H333" s="27" t="s">
        <v>2041</v>
      </c>
      <c r="I333" s="27" t="s">
        <v>2042</v>
      </c>
      <c r="J333" s="27" t="s">
        <v>539</v>
      </c>
      <c r="K333" s="27" t="s">
        <v>1926</v>
      </c>
      <c r="L333" s="27" t="s">
        <v>1926</v>
      </c>
      <c r="M333" s="27">
        <v>52356</v>
      </c>
      <c r="N333" s="28" t="s">
        <v>259</v>
      </c>
      <c r="O333" s="22">
        <f>VLOOKUP(A333,Hoja1!A:C,3,0)</f>
        <v>8</v>
      </c>
      <c r="P333" s="21" t="str">
        <f>VLOOKUP(M333,[1]TIPOLOGIAS_CB!$A:$F,4,0)</f>
        <v>PASTO</v>
      </c>
      <c r="Q333" s="21" t="str">
        <f>VLOOKUP(P333,'BASE TARIFA 2025'!C:D,2,0)</f>
        <v>WOMPI SUROCCIDENTE</v>
      </c>
      <c r="R333" s="23">
        <f>VLOOKUP(P333,'BASE TARIFA 2025'!C:F,4,0)</f>
        <v>28277.100000000002</v>
      </c>
    </row>
    <row r="334" spans="1:18" ht="14.45">
      <c r="A334" s="27">
        <v>60108</v>
      </c>
      <c r="B334" s="27" t="s">
        <v>2043</v>
      </c>
      <c r="C334" s="27">
        <v>37001389</v>
      </c>
      <c r="D334" s="27" t="s">
        <v>2044</v>
      </c>
      <c r="E334" s="27" t="s">
        <v>2044</v>
      </c>
      <c r="F334" s="27" t="s">
        <v>2044</v>
      </c>
      <c r="G334" s="27" t="s">
        <v>2045</v>
      </c>
      <c r="H334" s="27" t="s">
        <v>2046</v>
      </c>
      <c r="I334" s="27" t="s">
        <v>2047</v>
      </c>
      <c r="J334" s="27" t="s">
        <v>539</v>
      </c>
      <c r="K334" s="27" t="s">
        <v>1926</v>
      </c>
      <c r="L334" s="27" t="s">
        <v>1926</v>
      </c>
      <c r="M334" s="27">
        <v>52356</v>
      </c>
      <c r="N334" s="28" t="s">
        <v>328</v>
      </c>
      <c r="O334" s="22">
        <f>VLOOKUP(A334,Hoja1!A:C,3,0)</f>
        <v>8</v>
      </c>
      <c r="P334" s="21" t="str">
        <f>VLOOKUP(M334,[1]TIPOLOGIAS_CB!$A:$F,4,0)</f>
        <v>PASTO</v>
      </c>
      <c r="Q334" s="21" t="str">
        <f>VLOOKUP(P334,'BASE TARIFA 2025'!C:D,2,0)</f>
        <v>WOMPI SUROCCIDENTE</v>
      </c>
      <c r="R334" s="23">
        <f>VLOOKUP(P334,'BASE TARIFA 2025'!C:F,4,0)</f>
        <v>28277.100000000002</v>
      </c>
    </row>
    <row r="335" spans="1:18" ht="14.45">
      <c r="A335" s="27">
        <v>37745</v>
      </c>
      <c r="B335" s="27" t="s">
        <v>2048</v>
      </c>
      <c r="C335" s="27">
        <v>87216125</v>
      </c>
      <c r="D335" s="27" t="s">
        <v>2049</v>
      </c>
      <c r="E335" s="27" t="s">
        <v>2049</v>
      </c>
      <c r="F335" s="27" t="s">
        <v>2049</v>
      </c>
      <c r="G335" s="27" t="s">
        <v>2050</v>
      </c>
      <c r="H335" s="27" t="s">
        <v>2051</v>
      </c>
      <c r="I335" s="27" t="s">
        <v>2052</v>
      </c>
      <c r="J335" s="27" t="s">
        <v>539</v>
      </c>
      <c r="K335" s="27" t="s">
        <v>1926</v>
      </c>
      <c r="L335" s="27" t="s">
        <v>1926</v>
      </c>
      <c r="M335" s="27">
        <v>52356</v>
      </c>
      <c r="N335" s="28" t="s">
        <v>605</v>
      </c>
      <c r="O335" s="22">
        <f>VLOOKUP(A335,Hoja1!A:C,3,0)</f>
        <v>16</v>
      </c>
      <c r="P335" s="21" t="str">
        <f>VLOOKUP(M335,[1]TIPOLOGIAS_CB!$A:$F,4,0)</f>
        <v>PASTO</v>
      </c>
      <c r="Q335" s="21" t="str">
        <f>VLOOKUP(P335,'BASE TARIFA 2025'!C:D,2,0)</f>
        <v>WOMPI SUROCCIDENTE</v>
      </c>
      <c r="R335" s="23">
        <f>VLOOKUP(P335,'BASE TARIFA 2025'!C:F,4,0)</f>
        <v>28277.100000000002</v>
      </c>
    </row>
    <row r="336" spans="1:18" ht="14.45">
      <c r="A336" s="27">
        <v>37003</v>
      </c>
      <c r="B336" s="27" t="s">
        <v>2053</v>
      </c>
      <c r="C336" s="27">
        <v>1085906220</v>
      </c>
      <c r="D336" s="27" t="s">
        <v>2054</v>
      </c>
      <c r="E336" s="27" t="s">
        <v>2054</v>
      </c>
      <c r="F336" s="27" t="s">
        <v>2055</v>
      </c>
      <c r="G336" s="27" t="s">
        <v>2056</v>
      </c>
      <c r="H336" s="27" t="s">
        <v>2057</v>
      </c>
      <c r="I336" s="27" t="s">
        <v>2058</v>
      </c>
      <c r="J336" s="27" t="s">
        <v>539</v>
      </c>
      <c r="K336" s="27" t="s">
        <v>1926</v>
      </c>
      <c r="L336" s="27" t="s">
        <v>1926</v>
      </c>
      <c r="M336" s="27">
        <v>52356</v>
      </c>
      <c r="N336" s="28" t="s">
        <v>275</v>
      </c>
      <c r="O336" s="22">
        <f>VLOOKUP(A336,Hoja1!A:C,3,0)</f>
        <v>8</v>
      </c>
      <c r="P336" s="21" t="str">
        <f>VLOOKUP(M336,[1]TIPOLOGIAS_CB!$A:$F,4,0)</f>
        <v>PASTO</v>
      </c>
      <c r="Q336" s="21" t="str">
        <f>VLOOKUP(P336,'BASE TARIFA 2025'!C:D,2,0)</f>
        <v>WOMPI SUROCCIDENTE</v>
      </c>
      <c r="R336" s="23">
        <f>VLOOKUP(P336,'BASE TARIFA 2025'!C:F,4,0)</f>
        <v>28277.100000000002</v>
      </c>
    </row>
    <row r="337" spans="1:18" ht="14.45">
      <c r="A337" s="27">
        <v>32266</v>
      </c>
      <c r="B337" s="27" t="s">
        <v>2059</v>
      </c>
      <c r="C337" s="27">
        <v>1085929199</v>
      </c>
      <c r="D337" s="27" t="s">
        <v>2060</v>
      </c>
      <c r="E337" s="27" t="s">
        <v>2061</v>
      </c>
      <c r="F337" s="27" t="s">
        <v>2062</v>
      </c>
      <c r="G337" s="27" t="s">
        <v>2063</v>
      </c>
      <c r="H337" s="27" t="s">
        <v>2064</v>
      </c>
      <c r="I337" s="27" t="s">
        <v>2065</v>
      </c>
      <c r="J337" s="27" t="s">
        <v>539</v>
      </c>
      <c r="K337" s="27" t="s">
        <v>1926</v>
      </c>
      <c r="L337" s="27" t="s">
        <v>1926</v>
      </c>
      <c r="M337" s="27">
        <v>52356</v>
      </c>
      <c r="N337" s="28" t="s">
        <v>580</v>
      </c>
      <c r="O337" s="22">
        <f>VLOOKUP(A337,Hoja1!A:C,3,0)</f>
        <v>16</v>
      </c>
      <c r="P337" s="21" t="str">
        <f>VLOOKUP(M337,[1]TIPOLOGIAS_CB!$A:$F,4,0)</f>
        <v>PASTO</v>
      </c>
      <c r="Q337" s="21" t="str">
        <f>VLOOKUP(P337,'BASE TARIFA 2025'!C:D,2,0)</f>
        <v>WOMPI SUROCCIDENTE</v>
      </c>
      <c r="R337" s="23">
        <f>VLOOKUP(P337,'BASE TARIFA 2025'!C:F,4,0)</f>
        <v>28277.100000000002</v>
      </c>
    </row>
    <row r="338" spans="1:18" ht="14.45">
      <c r="A338" s="27">
        <v>39707</v>
      </c>
      <c r="B338" s="27" t="s">
        <v>2066</v>
      </c>
      <c r="C338" s="27">
        <v>87101423</v>
      </c>
      <c r="D338" s="27" t="s">
        <v>2067</v>
      </c>
      <c r="E338" s="27" t="s">
        <v>2067</v>
      </c>
      <c r="F338" s="27" t="s">
        <v>2067</v>
      </c>
      <c r="G338" s="27" t="s">
        <v>2068</v>
      </c>
      <c r="H338" s="27" t="s">
        <v>2069</v>
      </c>
      <c r="I338" s="27" t="s">
        <v>2070</v>
      </c>
      <c r="J338" s="27" t="s">
        <v>539</v>
      </c>
      <c r="K338" s="27" t="s">
        <v>1926</v>
      </c>
      <c r="L338" s="27" t="s">
        <v>1926</v>
      </c>
      <c r="M338" s="27">
        <v>52356</v>
      </c>
      <c r="N338" s="28" t="s">
        <v>520</v>
      </c>
      <c r="O338" s="22">
        <f>VLOOKUP(A338,Hoja1!A:C,3,0)</f>
        <v>8</v>
      </c>
      <c r="P338" s="21" t="str">
        <f>VLOOKUP(M338,[1]TIPOLOGIAS_CB!$A:$F,4,0)</f>
        <v>PASTO</v>
      </c>
      <c r="Q338" s="21" t="str">
        <f>VLOOKUP(P338,'BASE TARIFA 2025'!C:D,2,0)</f>
        <v>WOMPI SUROCCIDENTE</v>
      </c>
      <c r="R338" s="23">
        <f>VLOOKUP(P338,'BASE TARIFA 2025'!C:F,4,0)</f>
        <v>28277.100000000002</v>
      </c>
    </row>
    <row r="339" spans="1:18" ht="14.45">
      <c r="A339" s="27">
        <v>64540</v>
      </c>
      <c r="B339" s="27" t="s">
        <v>2071</v>
      </c>
      <c r="C339" s="27">
        <v>901580707</v>
      </c>
      <c r="D339" s="27" t="s">
        <v>79</v>
      </c>
      <c r="E339" s="27" t="s">
        <v>2072</v>
      </c>
      <c r="F339" s="27" t="s">
        <v>2072</v>
      </c>
      <c r="G339" s="27" t="s">
        <v>2073</v>
      </c>
      <c r="H339" s="27" t="s">
        <v>2074</v>
      </c>
      <c r="I339" s="27" t="s">
        <v>2075</v>
      </c>
      <c r="J339" s="27" t="s">
        <v>190</v>
      </c>
      <c r="K339" s="27" t="s">
        <v>1750</v>
      </c>
      <c r="L339" s="27" t="s">
        <v>1750</v>
      </c>
      <c r="M339" s="27">
        <v>25286</v>
      </c>
      <c r="N339" s="28" t="s">
        <v>328</v>
      </c>
      <c r="O339" s="22">
        <f>VLOOKUP(A339,Hoja1!A:C,3,0)</f>
        <v>16</v>
      </c>
      <c r="P339" s="21" t="str">
        <f>VLOOKUP(M339,[1]TIPOLOGIAS_CB!$A:$F,4,0)</f>
        <v>BOGOTA</v>
      </c>
      <c r="Q339" s="21" t="str">
        <f>VLOOKUP(P339,'BASE TARIFA 2025'!C:D,2,0)</f>
        <v>WOMPI CENTRO</v>
      </c>
      <c r="R339" s="23">
        <f>VLOOKUP(P339,'BASE TARIFA 2025'!C:F,4,0)</f>
        <v>15709.5</v>
      </c>
    </row>
    <row r="340" spans="1:18" ht="14.45">
      <c r="A340" s="27">
        <v>63772</v>
      </c>
      <c r="B340" s="27" t="s">
        <v>2076</v>
      </c>
      <c r="C340" s="27">
        <v>1152707315</v>
      </c>
      <c r="D340" s="27" t="s">
        <v>79</v>
      </c>
      <c r="E340" s="27" t="s">
        <v>2077</v>
      </c>
      <c r="F340" s="27" t="s">
        <v>2078</v>
      </c>
      <c r="G340" s="27" t="s">
        <v>2079</v>
      </c>
      <c r="H340" s="27" t="s">
        <v>2080</v>
      </c>
      <c r="I340" s="27" t="s">
        <v>2081</v>
      </c>
      <c r="J340" s="27" t="s">
        <v>190</v>
      </c>
      <c r="K340" s="27" t="s">
        <v>1750</v>
      </c>
      <c r="L340" s="27" t="s">
        <v>1750</v>
      </c>
      <c r="M340" s="27">
        <v>25286</v>
      </c>
      <c r="N340" s="28" t="s">
        <v>172</v>
      </c>
      <c r="O340" s="22">
        <f>VLOOKUP(A340,Hoja1!A:C,3,0)</f>
        <v>8</v>
      </c>
      <c r="P340" s="21" t="str">
        <f>VLOOKUP(M340,[1]TIPOLOGIAS_CB!$A:$F,4,0)</f>
        <v>BOGOTA</v>
      </c>
      <c r="Q340" s="21" t="str">
        <f>VLOOKUP(P340,'BASE TARIFA 2025'!C:D,2,0)</f>
        <v>WOMPI CENTRO</v>
      </c>
      <c r="R340" s="23">
        <f>VLOOKUP(P340,'BASE TARIFA 2025'!C:F,4,0)</f>
        <v>15709.5</v>
      </c>
    </row>
    <row r="341" spans="1:18" ht="14.45">
      <c r="A341" s="27">
        <v>30351</v>
      </c>
      <c r="B341" s="27" t="s">
        <v>2082</v>
      </c>
      <c r="C341" s="27">
        <v>79959119</v>
      </c>
      <c r="D341" s="27" t="s">
        <v>2083</v>
      </c>
      <c r="E341" s="27" t="s">
        <v>2084</v>
      </c>
      <c r="F341" s="27" t="s">
        <v>2084</v>
      </c>
      <c r="G341" s="27" t="s">
        <v>2085</v>
      </c>
      <c r="H341" s="27" t="s">
        <v>2086</v>
      </c>
      <c r="I341" s="27" t="s">
        <v>2087</v>
      </c>
      <c r="J341" s="27" t="s">
        <v>190</v>
      </c>
      <c r="K341" s="27" t="s">
        <v>1750</v>
      </c>
      <c r="L341" s="27" t="s">
        <v>1750</v>
      </c>
      <c r="M341" s="27">
        <v>25286</v>
      </c>
      <c r="N341" s="28" t="s">
        <v>102</v>
      </c>
      <c r="O341" s="22">
        <f>VLOOKUP(A341,Hoja1!A:C,3,0)</f>
        <v>16</v>
      </c>
      <c r="P341" s="21" t="str">
        <f>VLOOKUP(M341,[1]TIPOLOGIAS_CB!$A:$F,4,0)</f>
        <v>BOGOTA</v>
      </c>
      <c r="Q341" s="21" t="str">
        <f>VLOOKUP(P341,'BASE TARIFA 2025'!C:D,2,0)</f>
        <v>WOMPI CENTRO</v>
      </c>
      <c r="R341" s="23">
        <f>VLOOKUP(P341,'BASE TARIFA 2025'!C:F,4,0)</f>
        <v>15709.5</v>
      </c>
    </row>
    <row r="342" spans="1:18" ht="14.45">
      <c r="A342" s="27">
        <v>31372</v>
      </c>
      <c r="B342" s="27" t="s">
        <v>2088</v>
      </c>
      <c r="C342" s="27">
        <v>80804414</v>
      </c>
      <c r="D342" s="27" t="s">
        <v>2089</v>
      </c>
      <c r="E342" s="27" t="s">
        <v>2090</v>
      </c>
      <c r="F342" s="27" t="s">
        <v>2091</v>
      </c>
      <c r="G342" s="27" t="s">
        <v>2092</v>
      </c>
      <c r="H342" s="27" t="s">
        <v>2093</v>
      </c>
      <c r="I342" s="27" t="s">
        <v>2094</v>
      </c>
      <c r="J342" s="27" t="s">
        <v>190</v>
      </c>
      <c r="K342" s="27" t="s">
        <v>1750</v>
      </c>
      <c r="L342" s="27" t="s">
        <v>1750</v>
      </c>
      <c r="M342" s="27">
        <v>25286</v>
      </c>
      <c r="N342" s="28" t="s">
        <v>77</v>
      </c>
      <c r="O342" s="22">
        <f>VLOOKUP(A342,Hoja1!A:C,3,0)</f>
        <v>16</v>
      </c>
      <c r="P342" s="21" t="str">
        <f>VLOOKUP(M342,[1]TIPOLOGIAS_CB!$A:$F,4,0)</f>
        <v>BOGOTA</v>
      </c>
      <c r="Q342" s="21" t="str">
        <f>VLOOKUP(P342,'BASE TARIFA 2025'!C:D,2,0)</f>
        <v>WOMPI CENTRO</v>
      </c>
      <c r="R342" s="23">
        <f>VLOOKUP(P342,'BASE TARIFA 2025'!C:F,4,0)</f>
        <v>15709.5</v>
      </c>
    </row>
    <row r="343" spans="1:18" ht="14.45">
      <c r="A343" s="27">
        <v>31793</v>
      </c>
      <c r="B343" s="27" t="s">
        <v>2095</v>
      </c>
      <c r="C343" s="27">
        <v>28732041</v>
      </c>
      <c r="D343" s="27" t="s">
        <v>2096</v>
      </c>
      <c r="E343" s="27" t="s">
        <v>2097</v>
      </c>
      <c r="F343" s="27" t="s">
        <v>2098</v>
      </c>
      <c r="G343" s="27" t="s">
        <v>2099</v>
      </c>
      <c r="H343" s="27" t="s">
        <v>2100</v>
      </c>
      <c r="I343" s="27" t="s">
        <v>2101</v>
      </c>
      <c r="J343" s="27" t="s">
        <v>190</v>
      </c>
      <c r="K343" s="27" t="s">
        <v>1750</v>
      </c>
      <c r="L343" s="27" t="s">
        <v>1750</v>
      </c>
      <c r="M343" s="27">
        <v>25286</v>
      </c>
      <c r="N343" s="28" t="s">
        <v>102</v>
      </c>
      <c r="O343" s="22">
        <f>VLOOKUP(A343,Hoja1!A:C,3,0)</f>
        <v>8</v>
      </c>
      <c r="P343" s="21" t="str">
        <f>VLOOKUP(M343,[1]TIPOLOGIAS_CB!$A:$F,4,0)</f>
        <v>BOGOTA</v>
      </c>
      <c r="Q343" s="21" t="str">
        <f>VLOOKUP(P343,'BASE TARIFA 2025'!C:D,2,0)</f>
        <v>WOMPI CENTRO</v>
      </c>
      <c r="R343" s="23">
        <f>VLOOKUP(P343,'BASE TARIFA 2025'!C:F,4,0)</f>
        <v>15709.5</v>
      </c>
    </row>
    <row r="344" spans="1:18" ht="14.45">
      <c r="A344" s="27">
        <v>25698</v>
      </c>
      <c r="B344" s="27" t="s">
        <v>2102</v>
      </c>
      <c r="C344" s="27">
        <v>39579451</v>
      </c>
      <c r="D344" s="27" t="s">
        <v>2103</v>
      </c>
      <c r="E344" s="27" t="s">
        <v>2104</v>
      </c>
      <c r="F344" s="27" t="s">
        <v>2104</v>
      </c>
      <c r="G344" s="27" t="s">
        <v>2105</v>
      </c>
      <c r="H344" s="27" t="s">
        <v>2106</v>
      </c>
      <c r="I344" s="27" t="s">
        <v>2107</v>
      </c>
      <c r="J344" s="27" t="s">
        <v>190</v>
      </c>
      <c r="K344" s="27" t="s">
        <v>2108</v>
      </c>
      <c r="L344" s="27" t="s">
        <v>2108</v>
      </c>
      <c r="M344" s="27">
        <v>25290</v>
      </c>
      <c r="N344" s="28" t="s">
        <v>1487</v>
      </c>
      <c r="O344" s="22">
        <f>VLOOKUP(A344,Hoja1!A:C,3,0)</f>
        <v>8</v>
      </c>
      <c r="P344" s="21" t="str">
        <f>VLOOKUP(M344,[1]TIPOLOGIAS_CB!$A:$F,4,0)</f>
        <v>BOGOTA</v>
      </c>
      <c r="Q344" s="21" t="str">
        <f>VLOOKUP(P344,'BASE TARIFA 2025'!C:D,2,0)</f>
        <v>WOMPI CENTRO</v>
      </c>
      <c r="R344" s="23">
        <f>VLOOKUP(P344,'BASE TARIFA 2025'!C:F,4,0)</f>
        <v>15709.5</v>
      </c>
    </row>
    <row r="345" spans="1:18" ht="14.45">
      <c r="A345" s="27">
        <v>29973</v>
      </c>
      <c r="B345" s="27" t="s">
        <v>2109</v>
      </c>
      <c r="C345" s="27">
        <v>1069733528</v>
      </c>
      <c r="D345" s="27" t="s">
        <v>2110</v>
      </c>
      <c r="E345" s="27" t="s">
        <v>2111</v>
      </c>
      <c r="F345" s="27" t="s">
        <v>2112</v>
      </c>
      <c r="G345" s="27" t="s">
        <v>2113</v>
      </c>
      <c r="H345" s="27" t="s">
        <v>2114</v>
      </c>
      <c r="I345" s="27" t="s">
        <v>2115</v>
      </c>
      <c r="J345" s="27" t="s">
        <v>190</v>
      </c>
      <c r="K345" s="27" t="s">
        <v>2108</v>
      </c>
      <c r="L345" s="27" t="s">
        <v>2108</v>
      </c>
      <c r="M345" s="27">
        <v>25290</v>
      </c>
      <c r="N345" s="28" t="s">
        <v>328</v>
      </c>
      <c r="O345" s="22">
        <f>VLOOKUP(A345,Hoja1!A:C,3,0)</f>
        <v>16</v>
      </c>
      <c r="P345" s="21" t="str">
        <f>VLOOKUP(M345,[1]TIPOLOGIAS_CB!$A:$F,4,0)</f>
        <v>BOGOTA</v>
      </c>
      <c r="Q345" s="21" t="str">
        <f>VLOOKUP(P345,'BASE TARIFA 2025'!C:D,2,0)</f>
        <v>WOMPI CENTRO</v>
      </c>
      <c r="R345" s="23">
        <f>VLOOKUP(P345,'BASE TARIFA 2025'!C:F,4,0)</f>
        <v>15709.5</v>
      </c>
    </row>
    <row r="346" spans="1:18" ht="14.45">
      <c r="A346" s="27">
        <v>34197</v>
      </c>
      <c r="B346" s="27" t="s">
        <v>2116</v>
      </c>
      <c r="C346" s="27">
        <v>35254890</v>
      </c>
      <c r="D346" s="27" t="s">
        <v>2117</v>
      </c>
      <c r="E346" s="27" t="s">
        <v>2118</v>
      </c>
      <c r="F346" s="27" t="s">
        <v>2119</v>
      </c>
      <c r="G346" s="27" t="s">
        <v>2120</v>
      </c>
      <c r="H346" s="27" t="s">
        <v>2121</v>
      </c>
      <c r="I346" s="27" t="s">
        <v>2122</v>
      </c>
      <c r="J346" s="27" t="s">
        <v>190</v>
      </c>
      <c r="K346" s="27" t="s">
        <v>2108</v>
      </c>
      <c r="L346" s="27" t="s">
        <v>2108</v>
      </c>
      <c r="M346" s="27">
        <v>25290</v>
      </c>
      <c r="N346" s="28" t="s">
        <v>477</v>
      </c>
      <c r="O346" s="22">
        <f>VLOOKUP(A346,Hoja1!A:C,3,0)</f>
        <v>16</v>
      </c>
      <c r="P346" s="21" t="str">
        <f>VLOOKUP(M346,[1]TIPOLOGIAS_CB!$A:$F,4,0)</f>
        <v>BOGOTA</v>
      </c>
      <c r="Q346" s="21" t="str">
        <f>VLOOKUP(P346,'BASE TARIFA 2025'!C:D,2,0)</f>
        <v>WOMPI CENTRO</v>
      </c>
      <c r="R346" s="23">
        <f>VLOOKUP(P346,'BASE TARIFA 2025'!C:F,4,0)</f>
        <v>15709.5</v>
      </c>
    </row>
    <row r="347" spans="1:18" ht="14.45">
      <c r="A347" s="27">
        <v>28815</v>
      </c>
      <c r="B347" s="27" t="s">
        <v>2123</v>
      </c>
      <c r="C347" s="27">
        <v>39629475</v>
      </c>
      <c r="D347" s="27" t="s">
        <v>2124</v>
      </c>
      <c r="E347" s="27" t="s">
        <v>2125</v>
      </c>
      <c r="F347" s="27" t="s">
        <v>2125</v>
      </c>
      <c r="G347" s="27" t="s">
        <v>2126</v>
      </c>
      <c r="H347" s="27" t="s">
        <v>2127</v>
      </c>
      <c r="I347" s="27" t="s">
        <v>2128</v>
      </c>
      <c r="J347" s="27" t="s">
        <v>190</v>
      </c>
      <c r="K347" s="27" t="s">
        <v>2108</v>
      </c>
      <c r="L347" s="27" t="s">
        <v>2108</v>
      </c>
      <c r="M347" s="27">
        <v>25290</v>
      </c>
      <c r="N347" s="28" t="s">
        <v>465</v>
      </c>
      <c r="O347" s="22">
        <f>VLOOKUP(A347,Hoja1!A:C,3,0)</f>
        <v>8</v>
      </c>
      <c r="P347" s="21" t="str">
        <f>VLOOKUP(M347,[1]TIPOLOGIAS_CB!$A:$F,4,0)</f>
        <v>BOGOTA</v>
      </c>
      <c r="Q347" s="21" t="str">
        <f>VLOOKUP(P347,'BASE TARIFA 2025'!C:D,2,0)</f>
        <v>WOMPI CENTRO</v>
      </c>
      <c r="R347" s="23">
        <f>VLOOKUP(P347,'BASE TARIFA 2025'!C:F,4,0)</f>
        <v>15709.5</v>
      </c>
    </row>
    <row r="348" spans="1:18" ht="14.45">
      <c r="A348" s="27">
        <v>30774</v>
      </c>
      <c r="B348" s="27" t="s">
        <v>2129</v>
      </c>
      <c r="C348" s="27">
        <v>11256510</v>
      </c>
      <c r="D348" s="27" t="s">
        <v>2130</v>
      </c>
      <c r="E348" s="27" t="s">
        <v>2131</v>
      </c>
      <c r="F348" s="27" t="s">
        <v>2131</v>
      </c>
      <c r="G348" s="27" t="s">
        <v>2132</v>
      </c>
      <c r="H348" s="27" t="s">
        <v>2133</v>
      </c>
      <c r="I348" s="27" t="s">
        <v>2134</v>
      </c>
      <c r="J348" s="27" t="s">
        <v>190</v>
      </c>
      <c r="K348" s="27" t="s">
        <v>2108</v>
      </c>
      <c r="L348" s="27" t="s">
        <v>2108</v>
      </c>
      <c r="M348" s="27">
        <v>25290</v>
      </c>
      <c r="N348" s="28" t="s">
        <v>465</v>
      </c>
      <c r="O348" s="22">
        <f>VLOOKUP(A348,Hoja1!A:C,3,0)</f>
        <v>8</v>
      </c>
      <c r="P348" s="21" t="str">
        <f>VLOOKUP(M348,[1]TIPOLOGIAS_CB!$A:$F,4,0)</f>
        <v>BOGOTA</v>
      </c>
      <c r="Q348" s="21" t="str">
        <f>VLOOKUP(P348,'BASE TARIFA 2025'!C:D,2,0)</f>
        <v>WOMPI CENTRO</v>
      </c>
      <c r="R348" s="23">
        <f>VLOOKUP(P348,'BASE TARIFA 2025'!C:F,4,0)</f>
        <v>15709.5</v>
      </c>
    </row>
    <row r="349" spans="1:18" ht="14.45">
      <c r="A349" s="27">
        <v>34445</v>
      </c>
      <c r="B349" s="27" t="s">
        <v>2135</v>
      </c>
      <c r="C349" s="27">
        <v>35251032</v>
      </c>
      <c r="D349" s="27" t="s">
        <v>2136</v>
      </c>
      <c r="E349" s="27" t="s">
        <v>2137</v>
      </c>
      <c r="F349" s="27" t="s">
        <v>2138</v>
      </c>
      <c r="G349" s="27" t="s">
        <v>2139</v>
      </c>
      <c r="H349" s="27" t="s">
        <v>2140</v>
      </c>
      <c r="I349" s="27" t="s">
        <v>2141</v>
      </c>
      <c r="J349" s="27" t="s">
        <v>190</v>
      </c>
      <c r="K349" s="27" t="s">
        <v>2108</v>
      </c>
      <c r="L349" s="27" t="s">
        <v>2108</v>
      </c>
      <c r="M349" s="27">
        <v>25290</v>
      </c>
      <c r="N349" s="28" t="s">
        <v>500</v>
      </c>
      <c r="O349" s="22">
        <f>VLOOKUP(A349,Hoja1!A:C,3,0)</f>
        <v>8</v>
      </c>
      <c r="P349" s="21" t="str">
        <f>VLOOKUP(M349,[1]TIPOLOGIAS_CB!$A:$F,4,0)</f>
        <v>BOGOTA</v>
      </c>
      <c r="Q349" s="21" t="str">
        <f>VLOOKUP(P349,'BASE TARIFA 2025'!C:D,2,0)</f>
        <v>WOMPI CENTRO</v>
      </c>
      <c r="R349" s="23">
        <f>VLOOKUP(P349,'BASE TARIFA 2025'!C:F,4,0)</f>
        <v>15709.5</v>
      </c>
    </row>
    <row r="350" spans="1:18" ht="14.45">
      <c r="A350" s="27">
        <v>77669</v>
      </c>
      <c r="B350" s="27" t="s">
        <v>2142</v>
      </c>
      <c r="C350" s="27">
        <v>901633348</v>
      </c>
      <c r="D350" s="27" t="s">
        <v>2143</v>
      </c>
      <c r="E350" s="27" t="s">
        <v>2144</v>
      </c>
      <c r="F350" s="27" t="s">
        <v>2144</v>
      </c>
      <c r="G350" s="27" t="s">
        <v>2145</v>
      </c>
      <c r="H350" s="27" t="s">
        <v>2146</v>
      </c>
      <c r="I350" s="27" t="s">
        <v>2147</v>
      </c>
      <c r="J350" s="27" t="s">
        <v>190</v>
      </c>
      <c r="K350" s="27" t="s">
        <v>2108</v>
      </c>
      <c r="L350" s="27" t="s">
        <v>2108</v>
      </c>
      <c r="M350" s="27">
        <v>25290</v>
      </c>
      <c r="N350" s="28" t="s">
        <v>500</v>
      </c>
      <c r="O350" s="22">
        <f>VLOOKUP(A350,Hoja1!A:C,3,0)</f>
        <v>8</v>
      </c>
      <c r="P350" s="21" t="str">
        <f>VLOOKUP(M350,[1]TIPOLOGIAS_CB!$A:$F,4,0)</f>
        <v>BOGOTA</v>
      </c>
      <c r="Q350" s="21" t="str">
        <f>VLOOKUP(P350,'BASE TARIFA 2025'!C:D,2,0)</f>
        <v>WOMPI CENTRO</v>
      </c>
      <c r="R350" s="23">
        <f>VLOOKUP(P350,'BASE TARIFA 2025'!C:F,4,0)</f>
        <v>15709.5</v>
      </c>
    </row>
    <row r="351" spans="1:18" ht="14.45">
      <c r="A351" s="27">
        <v>77671</v>
      </c>
      <c r="B351" s="27" t="s">
        <v>2148</v>
      </c>
      <c r="C351" s="27">
        <v>901840664</v>
      </c>
      <c r="D351" s="27" t="s">
        <v>2149</v>
      </c>
      <c r="E351" s="27" t="s">
        <v>2150</v>
      </c>
      <c r="F351" s="27" t="s">
        <v>2150</v>
      </c>
      <c r="G351" s="27" t="s">
        <v>2151</v>
      </c>
      <c r="H351" s="27" t="s">
        <v>2152</v>
      </c>
      <c r="I351" s="27" t="s">
        <v>2153</v>
      </c>
      <c r="J351" s="27" t="s">
        <v>190</v>
      </c>
      <c r="K351" s="27" t="s">
        <v>2108</v>
      </c>
      <c r="L351" s="27" t="s">
        <v>2108</v>
      </c>
      <c r="M351" s="27">
        <v>25290</v>
      </c>
      <c r="N351" s="28" t="s">
        <v>192</v>
      </c>
      <c r="O351" s="22">
        <f>VLOOKUP(A351,Hoja1!A:C,3,0)</f>
        <v>16</v>
      </c>
      <c r="P351" s="21" t="str">
        <f>VLOOKUP(M351,[1]TIPOLOGIAS_CB!$A:$F,4,0)</f>
        <v>BOGOTA</v>
      </c>
      <c r="Q351" s="21" t="str">
        <f>VLOOKUP(P351,'BASE TARIFA 2025'!C:D,2,0)</f>
        <v>WOMPI CENTRO</v>
      </c>
      <c r="R351" s="23">
        <f>VLOOKUP(P351,'BASE TARIFA 2025'!C:F,4,0)</f>
        <v>15709.5</v>
      </c>
    </row>
    <row r="352" spans="1:18" ht="14.45">
      <c r="A352" s="27">
        <v>76894</v>
      </c>
      <c r="B352" s="27" t="s">
        <v>2154</v>
      </c>
      <c r="C352" s="27">
        <v>11259139</v>
      </c>
      <c r="D352" s="27" t="s">
        <v>2155</v>
      </c>
      <c r="E352" s="27" t="s">
        <v>2155</v>
      </c>
      <c r="F352" s="27" t="s">
        <v>2156</v>
      </c>
      <c r="G352" s="27" t="s">
        <v>2157</v>
      </c>
      <c r="H352" s="27" t="s">
        <v>2158</v>
      </c>
      <c r="I352" s="27" t="s">
        <v>2159</v>
      </c>
      <c r="J352" s="27" t="s">
        <v>190</v>
      </c>
      <c r="K352" s="27" t="s">
        <v>2108</v>
      </c>
      <c r="L352" s="27" t="s">
        <v>2108</v>
      </c>
      <c r="M352" s="27">
        <v>25290</v>
      </c>
      <c r="N352" s="28" t="s">
        <v>953</v>
      </c>
      <c r="O352" s="22">
        <f>VLOOKUP(A352,Hoja1!A:C,3,0)</f>
        <v>8</v>
      </c>
      <c r="P352" s="21" t="str">
        <f>VLOOKUP(M352,[1]TIPOLOGIAS_CB!$A:$F,4,0)</f>
        <v>BOGOTA</v>
      </c>
      <c r="Q352" s="21" t="str">
        <f>VLOOKUP(P352,'BASE TARIFA 2025'!C:D,2,0)</f>
        <v>WOMPI CENTRO</v>
      </c>
      <c r="R352" s="23">
        <f>VLOOKUP(P352,'BASE TARIFA 2025'!C:F,4,0)</f>
        <v>15709.5</v>
      </c>
    </row>
    <row r="353" spans="1:18" ht="14.45">
      <c r="A353" s="27">
        <v>79087</v>
      </c>
      <c r="B353" s="27" t="s">
        <v>2160</v>
      </c>
      <c r="C353" s="27">
        <v>1012418817</v>
      </c>
      <c r="D353" s="27" t="s">
        <v>2161</v>
      </c>
      <c r="E353" s="27" t="s">
        <v>2162</v>
      </c>
      <c r="F353" s="27" t="s">
        <v>2161</v>
      </c>
      <c r="G353" s="27" t="s">
        <v>2163</v>
      </c>
      <c r="H353" s="27" t="s">
        <v>2164</v>
      </c>
      <c r="I353" s="27" t="s">
        <v>2165</v>
      </c>
      <c r="J353" s="27" t="s">
        <v>190</v>
      </c>
      <c r="K353" s="27" t="s">
        <v>2108</v>
      </c>
      <c r="L353" s="27" t="s">
        <v>2108</v>
      </c>
      <c r="M353" s="27">
        <v>25290</v>
      </c>
      <c r="N353" s="28" t="s">
        <v>1487</v>
      </c>
      <c r="O353" s="22">
        <f>VLOOKUP(A353,Hoja1!A:C,3,0)</f>
        <v>16</v>
      </c>
      <c r="P353" s="21" t="str">
        <f>VLOOKUP(M353,[1]TIPOLOGIAS_CB!$A:$F,4,0)</f>
        <v>BOGOTA</v>
      </c>
      <c r="Q353" s="21" t="str">
        <f>VLOOKUP(P353,'BASE TARIFA 2025'!C:D,2,0)</f>
        <v>WOMPI CENTRO</v>
      </c>
      <c r="R353" s="23">
        <f>VLOOKUP(P353,'BASE TARIFA 2025'!C:F,4,0)</f>
        <v>15709.5</v>
      </c>
    </row>
    <row r="354" spans="1:18" ht="14.45">
      <c r="A354" s="27">
        <v>80147</v>
      </c>
      <c r="B354" s="27" t="s">
        <v>2166</v>
      </c>
      <c r="C354" s="27">
        <v>1033754563</v>
      </c>
      <c r="D354" s="27" t="s">
        <v>2167</v>
      </c>
      <c r="E354" s="27" t="s">
        <v>2167</v>
      </c>
      <c r="F354" s="27" t="s">
        <v>2167</v>
      </c>
      <c r="G354" s="27" t="s">
        <v>2168</v>
      </c>
      <c r="H354" s="27" t="s">
        <v>2169</v>
      </c>
      <c r="I354" s="27" t="s">
        <v>2170</v>
      </c>
      <c r="J354" s="27" t="s">
        <v>190</v>
      </c>
      <c r="K354" s="27" t="s">
        <v>2108</v>
      </c>
      <c r="L354" s="27" t="s">
        <v>2108</v>
      </c>
      <c r="M354" s="27">
        <v>25290</v>
      </c>
      <c r="N354" s="28" t="s">
        <v>605</v>
      </c>
      <c r="O354" s="22">
        <f>VLOOKUP(A354,Hoja1!A:C,3,0)</f>
        <v>8</v>
      </c>
      <c r="P354" s="21" t="str">
        <f>VLOOKUP(M354,[1]TIPOLOGIAS_CB!$A:$F,4,0)</f>
        <v>BOGOTA</v>
      </c>
      <c r="Q354" s="21" t="str">
        <f>VLOOKUP(P354,'BASE TARIFA 2025'!C:D,2,0)</f>
        <v>WOMPI CENTRO</v>
      </c>
      <c r="R354" s="23">
        <f>VLOOKUP(P354,'BASE TARIFA 2025'!C:F,4,0)</f>
        <v>15709.5</v>
      </c>
    </row>
    <row r="355" spans="1:18" ht="14.45">
      <c r="A355" s="27">
        <v>80149</v>
      </c>
      <c r="B355" s="27" t="s">
        <v>2171</v>
      </c>
      <c r="C355" s="27">
        <v>11259895</v>
      </c>
      <c r="D355" s="27" t="s">
        <v>2172</v>
      </c>
      <c r="E355" s="27" t="s">
        <v>2173</v>
      </c>
      <c r="F355" s="27" t="s">
        <v>2173</v>
      </c>
      <c r="G355" s="27" t="s">
        <v>2174</v>
      </c>
      <c r="H355" s="27" t="s">
        <v>2175</v>
      </c>
      <c r="I355" s="27" t="s">
        <v>2176</v>
      </c>
      <c r="J355" s="27" t="s">
        <v>190</v>
      </c>
      <c r="K355" s="27" t="s">
        <v>2108</v>
      </c>
      <c r="L355" s="27" t="s">
        <v>2108</v>
      </c>
      <c r="M355" s="27">
        <v>25290</v>
      </c>
      <c r="N355" s="28" t="s">
        <v>192</v>
      </c>
      <c r="O355" s="22">
        <f>VLOOKUP(A355,Hoja1!A:C,3,0)</f>
        <v>8</v>
      </c>
      <c r="P355" s="21" t="str">
        <f>VLOOKUP(M355,[1]TIPOLOGIAS_CB!$A:$F,4,0)</f>
        <v>BOGOTA</v>
      </c>
      <c r="Q355" s="21" t="str">
        <f>VLOOKUP(P355,'BASE TARIFA 2025'!C:D,2,0)</f>
        <v>WOMPI CENTRO</v>
      </c>
      <c r="R355" s="23">
        <f>VLOOKUP(P355,'BASE TARIFA 2025'!C:F,4,0)</f>
        <v>15709.5</v>
      </c>
    </row>
    <row r="356" spans="1:18" ht="14.45">
      <c r="A356" s="27">
        <v>71895</v>
      </c>
      <c r="B356" s="27" t="s">
        <v>2177</v>
      </c>
      <c r="C356" s="27">
        <v>1069729528</v>
      </c>
      <c r="D356" s="27" t="s">
        <v>2173</v>
      </c>
      <c r="E356" s="27" t="s">
        <v>2173</v>
      </c>
      <c r="F356" s="27" t="s">
        <v>2173</v>
      </c>
      <c r="G356" s="27" t="s">
        <v>2178</v>
      </c>
      <c r="H356" s="27" t="s">
        <v>2179</v>
      </c>
      <c r="I356" s="27" t="s">
        <v>2180</v>
      </c>
      <c r="J356" s="27" t="s">
        <v>190</v>
      </c>
      <c r="K356" s="27" t="s">
        <v>2108</v>
      </c>
      <c r="L356" s="27" t="s">
        <v>2108</v>
      </c>
      <c r="M356" s="27">
        <v>25290</v>
      </c>
      <c r="N356" s="28" t="s">
        <v>1487</v>
      </c>
      <c r="O356" s="22">
        <f>VLOOKUP(A356,Hoja1!A:C,3,0)</f>
        <v>8</v>
      </c>
      <c r="P356" s="21" t="str">
        <f>VLOOKUP(M356,[1]TIPOLOGIAS_CB!$A:$F,4,0)</f>
        <v>BOGOTA</v>
      </c>
      <c r="Q356" s="21" t="str">
        <f>VLOOKUP(P356,'BASE TARIFA 2025'!C:D,2,0)</f>
        <v>WOMPI CENTRO</v>
      </c>
      <c r="R356" s="23">
        <f>VLOOKUP(P356,'BASE TARIFA 2025'!C:F,4,0)</f>
        <v>15709.5</v>
      </c>
    </row>
    <row r="357" spans="1:18" ht="14.45">
      <c r="A357" s="27">
        <v>72688</v>
      </c>
      <c r="B357" s="27" t="s">
        <v>2181</v>
      </c>
      <c r="C357" s="27">
        <v>1069767876</v>
      </c>
      <c r="D357" s="27" t="s">
        <v>2182</v>
      </c>
      <c r="E357" s="27" t="s">
        <v>2183</v>
      </c>
      <c r="F357" s="27" t="s">
        <v>2183</v>
      </c>
      <c r="G357" s="27" t="s">
        <v>2184</v>
      </c>
      <c r="H357" s="27" t="s">
        <v>2185</v>
      </c>
      <c r="I357" s="27" t="s">
        <v>2186</v>
      </c>
      <c r="J357" s="27" t="s">
        <v>190</v>
      </c>
      <c r="K357" s="27" t="s">
        <v>2108</v>
      </c>
      <c r="L357" s="27" t="s">
        <v>2108</v>
      </c>
      <c r="M357" s="27">
        <v>25290</v>
      </c>
      <c r="N357" s="28" t="s">
        <v>1487</v>
      </c>
      <c r="O357" s="22">
        <f>VLOOKUP(A357,Hoja1!A:C,3,0)</f>
        <v>8</v>
      </c>
      <c r="P357" s="21" t="str">
        <f>VLOOKUP(M357,[1]TIPOLOGIAS_CB!$A:$F,4,0)</f>
        <v>BOGOTA</v>
      </c>
      <c r="Q357" s="21" t="str">
        <f>VLOOKUP(P357,'BASE TARIFA 2025'!C:D,2,0)</f>
        <v>WOMPI CENTRO</v>
      </c>
      <c r="R357" s="23">
        <f>VLOOKUP(P357,'BASE TARIFA 2025'!C:F,4,0)</f>
        <v>15709.5</v>
      </c>
    </row>
    <row r="358" spans="1:18" ht="14.45">
      <c r="A358" s="27">
        <v>73646</v>
      </c>
      <c r="B358" s="27" t="s">
        <v>2187</v>
      </c>
      <c r="C358" s="27">
        <v>92537705</v>
      </c>
      <c r="D358" s="27" t="s">
        <v>2188</v>
      </c>
      <c r="E358" s="27" t="s">
        <v>2188</v>
      </c>
      <c r="F358" s="27" t="s">
        <v>2188</v>
      </c>
      <c r="G358" s="27" t="s">
        <v>2189</v>
      </c>
      <c r="H358" s="27" t="s">
        <v>2190</v>
      </c>
      <c r="I358" s="27" t="s">
        <v>2191</v>
      </c>
      <c r="J358" s="27" t="s">
        <v>190</v>
      </c>
      <c r="K358" s="27" t="s">
        <v>2108</v>
      </c>
      <c r="L358" s="27" t="s">
        <v>2108</v>
      </c>
      <c r="M358" s="27">
        <v>25290</v>
      </c>
      <c r="N358" s="28" t="s">
        <v>259</v>
      </c>
      <c r="O358" s="22">
        <f>VLOOKUP(A358,Hoja1!A:C,3,0)</f>
        <v>8</v>
      </c>
      <c r="P358" s="21" t="str">
        <f>VLOOKUP(M358,[1]TIPOLOGIAS_CB!$A:$F,4,0)</f>
        <v>BOGOTA</v>
      </c>
      <c r="Q358" s="21" t="str">
        <f>VLOOKUP(P358,'BASE TARIFA 2025'!C:D,2,0)</f>
        <v>WOMPI CENTRO</v>
      </c>
      <c r="R358" s="23">
        <f>VLOOKUP(P358,'BASE TARIFA 2025'!C:F,4,0)</f>
        <v>15709.5</v>
      </c>
    </row>
    <row r="359" spans="1:18" ht="14.45">
      <c r="A359" s="27">
        <v>75364</v>
      </c>
      <c r="B359" s="27" t="s">
        <v>2192</v>
      </c>
      <c r="C359" s="27">
        <v>1003619268</v>
      </c>
      <c r="D359" s="27" t="s">
        <v>2193</v>
      </c>
      <c r="E359" s="27" t="s">
        <v>2194</v>
      </c>
      <c r="F359" s="27" t="s">
        <v>2194</v>
      </c>
      <c r="G359" s="27" t="s">
        <v>2195</v>
      </c>
      <c r="H359" s="27" t="s">
        <v>2196</v>
      </c>
      <c r="I359" s="27" t="s">
        <v>2197</v>
      </c>
      <c r="J359" s="27" t="s">
        <v>190</v>
      </c>
      <c r="K359" s="27" t="s">
        <v>2108</v>
      </c>
      <c r="L359" s="27" t="s">
        <v>2108</v>
      </c>
      <c r="M359" s="27">
        <v>25290</v>
      </c>
      <c r="N359" s="28" t="s">
        <v>500</v>
      </c>
      <c r="O359" s="22">
        <f>VLOOKUP(A359,Hoja1!A:C,3,0)</f>
        <v>8</v>
      </c>
      <c r="P359" s="21" t="str">
        <f>VLOOKUP(M359,[1]TIPOLOGIAS_CB!$A:$F,4,0)</f>
        <v>BOGOTA</v>
      </c>
      <c r="Q359" s="21" t="str">
        <f>VLOOKUP(P359,'BASE TARIFA 2025'!C:D,2,0)</f>
        <v>WOMPI CENTRO</v>
      </c>
      <c r="R359" s="23">
        <f>VLOOKUP(P359,'BASE TARIFA 2025'!C:F,4,0)</f>
        <v>15709.5</v>
      </c>
    </row>
    <row r="360" spans="1:18" ht="14.45">
      <c r="A360" s="27">
        <v>74368</v>
      </c>
      <c r="B360" s="27" t="s">
        <v>2198</v>
      </c>
      <c r="C360" s="27">
        <v>35253912</v>
      </c>
      <c r="D360" s="27" t="s">
        <v>2199</v>
      </c>
      <c r="E360" s="27" t="s">
        <v>2199</v>
      </c>
      <c r="F360" s="27" t="s">
        <v>2200</v>
      </c>
      <c r="G360" s="27" t="s">
        <v>2201</v>
      </c>
      <c r="H360" s="27" t="s">
        <v>2202</v>
      </c>
      <c r="I360" s="27" t="s">
        <v>2203</v>
      </c>
      <c r="J360" s="27" t="s">
        <v>190</v>
      </c>
      <c r="K360" s="27" t="s">
        <v>2108</v>
      </c>
      <c r="L360" s="27" t="s">
        <v>2108</v>
      </c>
      <c r="M360" s="27">
        <v>25290</v>
      </c>
      <c r="N360" s="28" t="s">
        <v>465</v>
      </c>
      <c r="O360" s="22">
        <f>VLOOKUP(A360,Hoja1!A:C,3,0)</f>
        <v>8</v>
      </c>
      <c r="P360" s="21" t="str">
        <f>VLOOKUP(M360,[1]TIPOLOGIAS_CB!$A:$F,4,0)</f>
        <v>BOGOTA</v>
      </c>
      <c r="Q360" s="21" t="str">
        <f>VLOOKUP(P360,'BASE TARIFA 2025'!C:D,2,0)</f>
        <v>WOMPI CENTRO</v>
      </c>
      <c r="R360" s="23">
        <f>VLOOKUP(P360,'BASE TARIFA 2025'!C:F,4,0)</f>
        <v>15709.5</v>
      </c>
    </row>
    <row r="361" spans="1:18" ht="14.45">
      <c r="A361" s="27">
        <v>76800</v>
      </c>
      <c r="B361" s="27" t="s">
        <v>2204</v>
      </c>
      <c r="C361" s="27">
        <v>1049615050</v>
      </c>
      <c r="D361" s="27" t="s">
        <v>2205</v>
      </c>
      <c r="E361" s="27" t="s">
        <v>2205</v>
      </c>
      <c r="F361" s="27" t="s">
        <v>2206</v>
      </c>
      <c r="G361" s="27" t="s">
        <v>2207</v>
      </c>
      <c r="H361" s="27" t="s">
        <v>2208</v>
      </c>
      <c r="I361" s="27" t="s">
        <v>2209</v>
      </c>
      <c r="J361" s="27" t="s">
        <v>190</v>
      </c>
      <c r="K361" s="27" t="s">
        <v>2108</v>
      </c>
      <c r="L361" s="27" t="s">
        <v>2108</v>
      </c>
      <c r="M361" s="27">
        <v>25290</v>
      </c>
      <c r="N361" s="28" t="s">
        <v>520</v>
      </c>
      <c r="O361" s="22">
        <f>VLOOKUP(A361,Hoja1!A:C,3,0)</f>
        <v>16</v>
      </c>
      <c r="P361" s="21" t="str">
        <f>VLOOKUP(M361,[1]TIPOLOGIAS_CB!$A:$F,4,0)</f>
        <v>BOGOTA</v>
      </c>
      <c r="Q361" s="21" t="str">
        <f>VLOOKUP(P361,'BASE TARIFA 2025'!C:D,2,0)</f>
        <v>WOMPI CENTRO</v>
      </c>
      <c r="R361" s="23">
        <f>VLOOKUP(P361,'BASE TARIFA 2025'!C:F,4,0)</f>
        <v>15709.5</v>
      </c>
    </row>
    <row r="362" spans="1:18" ht="14.45">
      <c r="A362" s="27">
        <v>65987</v>
      </c>
      <c r="B362" s="27" t="s">
        <v>2210</v>
      </c>
      <c r="C362" s="27">
        <v>39565827</v>
      </c>
      <c r="D362" s="27" t="s">
        <v>2211</v>
      </c>
      <c r="E362" s="27" t="s">
        <v>2211</v>
      </c>
      <c r="F362" s="27" t="s">
        <v>2211</v>
      </c>
      <c r="G362" s="27" t="s">
        <v>2212</v>
      </c>
      <c r="H362" s="27" t="s">
        <v>2213</v>
      </c>
      <c r="I362" s="27" t="s">
        <v>2214</v>
      </c>
      <c r="J362" s="27" t="s">
        <v>190</v>
      </c>
      <c r="K362" s="27" t="s">
        <v>2108</v>
      </c>
      <c r="L362" s="27" t="s">
        <v>2108</v>
      </c>
      <c r="M362" s="27">
        <v>25290</v>
      </c>
      <c r="N362" s="28" t="s">
        <v>605</v>
      </c>
      <c r="O362" s="22">
        <f>VLOOKUP(A362,Hoja1!A:C,3,0)</f>
        <v>8</v>
      </c>
      <c r="P362" s="21" t="str">
        <f>VLOOKUP(M362,[1]TIPOLOGIAS_CB!$A:$F,4,0)</f>
        <v>BOGOTA</v>
      </c>
      <c r="Q362" s="21" t="str">
        <f>VLOOKUP(P362,'BASE TARIFA 2025'!C:D,2,0)</f>
        <v>WOMPI CENTRO</v>
      </c>
      <c r="R362" s="23">
        <f>VLOOKUP(P362,'BASE TARIFA 2025'!C:F,4,0)</f>
        <v>15709.5</v>
      </c>
    </row>
    <row r="363" spans="1:18" ht="14.45">
      <c r="A363" s="27">
        <v>70311</v>
      </c>
      <c r="B363" s="27" t="s">
        <v>2215</v>
      </c>
      <c r="C363" s="27">
        <v>51980429</v>
      </c>
      <c r="D363" s="27" t="s">
        <v>2216</v>
      </c>
      <c r="E363" s="27" t="s">
        <v>2216</v>
      </c>
      <c r="F363" s="27" t="s">
        <v>2216</v>
      </c>
      <c r="G363" s="27" t="s">
        <v>2217</v>
      </c>
      <c r="H363" s="27" t="s">
        <v>2218</v>
      </c>
      <c r="I363" s="27" t="s">
        <v>2219</v>
      </c>
      <c r="J363" s="27" t="s">
        <v>190</v>
      </c>
      <c r="K363" s="27" t="s">
        <v>2108</v>
      </c>
      <c r="L363" s="27" t="s">
        <v>2108</v>
      </c>
      <c r="M363" s="27">
        <v>25290</v>
      </c>
      <c r="N363" s="28" t="s">
        <v>328</v>
      </c>
      <c r="O363" s="22">
        <f>VLOOKUP(A363,Hoja1!A:C,3,0)</f>
        <v>16</v>
      </c>
      <c r="P363" s="21" t="str">
        <f>VLOOKUP(M363,[1]TIPOLOGIAS_CB!$A:$F,4,0)</f>
        <v>BOGOTA</v>
      </c>
      <c r="Q363" s="21" t="str">
        <f>VLOOKUP(P363,'BASE TARIFA 2025'!C:D,2,0)</f>
        <v>WOMPI CENTRO</v>
      </c>
      <c r="R363" s="23">
        <f>VLOOKUP(P363,'BASE TARIFA 2025'!C:F,4,0)</f>
        <v>15709.5</v>
      </c>
    </row>
    <row r="364" spans="1:18" ht="14.45">
      <c r="A364" s="27">
        <v>68932</v>
      </c>
      <c r="B364" s="27" t="s">
        <v>2220</v>
      </c>
      <c r="C364" s="27">
        <v>38895026</v>
      </c>
      <c r="D364" s="27" t="s">
        <v>79</v>
      </c>
      <c r="E364" s="27" t="s">
        <v>79</v>
      </c>
      <c r="F364" s="27" t="s">
        <v>2221</v>
      </c>
      <c r="G364" s="27" t="s">
        <v>2222</v>
      </c>
      <c r="H364" s="27" t="s">
        <v>2223</v>
      </c>
      <c r="I364" s="27" t="s">
        <v>2224</v>
      </c>
      <c r="J364" s="27" t="s">
        <v>190</v>
      </c>
      <c r="K364" s="27" t="s">
        <v>2108</v>
      </c>
      <c r="L364" s="27" t="s">
        <v>2108</v>
      </c>
      <c r="M364" s="27">
        <v>25290</v>
      </c>
      <c r="N364" s="28" t="s">
        <v>328</v>
      </c>
      <c r="O364" s="22">
        <f>VLOOKUP(A364,Hoja1!A:C,3,0)</f>
        <v>8</v>
      </c>
      <c r="P364" s="21" t="str">
        <f>VLOOKUP(M364,[1]TIPOLOGIAS_CB!$A:$F,4,0)</f>
        <v>BOGOTA</v>
      </c>
      <c r="Q364" s="21" t="str">
        <f>VLOOKUP(P364,'BASE TARIFA 2025'!C:D,2,0)</f>
        <v>WOMPI CENTRO</v>
      </c>
      <c r="R364" s="23">
        <f>VLOOKUP(P364,'BASE TARIFA 2025'!C:F,4,0)</f>
        <v>15709.5</v>
      </c>
    </row>
    <row r="365" spans="1:18" ht="14.45">
      <c r="A365" s="27">
        <v>68810</v>
      </c>
      <c r="B365" s="27" t="s">
        <v>2225</v>
      </c>
      <c r="C365" s="27">
        <v>1069727373</v>
      </c>
      <c r="D365" s="27" t="s">
        <v>79</v>
      </c>
      <c r="E365" s="27" t="s">
        <v>2226</v>
      </c>
      <c r="F365" s="27" t="s">
        <v>2226</v>
      </c>
      <c r="G365" s="27" t="s">
        <v>2227</v>
      </c>
      <c r="H365" s="27" t="s">
        <v>2228</v>
      </c>
      <c r="I365" s="27" t="s">
        <v>2229</v>
      </c>
      <c r="J365" s="27" t="s">
        <v>190</v>
      </c>
      <c r="K365" s="27" t="s">
        <v>2108</v>
      </c>
      <c r="L365" s="27" t="s">
        <v>2108</v>
      </c>
      <c r="M365" s="27">
        <v>25290</v>
      </c>
      <c r="N365" s="28" t="s">
        <v>520</v>
      </c>
      <c r="O365" s="22">
        <f>VLOOKUP(A365,Hoja1!A:C,3,0)</f>
        <v>8</v>
      </c>
      <c r="P365" s="21" t="str">
        <f>VLOOKUP(M365,[1]TIPOLOGIAS_CB!$A:$F,4,0)</f>
        <v>BOGOTA</v>
      </c>
      <c r="Q365" s="21" t="str">
        <f>VLOOKUP(P365,'BASE TARIFA 2025'!C:D,2,0)</f>
        <v>WOMPI CENTRO</v>
      </c>
      <c r="R365" s="23">
        <f>VLOOKUP(P365,'BASE TARIFA 2025'!C:F,4,0)</f>
        <v>15709.5</v>
      </c>
    </row>
    <row r="366" spans="1:18" ht="14.45">
      <c r="A366" s="27">
        <v>72474</v>
      </c>
      <c r="B366" s="27" t="s">
        <v>2230</v>
      </c>
      <c r="C366" s="27">
        <v>1069749891</v>
      </c>
      <c r="D366" s="27" t="s">
        <v>2231</v>
      </c>
      <c r="E366" s="27" t="s">
        <v>2231</v>
      </c>
      <c r="F366" s="27" t="s">
        <v>2232</v>
      </c>
      <c r="G366" s="27" t="s">
        <v>2233</v>
      </c>
      <c r="H366" s="27" t="s">
        <v>2234</v>
      </c>
      <c r="I366" s="27" t="s">
        <v>2235</v>
      </c>
      <c r="J366" s="27" t="s">
        <v>190</v>
      </c>
      <c r="K366" s="27" t="s">
        <v>2108</v>
      </c>
      <c r="L366" s="27" t="s">
        <v>2108</v>
      </c>
      <c r="M366" s="27">
        <v>25290</v>
      </c>
      <c r="N366" s="28" t="s">
        <v>465</v>
      </c>
      <c r="O366" s="22">
        <f>VLOOKUP(A366,Hoja1!A:C,3,0)</f>
        <v>8</v>
      </c>
      <c r="P366" s="21" t="str">
        <f>VLOOKUP(M366,[1]TIPOLOGIAS_CB!$A:$F,4,0)</f>
        <v>BOGOTA</v>
      </c>
      <c r="Q366" s="21" t="str">
        <f>VLOOKUP(P366,'BASE TARIFA 2025'!C:D,2,0)</f>
        <v>WOMPI CENTRO</v>
      </c>
      <c r="R366" s="23">
        <f>VLOOKUP(P366,'BASE TARIFA 2025'!C:F,4,0)</f>
        <v>15709.5</v>
      </c>
    </row>
    <row r="367" spans="1:18" ht="14.45">
      <c r="A367" s="27">
        <v>69257</v>
      </c>
      <c r="B367" s="27" t="s">
        <v>2236</v>
      </c>
      <c r="C367" s="27">
        <v>1069585107</v>
      </c>
      <c r="D367" s="27" t="s">
        <v>79</v>
      </c>
      <c r="E367" s="27" t="s">
        <v>2237</v>
      </c>
      <c r="F367" s="27" t="s">
        <v>2237</v>
      </c>
      <c r="G367" s="27" t="s">
        <v>2238</v>
      </c>
      <c r="H367" s="27" t="s">
        <v>2239</v>
      </c>
      <c r="I367" s="27" t="s">
        <v>2240</v>
      </c>
      <c r="J367" s="27" t="s">
        <v>190</v>
      </c>
      <c r="K367" s="27" t="s">
        <v>2108</v>
      </c>
      <c r="L367" s="27" t="s">
        <v>2108</v>
      </c>
      <c r="M367" s="27">
        <v>25290</v>
      </c>
      <c r="N367" s="28" t="s">
        <v>1487</v>
      </c>
      <c r="O367" s="22">
        <f>VLOOKUP(A367,Hoja1!A:C,3,0)</f>
        <v>8</v>
      </c>
      <c r="P367" s="21" t="str">
        <f>VLOOKUP(M367,[1]TIPOLOGIAS_CB!$A:$F,4,0)</f>
        <v>BOGOTA</v>
      </c>
      <c r="Q367" s="21" t="str">
        <f>VLOOKUP(P367,'BASE TARIFA 2025'!C:D,2,0)</f>
        <v>WOMPI CENTRO</v>
      </c>
      <c r="R367" s="23">
        <f>VLOOKUP(P367,'BASE TARIFA 2025'!C:F,4,0)</f>
        <v>15709.5</v>
      </c>
    </row>
    <row r="368" spans="1:18" ht="14.45">
      <c r="A368" s="27">
        <v>66083</v>
      </c>
      <c r="B368" s="27" t="s">
        <v>2241</v>
      </c>
      <c r="C368" s="27">
        <v>39626871</v>
      </c>
      <c r="D368" s="27" t="s">
        <v>79</v>
      </c>
      <c r="E368" s="27" t="s">
        <v>2242</v>
      </c>
      <c r="F368" s="27" t="s">
        <v>2242</v>
      </c>
      <c r="G368" s="27" t="s">
        <v>2243</v>
      </c>
      <c r="H368" s="27" t="s">
        <v>2244</v>
      </c>
      <c r="I368" s="27" t="s">
        <v>2245</v>
      </c>
      <c r="J368" s="27" t="s">
        <v>190</v>
      </c>
      <c r="K368" s="27" t="s">
        <v>2108</v>
      </c>
      <c r="L368" s="27" t="s">
        <v>2108</v>
      </c>
      <c r="M368" s="27">
        <v>25290</v>
      </c>
      <c r="N368" s="28" t="s">
        <v>500</v>
      </c>
      <c r="O368" s="22">
        <f>VLOOKUP(A368,Hoja1!A:C,3,0)</f>
        <v>8</v>
      </c>
      <c r="P368" s="21" t="str">
        <f>VLOOKUP(M368,[1]TIPOLOGIAS_CB!$A:$F,4,0)</f>
        <v>BOGOTA</v>
      </c>
      <c r="Q368" s="21" t="str">
        <f>VLOOKUP(P368,'BASE TARIFA 2025'!C:D,2,0)</f>
        <v>WOMPI CENTRO</v>
      </c>
      <c r="R368" s="23">
        <f>VLOOKUP(P368,'BASE TARIFA 2025'!C:F,4,0)</f>
        <v>15709.5</v>
      </c>
    </row>
    <row r="369" spans="1:18" ht="14.45">
      <c r="A369" s="27">
        <v>66288</v>
      </c>
      <c r="B369" s="27" t="s">
        <v>2246</v>
      </c>
      <c r="C369" s="27">
        <v>35252052</v>
      </c>
      <c r="D369" s="27" t="s">
        <v>79</v>
      </c>
      <c r="E369" s="27" t="s">
        <v>2247</v>
      </c>
      <c r="F369" s="27" t="s">
        <v>2247</v>
      </c>
      <c r="G369" s="27" t="s">
        <v>2248</v>
      </c>
      <c r="H369" s="27" t="s">
        <v>2249</v>
      </c>
      <c r="I369" s="27" t="s">
        <v>2250</v>
      </c>
      <c r="J369" s="27" t="s">
        <v>190</v>
      </c>
      <c r="K369" s="27" t="s">
        <v>2108</v>
      </c>
      <c r="L369" s="27" t="s">
        <v>2108</v>
      </c>
      <c r="M369" s="27">
        <v>25290</v>
      </c>
      <c r="N369" s="28" t="s">
        <v>605</v>
      </c>
      <c r="O369" s="22">
        <f>VLOOKUP(A369,Hoja1!A:C,3,0)</f>
        <v>8</v>
      </c>
      <c r="P369" s="21" t="str">
        <f>VLOOKUP(M369,[1]TIPOLOGIAS_CB!$A:$F,4,0)</f>
        <v>BOGOTA</v>
      </c>
      <c r="Q369" s="21" t="str">
        <f>VLOOKUP(P369,'BASE TARIFA 2025'!C:D,2,0)</f>
        <v>WOMPI CENTRO</v>
      </c>
      <c r="R369" s="23">
        <f>VLOOKUP(P369,'BASE TARIFA 2025'!C:F,4,0)</f>
        <v>15709.5</v>
      </c>
    </row>
    <row r="370" spans="1:18" ht="14.45">
      <c r="A370" s="27">
        <v>63089</v>
      </c>
      <c r="B370" s="27" t="s">
        <v>2251</v>
      </c>
      <c r="C370" s="27">
        <v>11256602</v>
      </c>
      <c r="D370" s="27" t="s">
        <v>2252</v>
      </c>
      <c r="E370" s="27" t="s">
        <v>2252</v>
      </c>
      <c r="F370" s="27" t="s">
        <v>2253</v>
      </c>
      <c r="G370" s="27" t="s">
        <v>2254</v>
      </c>
      <c r="H370" s="27" t="s">
        <v>2255</v>
      </c>
      <c r="I370" s="27" t="s">
        <v>2256</v>
      </c>
      <c r="J370" s="27" t="s">
        <v>190</v>
      </c>
      <c r="K370" s="27" t="s">
        <v>2108</v>
      </c>
      <c r="L370" s="27" t="s">
        <v>2108</v>
      </c>
      <c r="M370" s="27">
        <v>25290</v>
      </c>
      <c r="N370" s="28" t="s">
        <v>1487</v>
      </c>
      <c r="O370" s="22">
        <f>VLOOKUP(A370,Hoja1!A:C,3,0)</f>
        <v>8</v>
      </c>
      <c r="P370" s="21" t="str">
        <f>VLOOKUP(M370,[1]TIPOLOGIAS_CB!$A:$F,4,0)</f>
        <v>BOGOTA</v>
      </c>
      <c r="Q370" s="21" t="str">
        <f>VLOOKUP(P370,'BASE TARIFA 2025'!C:D,2,0)</f>
        <v>WOMPI CENTRO</v>
      </c>
      <c r="R370" s="23">
        <f>VLOOKUP(P370,'BASE TARIFA 2025'!C:F,4,0)</f>
        <v>15709.5</v>
      </c>
    </row>
    <row r="371" spans="1:18" ht="14.45">
      <c r="A371" s="27">
        <v>67209</v>
      </c>
      <c r="B371" s="27" t="s">
        <v>2257</v>
      </c>
      <c r="C371" s="27">
        <v>2313757</v>
      </c>
      <c r="D371" s="27" t="s">
        <v>2258</v>
      </c>
      <c r="E371" s="27" t="s">
        <v>79</v>
      </c>
      <c r="F371" s="27" t="s">
        <v>2258</v>
      </c>
      <c r="G371" s="27" t="s">
        <v>2259</v>
      </c>
      <c r="H371" s="27" t="s">
        <v>2260</v>
      </c>
      <c r="I371" s="27" t="s">
        <v>2261</v>
      </c>
      <c r="J371" s="27" t="s">
        <v>190</v>
      </c>
      <c r="K371" s="27" t="s">
        <v>2108</v>
      </c>
      <c r="L371" s="27" t="s">
        <v>2108</v>
      </c>
      <c r="M371" s="27">
        <v>25290</v>
      </c>
      <c r="N371" s="28" t="s">
        <v>520</v>
      </c>
      <c r="O371" s="22">
        <f>VLOOKUP(A371,Hoja1!A:C,3,0)</f>
        <v>8</v>
      </c>
      <c r="P371" s="21" t="str">
        <f>VLOOKUP(M371,[1]TIPOLOGIAS_CB!$A:$F,4,0)</f>
        <v>BOGOTA</v>
      </c>
      <c r="Q371" s="21" t="str">
        <f>VLOOKUP(P371,'BASE TARIFA 2025'!C:D,2,0)</f>
        <v>WOMPI CENTRO</v>
      </c>
      <c r="R371" s="23">
        <f>VLOOKUP(P371,'BASE TARIFA 2025'!C:F,4,0)</f>
        <v>15709.5</v>
      </c>
    </row>
    <row r="372" spans="1:18" ht="14.45">
      <c r="A372" s="27">
        <v>68520</v>
      </c>
      <c r="B372" s="27" t="s">
        <v>2262</v>
      </c>
      <c r="C372" s="27">
        <v>1068926157</v>
      </c>
      <c r="D372" s="27"/>
      <c r="E372" s="27" t="s">
        <v>2263</v>
      </c>
      <c r="F372" s="27" t="s">
        <v>2263</v>
      </c>
      <c r="G372" s="27" t="s">
        <v>2264</v>
      </c>
      <c r="H372" s="27" t="s">
        <v>2265</v>
      </c>
      <c r="I372" s="27" t="s">
        <v>2266</v>
      </c>
      <c r="J372" s="27" t="s">
        <v>190</v>
      </c>
      <c r="K372" s="27" t="s">
        <v>2108</v>
      </c>
      <c r="L372" s="27" t="s">
        <v>2108</v>
      </c>
      <c r="M372" s="27">
        <v>25290</v>
      </c>
      <c r="N372" s="28" t="s">
        <v>1487</v>
      </c>
      <c r="O372" s="22">
        <f>VLOOKUP(A372,Hoja1!A:C,3,0)</f>
        <v>8</v>
      </c>
      <c r="P372" s="21" t="str">
        <f>VLOOKUP(M372,[1]TIPOLOGIAS_CB!$A:$F,4,0)</f>
        <v>BOGOTA</v>
      </c>
      <c r="Q372" s="21" t="str">
        <f>VLOOKUP(P372,'BASE TARIFA 2025'!C:D,2,0)</f>
        <v>WOMPI CENTRO</v>
      </c>
      <c r="R372" s="23">
        <f>VLOOKUP(P372,'BASE TARIFA 2025'!C:F,4,0)</f>
        <v>15709.5</v>
      </c>
    </row>
    <row r="373" spans="1:18" ht="14.45">
      <c r="A373" s="27">
        <v>68732</v>
      </c>
      <c r="B373" s="27" t="s">
        <v>2267</v>
      </c>
      <c r="C373" s="27">
        <v>52427905</v>
      </c>
      <c r="D373" s="27" t="s">
        <v>79</v>
      </c>
      <c r="E373" s="27" t="s">
        <v>2268</v>
      </c>
      <c r="F373" s="27" t="s">
        <v>2268</v>
      </c>
      <c r="G373" s="27" t="s">
        <v>2269</v>
      </c>
      <c r="H373" s="27" t="s">
        <v>2270</v>
      </c>
      <c r="I373" s="27" t="s">
        <v>2271</v>
      </c>
      <c r="J373" s="27" t="s">
        <v>190</v>
      </c>
      <c r="K373" s="27" t="s">
        <v>2108</v>
      </c>
      <c r="L373" s="27" t="s">
        <v>2108</v>
      </c>
      <c r="M373" s="27">
        <v>25290</v>
      </c>
      <c r="N373" s="28" t="s">
        <v>477</v>
      </c>
      <c r="O373" s="22">
        <f>VLOOKUP(A373,Hoja1!A:C,3,0)</f>
        <v>8</v>
      </c>
      <c r="P373" s="21" t="str">
        <f>VLOOKUP(M373,[1]TIPOLOGIAS_CB!$A:$F,4,0)</f>
        <v>BOGOTA</v>
      </c>
      <c r="Q373" s="21" t="str">
        <f>VLOOKUP(P373,'BASE TARIFA 2025'!C:D,2,0)</f>
        <v>WOMPI CENTRO</v>
      </c>
      <c r="R373" s="23">
        <f>VLOOKUP(P373,'BASE TARIFA 2025'!C:F,4,0)</f>
        <v>15709.5</v>
      </c>
    </row>
    <row r="374" spans="1:18" ht="14.45">
      <c r="A374" s="27">
        <v>56920</v>
      </c>
      <c r="B374" s="27" t="s">
        <v>2272</v>
      </c>
      <c r="C374" s="27">
        <v>900456905</v>
      </c>
      <c r="D374" s="27" t="s">
        <v>2273</v>
      </c>
      <c r="E374" s="27" t="s">
        <v>2274</v>
      </c>
      <c r="F374" s="27" t="s">
        <v>2273</v>
      </c>
      <c r="G374" s="27" t="s">
        <v>2275</v>
      </c>
      <c r="H374" s="27" t="s">
        <v>2276</v>
      </c>
      <c r="I374" s="27" t="s">
        <v>2277</v>
      </c>
      <c r="J374" s="27" t="s">
        <v>190</v>
      </c>
      <c r="K374" s="27" t="s">
        <v>2108</v>
      </c>
      <c r="L374" s="27" t="s">
        <v>2108</v>
      </c>
      <c r="M374" s="27">
        <v>25290</v>
      </c>
      <c r="N374" s="28" t="s">
        <v>953</v>
      </c>
      <c r="O374" s="22">
        <f>VLOOKUP(A374,Hoja1!A:C,3,0)</f>
        <v>8</v>
      </c>
      <c r="P374" s="21" t="str">
        <f>VLOOKUP(M374,[1]TIPOLOGIAS_CB!$A:$F,4,0)</f>
        <v>BOGOTA</v>
      </c>
      <c r="Q374" s="21" t="str">
        <f>VLOOKUP(P374,'BASE TARIFA 2025'!C:D,2,0)</f>
        <v>WOMPI CENTRO</v>
      </c>
      <c r="R374" s="23">
        <f>VLOOKUP(P374,'BASE TARIFA 2025'!C:F,4,0)</f>
        <v>15709.5</v>
      </c>
    </row>
    <row r="375" spans="1:18" ht="14.45">
      <c r="A375" s="27">
        <v>39919</v>
      </c>
      <c r="B375" s="27" t="s">
        <v>2278</v>
      </c>
      <c r="C375" s="27">
        <v>27249756</v>
      </c>
      <c r="D375" s="27" t="s">
        <v>2279</v>
      </c>
      <c r="E375" s="27" t="s">
        <v>2280</v>
      </c>
      <c r="F375" s="27" t="s">
        <v>2281</v>
      </c>
      <c r="G375" s="27" t="s">
        <v>2282</v>
      </c>
      <c r="H375" s="27" t="s">
        <v>2283</v>
      </c>
      <c r="I375" s="27" t="s">
        <v>2284</v>
      </c>
      <c r="J375" s="27" t="s">
        <v>539</v>
      </c>
      <c r="K375" s="27" t="s">
        <v>1926</v>
      </c>
      <c r="L375" s="27" t="s">
        <v>1926</v>
      </c>
      <c r="M375" s="27">
        <v>52356</v>
      </c>
      <c r="N375" s="28" t="s">
        <v>259</v>
      </c>
      <c r="O375" s="22">
        <f>VLOOKUP(A375,Hoja1!A:C,3,0)</f>
        <v>8</v>
      </c>
      <c r="P375" s="21" t="str">
        <f>VLOOKUP(M375,[1]TIPOLOGIAS_CB!$A:$F,4,0)</f>
        <v>PASTO</v>
      </c>
      <c r="Q375" s="21" t="str">
        <f>VLOOKUP(P375,'BASE TARIFA 2025'!C:D,2,0)</f>
        <v>WOMPI SUROCCIDENTE</v>
      </c>
      <c r="R375" s="23">
        <f>VLOOKUP(P375,'BASE TARIFA 2025'!C:F,4,0)</f>
        <v>28277.100000000002</v>
      </c>
    </row>
    <row r="376" spans="1:18" ht="14.45">
      <c r="A376" s="27">
        <v>49108</v>
      </c>
      <c r="B376" s="27" t="s">
        <v>2285</v>
      </c>
      <c r="C376" s="27">
        <v>27225104</v>
      </c>
      <c r="D376" s="27" t="s">
        <v>2286</v>
      </c>
      <c r="E376" s="27" t="s">
        <v>2286</v>
      </c>
      <c r="F376" s="27" t="s">
        <v>2286</v>
      </c>
      <c r="G376" s="27" t="s">
        <v>2287</v>
      </c>
      <c r="H376" s="27" t="s">
        <v>2288</v>
      </c>
      <c r="I376" s="27" t="s">
        <v>2289</v>
      </c>
      <c r="J376" s="27" t="s">
        <v>539</v>
      </c>
      <c r="K376" s="27" t="s">
        <v>1926</v>
      </c>
      <c r="L376" s="27" t="s">
        <v>1926</v>
      </c>
      <c r="M376" s="27">
        <v>52356</v>
      </c>
      <c r="N376" s="28" t="s">
        <v>520</v>
      </c>
      <c r="O376" s="22">
        <f>VLOOKUP(A376,Hoja1!A:C,3,0)</f>
        <v>16</v>
      </c>
      <c r="P376" s="21" t="str">
        <f>VLOOKUP(M376,[1]TIPOLOGIAS_CB!$A:$F,4,0)</f>
        <v>PASTO</v>
      </c>
      <c r="Q376" s="21" t="str">
        <f>VLOOKUP(P376,'BASE TARIFA 2025'!C:D,2,0)</f>
        <v>WOMPI SUROCCIDENTE</v>
      </c>
      <c r="R376" s="23">
        <f>VLOOKUP(P376,'BASE TARIFA 2025'!C:F,4,0)</f>
        <v>28277.100000000002</v>
      </c>
    </row>
    <row r="377" spans="1:18" ht="14.45">
      <c r="A377" s="27">
        <v>25086</v>
      </c>
      <c r="B377" s="27" t="s">
        <v>2290</v>
      </c>
      <c r="C377" s="27">
        <v>59862523</v>
      </c>
      <c r="D377" s="27" t="s">
        <v>1940</v>
      </c>
      <c r="E377" s="27" t="s">
        <v>2291</v>
      </c>
      <c r="F377" s="27" t="s">
        <v>2291</v>
      </c>
      <c r="G377" s="27" t="s">
        <v>2292</v>
      </c>
      <c r="H377" s="27" t="s">
        <v>2293</v>
      </c>
      <c r="I377" s="27" t="s">
        <v>2294</v>
      </c>
      <c r="J377" s="27" t="s">
        <v>539</v>
      </c>
      <c r="K377" s="27" t="s">
        <v>2295</v>
      </c>
      <c r="L377" s="27" t="s">
        <v>2295</v>
      </c>
      <c r="M377" s="27">
        <v>52786</v>
      </c>
      <c r="N377" s="28" t="s">
        <v>477</v>
      </c>
      <c r="O377" s="22">
        <f>VLOOKUP(A377,Hoja1!A:C,3,0)</f>
        <v>8</v>
      </c>
      <c r="P377" s="21" t="str">
        <f>VLOOKUP(M377,[1]TIPOLOGIAS_CB!$A:$F,4,0)</f>
        <v>PASTO</v>
      </c>
      <c r="Q377" s="21" t="str">
        <f>VLOOKUP(P377,'BASE TARIFA 2025'!C:D,2,0)</f>
        <v>WOMPI SUROCCIDENTE</v>
      </c>
      <c r="R377" s="23">
        <f>VLOOKUP(P377,'BASE TARIFA 2025'!C:F,4,0)</f>
        <v>28277.100000000002</v>
      </c>
    </row>
    <row r="378" spans="1:18" ht="14.45">
      <c r="A378" s="27">
        <v>27892</v>
      </c>
      <c r="B378" s="27" t="s">
        <v>2296</v>
      </c>
      <c r="C378" s="27">
        <v>98291273</v>
      </c>
      <c r="D378" s="27" t="s">
        <v>2297</v>
      </c>
      <c r="E378" s="27" t="s">
        <v>2298</v>
      </c>
      <c r="F378" s="27" t="s">
        <v>2298</v>
      </c>
      <c r="G378" s="27" t="s">
        <v>2299</v>
      </c>
      <c r="H378" s="27" t="s">
        <v>2300</v>
      </c>
      <c r="I378" s="27" t="s">
        <v>2301</v>
      </c>
      <c r="J378" s="27" t="s">
        <v>539</v>
      </c>
      <c r="K378" s="27" t="s">
        <v>2295</v>
      </c>
      <c r="L378" s="27" t="s">
        <v>2295</v>
      </c>
      <c r="M378" s="27">
        <v>52786</v>
      </c>
      <c r="N378" s="28" t="s">
        <v>192</v>
      </c>
      <c r="O378" s="22">
        <f>VLOOKUP(A378,Hoja1!A:C,3,0)</f>
        <v>8</v>
      </c>
      <c r="P378" s="21" t="str">
        <f>VLOOKUP(M378,[1]TIPOLOGIAS_CB!$A:$F,4,0)</f>
        <v>PASTO</v>
      </c>
      <c r="Q378" s="21" t="str">
        <f>VLOOKUP(P378,'BASE TARIFA 2025'!C:D,2,0)</f>
        <v>WOMPI SUROCCIDENTE</v>
      </c>
      <c r="R378" s="23">
        <f>VLOOKUP(P378,'BASE TARIFA 2025'!C:F,4,0)</f>
        <v>28277.100000000002</v>
      </c>
    </row>
    <row r="379" spans="1:18" ht="14.45">
      <c r="A379" s="27">
        <v>39673</v>
      </c>
      <c r="B379" s="27" t="s">
        <v>2302</v>
      </c>
      <c r="C379" s="27">
        <v>59862598</v>
      </c>
      <c r="D379" s="27"/>
      <c r="E379" s="27" t="s">
        <v>2303</v>
      </c>
      <c r="F379" s="27" t="s">
        <v>2304</v>
      </c>
      <c r="G379" s="27" t="s">
        <v>2305</v>
      </c>
      <c r="H379" s="27" t="s">
        <v>2306</v>
      </c>
      <c r="I379" s="27" t="s">
        <v>2307</v>
      </c>
      <c r="J379" s="27" t="s">
        <v>539</v>
      </c>
      <c r="K379" s="27" t="s">
        <v>2295</v>
      </c>
      <c r="L379" s="27" t="s">
        <v>2295</v>
      </c>
      <c r="M379" s="27">
        <v>52786</v>
      </c>
      <c r="N379" s="28" t="s">
        <v>192</v>
      </c>
      <c r="O379" s="22">
        <f>VLOOKUP(A379,Hoja1!A:C,3,0)</f>
        <v>8</v>
      </c>
      <c r="P379" s="21" t="str">
        <f>VLOOKUP(M379,[1]TIPOLOGIAS_CB!$A:$F,4,0)</f>
        <v>PASTO</v>
      </c>
      <c r="Q379" s="21" t="str">
        <f>VLOOKUP(P379,'BASE TARIFA 2025'!C:D,2,0)</f>
        <v>WOMPI SUROCCIDENTE</v>
      </c>
      <c r="R379" s="23">
        <f>VLOOKUP(P379,'BASE TARIFA 2025'!C:F,4,0)</f>
        <v>28277.100000000002</v>
      </c>
    </row>
    <row r="380" spans="1:18" ht="14.45">
      <c r="A380" s="27">
        <v>41693</v>
      </c>
      <c r="B380" s="27" t="s">
        <v>2308</v>
      </c>
      <c r="C380" s="27">
        <v>12997791</v>
      </c>
      <c r="D380" s="27" t="s">
        <v>2309</v>
      </c>
      <c r="E380" s="27" t="s">
        <v>2310</v>
      </c>
      <c r="F380" s="27" t="s">
        <v>2311</v>
      </c>
      <c r="G380" s="27" t="s">
        <v>2312</v>
      </c>
      <c r="H380" s="27" t="s">
        <v>2313</v>
      </c>
      <c r="I380" s="27" t="s">
        <v>2314</v>
      </c>
      <c r="J380" s="27" t="s">
        <v>539</v>
      </c>
      <c r="K380" s="27" t="s">
        <v>2295</v>
      </c>
      <c r="L380" s="27" t="s">
        <v>2295</v>
      </c>
      <c r="M380" s="27">
        <v>52786</v>
      </c>
      <c r="N380" s="28" t="s">
        <v>77</v>
      </c>
      <c r="O380" s="22">
        <f>VLOOKUP(A380,Hoja1!A:C,3,0)</f>
        <v>16</v>
      </c>
      <c r="P380" s="21" t="str">
        <f>VLOOKUP(M380,[1]TIPOLOGIAS_CB!$A:$F,4,0)</f>
        <v>PASTO</v>
      </c>
      <c r="Q380" s="21" t="str">
        <f>VLOOKUP(P380,'BASE TARIFA 2025'!C:D,2,0)</f>
        <v>WOMPI SUROCCIDENTE</v>
      </c>
      <c r="R380" s="23">
        <f>VLOOKUP(P380,'BASE TARIFA 2025'!C:F,4,0)</f>
        <v>28277.100000000002</v>
      </c>
    </row>
    <row r="381" spans="1:18" ht="14.45">
      <c r="A381" s="27">
        <v>57710</v>
      </c>
      <c r="B381" s="27" t="s">
        <v>2315</v>
      </c>
      <c r="C381" s="27">
        <v>1085687541</v>
      </c>
      <c r="D381" s="27" t="s">
        <v>2291</v>
      </c>
      <c r="E381" s="27" t="s">
        <v>2316</v>
      </c>
      <c r="F381" s="27" t="s">
        <v>2316</v>
      </c>
      <c r="G381" s="27" t="s">
        <v>2317</v>
      </c>
      <c r="H381" s="27" t="s">
        <v>2318</v>
      </c>
      <c r="I381" s="27" t="s">
        <v>2319</v>
      </c>
      <c r="J381" s="27" t="s">
        <v>539</v>
      </c>
      <c r="K381" s="27" t="s">
        <v>2295</v>
      </c>
      <c r="L381" s="27" t="s">
        <v>2295</v>
      </c>
      <c r="M381" s="27">
        <v>52786</v>
      </c>
      <c r="N381" s="28" t="s">
        <v>477</v>
      </c>
      <c r="O381" s="22">
        <f>VLOOKUP(A381,Hoja1!A:C,3,0)</f>
        <v>8</v>
      </c>
      <c r="P381" s="21" t="str">
        <f>VLOOKUP(M381,[1]TIPOLOGIAS_CB!$A:$F,4,0)</f>
        <v>PASTO</v>
      </c>
      <c r="Q381" s="21" t="str">
        <f>VLOOKUP(P381,'BASE TARIFA 2025'!C:D,2,0)</f>
        <v>WOMPI SUROCCIDENTE</v>
      </c>
      <c r="R381" s="23">
        <f>VLOOKUP(P381,'BASE TARIFA 2025'!C:F,4,0)</f>
        <v>28277.100000000002</v>
      </c>
    </row>
    <row r="382" spans="1:18" ht="14.45">
      <c r="A382" s="27">
        <v>59642</v>
      </c>
      <c r="B382" s="27" t="s">
        <v>2320</v>
      </c>
      <c r="C382" s="27">
        <v>1106774865</v>
      </c>
      <c r="D382" s="27" t="s">
        <v>79</v>
      </c>
      <c r="E382" s="27" t="s">
        <v>79</v>
      </c>
      <c r="F382" s="27" t="s">
        <v>2321</v>
      </c>
      <c r="G382" s="27" t="s">
        <v>2322</v>
      </c>
      <c r="H382" s="27" t="s">
        <v>2323</v>
      </c>
      <c r="I382" s="27" t="s">
        <v>2324</v>
      </c>
      <c r="J382" s="27" t="s">
        <v>539</v>
      </c>
      <c r="K382" s="27" t="s">
        <v>2295</v>
      </c>
      <c r="L382" s="27" t="s">
        <v>2295</v>
      </c>
      <c r="M382" s="27">
        <v>52786</v>
      </c>
      <c r="N382" s="28" t="s">
        <v>77</v>
      </c>
      <c r="O382" s="22">
        <f>VLOOKUP(A382,Hoja1!A:C,3,0)</f>
        <v>8</v>
      </c>
      <c r="P382" s="21" t="str">
        <f>VLOOKUP(M382,[1]TIPOLOGIAS_CB!$A:$F,4,0)</f>
        <v>PASTO</v>
      </c>
      <c r="Q382" s="21" t="str">
        <f>VLOOKUP(P382,'BASE TARIFA 2025'!C:D,2,0)</f>
        <v>WOMPI SUROCCIDENTE</v>
      </c>
      <c r="R382" s="23">
        <f>VLOOKUP(P382,'BASE TARIFA 2025'!C:F,4,0)</f>
        <v>28277.100000000002</v>
      </c>
    </row>
    <row r="383" spans="1:18" ht="14.45">
      <c r="A383" s="27">
        <v>77148</v>
      </c>
      <c r="B383" s="27" t="s">
        <v>2325</v>
      </c>
      <c r="C383" s="27">
        <v>1085690183</v>
      </c>
      <c r="D383" s="27" t="s">
        <v>2326</v>
      </c>
      <c r="E383" s="27" t="s">
        <v>2327</v>
      </c>
      <c r="F383" s="27" t="s">
        <v>2327</v>
      </c>
      <c r="G383" s="27" t="s">
        <v>2328</v>
      </c>
      <c r="H383" s="27" t="s">
        <v>2329</v>
      </c>
      <c r="I383" s="27" t="s">
        <v>2330</v>
      </c>
      <c r="J383" s="27" t="s">
        <v>539</v>
      </c>
      <c r="K383" s="27" t="s">
        <v>2295</v>
      </c>
      <c r="L383" s="27" t="s">
        <v>2295</v>
      </c>
      <c r="M383" s="27">
        <v>52786</v>
      </c>
      <c r="N383" s="28" t="s">
        <v>102</v>
      </c>
      <c r="O383" s="22">
        <f>VLOOKUP(A383,Hoja1!A:C,3,0)</f>
        <v>8</v>
      </c>
      <c r="P383" s="21" t="str">
        <f>VLOOKUP(M383,[1]TIPOLOGIAS_CB!$A:$F,4,0)</f>
        <v>PASTO</v>
      </c>
      <c r="Q383" s="21" t="str">
        <f>VLOOKUP(P383,'BASE TARIFA 2025'!C:D,2,0)</f>
        <v>WOMPI SUROCCIDENTE</v>
      </c>
      <c r="R383" s="23">
        <f>VLOOKUP(P383,'BASE TARIFA 2025'!C:F,4,0)</f>
        <v>28277.100000000002</v>
      </c>
    </row>
    <row r="384" spans="1:18" ht="14.45">
      <c r="A384" s="27">
        <v>62843</v>
      </c>
      <c r="B384" s="27" t="s">
        <v>2331</v>
      </c>
      <c r="C384" s="27">
        <v>1085687166</v>
      </c>
      <c r="D384" s="27" t="s">
        <v>79</v>
      </c>
      <c r="E384" s="27" t="s">
        <v>2332</v>
      </c>
      <c r="F384" s="27" t="s">
        <v>2332</v>
      </c>
      <c r="G384" s="27" t="s">
        <v>2333</v>
      </c>
      <c r="H384" s="27" t="s">
        <v>2318</v>
      </c>
      <c r="I384" s="27" t="s">
        <v>2319</v>
      </c>
      <c r="J384" s="27" t="s">
        <v>539</v>
      </c>
      <c r="K384" s="27" t="s">
        <v>2295</v>
      </c>
      <c r="L384" s="27" t="s">
        <v>2295</v>
      </c>
      <c r="M384" s="27">
        <v>52786</v>
      </c>
      <c r="N384" s="28" t="s">
        <v>102</v>
      </c>
      <c r="O384" s="22">
        <f>VLOOKUP(A384,Hoja1!A:C,3,0)</f>
        <v>8</v>
      </c>
      <c r="P384" s="21" t="str">
        <f>VLOOKUP(M384,[1]TIPOLOGIAS_CB!$A:$F,4,0)</f>
        <v>PASTO</v>
      </c>
      <c r="Q384" s="21" t="str">
        <f>VLOOKUP(P384,'BASE TARIFA 2025'!C:D,2,0)</f>
        <v>WOMPI SUROCCIDENTE</v>
      </c>
      <c r="R384" s="23">
        <f>VLOOKUP(P384,'BASE TARIFA 2025'!C:F,4,0)</f>
        <v>28277.100000000002</v>
      </c>
    </row>
    <row r="385" spans="1:18" ht="14.45">
      <c r="A385" s="27">
        <v>66420</v>
      </c>
      <c r="B385" s="27" t="s">
        <v>2334</v>
      </c>
      <c r="C385" s="27">
        <v>34445393</v>
      </c>
      <c r="D385" s="27" t="s">
        <v>79</v>
      </c>
      <c r="E385" s="27" t="s">
        <v>2335</v>
      </c>
      <c r="F385" s="27" t="s">
        <v>2335</v>
      </c>
      <c r="G385" s="27" t="s">
        <v>2336</v>
      </c>
      <c r="H385" s="27" t="s">
        <v>2337</v>
      </c>
      <c r="I385" s="27" t="s">
        <v>2338</v>
      </c>
      <c r="J385" s="27" t="s">
        <v>539</v>
      </c>
      <c r="K385" s="27" t="s">
        <v>2295</v>
      </c>
      <c r="L385" s="27" t="s">
        <v>2295</v>
      </c>
      <c r="M385" s="27">
        <v>52786</v>
      </c>
      <c r="N385" s="28" t="s">
        <v>192</v>
      </c>
      <c r="O385" s="22">
        <f>VLOOKUP(A385,Hoja1!A:C,3,0)</f>
        <v>8</v>
      </c>
      <c r="P385" s="21" t="str">
        <f>VLOOKUP(M385,[1]TIPOLOGIAS_CB!$A:$F,4,0)</f>
        <v>PASTO</v>
      </c>
      <c r="Q385" s="21" t="str">
        <f>VLOOKUP(P385,'BASE TARIFA 2025'!C:D,2,0)</f>
        <v>WOMPI SUROCCIDENTE</v>
      </c>
      <c r="R385" s="23">
        <f>VLOOKUP(P385,'BASE TARIFA 2025'!C:F,4,0)</f>
        <v>28277.100000000002</v>
      </c>
    </row>
    <row r="386" spans="1:18" ht="14.45">
      <c r="A386" s="27">
        <v>68380</v>
      </c>
      <c r="B386" s="27" t="s">
        <v>2339</v>
      </c>
      <c r="C386" s="27">
        <v>1085689414</v>
      </c>
      <c r="D386" s="27" t="s">
        <v>79</v>
      </c>
      <c r="E386" s="27" t="s">
        <v>2340</v>
      </c>
      <c r="F386" s="27" t="s">
        <v>2341</v>
      </c>
      <c r="G386" s="27" t="s">
        <v>2342</v>
      </c>
      <c r="H386" s="27" t="s">
        <v>2343</v>
      </c>
      <c r="I386" s="27" t="s">
        <v>2344</v>
      </c>
      <c r="J386" s="27" t="s">
        <v>539</v>
      </c>
      <c r="K386" s="27" t="s">
        <v>2295</v>
      </c>
      <c r="L386" s="27" t="s">
        <v>2295</v>
      </c>
      <c r="M386" s="27">
        <v>52786</v>
      </c>
      <c r="N386" s="28" t="s">
        <v>102</v>
      </c>
      <c r="O386" s="22">
        <f>VLOOKUP(A386,Hoja1!A:C,3,0)</f>
        <v>8</v>
      </c>
      <c r="P386" s="21" t="str">
        <f>VLOOKUP(M386,[1]TIPOLOGIAS_CB!$A:$F,4,0)</f>
        <v>PASTO</v>
      </c>
      <c r="Q386" s="21" t="str">
        <f>VLOOKUP(P386,'BASE TARIFA 2025'!C:D,2,0)</f>
        <v>WOMPI SUROCCIDENTE</v>
      </c>
      <c r="R386" s="23">
        <f>VLOOKUP(P386,'BASE TARIFA 2025'!C:F,4,0)</f>
        <v>28277.100000000002</v>
      </c>
    </row>
    <row r="387" spans="1:18" ht="14.45">
      <c r="A387" s="27">
        <v>68738</v>
      </c>
      <c r="B387" s="27" t="s">
        <v>2345</v>
      </c>
      <c r="C387" s="27">
        <v>5352318</v>
      </c>
      <c r="D387" s="27" t="s">
        <v>79</v>
      </c>
      <c r="E387" s="27" t="s">
        <v>2346</v>
      </c>
      <c r="F387" s="27" t="s">
        <v>2346</v>
      </c>
      <c r="G387" s="27" t="s">
        <v>2347</v>
      </c>
      <c r="H387" s="27" t="s">
        <v>2348</v>
      </c>
      <c r="I387" s="27" t="s">
        <v>2349</v>
      </c>
      <c r="J387" s="27" t="s">
        <v>539</v>
      </c>
      <c r="K387" s="27" t="s">
        <v>2295</v>
      </c>
      <c r="L387" s="27" t="s">
        <v>2295</v>
      </c>
      <c r="M387" s="27">
        <v>52786</v>
      </c>
      <c r="N387" s="28" t="s">
        <v>77</v>
      </c>
      <c r="O387" s="22">
        <f>VLOOKUP(A387,Hoja1!A:C,3,0)</f>
        <v>8</v>
      </c>
      <c r="P387" s="21" t="str">
        <f>VLOOKUP(M387,[1]TIPOLOGIAS_CB!$A:$F,4,0)</f>
        <v>PASTO</v>
      </c>
      <c r="Q387" s="21" t="str">
        <f>VLOOKUP(P387,'BASE TARIFA 2025'!C:D,2,0)</f>
        <v>WOMPI SUROCCIDENTE</v>
      </c>
      <c r="R387" s="23">
        <f>VLOOKUP(P387,'BASE TARIFA 2025'!C:F,4,0)</f>
        <v>28277.100000000002</v>
      </c>
    </row>
    <row r="388" spans="1:18" ht="14.45">
      <c r="A388" s="27">
        <v>67438</v>
      </c>
      <c r="B388" s="27" t="s">
        <v>2350</v>
      </c>
      <c r="C388" s="27">
        <v>1085689307</v>
      </c>
      <c r="D388" s="27" t="s">
        <v>79</v>
      </c>
      <c r="E388" s="27" t="s">
        <v>2351</v>
      </c>
      <c r="F388" s="27" t="s">
        <v>2351</v>
      </c>
      <c r="G388" s="27" t="s">
        <v>2352</v>
      </c>
      <c r="H388" s="27" t="s">
        <v>2353</v>
      </c>
      <c r="I388" s="27" t="s">
        <v>2354</v>
      </c>
      <c r="J388" s="27" t="s">
        <v>539</v>
      </c>
      <c r="K388" s="27" t="s">
        <v>2295</v>
      </c>
      <c r="L388" s="27" t="s">
        <v>2295</v>
      </c>
      <c r="M388" s="27">
        <v>52786</v>
      </c>
      <c r="N388" s="28" t="s">
        <v>102</v>
      </c>
      <c r="O388" s="22">
        <f>VLOOKUP(A388,Hoja1!A:C,3,0)</f>
        <v>8</v>
      </c>
      <c r="P388" s="21" t="str">
        <f>VLOOKUP(M388,[1]TIPOLOGIAS_CB!$A:$F,4,0)</f>
        <v>PASTO</v>
      </c>
      <c r="Q388" s="21" t="str">
        <f>VLOOKUP(P388,'BASE TARIFA 2025'!C:D,2,0)</f>
        <v>WOMPI SUROCCIDENTE</v>
      </c>
      <c r="R388" s="23">
        <f>VLOOKUP(P388,'BASE TARIFA 2025'!C:F,4,0)</f>
        <v>28277.100000000002</v>
      </c>
    </row>
    <row r="389" spans="1:18" ht="14.45">
      <c r="A389" s="27">
        <v>20530</v>
      </c>
      <c r="B389" s="27" t="s">
        <v>2355</v>
      </c>
      <c r="C389" s="27">
        <v>34052931</v>
      </c>
      <c r="D389" s="27" t="s">
        <v>2356</v>
      </c>
      <c r="E389" s="27" t="s">
        <v>2357</v>
      </c>
      <c r="F389" s="27" t="s">
        <v>2357</v>
      </c>
      <c r="G389" s="27" t="s">
        <v>2358</v>
      </c>
      <c r="H389" s="27" t="s">
        <v>2359</v>
      </c>
      <c r="I389" s="27" t="s">
        <v>2360</v>
      </c>
      <c r="J389" s="27" t="s">
        <v>2361</v>
      </c>
      <c r="K389" s="27" t="s">
        <v>22</v>
      </c>
      <c r="L389" s="27" t="s">
        <v>22</v>
      </c>
      <c r="M389" s="27">
        <v>66001</v>
      </c>
      <c r="N389" s="28" t="s">
        <v>77</v>
      </c>
      <c r="O389" s="22">
        <f>VLOOKUP(A389,Hoja1!A:C,3,0)</f>
        <v>8</v>
      </c>
      <c r="P389" s="21" t="str">
        <f>VLOOKUP(M389,[1]TIPOLOGIAS_CB!$A:$F,4,0)</f>
        <v>PEREIRA</v>
      </c>
      <c r="Q389" s="21" t="str">
        <f>VLOOKUP(P389,'BASE TARIFA 2025'!C:D,2,0)</f>
        <v>WOMPI EJE CAFETERO</v>
      </c>
      <c r="R389" s="23">
        <f>VLOOKUP(P389,'BASE TARIFA 2025'!C:F,4,0)</f>
        <v>15709.5</v>
      </c>
    </row>
    <row r="390" spans="1:18" ht="14.45">
      <c r="A390" s="27">
        <v>13491</v>
      </c>
      <c r="B390" s="27" t="s">
        <v>2362</v>
      </c>
      <c r="C390" s="27">
        <v>10082339</v>
      </c>
      <c r="D390" s="27" t="s">
        <v>2363</v>
      </c>
      <c r="E390" s="27" t="s">
        <v>2364</v>
      </c>
      <c r="F390" s="27" t="s">
        <v>2364</v>
      </c>
      <c r="G390" s="27" t="s">
        <v>2365</v>
      </c>
      <c r="H390" s="27" t="s">
        <v>2366</v>
      </c>
      <c r="I390" s="27" t="s">
        <v>2367</v>
      </c>
      <c r="J390" s="27" t="s">
        <v>2361</v>
      </c>
      <c r="K390" s="27" t="s">
        <v>22</v>
      </c>
      <c r="L390" s="27" t="s">
        <v>22</v>
      </c>
      <c r="M390" s="27">
        <v>66001</v>
      </c>
      <c r="N390" s="28" t="s">
        <v>477</v>
      </c>
      <c r="O390" s="22">
        <f>VLOOKUP(A390,Hoja1!A:C,3,0)</f>
        <v>8</v>
      </c>
      <c r="P390" s="21" t="str">
        <f>VLOOKUP(M390,[1]TIPOLOGIAS_CB!$A:$F,4,0)</f>
        <v>PEREIRA</v>
      </c>
      <c r="Q390" s="21" t="str">
        <f>VLOOKUP(P390,'BASE TARIFA 2025'!C:D,2,0)</f>
        <v>WOMPI EJE CAFETERO</v>
      </c>
      <c r="R390" s="23">
        <f>VLOOKUP(P390,'BASE TARIFA 2025'!C:F,4,0)</f>
        <v>15709.5</v>
      </c>
    </row>
    <row r="391" spans="1:18" ht="14.45">
      <c r="A391" s="27">
        <v>18137</v>
      </c>
      <c r="B391" s="27" t="s">
        <v>2368</v>
      </c>
      <c r="C391" s="27">
        <v>1088247942</v>
      </c>
      <c r="D391" s="27" t="s">
        <v>2369</v>
      </c>
      <c r="E391" s="27" t="s">
        <v>2370</v>
      </c>
      <c r="F391" s="27" t="s">
        <v>2370</v>
      </c>
      <c r="G391" s="27" t="s">
        <v>2371</v>
      </c>
      <c r="H391" s="27" t="s">
        <v>2372</v>
      </c>
      <c r="I391" s="27" t="s">
        <v>2373</v>
      </c>
      <c r="J391" s="27" t="s">
        <v>2361</v>
      </c>
      <c r="K391" s="27" t="s">
        <v>22</v>
      </c>
      <c r="L391" s="27" t="s">
        <v>22</v>
      </c>
      <c r="M391" s="27">
        <v>66001</v>
      </c>
      <c r="N391" s="28" t="s">
        <v>328</v>
      </c>
      <c r="O391" s="22">
        <f>VLOOKUP(A391,Hoja1!A:C,3,0)</f>
        <v>16</v>
      </c>
      <c r="P391" s="21" t="str">
        <f>VLOOKUP(M391,[1]TIPOLOGIAS_CB!$A:$F,4,0)</f>
        <v>PEREIRA</v>
      </c>
      <c r="Q391" s="21" t="str">
        <f>VLOOKUP(P391,'BASE TARIFA 2025'!C:D,2,0)</f>
        <v>WOMPI EJE CAFETERO</v>
      </c>
      <c r="R391" s="23">
        <f>VLOOKUP(P391,'BASE TARIFA 2025'!C:F,4,0)</f>
        <v>15709.5</v>
      </c>
    </row>
    <row r="392" spans="1:18" ht="14.45">
      <c r="A392" s="27">
        <v>16412</v>
      </c>
      <c r="B392" s="27" t="s">
        <v>2374</v>
      </c>
      <c r="C392" s="27">
        <v>10143610</v>
      </c>
      <c r="D392" s="27" t="s">
        <v>2375</v>
      </c>
      <c r="E392" s="27" t="s">
        <v>2376</v>
      </c>
      <c r="F392" s="27" t="s">
        <v>2376</v>
      </c>
      <c r="G392" s="27" t="s">
        <v>2377</v>
      </c>
      <c r="H392" s="27" t="s">
        <v>2378</v>
      </c>
      <c r="I392" s="27" t="s">
        <v>2379</v>
      </c>
      <c r="J392" s="27" t="s">
        <v>2361</v>
      </c>
      <c r="K392" s="27" t="s">
        <v>22</v>
      </c>
      <c r="L392" s="27" t="s">
        <v>22</v>
      </c>
      <c r="M392" s="27">
        <v>66001</v>
      </c>
      <c r="N392" s="28" t="s">
        <v>328</v>
      </c>
      <c r="O392" s="22">
        <f>VLOOKUP(A392,Hoja1!A:C,3,0)</f>
        <v>16</v>
      </c>
      <c r="P392" s="21" t="str">
        <f>VLOOKUP(M392,[1]TIPOLOGIAS_CB!$A:$F,4,0)</f>
        <v>PEREIRA</v>
      </c>
      <c r="Q392" s="21" t="str">
        <f>VLOOKUP(P392,'BASE TARIFA 2025'!C:D,2,0)</f>
        <v>WOMPI EJE CAFETERO</v>
      </c>
      <c r="R392" s="23">
        <f>VLOOKUP(P392,'BASE TARIFA 2025'!C:F,4,0)</f>
        <v>15709.5</v>
      </c>
    </row>
    <row r="393" spans="1:18" ht="14.45">
      <c r="A393" s="27">
        <v>80289</v>
      </c>
      <c r="B393" s="27" t="s">
        <v>2380</v>
      </c>
      <c r="C393" s="27">
        <v>36304583</v>
      </c>
      <c r="D393" s="27" t="s">
        <v>2381</v>
      </c>
      <c r="E393" s="27" t="s">
        <v>2381</v>
      </c>
      <c r="F393" s="27" t="s">
        <v>2381</v>
      </c>
      <c r="G393" s="27" t="s">
        <v>2382</v>
      </c>
      <c r="H393" s="27" t="s">
        <v>2383</v>
      </c>
      <c r="I393" s="27" t="s">
        <v>2384</v>
      </c>
      <c r="J393" s="27" t="s">
        <v>2361</v>
      </c>
      <c r="K393" s="27" t="s">
        <v>22</v>
      </c>
      <c r="L393" s="27" t="s">
        <v>22</v>
      </c>
      <c r="M393" s="27">
        <v>66001</v>
      </c>
      <c r="N393" s="28" t="s">
        <v>358</v>
      </c>
      <c r="O393" s="22">
        <f>VLOOKUP(A393,Hoja1!A:C,3,0)</f>
        <v>8</v>
      </c>
      <c r="P393" s="21" t="str">
        <f>VLOOKUP(M393,[1]TIPOLOGIAS_CB!$A:$F,4,0)</f>
        <v>PEREIRA</v>
      </c>
      <c r="Q393" s="21" t="str">
        <f>VLOOKUP(P393,'BASE TARIFA 2025'!C:D,2,0)</f>
        <v>WOMPI EJE CAFETERO</v>
      </c>
      <c r="R393" s="23">
        <f>VLOOKUP(P393,'BASE TARIFA 2025'!C:F,4,0)</f>
        <v>15709.5</v>
      </c>
    </row>
    <row r="394" spans="1:18" ht="14.45">
      <c r="A394" s="27">
        <v>80290</v>
      </c>
      <c r="B394" s="27" t="s">
        <v>2385</v>
      </c>
      <c r="C394" s="27">
        <v>901930359</v>
      </c>
      <c r="D394" s="27" t="s">
        <v>2386</v>
      </c>
      <c r="E394" s="27" t="s">
        <v>2386</v>
      </c>
      <c r="F394" s="27"/>
      <c r="G394" s="27" t="s">
        <v>2387</v>
      </c>
      <c r="H394" s="27" t="s">
        <v>2388</v>
      </c>
      <c r="I394" s="27" t="s">
        <v>2389</v>
      </c>
      <c r="J394" s="27" t="s">
        <v>2361</v>
      </c>
      <c r="K394" s="27" t="s">
        <v>22</v>
      </c>
      <c r="L394" s="27" t="s">
        <v>22</v>
      </c>
      <c r="M394" s="27">
        <v>66001</v>
      </c>
      <c r="N394" s="28" t="s">
        <v>192</v>
      </c>
      <c r="O394" s="22">
        <f>VLOOKUP(A394,Hoja1!A:C,3,0)</f>
        <v>8</v>
      </c>
      <c r="P394" s="21" t="str">
        <f>VLOOKUP(M394,[1]TIPOLOGIAS_CB!$A:$F,4,0)</f>
        <v>PEREIRA</v>
      </c>
      <c r="Q394" s="21" t="str">
        <f>VLOOKUP(P394,'BASE TARIFA 2025'!C:D,2,0)</f>
        <v>WOMPI EJE CAFETERO</v>
      </c>
      <c r="R394" s="23">
        <f>VLOOKUP(P394,'BASE TARIFA 2025'!C:F,4,0)</f>
        <v>15709.5</v>
      </c>
    </row>
    <row r="395" spans="1:18" ht="14.45">
      <c r="A395" s="27">
        <v>78559</v>
      </c>
      <c r="B395" s="27" t="s">
        <v>2390</v>
      </c>
      <c r="C395" s="27">
        <v>1088354991</v>
      </c>
      <c r="D395" s="27" t="s">
        <v>2391</v>
      </c>
      <c r="E395" s="27" t="s">
        <v>2392</v>
      </c>
      <c r="F395" s="27" t="s">
        <v>2391</v>
      </c>
      <c r="G395" s="27" t="s">
        <v>2393</v>
      </c>
      <c r="H395" s="27" t="s">
        <v>2394</v>
      </c>
      <c r="I395" s="27" t="s">
        <v>2395</v>
      </c>
      <c r="J395" s="27" t="s">
        <v>2361</v>
      </c>
      <c r="K395" s="27" t="s">
        <v>22</v>
      </c>
      <c r="L395" s="27" t="s">
        <v>22</v>
      </c>
      <c r="M395" s="27">
        <v>66001</v>
      </c>
      <c r="N395" s="28" t="s">
        <v>102</v>
      </c>
      <c r="O395" s="22">
        <f>VLOOKUP(A395,Hoja1!A:C,3,0)</f>
        <v>8</v>
      </c>
      <c r="P395" s="21" t="str">
        <f>VLOOKUP(M395,[1]TIPOLOGIAS_CB!$A:$F,4,0)</f>
        <v>PEREIRA</v>
      </c>
      <c r="Q395" s="21" t="str">
        <f>VLOOKUP(P395,'BASE TARIFA 2025'!C:D,2,0)</f>
        <v>WOMPI EJE CAFETERO</v>
      </c>
      <c r="R395" s="23">
        <f>VLOOKUP(P395,'BASE TARIFA 2025'!C:F,4,0)</f>
        <v>15709.5</v>
      </c>
    </row>
    <row r="396" spans="1:18" ht="14.45">
      <c r="A396" s="27">
        <v>78558</v>
      </c>
      <c r="B396" s="27" t="s">
        <v>2396</v>
      </c>
      <c r="C396" s="27">
        <v>10021482</v>
      </c>
      <c r="D396" s="27" t="s">
        <v>2397</v>
      </c>
      <c r="E396" s="27" t="s">
        <v>2398</v>
      </c>
      <c r="F396" s="27" t="s">
        <v>2397</v>
      </c>
      <c r="G396" s="27" t="s">
        <v>2399</v>
      </c>
      <c r="H396" s="27" t="s">
        <v>2400</v>
      </c>
      <c r="I396" s="27" t="s">
        <v>2401</v>
      </c>
      <c r="J396" s="27" t="s">
        <v>2361</v>
      </c>
      <c r="K396" s="27" t="s">
        <v>22</v>
      </c>
      <c r="L396" s="27" t="s">
        <v>22</v>
      </c>
      <c r="M396" s="27">
        <v>66001</v>
      </c>
      <c r="N396" s="28" t="s">
        <v>342</v>
      </c>
      <c r="O396" s="22">
        <f>VLOOKUP(A396,Hoja1!A:C,3,0)</f>
        <v>8</v>
      </c>
      <c r="P396" s="21" t="str">
        <f>VLOOKUP(M396,[1]TIPOLOGIAS_CB!$A:$F,4,0)</f>
        <v>PEREIRA</v>
      </c>
      <c r="Q396" s="21" t="str">
        <f>VLOOKUP(P396,'BASE TARIFA 2025'!C:D,2,0)</f>
        <v>WOMPI EJE CAFETERO</v>
      </c>
      <c r="R396" s="23">
        <f>VLOOKUP(P396,'BASE TARIFA 2025'!C:F,4,0)</f>
        <v>15709.5</v>
      </c>
    </row>
    <row r="397" spans="1:18" ht="14.45">
      <c r="A397" s="27">
        <v>80907</v>
      </c>
      <c r="B397" s="27" t="s">
        <v>2402</v>
      </c>
      <c r="C397" s="27">
        <v>901411963</v>
      </c>
      <c r="D397" s="27" t="s">
        <v>2403</v>
      </c>
      <c r="E397" s="27" t="s">
        <v>2403</v>
      </c>
      <c r="F397" s="27"/>
      <c r="G397" s="27" t="s">
        <v>2404</v>
      </c>
      <c r="H397" s="27" t="s">
        <v>2405</v>
      </c>
      <c r="I397" s="27" t="s">
        <v>2406</v>
      </c>
      <c r="J397" s="27" t="s">
        <v>2361</v>
      </c>
      <c r="K397" s="27" t="s">
        <v>22</v>
      </c>
      <c r="L397" s="27" t="s">
        <v>22</v>
      </c>
      <c r="M397" s="27">
        <v>66001</v>
      </c>
      <c r="N397" s="28" t="s">
        <v>102</v>
      </c>
      <c r="O397" s="22">
        <f>VLOOKUP(A397,Hoja1!A:C,3,0)</f>
        <v>8</v>
      </c>
      <c r="P397" s="21" t="str">
        <f>VLOOKUP(M397,[1]TIPOLOGIAS_CB!$A:$F,4,0)</f>
        <v>PEREIRA</v>
      </c>
      <c r="Q397" s="21" t="str">
        <f>VLOOKUP(P397,'BASE TARIFA 2025'!C:D,2,0)</f>
        <v>WOMPI EJE CAFETERO</v>
      </c>
      <c r="R397" s="23">
        <f>VLOOKUP(P397,'BASE TARIFA 2025'!C:F,4,0)</f>
        <v>15709.5</v>
      </c>
    </row>
    <row r="398" spans="1:18" ht="14.45">
      <c r="A398" s="27">
        <v>79519</v>
      </c>
      <c r="B398" s="27" t="s">
        <v>2407</v>
      </c>
      <c r="C398" s="27">
        <v>82390976</v>
      </c>
      <c r="D398" s="27" t="s">
        <v>2408</v>
      </c>
      <c r="E398" s="27" t="s">
        <v>2408</v>
      </c>
      <c r="F398" s="27"/>
      <c r="G398" s="27" t="s">
        <v>2409</v>
      </c>
      <c r="H398" s="27" t="s">
        <v>2410</v>
      </c>
      <c r="I398" s="27" t="s">
        <v>2411</v>
      </c>
      <c r="J398" s="27" t="s">
        <v>2361</v>
      </c>
      <c r="K398" s="27" t="s">
        <v>22</v>
      </c>
      <c r="L398" s="27" t="s">
        <v>22</v>
      </c>
      <c r="M398" s="27">
        <v>66001</v>
      </c>
      <c r="N398" s="28" t="s">
        <v>477</v>
      </c>
      <c r="O398" s="22">
        <f>VLOOKUP(A398,Hoja1!A:C,3,0)</f>
        <v>8</v>
      </c>
      <c r="P398" s="21" t="str">
        <f>VLOOKUP(M398,[1]TIPOLOGIAS_CB!$A:$F,4,0)</f>
        <v>PEREIRA</v>
      </c>
      <c r="Q398" s="21" t="str">
        <f>VLOOKUP(P398,'BASE TARIFA 2025'!C:D,2,0)</f>
        <v>WOMPI EJE CAFETERO</v>
      </c>
      <c r="R398" s="23">
        <f>VLOOKUP(P398,'BASE TARIFA 2025'!C:F,4,0)</f>
        <v>15709.5</v>
      </c>
    </row>
    <row r="399" spans="1:18" ht="14.45">
      <c r="A399" s="27">
        <v>77902</v>
      </c>
      <c r="B399" s="27" t="s">
        <v>2412</v>
      </c>
      <c r="C399" s="27">
        <v>15077277</v>
      </c>
      <c r="D399" s="27" t="s">
        <v>2413</v>
      </c>
      <c r="E399" s="27" t="s">
        <v>2413</v>
      </c>
      <c r="F399" s="27" t="s">
        <v>2413</v>
      </c>
      <c r="G399" s="27" t="s">
        <v>2414</v>
      </c>
      <c r="H399" s="27" t="s">
        <v>2415</v>
      </c>
      <c r="I399" s="27" t="s">
        <v>2416</v>
      </c>
      <c r="J399" s="27" t="s">
        <v>1654</v>
      </c>
      <c r="K399" s="27" t="s">
        <v>1859</v>
      </c>
      <c r="L399" s="27" t="s">
        <v>1859</v>
      </c>
      <c r="M399" s="27">
        <v>23001</v>
      </c>
      <c r="N399" s="28" t="s">
        <v>477</v>
      </c>
      <c r="O399" s="22">
        <f>VLOOKUP(A399,Hoja1!A:C,3,0)</f>
        <v>8</v>
      </c>
      <c r="P399" s="21" t="str">
        <f>VLOOKUP(M399,[1]TIPOLOGIAS_CB!$A:$F,4,0)</f>
        <v>MONTERIA</v>
      </c>
      <c r="Q399" s="21" t="str">
        <f>VLOOKUP(P399,'BASE TARIFA 2025'!C:D,2,0)</f>
        <v>WOMPI COSTA</v>
      </c>
      <c r="R399" s="23">
        <f>VLOOKUP(P399,'BASE TARIFA 2025'!C:F,4,0)</f>
        <v>15709.5</v>
      </c>
    </row>
    <row r="400" spans="1:18" ht="14.45">
      <c r="A400" s="27">
        <v>74939</v>
      </c>
      <c r="B400" s="27" t="s">
        <v>2417</v>
      </c>
      <c r="C400" s="27">
        <v>1003059359</v>
      </c>
      <c r="D400" s="27" t="s">
        <v>2418</v>
      </c>
      <c r="E400" s="27" t="s">
        <v>2418</v>
      </c>
      <c r="F400" s="27" t="s">
        <v>2418</v>
      </c>
      <c r="G400" s="27" t="s">
        <v>2419</v>
      </c>
      <c r="H400" s="27" t="s">
        <v>2420</v>
      </c>
      <c r="I400" s="27" t="s">
        <v>2421</v>
      </c>
      <c r="J400" s="27" t="s">
        <v>1654</v>
      </c>
      <c r="K400" s="27" t="s">
        <v>1859</v>
      </c>
      <c r="L400" s="27" t="s">
        <v>1859</v>
      </c>
      <c r="M400" s="27">
        <v>23001</v>
      </c>
      <c r="N400" s="28" t="s">
        <v>172</v>
      </c>
      <c r="O400" s="22">
        <f>VLOOKUP(A400,Hoja1!A:C,3,0)</f>
        <v>8</v>
      </c>
      <c r="P400" s="21" t="str">
        <f>VLOOKUP(M400,[1]TIPOLOGIAS_CB!$A:$F,4,0)</f>
        <v>MONTERIA</v>
      </c>
      <c r="Q400" s="21" t="str">
        <f>VLOOKUP(P400,'BASE TARIFA 2025'!C:D,2,0)</f>
        <v>WOMPI COSTA</v>
      </c>
      <c r="R400" s="23">
        <f>VLOOKUP(P400,'BASE TARIFA 2025'!C:F,4,0)</f>
        <v>15709.5</v>
      </c>
    </row>
    <row r="401" spans="1:18" ht="14.45">
      <c r="A401" s="27">
        <v>75461</v>
      </c>
      <c r="B401" s="27" t="s">
        <v>2422</v>
      </c>
      <c r="C401" s="27">
        <v>1067845983</v>
      </c>
      <c r="D401" s="27" t="s">
        <v>2423</v>
      </c>
      <c r="E401" s="27" t="s">
        <v>2423</v>
      </c>
      <c r="F401" s="27" t="s">
        <v>2423</v>
      </c>
      <c r="G401" s="27" t="s">
        <v>2424</v>
      </c>
      <c r="H401" s="27" t="s">
        <v>2425</v>
      </c>
      <c r="I401" s="27" t="s">
        <v>2426</v>
      </c>
      <c r="J401" s="27" t="s">
        <v>1654</v>
      </c>
      <c r="K401" s="27" t="s">
        <v>1859</v>
      </c>
      <c r="L401" s="27" t="s">
        <v>1859</v>
      </c>
      <c r="M401" s="27">
        <v>23001</v>
      </c>
      <c r="N401" s="28" t="s">
        <v>520</v>
      </c>
      <c r="O401" s="22">
        <f>VLOOKUP(A401,Hoja1!A:C,3,0)</f>
        <v>8</v>
      </c>
      <c r="P401" s="21" t="str">
        <f>VLOOKUP(M401,[1]TIPOLOGIAS_CB!$A:$F,4,0)</f>
        <v>MONTERIA</v>
      </c>
      <c r="Q401" s="21" t="str">
        <f>VLOOKUP(P401,'BASE TARIFA 2025'!C:D,2,0)</f>
        <v>WOMPI COSTA</v>
      </c>
      <c r="R401" s="23">
        <f>VLOOKUP(P401,'BASE TARIFA 2025'!C:F,4,0)</f>
        <v>15709.5</v>
      </c>
    </row>
    <row r="402" spans="1:18" ht="14.45">
      <c r="A402" s="27">
        <v>71473</v>
      </c>
      <c r="B402" s="27" t="s">
        <v>2427</v>
      </c>
      <c r="C402" s="27">
        <v>1067876897</v>
      </c>
      <c r="D402" s="27" t="s">
        <v>2428</v>
      </c>
      <c r="E402" s="27" t="s">
        <v>2429</v>
      </c>
      <c r="F402" s="27" t="s">
        <v>2428</v>
      </c>
      <c r="G402" s="27" t="s">
        <v>2430</v>
      </c>
      <c r="H402" s="27" t="s">
        <v>2431</v>
      </c>
      <c r="I402" s="27" t="s">
        <v>2432</v>
      </c>
      <c r="J402" s="27" t="s">
        <v>1654</v>
      </c>
      <c r="K402" s="27" t="s">
        <v>1859</v>
      </c>
      <c r="L402" s="27" t="s">
        <v>1859</v>
      </c>
      <c r="M402" s="27">
        <v>23001</v>
      </c>
      <c r="N402" s="28" t="s">
        <v>223</v>
      </c>
      <c r="O402" s="22">
        <f>VLOOKUP(A402,Hoja1!A:C,3,0)</f>
        <v>8</v>
      </c>
      <c r="P402" s="21" t="str">
        <f>VLOOKUP(M402,[1]TIPOLOGIAS_CB!$A:$F,4,0)</f>
        <v>MONTERIA</v>
      </c>
      <c r="Q402" s="21" t="str">
        <f>VLOOKUP(P402,'BASE TARIFA 2025'!C:D,2,0)</f>
        <v>WOMPI COSTA</v>
      </c>
      <c r="R402" s="23">
        <f>VLOOKUP(P402,'BASE TARIFA 2025'!C:F,4,0)</f>
        <v>15709.5</v>
      </c>
    </row>
    <row r="403" spans="1:18" ht="14.45">
      <c r="A403" s="27">
        <v>69790</v>
      </c>
      <c r="B403" s="27" t="s">
        <v>2433</v>
      </c>
      <c r="C403" s="27">
        <v>50908307</v>
      </c>
      <c r="D403" s="27" t="s">
        <v>2434</v>
      </c>
      <c r="E403" s="27" t="s">
        <v>2434</v>
      </c>
      <c r="F403" s="27" t="s">
        <v>2434</v>
      </c>
      <c r="G403" s="27" t="s">
        <v>2435</v>
      </c>
      <c r="H403" s="27" t="s">
        <v>2436</v>
      </c>
      <c r="I403" s="27" t="s">
        <v>2437</v>
      </c>
      <c r="J403" s="27" t="s">
        <v>1654</v>
      </c>
      <c r="K403" s="27" t="s">
        <v>1859</v>
      </c>
      <c r="L403" s="27" t="s">
        <v>1859</v>
      </c>
      <c r="M403" s="27">
        <v>23001</v>
      </c>
      <c r="N403" s="28" t="s">
        <v>520</v>
      </c>
      <c r="O403" s="22">
        <f>VLOOKUP(A403,Hoja1!A:C,3,0)</f>
        <v>8</v>
      </c>
      <c r="P403" s="21" t="str">
        <f>VLOOKUP(M403,[1]TIPOLOGIAS_CB!$A:$F,4,0)</f>
        <v>MONTERIA</v>
      </c>
      <c r="Q403" s="21" t="str">
        <f>VLOOKUP(P403,'BASE TARIFA 2025'!C:D,2,0)</f>
        <v>WOMPI COSTA</v>
      </c>
      <c r="R403" s="23">
        <f>VLOOKUP(P403,'BASE TARIFA 2025'!C:F,4,0)</f>
        <v>15709.5</v>
      </c>
    </row>
    <row r="404" spans="1:18" ht="14.45">
      <c r="A404" s="27">
        <v>69993</v>
      </c>
      <c r="B404" s="27" t="s">
        <v>2438</v>
      </c>
      <c r="C404" s="27">
        <v>1062963766</v>
      </c>
      <c r="D404" s="27" t="s">
        <v>2439</v>
      </c>
      <c r="E404" s="27" t="s">
        <v>2440</v>
      </c>
      <c r="F404" s="27" t="s">
        <v>2439</v>
      </c>
      <c r="G404" s="27" t="s">
        <v>2441</v>
      </c>
      <c r="H404" s="27" t="s">
        <v>2442</v>
      </c>
      <c r="I404" s="27" t="s">
        <v>2443</v>
      </c>
      <c r="J404" s="27" t="s">
        <v>1654</v>
      </c>
      <c r="K404" s="27" t="s">
        <v>1859</v>
      </c>
      <c r="L404" s="27" t="s">
        <v>1859</v>
      </c>
      <c r="M404" s="27">
        <v>23001</v>
      </c>
      <c r="N404" s="28" t="s">
        <v>172</v>
      </c>
      <c r="O404" s="22">
        <f>VLOOKUP(A404,Hoja1!A:C,3,0)</f>
        <v>8</v>
      </c>
      <c r="P404" s="21" t="str">
        <f>VLOOKUP(M404,[1]TIPOLOGIAS_CB!$A:$F,4,0)</f>
        <v>MONTERIA</v>
      </c>
      <c r="Q404" s="21" t="str">
        <f>VLOOKUP(P404,'BASE TARIFA 2025'!C:D,2,0)</f>
        <v>WOMPI COSTA</v>
      </c>
      <c r="R404" s="23">
        <f>VLOOKUP(P404,'BASE TARIFA 2025'!C:F,4,0)</f>
        <v>15709.5</v>
      </c>
    </row>
    <row r="405" spans="1:18" ht="14.45">
      <c r="A405" s="27">
        <v>80043</v>
      </c>
      <c r="B405" s="27" t="s">
        <v>2444</v>
      </c>
      <c r="C405" s="27">
        <v>901860730</v>
      </c>
      <c r="D405" s="27" t="s">
        <v>2445</v>
      </c>
      <c r="E405" s="27" t="s">
        <v>2445</v>
      </c>
      <c r="F405" s="27" t="s">
        <v>2445</v>
      </c>
      <c r="G405" s="27" t="s">
        <v>2446</v>
      </c>
      <c r="H405" s="27" t="s">
        <v>2447</v>
      </c>
      <c r="I405" s="27" t="s">
        <v>2448</v>
      </c>
      <c r="J405" s="27" t="s">
        <v>2361</v>
      </c>
      <c r="K405" s="27" t="s">
        <v>22</v>
      </c>
      <c r="L405" s="27" t="s">
        <v>22</v>
      </c>
      <c r="M405" s="27">
        <v>66001</v>
      </c>
      <c r="N405" s="28" t="s">
        <v>580</v>
      </c>
      <c r="O405" s="22">
        <f>VLOOKUP(A405,Hoja1!A:C,3,0)</f>
        <v>8</v>
      </c>
      <c r="P405" s="21" t="str">
        <f>VLOOKUP(M405,[1]TIPOLOGIAS_CB!$A:$F,4,0)</f>
        <v>PEREIRA</v>
      </c>
      <c r="Q405" s="21" t="str">
        <f>VLOOKUP(P405,'BASE TARIFA 2025'!C:D,2,0)</f>
        <v>WOMPI EJE CAFETERO</v>
      </c>
      <c r="R405" s="23">
        <f>VLOOKUP(P405,'BASE TARIFA 2025'!C:F,4,0)</f>
        <v>15709.5</v>
      </c>
    </row>
    <row r="406" spans="1:18" ht="14.45">
      <c r="A406" s="27">
        <v>80044</v>
      </c>
      <c r="B406" s="27" t="s">
        <v>2449</v>
      </c>
      <c r="C406" s="27">
        <v>1099553760</v>
      </c>
      <c r="D406" s="27" t="s">
        <v>2450</v>
      </c>
      <c r="E406" s="27" t="s">
        <v>2450</v>
      </c>
      <c r="F406" s="27" t="s">
        <v>2451</v>
      </c>
      <c r="G406" s="27" t="s">
        <v>2452</v>
      </c>
      <c r="H406" s="27" t="s">
        <v>2453</v>
      </c>
      <c r="I406" s="27" t="s">
        <v>2454</v>
      </c>
      <c r="J406" s="27" t="s">
        <v>2361</v>
      </c>
      <c r="K406" s="27" t="s">
        <v>22</v>
      </c>
      <c r="L406" s="27" t="s">
        <v>22</v>
      </c>
      <c r="M406" s="27">
        <v>66001</v>
      </c>
      <c r="N406" s="28" t="s">
        <v>77</v>
      </c>
      <c r="O406" s="22">
        <f>VLOOKUP(A406,Hoja1!A:C,3,0)</f>
        <v>8</v>
      </c>
      <c r="P406" s="21" t="str">
        <f>VLOOKUP(M406,[1]TIPOLOGIAS_CB!$A:$F,4,0)</f>
        <v>PEREIRA</v>
      </c>
      <c r="Q406" s="21" t="str">
        <f>VLOOKUP(P406,'BASE TARIFA 2025'!C:D,2,0)</f>
        <v>WOMPI EJE CAFETERO</v>
      </c>
      <c r="R406" s="23">
        <f>VLOOKUP(P406,'BASE TARIFA 2025'!C:F,4,0)</f>
        <v>15709.5</v>
      </c>
    </row>
    <row r="407" spans="1:18" ht="14.45">
      <c r="A407" s="27">
        <v>80182</v>
      </c>
      <c r="B407" s="27" t="s">
        <v>2455</v>
      </c>
      <c r="C407" s="27">
        <v>901806334</v>
      </c>
      <c r="D407" s="27" t="s">
        <v>2456</v>
      </c>
      <c r="E407" s="27" t="s">
        <v>2456</v>
      </c>
      <c r="F407" s="27" t="s">
        <v>2456</v>
      </c>
      <c r="G407" s="27" t="s">
        <v>2457</v>
      </c>
      <c r="H407" s="27" t="s">
        <v>2458</v>
      </c>
      <c r="I407" s="27" t="s">
        <v>2459</v>
      </c>
      <c r="J407" s="27" t="s">
        <v>2361</v>
      </c>
      <c r="K407" s="27" t="s">
        <v>22</v>
      </c>
      <c r="L407" s="27" t="s">
        <v>22</v>
      </c>
      <c r="M407" s="27">
        <v>66001</v>
      </c>
      <c r="N407" s="28" t="s">
        <v>192</v>
      </c>
      <c r="O407" s="22">
        <f>VLOOKUP(A407,Hoja1!A:C,3,0)</f>
        <v>8</v>
      </c>
      <c r="P407" s="21" t="str">
        <f>VLOOKUP(M407,[1]TIPOLOGIAS_CB!$A:$F,4,0)</f>
        <v>PEREIRA</v>
      </c>
      <c r="Q407" s="21" t="str">
        <f>VLOOKUP(P407,'BASE TARIFA 2025'!C:D,2,0)</f>
        <v>WOMPI EJE CAFETERO</v>
      </c>
      <c r="R407" s="23">
        <f>VLOOKUP(P407,'BASE TARIFA 2025'!C:F,4,0)</f>
        <v>15709.5</v>
      </c>
    </row>
    <row r="408" spans="1:18" ht="14.45">
      <c r="A408" s="27">
        <v>76909</v>
      </c>
      <c r="B408" s="27" t="s">
        <v>2460</v>
      </c>
      <c r="C408" s="27">
        <v>10266335</v>
      </c>
      <c r="D408" s="27" t="s">
        <v>2461</v>
      </c>
      <c r="E408" s="27" t="s">
        <v>2462</v>
      </c>
      <c r="F408" s="27" t="s">
        <v>2461</v>
      </c>
      <c r="G408" s="27" t="s">
        <v>2463</v>
      </c>
      <c r="H408" s="27" t="s">
        <v>2464</v>
      </c>
      <c r="I408" s="27" t="s">
        <v>2465</v>
      </c>
      <c r="J408" s="27" t="s">
        <v>2361</v>
      </c>
      <c r="K408" s="27" t="s">
        <v>22</v>
      </c>
      <c r="L408" s="27" t="s">
        <v>22</v>
      </c>
      <c r="M408" s="27">
        <v>66001</v>
      </c>
      <c r="N408" s="28" t="s">
        <v>77</v>
      </c>
      <c r="O408" s="22">
        <f>VLOOKUP(A408,Hoja1!A:C,3,0)</f>
        <v>8</v>
      </c>
      <c r="P408" s="21" t="str">
        <f>VLOOKUP(M408,[1]TIPOLOGIAS_CB!$A:$F,4,0)</f>
        <v>PEREIRA</v>
      </c>
      <c r="Q408" s="21" t="str">
        <f>VLOOKUP(P408,'BASE TARIFA 2025'!C:D,2,0)</f>
        <v>WOMPI EJE CAFETERO</v>
      </c>
      <c r="R408" s="23">
        <f>VLOOKUP(P408,'BASE TARIFA 2025'!C:F,4,0)</f>
        <v>15709.5</v>
      </c>
    </row>
    <row r="409" spans="1:18" ht="14.45">
      <c r="A409" s="27">
        <v>80387</v>
      </c>
      <c r="B409" s="27" t="s">
        <v>2466</v>
      </c>
      <c r="C409" s="27">
        <v>42092064</v>
      </c>
      <c r="D409" s="27" t="s">
        <v>2467</v>
      </c>
      <c r="E409" s="27" t="s">
        <v>2467</v>
      </c>
      <c r="F409" s="27" t="s">
        <v>2467</v>
      </c>
      <c r="G409" s="27" t="s">
        <v>2468</v>
      </c>
      <c r="H409" s="27" t="s">
        <v>2469</v>
      </c>
      <c r="I409" s="27" t="s">
        <v>2470</v>
      </c>
      <c r="J409" s="27" t="s">
        <v>2361</v>
      </c>
      <c r="K409" s="27" t="s">
        <v>22</v>
      </c>
      <c r="L409" s="27" t="s">
        <v>22</v>
      </c>
      <c r="M409" s="27">
        <v>66001</v>
      </c>
      <c r="N409" s="28" t="s">
        <v>348</v>
      </c>
      <c r="O409" s="22">
        <f>VLOOKUP(A409,Hoja1!A:C,3,0)</f>
        <v>8</v>
      </c>
      <c r="P409" s="21" t="str">
        <f>VLOOKUP(M409,[1]TIPOLOGIAS_CB!$A:$F,4,0)</f>
        <v>PEREIRA</v>
      </c>
      <c r="Q409" s="21" t="str">
        <f>VLOOKUP(P409,'BASE TARIFA 2025'!C:D,2,0)</f>
        <v>WOMPI EJE CAFETERO</v>
      </c>
      <c r="R409" s="23">
        <f>VLOOKUP(P409,'BASE TARIFA 2025'!C:F,4,0)</f>
        <v>15709.5</v>
      </c>
    </row>
    <row r="410" spans="1:18" ht="14.45">
      <c r="A410" s="27">
        <v>81149</v>
      </c>
      <c r="B410" s="27" t="s">
        <v>2471</v>
      </c>
      <c r="C410" s="27">
        <v>24694693</v>
      </c>
      <c r="D410" s="27" t="s">
        <v>2472</v>
      </c>
      <c r="E410" s="27" t="s">
        <v>2472</v>
      </c>
      <c r="F410" s="27"/>
      <c r="G410" s="27" t="s">
        <v>2473</v>
      </c>
      <c r="H410" s="27" t="s">
        <v>2474</v>
      </c>
      <c r="I410" s="27" t="s">
        <v>2475</v>
      </c>
      <c r="J410" s="27" t="s">
        <v>2361</v>
      </c>
      <c r="K410" s="27" t="s">
        <v>22</v>
      </c>
      <c r="L410" s="27" t="s">
        <v>22</v>
      </c>
      <c r="M410" s="27">
        <v>66001</v>
      </c>
      <c r="N410" s="28" t="s">
        <v>192</v>
      </c>
      <c r="O410" s="22">
        <f>VLOOKUP(A410,Hoja1!A:C,3,0)</f>
        <v>8</v>
      </c>
      <c r="P410" s="21" t="str">
        <f>VLOOKUP(M410,[1]TIPOLOGIAS_CB!$A:$F,4,0)</f>
        <v>PEREIRA</v>
      </c>
      <c r="Q410" s="21" t="str">
        <f>VLOOKUP(P410,'BASE TARIFA 2025'!C:D,2,0)</f>
        <v>WOMPI EJE CAFETERO</v>
      </c>
      <c r="R410" s="23">
        <f>VLOOKUP(P410,'BASE TARIFA 2025'!C:F,4,0)</f>
        <v>15709.5</v>
      </c>
    </row>
    <row r="411" spans="1:18" ht="14.45">
      <c r="A411" s="27">
        <v>81243</v>
      </c>
      <c r="B411" s="27" t="s">
        <v>2476</v>
      </c>
      <c r="C411" s="27">
        <v>42161466</v>
      </c>
      <c r="D411" s="27" t="s">
        <v>2477</v>
      </c>
      <c r="E411" s="27" t="s">
        <v>2477</v>
      </c>
      <c r="F411" s="27" t="s">
        <v>2477</v>
      </c>
      <c r="G411" s="27" t="s">
        <v>2478</v>
      </c>
      <c r="H411" s="27" t="s">
        <v>2479</v>
      </c>
      <c r="I411" s="27" t="s">
        <v>2480</v>
      </c>
      <c r="J411" s="27" t="s">
        <v>2361</v>
      </c>
      <c r="K411" s="27" t="s">
        <v>22</v>
      </c>
      <c r="L411" s="27" t="s">
        <v>22</v>
      </c>
      <c r="M411" s="27">
        <v>66001</v>
      </c>
      <c r="N411" s="28" t="s">
        <v>358</v>
      </c>
      <c r="O411" s="22">
        <f>VLOOKUP(A411,Hoja1!A:C,3,0)</f>
        <v>8</v>
      </c>
      <c r="P411" s="21" t="str">
        <f>VLOOKUP(M411,[1]TIPOLOGIAS_CB!$A:$F,4,0)</f>
        <v>PEREIRA</v>
      </c>
      <c r="Q411" s="21" t="str">
        <f>VLOOKUP(P411,'BASE TARIFA 2025'!C:D,2,0)</f>
        <v>WOMPI EJE CAFETERO</v>
      </c>
      <c r="R411" s="23">
        <f>VLOOKUP(P411,'BASE TARIFA 2025'!C:F,4,0)</f>
        <v>15709.5</v>
      </c>
    </row>
    <row r="412" spans="1:18" ht="14.45">
      <c r="A412" s="27">
        <v>74597</v>
      </c>
      <c r="B412" s="27" t="s">
        <v>2481</v>
      </c>
      <c r="C412" s="27">
        <v>1054920350</v>
      </c>
      <c r="D412" s="27" t="s">
        <v>2482</v>
      </c>
      <c r="E412" s="27" t="s">
        <v>2482</v>
      </c>
      <c r="F412" s="27" t="s">
        <v>2482</v>
      </c>
      <c r="G412" s="27" t="s">
        <v>2483</v>
      </c>
      <c r="H412" s="27" t="s">
        <v>2484</v>
      </c>
      <c r="I412" s="27" t="s">
        <v>2485</v>
      </c>
      <c r="J412" s="27" t="s">
        <v>2361</v>
      </c>
      <c r="K412" s="27" t="s">
        <v>22</v>
      </c>
      <c r="L412" s="27" t="s">
        <v>22</v>
      </c>
      <c r="M412" s="27">
        <v>66001</v>
      </c>
      <c r="N412" s="28" t="s">
        <v>102</v>
      </c>
      <c r="O412" s="22">
        <f>VLOOKUP(A412,Hoja1!A:C,3,0)</f>
        <v>8</v>
      </c>
      <c r="P412" s="21" t="str">
        <f>VLOOKUP(M412,[1]TIPOLOGIAS_CB!$A:$F,4,0)</f>
        <v>PEREIRA</v>
      </c>
      <c r="Q412" s="21" t="str">
        <f>VLOOKUP(P412,'BASE TARIFA 2025'!C:D,2,0)</f>
        <v>WOMPI EJE CAFETERO</v>
      </c>
      <c r="R412" s="23">
        <f>VLOOKUP(P412,'BASE TARIFA 2025'!C:F,4,0)</f>
        <v>15709.5</v>
      </c>
    </row>
    <row r="413" spans="1:18" ht="14.45">
      <c r="A413" s="27">
        <v>72497</v>
      </c>
      <c r="B413" s="27" t="s">
        <v>2486</v>
      </c>
      <c r="C413" s="27">
        <v>42055891</v>
      </c>
      <c r="D413" s="27" t="s">
        <v>2487</v>
      </c>
      <c r="E413" s="27" t="s">
        <v>79</v>
      </c>
      <c r="F413" s="27" t="s">
        <v>2487</v>
      </c>
      <c r="G413" s="27" t="s">
        <v>2488</v>
      </c>
      <c r="H413" s="27" t="s">
        <v>2489</v>
      </c>
      <c r="I413" s="27" t="s">
        <v>2490</v>
      </c>
      <c r="J413" s="27" t="s">
        <v>2361</v>
      </c>
      <c r="K413" s="27" t="s">
        <v>22</v>
      </c>
      <c r="L413" s="27" t="s">
        <v>22</v>
      </c>
      <c r="M413" s="27">
        <v>66001</v>
      </c>
      <c r="N413" s="28" t="s">
        <v>477</v>
      </c>
      <c r="O413" s="22">
        <f>VLOOKUP(A413,Hoja1!A:C,3,0)</f>
        <v>8</v>
      </c>
      <c r="P413" s="21" t="str">
        <f>VLOOKUP(M413,[1]TIPOLOGIAS_CB!$A:$F,4,0)</f>
        <v>PEREIRA</v>
      </c>
      <c r="Q413" s="21" t="str">
        <f>VLOOKUP(P413,'BASE TARIFA 2025'!C:D,2,0)</f>
        <v>WOMPI EJE CAFETERO</v>
      </c>
      <c r="R413" s="23">
        <f>VLOOKUP(P413,'BASE TARIFA 2025'!C:F,4,0)</f>
        <v>15709.5</v>
      </c>
    </row>
    <row r="414" spans="1:18" ht="14.45">
      <c r="A414" s="27">
        <v>71140</v>
      </c>
      <c r="B414" s="27" t="s">
        <v>2491</v>
      </c>
      <c r="C414" s="27">
        <v>6240322</v>
      </c>
      <c r="D414" s="27" t="s">
        <v>2492</v>
      </c>
      <c r="E414" s="27" t="s">
        <v>2492</v>
      </c>
      <c r="F414" s="27" t="s">
        <v>2492</v>
      </c>
      <c r="G414" s="27" t="s">
        <v>2493</v>
      </c>
      <c r="H414" s="27" t="s">
        <v>2494</v>
      </c>
      <c r="I414" s="27" t="s">
        <v>2495</v>
      </c>
      <c r="J414" s="27" t="s">
        <v>2361</v>
      </c>
      <c r="K414" s="27" t="s">
        <v>22</v>
      </c>
      <c r="L414" s="27" t="s">
        <v>22</v>
      </c>
      <c r="M414" s="27">
        <v>66001</v>
      </c>
      <c r="N414" s="28" t="s">
        <v>586</v>
      </c>
      <c r="O414" s="22">
        <f>VLOOKUP(A414,Hoja1!A:C,3,0)</f>
        <v>8</v>
      </c>
      <c r="P414" s="21" t="str">
        <f>VLOOKUP(M414,[1]TIPOLOGIAS_CB!$A:$F,4,0)</f>
        <v>PEREIRA</v>
      </c>
      <c r="Q414" s="21" t="str">
        <f>VLOOKUP(P414,'BASE TARIFA 2025'!C:D,2,0)</f>
        <v>WOMPI EJE CAFETERO</v>
      </c>
      <c r="R414" s="23">
        <f>VLOOKUP(P414,'BASE TARIFA 2025'!C:F,4,0)</f>
        <v>15709.5</v>
      </c>
    </row>
    <row r="415" spans="1:18" ht="14.45">
      <c r="A415" s="27">
        <v>66932</v>
      </c>
      <c r="B415" s="27" t="s">
        <v>2496</v>
      </c>
      <c r="C415" s="27">
        <v>10023665</v>
      </c>
      <c r="D415" s="27" t="s">
        <v>79</v>
      </c>
      <c r="E415" s="27" t="s">
        <v>2497</v>
      </c>
      <c r="F415" s="27" t="s">
        <v>2497</v>
      </c>
      <c r="G415" s="27" t="s">
        <v>2498</v>
      </c>
      <c r="H415" s="27" t="s">
        <v>2499</v>
      </c>
      <c r="I415" s="27" t="s">
        <v>2500</v>
      </c>
      <c r="J415" s="27" t="s">
        <v>2361</v>
      </c>
      <c r="K415" s="27" t="s">
        <v>22</v>
      </c>
      <c r="L415" s="27" t="s">
        <v>22</v>
      </c>
      <c r="M415" s="27">
        <v>66001</v>
      </c>
      <c r="N415" s="28" t="s">
        <v>342</v>
      </c>
      <c r="O415" s="22">
        <f>VLOOKUP(A415,Hoja1!A:C,3,0)</f>
        <v>8</v>
      </c>
      <c r="P415" s="21" t="str">
        <f>VLOOKUP(M415,[1]TIPOLOGIAS_CB!$A:$F,4,0)</f>
        <v>PEREIRA</v>
      </c>
      <c r="Q415" s="21" t="str">
        <f>VLOOKUP(P415,'BASE TARIFA 2025'!C:D,2,0)</f>
        <v>WOMPI EJE CAFETERO</v>
      </c>
      <c r="R415" s="23">
        <f>VLOOKUP(P415,'BASE TARIFA 2025'!C:F,4,0)</f>
        <v>15709.5</v>
      </c>
    </row>
    <row r="416" spans="1:18" ht="14.45">
      <c r="A416" s="27">
        <v>70372</v>
      </c>
      <c r="B416" s="27" t="s">
        <v>2501</v>
      </c>
      <c r="C416" s="27">
        <v>1088298469</v>
      </c>
      <c r="D416" s="27" t="s">
        <v>2502</v>
      </c>
      <c r="E416" s="27" t="s">
        <v>2502</v>
      </c>
      <c r="F416" s="27" t="s">
        <v>2502</v>
      </c>
      <c r="G416" s="27" t="s">
        <v>2503</v>
      </c>
      <c r="H416" s="27" t="s">
        <v>2504</v>
      </c>
      <c r="I416" s="27" t="s">
        <v>2505</v>
      </c>
      <c r="J416" s="27" t="s">
        <v>2361</v>
      </c>
      <c r="K416" s="27" t="s">
        <v>22</v>
      </c>
      <c r="L416" s="27" t="s">
        <v>22</v>
      </c>
      <c r="M416" s="27">
        <v>66001</v>
      </c>
      <c r="N416" s="28" t="s">
        <v>102</v>
      </c>
      <c r="O416" s="22">
        <f>VLOOKUP(A416,Hoja1!A:C,3,0)</f>
        <v>8</v>
      </c>
      <c r="P416" s="21" t="str">
        <f>VLOOKUP(M416,[1]TIPOLOGIAS_CB!$A:$F,4,0)</f>
        <v>PEREIRA</v>
      </c>
      <c r="Q416" s="21" t="str">
        <f>VLOOKUP(P416,'BASE TARIFA 2025'!C:D,2,0)</f>
        <v>WOMPI EJE CAFETERO</v>
      </c>
      <c r="R416" s="23">
        <f>VLOOKUP(P416,'BASE TARIFA 2025'!C:F,4,0)</f>
        <v>15709.5</v>
      </c>
    </row>
    <row r="417" spans="1:18" ht="14.45">
      <c r="A417" s="27">
        <v>71837</v>
      </c>
      <c r="B417" s="27" t="s">
        <v>2506</v>
      </c>
      <c r="C417" s="27">
        <v>42008205</v>
      </c>
      <c r="D417" s="27" t="s">
        <v>2507</v>
      </c>
      <c r="E417" s="27" t="s">
        <v>2507</v>
      </c>
      <c r="F417" s="27" t="s">
        <v>2507</v>
      </c>
      <c r="G417" s="27" t="s">
        <v>2508</v>
      </c>
      <c r="H417" s="27" t="s">
        <v>2509</v>
      </c>
      <c r="I417" s="27" t="s">
        <v>2510</v>
      </c>
      <c r="J417" s="27" t="s">
        <v>2361</v>
      </c>
      <c r="K417" s="27" t="s">
        <v>22</v>
      </c>
      <c r="L417" s="27" t="s">
        <v>22</v>
      </c>
      <c r="M417" s="27">
        <v>66001</v>
      </c>
      <c r="N417" s="28" t="s">
        <v>586</v>
      </c>
      <c r="O417" s="22">
        <f>VLOOKUP(A417,Hoja1!A:C,3,0)</f>
        <v>8</v>
      </c>
      <c r="P417" s="21" t="str">
        <f>VLOOKUP(M417,[1]TIPOLOGIAS_CB!$A:$F,4,0)</f>
        <v>PEREIRA</v>
      </c>
      <c r="Q417" s="21" t="str">
        <f>VLOOKUP(P417,'BASE TARIFA 2025'!C:D,2,0)</f>
        <v>WOMPI EJE CAFETERO</v>
      </c>
      <c r="R417" s="23">
        <f>VLOOKUP(P417,'BASE TARIFA 2025'!C:F,4,0)</f>
        <v>15709.5</v>
      </c>
    </row>
    <row r="418" spans="1:18" ht="14.45">
      <c r="A418" s="27">
        <v>59136</v>
      </c>
      <c r="B418" s="27" t="s">
        <v>2511</v>
      </c>
      <c r="C418" s="27">
        <v>39625613</v>
      </c>
      <c r="D418" s="27" t="s">
        <v>2512</v>
      </c>
      <c r="E418" s="27" t="s">
        <v>2513</v>
      </c>
      <c r="F418" s="27" t="s">
        <v>2513</v>
      </c>
      <c r="G418" s="27" t="s">
        <v>2514</v>
      </c>
      <c r="H418" s="27" t="s">
        <v>2515</v>
      </c>
      <c r="I418" s="27" t="s">
        <v>2516</v>
      </c>
      <c r="J418" s="27" t="s">
        <v>190</v>
      </c>
      <c r="K418" s="27" t="s">
        <v>2108</v>
      </c>
      <c r="L418" s="27" t="s">
        <v>2108</v>
      </c>
      <c r="M418" s="27">
        <v>25290</v>
      </c>
      <c r="N418" s="28" t="s">
        <v>192</v>
      </c>
      <c r="O418" s="22">
        <f>VLOOKUP(A418,Hoja1!A:C,3,0)</f>
        <v>8</v>
      </c>
      <c r="P418" s="21" t="str">
        <f>VLOOKUP(M418,[1]TIPOLOGIAS_CB!$A:$F,4,0)</f>
        <v>BOGOTA</v>
      </c>
      <c r="Q418" s="21" t="str">
        <f>VLOOKUP(P418,'BASE TARIFA 2025'!C:D,2,0)</f>
        <v>WOMPI CENTRO</v>
      </c>
      <c r="R418" s="23">
        <f>VLOOKUP(P418,'BASE TARIFA 2025'!C:F,4,0)</f>
        <v>15709.5</v>
      </c>
    </row>
    <row r="419" spans="1:18" ht="14.45">
      <c r="A419" s="27">
        <v>58513</v>
      </c>
      <c r="B419" s="27" t="s">
        <v>2517</v>
      </c>
      <c r="C419" s="27">
        <v>52365601</v>
      </c>
      <c r="D419" s="27" t="s">
        <v>2518</v>
      </c>
      <c r="E419" s="27" t="s">
        <v>2518</v>
      </c>
      <c r="F419" s="27" t="s">
        <v>2518</v>
      </c>
      <c r="G419" s="27" t="s">
        <v>2519</v>
      </c>
      <c r="H419" s="27" t="s">
        <v>2520</v>
      </c>
      <c r="I419" s="27" t="s">
        <v>2521</v>
      </c>
      <c r="J419" s="27" t="s">
        <v>190</v>
      </c>
      <c r="K419" s="27" t="s">
        <v>2108</v>
      </c>
      <c r="L419" s="27" t="s">
        <v>2108</v>
      </c>
      <c r="M419" s="27">
        <v>25290</v>
      </c>
      <c r="N419" s="28" t="s">
        <v>328</v>
      </c>
      <c r="O419" s="22">
        <f>VLOOKUP(A419,Hoja1!A:C,3,0)</f>
        <v>8</v>
      </c>
      <c r="P419" s="21" t="str">
        <f>VLOOKUP(M419,[1]TIPOLOGIAS_CB!$A:$F,4,0)</f>
        <v>BOGOTA</v>
      </c>
      <c r="Q419" s="21" t="str">
        <f>VLOOKUP(P419,'BASE TARIFA 2025'!C:D,2,0)</f>
        <v>WOMPI CENTRO</v>
      </c>
      <c r="R419" s="23">
        <f>VLOOKUP(P419,'BASE TARIFA 2025'!C:F,4,0)</f>
        <v>15709.5</v>
      </c>
    </row>
    <row r="420" spans="1:18" ht="14.45">
      <c r="A420" s="27">
        <v>62882</v>
      </c>
      <c r="B420" s="27" t="s">
        <v>2522</v>
      </c>
      <c r="C420" s="27">
        <v>1069741790</v>
      </c>
      <c r="D420" s="27" t="s">
        <v>2523</v>
      </c>
      <c r="E420" s="27" t="s">
        <v>2524</v>
      </c>
      <c r="F420" s="27" t="s">
        <v>2525</v>
      </c>
      <c r="G420" s="27" t="s">
        <v>2526</v>
      </c>
      <c r="H420" s="27" t="s">
        <v>2527</v>
      </c>
      <c r="I420" s="27" t="s">
        <v>2528</v>
      </c>
      <c r="J420" s="27" t="s">
        <v>190</v>
      </c>
      <c r="K420" s="27" t="s">
        <v>2108</v>
      </c>
      <c r="L420" s="27" t="s">
        <v>2108</v>
      </c>
      <c r="M420" s="27">
        <v>25290</v>
      </c>
      <c r="N420" s="28" t="s">
        <v>1487</v>
      </c>
      <c r="O420" s="22">
        <f>VLOOKUP(A420,Hoja1!A:C,3,0)</f>
        <v>8</v>
      </c>
      <c r="P420" s="21" t="str">
        <f>VLOOKUP(M420,[1]TIPOLOGIAS_CB!$A:$F,4,0)</f>
        <v>BOGOTA</v>
      </c>
      <c r="Q420" s="21" t="str">
        <f>VLOOKUP(P420,'BASE TARIFA 2025'!C:D,2,0)</f>
        <v>WOMPI CENTRO</v>
      </c>
      <c r="R420" s="23">
        <f>VLOOKUP(P420,'BASE TARIFA 2025'!C:F,4,0)</f>
        <v>15709.5</v>
      </c>
    </row>
    <row r="421" spans="1:18" ht="14.45">
      <c r="A421" s="27">
        <v>63002</v>
      </c>
      <c r="B421" s="27" t="s">
        <v>2529</v>
      </c>
      <c r="C421" s="27">
        <v>53931414</v>
      </c>
      <c r="D421" s="27" t="s">
        <v>2530</v>
      </c>
      <c r="E421" s="27" t="s">
        <v>2530</v>
      </c>
      <c r="F421" s="27" t="s">
        <v>2530</v>
      </c>
      <c r="G421" s="27" t="s">
        <v>2531</v>
      </c>
      <c r="H421" s="27" t="s">
        <v>2532</v>
      </c>
      <c r="I421" s="27" t="s">
        <v>2533</v>
      </c>
      <c r="J421" s="27" t="s">
        <v>190</v>
      </c>
      <c r="K421" s="27" t="s">
        <v>2108</v>
      </c>
      <c r="L421" s="27" t="s">
        <v>2108</v>
      </c>
      <c r="M421" s="27">
        <v>25290</v>
      </c>
      <c r="N421" s="28" t="s">
        <v>477</v>
      </c>
      <c r="O421" s="22">
        <f>VLOOKUP(A421,Hoja1!A:C,3,0)</f>
        <v>8</v>
      </c>
      <c r="P421" s="21" t="str">
        <f>VLOOKUP(M421,[1]TIPOLOGIAS_CB!$A:$F,4,0)</f>
        <v>BOGOTA</v>
      </c>
      <c r="Q421" s="21" t="str">
        <f>VLOOKUP(P421,'BASE TARIFA 2025'!C:D,2,0)</f>
        <v>WOMPI CENTRO</v>
      </c>
      <c r="R421" s="23">
        <f>VLOOKUP(P421,'BASE TARIFA 2025'!C:F,4,0)</f>
        <v>15709.5</v>
      </c>
    </row>
    <row r="422" spans="1:18" ht="14.45">
      <c r="A422" s="27">
        <v>61832</v>
      </c>
      <c r="B422" s="27" t="s">
        <v>2534</v>
      </c>
      <c r="C422" s="27">
        <v>20887683</v>
      </c>
      <c r="D422" s="27" t="s">
        <v>79</v>
      </c>
      <c r="E422" s="27" t="s">
        <v>2535</v>
      </c>
      <c r="F422" s="27" t="s">
        <v>2535</v>
      </c>
      <c r="G422" s="27" t="s">
        <v>2536</v>
      </c>
      <c r="H422" s="27" t="s">
        <v>2537</v>
      </c>
      <c r="I422" s="27" t="s">
        <v>2538</v>
      </c>
      <c r="J422" s="27" t="s">
        <v>190</v>
      </c>
      <c r="K422" s="27" t="s">
        <v>2108</v>
      </c>
      <c r="L422" s="27" t="s">
        <v>2108</v>
      </c>
      <c r="M422" s="27">
        <v>25290</v>
      </c>
      <c r="N422" s="28" t="s">
        <v>465</v>
      </c>
      <c r="O422" s="22">
        <f>VLOOKUP(A422,Hoja1!A:C,3,0)</f>
        <v>8</v>
      </c>
      <c r="P422" s="21" t="str">
        <f>VLOOKUP(M422,[1]TIPOLOGIAS_CB!$A:$F,4,0)</f>
        <v>BOGOTA</v>
      </c>
      <c r="Q422" s="21" t="str">
        <f>VLOOKUP(P422,'BASE TARIFA 2025'!C:D,2,0)</f>
        <v>WOMPI CENTRO</v>
      </c>
      <c r="R422" s="23">
        <f>VLOOKUP(P422,'BASE TARIFA 2025'!C:F,4,0)</f>
        <v>15709.5</v>
      </c>
    </row>
    <row r="423" spans="1:18" ht="14.45">
      <c r="A423" s="27">
        <v>42064</v>
      </c>
      <c r="B423" s="27" t="s">
        <v>2539</v>
      </c>
      <c r="C423" s="27">
        <v>39617970</v>
      </c>
      <c r="D423" s="27" t="s">
        <v>2540</v>
      </c>
      <c r="E423" s="27" t="s">
        <v>2541</v>
      </c>
      <c r="F423" s="27" t="s">
        <v>2541</v>
      </c>
      <c r="G423" s="27" t="s">
        <v>2542</v>
      </c>
      <c r="H423" s="27" t="s">
        <v>2543</v>
      </c>
      <c r="I423" s="27" t="s">
        <v>2544</v>
      </c>
      <c r="J423" s="27" t="s">
        <v>190</v>
      </c>
      <c r="K423" s="27" t="s">
        <v>2108</v>
      </c>
      <c r="L423" s="27" t="s">
        <v>2108</v>
      </c>
      <c r="M423" s="27">
        <v>25290</v>
      </c>
      <c r="N423" s="28" t="s">
        <v>192</v>
      </c>
      <c r="O423" s="22">
        <f>VLOOKUP(A423,Hoja1!A:C,3,0)</f>
        <v>8</v>
      </c>
      <c r="P423" s="21" t="str">
        <f>VLOOKUP(M423,[1]TIPOLOGIAS_CB!$A:$F,4,0)</f>
        <v>BOGOTA</v>
      </c>
      <c r="Q423" s="21" t="str">
        <f>VLOOKUP(P423,'BASE TARIFA 2025'!C:D,2,0)</f>
        <v>WOMPI CENTRO</v>
      </c>
      <c r="R423" s="23">
        <f>VLOOKUP(P423,'BASE TARIFA 2025'!C:F,4,0)</f>
        <v>15709.5</v>
      </c>
    </row>
    <row r="424" spans="1:18" ht="14.45">
      <c r="A424" s="27">
        <v>46173</v>
      </c>
      <c r="B424" s="27" t="s">
        <v>2545</v>
      </c>
      <c r="C424" s="27">
        <v>1075211773</v>
      </c>
      <c r="D424" s="27"/>
      <c r="E424" s="27" t="s">
        <v>2546</v>
      </c>
      <c r="F424" s="27" t="s">
        <v>2546</v>
      </c>
      <c r="G424" s="27" t="s">
        <v>2547</v>
      </c>
      <c r="H424" s="27" t="s">
        <v>2548</v>
      </c>
      <c r="I424" s="27" t="s">
        <v>2549</v>
      </c>
      <c r="J424" s="27" t="s">
        <v>190</v>
      </c>
      <c r="K424" s="27" t="s">
        <v>2108</v>
      </c>
      <c r="L424" s="27" t="s">
        <v>2108</v>
      </c>
      <c r="M424" s="27">
        <v>25290</v>
      </c>
      <c r="N424" s="28" t="s">
        <v>500</v>
      </c>
      <c r="O424" s="22">
        <f>VLOOKUP(A424,Hoja1!A:C,3,0)</f>
        <v>16</v>
      </c>
      <c r="P424" s="21" t="str">
        <f>VLOOKUP(M424,[1]TIPOLOGIAS_CB!$A:$F,4,0)</f>
        <v>BOGOTA</v>
      </c>
      <c r="Q424" s="21" t="str">
        <f>VLOOKUP(P424,'BASE TARIFA 2025'!C:D,2,0)</f>
        <v>WOMPI CENTRO</v>
      </c>
      <c r="R424" s="23">
        <f>VLOOKUP(P424,'BASE TARIFA 2025'!C:F,4,0)</f>
        <v>15709.5</v>
      </c>
    </row>
    <row r="425" spans="1:18" ht="14.45">
      <c r="A425" s="27">
        <v>46591</v>
      </c>
      <c r="B425" s="27" t="s">
        <v>2550</v>
      </c>
      <c r="C425" s="27">
        <v>55237349</v>
      </c>
      <c r="D425" s="27" t="s">
        <v>2551</v>
      </c>
      <c r="E425" s="27" t="s">
        <v>2552</v>
      </c>
      <c r="F425" s="27" t="s">
        <v>2552</v>
      </c>
      <c r="G425" s="27" t="s">
        <v>2553</v>
      </c>
      <c r="H425" s="27" t="s">
        <v>2554</v>
      </c>
      <c r="I425" s="27" t="s">
        <v>2555</v>
      </c>
      <c r="J425" s="27" t="s">
        <v>190</v>
      </c>
      <c r="K425" s="27" t="s">
        <v>2108</v>
      </c>
      <c r="L425" s="27" t="s">
        <v>2108</v>
      </c>
      <c r="M425" s="27">
        <v>25290</v>
      </c>
      <c r="N425" s="28" t="s">
        <v>328</v>
      </c>
      <c r="O425" s="22">
        <f>VLOOKUP(A425,Hoja1!A:C,3,0)</f>
        <v>8</v>
      </c>
      <c r="P425" s="21" t="str">
        <f>VLOOKUP(M425,[1]TIPOLOGIAS_CB!$A:$F,4,0)</f>
        <v>BOGOTA</v>
      </c>
      <c r="Q425" s="21" t="str">
        <f>VLOOKUP(P425,'BASE TARIFA 2025'!C:D,2,0)</f>
        <v>WOMPI CENTRO</v>
      </c>
      <c r="R425" s="23">
        <f>VLOOKUP(P425,'BASE TARIFA 2025'!C:F,4,0)</f>
        <v>15709.5</v>
      </c>
    </row>
    <row r="426" spans="1:18" ht="14.45">
      <c r="A426" s="27">
        <v>46592</v>
      </c>
      <c r="B426" s="27" t="s">
        <v>2556</v>
      </c>
      <c r="C426" s="27">
        <v>1069737957</v>
      </c>
      <c r="D426" s="27" t="s">
        <v>2557</v>
      </c>
      <c r="E426" s="27" t="s">
        <v>2558</v>
      </c>
      <c r="F426" s="27" t="s">
        <v>2558</v>
      </c>
      <c r="G426" s="27" t="s">
        <v>2559</v>
      </c>
      <c r="H426" s="27" t="s">
        <v>2560</v>
      </c>
      <c r="I426" s="27" t="s">
        <v>2561</v>
      </c>
      <c r="J426" s="27" t="s">
        <v>190</v>
      </c>
      <c r="K426" s="27" t="s">
        <v>2108</v>
      </c>
      <c r="L426" s="27" t="s">
        <v>2108</v>
      </c>
      <c r="M426" s="27">
        <v>25290</v>
      </c>
      <c r="N426" s="28" t="s">
        <v>520</v>
      </c>
      <c r="O426" s="22">
        <f>VLOOKUP(A426,Hoja1!A:C,3,0)</f>
        <v>16</v>
      </c>
      <c r="P426" s="21" t="str">
        <f>VLOOKUP(M426,[1]TIPOLOGIAS_CB!$A:$F,4,0)</f>
        <v>BOGOTA</v>
      </c>
      <c r="Q426" s="21" t="str">
        <f>VLOOKUP(P426,'BASE TARIFA 2025'!C:D,2,0)</f>
        <v>WOMPI CENTRO</v>
      </c>
      <c r="R426" s="23">
        <f>VLOOKUP(P426,'BASE TARIFA 2025'!C:F,4,0)</f>
        <v>15709.5</v>
      </c>
    </row>
    <row r="427" spans="1:18" ht="14.45">
      <c r="A427" s="27">
        <v>43558</v>
      </c>
      <c r="B427" s="27" t="s">
        <v>2562</v>
      </c>
      <c r="C427" s="27">
        <v>1032656120</v>
      </c>
      <c r="D427" s="27" t="s">
        <v>2563</v>
      </c>
      <c r="E427" s="27" t="s">
        <v>2564</v>
      </c>
      <c r="F427" s="27" t="s">
        <v>2564</v>
      </c>
      <c r="G427" s="27" t="s">
        <v>2565</v>
      </c>
      <c r="H427" s="27" t="s">
        <v>2566</v>
      </c>
      <c r="I427" s="27" t="s">
        <v>2567</v>
      </c>
      <c r="J427" s="27" t="s">
        <v>190</v>
      </c>
      <c r="K427" s="27" t="s">
        <v>2108</v>
      </c>
      <c r="L427" s="27" t="s">
        <v>2108</v>
      </c>
      <c r="M427" s="27">
        <v>25290</v>
      </c>
      <c r="N427" s="28" t="s">
        <v>465</v>
      </c>
      <c r="O427" s="22">
        <f>VLOOKUP(A427,Hoja1!A:C,3,0)</f>
        <v>8</v>
      </c>
      <c r="P427" s="21" t="str">
        <f>VLOOKUP(M427,[1]TIPOLOGIAS_CB!$A:$F,4,0)</f>
        <v>BOGOTA</v>
      </c>
      <c r="Q427" s="21" t="str">
        <f>VLOOKUP(P427,'BASE TARIFA 2025'!C:D,2,0)</f>
        <v>WOMPI CENTRO</v>
      </c>
      <c r="R427" s="23">
        <f>VLOOKUP(P427,'BASE TARIFA 2025'!C:F,4,0)</f>
        <v>15709.5</v>
      </c>
    </row>
    <row r="428" spans="1:18" ht="14.45">
      <c r="A428" s="27">
        <v>48616</v>
      </c>
      <c r="B428" s="27" t="s">
        <v>2568</v>
      </c>
      <c r="C428" s="27">
        <v>11387967</v>
      </c>
      <c r="D428" s="27" t="s">
        <v>231</v>
      </c>
      <c r="E428" s="27" t="s">
        <v>2569</v>
      </c>
      <c r="F428" s="27" t="s">
        <v>2569</v>
      </c>
      <c r="G428" s="27" t="s">
        <v>2570</v>
      </c>
      <c r="H428" s="27" t="s">
        <v>2571</v>
      </c>
      <c r="I428" s="27" t="s">
        <v>2572</v>
      </c>
      <c r="J428" s="27" t="s">
        <v>190</v>
      </c>
      <c r="K428" s="27" t="s">
        <v>2108</v>
      </c>
      <c r="L428" s="27" t="s">
        <v>2108</v>
      </c>
      <c r="M428" s="27">
        <v>25290</v>
      </c>
      <c r="N428" s="28" t="s">
        <v>605</v>
      </c>
      <c r="O428" s="22">
        <f>VLOOKUP(A428,Hoja1!A:C,3,0)</f>
        <v>8</v>
      </c>
      <c r="P428" s="21" t="str">
        <f>VLOOKUP(M428,[1]TIPOLOGIAS_CB!$A:$F,4,0)</f>
        <v>BOGOTA</v>
      </c>
      <c r="Q428" s="21" t="str">
        <f>VLOOKUP(P428,'BASE TARIFA 2025'!C:D,2,0)</f>
        <v>WOMPI CENTRO</v>
      </c>
      <c r="R428" s="23">
        <f>VLOOKUP(P428,'BASE TARIFA 2025'!C:F,4,0)</f>
        <v>15709.5</v>
      </c>
    </row>
    <row r="429" spans="1:18" ht="14.45">
      <c r="A429" s="27">
        <v>42102</v>
      </c>
      <c r="B429" s="27" t="s">
        <v>2573</v>
      </c>
      <c r="C429" s="27">
        <v>20622890</v>
      </c>
      <c r="D429" s="27" t="s">
        <v>2574</v>
      </c>
      <c r="E429" s="27" t="s">
        <v>2575</v>
      </c>
      <c r="F429" s="27" t="s">
        <v>2575</v>
      </c>
      <c r="G429" s="27" t="s">
        <v>2576</v>
      </c>
      <c r="H429" s="27" t="s">
        <v>2577</v>
      </c>
      <c r="I429" s="27" t="s">
        <v>2578</v>
      </c>
      <c r="J429" s="27" t="s">
        <v>190</v>
      </c>
      <c r="K429" s="27" t="s">
        <v>2579</v>
      </c>
      <c r="L429" s="27" t="s">
        <v>2579</v>
      </c>
      <c r="M429" s="27">
        <v>25307</v>
      </c>
      <c r="N429" s="28" t="s">
        <v>580</v>
      </c>
      <c r="O429" s="22">
        <f>VLOOKUP(A429,Hoja1!A:C,3,0)</f>
        <v>8</v>
      </c>
      <c r="P429" s="21" t="str">
        <f>VLOOKUP(M429,[1]TIPOLOGIAS_CB!$A:$F,4,0)</f>
        <v>BOGOTA</v>
      </c>
      <c r="Q429" s="21" t="str">
        <f>VLOOKUP(P429,'BASE TARIFA 2025'!C:D,2,0)</f>
        <v>WOMPI CENTRO</v>
      </c>
      <c r="R429" s="23">
        <f>VLOOKUP(P429,'BASE TARIFA 2025'!C:F,4,0)</f>
        <v>15709.5</v>
      </c>
    </row>
    <row r="430" spans="1:18" ht="14.45">
      <c r="A430" s="27">
        <v>48451</v>
      </c>
      <c r="B430" s="27" t="s">
        <v>2580</v>
      </c>
      <c r="C430" s="27">
        <v>1070584559</v>
      </c>
      <c r="D430" s="27" t="s">
        <v>2581</v>
      </c>
      <c r="E430" s="27" t="s">
        <v>2581</v>
      </c>
      <c r="F430" s="27" t="s">
        <v>2581</v>
      </c>
      <c r="G430" s="27" t="s">
        <v>2582</v>
      </c>
      <c r="H430" s="27" t="s">
        <v>2583</v>
      </c>
      <c r="I430" s="27" t="s">
        <v>2584</v>
      </c>
      <c r="J430" s="27" t="s">
        <v>190</v>
      </c>
      <c r="K430" s="27" t="s">
        <v>2579</v>
      </c>
      <c r="L430" s="27" t="s">
        <v>2579</v>
      </c>
      <c r="M430" s="27">
        <v>25307</v>
      </c>
      <c r="N430" s="28" t="s">
        <v>580</v>
      </c>
      <c r="O430" s="22">
        <f>VLOOKUP(A430,Hoja1!A:C,3,0)</f>
        <v>8</v>
      </c>
      <c r="P430" s="21" t="str">
        <f>VLOOKUP(M430,[1]TIPOLOGIAS_CB!$A:$F,4,0)</f>
        <v>BOGOTA</v>
      </c>
      <c r="Q430" s="21" t="str">
        <f>VLOOKUP(P430,'BASE TARIFA 2025'!C:D,2,0)</f>
        <v>WOMPI CENTRO</v>
      </c>
      <c r="R430" s="23">
        <f>VLOOKUP(P430,'BASE TARIFA 2025'!C:F,4,0)</f>
        <v>15709.5</v>
      </c>
    </row>
    <row r="431" spans="1:18" ht="14.45">
      <c r="A431" s="27">
        <v>49662</v>
      </c>
      <c r="B431" s="27" t="s">
        <v>2585</v>
      </c>
      <c r="C431" s="27">
        <v>1070625457</v>
      </c>
      <c r="D431" s="27" t="s">
        <v>2586</v>
      </c>
      <c r="E431" s="27" t="s">
        <v>2587</v>
      </c>
      <c r="F431" s="27" t="s">
        <v>2587</v>
      </c>
      <c r="G431" s="27" t="s">
        <v>2588</v>
      </c>
      <c r="H431" s="27" t="s">
        <v>2589</v>
      </c>
      <c r="I431" s="27" t="s">
        <v>2590</v>
      </c>
      <c r="J431" s="27" t="s">
        <v>190</v>
      </c>
      <c r="K431" s="27" t="s">
        <v>2579</v>
      </c>
      <c r="L431" s="27" t="s">
        <v>2579</v>
      </c>
      <c r="M431" s="27">
        <v>25307</v>
      </c>
      <c r="N431" s="28" t="s">
        <v>580</v>
      </c>
      <c r="O431" s="22">
        <f>VLOOKUP(A431,Hoja1!A:C,3,0)</f>
        <v>8</v>
      </c>
      <c r="P431" s="21" t="str">
        <f>VLOOKUP(M431,[1]TIPOLOGIAS_CB!$A:$F,4,0)</f>
        <v>BOGOTA</v>
      </c>
      <c r="Q431" s="21" t="str">
        <f>VLOOKUP(P431,'BASE TARIFA 2025'!C:D,2,0)</f>
        <v>WOMPI CENTRO</v>
      </c>
      <c r="R431" s="23">
        <f>VLOOKUP(P431,'BASE TARIFA 2025'!C:F,4,0)</f>
        <v>15709.5</v>
      </c>
    </row>
    <row r="432" spans="1:18" ht="14.45">
      <c r="A432" s="27">
        <v>39704</v>
      </c>
      <c r="B432" s="27" t="s">
        <v>2591</v>
      </c>
      <c r="C432" s="27">
        <v>39763104</v>
      </c>
      <c r="D432" s="27" t="s">
        <v>2592</v>
      </c>
      <c r="E432" s="27" t="s">
        <v>2593</v>
      </c>
      <c r="F432" s="27" t="s">
        <v>2593</v>
      </c>
      <c r="G432" s="27" t="s">
        <v>2594</v>
      </c>
      <c r="H432" s="27" t="s">
        <v>2595</v>
      </c>
      <c r="I432" s="27" t="s">
        <v>2596</v>
      </c>
      <c r="J432" s="27" t="s">
        <v>190</v>
      </c>
      <c r="K432" s="27" t="s">
        <v>2579</v>
      </c>
      <c r="L432" s="27" t="s">
        <v>2579</v>
      </c>
      <c r="M432" s="27">
        <v>25307</v>
      </c>
      <c r="N432" s="28" t="s">
        <v>580</v>
      </c>
      <c r="O432" s="22">
        <f>VLOOKUP(A432,Hoja1!A:C,3,0)</f>
        <v>8</v>
      </c>
      <c r="P432" s="21" t="str">
        <f>VLOOKUP(M432,[1]TIPOLOGIAS_CB!$A:$F,4,0)</f>
        <v>BOGOTA</v>
      </c>
      <c r="Q432" s="21" t="str">
        <f>VLOOKUP(P432,'BASE TARIFA 2025'!C:D,2,0)</f>
        <v>WOMPI CENTRO</v>
      </c>
      <c r="R432" s="23">
        <f>VLOOKUP(P432,'BASE TARIFA 2025'!C:F,4,0)</f>
        <v>15709.5</v>
      </c>
    </row>
    <row r="433" spans="1:18" ht="14.45">
      <c r="A433" s="27">
        <v>62748</v>
      </c>
      <c r="B433" s="27" t="s">
        <v>2597</v>
      </c>
      <c r="C433" s="27">
        <v>1003568985</v>
      </c>
      <c r="D433" s="27" t="s">
        <v>2598</v>
      </c>
      <c r="E433" s="27" t="s">
        <v>2599</v>
      </c>
      <c r="F433" s="27" t="s">
        <v>2598</v>
      </c>
      <c r="G433" s="27" t="s">
        <v>2600</v>
      </c>
      <c r="H433" s="27" t="s">
        <v>2601</v>
      </c>
      <c r="I433" s="27" t="s">
        <v>2602</v>
      </c>
      <c r="J433" s="27" t="s">
        <v>190</v>
      </c>
      <c r="K433" s="27" t="s">
        <v>2579</v>
      </c>
      <c r="L433" s="27" t="s">
        <v>2579</v>
      </c>
      <c r="M433" s="27">
        <v>25307</v>
      </c>
      <c r="N433" s="28" t="s">
        <v>275</v>
      </c>
      <c r="O433" s="22">
        <f>VLOOKUP(A433,Hoja1!A:C,3,0)</f>
        <v>16</v>
      </c>
      <c r="P433" s="21" t="str">
        <f>VLOOKUP(M433,[1]TIPOLOGIAS_CB!$A:$F,4,0)</f>
        <v>BOGOTA</v>
      </c>
      <c r="Q433" s="21" t="str">
        <f>VLOOKUP(P433,'BASE TARIFA 2025'!C:D,2,0)</f>
        <v>WOMPI CENTRO</v>
      </c>
      <c r="R433" s="23">
        <f>VLOOKUP(P433,'BASE TARIFA 2025'!C:F,4,0)</f>
        <v>15709.5</v>
      </c>
    </row>
    <row r="434" spans="1:18" ht="14.45">
      <c r="A434" s="27">
        <v>61194</v>
      </c>
      <c r="B434" s="27" t="s">
        <v>2603</v>
      </c>
      <c r="C434" s="27">
        <v>1070602318</v>
      </c>
      <c r="D434" s="27" t="s">
        <v>2604</v>
      </c>
      <c r="E434" s="27" t="s">
        <v>2604</v>
      </c>
      <c r="F434" s="27" t="s">
        <v>2605</v>
      </c>
      <c r="G434" s="27" t="s">
        <v>2606</v>
      </c>
      <c r="H434" s="27" t="s">
        <v>2607</v>
      </c>
      <c r="I434" s="27" t="s">
        <v>2608</v>
      </c>
      <c r="J434" s="27" t="s">
        <v>190</v>
      </c>
      <c r="K434" s="27" t="s">
        <v>2579</v>
      </c>
      <c r="L434" s="27" t="s">
        <v>2579</v>
      </c>
      <c r="M434" s="27">
        <v>25307</v>
      </c>
      <c r="N434" s="28" t="s">
        <v>275</v>
      </c>
      <c r="O434" s="22">
        <f>VLOOKUP(A434,Hoja1!A:C,3,0)</f>
        <v>8</v>
      </c>
      <c r="P434" s="21" t="str">
        <f>VLOOKUP(M434,[1]TIPOLOGIAS_CB!$A:$F,4,0)</f>
        <v>BOGOTA</v>
      </c>
      <c r="Q434" s="21" t="str">
        <f>VLOOKUP(P434,'BASE TARIFA 2025'!C:D,2,0)</f>
        <v>WOMPI CENTRO</v>
      </c>
      <c r="R434" s="23">
        <f>VLOOKUP(P434,'BASE TARIFA 2025'!C:F,4,0)</f>
        <v>15709.5</v>
      </c>
    </row>
    <row r="435" spans="1:18" ht="14.45">
      <c r="A435" s="27">
        <v>64901</v>
      </c>
      <c r="B435" s="27" t="s">
        <v>2609</v>
      </c>
      <c r="C435" s="27">
        <v>55216197</v>
      </c>
      <c r="D435" s="27" t="s">
        <v>2610</v>
      </c>
      <c r="E435" s="27" t="s">
        <v>79</v>
      </c>
      <c r="F435" s="27" t="s">
        <v>2611</v>
      </c>
      <c r="G435" s="27" t="s">
        <v>2612</v>
      </c>
      <c r="H435" s="27" t="s">
        <v>2613</v>
      </c>
      <c r="I435" s="27" t="s">
        <v>2614</v>
      </c>
      <c r="J435" s="27" t="s">
        <v>190</v>
      </c>
      <c r="K435" s="27" t="s">
        <v>2579</v>
      </c>
      <c r="L435" s="27" t="s">
        <v>2579</v>
      </c>
      <c r="M435" s="27">
        <v>25307</v>
      </c>
      <c r="N435" s="28" t="s">
        <v>275</v>
      </c>
      <c r="O435" s="22">
        <f>VLOOKUP(A435,Hoja1!A:C,3,0)</f>
        <v>16</v>
      </c>
      <c r="P435" s="21" t="str">
        <f>VLOOKUP(M435,[1]TIPOLOGIAS_CB!$A:$F,4,0)</f>
        <v>BOGOTA</v>
      </c>
      <c r="Q435" s="21" t="str">
        <f>VLOOKUP(P435,'BASE TARIFA 2025'!C:D,2,0)</f>
        <v>WOMPI CENTRO</v>
      </c>
      <c r="R435" s="23">
        <f>VLOOKUP(P435,'BASE TARIFA 2025'!C:F,4,0)</f>
        <v>15709.5</v>
      </c>
    </row>
    <row r="436" spans="1:18" ht="14.45">
      <c r="A436" s="27">
        <v>18230</v>
      </c>
      <c r="B436" s="27" t="s">
        <v>2615</v>
      </c>
      <c r="C436" s="27">
        <v>11255634</v>
      </c>
      <c r="D436" s="27" t="s">
        <v>2616</v>
      </c>
      <c r="E436" s="27" t="s">
        <v>2617</v>
      </c>
      <c r="F436" s="27" t="s">
        <v>2617</v>
      </c>
      <c r="G436" s="27" t="s">
        <v>2618</v>
      </c>
      <c r="H436" s="27" t="s">
        <v>2619</v>
      </c>
      <c r="I436" s="27" t="s">
        <v>2620</v>
      </c>
      <c r="J436" s="27" t="s">
        <v>190</v>
      </c>
      <c r="K436" s="27" t="s">
        <v>2621</v>
      </c>
      <c r="L436" s="27" t="s">
        <v>2621</v>
      </c>
      <c r="M436" s="27">
        <v>25312</v>
      </c>
      <c r="N436" s="28" t="s">
        <v>128</v>
      </c>
      <c r="O436" s="22">
        <f>VLOOKUP(A436,Hoja1!A:C,3,0)</f>
        <v>8</v>
      </c>
      <c r="P436" s="21" t="str">
        <f>VLOOKUP(M436,[1]TIPOLOGIAS_CB!$A:$F,4,0)</f>
        <v>BOGOTA</v>
      </c>
      <c r="Q436" s="21" t="str">
        <f>VLOOKUP(P436,'BASE TARIFA 2025'!C:D,2,0)</f>
        <v>WOMPI CENTRO</v>
      </c>
      <c r="R436" s="23">
        <f>VLOOKUP(P436,'BASE TARIFA 2025'!C:F,4,0)</f>
        <v>15709.5</v>
      </c>
    </row>
    <row r="437" spans="1:18" ht="14.45">
      <c r="A437" s="27">
        <v>71736</v>
      </c>
      <c r="B437" s="27" t="s">
        <v>2622</v>
      </c>
      <c r="C437" s="27">
        <v>1069712059</v>
      </c>
      <c r="D437" s="27" t="s">
        <v>2623</v>
      </c>
      <c r="E437" s="27" t="s">
        <v>2624</v>
      </c>
      <c r="F437" s="27" t="s">
        <v>2623</v>
      </c>
      <c r="G437" s="27" t="s">
        <v>2625</v>
      </c>
      <c r="H437" s="27" t="s">
        <v>2626</v>
      </c>
      <c r="I437" s="27" t="s">
        <v>2627</v>
      </c>
      <c r="J437" s="27" t="s">
        <v>190</v>
      </c>
      <c r="K437" s="27" t="s">
        <v>2621</v>
      </c>
      <c r="L437" s="27" t="s">
        <v>2621</v>
      </c>
      <c r="M437" s="27">
        <v>25312</v>
      </c>
      <c r="N437" s="28" t="s">
        <v>128</v>
      </c>
      <c r="O437" s="22">
        <f>VLOOKUP(A437,Hoja1!A:C,3,0)</f>
        <v>16</v>
      </c>
      <c r="P437" s="21" t="str">
        <f>VLOOKUP(M437,[1]TIPOLOGIAS_CB!$A:$F,4,0)</f>
        <v>BOGOTA</v>
      </c>
      <c r="Q437" s="21" t="str">
        <f>VLOOKUP(P437,'BASE TARIFA 2025'!C:D,2,0)</f>
        <v>WOMPI CENTRO</v>
      </c>
      <c r="R437" s="23">
        <f>VLOOKUP(P437,'BASE TARIFA 2025'!C:F,4,0)</f>
        <v>15709.5</v>
      </c>
    </row>
    <row r="438" spans="1:18" ht="14.45">
      <c r="A438" s="27">
        <v>22914</v>
      </c>
      <c r="B438" s="27" t="s">
        <v>2628</v>
      </c>
      <c r="C438" s="27">
        <v>79592954</v>
      </c>
      <c r="D438" s="27" t="s">
        <v>2629</v>
      </c>
      <c r="E438" s="27" t="s">
        <v>2630</v>
      </c>
      <c r="F438" s="27" t="s">
        <v>2630</v>
      </c>
      <c r="G438" s="27" t="s">
        <v>2631</v>
      </c>
      <c r="H438" s="27" t="s">
        <v>2632</v>
      </c>
      <c r="I438" s="27" t="s">
        <v>2633</v>
      </c>
      <c r="J438" s="27" t="s">
        <v>190</v>
      </c>
      <c r="K438" s="27" t="s">
        <v>2634</v>
      </c>
      <c r="L438" s="27" t="s">
        <v>2634</v>
      </c>
      <c r="M438" s="27">
        <v>25402</v>
      </c>
      <c r="N438" s="28" t="s">
        <v>328</v>
      </c>
      <c r="O438" s="22">
        <f>VLOOKUP(A438,Hoja1!A:C,3,0)</f>
        <v>16</v>
      </c>
      <c r="P438" s="21" t="str">
        <f>VLOOKUP(M438,[1]TIPOLOGIAS_CB!$A:$F,4,0)</f>
        <v>BOGOTA</v>
      </c>
      <c r="Q438" s="21" t="str">
        <f>VLOOKUP(P438,'BASE TARIFA 2025'!C:D,2,0)</f>
        <v>WOMPI CENTRO</v>
      </c>
      <c r="R438" s="23">
        <f>VLOOKUP(P438,'BASE TARIFA 2025'!C:F,4,0)</f>
        <v>15709.5</v>
      </c>
    </row>
    <row r="439" spans="1:18" ht="14.45">
      <c r="A439" s="27">
        <v>10200</v>
      </c>
      <c r="B439" s="27" t="s">
        <v>2635</v>
      </c>
      <c r="C439" s="27">
        <v>86051420</v>
      </c>
      <c r="D439" s="27" t="s">
        <v>2636</v>
      </c>
      <c r="E439" s="27" t="s">
        <v>2637</v>
      </c>
      <c r="F439" s="27" t="s">
        <v>2637</v>
      </c>
      <c r="G439" s="27" t="s">
        <v>2638</v>
      </c>
      <c r="H439" s="27" t="s">
        <v>2639</v>
      </c>
      <c r="I439" s="27" t="s">
        <v>2640</v>
      </c>
      <c r="J439" s="27" t="s">
        <v>190</v>
      </c>
      <c r="K439" s="27" t="s">
        <v>2641</v>
      </c>
      <c r="L439" s="27" t="s">
        <v>2641</v>
      </c>
      <c r="M439" s="27">
        <v>25438</v>
      </c>
      <c r="N439" s="28" t="s">
        <v>128</v>
      </c>
      <c r="O439" s="22">
        <f>VLOOKUP(A439,Hoja1!A:C,3,0)</f>
        <v>16</v>
      </c>
      <c r="P439" s="21" t="str">
        <f>VLOOKUP(M439,[1]TIPOLOGIAS_CB!$A:$F,4,0)</f>
        <v>VILLAVICENCIO</v>
      </c>
      <c r="Q439" s="21" t="str">
        <f>VLOOKUP(P439,'BASE TARIFA 2025'!C:D,2,0)</f>
        <v>WOMPI ORIENTE</v>
      </c>
      <c r="R439" s="23">
        <f>VLOOKUP(P439,'BASE TARIFA 2025'!C:F,4,0)</f>
        <v>28277.100000000002</v>
      </c>
    </row>
    <row r="440" spans="1:18" ht="14.45">
      <c r="A440" s="27">
        <v>21156</v>
      </c>
      <c r="B440" s="27" t="s">
        <v>2642</v>
      </c>
      <c r="C440" s="27">
        <v>3099617</v>
      </c>
      <c r="D440" s="27" t="s">
        <v>2643</v>
      </c>
      <c r="E440" s="27" t="s">
        <v>2644</v>
      </c>
      <c r="F440" s="27" t="s">
        <v>2644</v>
      </c>
      <c r="G440" s="27" t="s">
        <v>2645</v>
      </c>
      <c r="H440" s="27" t="s">
        <v>2646</v>
      </c>
      <c r="I440" s="27" t="s">
        <v>2647</v>
      </c>
      <c r="J440" s="27" t="s">
        <v>190</v>
      </c>
      <c r="K440" s="27" t="s">
        <v>2641</v>
      </c>
      <c r="L440" s="27" t="s">
        <v>2641</v>
      </c>
      <c r="M440" s="27">
        <v>25438</v>
      </c>
      <c r="N440" s="28" t="s">
        <v>128</v>
      </c>
      <c r="O440" s="22">
        <f>VLOOKUP(A440,Hoja1!A:C,3,0)</f>
        <v>8</v>
      </c>
      <c r="P440" s="21" t="str">
        <f>VLOOKUP(M440,[1]TIPOLOGIAS_CB!$A:$F,4,0)</f>
        <v>VILLAVICENCIO</v>
      </c>
      <c r="Q440" s="21" t="str">
        <f>VLOOKUP(P440,'BASE TARIFA 2025'!C:D,2,0)</f>
        <v>WOMPI ORIENTE</v>
      </c>
      <c r="R440" s="23">
        <f>VLOOKUP(P440,'BASE TARIFA 2025'!C:F,4,0)</f>
        <v>28277.100000000002</v>
      </c>
    </row>
    <row r="441" spans="1:18" ht="14.45">
      <c r="A441" s="27">
        <v>66234</v>
      </c>
      <c r="B441" s="27" t="s">
        <v>2648</v>
      </c>
      <c r="C441" s="27">
        <v>52905242</v>
      </c>
      <c r="D441" s="27" t="s">
        <v>2649</v>
      </c>
      <c r="E441" s="27" t="s">
        <v>2649</v>
      </c>
      <c r="F441" s="27" t="s">
        <v>2650</v>
      </c>
      <c r="G441" s="27" t="s">
        <v>2651</v>
      </c>
      <c r="H441" s="27" t="s">
        <v>2652</v>
      </c>
      <c r="I441" s="27" t="s">
        <v>2653</v>
      </c>
      <c r="J441" s="27" t="s">
        <v>190</v>
      </c>
      <c r="K441" s="27" t="s">
        <v>2641</v>
      </c>
      <c r="L441" s="27" t="s">
        <v>2641</v>
      </c>
      <c r="M441" s="27">
        <v>25438</v>
      </c>
      <c r="N441" s="28" t="s">
        <v>128</v>
      </c>
      <c r="O441" s="22">
        <f>VLOOKUP(A441,Hoja1!A:C,3,0)</f>
        <v>8</v>
      </c>
      <c r="P441" s="21" t="str">
        <f>VLOOKUP(M441,[1]TIPOLOGIAS_CB!$A:$F,4,0)</f>
        <v>VILLAVICENCIO</v>
      </c>
      <c r="Q441" s="21" t="str">
        <f>VLOOKUP(P441,'BASE TARIFA 2025'!C:D,2,0)</f>
        <v>WOMPI ORIENTE</v>
      </c>
      <c r="R441" s="23">
        <f>VLOOKUP(P441,'BASE TARIFA 2025'!C:F,4,0)</f>
        <v>28277.100000000002</v>
      </c>
    </row>
    <row r="442" spans="1:18" ht="14.45">
      <c r="A442" s="27">
        <v>75892</v>
      </c>
      <c r="B442" s="27" t="s">
        <v>2654</v>
      </c>
      <c r="C442" s="27">
        <v>1003522845</v>
      </c>
      <c r="D442" s="27" t="s">
        <v>2655</v>
      </c>
      <c r="E442" s="27" t="s">
        <v>2656</v>
      </c>
      <c r="F442" s="27" t="s">
        <v>2656</v>
      </c>
      <c r="G442" s="27" t="s">
        <v>2657</v>
      </c>
      <c r="H442" s="27" t="s">
        <v>2658</v>
      </c>
      <c r="I442" s="27" t="s">
        <v>2659</v>
      </c>
      <c r="J442" s="27" t="s">
        <v>190</v>
      </c>
      <c r="K442" s="27" t="s">
        <v>2641</v>
      </c>
      <c r="L442" s="27" t="s">
        <v>2641</v>
      </c>
      <c r="M442" s="27">
        <v>25438</v>
      </c>
      <c r="N442" s="28" t="s">
        <v>128</v>
      </c>
      <c r="O442" s="22">
        <f>VLOOKUP(A442,Hoja1!A:C,3,0)</f>
        <v>8</v>
      </c>
      <c r="P442" s="21" t="str">
        <f>VLOOKUP(M442,[1]TIPOLOGIAS_CB!$A:$F,4,0)</f>
        <v>VILLAVICENCIO</v>
      </c>
      <c r="Q442" s="21" t="str">
        <f>VLOOKUP(P442,'BASE TARIFA 2025'!C:D,2,0)</f>
        <v>WOMPI ORIENTE</v>
      </c>
      <c r="R442" s="23">
        <f>VLOOKUP(P442,'BASE TARIFA 2025'!C:F,4,0)</f>
        <v>28277.100000000002</v>
      </c>
    </row>
    <row r="443" spans="1:18" ht="14.45">
      <c r="A443" s="27">
        <v>31383</v>
      </c>
      <c r="B443" s="27" t="s">
        <v>2660</v>
      </c>
      <c r="C443" s="27">
        <v>26512491</v>
      </c>
      <c r="D443" s="27" t="s">
        <v>2661</v>
      </c>
      <c r="E443" s="27" t="s">
        <v>2662</v>
      </c>
      <c r="F443" s="27" t="s">
        <v>2663</v>
      </c>
      <c r="G443" s="27" t="s">
        <v>2664</v>
      </c>
      <c r="H443" s="27" t="s">
        <v>2665</v>
      </c>
      <c r="I443" s="27" t="s">
        <v>2666</v>
      </c>
      <c r="J443" s="27" t="s">
        <v>2667</v>
      </c>
      <c r="K443" s="27" t="s">
        <v>2668</v>
      </c>
      <c r="L443" s="27" t="s">
        <v>2668</v>
      </c>
      <c r="M443" s="27">
        <v>41349</v>
      </c>
      <c r="N443" s="28" t="s">
        <v>520</v>
      </c>
      <c r="O443" s="22">
        <f>VLOOKUP(A443,Hoja1!A:C,3,0)</f>
        <v>8</v>
      </c>
      <c r="P443" s="21" t="str">
        <f>VLOOKUP(M443,[1]TIPOLOGIAS_CB!$A:$F,4,0)</f>
        <v>NEIVA</v>
      </c>
      <c r="Q443" s="21" t="str">
        <f>VLOOKUP(P443,'BASE TARIFA 2025'!C:D,2,0)</f>
        <v>WOMPI ORIENTE</v>
      </c>
      <c r="R443" s="23">
        <f>VLOOKUP(P443,'BASE TARIFA 2025'!C:F,4,0)</f>
        <v>28277.100000000002</v>
      </c>
    </row>
    <row r="444" spans="1:18" ht="14.45">
      <c r="A444" s="27">
        <v>34292</v>
      </c>
      <c r="B444" s="27" t="s">
        <v>2669</v>
      </c>
      <c r="C444" s="27">
        <v>55144451</v>
      </c>
      <c r="D444" s="27"/>
      <c r="E444" s="27" t="s">
        <v>2670</v>
      </c>
      <c r="F444" s="27" t="s">
        <v>2670</v>
      </c>
      <c r="G444" s="27" t="s">
        <v>2671</v>
      </c>
      <c r="H444" s="27" t="s">
        <v>2672</v>
      </c>
      <c r="I444" s="27" t="s">
        <v>2673</v>
      </c>
      <c r="J444" s="27" t="s">
        <v>2667</v>
      </c>
      <c r="K444" s="27" t="s">
        <v>2668</v>
      </c>
      <c r="L444" s="27" t="s">
        <v>2668</v>
      </c>
      <c r="M444" s="27">
        <v>41349</v>
      </c>
      <c r="N444" s="28" t="s">
        <v>520</v>
      </c>
      <c r="O444" s="22">
        <f>VLOOKUP(A444,Hoja1!A:C,3,0)</f>
        <v>16</v>
      </c>
      <c r="P444" s="21" t="str">
        <f>VLOOKUP(M444,[1]TIPOLOGIAS_CB!$A:$F,4,0)</f>
        <v>NEIVA</v>
      </c>
      <c r="Q444" s="21" t="str">
        <f>VLOOKUP(P444,'BASE TARIFA 2025'!C:D,2,0)</f>
        <v>WOMPI ORIENTE</v>
      </c>
      <c r="R444" s="23">
        <f>VLOOKUP(P444,'BASE TARIFA 2025'!C:F,4,0)</f>
        <v>28277.100000000002</v>
      </c>
    </row>
    <row r="445" spans="1:18" ht="14.45">
      <c r="A445" s="27">
        <v>57536</v>
      </c>
      <c r="B445" s="27" t="s">
        <v>2674</v>
      </c>
      <c r="C445" s="27">
        <v>1193130789</v>
      </c>
      <c r="D445" s="27" t="s">
        <v>2675</v>
      </c>
      <c r="E445" s="27" t="s">
        <v>2676</v>
      </c>
      <c r="F445" s="27" t="s">
        <v>2676</v>
      </c>
      <c r="G445" s="27" t="s">
        <v>2677</v>
      </c>
      <c r="H445" s="27" t="s">
        <v>2678</v>
      </c>
      <c r="I445" s="27" t="s">
        <v>2679</v>
      </c>
      <c r="J445" s="27" t="s">
        <v>2667</v>
      </c>
      <c r="K445" s="27" t="s">
        <v>2668</v>
      </c>
      <c r="L445" s="27" t="s">
        <v>2668</v>
      </c>
      <c r="M445" s="27">
        <v>41349</v>
      </c>
      <c r="N445" s="28" t="s">
        <v>520</v>
      </c>
      <c r="O445" s="22">
        <f>VLOOKUP(A445,Hoja1!A:C,3,0)</f>
        <v>8</v>
      </c>
      <c r="P445" s="21" t="str">
        <f>VLOOKUP(M445,[1]TIPOLOGIAS_CB!$A:$F,4,0)</f>
        <v>NEIVA</v>
      </c>
      <c r="Q445" s="21" t="str">
        <f>VLOOKUP(P445,'BASE TARIFA 2025'!C:D,2,0)</f>
        <v>WOMPI ORIENTE</v>
      </c>
      <c r="R445" s="23">
        <f>VLOOKUP(P445,'BASE TARIFA 2025'!C:F,4,0)</f>
        <v>28277.100000000002</v>
      </c>
    </row>
    <row r="446" spans="1:18" ht="14.45">
      <c r="A446" s="27">
        <v>32989</v>
      </c>
      <c r="B446" s="27" t="s">
        <v>2680</v>
      </c>
      <c r="C446" s="27">
        <v>83225354</v>
      </c>
      <c r="D446" s="27" t="s">
        <v>2681</v>
      </c>
      <c r="E446" s="27" t="s">
        <v>2682</v>
      </c>
      <c r="F446" s="27" t="s">
        <v>2682</v>
      </c>
      <c r="G446" s="27" t="s">
        <v>2683</v>
      </c>
      <c r="H446" s="27" t="s">
        <v>2684</v>
      </c>
      <c r="I446" s="27" t="s">
        <v>2685</v>
      </c>
      <c r="J446" s="27" t="s">
        <v>2667</v>
      </c>
      <c r="K446" s="27" t="s">
        <v>2686</v>
      </c>
      <c r="L446" s="27" t="s">
        <v>2686</v>
      </c>
      <c r="M446" s="27">
        <v>41801</v>
      </c>
      <c r="N446" s="28" t="s">
        <v>259</v>
      </c>
      <c r="O446" s="22">
        <f>VLOOKUP(A446,Hoja1!A:C,3,0)</f>
        <v>8</v>
      </c>
      <c r="P446" s="21" t="str">
        <f>VLOOKUP(M446,[1]TIPOLOGIAS_CB!$A:$F,4,0)</f>
        <v>NEIVA</v>
      </c>
      <c r="Q446" s="21" t="str">
        <f>VLOOKUP(P446,'BASE TARIFA 2025'!C:D,2,0)</f>
        <v>WOMPI ORIENTE</v>
      </c>
      <c r="R446" s="23">
        <f>VLOOKUP(P446,'BASE TARIFA 2025'!C:F,4,0)</f>
        <v>28277.100000000002</v>
      </c>
    </row>
    <row r="447" spans="1:18" ht="14.45">
      <c r="A447" s="27">
        <v>28286</v>
      </c>
      <c r="B447" s="27" t="s">
        <v>2687</v>
      </c>
      <c r="C447" s="27">
        <v>26593393</v>
      </c>
      <c r="D447" s="27" t="s">
        <v>2688</v>
      </c>
      <c r="E447" s="27" t="s">
        <v>2689</v>
      </c>
      <c r="F447" s="27" t="s">
        <v>2689</v>
      </c>
      <c r="G447" s="27" t="s">
        <v>2690</v>
      </c>
      <c r="H447" s="27" t="s">
        <v>2691</v>
      </c>
      <c r="I447" s="27" t="s">
        <v>2692</v>
      </c>
      <c r="J447" s="27" t="s">
        <v>2667</v>
      </c>
      <c r="K447" s="27" t="s">
        <v>2686</v>
      </c>
      <c r="L447" s="27" t="s">
        <v>2686</v>
      </c>
      <c r="M447" s="27">
        <v>41801</v>
      </c>
      <c r="N447" s="28" t="s">
        <v>259</v>
      </c>
      <c r="O447" s="22">
        <f>VLOOKUP(A447,Hoja1!A:C,3,0)</f>
        <v>8</v>
      </c>
      <c r="P447" s="21" t="str">
        <f>VLOOKUP(M447,[1]TIPOLOGIAS_CB!$A:$F,4,0)</f>
        <v>NEIVA</v>
      </c>
      <c r="Q447" s="21" t="str">
        <f>VLOOKUP(P447,'BASE TARIFA 2025'!C:D,2,0)</f>
        <v>WOMPI ORIENTE</v>
      </c>
      <c r="R447" s="23">
        <f>VLOOKUP(P447,'BASE TARIFA 2025'!C:F,4,0)</f>
        <v>28277.100000000002</v>
      </c>
    </row>
    <row r="448" spans="1:18" ht="14.45">
      <c r="A448" s="27">
        <v>53667</v>
      </c>
      <c r="B448" s="27" t="s">
        <v>2693</v>
      </c>
      <c r="C448" s="27">
        <v>26593208</v>
      </c>
      <c r="D448" s="27" t="s">
        <v>2694</v>
      </c>
      <c r="E448" s="27" t="s">
        <v>2694</v>
      </c>
      <c r="F448" s="27" t="s">
        <v>2694</v>
      </c>
      <c r="G448" s="27" t="s">
        <v>2695</v>
      </c>
      <c r="H448" s="27" t="s">
        <v>2696</v>
      </c>
      <c r="I448" s="27" t="s">
        <v>2697</v>
      </c>
      <c r="J448" s="27" t="s">
        <v>2667</v>
      </c>
      <c r="K448" s="27" t="s">
        <v>2686</v>
      </c>
      <c r="L448" s="27" t="s">
        <v>2686</v>
      </c>
      <c r="M448" s="27">
        <v>41801</v>
      </c>
      <c r="N448" s="28" t="s">
        <v>259</v>
      </c>
      <c r="O448" s="22">
        <f>VLOOKUP(A448,Hoja1!A:C,3,0)</f>
        <v>16</v>
      </c>
      <c r="P448" s="21" t="str">
        <f>VLOOKUP(M448,[1]TIPOLOGIAS_CB!$A:$F,4,0)</f>
        <v>NEIVA</v>
      </c>
      <c r="Q448" s="21" t="str">
        <f>VLOOKUP(P448,'BASE TARIFA 2025'!C:D,2,0)</f>
        <v>WOMPI ORIENTE</v>
      </c>
      <c r="R448" s="23">
        <f>VLOOKUP(P448,'BASE TARIFA 2025'!C:F,4,0)</f>
        <v>28277.100000000002</v>
      </c>
    </row>
    <row r="449" spans="1:18" ht="14.45">
      <c r="A449" s="27">
        <v>56852</v>
      </c>
      <c r="B449" s="27" t="s">
        <v>2698</v>
      </c>
      <c r="C449" s="27">
        <v>26593686</v>
      </c>
      <c r="D449" s="27" t="s">
        <v>79</v>
      </c>
      <c r="E449" s="27" t="s">
        <v>2699</v>
      </c>
      <c r="F449" s="27" t="s">
        <v>2699</v>
      </c>
      <c r="G449" s="27" t="s">
        <v>2700</v>
      </c>
      <c r="H449" s="27" t="s">
        <v>2701</v>
      </c>
      <c r="I449" s="27" t="s">
        <v>2702</v>
      </c>
      <c r="J449" s="27" t="s">
        <v>2667</v>
      </c>
      <c r="K449" s="27" t="s">
        <v>2686</v>
      </c>
      <c r="L449" s="27" t="s">
        <v>2686</v>
      </c>
      <c r="M449" s="27">
        <v>41801</v>
      </c>
      <c r="N449" s="28" t="s">
        <v>259</v>
      </c>
      <c r="O449" s="22">
        <f>VLOOKUP(A449,Hoja1!A:C,3,0)</f>
        <v>8</v>
      </c>
      <c r="P449" s="21" t="str">
        <f>VLOOKUP(M449,[1]TIPOLOGIAS_CB!$A:$F,4,0)</f>
        <v>NEIVA</v>
      </c>
      <c r="Q449" s="21" t="str">
        <f>VLOOKUP(P449,'BASE TARIFA 2025'!C:D,2,0)</f>
        <v>WOMPI ORIENTE</v>
      </c>
      <c r="R449" s="23">
        <f>VLOOKUP(P449,'BASE TARIFA 2025'!C:F,4,0)</f>
        <v>28277.100000000002</v>
      </c>
    </row>
    <row r="450" spans="1:18" ht="14.45">
      <c r="A450" s="27">
        <v>22929</v>
      </c>
      <c r="B450" s="27" t="s">
        <v>2703</v>
      </c>
      <c r="C450" s="27">
        <v>87431772</v>
      </c>
      <c r="D450" s="27" t="s">
        <v>2704</v>
      </c>
      <c r="E450" s="27" t="s">
        <v>2705</v>
      </c>
      <c r="F450" s="27" t="s">
        <v>2705</v>
      </c>
      <c r="G450" s="27" t="s">
        <v>2706</v>
      </c>
      <c r="H450" s="27" t="s">
        <v>2707</v>
      </c>
      <c r="I450" s="27" t="s">
        <v>2708</v>
      </c>
      <c r="J450" s="27" t="s">
        <v>539</v>
      </c>
      <c r="K450" s="27" t="s">
        <v>2709</v>
      </c>
      <c r="L450" s="27" t="s">
        <v>2709</v>
      </c>
      <c r="M450" s="27">
        <v>52079</v>
      </c>
      <c r="N450" s="28" t="s">
        <v>128</v>
      </c>
      <c r="O450" s="22">
        <f>VLOOKUP(A450,Hoja1!A:C,3,0)</f>
        <v>8</v>
      </c>
      <c r="P450" s="21" t="str">
        <f>VLOOKUP(M450,[1]TIPOLOGIAS_CB!$A:$F,4,0)</f>
        <v>PASTO</v>
      </c>
      <c r="Q450" s="21" t="str">
        <f>VLOOKUP(P450,'BASE TARIFA 2025'!C:D,2,0)</f>
        <v>WOMPI SUROCCIDENTE</v>
      </c>
      <c r="R450" s="23">
        <f>VLOOKUP(P450,'BASE TARIFA 2025'!C:F,4,0)</f>
        <v>28277.100000000002</v>
      </c>
    </row>
    <row r="451" spans="1:18" ht="14.45">
      <c r="A451" s="27">
        <v>29701</v>
      </c>
      <c r="B451" s="27" t="s">
        <v>2710</v>
      </c>
      <c r="C451" s="27">
        <v>10699060</v>
      </c>
      <c r="D451" s="27" t="s">
        <v>2711</v>
      </c>
      <c r="E451" s="27" t="s">
        <v>2712</v>
      </c>
      <c r="F451" s="27" t="s">
        <v>2712</v>
      </c>
      <c r="G451" s="27" t="s">
        <v>2713</v>
      </c>
      <c r="H451" s="27" t="s">
        <v>2714</v>
      </c>
      <c r="I451" s="27" t="s">
        <v>2715</v>
      </c>
      <c r="J451" s="27" t="s">
        <v>539</v>
      </c>
      <c r="K451" s="27" t="s">
        <v>2709</v>
      </c>
      <c r="L451" s="27" t="s">
        <v>2709</v>
      </c>
      <c r="M451" s="27">
        <v>52079</v>
      </c>
      <c r="N451" s="28" t="s">
        <v>128</v>
      </c>
      <c r="O451" s="22">
        <f>VLOOKUP(A451,Hoja1!A:C,3,0)</f>
        <v>8</v>
      </c>
      <c r="P451" s="21" t="str">
        <f>VLOOKUP(M451,[1]TIPOLOGIAS_CB!$A:$F,4,0)</f>
        <v>PASTO</v>
      </c>
      <c r="Q451" s="21" t="str">
        <f>VLOOKUP(P451,'BASE TARIFA 2025'!C:D,2,0)</f>
        <v>WOMPI SUROCCIDENTE</v>
      </c>
      <c r="R451" s="23">
        <f>VLOOKUP(P451,'BASE TARIFA 2025'!C:F,4,0)</f>
        <v>28277.100000000002</v>
      </c>
    </row>
    <row r="452" spans="1:18" ht="14.45">
      <c r="A452" s="27">
        <v>39918</v>
      </c>
      <c r="B452" s="27" t="s">
        <v>2716</v>
      </c>
      <c r="C452" s="27">
        <v>27124393</v>
      </c>
      <c r="D452" s="27" t="s">
        <v>2717</v>
      </c>
      <c r="E452" s="27" t="s">
        <v>2718</v>
      </c>
      <c r="F452" s="27" t="s">
        <v>2718</v>
      </c>
      <c r="G452" s="27" t="s">
        <v>2719</v>
      </c>
      <c r="H452" s="27" t="s">
        <v>2720</v>
      </c>
      <c r="I452" s="27" t="s">
        <v>2721</v>
      </c>
      <c r="J452" s="27" t="s">
        <v>539</v>
      </c>
      <c r="K452" s="27" t="s">
        <v>2709</v>
      </c>
      <c r="L452" s="27" t="s">
        <v>2709</v>
      </c>
      <c r="M452" s="27">
        <v>52079</v>
      </c>
      <c r="N452" s="28" t="s">
        <v>128</v>
      </c>
      <c r="O452" s="22">
        <f>VLOOKUP(A452,Hoja1!A:C,3,0)</f>
        <v>8</v>
      </c>
      <c r="P452" s="21" t="str">
        <f>VLOOKUP(M452,[1]TIPOLOGIAS_CB!$A:$F,4,0)</f>
        <v>PASTO</v>
      </c>
      <c r="Q452" s="21" t="str">
        <f>VLOOKUP(P452,'BASE TARIFA 2025'!C:D,2,0)</f>
        <v>WOMPI SUROCCIDENTE</v>
      </c>
      <c r="R452" s="23">
        <f>VLOOKUP(P452,'BASE TARIFA 2025'!C:F,4,0)</f>
        <v>28277.100000000002</v>
      </c>
    </row>
    <row r="453" spans="1:18" ht="14.45">
      <c r="A453" s="27">
        <v>56774</v>
      </c>
      <c r="B453" s="27" t="s">
        <v>2722</v>
      </c>
      <c r="C453" s="27">
        <v>27124356</v>
      </c>
      <c r="D453" s="27" t="s">
        <v>79</v>
      </c>
      <c r="E453" s="27" t="s">
        <v>2723</v>
      </c>
      <c r="F453" s="27" t="s">
        <v>2723</v>
      </c>
      <c r="G453" s="27" t="s">
        <v>2724</v>
      </c>
      <c r="H453" s="27" t="s">
        <v>2725</v>
      </c>
      <c r="I453" s="27" t="s">
        <v>2726</v>
      </c>
      <c r="J453" s="27" t="s">
        <v>539</v>
      </c>
      <c r="K453" s="27" t="s">
        <v>2709</v>
      </c>
      <c r="L453" s="27" t="s">
        <v>2709</v>
      </c>
      <c r="M453" s="27">
        <v>52079</v>
      </c>
      <c r="N453" s="28" t="s">
        <v>465</v>
      </c>
      <c r="O453" s="22">
        <f>VLOOKUP(A453,Hoja1!A:C,3,0)</f>
        <v>8</v>
      </c>
      <c r="P453" s="21" t="str">
        <f>VLOOKUP(M453,[1]TIPOLOGIAS_CB!$A:$F,4,0)</f>
        <v>PASTO</v>
      </c>
      <c r="Q453" s="21" t="str">
        <f>VLOOKUP(P453,'BASE TARIFA 2025'!C:D,2,0)</f>
        <v>WOMPI SUROCCIDENTE</v>
      </c>
      <c r="R453" s="23">
        <f>VLOOKUP(P453,'BASE TARIFA 2025'!C:F,4,0)</f>
        <v>28277.100000000002</v>
      </c>
    </row>
    <row r="454" spans="1:18" ht="14.45">
      <c r="A454" s="27">
        <v>66564</v>
      </c>
      <c r="B454" s="27" t="s">
        <v>2727</v>
      </c>
      <c r="C454" s="27">
        <v>1216719207</v>
      </c>
      <c r="D454" s="27" t="s">
        <v>2728</v>
      </c>
      <c r="E454" s="27" t="s">
        <v>2729</v>
      </c>
      <c r="F454" s="27" t="s">
        <v>2728</v>
      </c>
      <c r="G454" s="27" t="s">
        <v>2730</v>
      </c>
      <c r="H454" s="27" t="s">
        <v>2731</v>
      </c>
      <c r="I454" s="27" t="s">
        <v>2732</v>
      </c>
      <c r="J454" s="27" t="s">
        <v>1654</v>
      </c>
      <c r="K454" s="27" t="s">
        <v>1859</v>
      </c>
      <c r="L454" s="27" t="s">
        <v>1859</v>
      </c>
      <c r="M454" s="27">
        <v>23001</v>
      </c>
      <c r="N454" s="28" t="s">
        <v>172</v>
      </c>
      <c r="O454" s="22">
        <f>VLOOKUP(A454,Hoja1!A:C,3,0)</f>
        <v>8</v>
      </c>
      <c r="P454" s="21" t="str">
        <f>VLOOKUP(M454,[1]TIPOLOGIAS_CB!$A:$F,4,0)</f>
        <v>MONTERIA</v>
      </c>
      <c r="Q454" s="21" t="str">
        <f>VLOOKUP(P454,'BASE TARIFA 2025'!C:D,2,0)</f>
        <v>WOMPI COSTA</v>
      </c>
      <c r="R454" s="23">
        <f>VLOOKUP(P454,'BASE TARIFA 2025'!C:F,4,0)</f>
        <v>15709.5</v>
      </c>
    </row>
    <row r="455" spans="1:18" ht="14.45">
      <c r="A455" s="27">
        <v>64425</v>
      </c>
      <c r="B455" s="27" t="s">
        <v>2733</v>
      </c>
      <c r="C455" s="27">
        <v>1067283193</v>
      </c>
      <c r="D455" s="27" t="s">
        <v>2734</v>
      </c>
      <c r="E455" s="27" t="s">
        <v>2734</v>
      </c>
      <c r="F455" s="27" t="s">
        <v>2734</v>
      </c>
      <c r="G455" s="27" t="s">
        <v>2735</v>
      </c>
      <c r="H455" s="27" t="s">
        <v>2736</v>
      </c>
      <c r="I455" s="27" t="s">
        <v>2737</v>
      </c>
      <c r="J455" s="27" t="s">
        <v>1654</v>
      </c>
      <c r="K455" s="27" t="s">
        <v>1859</v>
      </c>
      <c r="L455" s="27" t="s">
        <v>1859</v>
      </c>
      <c r="M455" s="27">
        <v>23001</v>
      </c>
      <c r="N455" s="28" t="s">
        <v>520</v>
      </c>
      <c r="O455" s="22">
        <f>VLOOKUP(A455,Hoja1!A:C,3,0)</f>
        <v>8</v>
      </c>
      <c r="P455" s="21" t="str">
        <f>VLOOKUP(M455,[1]TIPOLOGIAS_CB!$A:$F,4,0)</f>
        <v>MONTERIA</v>
      </c>
      <c r="Q455" s="21" t="str">
        <f>VLOOKUP(P455,'BASE TARIFA 2025'!C:D,2,0)</f>
        <v>WOMPI COSTA</v>
      </c>
      <c r="R455" s="23">
        <f>VLOOKUP(P455,'BASE TARIFA 2025'!C:F,4,0)</f>
        <v>15709.5</v>
      </c>
    </row>
    <row r="456" spans="1:18" ht="14.45">
      <c r="A456" s="27">
        <v>63133</v>
      </c>
      <c r="B456" s="27" t="s">
        <v>2738</v>
      </c>
      <c r="C456" s="27">
        <v>78038112</v>
      </c>
      <c r="D456" s="27" t="s">
        <v>2739</v>
      </c>
      <c r="E456" s="27" t="s">
        <v>2739</v>
      </c>
      <c r="F456" s="27" t="s">
        <v>2739</v>
      </c>
      <c r="G456" s="27" t="s">
        <v>2740</v>
      </c>
      <c r="H456" s="27" t="s">
        <v>2741</v>
      </c>
      <c r="I456" s="27" t="s">
        <v>2742</v>
      </c>
      <c r="J456" s="27" t="s">
        <v>1654</v>
      </c>
      <c r="K456" s="27" t="s">
        <v>1859</v>
      </c>
      <c r="L456" s="27" t="s">
        <v>1859</v>
      </c>
      <c r="M456" s="27">
        <v>23001</v>
      </c>
      <c r="N456" s="28" t="s">
        <v>348</v>
      </c>
      <c r="O456" s="22">
        <f>VLOOKUP(A456,Hoja1!A:C,3,0)</f>
        <v>8</v>
      </c>
      <c r="P456" s="21" t="str">
        <f>VLOOKUP(M456,[1]TIPOLOGIAS_CB!$A:$F,4,0)</f>
        <v>MONTERIA</v>
      </c>
      <c r="Q456" s="21" t="str">
        <f>VLOOKUP(P456,'BASE TARIFA 2025'!C:D,2,0)</f>
        <v>WOMPI COSTA</v>
      </c>
      <c r="R456" s="23">
        <f>VLOOKUP(P456,'BASE TARIFA 2025'!C:F,4,0)</f>
        <v>15709.5</v>
      </c>
    </row>
    <row r="457" spans="1:18" ht="14.45">
      <c r="A457" s="27">
        <v>62160</v>
      </c>
      <c r="B457" s="27" t="s">
        <v>2743</v>
      </c>
      <c r="C457" s="27">
        <v>1067933664</v>
      </c>
      <c r="D457" s="27" t="s">
        <v>2744</v>
      </c>
      <c r="E457" s="27" t="s">
        <v>79</v>
      </c>
      <c r="F457" s="27" t="s">
        <v>2744</v>
      </c>
      <c r="G457" s="27" t="s">
        <v>2745</v>
      </c>
      <c r="H457" s="27" t="s">
        <v>2746</v>
      </c>
      <c r="I457" s="27" t="s">
        <v>2747</v>
      </c>
      <c r="J457" s="27" t="s">
        <v>1654</v>
      </c>
      <c r="K457" s="27" t="s">
        <v>1859</v>
      </c>
      <c r="L457" s="27" t="s">
        <v>1859</v>
      </c>
      <c r="M457" s="27">
        <v>23001</v>
      </c>
      <c r="N457" s="28" t="s">
        <v>348</v>
      </c>
      <c r="O457" s="22">
        <f>VLOOKUP(A457,Hoja1!A:C,3,0)</f>
        <v>8</v>
      </c>
      <c r="P457" s="21" t="str">
        <f>VLOOKUP(M457,[1]TIPOLOGIAS_CB!$A:$F,4,0)</f>
        <v>MONTERIA</v>
      </c>
      <c r="Q457" s="21" t="str">
        <f>VLOOKUP(P457,'BASE TARIFA 2025'!C:D,2,0)</f>
        <v>WOMPI COSTA</v>
      </c>
      <c r="R457" s="23">
        <f>VLOOKUP(P457,'BASE TARIFA 2025'!C:F,4,0)</f>
        <v>15709.5</v>
      </c>
    </row>
    <row r="458" spans="1:18" ht="14.45">
      <c r="A458" s="27">
        <v>63438</v>
      </c>
      <c r="B458" s="27" t="s">
        <v>2748</v>
      </c>
      <c r="C458" s="27">
        <v>15928640</v>
      </c>
      <c r="D458" s="27" t="s">
        <v>2749</v>
      </c>
      <c r="E458" s="27" t="s">
        <v>2749</v>
      </c>
      <c r="F458" s="27" t="s">
        <v>2749</v>
      </c>
      <c r="G458" s="27" t="s">
        <v>2750</v>
      </c>
      <c r="H458" s="27" t="s">
        <v>2751</v>
      </c>
      <c r="I458" s="27" t="s">
        <v>2752</v>
      </c>
      <c r="J458" s="27" t="s">
        <v>1654</v>
      </c>
      <c r="K458" s="27" t="s">
        <v>1859</v>
      </c>
      <c r="L458" s="27" t="s">
        <v>1859</v>
      </c>
      <c r="M458" s="27">
        <v>23001</v>
      </c>
      <c r="N458" s="28" t="s">
        <v>586</v>
      </c>
      <c r="O458" s="22">
        <f>VLOOKUP(A458,Hoja1!A:C,3,0)</f>
        <v>8</v>
      </c>
      <c r="P458" s="21" t="str">
        <f>VLOOKUP(M458,[1]TIPOLOGIAS_CB!$A:$F,4,0)</f>
        <v>MONTERIA</v>
      </c>
      <c r="Q458" s="21" t="str">
        <f>VLOOKUP(P458,'BASE TARIFA 2025'!C:D,2,0)</f>
        <v>WOMPI COSTA</v>
      </c>
      <c r="R458" s="23">
        <f>VLOOKUP(P458,'BASE TARIFA 2025'!C:F,4,0)</f>
        <v>15709.5</v>
      </c>
    </row>
    <row r="459" spans="1:18" ht="14.45">
      <c r="A459" s="27">
        <v>55179</v>
      </c>
      <c r="B459" s="27" t="s">
        <v>2753</v>
      </c>
      <c r="C459" s="27">
        <v>1067885281</v>
      </c>
      <c r="D459" s="27" t="s">
        <v>2754</v>
      </c>
      <c r="E459" s="27" t="s">
        <v>2755</v>
      </c>
      <c r="F459" s="27" t="s">
        <v>2754</v>
      </c>
      <c r="G459" s="27" t="s">
        <v>2756</v>
      </c>
      <c r="H459" s="27" t="s">
        <v>2757</v>
      </c>
      <c r="I459" s="27" t="s">
        <v>2758</v>
      </c>
      <c r="J459" s="27" t="s">
        <v>1654</v>
      </c>
      <c r="K459" s="27" t="s">
        <v>1859</v>
      </c>
      <c r="L459" s="27" t="s">
        <v>1859</v>
      </c>
      <c r="M459" s="27">
        <v>23001</v>
      </c>
      <c r="N459" s="28" t="s">
        <v>172</v>
      </c>
      <c r="O459" s="22">
        <f>VLOOKUP(A459,Hoja1!A:C,3,0)</f>
        <v>8</v>
      </c>
      <c r="P459" s="21" t="str">
        <f>VLOOKUP(M459,[1]TIPOLOGIAS_CB!$A:$F,4,0)</f>
        <v>MONTERIA</v>
      </c>
      <c r="Q459" s="21" t="str">
        <f>VLOOKUP(P459,'BASE TARIFA 2025'!C:D,2,0)</f>
        <v>WOMPI COSTA</v>
      </c>
      <c r="R459" s="23">
        <f>VLOOKUP(P459,'BASE TARIFA 2025'!C:F,4,0)</f>
        <v>15709.5</v>
      </c>
    </row>
    <row r="460" spans="1:18" ht="14.45">
      <c r="A460" s="27">
        <v>57438</v>
      </c>
      <c r="B460" s="27" t="s">
        <v>2759</v>
      </c>
      <c r="C460" s="27">
        <v>1067918112</v>
      </c>
      <c r="D460" s="27" t="s">
        <v>2760</v>
      </c>
      <c r="E460" s="27" t="s">
        <v>2760</v>
      </c>
      <c r="F460" s="27" t="s">
        <v>2760</v>
      </c>
      <c r="G460" s="27" t="s">
        <v>2761</v>
      </c>
      <c r="H460" s="27" t="s">
        <v>2762</v>
      </c>
      <c r="I460" s="27" t="s">
        <v>2763</v>
      </c>
      <c r="J460" s="27" t="s">
        <v>1654</v>
      </c>
      <c r="K460" s="27" t="s">
        <v>1859</v>
      </c>
      <c r="L460" s="27" t="s">
        <v>1859</v>
      </c>
      <c r="M460" s="27">
        <v>23001</v>
      </c>
      <c r="N460" s="28" t="s">
        <v>223</v>
      </c>
      <c r="O460" s="22">
        <f>VLOOKUP(A460,Hoja1!A:C,3,0)</f>
        <v>8</v>
      </c>
      <c r="P460" s="21" t="str">
        <f>VLOOKUP(M460,[1]TIPOLOGIAS_CB!$A:$F,4,0)</f>
        <v>MONTERIA</v>
      </c>
      <c r="Q460" s="21" t="str">
        <f>VLOOKUP(P460,'BASE TARIFA 2025'!C:D,2,0)</f>
        <v>WOMPI COSTA</v>
      </c>
      <c r="R460" s="23">
        <f>VLOOKUP(P460,'BASE TARIFA 2025'!C:F,4,0)</f>
        <v>15709.5</v>
      </c>
    </row>
    <row r="461" spans="1:18" ht="14.45">
      <c r="A461" s="27">
        <v>63796</v>
      </c>
      <c r="B461" s="27" t="s">
        <v>2764</v>
      </c>
      <c r="C461" s="27">
        <v>901589669</v>
      </c>
      <c r="D461" s="27" t="s">
        <v>79</v>
      </c>
      <c r="E461" s="27" t="s">
        <v>2765</v>
      </c>
      <c r="F461" s="27" t="s">
        <v>2765</v>
      </c>
      <c r="G461" s="27" t="s">
        <v>2766</v>
      </c>
      <c r="H461" s="27" t="s">
        <v>2767</v>
      </c>
      <c r="I461" s="27" t="s">
        <v>2768</v>
      </c>
      <c r="J461" s="27" t="s">
        <v>539</v>
      </c>
      <c r="K461" s="27" t="s">
        <v>2709</v>
      </c>
      <c r="L461" s="27" t="s">
        <v>2709</v>
      </c>
      <c r="M461" s="27">
        <v>52079</v>
      </c>
      <c r="N461" s="28" t="s">
        <v>223</v>
      </c>
      <c r="O461" s="22">
        <f>VLOOKUP(A461,Hoja1!A:C,3,0)</f>
        <v>8</v>
      </c>
      <c r="P461" s="21" t="str">
        <f>VLOOKUP(M461,[1]TIPOLOGIAS_CB!$A:$F,4,0)</f>
        <v>PASTO</v>
      </c>
      <c r="Q461" s="21" t="str">
        <f>VLOOKUP(P461,'BASE TARIFA 2025'!C:D,2,0)</f>
        <v>WOMPI SUROCCIDENTE</v>
      </c>
      <c r="R461" s="23">
        <f>VLOOKUP(P461,'BASE TARIFA 2025'!C:F,4,0)</f>
        <v>28277.100000000002</v>
      </c>
    </row>
    <row r="462" spans="1:18" ht="14.45">
      <c r="A462" s="27">
        <v>61220</v>
      </c>
      <c r="B462" s="27" t="s">
        <v>2769</v>
      </c>
      <c r="C462" s="27">
        <v>27126125</v>
      </c>
      <c r="D462" s="27" t="s">
        <v>2770</v>
      </c>
      <c r="E462" s="27" t="s">
        <v>2771</v>
      </c>
      <c r="F462" s="27" t="s">
        <v>2772</v>
      </c>
      <c r="G462" s="27" t="s">
        <v>2773</v>
      </c>
      <c r="H462" s="27" t="s">
        <v>2774</v>
      </c>
      <c r="I462" s="27" t="s">
        <v>2775</v>
      </c>
      <c r="J462" s="27" t="s">
        <v>539</v>
      </c>
      <c r="K462" s="27" t="s">
        <v>2709</v>
      </c>
      <c r="L462" s="27" t="s">
        <v>2709</v>
      </c>
      <c r="M462" s="27">
        <v>52079</v>
      </c>
      <c r="N462" s="28" t="s">
        <v>1487</v>
      </c>
      <c r="O462" s="22">
        <f>VLOOKUP(A462,Hoja1!A:C,3,0)</f>
        <v>8</v>
      </c>
      <c r="P462" s="21" t="str">
        <f>VLOOKUP(M462,[1]TIPOLOGIAS_CB!$A:$F,4,0)</f>
        <v>PASTO</v>
      </c>
      <c r="Q462" s="21" t="str">
        <f>VLOOKUP(P462,'BASE TARIFA 2025'!C:D,2,0)</f>
        <v>WOMPI SUROCCIDENTE</v>
      </c>
      <c r="R462" s="23">
        <f>VLOOKUP(P462,'BASE TARIFA 2025'!C:F,4,0)</f>
        <v>28277.100000000002</v>
      </c>
    </row>
    <row r="463" spans="1:18" ht="14.45">
      <c r="A463" s="27">
        <v>62112</v>
      </c>
      <c r="B463" s="27" t="s">
        <v>2776</v>
      </c>
      <c r="C463" s="27">
        <v>1082688136</v>
      </c>
      <c r="D463" s="27" t="s">
        <v>79</v>
      </c>
      <c r="E463" s="27" t="s">
        <v>2777</v>
      </c>
      <c r="F463" s="27" t="s">
        <v>2777</v>
      </c>
      <c r="G463" s="27" t="s">
        <v>2778</v>
      </c>
      <c r="H463" s="27" t="s">
        <v>2779</v>
      </c>
      <c r="I463" s="27" t="s">
        <v>2780</v>
      </c>
      <c r="J463" s="27" t="s">
        <v>539</v>
      </c>
      <c r="K463" s="27" t="s">
        <v>2709</v>
      </c>
      <c r="L463" s="27" t="s">
        <v>2709</v>
      </c>
      <c r="M463" s="27">
        <v>52079</v>
      </c>
      <c r="N463" s="28" t="s">
        <v>465</v>
      </c>
      <c r="O463" s="22">
        <f>VLOOKUP(A463,Hoja1!A:C,3,0)</f>
        <v>8</v>
      </c>
      <c r="P463" s="21" t="str">
        <f>VLOOKUP(M463,[1]TIPOLOGIAS_CB!$A:$F,4,0)</f>
        <v>PASTO</v>
      </c>
      <c r="Q463" s="21" t="str">
        <f>VLOOKUP(P463,'BASE TARIFA 2025'!C:D,2,0)</f>
        <v>WOMPI SUROCCIDENTE</v>
      </c>
      <c r="R463" s="23">
        <f>VLOOKUP(P463,'BASE TARIFA 2025'!C:F,4,0)</f>
        <v>28277.100000000002</v>
      </c>
    </row>
    <row r="464" spans="1:18" ht="14.45">
      <c r="A464" s="27">
        <v>68283</v>
      </c>
      <c r="B464" s="27" t="s">
        <v>2781</v>
      </c>
      <c r="C464" s="27">
        <v>98491811</v>
      </c>
      <c r="D464" s="27" t="s">
        <v>79</v>
      </c>
      <c r="E464" s="27" t="s">
        <v>2782</v>
      </c>
      <c r="F464" s="27" t="s">
        <v>2782</v>
      </c>
      <c r="G464" s="27" t="s">
        <v>2783</v>
      </c>
      <c r="H464" s="27" t="s">
        <v>2784</v>
      </c>
      <c r="I464" s="27" t="s">
        <v>2785</v>
      </c>
      <c r="J464" s="27" t="s">
        <v>539</v>
      </c>
      <c r="K464" s="27" t="s">
        <v>2709</v>
      </c>
      <c r="L464" s="27" t="s">
        <v>2709</v>
      </c>
      <c r="M464" s="27">
        <v>52079</v>
      </c>
      <c r="N464" s="28" t="s">
        <v>465</v>
      </c>
      <c r="O464" s="22">
        <f>VLOOKUP(A464,Hoja1!A:C,3,0)</f>
        <v>8</v>
      </c>
      <c r="P464" s="21" t="str">
        <f>VLOOKUP(M464,[1]TIPOLOGIAS_CB!$A:$F,4,0)</f>
        <v>PASTO</v>
      </c>
      <c r="Q464" s="21" t="str">
        <f>VLOOKUP(P464,'BASE TARIFA 2025'!C:D,2,0)</f>
        <v>WOMPI SUROCCIDENTE</v>
      </c>
      <c r="R464" s="23">
        <f>VLOOKUP(P464,'BASE TARIFA 2025'!C:F,4,0)</f>
        <v>28277.100000000002</v>
      </c>
    </row>
    <row r="465" spans="1:18" ht="14.45">
      <c r="A465" s="27">
        <v>70839</v>
      </c>
      <c r="B465" s="27" t="s">
        <v>2786</v>
      </c>
      <c r="C465" s="27">
        <v>901207932</v>
      </c>
      <c r="D465" s="27" t="s">
        <v>2787</v>
      </c>
      <c r="E465" s="27" t="s">
        <v>2788</v>
      </c>
      <c r="F465" s="27" t="s">
        <v>2789</v>
      </c>
      <c r="G465" s="27" t="s">
        <v>2790</v>
      </c>
      <c r="H465" s="27" t="s">
        <v>2791</v>
      </c>
      <c r="I465" s="27" t="s">
        <v>2792</v>
      </c>
      <c r="J465" s="27" t="s">
        <v>539</v>
      </c>
      <c r="K465" s="27" t="s">
        <v>2709</v>
      </c>
      <c r="L465" s="27" t="s">
        <v>2709</v>
      </c>
      <c r="M465" s="27">
        <v>52079</v>
      </c>
      <c r="N465" s="28" t="s">
        <v>465</v>
      </c>
      <c r="O465" s="22">
        <f>VLOOKUP(A465,Hoja1!A:C,3,0)</f>
        <v>8</v>
      </c>
      <c r="P465" s="21" t="str">
        <f>VLOOKUP(M465,[1]TIPOLOGIAS_CB!$A:$F,4,0)</f>
        <v>PASTO</v>
      </c>
      <c r="Q465" s="21" t="str">
        <f>VLOOKUP(P465,'BASE TARIFA 2025'!C:D,2,0)</f>
        <v>WOMPI SUROCCIDENTE</v>
      </c>
      <c r="R465" s="23">
        <f>VLOOKUP(P465,'BASE TARIFA 2025'!C:F,4,0)</f>
        <v>28277.100000000002</v>
      </c>
    </row>
    <row r="466" spans="1:18" ht="14.45">
      <c r="A466" s="27">
        <v>78234</v>
      </c>
      <c r="B466" s="27" t="s">
        <v>2793</v>
      </c>
      <c r="C466" s="27">
        <v>1083906257</v>
      </c>
      <c r="D466" s="27" t="s">
        <v>2794</v>
      </c>
      <c r="E466" s="27" t="s">
        <v>2795</v>
      </c>
      <c r="F466" s="27" t="s">
        <v>2795</v>
      </c>
      <c r="G466" s="27" t="s">
        <v>2796</v>
      </c>
      <c r="H466" s="27" t="s">
        <v>2797</v>
      </c>
      <c r="I466" s="27" t="s">
        <v>2798</v>
      </c>
      <c r="J466" s="27" t="s">
        <v>539</v>
      </c>
      <c r="K466" s="27" t="s">
        <v>2709</v>
      </c>
      <c r="L466" s="27" t="s">
        <v>2709</v>
      </c>
      <c r="M466" s="27">
        <v>52079</v>
      </c>
      <c r="N466" s="28" t="s">
        <v>465</v>
      </c>
      <c r="O466" s="22">
        <f>VLOOKUP(A466,Hoja1!A:C,3,0)</f>
        <v>8</v>
      </c>
      <c r="P466" s="21" t="str">
        <f>VLOOKUP(M466,[1]TIPOLOGIAS_CB!$A:$F,4,0)</f>
        <v>PASTO</v>
      </c>
      <c r="Q466" s="21" t="str">
        <f>VLOOKUP(P466,'BASE TARIFA 2025'!C:D,2,0)</f>
        <v>WOMPI SUROCCIDENTE</v>
      </c>
      <c r="R466" s="23">
        <f>VLOOKUP(P466,'BASE TARIFA 2025'!C:F,4,0)</f>
        <v>28277.100000000002</v>
      </c>
    </row>
    <row r="467" spans="1:18" ht="14.45">
      <c r="A467" s="27">
        <v>23760</v>
      </c>
      <c r="B467" s="27" t="s">
        <v>2799</v>
      </c>
      <c r="C467" s="27">
        <v>1084220127</v>
      </c>
      <c r="D467" s="27" t="s">
        <v>2800</v>
      </c>
      <c r="E467" s="27" t="s">
        <v>2801</v>
      </c>
      <c r="F467" s="27" t="s">
        <v>2801</v>
      </c>
      <c r="G467" s="27" t="s">
        <v>2802</v>
      </c>
      <c r="H467" s="27" t="s">
        <v>2803</v>
      </c>
      <c r="I467" s="27" t="s">
        <v>2804</v>
      </c>
      <c r="J467" s="27" t="s">
        <v>539</v>
      </c>
      <c r="K467" s="27" t="s">
        <v>2805</v>
      </c>
      <c r="L467" s="27" t="s">
        <v>2805</v>
      </c>
      <c r="M467" s="27">
        <v>52110</v>
      </c>
      <c r="N467" s="28" t="s">
        <v>223</v>
      </c>
      <c r="O467" s="22">
        <f>VLOOKUP(A467,Hoja1!A:C,3,0)</f>
        <v>8</v>
      </c>
      <c r="P467" s="21" t="str">
        <f>VLOOKUP(M467,[1]TIPOLOGIAS_CB!$A:$F,4,0)</f>
        <v>PASTO</v>
      </c>
      <c r="Q467" s="21" t="str">
        <f>VLOOKUP(P467,'BASE TARIFA 2025'!C:D,2,0)</f>
        <v>WOMPI SUROCCIDENTE</v>
      </c>
      <c r="R467" s="23">
        <f>VLOOKUP(P467,'BASE TARIFA 2025'!C:F,4,0)</f>
        <v>28277.100000000002</v>
      </c>
    </row>
    <row r="468" spans="1:18" ht="14.45">
      <c r="A468" s="27">
        <v>46877</v>
      </c>
      <c r="B468" s="27" t="s">
        <v>2806</v>
      </c>
      <c r="C468" s="27">
        <v>27145381</v>
      </c>
      <c r="D468" s="27" t="s">
        <v>2807</v>
      </c>
      <c r="E468" s="27" t="s">
        <v>2807</v>
      </c>
      <c r="F468" s="27" t="s">
        <v>2807</v>
      </c>
      <c r="G468" s="27" t="s">
        <v>2808</v>
      </c>
      <c r="H468" s="27" t="s">
        <v>2809</v>
      </c>
      <c r="I468" s="27" t="s">
        <v>2810</v>
      </c>
      <c r="J468" s="27" t="s">
        <v>539</v>
      </c>
      <c r="K468" s="27" t="s">
        <v>2805</v>
      </c>
      <c r="L468" s="27" t="s">
        <v>2805</v>
      </c>
      <c r="M468" s="27">
        <v>52110</v>
      </c>
      <c r="N468" s="28" t="s">
        <v>348</v>
      </c>
      <c r="O468" s="22">
        <f>VLOOKUP(A468,Hoja1!A:C,3,0)</f>
        <v>8</v>
      </c>
      <c r="P468" s="21" t="str">
        <f>VLOOKUP(M468,[1]TIPOLOGIAS_CB!$A:$F,4,0)</f>
        <v>PASTO</v>
      </c>
      <c r="Q468" s="21" t="str">
        <f>VLOOKUP(P468,'BASE TARIFA 2025'!C:D,2,0)</f>
        <v>WOMPI SUROCCIDENTE</v>
      </c>
      <c r="R468" s="23">
        <f>VLOOKUP(P468,'BASE TARIFA 2025'!C:F,4,0)</f>
        <v>28277.100000000002</v>
      </c>
    </row>
    <row r="469" spans="1:18" ht="14.45">
      <c r="A469" s="27">
        <v>80584</v>
      </c>
      <c r="B469" s="27" t="s">
        <v>2811</v>
      </c>
      <c r="C469" s="27">
        <v>1122727265</v>
      </c>
      <c r="D469" s="27" t="s">
        <v>2812</v>
      </c>
      <c r="E469" s="27" t="s">
        <v>2812</v>
      </c>
      <c r="F469" s="27"/>
      <c r="G469" s="27" t="s">
        <v>2813</v>
      </c>
      <c r="H469" s="27" t="s">
        <v>2814</v>
      </c>
      <c r="I469" s="27" t="s">
        <v>2815</v>
      </c>
      <c r="J469" s="27" t="s">
        <v>539</v>
      </c>
      <c r="K469" s="27" t="s">
        <v>2805</v>
      </c>
      <c r="L469" s="27" t="s">
        <v>2805</v>
      </c>
      <c r="M469" s="27">
        <v>52110</v>
      </c>
      <c r="N469" s="28" t="s">
        <v>223</v>
      </c>
      <c r="O469" s="22">
        <f>VLOOKUP(A469,Hoja1!A:C,3,0)</f>
        <v>8</v>
      </c>
      <c r="P469" s="21" t="str">
        <f>VLOOKUP(M469,[1]TIPOLOGIAS_CB!$A:$F,4,0)</f>
        <v>PASTO</v>
      </c>
      <c r="Q469" s="21" t="str">
        <f>VLOOKUP(P469,'BASE TARIFA 2025'!C:D,2,0)</f>
        <v>WOMPI SUROCCIDENTE</v>
      </c>
      <c r="R469" s="23">
        <f>VLOOKUP(P469,'BASE TARIFA 2025'!C:F,4,0)</f>
        <v>28277.100000000002</v>
      </c>
    </row>
    <row r="470" spans="1:18" ht="14.45">
      <c r="A470" s="27">
        <v>59517</v>
      </c>
      <c r="B470" s="27" t="s">
        <v>2816</v>
      </c>
      <c r="C470" s="27">
        <v>1004439088</v>
      </c>
      <c r="D470" s="27" t="s">
        <v>2817</v>
      </c>
      <c r="E470" s="27" t="s">
        <v>2818</v>
      </c>
      <c r="F470" s="27" t="s">
        <v>2818</v>
      </c>
      <c r="G470" s="27" t="s">
        <v>2819</v>
      </c>
      <c r="H470" s="27" t="s">
        <v>2820</v>
      </c>
      <c r="I470" s="27" t="s">
        <v>2821</v>
      </c>
      <c r="J470" s="27" t="s">
        <v>539</v>
      </c>
      <c r="K470" s="27" t="s">
        <v>2805</v>
      </c>
      <c r="L470" s="27" t="s">
        <v>2805</v>
      </c>
      <c r="M470" s="27">
        <v>52110</v>
      </c>
      <c r="N470" s="28" t="s">
        <v>223</v>
      </c>
      <c r="O470" s="22">
        <f>VLOOKUP(A470,Hoja1!A:C,3,0)</f>
        <v>8</v>
      </c>
      <c r="P470" s="21" t="str">
        <f>VLOOKUP(M470,[1]TIPOLOGIAS_CB!$A:$F,4,0)</f>
        <v>PASTO</v>
      </c>
      <c r="Q470" s="21" t="str">
        <f>VLOOKUP(P470,'BASE TARIFA 2025'!C:D,2,0)</f>
        <v>WOMPI SUROCCIDENTE</v>
      </c>
      <c r="R470" s="23">
        <f>VLOOKUP(P470,'BASE TARIFA 2025'!C:F,4,0)</f>
        <v>28277.100000000002</v>
      </c>
    </row>
    <row r="471" spans="1:18" ht="14.45">
      <c r="A471" s="27">
        <v>64785</v>
      </c>
      <c r="B471" s="27" t="s">
        <v>2822</v>
      </c>
      <c r="C471" s="27">
        <v>27146539</v>
      </c>
      <c r="D471" s="27" t="s">
        <v>79</v>
      </c>
      <c r="E471" s="27" t="s">
        <v>2823</v>
      </c>
      <c r="F471" s="27" t="s">
        <v>2823</v>
      </c>
      <c r="G471" s="27" t="s">
        <v>2824</v>
      </c>
      <c r="H471" s="27" t="s">
        <v>2825</v>
      </c>
      <c r="I471" s="27" t="s">
        <v>2826</v>
      </c>
      <c r="J471" s="27" t="s">
        <v>539</v>
      </c>
      <c r="K471" s="27" t="s">
        <v>2805</v>
      </c>
      <c r="L471" s="27" t="s">
        <v>2805</v>
      </c>
      <c r="M471" s="27">
        <v>52110</v>
      </c>
      <c r="N471" s="28" t="s">
        <v>223</v>
      </c>
      <c r="O471" s="22">
        <f>VLOOKUP(A471,Hoja1!A:C,3,0)</f>
        <v>8</v>
      </c>
      <c r="P471" s="21" t="str">
        <f>VLOOKUP(M471,[1]TIPOLOGIAS_CB!$A:$F,4,0)</f>
        <v>PASTO</v>
      </c>
      <c r="Q471" s="21" t="str">
        <f>VLOOKUP(P471,'BASE TARIFA 2025'!C:D,2,0)</f>
        <v>WOMPI SUROCCIDENTE</v>
      </c>
      <c r="R471" s="23">
        <f>VLOOKUP(P471,'BASE TARIFA 2025'!C:F,4,0)</f>
        <v>28277.100000000002</v>
      </c>
    </row>
    <row r="472" spans="1:18" ht="14.45">
      <c r="A472" s="27">
        <v>75504</v>
      </c>
      <c r="B472" s="27" t="s">
        <v>2827</v>
      </c>
      <c r="C472" s="27">
        <v>1084220548</v>
      </c>
      <c r="D472" s="27" t="s">
        <v>2828</v>
      </c>
      <c r="E472" s="27" t="s">
        <v>2829</v>
      </c>
      <c r="F472" s="27" t="s">
        <v>2829</v>
      </c>
      <c r="G472" s="27" t="s">
        <v>2830</v>
      </c>
      <c r="H472" s="27" t="s">
        <v>2831</v>
      </c>
      <c r="I472" s="27" t="s">
        <v>2832</v>
      </c>
      <c r="J472" s="27" t="s">
        <v>539</v>
      </c>
      <c r="K472" s="27" t="s">
        <v>2805</v>
      </c>
      <c r="L472" s="27" t="s">
        <v>2805</v>
      </c>
      <c r="M472" s="27">
        <v>52110</v>
      </c>
      <c r="N472" s="28" t="s">
        <v>348</v>
      </c>
      <c r="O472" s="22">
        <f>VLOOKUP(A472,Hoja1!A:C,3,0)</f>
        <v>8</v>
      </c>
      <c r="P472" s="21" t="str">
        <f>VLOOKUP(M472,[1]TIPOLOGIAS_CB!$A:$F,4,0)</f>
        <v>PASTO</v>
      </c>
      <c r="Q472" s="21" t="str">
        <f>VLOOKUP(P472,'BASE TARIFA 2025'!C:D,2,0)</f>
        <v>WOMPI SUROCCIDENTE</v>
      </c>
      <c r="R472" s="23">
        <f>VLOOKUP(P472,'BASE TARIFA 2025'!C:F,4,0)</f>
        <v>28277.100000000002</v>
      </c>
    </row>
    <row r="473" spans="1:18" ht="14.45">
      <c r="A473" s="27">
        <v>12109</v>
      </c>
      <c r="B473" s="27" t="s">
        <v>2833</v>
      </c>
      <c r="C473" s="27">
        <v>5253759</v>
      </c>
      <c r="D473" s="27" t="s">
        <v>2834</v>
      </c>
      <c r="E473" s="27" t="s">
        <v>2835</v>
      </c>
      <c r="F473" s="27" t="s">
        <v>2835</v>
      </c>
      <c r="G473" s="27" t="s">
        <v>2836</v>
      </c>
      <c r="H473" s="27" t="s">
        <v>2837</v>
      </c>
      <c r="I473" s="27" t="s">
        <v>2838</v>
      </c>
      <c r="J473" s="27" t="s">
        <v>539</v>
      </c>
      <c r="K473" s="27" t="s">
        <v>2839</v>
      </c>
      <c r="L473" s="27" t="s">
        <v>2839</v>
      </c>
      <c r="M473" s="27">
        <v>52317</v>
      </c>
      <c r="N473" s="28" t="s">
        <v>586</v>
      </c>
      <c r="O473" s="22">
        <f>VLOOKUP(A473,Hoja1!A:C,3,0)</f>
        <v>8</v>
      </c>
      <c r="P473" s="21" t="str">
        <f>VLOOKUP(M473,[1]TIPOLOGIAS_CB!$A:$F,4,0)</f>
        <v>PASTO</v>
      </c>
      <c r="Q473" s="21" t="str">
        <f>VLOOKUP(P473,'BASE TARIFA 2025'!C:D,2,0)</f>
        <v>WOMPI SUROCCIDENTE</v>
      </c>
      <c r="R473" s="23">
        <f>VLOOKUP(P473,'BASE TARIFA 2025'!C:F,4,0)</f>
        <v>28277.100000000002</v>
      </c>
    </row>
    <row r="474" spans="1:18" ht="14.45">
      <c r="A474" s="27">
        <v>49967</v>
      </c>
      <c r="B474" s="27" t="s">
        <v>2840</v>
      </c>
      <c r="C474" s="27">
        <v>87219812</v>
      </c>
      <c r="D474" s="27" t="s">
        <v>2841</v>
      </c>
      <c r="E474" s="27" t="s">
        <v>2842</v>
      </c>
      <c r="F474" s="27" t="s">
        <v>2842</v>
      </c>
      <c r="G474" s="27" t="s">
        <v>2843</v>
      </c>
      <c r="H474" s="27" t="s">
        <v>2844</v>
      </c>
      <c r="I474" s="27" t="s">
        <v>2845</v>
      </c>
      <c r="J474" s="27" t="s">
        <v>539</v>
      </c>
      <c r="K474" s="27" t="s">
        <v>2839</v>
      </c>
      <c r="L474" s="27" t="s">
        <v>2839</v>
      </c>
      <c r="M474" s="27">
        <v>52317</v>
      </c>
      <c r="N474" s="28" t="s">
        <v>586</v>
      </c>
      <c r="O474" s="22">
        <f>VLOOKUP(A474,Hoja1!A:C,3,0)</f>
        <v>8</v>
      </c>
      <c r="P474" s="21" t="str">
        <f>VLOOKUP(M474,[1]TIPOLOGIAS_CB!$A:$F,4,0)</f>
        <v>PASTO</v>
      </c>
      <c r="Q474" s="21" t="str">
        <f>VLOOKUP(P474,'BASE TARIFA 2025'!C:D,2,0)</f>
        <v>WOMPI SUROCCIDENTE</v>
      </c>
      <c r="R474" s="23">
        <f>VLOOKUP(P474,'BASE TARIFA 2025'!C:F,4,0)</f>
        <v>28277.100000000002</v>
      </c>
    </row>
    <row r="475" spans="1:18" ht="14.45">
      <c r="A475" s="27">
        <v>55735</v>
      </c>
      <c r="B475" s="27" t="s">
        <v>2846</v>
      </c>
      <c r="C475" s="27">
        <v>59650831</v>
      </c>
      <c r="D475" s="27" t="s">
        <v>79</v>
      </c>
      <c r="E475" s="27" t="s">
        <v>2847</v>
      </c>
      <c r="F475" s="27" t="s">
        <v>2847</v>
      </c>
      <c r="G475" s="27" t="s">
        <v>2848</v>
      </c>
      <c r="H475" s="27" t="s">
        <v>2849</v>
      </c>
      <c r="I475" s="27" t="s">
        <v>2850</v>
      </c>
      <c r="J475" s="27" t="s">
        <v>539</v>
      </c>
      <c r="K475" s="27" t="s">
        <v>2839</v>
      </c>
      <c r="L475" s="27" t="s">
        <v>2839</v>
      </c>
      <c r="M475" s="27">
        <v>52317</v>
      </c>
      <c r="N475" s="28" t="s">
        <v>586</v>
      </c>
      <c r="O475" s="22">
        <f>VLOOKUP(A475,Hoja1!A:C,3,0)</f>
        <v>8</v>
      </c>
      <c r="P475" s="21" t="str">
        <f>VLOOKUP(M475,[1]TIPOLOGIAS_CB!$A:$F,4,0)</f>
        <v>PASTO</v>
      </c>
      <c r="Q475" s="21" t="str">
        <f>VLOOKUP(P475,'BASE TARIFA 2025'!C:D,2,0)</f>
        <v>WOMPI SUROCCIDENTE</v>
      </c>
      <c r="R475" s="23">
        <f>VLOOKUP(P475,'BASE TARIFA 2025'!C:F,4,0)</f>
        <v>28277.100000000002</v>
      </c>
    </row>
    <row r="476" spans="1:18" ht="14.45">
      <c r="A476" s="27">
        <v>80018</v>
      </c>
      <c r="B476" s="27" t="s">
        <v>2851</v>
      </c>
      <c r="C476" s="27">
        <v>1088652567</v>
      </c>
      <c r="D476" s="27" t="s">
        <v>2852</v>
      </c>
      <c r="E476" s="27" t="s">
        <v>2853</v>
      </c>
      <c r="F476" s="27" t="s">
        <v>2853</v>
      </c>
      <c r="G476" s="27" t="s">
        <v>2854</v>
      </c>
      <c r="H476" s="27" t="s">
        <v>2855</v>
      </c>
      <c r="I476" s="27" t="s">
        <v>2856</v>
      </c>
      <c r="J476" s="27" t="s">
        <v>539</v>
      </c>
      <c r="K476" s="27" t="s">
        <v>2839</v>
      </c>
      <c r="L476" s="27" t="s">
        <v>2839</v>
      </c>
      <c r="M476" s="27">
        <v>52317</v>
      </c>
      <c r="N476" s="28" t="s">
        <v>701</v>
      </c>
      <c r="O476" s="22">
        <f>VLOOKUP(A476,Hoja1!A:C,3,0)</f>
        <v>8</v>
      </c>
      <c r="P476" s="21" t="str">
        <f>VLOOKUP(M476,[1]TIPOLOGIAS_CB!$A:$F,4,0)</f>
        <v>PASTO</v>
      </c>
      <c r="Q476" s="21" t="str">
        <f>VLOOKUP(P476,'BASE TARIFA 2025'!C:D,2,0)</f>
        <v>WOMPI SUROCCIDENTE</v>
      </c>
      <c r="R476" s="23">
        <f>VLOOKUP(P476,'BASE TARIFA 2025'!C:F,4,0)</f>
        <v>28277.100000000002</v>
      </c>
    </row>
    <row r="477" spans="1:18" ht="14.45">
      <c r="A477" s="27">
        <v>16025</v>
      </c>
      <c r="B477" s="27" t="s">
        <v>2857</v>
      </c>
      <c r="C477" s="27">
        <v>1094160724</v>
      </c>
      <c r="D477" s="27" t="s">
        <v>2858</v>
      </c>
      <c r="E477" s="27" t="s">
        <v>2859</v>
      </c>
      <c r="F477" s="27" t="s">
        <v>2859</v>
      </c>
      <c r="G477" s="27" t="s">
        <v>2860</v>
      </c>
      <c r="H477" s="27" t="s">
        <v>2861</v>
      </c>
      <c r="I477" s="27" t="s">
        <v>2862</v>
      </c>
      <c r="J477" s="27" t="s">
        <v>2863</v>
      </c>
      <c r="K477" s="27" t="s">
        <v>2864</v>
      </c>
      <c r="L477" s="27" t="s">
        <v>2864</v>
      </c>
      <c r="M477" s="27">
        <v>54261</v>
      </c>
      <c r="N477" s="28" t="s">
        <v>500</v>
      </c>
      <c r="O477" s="22">
        <f>VLOOKUP(A477,Hoja1!A:C,3,0)</f>
        <v>16</v>
      </c>
      <c r="P477" s="21" t="str">
        <f>VLOOKUP(M477,[1]TIPOLOGIAS_CB!$A:$F,4,0)</f>
        <v>CUCUTA</v>
      </c>
      <c r="Q477" s="21" t="str">
        <f>VLOOKUP(P477,'BASE TARIFA 2025'!C:D,2,0)</f>
        <v>WOMPI SANTANDERES</v>
      </c>
      <c r="R477" s="23">
        <f>VLOOKUP(P477,'BASE TARIFA 2025'!C:F,4,0)</f>
        <v>28277.100000000002</v>
      </c>
    </row>
    <row r="478" spans="1:18" ht="14.45">
      <c r="A478" s="27">
        <v>22697</v>
      </c>
      <c r="B478" s="27" t="s">
        <v>2865</v>
      </c>
      <c r="C478" s="27">
        <v>37344857</v>
      </c>
      <c r="D478" s="27" t="s">
        <v>2866</v>
      </c>
      <c r="E478" s="27" t="s">
        <v>2867</v>
      </c>
      <c r="F478" s="27" t="s">
        <v>2867</v>
      </c>
      <c r="G478" s="27" t="s">
        <v>2868</v>
      </c>
      <c r="H478" s="27" t="s">
        <v>2869</v>
      </c>
      <c r="I478" s="27" t="s">
        <v>2870</v>
      </c>
      <c r="J478" s="27" t="s">
        <v>2863</v>
      </c>
      <c r="K478" s="27" t="s">
        <v>2864</v>
      </c>
      <c r="L478" s="27" t="s">
        <v>2864</v>
      </c>
      <c r="M478" s="27">
        <v>54261</v>
      </c>
      <c r="N478" s="28" t="s">
        <v>500</v>
      </c>
      <c r="O478" s="22">
        <f>VLOOKUP(A478,Hoja1!A:C,3,0)</f>
        <v>8</v>
      </c>
      <c r="P478" s="21" t="str">
        <f>VLOOKUP(M478,[1]TIPOLOGIAS_CB!$A:$F,4,0)</f>
        <v>CUCUTA</v>
      </c>
      <c r="Q478" s="21" t="str">
        <f>VLOOKUP(P478,'BASE TARIFA 2025'!C:D,2,0)</f>
        <v>WOMPI SANTANDERES</v>
      </c>
      <c r="R478" s="23">
        <f>VLOOKUP(P478,'BASE TARIFA 2025'!C:F,4,0)</f>
        <v>28277.100000000002</v>
      </c>
    </row>
    <row r="479" spans="1:18" ht="14.45">
      <c r="A479" s="27">
        <v>71927</v>
      </c>
      <c r="B479" s="27" t="s">
        <v>2871</v>
      </c>
      <c r="C479" s="27">
        <v>1094165139</v>
      </c>
      <c r="D479" s="27" t="s">
        <v>2872</v>
      </c>
      <c r="E479" s="27" t="s">
        <v>2872</v>
      </c>
      <c r="F479" s="27" t="s">
        <v>2873</v>
      </c>
      <c r="G479" s="27" t="s">
        <v>2874</v>
      </c>
      <c r="H479" s="27" t="s">
        <v>2875</v>
      </c>
      <c r="I479" s="27" t="s">
        <v>2876</v>
      </c>
      <c r="J479" s="27" t="s">
        <v>2863</v>
      </c>
      <c r="K479" s="27" t="s">
        <v>2864</v>
      </c>
      <c r="L479" s="27" t="s">
        <v>2864</v>
      </c>
      <c r="M479" s="27">
        <v>54261</v>
      </c>
      <c r="N479" s="28" t="s">
        <v>128</v>
      </c>
      <c r="O479" s="22">
        <f>VLOOKUP(A479,Hoja1!A:C,3,0)</f>
        <v>8</v>
      </c>
      <c r="P479" s="21" t="str">
        <f>VLOOKUP(M479,[1]TIPOLOGIAS_CB!$A:$F,4,0)</f>
        <v>CUCUTA</v>
      </c>
      <c r="Q479" s="21" t="str">
        <f>VLOOKUP(P479,'BASE TARIFA 2025'!C:D,2,0)</f>
        <v>WOMPI SANTANDERES</v>
      </c>
      <c r="R479" s="23">
        <f>VLOOKUP(P479,'BASE TARIFA 2025'!C:F,4,0)</f>
        <v>28277.100000000002</v>
      </c>
    </row>
    <row r="480" spans="1:18" ht="14.45">
      <c r="A480" s="27">
        <v>46414</v>
      </c>
      <c r="B480" s="27" t="s">
        <v>2877</v>
      </c>
      <c r="C480" s="27">
        <v>1134854531</v>
      </c>
      <c r="D480" s="27" t="s">
        <v>2878</v>
      </c>
      <c r="E480" s="27" t="s">
        <v>2879</v>
      </c>
      <c r="F480" s="27" t="s">
        <v>2879</v>
      </c>
      <c r="G480" s="27" t="s">
        <v>2880</v>
      </c>
      <c r="H480" s="27" t="s">
        <v>2881</v>
      </c>
      <c r="I480" s="27" t="s">
        <v>2882</v>
      </c>
      <c r="J480" s="27" t="s">
        <v>2863</v>
      </c>
      <c r="K480" s="27" t="s">
        <v>2864</v>
      </c>
      <c r="L480" s="27" t="s">
        <v>2864</v>
      </c>
      <c r="M480" s="27">
        <v>54261</v>
      </c>
      <c r="N480" s="28" t="s">
        <v>77</v>
      </c>
      <c r="O480" s="22">
        <f>VLOOKUP(A480,Hoja1!A:C,3,0)</f>
        <v>8</v>
      </c>
      <c r="P480" s="21" t="str">
        <f>VLOOKUP(M480,[1]TIPOLOGIAS_CB!$A:$F,4,0)</f>
        <v>CUCUTA</v>
      </c>
      <c r="Q480" s="21" t="str">
        <f>VLOOKUP(P480,'BASE TARIFA 2025'!C:D,2,0)</f>
        <v>WOMPI SANTANDERES</v>
      </c>
      <c r="R480" s="23">
        <f>VLOOKUP(P480,'BASE TARIFA 2025'!C:F,4,0)</f>
        <v>28277.100000000002</v>
      </c>
    </row>
    <row r="481" spans="1:18" ht="14.45">
      <c r="A481" s="27">
        <v>62954</v>
      </c>
      <c r="B481" s="27" t="s">
        <v>2883</v>
      </c>
      <c r="C481" s="27">
        <v>60435823</v>
      </c>
      <c r="D481" s="27" t="s">
        <v>2884</v>
      </c>
      <c r="E481" s="27" t="s">
        <v>2884</v>
      </c>
      <c r="F481" s="27" t="s">
        <v>2885</v>
      </c>
      <c r="G481" s="27" t="s">
        <v>2886</v>
      </c>
      <c r="H481" s="27" t="s">
        <v>2887</v>
      </c>
      <c r="I481" s="27" t="s">
        <v>2888</v>
      </c>
      <c r="J481" s="27" t="s">
        <v>2863</v>
      </c>
      <c r="K481" s="27" t="s">
        <v>2864</v>
      </c>
      <c r="L481" s="27" t="s">
        <v>2864</v>
      </c>
      <c r="M481" s="27">
        <v>54261</v>
      </c>
      <c r="N481" s="28" t="s">
        <v>500</v>
      </c>
      <c r="O481" s="22">
        <f>VLOOKUP(A481,Hoja1!A:C,3,0)</f>
        <v>8</v>
      </c>
      <c r="P481" s="21" t="str">
        <f>VLOOKUP(M481,[1]TIPOLOGIAS_CB!$A:$F,4,0)</f>
        <v>CUCUTA</v>
      </c>
      <c r="Q481" s="21" t="str">
        <f>VLOOKUP(P481,'BASE TARIFA 2025'!C:D,2,0)</f>
        <v>WOMPI SANTANDERES</v>
      </c>
      <c r="R481" s="23">
        <f>VLOOKUP(P481,'BASE TARIFA 2025'!C:F,4,0)</f>
        <v>28277.100000000002</v>
      </c>
    </row>
    <row r="482" spans="1:18" ht="14.45">
      <c r="A482" s="27">
        <v>63157</v>
      </c>
      <c r="B482" s="27" t="s">
        <v>2889</v>
      </c>
      <c r="C482" s="27">
        <v>1088296508</v>
      </c>
      <c r="D482" s="27" t="s">
        <v>2890</v>
      </c>
      <c r="E482" s="27" t="s">
        <v>2890</v>
      </c>
      <c r="F482" s="27" t="s">
        <v>2891</v>
      </c>
      <c r="G482" s="27" t="s">
        <v>2892</v>
      </c>
      <c r="H482" s="27" t="s">
        <v>2893</v>
      </c>
      <c r="I482" s="27" t="s">
        <v>2894</v>
      </c>
      <c r="J482" s="27" t="s">
        <v>2361</v>
      </c>
      <c r="K482" s="27" t="s">
        <v>22</v>
      </c>
      <c r="L482" s="27" t="s">
        <v>22</v>
      </c>
      <c r="M482" s="27">
        <v>66001</v>
      </c>
      <c r="N482" s="28" t="s">
        <v>342</v>
      </c>
      <c r="O482" s="22">
        <f>VLOOKUP(A482,Hoja1!A:C,3,0)</f>
        <v>8</v>
      </c>
      <c r="P482" s="21" t="str">
        <f>VLOOKUP(M482,[1]TIPOLOGIAS_CB!$A:$F,4,0)</f>
        <v>PEREIRA</v>
      </c>
      <c r="Q482" s="21" t="str">
        <f>VLOOKUP(P482,'BASE TARIFA 2025'!C:D,2,0)</f>
        <v>WOMPI EJE CAFETERO</v>
      </c>
      <c r="R482" s="23">
        <f>VLOOKUP(P482,'BASE TARIFA 2025'!C:F,4,0)</f>
        <v>15709.5</v>
      </c>
    </row>
    <row r="483" spans="1:18" ht="14.45">
      <c r="A483" s="27">
        <v>66929</v>
      </c>
      <c r="B483" s="27" t="s">
        <v>2895</v>
      </c>
      <c r="C483" s="27">
        <v>18520430</v>
      </c>
      <c r="D483" s="27" t="s">
        <v>2896</v>
      </c>
      <c r="E483" s="27" t="s">
        <v>2897</v>
      </c>
      <c r="F483" s="27" t="s">
        <v>2898</v>
      </c>
      <c r="G483" s="27" t="s">
        <v>2899</v>
      </c>
      <c r="H483" s="27" t="s">
        <v>2900</v>
      </c>
      <c r="I483" s="27" t="s">
        <v>2901</v>
      </c>
      <c r="J483" s="27" t="s">
        <v>2361</v>
      </c>
      <c r="K483" s="27" t="s">
        <v>22</v>
      </c>
      <c r="L483" s="27" t="s">
        <v>22</v>
      </c>
      <c r="M483" s="27">
        <v>66001</v>
      </c>
      <c r="N483" s="28" t="s">
        <v>192</v>
      </c>
      <c r="O483" s="22">
        <f>VLOOKUP(A483,Hoja1!A:C,3,0)</f>
        <v>8</v>
      </c>
      <c r="P483" s="21" t="str">
        <f>VLOOKUP(M483,[1]TIPOLOGIAS_CB!$A:$F,4,0)</f>
        <v>PEREIRA</v>
      </c>
      <c r="Q483" s="21" t="str">
        <f>VLOOKUP(P483,'BASE TARIFA 2025'!C:D,2,0)</f>
        <v>WOMPI EJE CAFETERO</v>
      </c>
      <c r="R483" s="23">
        <f>VLOOKUP(P483,'BASE TARIFA 2025'!C:F,4,0)</f>
        <v>15709.5</v>
      </c>
    </row>
    <row r="484" spans="1:18" ht="14.45">
      <c r="A484" s="27">
        <v>52578</v>
      </c>
      <c r="B484" s="27" t="s">
        <v>2902</v>
      </c>
      <c r="C484" s="27">
        <v>42076351</v>
      </c>
      <c r="D484" s="27" t="s">
        <v>79</v>
      </c>
      <c r="E484" s="27" t="s">
        <v>2903</v>
      </c>
      <c r="F484" s="27" t="s">
        <v>2903</v>
      </c>
      <c r="G484" s="27" t="s">
        <v>2904</v>
      </c>
      <c r="H484" s="27" t="s">
        <v>2905</v>
      </c>
      <c r="I484" s="27" t="s">
        <v>2906</v>
      </c>
      <c r="J484" s="27" t="s">
        <v>2361</v>
      </c>
      <c r="K484" s="27" t="s">
        <v>22</v>
      </c>
      <c r="L484" s="27" t="s">
        <v>22</v>
      </c>
      <c r="M484" s="27">
        <v>66001</v>
      </c>
      <c r="N484" s="28" t="s">
        <v>348</v>
      </c>
      <c r="O484" s="22">
        <f>VLOOKUP(A484,Hoja1!A:C,3,0)</f>
        <v>8</v>
      </c>
      <c r="P484" s="21" t="str">
        <f>VLOOKUP(M484,[1]TIPOLOGIAS_CB!$A:$F,4,0)</f>
        <v>PEREIRA</v>
      </c>
      <c r="Q484" s="21" t="str">
        <f>VLOOKUP(P484,'BASE TARIFA 2025'!C:D,2,0)</f>
        <v>WOMPI EJE CAFETERO</v>
      </c>
      <c r="R484" s="23">
        <f>VLOOKUP(P484,'BASE TARIFA 2025'!C:F,4,0)</f>
        <v>15709.5</v>
      </c>
    </row>
    <row r="485" spans="1:18" ht="14.45">
      <c r="A485" s="27">
        <v>61873</v>
      </c>
      <c r="B485" s="27" t="s">
        <v>2907</v>
      </c>
      <c r="C485" s="27">
        <v>1089601901</v>
      </c>
      <c r="D485" s="27" t="s">
        <v>2908</v>
      </c>
      <c r="E485" s="27" t="s">
        <v>2909</v>
      </c>
      <c r="F485" s="27" t="s">
        <v>2909</v>
      </c>
      <c r="G485" s="27" t="s">
        <v>2910</v>
      </c>
      <c r="H485" s="27" t="s">
        <v>2911</v>
      </c>
      <c r="I485" s="27" t="s">
        <v>2912</v>
      </c>
      <c r="J485" s="27" t="s">
        <v>2361</v>
      </c>
      <c r="K485" s="27" t="s">
        <v>22</v>
      </c>
      <c r="L485" s="27" t="s">
        <v>22</v>
      </c>
      <c r="M485" s="27">
        <v>66001</v>
      </c>
      <c r="N485" s="28" t="s">
        <v>342</v>
      </c>
      <c r="O485" s="22">
        <f>VLOOKUP(A485,Hoja1!A:C,3,0)</f>
        <v>8</v>
      </c>
      <c r="P485" s="21" t="str">
        <f>VLOOKUP(M485,[1]TIPOLOGIAS_CB!$A:$F,4,0)</f>
        <v>PEREIRA</v>
      </c>
      <c r="Q485" s="21" t="str">
        <f>VLOOKUP(P485,'BASE TARIFA 2025'!C:D,2,0)</f>
        <v>WOMPI EJE CAFETERO</v>
      </c>
      <c r="R485" s="23">
        <f>VLOOKUP(P485,'BASE TARIFA 2025'!C:F,4,0)</f>
        <v>15709.5</v>
      </c>
    </row>
    <row r="486" spans="1:18" ht="14.45">
      <c r="A486" s="27">
        <v>63031</v>
      </c>
      <c r="B486" s="27" t="s">
        <v>2913</v>
      </c>
      <c r="C486" s="27">
        <v>1061371468</v>
      </c>
      <c r="D486" s="27" t="s">
        <v>2914</v>
      </c>
      <c r="E486" s="27" t="s">
        <v>2915</v>
      </c>
      <c r="F486" s="27" t="s">
        <v>2915</v>
      </c>
      <c r="G486" s="27" t="s">
        <v>2916</v>
      </c>
      <c r="H486" s="27" t="s">
        <v>2917</v>
      </c>
      <c r="I486" s="27" t="s">
        <v>2918</v>
      </c>
      <c r="J486" s="27" t="s">
        <v>2361</v>
      </c>
      <c r="K486" s="27" t="s">
        <v>22</v>
      </c>
      <c r="L486" s="27" t="s">
        <v>22</v>
      </c>
      <c r="M486" s="27">
        <v>66001</v>
      </c>
      <c r="N486" s="28" t="s">
        <v>77</v>
      </c>
      <c r="O486" s="22">
        <f>VLOOKUP(A486,Hoja1!A:C,3,0)</f>
        <v>8</v>
      </c>
      <c r="P486" s="21" t="str">
        <f>VLOOKUP(M486,[1]TIPOLOGIAS_CB!$A:$F,4,0)</f>
        <v>PEREIRA</v>
      </c>
      <c r="Q486" s="21" t="str">
        <f>VLOOKUP(P486,'BASE TARIFA 2025'!C:D,2,0)</f>
        <v>WOMPI EJE CAFETERO</v>
      </c>
      <c r="R486" s="23">
        <f>VLOOKUP(P486,'BASE TARIFA 2025'!C:F,4,0)</f>
        <v>15709.5</v>
      </c>
    </row>
    <row r="487" spans="1:18" ht="14.45">
      <c r="A487" s="27">
        <v>55044</v>
      </c>
      <c r="B487" s="27" t="s">
        <v>2919</v>
      </c>
      <c r="C487" s="27">
        <v>42117737</v>
      </c>
      <c r="D487" s="27" t="s">
        <v>2920</v>
      </c>
      <c r="E487" s="27" t="s">
        <v>2921</v>
      </c>
      <c r="F487" s="27" t="s">
        <v>2922</v>
      </c>
      <c r="G487" s="27" t="s">
        <v>2923</v>
      </c>
      <c r="H487" s="27" t="s">
        <v>2924</v>
      </c>
      <c r="I487" s="27" t="s">
        <v>2925</v>
      </c>
      <c r="J487" s="27" t="s">
        <v>2361</v>
      </c>
      <c r="K487" s="27" t="s">
        <v>22</v>
      </c>
      <c r="L487" s="27" t="s">
        <v>22</v>
      </c>
      <c r="M487" s="27">
        <v>66001</v>
      </c>
      <c r="N487" s="28" t="s">
        <v>328</v>
      </c>
      <c r="O487" s="22">
        <f>VLOOKUP(A487,Hoja1!A:C,3,0)</f>
        <v>16</v>
      </c>
      <c r="P487" s="21" t="str">
        <f>VLOOKUP(M487,[1]TIPOLOGIAS_CB!$A:$F,4,0)</f>
        <v>PEREIRA</v>
      </c>
      <c r="Q487" s="21" t="str">
        <f>VLOOKUP(P487,'BASE TARIFA 2025'!C:D,2,0)</f>
        <v>WOMPI EJE CAFETERO</v>
      </c>
      <c r="R487" s="23">
        <f>VLOOKUP(P487,'BASE TARIFA 2025'!C:F,4,0)</f>
        <v>15709.5</v>
      </c>
    </row>
    <row r="488" spans="1:18" ht="14.45">
      <c r="A488" s="27">
        <v>45882</v>
      </c>
      <c r="B488" s="27" t="s">
        <v>2926</v>
      </c>
      <c r="C488" s="27">
        <v>31498426</v>
      </c>
      <c r="D488" s="27"/>
      <c r="E488" s="27" t="s">
        <v>2927</v>
      </c>
      <c r="F488" s="27" t="s">
        <v>2927</v>
      </c>
      <c r="G488" s="27" t="s">
        <v>2928</v>
      </c>
      <c r="H488" s="27" t="s">
        <v>2929</v>
      </c>
      <c r="I488" s="27" t="s">
        <v>2930</v>
      </c>
      <c r="J488" s="27" t="s">
        <v>2361</v>
      </c>
      <c r="K488" s="27" t="s">
        <v>22</v>
      </c>
      <c r="L488" s="27" t="s">
        <v>22</v>
      </c>
      <c r="M488" s="27">
        <v>66001</v>
      </c>
      <c r="N488" s="28" t="s">
        <v>77</v>
      </c>
      <c r="O488" s="22">
        <f>VLOOKUP(A488,Hoja1!A:C,3,0)</f>
        <v>8</v>
      </c>
      <c r="P488" s="21" t="str">
        <f>VLOOKUP(M488,[1]TIPOLOGIAS_CB!$A:$F,4,0)</f>
        <v>PEREIRA</v>
      </c>
      <c r="Q488" s="21" t="str">
        <f>VLOOKUP(P488,'BASE TARIFA 2025'!C:D,2,0)</f>
        <v>WOMPI EJE CAFETERO</v>
      </c>
      <c r="R488" s="23">
        <f>VLOOKUP(P488,'BASE TARIFA 2025'!C:F,4,0)</f>
        <v>15709.5</v>
      </c>
    </row>
    <row r="489" spans="1:18" ht="14.45">
      <c r="A489" s="27">
        <v>52643</v>
      </c>
      <c r="B489" s="27" t="s">
        <v>2931</v>
      </c>
      <c r="C489" s="27">
        <v>30307807</v>
      </c>
      <c r="D489" s="27" t="s">
        <v>2932</v>
      </c>
      <c r="E489" s="27" t="s">
        <v>2933</v>
      </c>
      <c r="F489" s="27" t="s">
        <v>2934</v>
      </c>
      <c r="G489" s="27" t="s">
        <v>2935</v>
      </c>
      <c r="H489" s="27" t="s">
        <v>2936</v>
      </c>
      <c r="I489" s="27" t="s">
        <v>2937</v>
      </c>
      <c r="J489" s="27" t="s">
        <v>2361</v>
      </c>
      <c r="K489" s="27" t="s">
        <v>22</v>
      </c>
      <c r="L489" s="27" t="s">
        <v>22</v>
      </c>
      <c r="M489" s="27">
        <v>66001</v>
      </c>
      <c r="N489" s="28" t="s">
        <v>358</v>
      </c>
      <c r="O489" s="22">
        <f>VLOOKUP(A489,Hoja1!A:C,3,0)</f>
        <v>8</v>
      </c>
      <c r="P489" s="21" t="str">
        <f>VLOOKUP(M489,[1]TIPOLOGIAS_CB!$A:$F,4,0)</f>
        <v>PEREIRA</v>
      </c>
      <c r="Q489" s="21" t="str">
        <f>VLOOKUP(P489,'BASE TARIFA 2025'!C:D,2,0)</f>
        <v>WOMPI EJE CAFETERO</v>
      </c>
      <c r="R489" s="23">
        <f>VLOOKUP(P489,'BASE TARIFA 2025'!C:F,4,0)</f>
        <v>15709.5</v>
      </c>
    </row>
    <row r="490" spans="1:18" ht="14.45">
      <c r="A490" s="27">
        <v>53620</v>
      </c>
      <c r="B490" s="27" t="s">
        <v>2938</v>
      </c>
      <c r="C490" s="27">
        <v>901386692</v>
      </c>
      <c r="D490" s="27" t="s">
        <v>2939</v>
      </c>
      <c r="E490" s="27" t="s">
        <v>2939</v>
      </c>
      <c r="F490" s="27" t="s">
        <v>2939</v>
      </c>
      <c r="G490" s="27" t="s">
        <v>2940</v>
      </c>
      <c r="H490" s="27" t="s">
        <v>2941</v>
      </c>
      <c r="I490" s="27" t="s">
        <v>2942</v>
      </c>
      <c r="J490" s="27" t="s">
        <v>2361</v>
      </c>
      <c r="K490" s="27" t="s">
        <v>22</v>
      </c>
      <c r="L490" s="27" t="s">
        <v>22</v>
      </c>
      <c r="M490" s="27">
        <v>66001</v>
      </c>
      <c r="N490" s="28" t="s">
        <v>348</v>
      </c>
      <c r="O490" s="22">
        <f>VLOOKUP(A490,Hoja1!A:C,3,0)</f>
        <v>8</v>
      </c>
      <c r="P490" s="21" t="str">
        <f>VLOOKUP(M490,[1]TIPOLOGIAS_CB!$A:$F,4,0)</f>
        <v>PEREIRA</v>
      </c>
      <c r="Q490" s="21" t="str">
        <f>VLOOKUP(P490,'BASE TARIFA 2025'!C:D,2,0)</f>
        <v>WOMPI EJE CAFETERO</v>
      </c>
      <c r="R490" s="23">
        <f>VLOOKUP(P490,'BASE TARIFA 2025'!C:F,4,0)</f>
        <v>15709.5</v>
      </c>
    </row>
    <row r="491" spans="1:18" ht="14.45">
      <c r="A491" s="27">
        <v>46669</v>
      </c>
      <c r="B491" s="27" t="s">
        <v>2943</v>
      </c>
      <c r="C491" s="27">
        <v>1059706799</v>
      </c>
      <c r="D491" s="27" t="s">
        <v>2944</v>
      </c>
      <c r="E491" s="27" t="s">
        <v>2945</v>
      </c>
      <c r="F491" s="27" t="s">
        <v>2945</v>
      </c>
      <c r="G491" s="27" t="s">
        <v>2946</v>
      </c>
      <c r="H491" s="27" t="s">
        <v>2947</v>
      </c>
      <c r="I491" s="27" t="s">
        <v>2948</v>
      </c>
      <c r="J491" s="27" t="s">
        <v>2361</v>
      </c>
      <c r="K491" s="27" t="s">
        <v>22</v>
      </c>
      <c r="L491" s="27" t="s">
        <v>22</v>
      </c>
      <c r="M491" s="27">
        <v>66001</v>
      </c>
      <c r="N491" s="28" t="s">
        <v>328</v>
      </c>
      <c r="O491" s="22">
        <f>VLOOKUP(A491,Hoja1!A:C,3,0)</f>
        <v>16</v>
      </c>
      <c r="P491" s="21" t="str">
        <f>VLOOKUP(M491,[1]TIPOLOGIAS_CB!$A:$F,4,0)</f>
        <v>PEREIRA</v>
      </c>
      <c r="Q491" s="21" t="str">
        <f>VLOOKUP(P491,'BASE TARIFA 2025'!C:D,2,0)</f>
        <v>WOMPI EJE CAFETERO</v>
      </c>
      <c r="R491" s="23">
        <f>VLOOKUP(P491,'BASE TARIFA 2025'!C:F,4,0)</f>
        <v>15709.5</v>
      </c>
    </row>
    <row r="492" spans="1:18" ht="14.45">
      <c r="A492" s="27">
        <v>21050</v>
      </c>
      <c r="B492" s="27" t="s">
        <v>2949</v>
      </c>
      <c r="C492" s="27">
        <v>42018917</v>
      </c>
      <c r="D492" s="27" t="s">
        <v>2950</v>
      </c>
      <c r="E492" s="27" t="s">
        <v>2951</v>
      </c>
      <c r="F492" s="27" t="s">
        <v>2952</v>
      </c>
      <c r="G492" s="27" t="s">
        <v>2953</v>
      </c>
      <c r="H492" s="27" t="s">
        <v>2954</v>
      </c>
      <c r="I492" s="27" t="s">
        <v>2955</v>
      </c>
      <c r="J492" s="27" t="s">
        <v>2361</v>
      </c>
      <c r="K492" s="27" t="s">
        <v>22</v>
      </c>
      <c r="L492" s="27" t="s">
        <v>22</v>
      </c>
      <c r="M492" s="27">
        <v>66001</v>
      </c>
      <c r="N492" s="28" t="s">
        <v>358</v>
      </c>
      <c r="O492" s="22">
        <f>VLOOKUP(A492,Hoja1!A:C,3,0)</f>
        <v>8</v>
      </c>
      <c r="P492" s="21" t="str">
        <f>VLOOKUP(M492,[1]TIPOLOGIAS_CB!$A:$F,4,0)</f>
        <v>PEREIRA</v>
      </c>
      <c r="Q492" s="21" t="str">
        <f>VLOOKUP(P492,'BASE TARIFA 2025'!C:D,2,0)</f>
        <v>WOMPI EJE CAFETERO</v>
      </c>
      <c r="R492" s="23">
        <f>VLOOKUP(P492,'BASE TARIFA 2025'!C:F,4,0)</f>
        <v>15709.5</v>
      </c>
    </row>
    <row r="493" spans="1:18" ht="14.45">
      <c r="A493" s="27">
        <v>26752</v>
      </c>
      <c r="B493" s="27" t="s">
        <v>2956</v>
      </c>
      <c r="C493" s="27">
        <v>42157729</v>
      </c>
      <c r="D493" s="27" t="s">
        <v>2957</v>
      </c>
      <c r="E493" s="27" t="s">
        <v>2958</v>
      </c>
      <c r="F493" s="27" t="s">
        <v>2958</v>
      </c>
      <c r="G493" s="27" t="s">
        <v>2959</v>
      </c>
      <c r="H493" s="27" t="s">
        <v>2960</v>
      </c>
      <c r="I493" s="27" t="s">
        <v>2961</v>
      </c>
      <c r="J493" s="27" t="s">
        <v>2361</v>
      </c>
      <c r="K493" s="27" t="s">
        <v>22</v>
      </c>
      <c r="L493" s="27" t="s">
        <v>22</v>
      </c>
      <c r="M493" s="27">
        <v>66001</v>
      </c>
      <c r="N493" s="28" t="s">
        <v>102</v>
      </c>
      <c r="O493" s="22">
        <f>VLOOKUP(A493,Hoja1!A:C,3,0)</f>
        <v>8</v>
      </c>
      <c r="P493" s="21" t="str">
        <f>VLOOKUP(M493,[1]TIPOLOGIAS_CB!$A:$F,4,0)</f>
        <v>PEREIRA</v>
      </c>
      <c r="Q493" s="21" t="str">
        <f>VLOOKUP(P493,'BASE TARIFA 2025'!C:D,2,0)</f>
        <v>WOMPI EJE CAFETERO</v>
      </c>
      <c r="R493" s="23">
        <f>VLOOKUP(P493,'BASE TARIFA 2025'!C:F,4,0)</f>
        <v>15709.5</v>
      </c>
    </row>
    <row r="494" spans="1:18" ht="14.45">
      <c r="A494" s="27">
        <v>34749</v>
      </c>
      <c r="B494" s="27" t="s">
        <v>2962</v>
      </c>
      <c r="C494" s="27">
        <v>900598566</v>
      </c>
      <c r="D494" s="27" t="s">
        <v>2963</v>
      </c>
      <c r="E494" s="27" t="s">
        <v>2964</v>
      </c>
      <c r="F494" s="27" t="s">
        <v>2965</v>
      </c>
      <c r="G494" s="27" t="s">
        <v>2966</v>
      </c>
      <c r="H494" s="27" t="s">
        <v>2967</v>
      </c>
      <c r="I494" s="27" t="s">
        <v>2968</v>
      </c>
      <c r="J494" s="27" t="s">
        <v>2361</v>
      </c>
      <c r="K494" s="27" t="s">
        <v>22</v>
      </c>
      <c r="L494" s="27" t="s">
        <v>22</v>
      </c>
      <c r="M494" s="27">
        <v>66001</v>
      </c>
      <c r="N494" s="28" t="s">
        <v>192</v>
      </c>
      <c r="O494" s="22">
        <f>VLOOKUP(A494,Hoja1!A:C,3,0)</f>
        <v>8</v>
      </c>
      <c r="P494" s="21" t="str">
        <f>VLOOKUP(M494,[1]TIPOLOGIAS_CB!$A:$F,4,0)</f>
        <v>PEREIRA</v>
      </c>
      <c r="Q494" s="21" t="str">
        <f>VLOOKUP(P494,'BASE TARIFA 2025'!C:D,2,0)</f>
        <v>WOMPI EJE CAFETERO</v>
      </c>
      <c r="R494" s="23">
        <f>VLOOKUP(P494,'BASE TARIFA 2025'!C:F,4,0)</f>
        <v>15709.5</v>
      </c>
    </row>
    <row r="495" spans="1:18" ht="14.45">
      <c r="A495" s="27">
        <v>22957</v>
      </c>
      <c r="B495" s="27" t="s">
        <v>2969</v>
      </c>
      <c r="C495" s="27">
        <v>5796209</v>
      </c>
      <c r="D495" s="27" t="s">
        <v>2970</v>
      </c>
      <c r="E495" s="27" t="s">
        <v>2971</v>
      </c>
      <c r="F495" s="27" t="s">
        <v>2971</v>
      </c>
      <c r="G495" s="27" t="s">
        <v>2972</v>
      </c>
      <c r="H495" s="27" t="s">
        <v>2973</v>
      </c>
      <c r="I495" s="27" t="s">
        <v>2974</v>
      </c>
      <c r="J495" s="27" t="s">
        <v>2975</v>
      </c>
      <c r="K495" s="27" t="s">
        <v>2976</v>
      </c>
      <c r="L495" s="27" t="s">
        <v>2976</v>
      </c>
      <c r="M495" s="27">
        <v>68689</v>
      </c>
      <c r="N495" s="28" t="s">
        <v>128</v>
      </c>
      <c r="O495" s="22">
        <f>VLOOKUP(A495,Hoja1!A:C,3,0)</f>
        <v>8</v>
      </c>
      <c r="P495" s="21" t="str">
        <f>VLOOKUP(M495,[1]TIPOLOGIAS_CB!$A:$F,4,0)</f>
        <v>BUCARAMANGA</v>
      </c>
      <c r="Q495" s="21" t="str">
        <f>VLOOKUP(P495,'BASE TARIFA 2025'!C:D,2,0)</f>
        <v>WOMPI SANTANDERES</v>
      </c>
      <c r="R495" s="23">
        <f>VLOOKUP(P495,'BASE TARIFA 2025'!C:F,4,0)</f>
        <v>15709.5</v>
      </c>
    </row>
    <row r="496" spans="1:18" ht="14.45">
      <c r="A496" s="27">
        <v>66586</v>
      </c>
      <c r="B496" s="27" t="s">
        <v>2977</v>
      </c>
      <c r="C496" s="27">
        <v>37651763</v>
      </c>
      <c r="D496" s="27" t="s">
        <v>2978</v>
      </c>
      <c r="E496" s="27" t="s">
        <v>2979</v>
      </c>
      <c r="F496" s="27" t="s">
        <v>2979</v>
      </c>
      <c r="G496" s="27" t="s">
        <v>2980</v>
      </c>
      <c r="H496" s="27" t="s">
        <v>2981</v>
      </c>
      <c r="I496" s="27" t="s">
        <v>2982</v>
      </c>
      <c r="J496" s="27" t="s">
        <v>2975</v>
      </c>
      <c r="K496" s="27" t="s">
        <v>2976</v>
      </c>
      <c r="L496" s="27" t="s">
        <v>2976</v>
      </c>
      <c r="M496" s="27">
        <v>68689</v>
      </c>
      <c r="N496" s="28" t="s">
        <v>465</v>
      </c>
      <c r="O496" s="22">
        <f>VLOOKUP(A496,Hoja1!A:C,3,0)</f>
        <v>8</v>
      </c>
      <c r="P496" s="21" t="str">
        <f>VLOOKUP(M496,[1]TIPOLOGIAS_CB!$A:$F,4,0)</f>
        <v>BUCARAMANGA</v>
      </c>
      <c r="Q496" s="21" t="str">
        <f>VLOOKUP(P496,'BASE TARIFA 2025'!C:D,2,0)</f>
        <v>WOMPI SANTANDERES</v>
      </c>
      <c r="R496" s="23">
        <f>VLOOKUP(P496,'BASE TARIFA 2025'!C:F,4,0)</f>
        <v>15709.5</v>
      </c>
    </row>
    <row r="497" spans="1:18" ht="14.45">
      <c r="A497" s="27">
        <v>29583</v>
      </c>
      <c r="B497" s="27" t="s">
        <v>2983</v>
      </c>
      <c r="C497" s="27">
        <v>63560913</v>
      </c>
      <c r="D497" s="27" t="s">
        <v>2984</v>
      </c>
      <c r="E497" s="27" t="s">
        <v>2985</v>
      </c>
      <c r="F497" s="27" t="s">
        <v>2985</v>
      </c>
      <c r="G497" s="27" t="s">
        <v>2986</v>
      </c>
      <c r="H497" s="27" t="s">
        <v>2987</v>
      </c>
      <c r="I497" s="27" t="s">
        <v>2988</v>
      </c>
      <c r="J497" s="27" t="s">
        <v>2975</v>
      </c>
      <c r="K497" s="27" t="s">
        <v>2976</v>
      </c>
      <c r="L497" s="27" t="s">
        <v>2976</v>
      </c>
      <c r="M497" s="27">
        <v>68689</v>
      </c>
      <c r="N497" s="28" t="s">
        <v>128</v>
      </c>
      <c r="O497" s="22">
        <f>VLOOKUP(A497,Hoja1!A:C,3,0)</f>
        <v>8</v>
      </c>
      <c r="P497" s="21" t="str">
        <f>VLOOKUP(M497,[1]TIPOLOGIAS_CB!$A:$F,4,0)</f>
        <v>BUCARAMANGA</v>
      </c>
      <c r="Q497" s="21" t="str">
        <f>VLOOKUP(P497,'BASE TARIFA 2025'!C:D,2,0)</f>
        <v>WOMPI SANTANDERES</v>
      </c>
      <c r="R497" s="23">
        <f>VLOOKUP(P497,'BASE TARIFA 2025'!C:F,4,0)</f>
        <v>15709.5</v>
      </c>
    </row>
    <row r="498" spans="1:18" ht="14.45">
      <c r="A498" s="27">
        <v>10668</v>
      </c>
      <c r="B498" s="27" t="s">
        <v>2989</v>
      </c>
      <c r="C498" s="27">
        <v>91041027</v>
      </c>
      <c r="D498" s="27" t="s">
        <v>2990</v>
      </c>
      <c r="E498" s="27" t="s">
        <v>2991</v>
      </c>
      <c r="F498" s="27" t="s">
        <v>2991</v>
      </c>
      <c r="G498" s="27" t="s">
        <v>2992</v>
      </c>
      <c r="H498" s="27" t="s">
        <v>2993</v>
      </c>
      <c r="I498" s="27" t="s">
        <v>2994</v>
      </c>
      <c r="J498" s="27" t="s">
        <v>2975</v>
      </c>
      <c r="K498" s="27" t="s">
        <v>2976</v>
      </c>
      <c r="L498" s="27" t="s">
        <v>2976</v>
      </c>
      <c r="M498" s="27">
        <v>68689</v>
      </c>
      <c r="N498" s="28" t="s">
        <v>128</v>
      </c>
      <c r="O498" s="22">
        <f>VLOOKUP(A498,Hoja1!A:C,3,0)</f>
        <v>8</v>
      </c>
      <c r="P498" s="21" t="str">
        <f>VLOOKUP(M498,[1]TIPOLOGIAS_CB!$A:$F,4,0)</f>
        <v>BUCARAMANGA</v>
      </c>
      <c r="Q498" s="21" t="str">
        <f>VLOOKUP(P498,'BASE TARIFA 2025'!C:D,2,0)</f>
        <v>WOMPI SANTANDERES</v>
      </c>
      <c r="R498" s="23">
        <f>VLOOKUP(P498,'BASE TARIFA 2025'!C:F,4,0)</f>
        <v>15709.5</v>
      </c>
    </row>
    <row r="499" spans="1:18" ht="14.45">
      <c r="A499" s="27">
        <v>35647</v>
      </c>
      <c r="B499" s="27" t="s">
        <v>2995</v>
      </c>
      <c r="C499" s="27">
        <v>1098286066</v>
      </c>
      <c r="D499" s="27"/>
      <c r="E499" s="27" t="s">
        <v>2996</v>
      </c>
      <c r="F499" s="27" t="s">
        <v>2996</v>
      </c>
      <c r="G499" s="27" t="s">
        <v>2997</v>
      </c>
      <c r="H499" s="27" t="s">
        <v>2998</v>
      </c>
      <c r="I499" s="27" t="s">
        <v>2999</v>
      </c>
      <c r="J499" s="27" t="s">
        <v>2975</v>
      </c>
      <c r="K499" s="27" t="s">
        <v>3000</v>
      </c>
      <c r="L499" s="27" t="s">
        <v>3000</v>
      </c>
      <c r="M499" s="27">
        <v>68780</v>
      </c>
      <c r="N499" s="28" t="s">
        <v>465</v>
      </c>
      <c r="O499" s="22">
        <f>VLOOKUP(A499,Hoja1!A:C,3,0)</f>
        <v>8</v>
      </c>
      <c r="P499" s="21" t="str">
        <f>VLOOKUP(M499,[1]TIPOLOGIAS_CB!$A:$F,4,0)</f>
        <v>BUCARAMANGA</v>
      </c>
      <c r="Q499" s="21" t="str">
        <f>VLOOKUP(P499,'BASE TARIFA 2025'!C:D,2,0)</f>
        <v>WOMPI SANTANDERES</v>
      </c>
      <c r="R499" s="23">
        <f>VLOOKUP(P499,'BASE TARIFA 2025'!C:F,4,0)</f>
        <v>15709.5</v>
      </c>
    </row>
    <row r="500" spans="1:18" ht="14.45">
      <c r="A500" s="27">
        <v>71555</v>
      </c>
      <c r="B500" s="27" t="s">
        <v>3001</v>
      </c>
      <c r="C500" s="27">
        <v>37860784</v>
      </c>
      <c r="D500" s="27" t="s">
        <v>3002</v>
      </c>
      <c r="E500" s="27" t="s">
        <v>3002</v>
      </c>
      <c r="F500" s="27" t="s">
        <v>3002</v>
      </c>
      <c r="G500" s="27" t="s">
        <v>3003</v>
      </c>
      <c r="H500" s="27" t="s">
        <v>3004</v>
      </c>
      <c r="I500" s="27" t="s">
        <v>3005</v>
      </c>
      <c r="J500" s="27" t="s">
        <v>2975</v>
      </c>
      <c r="K500" s="27" t="s">
        <v>3006</v>
      </c>
      <c r="L500" s="27" t="s">
        <v>3006</v>
      </c>
      <c r="M500" s="27">
        <v>68820</v>
      </c>
      <c r="N500" s="28" t="s">
        <v>586</v>
      </c>
      <c r="O500" s="22">
        <f>VLOOKUP(A500,Hoja1!A:C,3,0)</f>
        <v>8</v>
      </c>
      <c r="P500" s="21" t="str">
        <f>VLOOKUP(M500,[1]TIPOLOGIAS_CB!$A:$F,4,0)</f>
        <v>BUCARAMANGA</v>
      </c>
      <c r="Q500" s="21" t="str">
        <f>VLOOKUP(P500,'BASE TARIFA 2025'!C:D,2,0)</f>
        <v>WOMPI SANTANDERES</v>
      </c>
      <c r="R500" s="23">
        <f>VLOOKUP(P500,'BASE TARIFA 2025'!C:F,4,0)</f>
        <v>15709.5</v>
      </c>
    </row>
    <row r="501" spans="1:18" ht="14.45">
      <c r="A501" s="27">
        <v>65635</v>
      </c>
      <c r="B501" s="27" t="s">
        <v>3007</v>
      </c>
      <c r="C501" s="27">
        <v>1095950650</v>
      </c>
      <c r="D501" s="27" t="s">
        <v>3008</v>
      </c>
      <c r="E501" s="27" t="s">
        <v>3008</v>
      </c>
      <c r="F501" s="27" t="s">
        <v>3008</v>
      </c>
      <c r="G501" s="27" t="s">
        <v>3009</v>
      </c>
      <c r="H501" s="27" t="s">
        <v>3010</v>
      </c>
      <c r="I501" s="27" t="s">
        <v>3011</v>
      </c>
      <c r="J501" s="27" t="s">
        <v>2975</v>
      </c>
      <c r="K501" s="27" t="s">
        <v>3006</v>
      </c>
      <c r="L501" s="27" t="s">
        <v>3006</v>
      </c>
      <c r="M501" s="27">
        <v>68820</v>
      </c>
      <c r="N501" s="28" t="s">
        <v>1487</v>
      </c>
      <c r="O501" s="22">
        <f>VLOOKUP(A501,Hoja1!A:C,3,0)</f>
        <v>8</v>
      </c>
      <c r="P501" s="21" t="str">
        <f>VLOOKUP(M501,[1]TIPOLOGIAS_CB!$A:$F,4,0)</f>
        <v>BUCARAMANGA</v>
      </c>
      <c r="Q501" s="21" t="str">
        <f>VLOOKUP(P501,'BASE TARIFA 2025'!C:D,2,0)</f>
        <v>WOMPI SANTANDERES</v>
      </c>
      <c r="R501" s="23">
        <f>VLOOKUP(P501,'BASE TARIFA 2025'!C:F,4,0)</f>
        <v>15709.5</v>
      </c>
    </row>
    <row r="502" spans="1:18" ht="14.45">
      <c r="A502" s="27">
        <v>70290</v>
      </c>
      <c r="B502" s="27" t="s">
        <v>3012</v>
      </c>
      <c r="C502" s="27">
        <v>63525671</v>
      </c>
      <c r="D502" s="27" t="s">
        <v>3013</v>
      </c>
      <c r="E502" s="27" t="s">
        <v>3014</v>
      </c>
      <c r="F502" s="27" t="s">
        <v>3014</v>
      </c>
      <c r="G502" s="27" t="s">
        <v>3015</v>
      </c>
      <c r="H502" s="27" t="s">
        <v>3016</v>
      </c>
      <c r="I502" s="27" t="s">
        <v>3017</v>
      </c>
      <c r="J502" s="27" t="s">
        <v>2975</v>
      </c>
      <c r="K502" s="27" t="s">
        <v>3006</v>
      </c>
      <c r="L502" s="27" t="s">
        <v>3006</v>
      </c>
      <c r="M502" s="27">
        <v>68820</v>
      </c>
      <c r="N502" s="28" t="s">
        <v>580</v>
      </c>
      <c r="O502" s="22">
        <f>VLOOKUP(A502,Hoja1!A:C,3,0)</f>
        <v>8</v>
      </c>
      <c r="P502" s="21" t="str">
        <f>VLOOKUP(M502,[1]TIPOLOGIAS_CB!$A:$F,4,0)</f>
        <v>BUCARAMANGA</v>
      </c>
      <c r="Q502" s="21" t="str">
        <f>VLOOKUP(P502,'BASE TARIFA 2025'!C:D,2,0)</f>
        <v>WOMPI SANTANDERES</v>
      </c>
      <c r="R502" s="23">
        <f>VLOOKUP(P502,'BASE TARIFA 2025'!C:F,4,0)</f>
        <v>15709.5</v>
      </c>
    </row>
    <row r="503" spans="1:18" ht="14.45">
      <c r="A503" s="27">
        <v>54901</v>
      </c>
      <c r="B503" s="27" t="s">
        <v>3018</v>
      </c>
      <c r="C503" s="27">
        <v>1098687318</v>
      </c>
      <c r="D503" s="27" t="s">
        <v>3019</v>
      </c>
      <c r="E503" s="27" t="s">
        <v>3019</v>
      </c>
      <c r="F503" s="27" t="s">
        <v>3019</v>
      </c>
      <c r="G503" s="27" t="s">
        <v>3020</v>
      </c>
      <c r="H503" s="27" t="s">
        <v>3021</v>
      </c>
      <c r="I503" s="27" t="s">
        <v>3022</v>
      </c>
      <c r="J503" s="27" t="s">
        <v>2975</v>
      </c>
      <c r="K503" s="27" t="s">
        <v>3006</v>
      </c>
      <c r="L503" s="27" t="s">
        <v>3006</v>
      </c>
      <c r="M503" s="27">
        <v>68820</v>
      </c>
      <c r="N503" s="28" t="s">
        <v>586</v>
      </c>
      <c r="O503" s="22">
        <f>VLOOKUP(A503,Hoja1!A:C,3,0)</f>
        <v>8</v>
      </c>
      <c r="P503" s="21" t="str">
        <f>VLOOKUP(M503,[1]TIPOLOGIAS_CB!$A:$F,4,0)</f>
        <v>BUCARAMANGA</v>
      </c>
      <c r="Q503" s="21" t="str">
        <f>VLOOKUP(P503,'BASE TARIFA 2025'!C:D,2,0)</f>
        <v>WOMPI SANTANDERES</v>
      </c>
      <c r="R503" s="23">
        <f>VLOOKUP(P503,'BASE TARIFA 2025'!C:F,4,0)</f>
        <v>15709.5</v>
      </c>
    </row>
    <row r="504" spans="1:18" ht="14.45">
      <c r="A504" s="27">
        <v>57302</v>
      </c>
      <c r="B504" s="27" t="s">
        <v>3023</v>
      </c>
      <c r="C504" s="27">
        <v>63503312</v>
      </c>
      <c r="D504" s="27" t="s">
        <v>3024</v>
      </c>
      <c r="E504" s="27" t="s">
        <v>3024</v>
      </c>
      <c r="F504" s="27" t="s">
        <v>3024</v>
      </c>
      <c r="G504" s="27" t="s">
        <v>3025</v>
      </c>
      <c r="H504" s="27" t="s">
        <v>3026</v>
      </c>
      <c r="I504" s="27" t="s">
        <v>3027</v>
      </c>
      <c r="J504" s="27" t="s">
        <v>2975</v>
      </c>
      <c r="K504" s="27" t="s">
        <v>3006</v>
      </c>
      <c r="L504" s="27" t="s">
        <v>3006</v>
      </c>
      <c r="M504" s="27">
        <v>68820</v>
      </c>
      <c r="N504" s="28" t="s">
        <v>586</v>
      </c>
      <c r="O504" s="22">
        <f>VLOOKUP(A504,Hoja1!A:C,3,0)</f>
        <v>8</v>
      </c>
      <c r="P504" s="21" t="str">
        <f>VLOOKUP(M504,[1]TIPOLOGIAS_CB!$A:$F,4,0)</f>
        <v>BUCARAMANGA</v>
      </c>
      <c r="Q504" s="21" t="str">
        <f>VLOOKUP(P504,'BASE TARIFA 2025'!C:D,2,0)</f>
        <v>WOMPI SANTANDERES</v>
      </c>
      <c r="R504" s="23">
        <f>VLOOKUP(P504,'BASE TARIFA 2025'!C:F,4,0)</f>
        <v>15709.5</v>
      </c>
    </row>
    <row r="505" spans="1:18" ht="14.45">
      <c r="A505" s="27">
        <v>62414</v>
      </c>
      <c r="B505" s="27" t="s">
        <v>3028</v>
      </c>
      <c r="C505" s="27">
        <v>1098757488</v>
      </c>
      <c r="D505" s="27" t="s">
        <v>3029</v>
      </c>
      <c r="E505" s="27" t="s">
        <v>3029</v>
      </c>
      <c r="F505" s="27" t="s">
        <v>3029</v>
      </c>
      <c r="G505" s="27" t="s">
        <v>3030</v>
      </c>
      <c r="H505" s="27" t="s">
        <v>3031</v>
      </c>
      <c r="I505" s="27" t="s">
        <v>3032</v>
      </c>
      <c r="J505" s="27" t="s">
        <v>2975</v>
      </c>
      <c r="K505" s="27" t="s">
        <v>3006</v>
      </c>
      <c r="L505" s="27" t="s">
        <v>3006</v>
      </c>
      <c r="M505" s="27">
        <v>68820</v>
      </c>
      <c r="N505" s="28" t="s">
        <v>580</v>
      </c>
      <c r="O505" s="22">
        <f>VLOOKUP(A505,Hoja1!A:C,3,0)</f>
        <v>8</v>
      </c>
      <c r="P505" s="21" t="str">
        <f>VLOOKUP(M505,[1]TIPOLOGIAS_CB!$A:$F,4,0)</f>
        <v>BUCARAMANGA</v>
      </c>
      <c r="Q505" s="21" t="str">
        <f>VLOOKUP(P505,'BASE TARIFA 2025'!C:D,2,0)</f>
        <v>WOMPI SANTANDERES</v>
      </c>
      <c r="R505" s="23">
        <f>VLOOKUP(P505,'BASE TARIFA 2025'!C:F,4,0)</f>
        <v>15709.5</v>
      </c>
    </row>
    <row r="506" spans="1:18" ht="14.45">
      <c r="A506" s="27">
        <v>32649</v>
      </c>
      <c r="B506" s="27" t="s">
        <v>3033</v>
      </c>
      <c r="C506" s="27">
        <v>91525869</v>
      </c>
      <c r="D506" s="27" t="s">
        <v>3034</v>
      </c>
      <c r="E506" s="27" t="s">
        <v>3035</v>
      </c>
      <c r="F506" s="27" t="s">
        <v>3035</v>
      </c>
      <c r="G506" s="27" t="s">
        <v>3036</v>
      </c>
      <c r="H506" s="27" t="s">
        <v>3037</v>
      </c>
      <c r="I506" s="27" t="s">
        <v>3038</v>
      </c>
      <c r="J506" s="27" t="s">
        <v>2975</v>
      </c>
      <c r="K506" s="27" t="s">
        <v>3006</v>
      </c>
      <c r="L506" s="27" t="s">
        <v>3006</v>
      </c>
      <c r="M506" s="27">
        <v>68820</v>
      </c>
      <c r="N506" s="28" t="s">
        <v>328</v>
      </c>
      <c r="O506" s="22">
        <f>VLOOKUP(A506,Hoja1!A:C,3,0)</f>
        <v>8</v>
      </c>
      <c r="P506" s="21" t="str">
        <f>VLOOKUP(M506,[1]TIPOLOGIAS_CB!$A:$F,4,0)</f>
        <v>BUCARAMANGA</v>
      </c>
      <c r="Q506" s="21" t="str">
        <f>VLOOKUP(P506,'BASE TARIFA 2025'!C:D,2,0)</f>
        <v>WOMPI SANTANDERES</v>
      </c>
      <c r="R506" s="23">
        <f>VLOOKUP(P506,'BASE TARIFA 2025'!C:F,4,0)</f>
        <v>15709.5</v>
      </c>
    </row>
    <row r="507" spans="1:18" ht="14.45">
      <c r="A507" s="27">
        <v>36259</v>
      </c>
      <c r="B507" s="27" t="s">
        <v>3039</v>
      </c>
      <c r="C507" s="27">
        <v>63553935</v>
      </c>
      <c r="D507" s="27"/>
      <c r="E507" s="27" t="s">
        <v>3040</v>
      </c>
      <c r="F507" s="27" t="s">
        <v>3040</v>
      </c>
      <c r="G507" s="27" t="s">
        <v>3041</v>
      </c>
      <c r="H507" s="27" t="s">
        <v>3042</v>
      </c>
      <c r="I507" s="27" t="s">
        <v>3043</v>
      </c>
      <c r="J507" s="27" t="s">
        <v>2975</v>
      </c>
      <c r="K507" s="27" t="s">
        <v>3006</v>
      </c>
      <c r="L507" s="27" t="s">
        <v>3006</v>
      </c>
      <c r="M507" s="27">
        <v>68820</v>
      </c>
      <c r="N507" s="28" t="s">
        <v>580</v>
      </c>
      <c r="O507" s="22">
        <f>VLOOKUP(A507,Hoja1!A:C,3,0)</f>
        <v>8</v>
      </c>
      <c r="P507" s="21" t="str">
        <f>VLOOKUP(M507,[1]TIPOLOGIAS_CB!$A:$F,4,0)</f>
        <v>BUCARAMANGA</v>
      </c>
      <c r="Q507" s="21" t="str">
        <f>VLOOKUP(P507,'BASE TARIFA 2025'!C:D,2,0)</f>
        <v>WOMPI SANTANDERES</v>
      </c>
      <c r="R507" s="23">
        <f>VLOOKUP(P507,'BASE TARIFA 2025'!C:F,4,0)</f>
        <v>15709.5</v>
      </c>
    </row>
    <row r="508" spans="1:18" ht="14.45">
      <c r="A508" s="27">
        <v>16238</v>
      </c>
      <c r="B508" s="27" t="s">
        <v>3044</v>
      </c>
      <c r="C508" s="27">
        <v>11063478</v>
      </c>
      <c r="D508" s="27" t="s">
        <v>3045</v>
      </c>
      <c r="E508" s="27" t="s">
        <v>3046</v>
      </c>
      <c r="F508" s="27" t="s">
        <v>3046</v>
      </c>
      <c r="G508" s="27" t="s">
        <v>3047</v>
      </c>
      <c r="H508" s="27" t="s">
        <v>3048</v>
      </c>
      <c r="I508" s="27" t="s">
        <v>3049</v>
      </c>
      <c r="J508" s="27" t="s">
        <v>3050</v>
      </c>
      <c r="K508" s="27" t="s">
        <v>44</v>
      </c>
      <c r="L508" s="27" t="s">
        <v>44</v>
      </c>
      <c r="M508" s="27">
        <v>70001</v>
      </c>
      <c r="N508" s="28" t="s">
        <v>172</v>
      </c>
      <c r="O508" s="22">
        <f>VLOOKUP(A508,Hoja1!A:C,3,0)</f>
        <v>8</v>
      </c>
      <c r="P508" s="21" t="str">
        <f>VLOOKUP(M508,[1]TIPOLOGIAS_CB!$A:$F,4,0)</f>
        <v>SINCELEJO</v>
      </c>
      <c r="Q508" s="21" t="str">
        <f>VLOOKUP(P508,'BASE TARIFA 2025'!C:D,2,0)</f>
        <v>WOMPI COSTA</v>
      </c>
      <c r="R508" s="23">
        <f>VLOOKUP(P508,'BASE TARIFA 2025'!C:F,4,0)</f>
        <v>28277.100000000002</v>
      </c>
    </row>
    <row r="509" spans="1:18" ht="14.45">
      <c r="A509" s="27">
        <v>27900</v>
      </c>
      <c r="B509" s="27" t="s">
        <v>3051</v>
      </c>
      <c r="C509" s="27">
        <v>64698458</v>
      </c>
      <c r="D509" s="27" t="s">
        <v>3052</v>
      </c>
      <c r="E509" s="27" t="s">
        <v>3053</v>
      </c>
      <c r="F509" s="27" t="s">
        <v>3053</v>
      </c>
      <c r="G509" s="27" t="s">
        <v>3054</v>
      </c>
      <c r="H509" s="27" t="s">
        <v>3055</v>
      </c>
      <c r="I509" s="27" t="s">
        <v>3056</v>
      </c>
      <c r="J509" s="27" t="s">
        <v>3050</v>
      </c>
      <c r="K509" s="27" t="s">
        <v>44</v>
      </c>
      <c r="L509" s="27" t="s">
        <v>44</v>
      </c>
      <c r="M509" s="27">
        <v>70001</v>
      </c>
      <c r="N509" s="28" t="s">
        <v>77</v>
      </c>
      <c r="O509" s="22">
        <f>VLOOKUP(A509,Hoja1!A:C,3,0)</f>
        <v>8</v>
      </c>
      <c r="P509" s="21" t="str">
        <f>VLOOKUP(M509,[1]TIPOLOGIAS_CB!$A:$F,4,0)</f>
        <v>SINCELEJO</v>
      </c>
      <c r="Q509" s="21" t="str">
        <f>VLOOKUP(P509,'BASE TARIFA 2025'!C:D,2,0)</f>
        <v>WOMPI COSTA</v>
      </c>
      <c r="R509" s="23">
        <f>VLOOKUP(P509,'BASE TARIFA 2025'!C:F,4,0)</f>
        <v>28277.100000000002</v>
      </c>
    </row>
    <row r="510" spans="1:18" ht="14.45">
      <c r="A510" s="27">
        <v>80966</v>
      </c>
      <c r="B510" s="27" t="s">
        <v>3057</v>
      </c>
      <c r="C510" s="27">
        <v>64696441</v>
      </c>
      <c r="D510" s="27" t="s">
        <v>3058</v>
      </c>
      <c r="E510" s="27" t="s">
        <v>3058</v>
      </c>
      <c r="F510" s="27"/>
      <c r="G510" s="27" t="s">
        <v>3059</v>
      </c>
      <c r="H510" s="27" t="s">
        <v>3060</v>
      </c>
      <c r="I510" s="27" t="s">
        <v>3061</v>
      </c>
      <c r="J510" s="27" t="s">
        <v>3050</v>
      </c>
      <c r="K510" s="27" t="s">
        <v>44</v>
      </c>
      <c r="L510" s="27" t="s">
        <v>44</v>
      </c>
      <c r="M510" s="27">
        <v>70001</v>
      </c>
      <c r="N510" s="28" t="s">
        <v>128</v>
      </c>
      <c r="O510" s="22">
        <f>VLOOKUP(A510,Hoja1!A:C,3,0)</f>
        <v>8</v>
      </c>
      <c r="P510" s="21" t="str">
        <f>VLOOKUP(M510,[1]TIPOLOGIAS_CB!$A:$F,4,0)</f>
        <v>SINCELEJO</v>
      </c>
      <c r="Q510" s="21" t="str">
        <f>VLOOKUP(P510,'BASE TARIFA 2025'!C:D,2,0)</f>
        <v>WOMPI COSTA</v>
      </c>
      <c r="R510" s="23">
        <f>VLOOKUP(P510,'BASE TARIFA 2025'!C:F,4,0)</f>
        <v>28277.100000000002</v>
      </c>
    </row>
    <row r="511" spans="1:18" ht="14.45">
      <c r="A511" s="27">
        <v>75874</v>
      </c>
      <c r="B511" s="27" t="s">
        <v>3062</v>
      </c>
      <c r="C511" s="27">
        <v>73085729</v>
      </c>
      <c r="D511" s="27" t="s">
        <v>3063</v>
      </c>
      <c r="E511" s="27" t="s">
        <v>3063</v>
      </c>
      <c r="F511" s="27" t="s">
        <v>3063</v>
      </c>
      <c r="G511" s="27" t="s">
        <v>3064</v>
      </c>
      <c r="H511" s="27" t="s">
        <v>3065</v>
      </c>
      <c r="I511" s="27" t="s">
        <v>3066</v>
      </c>
      <c r="J511" s="27" t="s">
        <v>3050</v>
      </c>
      <c r="K511" s="27" t="s">
        <v>44</v>
      </c>
      <c r="L511" s="27" t="s">
        <v>44</v>
      </c>
      <c r="M511" s="27">
        <v>70001</v>
      </c>
      <c r="N511" s="28" t="s">
        <v>128</v>
      </c>
      <c r="O511" s="22">
        <f>VLOOKUP(A511,Hoja1!A:C,3,0)</f>
        <v>8</v>
      </c>
      <c r="P511" s="21" t="str">
        <f>VLOOKUP(M511,[1]TIPOLOGIAS_CB!$A:$F,4,0)</f>
        <v>SINCELEJO</v>
      </c>
      <c r="Q511" s="21" t="str">
        <f>VLOOKUP(P511,'BASE TARIFA 2025'!C:D,2,0)</f>
        <v>WOMPI COSTA</v>
      </c>
      <c r="R511" s="23">
        <f>VLOOKUP(P511,'BASE TARIFA 2025'!C:F,4,0)</f>
        <v>28277.100000000002</v>
      </c>
    </row>
    <row r="512" spans="1:18" ht="14.45">
      <c r="A512" s="27">
        <v>77577</v>
      </c>
      <c r="B512" s="27" t="s">
        <v>3067</v>
      </c>
      <c r="C512" s="27">
        <v>1102845003</v>
      </c>
      <c r="D512" s="27" t="s">
        <v>3068</v>
      </c>
      <c r="E512" s="27" t="s">
        <v>3068</v>
      </c>
      <c r="F512" s="27" t="s">
        <v>3068</v>
      </c>
      <c r="G512" s="27" t="s">
        <v>3069</v>
      </c>
      <c r="H512" s="27" t="s">
        <v>3070</v>
      </c>
      <c r="I512" s="27" t="s">
        <v>3071</v>
      </c>
      <c r="J512" s="27" t="s">
        <v>3050</v>
      </c>
      <c r="K512" s="27" t="s">
        <v>44</v>
      </c>
      <c r="L512" s="27" t="s">
        <v>44</v>
      </c>
      <c r="M512" s="27">
        <v>70001</v>
      </c>
      <c r="N512" s="28" t="s">
        <v>77</v>
      </c>
      <c r="O512" s="22">
        <f>VLOOKUP(A512,Hoja1!A:C,3,0)</f>
        <v>8</v>
      </c>
      <c r="P512" s="21" t="str">
        <f>VLOOKUP(M512,[1]TIPOLOGIAS_CB!$A:$F,4,0)</f>
        <v>SINCELEJO</v>
      </c>
      <c r="Q512" s="21" t="str">
        <f>VLOOKUP(P512,'BASE TARIFA 2025'!C:D,2,0)</f>
        <v>WOMPI COSTA</v>
      </c>
      <c r="R512" s="23">
        <f>VLOOKUP(P512,'BASE TARIFA 2025'!C:F,4,0)</f>
        <v>28277.100000000002</v>
      </c>
    </row>
    <row r="513" spans="1:18" ht="14.45">
      <c r="A513" s="27">
        <v>50768</v>
      </c>
      <c r="B513" s="27" t="s">
        <v>3072</v>
      </c>
      <c r="C513" s="27">
        <v>98458608</v>
      </c>
      <c r="D513" s="27" t="s">
        <v>3073</v>
      </c>
      <c r="E513" s="27" t="s">
        <v>3073</v>
      </c>
      <c r="F513" s="27" t="s">
        <v>3073</v>
      </c>
      <c r="G513" s="27" t="s">
        <v>3074</v>
      </c>
      <c r="H513" s="27" t="s">
        <v>3075</v>
      </c>
      <c r="I513" s="27" t="s">
        <v>3076</v>
      </c>
      <c r="J513" s="27" t="s">
        <v>1654</v>
      </c>
      <c r="K513" s="27" t="s">
        <v>1859</v>
      </c>
      <c r="L513" s="27" t="s">
        <v>1859</v>
      </c>
      <c r="M513" s="27">
        <v>23001</v>
      </c>
      <c r="N513" s="28" t="s">
        <v>348</v>
      </c>
      <c r="O513" s="22">
        <f>VLOOKUP(A513,Hoja1!A:C,3,0)</f>
        <v>16</v>
      </c>
      <c r="P513" s="21" t="str">
        <f>VLOOKUP(M513,[1]TIPOLOGIAS_CB!$A:$F,4,0)</f>
        <v>MONTERIA</v>
      </c>
      <c r="Q513" s="21" t="str">
        <f>VLOOKUP(P513,'BASE TARIFA 2025'!C:D,2,0)</f>
        <v>WOMPI COSTA</v>
      </c>
      <c r="R513" s="23">
        <f>VLOOKUP(P513,'BASE TARIFA 2025'!C:F,4,0)</f>
        <v>15709.5</v>
      </c>
    </row>
    <row r="514" spans="1:18" ht="14.45">
      <c r="A514" s="27">
        <v>34726</v>
      </c>
      <c r="B514" s="27" t="s">
        <v>3077</v>
      </c>
      <c r="C514" s="27">
        <v>900096642</v>
      </c>
      <c r="D514" s="27" t="s">
        <v>3078</v>
      </c>
      <c r="E514" s="27" t="s">
        <v>3079</v>
      </c>
      <c r="F514" s="27" t="s">
        <v>3079</v>
      </c>
      <c r="G514" s="27" t="s">
        <v>3080</v>
      </c>
      <c r="H514" s="27" t="s">
        <v>3081</v>
      </c>
      <c r="I514" s="27" t="s">
        <v>3082</v>
      </c>
      <c r="J514" s="27" t="s">
        <v>1654</v>
      </c>
      <c r="K514" s="27" t="s">
        <v>1859</v>
      </c>
      <c r="L514" s="27" t="s">
        <v>1859</v>
      </c>
      <c r="M514" s="27">
        <v>23001</v>
      </c>
      <c r="N514" s="28" t="s">
        <v>348</v>
      </c>
      <c r="O514" s="22">
        <f>VLOOKUP(A514,Hoja1!A:C,3,0)</f>
        <v>8</v>
      </c>
      <c r="P514" s="21" t="str">
        <f>VLOOKUP(M514,[1]TIPOLOGIAS_CB!$A:$F,4,0)</f>
        <v>MONTERIA</v>
      </c>
      <c r="Q514" s="21" t="str">
        <f>VLOOKUP(P514,'BASE TARIFA 2025'!C:D,2,0)</f>
        <v>WOMPI COSTA</v>
      </c>
      <c r="R514" s="23">
        <f>VLOOKUP(P514,'BASE TARIFA 2025'!C:F,4,0)</f>
        <v>15709.5</v>
      </c>
    </row>
    <row r="515" spans="1:18" ht="14.45">
      <c r="A515" s="27">
        <v>40354</v>
      </c>
      <c r="B515" s="27" t="s">
        <v>3083</v>
      </c>
      <c r="C515" s="27">
        <v>1067942543</v>
      </c>
      <c r="D515" s="27" t="s">
        <v>3084</v>
      </c>
      <c r="E515" s="27" t="s">
        <v>3084</v>
      </c>
      <c r="F515" s="27" t="s">
        <v>3085</v>
      </c>
      <c r="G515" s="27" t="s">
        <v>3086</v>
      </c>
      <c r="H515" s="27" t="s">
        <v>3087</v>
      </c>
      <c r="I515" s="27" t="s">
        <v>3088</v>
      </c>
      <c r="J515" s="27" t="s">
        <v>1654</v>
      </c>
      <c r="K515" s="27" t="s">
        <v>1859</v>
      </c>
      <c r="L515" s="27" t="s">
        <v>1859</v>
      </c>
      <c r="M515" s="27">
        <v>23001</v>
      </c>
      <c r="N515" s="28" t="s">
        <v>172</v>
      </c>
      <c r="O515" s="22">
        <f>VLOOKUP(A515,Hoja1!A:C,3,0)</f>
        <v>8</v>
      </c>
      <c r="P515" s="21" t="str">
        <f>VLOOKUP(M515,[1]TIPOLOGIAS_CB!$A:$F,4,0)</f>
        <v>MONTERIA</v>
      </c>
      <c r="Q515" s="21" t="str">
        <f>VLOOKUP(P515,'BASE TARIFA 2025'!C:D,2,0)</f>
        <v>WOMPI COSTA</v>
      </c>
      <c r="R515" s="23">
        <f>VLOOKUP(P515,'BASE TARIFA 2025'!C:F,4,0)</f>
        <v>15709.5</v>
      </c>
    </row>
    <row r="516" spans="1:18" ht="14.45">
      <c r="A516" s="27">
        <v>39660</v>
      </c>
      <c r="B516" s="27" t="s">
        <v>3089</v>
      </c>
      <c r="C516" s="27">
        <v>1064991513</v>
      </c>
      <c r="D516" s="27" t="s">
        <v>3090</v>
      </c>
      <c r="E516" s="27" t="s">
        <v>3091</v>
      </c>
      <c r="F516" s="27" t="s">
        <v>3091</v>
      </c>
      <c r="G516" s="27" t="s">
        <v>3092</v>
      </c>
      <c r="H516" s="27" t="s">
        <v>3093</v>
      </c>
      <c r="I516" s="27" t="s">
        <v>3094</v>
      </c>
      <c r="J516" s="27" t="s">
        <v>1654</v>
      </c>
      <c r="K516" s="27" t="s">
        <v>1859</v>
      </c>
      <c r="L516" s="27" t="s">
        <v>1859</v>
      </c>
      <c r="M516" s="27">
        <v>23001</v>
      </c>
      <c r="N516" s="28" t="s">
        <v>520</v>
      </c>
      <c r="O516" s="22">
        <f>VLOOKUP(A516,Hoja1!A:C,3,0)</f>
        <v>8</v>
      </c>
      <c r="P516" s="21" t="str">
        <f>VLOOKUP(M516,[1]TIPOLOGIAS_CB!$A:$F,4,0)</f>
        <v>MONTERIA</v>
      </c>
      <c r="Q516" s="21" t="str">
        <f>VLOOKUP(P516,'BASE TARIFA 2025'!C:D,2,0)</f>
        <v>WOMPI COSTA</v>
      </c>
      <c r="R516" s="23">
        <f>VLOOKUP(P516,'BASE TARIFA 2025'!C:F,4,0)</f>
        <v>15709.5</v>
      </c>
    </row>
    <row r="517" spans="1:18" ht="14.45">
      <c r="A517" s="27">
        <v>52385</v>
      </c>
      <c r="B517" s="27" t="s">
        <v>3095</v>
      </c>
      <c r="C517" s="27">
        <v>35117667</v>
      </c>
      <c r="D517" s="27" t="s">
        <v>3096</v>
      </c>
      <c r="E517" s="27" t="s">
        <v>3097</v>
      </c>
      <c r="F517" s="27" t="s">
        <v>3096</v>
      </c>
      <c r="G517" s="27" t="s">
        <v>3098</v>
      </c>
      <c r="H517" s="27" t="s">
        <v>3099</v>
      </c>
      <c r="I517" s="27" t="s">
        <v>3100</v>
      </c>
      <c r="J517" s="27" t="s">
        <v>1654</v>
      </c>
      <c r="K517" s="27" t="s">
        <v>3101</v>
      </c>
      <c r="L517" s="27" t="s">
        <v>3101</v>
      </c>
      <c r="M517" s="27">
        <v>23574</v>
      </c>
      <c r="N517" s="28" t="s">
        <v>701</v>
      </c>
      <c r="O517" s="22">
        <f>VLOOKUP(A517,Hoja1!A:C,3,0)</f>
        <v>8</v>
      </c>
      <c r="P517" s="21" t="str">
        <f>VLOOKUP(M517,[1]TIPOLOGIAS_CB!$A:$F,4,0)</f>
        <v>MONTERIA</v>
      </c>
      <c r="Q517" s="21" t="str">
        <f>VLOOKUP(P517,'BASE TARIFA 2025'!C:D,2,0)</f>
        <v>WOMPI COSTA</v>
      </c>
      <c r="R517" s="23">
        <f>VLOOKUP(P517,'BASE TARIFA 2025'!C:F,4,0)</f>
        <v>15709.5</v>
      </c>
    </row>
    <row r="518" spans="1:18" ht="14.45">
      <c r="A518" s="27">
        <v>61965</v>
      </c>
      <c r="B518" s="27" t="s">
        <v>3102</v>
      </c>
      <c r="C518" s="27">
        <v>1064316828</v>
      </c>
      <c r="D518" s="27" t="s">
        <v>3103</v>
      </c>
      <c r="E518" s="27" t="s">
        <v>3103</v>
      </c>
      <c r="F518" s="27" t="s">
        <v>3103</v>
      </c>
      <c r="G518" s="27" t="s">
        <v>3104</v>
      </c>
      <c r="H518" s="27" t="s">
        <v>3105</v>
      </c>
      <c r="I518" s="27" t="s">
        <v>3106</v>
      </c>
      <c r="J518" s="27" t="s">
        <v>1654</v>
      </c>
      <c r="K518" s="27" t="s">
        <v>3101</v>
      </c>
      <c r="L518" s="27" t="s">
        <v>3101</v>
      </c>
      <c r="M518" s="27">
        <v>23574</v>
      </c>
      <c r="N518" s="28" t="s">
        <v>701</v>
      </c>
      <c r="O518" s="22">
        <f>VLOOKUP(A518,Hoja1!A:C,3,0)</f>
        <v>8</v>
      </c>
      <c r="P518" s="21" t="str">
        <f>VLOOKUP(M518,[1]TIPOLOGIAS_CB!$A:$F,4,0)</f>
        <v>MONTERIA</v>
      </c>
      <c r="Q518" s="21" t="str">
        <f>VLOOKUP(P518,'BASE TARIFA 2025'!C:D,2,0)</f>
        <v>WOMPI COSTA</v>
      </c>
      <c r="R518" s="23">
        <f>VLOOKUP(P518,'BASE TARIFA 2025'!C:F,4,0)</f>
        <v>15709.5</v>
      </c>
    </row>
    <row r="519" spans="1:18" ht="14.45">
      <c r="A519" s="27">
        <v>75802</v>
      </c>
      <c r="B519" s="27" t="s">
        <v>3107</v>
      </c>
      <c r="C519" s="27">
        <v>8833931</v>
      </c>
      <c r="D519" s="27" t="s">
        <v>3108</v>
      </c>
      <c r="E519" s="27" t="s">
        <v>3108</v>
      </c>
      <c r="F519" s="27" t="s">
        <v>3108</v>
      </c>
      <c r="G519" s="27" t="s">
        <v>3109</v>
      </c>
      <c r="H519" s="27" t="s">
        <v>3110</v>
      </c>
      <c r="I519" s="27" t="s">
        <v>3111</v>
      </c>
      <c r="J519" s="27" t="s">
        <v>1654</v>
      </c>
      <c r="K519" s="27" t="s">
        <v>3101</v>
      </c>
      <c r="L519" s="27" t="s">
        <v>3101</v>
      </c>
      <c r="M519" s="27">
        <v>23574</v>
      </c>
      <c r="N519" s="28" t="s">
        <v>701</v>
      </c>
      <c r="O519" s="22">
        <f>VLOOKUP(A519,Hoja1!A:C,3,0)</f>
        <v>8</v>
      </c>
      <c r="P519" s="21" t="str">
        <f>VLOOKUP(M519,[1]TIPOLOGIAS_CB!$A:$F,4,0)</f>
        <v>MONTERIA</v>
      </c>
      <c r="Q519" s="21" t="str">
        <f>VLOOKUP(P519,'BASE TARIFA 2025'!C:D,2,0)</f>
        <v>WOMPI COSTA</v>
      </c>
      <c r="R519" s="23">
        <f>VLOOKUP(P519,'BASE TARIFA 2025'!C:F,4,0)</f>
        <v>15709.5</v>
      </c>
    </row>
    <row r="520" spans="1:18" ht="14.45">
      <c r="A520" s="27">
        <v>78098</v>
      </c>
      <c r="B520" s="27" t="s">
        <v>3112</v>
      </c>
      <c r="C520" s="27">
        <v>1104866780</v>
      </c>
      <c r="D520" s="27" t="s">
        <v>3113</v>
      </c>
      <c r="E520" s="27" t="s">
        <v>3113</v>
      </c>
      <c r="F520" s="27" t="s">
        <v>3113</v>
      </c>
      <c r="G520" s="27" t="s">
        <v>3114</v>
      </c>
      <c r="H520" s="27" t="s">
        <v>3115</v>
      </c>
      <c r="I520" s="27" t="s">
        <v>3116</v>
      </c>
      <c r="J520" s="27" t="s">
        <v>1654</v>
      </c>
      <c r="K520" s="27" t="s">
        <v>3101</v>
      </c>
      <c r="L520" s="27" t="s">
        <v>3101</v>
      </c>
      <c r="M520" s="27">
        <v>23574</v>
      </c>
      <c r="N520" s="28" t="s">
        <v>701</v>
      </c>
      <c r="O520" s="22">
        <f>VLOOKUP(A520,Hoja1!A:C,3,0)</f>
        <v>8</v>
      </c>
      <c r="P520" s="21" t="str">
        <f>VLOOKUP(M520,[1]TIPOLOGIAS_CB!$A:$F,4,0)</f>
        <v>MONTERIA</v>
      </c>
      <c r="Q520" s="21" t="str">
        <f>VLOOKUP(P520,'BASE TARIFA 2025'!C:D,2,0)</f>
        <v>WOMPI COSTA</v>
      </c>
      <c r="R520" s="23">
        <f>VLOOKUP(P520,'BASE TARIFA 2025'!C:F,4,0)</f>
        <v>15709.5</v>
      </c>
    </row>
    <row r="521" spans="1:18" ht="14.45">
      <c r="A521" s="27">
        <v>78908</v>
      </c>
      <c r="B521" s="27" t="s">
        <v>3117</v>
      </c>
      <c r="C521" s="27">
        <v>26139991</v>
      </c>
      <c r="D521" s="27" t="s">
        <v>3118</v>
      </c>
      <c r="E521" s="27" t="s">
        <v>3118</v>
      </c>
      <c r="F521" s="27"/>
      <c r="G521" s="27" t="s">
        <v>3119</v>
      </c>
      <c r="H521" s="27" t="s">
        <v>3120</v>
      </c>
      <c r="I521" s="27" t="s">
        <v>3121</v>
      </c>
      <c r="J521" s="27" t="s">
        <v>1654</v>
      </c>
      <c r="K521" s="27" t="s">
        <v>3101</v>
      </c>
      <c r="L521" s="27" t="s">
        <v>3101</v>
      </c>
      <c r="M521" s="27">
        <v>23574</v>
      </c>
      <c r="N521" s="28" t="s">
        <v>701</v>
      </c>
      <c r="O521" s="22">
        <f>VLOOKUP(A521,Hoja1!A:C,3,0)</f>
        <v>8</v>
      </c>
      <c r="P521" s="21" t="str">
        <f>VLOOKUP(M521,[1]TIPOLOGIAS_CB!$A:$F,4,0)</f>
        <v>MONTERIA</v>
      </c>
      <c r="Q521" s="21" t="str">
        <f>VLOOKUP(P521,'BASE TARIFA 2025'!C:D,2,0)</f>
        <v>WOMPI COSTA</v>
      </c>
      <c r="R521" s="23">
        <f>VLOOKUP(P521,'BASE TARIFA 2025'!C:F,4,0)</f>
        <v>15709.5</v>
      </c>
    </row>
    <row r="522" spans="1:18" ht="14.45">
      <c r="A522" s="27">
        <v>29810</v>
      </c>
      <c r="B522" s="27" t="s">
        <v>3122</v>
      </c>
      <c r="C522" s="27">
        <v>51845181</v>
      </c>
      <c r="D522" s="27" t="s">
        <v>3123</v>
      </c>
      <c r="E522" s="27" t="s">
        <v>3124</v>
      </c>
      <c r="F522" s="27" t="s">
        <v>3124</v>
      </c>
      <c r="G522" s="27" t="s">
        <v>3125</v>
      </c>
      <c r="H522" s="27" t="s">
        <v>3126</v>
      </c>
      <c r="I522" s="27" t="s">
        <v>3127</v>
      </c>
      <c r="J522" s="27" t="s">
        <v>190</v>
      </c>
      <c r="K522" s="27" t="s">
        <v>3128</v>
      </c>
      <c r="L522" s="27" t="s">
        <v>3128</v>
      </c>
      <c r="M522" s="27">
        <v>25328</v>
      </c>
      <c r="N522" s="28" t="s">
        <v>1487</v>
      </c>
      <c r="O522" s="22">
        <f>VLOOKUP(A522,Hoja1!A:C,3,0)</f>
        <v>16</v>
      </c>
      <c r="P522" s="21" t="str">
        <f>VLOOKUP(M522,[1]TIPOLOGIAS_CB!$A:$F,4,0)</f>
        <v>BOGOTA</v>
      </c>
      <c r="Q522" s="21" t="str">
        <f>VLOOKUP(P522,'BASE TARIFA 2025'!C:D,2,0)</f>
        <v>WOMPI CENTRO</v>
      </c>
      <c r="R522" s="23">
        <f>VLOOKUP(P522,'BASE TARIFA 2025'!C:F,4,0)</f>
        <v>15709.5</v>
      </c>
    </row>
    <row r="523" spans="1:18" ht="14.45">
      <c r="A523" s="27">
        <v>27031</v>
      </c>
      <c r="B523" s="27" t="s">
        <v>3129</v>
      </c>
      <c r="C523" s="27">
        <v>55195780</v>
      </c>
      <c r="D523" s="27" t="s">
        <v>3130</v>
      </c>
      <c r="E523" s="27" t="s">
        <v>3131</v>
      </c>
      <c r="F523" s="27" t="s">
        <v>3131</v>
      </c>
      <c r="G523" s="27" t="s">
        <v>3132</v>
      </c>
      <c r="H523" s="27" t="s">
        <v>3133</v>
      </c>
      <c r="I523" s="27" t="s">
        <v>3134</v>
      </c>
      <c r="J523" s="27" t="s">
        <v>190</v>
      </c>
      <c r="K523" s="27" t="s">
        <v>3135</v>
      </c>
      <c r="L523" s="27" t="s">
        <v>3135</v>
      </c>
      <c r="M523" s="27">
        <v>25368</v>
      </c>
      <c r="N523" s="28" t="s">
        <v>953</v>
      </c>
      <c r="O523" s="22">
        <f>VLOOKUP(A523,Hoja1!A:C,3,0)</f>
        <v>8</v>
      </c>
      <c r="P523" s="21" t="str">
        <f>VLOOKUP(M523,[1]TIPOLOGIAS_CB!$A:$F,4,0)</f>
        <v>BOGOTA</v>
      </c>
      <c r="Q523" s="21" t="str">
        <f>VLOOKUP(P523,'BASE TARIFA 2025'!C:D,2,0)</f>
        <v>WOMPI CENTRO</v>
      </c>
      <c r="R523" s="23">
        <f>VLOOKUP(P523,'BASE TARIFA 2025'!C:F,4,0)</f>
        <v>15709.5</v>
      </c>
    </row>
    <row r="524" spans="1:18" ht="14.45">
      <c r="A524" s="27">
        <v>14883</v>
      </c>
      <c r="B524" s="27" t="s">
        <v>3136</v>
      </c>
      <c r="C524" s="27">
        <v>63344959</v>
      </c>
      <c r="D524" s="27" t="s">
        <v>3137</v>
      </c>
      <c r="E524" s="27" t="s">
        <v>3138</v>
      </c>
      <c r="F524" s="27" t="s">
        <v>3138</v>
      </c>
      <c r="G524" s="27" t="s">
        <v>3139</v>
      </c>
      <c r="H524" s="27" t="s">
        <v>3140</v>
      </c>
      <c r="I524" s="27" t="s">
        <v>3141</v>
      </c>
      <c r="J524" s="27" t="s">
        <v>190</v>
      </c>
      <c r="K524" s="27" t="s">
        <v>3142</v>
      </c>
      <c r="L524" s="27" t="s">
        <v>3142</v>
      </c>
      <c r="M524" s="27">
        <v>25430</v>
      </c>
      <c r="N524" s="28" t="s">
        <v>328</v>
      </c>
      <c r="O524" s="22">
        <f>VLOOKUP(A524,Hoja1!A:C,3,0)</f>
        <v>8</v>
      </c>
      <c r="P524" s="21" t="str">
        <f>VLOOKUP(M524,[1]TIPOLOGIAS_CB!$A:$F,4,0)</f>
        <v>BOGOTA</v>
      </c>
      <c r="Q524" s="21" t="str">
        <f>VLOOKUP(P524,'BASE TARIFA 2025'!C:D,2,0)</f>
        <v>WOMPI CENTRO</v>
      </c>
      <c r="R524" s="23">
        <f>VLOOKUP(P524,'BASE TARIFA 2025'!C:F,4,0)</f>
        <v>15709.5</v>
      </c>
    </row>
    <row r="525" spans="1:18" ht="14.45">
      <c r="A525" s="27">
        <v>31376</v>
      </c>
      <c r="B525" s="27" t="s">
        <v>3143</v>
      </c>
      <c r="C525" s="27">
        <v>1055730210</v>
      </c>
      <c r="D525" s="27" t="s">
        <v>3144</v>
      </c>
      <c r="E525" s="27" t="s">
        <v>3145</v>
      </c>
      <c r="F525" s="27" t="s">
        <v>3145</v>
      </c>
      <c r="G525" s="27" t="s">
        <v>3146</v>
      </c>
      <c r="H525" s="27" t="s">
        <v>3147</v>
      </c>
      <c r="I525" s="27" t="s">
        <v>3148</v>
      </c>
      <c r="J525" s="27" t="s">
        <v>190</v>
      </c>
      <c r="K525" s="27" t="s">
        <v>3142</v>
      </c>
      <c r="L525" s="27" t="s">
        <v>3142</v>
      </c>
      <c r="M525" s="27">
        <v>25430</v>
      </c>
      <c r="N525" s="28" t="s">
        <v>348</v>
      </c>
      <c r="O525" s="22">
        <f>VLOOKUP(A525,Hoja1!A:C,3,0)</f>
        <v>16</v>
      </c>
      <c r="P525" s="21" t="str">
        <f>VLOOKUP(M525,[1]TIPOLOGIAS_CB!$A:$F,4,0)</f>
        <v>BOGOTA</v>
      </c>
      <c r="Q525" s="21" t="str">
        <f>VLOOKUP(P525,'BASE TARIFA 2025'!C:D,2,0)</f>
        <v>WOMPI CENTRO</v>
      </c>
      <c r="R525" s="23">
        <f>VLOOKUP(P525,'BASE TARIFA 2025'!C:F,4,0)</f>
        <v>15709.5</v>
      </c>
    </row>
    <row r="526" spans="1:18" ht="14.45">
      <c r="A526" s="27">
        <v>27429</v>
      </c>
      <c r="B526" s="27" t="s">
        <v>3149</v>
      </c>
      <c r="C526" s="27">
        <v>80578330</v>
      </c>
      <c r="D526" s="27" t="s">
        <v>3150</v>
      </c>
      <c r="E526" s="27" t="s">
        <v>3151</v>
      </c>
      <c r="F526" s="27" t="s">
        <v>3151</v>
      </c>
      <c r="G526" s="27" t="s">
        <v>3152</v>
      </c>
      <c r="H526" s="27" t="s">
        <v>3153</v>
      </c>
      <c r="I526" s="27" t="s">
        <v>3154</v>
      </c>
      <c r="J526" s="27" t="s">
        <v>190</v>
      </c>
      <c r="K526" s="27" t="s">
        <v>3142</v>
      </c>
      <c r="L526" s="27" t="s">
        <v>3142</v>
      </c>
      <c r="M526" s="27">
        <v>25430</v>
      </c>
      <c r="N526" s="28" t="s">
        <v>102</v>
      </c>
      <c r="O526" s="22">
        <f>VLOOKUP(A526,Hoja1!A:C,3,0)</f>
        <v>16</v>
      </c>
      <c r="P526" s="21" t="str">
        <f>VLOOKUP(M526,[1]TIPOLOGIAS_CB!$A:$F,4,0)</f>
        <v>BOGOTA</v>
      </c>
      <c r="Q526" s="21" t="str">
        <f>VLOOKUP(P526,'BASE TARIFA 2025'!C:D,2,0)</f>
        <v>WOMPI CENTRO</v>
      </c>
      <c r="R526" s="23">
        <f>VLOOKUP(P526,'BASE TARIFA 2025'!C:F,4,0)</f>
        <v>15709.5</v>
      </c>
    </row>
    <row r="527" spans="1:18" ht="14.45">
      <c r="A527" s="27">
        <v>37497</v>
      </c>
      <c r="B527" s="27" t="s">
        <v>3155</v>
      </c>
      <c r="C527" s="27">
        <v>51859521</v>
      </c>
      <c r="D527" s="27" t="s">
        <v>3156</v>
      </c>
      <c r="E527" s="27" t="s">
        <v>3157</v>
      </c>
      <c r="F527" s="27" t="s">
        <v>3157</v>
      </c>
      <c r="G527" s="27" t="s">
        <v>3158</v>
      </c>
      <c r="H527" s="27" t="s">
        <v>3159</v>
      </c>
      <c r="I527" s="27" t="s">
        <v>3160</v>
      </c>
      <c r="J527" s="27" t="s">
        <v>190</v>
      </c>
      <c r="K527" s="27" t="s">
        <v>3142</v>
      </c>
      <c r="L527" s="27" t="s">
        <v>3142</v>
      </c>
      <c r="M527" s="27">
        <v>25430</v>
      </c>
      <c r="N527" s="28" t="s">
        <v>348</v>
      </c>
      <c r="O527" s="22">
        <f>VLOOKUP(A527,Hoja1!A:C,3,0)</f>
        <v>8</v>
      </c>
      <c r="P527" s="21" t="str">
        <f>VLOOKUP(M527,[1]TIPOLOGIAS_CB!$A:$F,4,0)</f>
        <v>BOGOTA</v>
      </c>
      <c r="Q527" s="21" t="str">
        <f>VLOOKUP(P527,'BASE TARIFA 2025'!C:D,2,0)</f>
        <v>WOMPI CENTRO</v>
      </c>
      <c r="R527" s="23">
        <f>VLOOKUP(P527,'BASE TARIFA 2025'!C:F,4,0)</f>
        <v>15709.5</v>
      </c>
    </row>
    <row r="528" spans="1:18" ht="14.45">
      <c r="A528" s="27">
        <v>40541</v>
      </c>
      <c r="B528" s="27" t="s">
        <v>3161</v>
      </c>
      <c r="C528" s="27">
        <v>35353510</v>
      </c>
      <c r="D528" s="27" t="s">
        <v>3162</v>
      </c>
      <c r="E528" s="27" t="s">
        <v>3163</v>
      </c>
      <c r="F528" s="27" t="s">
        <v>3163</v>
      </c>
      <c r="G528" s="27" t="s">
        <v>3164</v>
      </c>
      <c r="H528" s="27" t="s">
        <v>3165</v>
      </c>
      <c r="I528" s="27" t="s">
        <v>3166</v>
      </c>
      <c r="J528" s="27" t="s">
        <v>190</v>
      </c>
      <c r="K528" s="27" t="s">
        <v>3142</v>
      </c>
      <c r="L528" s="27" t="s">
        <v>3142</v>
      </c>
      <c r="M528" s="27">
        <v>25430</v>
      </c>
      <c r="N528" s="28" t="s">
        <v>348</v>
      </c>
      <c r="O528" s="22">
        <f>VLOOKUP(A528,Hoja1!A:C,3,0)</f>
        <v>8</v>
      </c>
      <c r="P528" s="21" t="str">
        <f>VLOOKUP(M528,[1]TIPOLOGIAS_CB!$A:$F,4,0)</f>
        <v>BOGOTA</v>
      </c>
      <c r="Q528" s="21" t="str">
        <f>VLOOKUP(P528,'BASE TARIFA 2025'!C:D,2,0)</f>
        <v>WOMPI CENTRO</v>
      </c>
      <c r="R528" s="23">
        <f>VLOOKUP(P528,'BASE TARIFA 2025'!C:F,4,0)</f>
        <v>15709.5</v>
      </c>
    </row>
    <row r="529" spans="1:18" ht="14.45">
      <c r="A529" s="27">
        <v>43988</v>
      </c>
      <c r="B529" s="27" t="s">
        <v>3167</v>
      </c>
      <c r="C529" s="27">
        <v>1016033183</v>
      </c>
      <c r="D529" s="27"/>
      <c r="E529" s="27" t="s">
        <v>3168</v>
      </c>
      <c r="F529" s="27" t="s">
        <v>3168</v>
      </c>
      <c r="G529" s="27" t="s">
        <v>3169</v>
      </c>
      <c r="H529" s="27" t="s">
        <v>3170</v>
      </c>
      <c r="I529" s="27" t="s">
        <v>3171</v>
      </c>
      <c r="J529" s="27" t="s">
        <v>190</v>
      </c>
      <c r="K529" s="27" t="s">
        <v>3142</v>
      </c>
      <c r="L529" s="27" t="s">
        <v>3142</v>
      </c>
      <c r="M529" s="27">
        <v>25430</v>
      </c>
      <c r="N529" s="28" t="s">
        <v>586</v>
      </c>
      <c r="O529" s="22">
        <f>VLOOKUP(A529,Hoja1!A:C,3,0)</f>
        <v>8</v>
      </c>
      <c r="P529" s="21" t="str">
        <f>VLOOKUP(M529,[1]TIPOLOGIAS_CB!$A:$F,4,0)</f>
        <v>BOGOTA</v>
      </c>
      <c r="Q529" s="21" t="str">
        <f>VLOOKUP(P529,'BASE TARIFA 2025'!C:D,2,0)</f>
        <v>WOMPI CENTRO</v>
      </c>
      <c r="R529" s="23">
        <f>VLOOKUP(P529,'BASE TARIFA 2025'!C:F,4,0)</f>
        <v>15709.5</v>
      </c>
    </row>
    <row r="530" spans="1:18" ht="14.45">
      <c r="A530" s="27">
        <v>77679</v>
      </c>
      <c r="B530" s="27" t="s">
        <v>3172</v>
      </c>
      <c r="C530" s="27">
        <v>1049632116</v>
      </c>
      <c r="D530" s="27" t="s">
        <v>1796</v>
      </c>
      <c r="E530" s="27" t="s">
        <v>1796</v>
      </c>
      <c r="F530" s="27" t="s">
        <v>3173</v>
      </c>
      <c r="G530" s="27" t="s">
        <v>3174</v>
      </c>
      <c r="H530" s="27" t="s">
        <v>3175</v>
      </c>
      <c r="I530" s="27" t="s">
        <v>3176</v>
      </c>
      <c r="J530" s="27" t="s">
        <v>190</v>
      </c>
      <c r="K530" s="27" t="s">
        <v>3142</v>
      </c>
      <c r="L530" s="27" t="s">
        <v>3142</v>
      </c>
      <c r="M530" s="27">
        <v>25430</v>
      </c>
      <c r="N530" s="28" t="s">
        <v>586</v>
      </c>
      <c r="O530" s="22">
        <f>VLOOKUP(A530,Hoja1!A:C,3,0)</f>
        <v>8</v>
      </c>
      <c r="P530" s="21" t="str">
        <f>VLOOKUP(M530,[1]TIPOLOGIAS_CB!$A:$F,4,0)</f>
        <v>BOGOTA</v>
      </c>
      <c r="Q530" s="21" t="str">
        <f>VLOOKUP(P530,'BASE TARIFA 2025'!C:D,2,0)</f>
        <v>WOMPI CENTRO</v>
      </c>
      <c r="R530" s="23">
        <f>VLOOKUP(P530,'BASE TARIFA 2025'!C:F,4,0)</f>
        <v>15709.5</v>
      </c>
    </row>
    <row r="531" spans="1:18" ht="14.45">
      <c r="A531" s="27">
        <v>76734</v>
      </c>
      <c r="B531" s="27" t="s">
        <v>3177</v>
      </c>
      <c r="C531" s="27">
        <v>93439519</v>
      </c>
      <c r="D531" s="27" t="s">
        <v>3178</v>
      </c>
      <c r="E531" s="27" t="s">
        <v>3178</v>
      </c>
      <c r="F531" s="27" t="s">
        <v>3179</v>
      </c>
      <c r="G531" s="27" t="s">
        <v>3180</v>
      </c>
      <c r="H531" s="27" t="s">
        <v>3181</v>
      </c>
      <c r="I531" s="27" t="s">
        <v>3182</v>
      </c>
      <c r="J531" s="27" t="s">
        <v>190</v>
      </c>
      <c r="K531" s="27" t="s">
        <v>3142</v>
      </c>
      <c r="L531" s="27" t="s">
        <v>3142</v>
      </c>
      <c r="M531" s="27">
        <v>25430</v>
      </c>
      <c r="N531" s="28" t="s">
        <v>348</v>
      </c>
      <c r="O531" s="22">
        <f>VLOOKUP(A531,Hoja1!A:C,3,0)</f>
        <v>8</v>
      </c>
      <c r="P531" s="21" t="str">
        <f>VLOOKUP(M531,[1]TIPOLOGIAS_CB!$A:$F,4,0)</f>
        <v>BOGOTA</v>
      </c>
      <c r="Q531" s="21" t="str">
        <f>VLOOKUP(P531,'BASE TARIFA 2025'!C:D,2,0)</f>
        <v>WOMPI CENTRO</v>
      </c>
      <c r="R531" s="23">
        <f>VLOOKUP(P531,'BASE TARIFA 2025'!C:F,4,0)</f>
        <v>15709.5</v>
      </c>
    </row>
    <row r="532" spans="1:18" ht="14.45">
      <c r="A532" s="27">
        <v>77680</v>
      </c>
      <c r="B532" s="27" t="s">
        <v>3183</v>
      </c>
      <c r="C532" s="27">
        <v>1001052273</v>
      </c>
      <c r="D532" s="27" t="s">
        <v>1765</v>
      </c>
      <c r="E532" s="27" t="s">
        <v>1765</v>
      </c>
      <c r="F532" s="27" t="s">
        <v>3184</v>
      </c>
      <c r="G532" s="27" t="s">
        <v>3185</v>
      </c>
      <c r="H532" s="27" t="s">
        <v>3186</v>
      </c>
      <c r="I532" s="27" t="s">
        <v>3187</v>
      </c>
      <c r="J532" s="27" t="s">
        <v>190</v>
      </c>
      <c r="K532" s="27" t="s">
        <v>3142</v>
      </c>
      <c r="L532" s="27" t="s">
        <v>3142</v>
      </c>
      <c r="M532" s="27">
        <v>25430</v>
      </c>
      <c r="N532" s="28" t="s">
        <v>358</v>
      </c>
      <c r="O532" s="22">
        <f>VLOOKUP(A532,Hoja1!A:C,3,0)</f>
        <v>8</v>
      </c>
      <c r="P532" s="21" t="str">
        <f>VLOOKUP(M532,[1]TIPOLOGIAS_CB!$A:$F,4,0)</f>
        <v>BOGOTA</v>
      </c>
      <c r="Q532" s="21" t="str">
        <f>VLOOKUP(P532,'BASE TARIFA 2025'!C:D,2,0)</f>
        <v>WOMPI CENTRO</v>
      </c>
      <c r="R532" s="23">
        <f>VLOOKUP(P532,'BASE TARIFA 2025'!C:F,4,0)</f>
        <v>15709.5</v>
      </c>
    </row>
    <row r="533" spans="1:18" ht="14.45">
      <c r="A533" s="27">
        <v>77900</v>
      </c>
      <c r="B533" s="27" t="s">
        <v>3188</v>
      </c>
      <c r="C533" s="27">
        <v>87062233</v>
      </c>
      <c r="D533" s="27" t="s">
        <v>3189</v>
      </c>
      <c r="E533" s="27" t="s">
        <v>3189</v>
      </c>
      <c r="F533" s="27" t="s">
        <v>3189</v>
      </c>
      <c r="G533" s="27" t="s">
        <v>3190</v>
      </c>
      <c r="H533" s="27" t="s">
        <v>3191</v>
      </c>
      <c r="I533" s="27" t="s">
        <v>3192</v>
      </c>
      <c r="J533" s="27" t="s">
        <v>190</v>
      </c>
      <c r="K533" s="27" t="s">
        <v>3142</v>
      </c>
      <c r="L533" s="27" t="s">
        <v>3142</v>
      </c>
      <c r="M533" s="27">
        <v>25430</v>
      </c>
      <c r="N533" s="28" t="s">
        <v>586</v>
      </c>
      <c r="O533" s="22">
        <f>VLOOKUP(A533,Hoja1!A:C,3,0)</f>
        <v>8</v>
      </c>
      <c r="P533" s="21" t="str">
        <f>VLOOKUP(M533,[1]TIPOLOGIAS_CB!$A:$F,4,0)</f>
        <v>BOGOTA</v>
      </c>
      <c r="Q533" s="21" t="str">
        <f>VLOOKUP(P533,'BASE TARIFA 2025'!C:D,2,0)</f>
        <v>WOMPI CENTRO</v>
      </c>
      <c r="R533" s="23">
        <f>VLOOKUP(P533,'BASE TARIFA 2025'!C:F,4,0)</f>
        <v>15709.5</v>
      </c>
    </row>
    <row r="534" spans="1:18" ht="14.45">
      <c r="A534" s="27">
        <v>79308</v>
      </c>
      <c r="B534" s="27" t="s">
        <v>3193</v>
      </c>
      <c r="C534" s="27">
        <v>11413199</v>
      </c>
      <c r="D534" s="27" t="s">
        <v>3194</v>
      </c>
      <c r="E534" s="27" t="s">
        <v>3194</v>
      </c>
      <c r="F534" s="27" t="s">
        <v>3194</v>
      </c>
      <c r="G534" s="27" t="s">
        <v>3195</v>
      </c>
      <c r="H534" s="27" t="s">
        <v>3196</v>
      </c>
      <c r="I534" s="27" t="s">
        <v>3197</v>
      </c>
      <c r="J534" s="27" t="s">
        <v>190</v>
      </c>
      <c r="K534" s="27" t="s">
        <v>3142</v>
      </c>
      <c r="L534" s="27" t="s">
        <v>3142</v>
      </c>
      <c r="M534" s="27">
        <v>25430</v>
      </c>
      <c r="N534" s="28" t="s">
        <v>580</v>
      </c>
      <c r="O534" s="22">
        <f>VLOOKUP(A534,Hoja1!A:C,3,0)</f>
        <v>8</v>
      </c>
      <c r="P534" s="21" t="str">
        <f>VLOOKUP(M534,[1]TIPOLOGIAS_CB!$A:$F,4,0)</f>
        <v>BOGOTA</v>
      </c>
      <c r="Q534" s="21" t="str">
        <f>VLOOKUP(P534,'BASE TARIFA 2025'!C:D,2,0)</f>
        <v>WOMPI CENTRO</v>
      </c>
      <c r="R534" s="23">
        <f>VLOOKUP(P534,'BASE TARIFA 2025'!C:F,4,0)</f>
        <v>15709.5</v>
      </c>
    </row>
    <row r="535" spans="1:18" ht="14.45">
      <c r="A535" s="27">
        <v>79309</v>
      </c>
      <c r="B535" s="27" t="s">
        <v>3198</v>
      </c>
      <c r="C535" s="27">
        <v>1007497090</v>
      </c>
      <c r="D535" s="27" t="s">
        <v>3199</v>
      </c>
      <c r="E535" s="27" t="s">
        <v>3200</v>
      </c>
      <c r="F535" s="27" t="s">
        <v>3199</v>
      </c>
      <c r="G535" s="27" t="s">
        <v>3201</v>
      </c>
      <c r="H535" s="27" t="s">
        <v>3202</v>
      </c>
      <c r="I535" s="27" t="s">
        <v>3203</v>
      </c>
      <c r="J535" s="27" t="s">
        <v>190</v>
      </c>
      <c r="K535" s="27" t="s">
        <v>3142</v>
      </c>
      <c r="L535" s="27" t="s">
        <v>3142</v>
      </c>
      <c r="M535" s="27">
        <v>25430</v>
      </c>
      <c r="N535" s="28" t="s">
        <v>358</v>
      </c>
      <c r="O535" s="22">
        <f>VLOOKUP(A535,Hoja1!A:C,3,0)</f>
        <v>8</v>
      </c>
      <c r="P535" s="21" t="str">
        <f>VLOOKUP(M535,[1]TIPOLOGIAS_CB!$A:$F,4,0)</f>
        <v>BOGOTA</v>
      </c>
      <c r="Q535" s="21" t="str">
        <f>VLOOKUP(P535,'BASE TARIFA 2025'!C:D,2,0)</f>
        <v>WOMPI CENTRO</v>
      </c>
      <c r="R535" s="23">
        <f>VLOOKUP(P535,'BASE TARIFA 2025'!C:F,4,0)</f>
        <v>15709.5</v>
      </c>
    </row>
    <row r="536" spans="1:18" ht="14.45">
      <c r="A536" s="27">
        <v>69577</v>
      </c>
      <c r="B536" s="27" t="s">
        <v>3204</v>
      </c>
      <c r="C536" s="27">
        <v>20738965</v>
      </c>
      <c r="D536" s="27" t="s">
        <v>3205</v>
      </c>
      <c r="E536" s="27" t="s">
        <v>3205</v>
      </c>
      <c r="F536" s="27" t="s">
        <v>3205</v>
      </c>
      <c r="G536" s="27" t="s">
        <v>3206</v>
      </c>
      <c r="H536" s="27" t="s">
        <v>3207</v>
      </c>
      <c r="I536" s="27" t="s">
        <v>3208</v>
      </c>
      <c r="J536" s="27" t="s">
        <v>190</v>
      </c>
      <c r="K536" s="27" t="s">
        <v>3142</v>
      </c>
      <c r="L536" s="27" t="s">
        <v>3142</v>
      </c>
      <c r="M536" s="27">
        <v>25430</v>
      </c>
      <c r="N536" s="28" t="s">
        <v>358</v>
      </c>
      <c r="O536" s="22">
        <f>VLOOKUP(A536,Hoja1!A:C,3,0)</f>
        <v>8</v>
      </c>
      <c r="P536" s="21" t="str">
        <f>VLOOKUP(M536,[1]TIPOLOGIAS_CB!$A:$F,4,0)</f>
        <v>BOGOTA</v>
      </c>
      <c r="Q536" s="21" t="str">
        <f>VLOOKUP(P536,'BASE TARIFA 2025'!C:D,2,0)</f>
        <v>WOMPI CENTRO</v>
      </c>
      <c r="R536" s="23">
        <f>VLOOKUP(P536,'BASE TARIFA 2025'!C:F,4,0)</f>
        <v>15709.5</v>
      </c>
    </row>
    <row r="537" spans="1:18" ht="14.45">
      <c r="A537" s="27">
        <v>71896</v>
      </c>
      <c r="B537" s="27" t="s">
        <v>3209</v>
      </c>
      <c r="C537" s="27">
        <v>80771027</v>
      </c>
      <c r="D537" s="27" t="s">
        <v>3210</v>
      </c>
      <c r="E537" s="27" t="s">
        <v>3211</v>
      </c>
      <c r="F537" s="27" t="s">
        <v>3210</v>
      </c>
      <c r="G537" s="27" t="s">
        <v>3212</v>
      </c>
      <c r="H537" s="27" t="s">
        <v>3213</v>
      </c>
      <c r="I537" s="27" t="s">
        <v>3214</v>
      </c>
      <c r="J537" s="27" t="s">
        <v>190</v>
      </c>
      <c r="K537" s="27" t="s">
        <v>3142</v>
      </c>
      <c r="L537" s="27" t="s">
        <v>3142</v>
      </c>
      <c r="M537" s="27">
        <v>25430</v>
      </c>
      <c r="N537" s="28" t="s">
        <v>342</v>
      </c>
      <c r="O537" s="22">
        <f>VLOOKUP(A537,Hoja1!A:C,3,0)</f>
        <v>8</v>
      </c>
      <c r="P537" s="21" t="str">
        <f>VLOOKUP(M537,[1]TIPOLOGIAS_CB!$A:$F,4,0)</f>
        <v>BOGOTA</v>
      </c>
      <c r="Q537" s="21" t="str">
        <f>VLOOKUP(P537,'BASE TARIFA 2025'!C:D,2,0)</f>
        <v>WOMPI CENTRO</v>
      </c>
      <c r="R537" s="23">
        <f>VLOOKUP(P537,'BASE TARIFA 2025'!C:F,4,0)</f>
        <v>15709.5</v>
      </c>
    </row>
    <row r="538" spans="1:18" ht="14.45">
      <c r="A538" s="27">
        <v>74755</v>
      </c>
      <c r="B538" s="27" t="s">
        <v>3215</v>
      </c>
      <c r="C538" s="27">
        <v>1122676797</v>
      </c>
      <c r="D538" s="27" t="s">
        <v>3216</v>
      </c>
      <c r="E538" s="27" t="s">
        <v>3216</v>
      </c>
      <c r="F538" s="27" t="s">
        <v>3216</v>
      </c>
      <c r="G538" s="27" t="s">
        <v>3217</v>
      </c>
      <c r="H538" s="27" t="s">
        <v>3218</v>
      </c>
      <c r="I538" s="27" t="s">
        <v>3219</v>
      </c>
      <c r="J538" s="27" t="s">
        <v>190</v>
      </c>
      <c r="K538" s="27" t="s">
        <v>3142</v>
      </c>
      <c r="L538" s="27" t="s">
        <v>3142</v>
      </c>
      <c r="M538" s="27">
        <v>25430</v>
      </c>
      <c r="N538" s="28" t="s">
        <v>342</v>
      </c>
      <c r="O538" s="22">
        <f>VLOOKUP(A538,Hoja1!A:C,3,0)</f>
        <v>8</v>
      </c>
      <c r="P538" s="21" t="str">
        <f>VLOOKUP(M538,[1]TIPOLOGIAS_CB!$A:$F,4,0)</f>
        <v>BOGOTA</v>
      </c>
      <c r="Q538" s="21" t="str">
        <f>VLOOKUP(P538,'BASE TARIFA 2025'!C:D,2,0)</f>
        <v>WOMPI CENTRO</v>
      </c>
      <c r="R538" s="23">
        <f>VLOOKUP(P538,'BASE TARIFA 2025'!C:F,4,0)</f>
        <v>15709.5</v>
      </c>
    </row>
    <row r="539" spans="1:18" ht="14.45">
      <c r="A539" s="27">
        <v>76237</v>
      </c>
      <c r="B539" s="27" t="s">
        <v>3220</v>
      </c>
      <c r="C539" s="27">
        <v>52355191</v>
      </c>
      <c r="D539" s="27" t="s">
        <v>3221</v>
      </c>
      <c r="E539" s="27" t="s">
        <v>3221</v>
      </c>
      <c r="F539" s="27" t="s">
        <v>3222</v>
      </c>
      <c r="G539" s="27" t="s">
        <v>3223</v>
      </c>
      <c r="H539" s="27" t="s">
        <v>3224</v>
      </c>
      <c r="I539" s="27" t="s">
        <v>3225</v>
      </c>
      <c r="J539" s="27" t="s">
        <v>190</v>
      </c>
      <c r="K539" s="27" t="s">
        <v>3142</v>
      </c>
      <c r="L539" s="27" t="s">
        <v>3142</v>
      </c>
      <c r="M539" s="27">
        <v>25430</v>
      </c>
      <c r="N539" s="28" t="s">
        <v>580</v>
      </c>
      <c r="O539" s="22">
        <f>VLOOKUP(A539,Hoja1!A:C,3,0)</f>
        <v>8</v>
      </c>
      <c r="P539" s="21" t="str">
        <f>VLOOKUP(M539,[1]TIPOLOGIAS_CB!$A:$F,4,0)</f>
        <v>BOGOTA</v>
      </c>
      <c r="Q539" s="21" t="str">
        <f>VLOOKUP(P539,'BASE TARIFA 2025'!C:D,2,0)</f>
        <v>WOMPI CENTRO</v>
      </c>
      <c r="R539" s="23">
        <f>VLOOKUP(P539,'BASE TARIFA 2025'!C:F,4,0)</f>
        <v>15709.5</v>
      </c>
    </row>
    <row r="540" spans="1:18" ht="14.45">
      <c r="A540" s="27">
        <v>76094</v>
      </c>
      <c r="B540" s="27" t="s">
        <v>3226</v>
      </c>
      <c r="C540" s="27">
        <v>16114356</v>
      </c>
      <c r="D540" s="27" t="s">
        <v>3227</v>
      </c>
      <c r="E540" s="27" t="s">
        <v>3227</v>
      </c>
      <c r="F540" s="27" t="s">
        <v>3228</v>
      </c>
      <c r="G540" s="27" t="s">
        <v>3229</v>
      </c>
      <c r="H540" s="27" t="s">
        <v>3230</v>
      </c>
      <c r="I540" s="27" t="s">
        <v>3231</v>
      </c>
      <c r="J540" s="27" t="s">
        <v>190</v>
      </c>
      <c r="K540" s="27" t="s">
        <v>3142</v>
      </c>
      <c r="L540" s="27" t="s">
        <v>3142</v>
      </c>
      <c r="M540" s="27">
        <v>25430</v>
      </c>
      <c r="N540" s="28" t="s">
        <v>342</v>
      </c>
      <c r="O540" s="22">
        <f>VLOOKUP(A540,Hoja1!A:C,3,0)</f>
        <v>8</v>
      </c>
      <c r="P540" s="21" t="str">
        <f>VLOOKUP(M540,[1]TIPOLOGIAS_CB!$A:$F,4,0)</f>
        <v>BOGOTA</v>
      </c>
      <c r="Q540" s="21" t="str">
        <f>VLOOKUP(P540,'BASE TARIFA 2025'!C:D,2,0)</f>
        <v>WOMPI CENTRO</v>
      </c>
      <c r="R540" s="23">
        <f>VLOOKUP(P540,'BASE TARIFA 2025'!C:F,4,0)</f>
        <v>15709.5</v>
      </c>
    </row>
    <row r="541" spans="1:18" ht="14.45">
      <c r="A541" s="27">
        <v>75668</v>
      </c>
      <c r="B541" s="27" t="s">
        <v>3232</v>
      </c>
      <c r="C541" s="27">
        <v>1031610152</v>
      </c>
      <c r="D541" s="27" t="s">
        <v>3233</v>
      </c>
      <c r="E541" s="27" t="s">
        <v>3233</v>
      </c>
      <c r="F541" s="27" t="s">
        <v>840</v>
      </c>
      <c r="G541" s="27" t="s">
        <v>3234</v>
      </c>
      <c r="H541" s="27" t="s">
        <v>3235</v>
      </c>
      <c r="I541" s="27" t="s">
        <v>3236</v>
      </c>
      <c r="J541" s="27" t="s">
        <v>190</v>
      </c>
      <c r="K541" s="27" t="s">
        <v>3142</v>
      </c>
      <c r="L541" s="27" t="s">
        <v>3142</v>
      </c>
      <c r="M541" s="27">
        <v>25430</v>
      </c>
      <c r="N541" s="28" t="s">
        <v>580</v>
      </c>
      <c r="O541" s="22">
        <f>VLOOKUP(A541,Hoja1!A:C,3,0)</f>
        <v>8</v>
      </c>
      <c r="P541" s="21" t="str">
        <f>VLOOKUP(M541,[1]TIPOLOGIAS_CB!$A:$F,4,0)</f>
        <v>BOGOTA</v>
      </c>
      <c r="Q541" s="21" t="str">
        <f>VLOOKUP(P541,'BASE TARIFA 2025'!C:D,2,0)</f>
        <v>WOMPI CENTRO</v>
      </c>
      <c r="R541" s="23">
        <f>VLOOKUP(P541,'BASE TARIFA 2025'!C:F,4,0)</f>
        <v>15709.5</v>
      </c>
    </row>
    <row r="542" spans="1:18" ht="14.45">
      <c r="A542" s="27">
        <v>45352</v>
      </c>
      <c r="B542" s="27" t="s">
        <v>3237</v>
      </c>
      <c r="C542" s="27">
        <v>1000251950</v>
      </c>
      <c r="D542" s="27" t="s">
        <v>3238</v>
      </c>
      <c r="E542" s="27" t="s">
        <v>3239</v>
      </c>
      <c r="F542" s="27" t="s">
        <v>3239</v>
      </c>
      <c r="G542" s="27" t="s">
        <v>3240</v>
      </c>
      <c r="H542" s="27" t="s">
        <v>3241</v>
      </c>
      <c r="I542" s="27" t="s">
        <v>3242</v>
      </c>
      <c r="J542" s="27" t="s">
        <v>190</v>
      </c>
      <c r="K542" s="27" t="s">
        <v>3142</v>
      </c>
      <c r="L542" s="27" t="s">
        <v>3142</v>
      </c>
      <c r="M542" s="27">
        <v>25430</v>
      </c>
      <c r="N542" s="28" t="s">
        <v>586</v>
      </c>
      <c r="O542" s="22">
        <f>VLOOKUP(A542,Hoja1!A:C,3,0)</f>
        <v>16</v>
      </c>
      <c r="P542" s="21" t="str">
        <f>VLOOKUP(M542,[1]TIPOLOGIAS_CB!$A:$F,4,0)</f>
        <v>BOGOTA</v>
      </c>
      <c r="Q542" s="21" t="str">
        <f>VLOOKUP(P542,'BASE TARIFA 2025'!C:D,2,0)</f>
        <v>WOMPI CENTRO</v>
      </c>
      <c r="R542" s="23">
        <f>VLOOKUP(P542,'BASE TARIFA 2025'!C:F,4,0)</f>
        <v>15709.5</v>
      </c>
    </row>
    <row r="543" spans="1:18" ht="14.45">
      <c r="A543" s="27">
        <v>50622</v>
      </c>
      <c r="B543" s="27" t="s">
        <v>3243</v>
      </c>
      <c r="C543" s="27">
        <v>52082262</v>
      </c>
      <c r="D543" s="27" t="s">
        <v>79</v>
      </c>
      <c r="E543" s="27" t="s">
        <v>3244</v>
      </c>
      <c r="F543" s="27" t="s">
        <v>3244</v>
      </c>
      <c r="G543" s="27" t="s">
        <v>3245</v>
      </c>
      <c r="H543" s="27" t="s">
        <v>3246</v>
      </c>
      <c r="I543" s="27" t="s">
        <v>3247</v>
      </c>
      <c r="J543" s="27" t="s">
        <v>190</v>
      </c>
      <c r="K543" s="27" t="s">
        <v>3142</v>
      </c>
      <c r="L543" s="27" t="s">
        <v>3142</v>
      </c>
      <c r="M543" s="27">
        <v>25430</v>
      </c>
      <c r="N543" s="28" t="s">
        <v>580</v>
      </c>
      <c r="O543" s="22">
        <f>VLOOKUP(A543,Hoja1!A:C,3,0)</f>
        <v>8</v>
      </c>
      <c r="P543" s="21" t="str">
        <f>VLOOKUP(M543,[1]TIPOLOGIAS_CB!$A:$F,4,0)</f>
        <v>BOGOTA</v>
      </c>
      <c r="Q543" s="21" t="str">
        <f>VLOOKUP(P543,'BASE TARIFA 2025'!C:D,2,0)</f>
        <v>WOMPI CENTRO</v>
      </c>
      <c r="R543" s="23">
        <f>VLOOKUP(P543,'BASE TARIFA 2025'!C:F,4,0)</f>
        <v>15709.5</v>
      </c>
    </row>
    <row r="544" spans="1:18" ht="14.45">
      <c r="A544" s="27">
        <v>63009</v>
      </c>
      <c r="B544" s="27" t="s">
        <v>3248</v>
      </c>
      <c r="C544" s="27">
        <v>1007228766</v>
      </c>
      <c r="D544" s="27" t="s">
        <v>79</v>
      </c>
      <c r="E544" s="27" t="s">
        <v>3249</v>
      </c>
      <c r="F544" s="27" t="s">
        <v>3249</v>
      </c>
      <c r="G544" s="27" t="s">
        <v>3250</v>
      </c>
      <c r="H544" s="27" t="s">
        <v>3251</v>
      </c>
      <c r="I544" s="27" t="s">
        <v>3252</v>
      </c>
      <c r="J544" s="27" t="s">
        <v>190</v>
      </c>
      <c r="K544" s="27" t="s">
        <v>3142</v>
      </c>
      <c r="L544" s="27" t="s">
        <v>3142</v>
      </c>
      <c r="M544" s="27">
        <v>25430</v>
      </c>
      <c r="N544" s="28" t="s">
        <v>342</v>
      </c>
      <c r="O544" s="22">
        <f>VLOOKUP(A544,Hoja1!A:C,3,0)</f>
        <v>8</v>
      </c>
      <c r="P544" s="21" t="str">
        <f>VLOOKUP(M544,[1]TIPOLOGIAS_CB!$A:$F,4,0)</f>
        <v>BOGOTA</v>
      </c>
      <c r="Q544" s="21" t="str">
        <f>VLOOKUP(P544,'BASE TARIFA 2025'!C:D,2,0)</f>
        <v>WOMPI CENTRO</v>
      </c>
      <c r="R544" s="23">
        <f>VLOOKUP(P544,'BASE TARIFA 2025'!C:F,4,0)</f>
        <v>15709.5</v>
      </c>
    </row>
    <row r="545" spans="1:18" ht="14.45">
      <c r="A545" s="27">
        <v>67210</v>
      </c>
      <c r="B545" s="27" t="s">
        <v>3253</v>
      </c>
      <c r="C545" s="27">
        <v>79189949</v>
      </c>
      <c r="D545" s="27" t="s">
        <v>3254</v>
      </c>
      <c r="E545" s="27" t="s">
        <v>3254</v>
      </c>
      <c r="F545" s="27" t="s">
        <v>3254</v>
      </c>
      <c r="G545" s="27" t="s">
        <v>3255</v>
      </c>
      <c r="H545" s="27" t="s">
        <v>3256</v>
      </c>
      <c r="I545" s="27" t="s">
        <v>3257</v>
      </c>
      <c r="J545" s="27" t="s">
        <v>190</v>
      </c>
      <c r="K545" s="27" t="s">
        <v>3142</v>
      </c>
      <c r="L545" s="27" t="s">
        <v>3142</v>
      </c>
      <c r="M545" s="27">
        <v>25430</v>
      </c>
      <c r="N545" s="28" t="s">
        <v>342</v>
      </c>
      <c r="O545" s="22">
        <f>VLOOKUP(A545,Hoja1!A:C,3,0)</f>
        <v>8</v>
      </c>
      <c r="P545" s="21" t="str">
        <f>VLOOKUP(M545,[1]TIPOLOGIAS_CB!$A:$F,4,0)</f>
        <v>BOGOTA</v>
      </c>
      <c r="Q545" s="21" t="str">
        <f>VLOOKUP(P545,'BASE TARIFA 2025'!C:D,2,0)</f>
        <v>WOMPI CENTRO</v>
      </c>
      <c r="R545" s="23">
        <f>VLOOKUP(P545,'BASE TARIFA 2025'!C:F,4,0)</f>
        <v>15709.5</v>
      </c>
    </row>
    <row r="546" spans="1:18" ht="14.45">
      <c r="A546" s="27">
        <v>69166</v>
      </c>
      <c r="B546" s="27" t="s">
        <v>3258</v>
      </c>
      <c r="C546" s="27">
        <v>52964873</v>
      </c>
      <c r="D546" s="27" t="s">
        <v>79</v>
      </c>
      <c r="E546" s="27" t="s">
        <v>3259</v>
      </c>
      <c r="F546" s="27" t="s">
        <v>3260</v>
      </c>
      <c r="G546" s="27" t="s">
        <v>3261</v>
      </c>
      <c r="H546" s="27" t="s">
        <v>3262</v>
      </c>
      <c r="I546" s="27" t="s">
        <v>3263</v>
      </c>
      <c r="J546" s="27" t="s">
        <v>190</v>
      </c>
      <c r="K546" s="27" t="s">
        <v>3142</v>
      </c>
      <c r="L546" s="27" t="s">
        <v>3142</v>
      </c>
      <c r="M546" s="27">
        <v>25430</v>
      </c>
      <c r="N546" s="28" t="s">
        <v>358</v>
      </c>
      <c r="O546" s="22">
        <f>VLOOKUP(A546,Hoja1!A:C,3,0)</f>
        <v>8</v>
      </c>
      <c r="P546" s="21" t="str">
        <f>VLOOKUP(M546,[1]TIPOLOGIAS_CB!$A:$F,4,0)</f>
        <v>BOGOTA</v>
      </c>
      <c r="Q546" s="21" t="str">
        <f>VLOOKUP(P546,'BASE TARIFA 2025'!C:D,2,0)</f>
        <v>WOMPI CENTRO</v>
      </c>
      <c r="R546" s="23">
        <f>VLOOKUP(P546,'BASE TARIFA 2025'!C:F,4,0)</f>
        <v>15709.5</v>
      </c>
    </row>
    <row r="547" spans="1:18" ht="14.45">
      <c r="A547" s="27">
        <v>69258</v>
      </c>
      <c r="B547" s="27" t="s">
        <v>3264</v>
      </c>
      <c r="C547" s="27">
        <v>1073161903</v>
      </c>
      <c r="D547" s="27" t="s">
        <v>3265</v>
      </c>
      <c r="E547" s="27" t="s">
        <v>3265</v>
      </c>
      <c r="F547" s="27" t="s">
        <v>3265</v>
      </c>
      <c r="G547" s="27" t="s">
        <v>3266</v>
      </c>
      <c r="H547" s="27" t="s">
        <v>3267</v>
      </c>
      <c r="I547" s="27" t="s">
        <v>3268</v>
      </c>
      <c r="J547" s="27" t="s">
        <v>190</v>
      </c>
      <c r="K547" s="27" t="s">
        <v>3142</v>
      </c>
      <c r="L547" s="27" t="s">
        <v>3142</v>
      </c>
      <c r="M547" s="27">
        <v>25430</v>
      </c>
      <c r="N547" s="28" t="s">
        <v>358</v>
      </c>
      <c r="O547" s="22">
        <f>VLOOKUP(A547,Hoja1!A:C,3,0)</f>
        <v>8</v>
      </c>
      <c r="P547" s="21" t="str">
        <f>VLOOKUP(M547,[1]TIPOLOGIAS_CB!$A:$F,4,0)</f>
        <v>BOGOTA</v>
      </c>
      <c r="Q547" s="21" t="str">
        <f>VLOOKUP(P547,'BASE TARIFA 2025'!C:D,2,0)</f>
        <v>WOMPI CENTRO</v>
      </c>
      <c r="R547" s="23">
        <f>VLOOKUP(P547,'BASE TARIFA 2025'!C:F,4,0)</f>
        <v>15709.5</v>
      </c>
    </row>
    <row r="548" spans="1:18" ht="14.45">
      <c r="A548" s="27">
        <v>10977</v>
      </c>
      <c r="B548" s="27" t="s">
        <v>3269</v>
      </c>
      <c r="C548" s="27">
        <v>59177442</v>
      </c>
      <c r="D548" s="27" t="s">
        <v>3270</v>
      </c>
      <c r="E548" s="27" t="s">
        <v>3271</v>
      </c>
      <c r="F548" s="27" t="s">
        <v>3271</v>
      </c>
      <c r="G548" s="27" t="s">
        <v>3272</v>
      </c>
      <c r="H548" s="27" t="s">
        <v>3273</v>
      </c>
      <c r="I548" s="27" t="s">
        <v>3274</v>
      </c>
      <c r="J548" s="27" t="s">
        <v>539</v>
      </c>
      <c r="K548" s="27" t="s">
        <v>3275</v>
      </c>
      <c r="L548" s="27" t="s">
        <v>3275</v>
      </c>
      <c r="M548" s="27">
        <v>52207</v>
      </c>
      <c r="N548" s="28" t="s">
        <v>128</v>
      </c>
      <c r="O548" s="22">
        <f>VLOOKUP(A548,Hoja1!A:C,3,0)</f>
        <v>8</v>
      </c>
      <c r="P548" s="21" t="str">
        <f>VLOOKUP(M548,[1]TIPOLOGIAS_CB!$A:$F,4,0)</f>
        <v>PASTO</v>
      </c>
      <c r="Q548" s="21" t="str">
        <f>VLOOKUP(P548,'BASE TARIFA 2025'!C:D,2,0)</f>
        <v>WOMPI SUROCCIDENTE</v>
      </c>
      <c r="R548" s="23">
        <f>VLOOKUP(P548,'BASE TARIFA 2025'!C:F,4,0)</f>
        <v>28277.100000000002</v>
      </c>
    </row>
    <row r="549" spans="1:18" ht="14.45">
      <c r="A549" s="27">
        <v>24709</v>
      </c>
      <c r="B549" s="27" t="s">
        <v>3276</v>
      </c>
      <c r="C549" s="27">
        <v>27155727</v>
      </c>
      <c r="D549" s="27" t="s">
        <v>3277</v>
      </c>
      <c r="E549" s="27" t="s">
        <v>3278</v>
      </c>
      <c r="F549" s="27" t="s">
        <v>3278</v>
      </c>
      <c r="G549" s="27" t="s">
        <v>3279</v>
      </c>
      <c r="H549" s="27" t="s">
        <v>3280</v>
      </c>
      <c r="I549" s="27" t="s">
        <v>3281</v>
      </c>
      <c r="J549" s="27" t="s">
        <v>539</v>
      </c>
      <c r="K549" s="27" t="s">
        <v>3275</v>
      </c>
      <c r="L549" s="27" t="s">
        <v>3275</v>
      </c>
      <c r="M549" s="27">
        <v>52207</v>
      </c>
      <c r="N549" s="28" t="s">
        <v>128</v>
      </c>
      <c r="O549" s="22">
        <f>VLOOKUP(A549,Hoja1!A:C,3,0)</f>
        <v>8</v>
      </c>
      <c r="P549" s="21" t="str">
        <f>VLOOKUP(M549,[1]TIPOLOGIAS_CB!$A:$F,4,0)</f>
        <v>PASTO</v>
      </c>
      <c r="Q549" s="21" t="str">
        <f>VLOOKUP(P549,'BASE TARIFA 2025'!C:D,2,0)</f>
        <v>WOMPI SUROCCIDENTE</v>
      </c>
      <c r="R549" s="23">
        <f>VLOOKUP(P549,'BASE TARIFA 2025'!C:F,4,0)</f>
        <v>28277.100000000002</v>
      </c>
    </row>
    <row r="550" spans="1:18" ht="14.45">
      <c r="A550" s="27">
        <v>49061</v>
      </c>
      <c r="B550" s="27" t="s">
        <v>3282</v>
      </c>
      <c r="C550" s="27">
        <v>27156836</v>
      </c>
      <c r="D550" s="27" t="s">
        <v>3283</v>
      </c>
      <c r="E550" s="27" t="s">
        <v>3283</v>
      </c>
      <c r="F550" s="27" t="s">
        <v>3283</v>
      </c>
      <c r="G550" s="27" t="s">
        <v>3284</v>
      </c>
      <c r="H550" s="27" t="s">
        <v>3285</v>
      </c>
      <c r="I550" s="27" t="s">
        <v>3286</v>
      </c>
      <c r="J550" s="27" t="s">
        <v>539</v>
      </c>
      <c r="K550" s="27" t="s">
        <v>3275</v>
      </c>
      <c r="L550" s="27" t="s">
        <v>3275</v>
      </c>
      <c r="M550" s="27">
        <v>52207</v>
      </c>
      <c r="N550" s="28" t="s">
        <v>128</v>
      </c>
      <c r="O550" s="22">
        <f>VLOOKUP(A550,Hoja1!A:C,3,0)</f>
        <v>8</v>
      </c>
      <c r="P550" s="21" t="str">
        <f>VLOOKUP(M550,[1]TIPOLOGIAS_CB!$A:$F,4,0)</f>
        <v>PASTO</v>
      </c>
      <c r="Q550" s="21" t="str">
        <f>VLOOKUP(P550,'BASE TARIFA 2025'!C:D,2,0)</f>
        <v>WOMPI SUROCCIDENTE</v>
      </c>
      <c r="R550" s="23">
        <f>VLOOKUP(P550,'BASE TARIFA 2025'!C:F,4,0)</f>
        <v>28277.100000000002</v>
      </c>
    </row>
    <row r="551" spans="1:18" ht="14.45">
      <c r="A551" s="27">
        <v>72163</v>
      </c>
      <c r="B551" s="27" t="s">
        <v>3287</v>
      </c>
      <c r="C551" s="27">
        <v>12997069</v>
      </c>
      <c r="D551" s="27" t="s">
        <v>3288</v>
      </c>
      <c r="E551" s="27" t="s">
        <v>3289</v>
      </c>
      <c r="F551" s="27" t="s">
        <v>3288</v>
      </c>
      <c r="G551" s="27" t="s">
        <v>3290</v>
      </c>
      <c r="H551" s="27" t="s">
        <v>3291</v>
      </c>
      <c r="I551" s="27" t="s">
        <v>3292</v>
      </c>
      <c r="J551" s="27" t="s">
        <v>539</v>
      </c>
      <c r="K551" s="27" t="s">
        <v>3275</v>
      </c>
      <c r="L551" s="27" t="s">
        <v>3275</v>
      </c>
      <c r="M551" s="27">
        <v>52207</v>
      </c>
      <c r="N551" s="28" t="s">
        <v>465</v>
      </c>
      <c r="O551" s="22">
        <f>VLOOKUP(A551,Hoja1!A:C,3,0)</f>
        <v>8</v>
      </c>
      <c r="P551" s="21" t="str">
        <f>VLOOKUP(M551,[1]TIPOLOGIAS_CB!$A:$F,4,0)</f>
        <v>PASTO</v>
      </c>
      <c r="Q551" s="21" t="str">
        <f>VLOOKUP(P551,'BASE TARIFA 2025'!C:D,2,0)</f>
        <v>WOMPI SUROCCIDENTE</v>
      </c>
      <c r="R551" s="23">
        <f>VLOOKUP(P551,'BASE TARIFA 2025'!C:F,4,0)</f>
        <v>28277.100000000002</v>
      </c>
    </row>
    <row r="552" spans="1:18" ht="14.45">
      <c r="A552" s="27">
        <v>78274</v>
      </c>
      <c r="B552" s="27" t="s">
        <v>3293</v>
      </c>
      <c r="C552" s="27">
        <v>1086329958</v>
      </c>
      <c r="D552" s="27" t="s">
        <v>3294</v>
      </c>
      <c r="E552" s="27" t="s">
        <v>3294</v>
      </c>
      <c r="F552" s="27" t="s">
        <v>3295</v>
      </c>
      <c r="G552" s="27" t="s">
        <v>3296</v>
      </c>
      <c r="H552" s="27" t="s">
        <v>3297</v>
      </c>
      <c r="I552" s="27" t="s">
        <v>3298</v>
      </c>
      <c r="J552" s="27" t="s">
        <v>539</v>
      </c>
      <c r="K552" s="27" t="s">
        <v>3299</v>
      </c>
      <c r="L552" s="27" t="s">
        <v>3299</v>
      </c>
      <c r="M552" s="27">
        <v>52240</v>
      </c>
      <c r="N552" s="28" t="s">
        <v>223</v>
      </c>
      <c r="O552" s="22">
        <f>VLOOKUP(A552,Hoja1!A:C,3,0)</f>
        <v>8</v>
      </c>
      <c r="P552" s="21" t="str">
        <f>VLOOKUP(M552,[1]TIPOLOGIAS_CB!$A:$F,4,0)</f>
        <v>PASTO</v>
      </c>
      <c r="Q552" s="21" t="str">
        <f>VLOOKUP(P552,'BASE TARIFA 2025'!C:D,2,0)</f>
        <v>WOMPI SUROCCIDENTE</v>
      </c>
      <c r="R552" s="23">
        <f>VLOOKUP(P552,'BASE TARIFA 2025'!C:F,4,0)</f>
        <v>28277.100000000002</v>
      </c>
    </row>
    <row r="553" spans="1:18" ht="14.45">
      <c r="A553" s="27">
        <v>10589</v>
      </c>
      <c r="B553" s="27" t="s">
        <v>3300</v>
      </c>
      <c r="C553" s="27">
        <v>13064779</v>
      </c>
      <c r="D553" s="27" t="s">
        <v>3301</v>
      </c>
      <c r="E553" s="27" t="s">
        <v>3302</v>
      </c>
      <c r="F553" s="27" t="s">
        <v>3302</v>
      </c>
      <c r="G553" s="27" t="s">
        <v>3303</v>
      </c>
      <c r="H553" s="27" t="s">
        <v>3304</v>
      </c>
      <c r="I553" s="27" t="s">
        <v>3305</v>
      </c>
      <c r="J553" s="27" t="s">
        <v>539</v>
      </c>
      <c r="K553" s="27" t="s">
        <v>3306</v>
      </c>
      <c r="L553" s="27" t="s">
        <v>3306</v>
      </c>
      <c r="M553" s="27">
        <v>52838</v>
      </c>
      <c r="N553" s="28" t="s">
        <v>342</v>
      </c>
      <c r="O553" s="22">
        <f>VLOOKUP(A553,Hoja1!A:C,3,0)</f>
        <v>8</v>
      </c>
      <c r="P553" s="21" t="str">
        <f>VLOOKUP(M553,[1]TIPOLOGIAS_CB!$A:$F,4,0)</f>
        <v>PASTO</v>
      </c>
      <c r="Q553" s="21" t="str">
        <f>VLOOKUP(P553,'BASE TARIFA 2025'!C:D,2,0)</f>
        <v>WOMPI SUROCCIDENTE</v>
      </c>
      <c r="R553" s="23">
        <f>VLOOKUP(P553,'BASE TARIFA 2025'!C:F,4,0)</f>
        <v>28277.100000000002</v>
      </c>
    </row>
    <row r="554" spans="1:18" ht="14.45">
      <c r="A554" s="27">
        <v>24835</v>
      </c>
      <c r="B554" s="27" t="s">
        <v>3307</v>
      </c>
      <c r="C554" s="27">
        <v>36951769</v>
      </c>
      <c r="D554" s="27" t="s">
        <v>3308</v>
      </c>
      <c r="E554" s="27" t="s">
        <v>3309</v>
      </c>
      <c r="F554" s="27" t="s">
        <v>3309</v>
      </c>
      <c r="G554" s="27" t="s">
        <v>3310</v>
      </c>
      <c r="H554" s="27" t="s">
        <v>3311</v>
      </c>
      <c r="I554" s="27" t="s">
        <v>3312</v>
      </c>
      <c r="J554" s="27" t="s">
        <v>539</v>
      </c>
      <c r="K554" s="27" t="s">
        <v>3306</v>
      </c>
      <c r="L554" s="27" t="s">
        <v>3306</v>
      </c>
      <c r="M554" s="27">
        <v>52838</v>
      </c>
      <c r="N554" s="28" t="s">
        <v>102</v>
      </c>
      <c r="O554" s="22">
        <f>VLOOKUP(A554,Hoja1!A:C,3,0)</f>
        <v>8</v>
      </c>
      <c r="P554" s="21" t="str">
        <f>VLOOKUP(M554,[1]TIPOLOGIAS_CB!$A:$F,4,0)</f>
        <v>PASTO</v>
      </c>
      <c r="Q554" s="21" t="str">
        <f>VLOOKUP(P554,'BASE TARIFA 2025'!C:D,2,0)</f>
        <v>WOMPI SUROCCIDENTE</v>
      </c>
      <c r="R554" s="23">
        <f>VLOOKUP(P554,'BASE TARIFA 2025'!C:F,4,0)</f>
        <v>28277.100000000002</v>
      </c>
    </row>
    <row r="555" spans="1:18" ht="14.45">
      <c r="A555" s="27">
        <v>25827</v>
      </c>
      <c r="B555" s="27" t="s">
        <v>3313</v>
      </c>
      <c r="C555" s="27">
        <v>98135889</v>
      </c>
      <c r="D555" s="27" t="s">
        <v>336</v>
      </c>
      <c r="E555" s="27" t="s">
        <v>3314</v>
      </c>
      <c r="F555" s="27" t="s">
        <v>3314</v>
      </c>
      <c r="G555" s="27" t="s">
        <v>3315</v>
      </c>
      <c r="H555" s="27" t="s">
        <v>3316</v>
      </c>
      <c r="I555" s="27" t="s">
        <v>3317</v>
      </c>
      <c r="J555" s="27" t="s">
        <v>539</v>
      </c>
      <c r="K555" s="27" t="s">
        <v>3306</v>
      </c>
      <c r="L555" s="27" t="s">
        <v>3306</v>
      </c>
      <c r="M555" s="27">
        <v>52838</v>
      </c>
      <c r="N555" s="28" t="s">
        <v>465</v>
      </c>
      <c r="O555" s="22">
        <f>VLOOKUP(A555,Hoja1!A:C,3,0)</f>
        <v>8</v>
      </c>
      <c r="P555" s="21" t="str">
        <f>VLOOKUP(M555,[1]TIPOLOGIAS_CB!$A:$F,4,0)</f>
        <v>PASTO</v>
      </c>
      <c r="Q555" s="21" t="str">
        <f>VLOOKUP(P555,'BASE TARIFA 2025'!C:D,2,0)</f>
        <v>WOMPI SUROCCIDENTE</v>
      </c>
      <c r="R555" s="23">
        <f>VLOOKUP(P555,'BASE TARIFA 2025'!C:F,4,0)</f>
        <v>28277.100000000002</v>
      </c>
    </row>
    <row r="556" spans="1:18" ht="14.45">
      <c r="A556" s="27">
        <v>33004</v>
      </c>
      <c r="B556" s="27" t="s">
        <v>3318</v>
      </c>
      <c r="C556" s="27">
        <v>36930714</v>
      </c>
      <c r="D556" s="27" t="s">
        <v>3319</v>
      </c>
      <c r="E556" s="27" t="s">
        <v>3320</v>
      </c>
      <c r="F556" s="27" t="s">
        <v>3320</v>
      </c>
      <c r="G556" s="27" t="s">
        <v>3321</v>
      </c>
      <c r="H556" s="27" t="s">
        <v>3322</v>
      </c>
      <c r="I556" s="27" t="s">
        <v>3323</v>
      </c>
      <c r="J556" s="27" t="s">
        <v>539</v>
      </c>
      <c r="K556" s="27" t="s">
        <v>3306</v>
      </c>
      <c r="L556" s="27" t="s">
        <v>3306</v>
      </c>
      <c r="M556" s="27">
        <v>52838</v>
      </c>
      <c r="N556" s="28" t="s">
        <v>465</v>
      </c>
      <c r="O556" s="22">
        <f>VLOOKUP(A556,Hoja1!A:C,3,0)</f>
        <v>16</v>
      </c>
      <c r="P556" s="21" t="str">
        <f>VLOOKUP(M556,[1]TIPOLOGIAS_CB!$A:$F,4,0)</f>
        <v>PASTO</v>
      </c>
      <c r="Q556" s="21" t="str">
        <f>VLOOKUP(P556,'BASE TARIFA 2025'!C:D,2,0)</f>
        <v>WOMPI SUROCCIDENTE</v>
      </c>
      <c r="R556" s="23">
        <f>VLOOKUP(P556,'BASE TARIFA 2025'!C:F,4,0)</f>
        <v>28277.100000000002</v>
      </c>
    </row>
    <row r="557" spans="1:18" ht="14.45">
      <c r="A557" s="27">
        <v>36098</v>
      </c>
      <c r="B557" s="27" t="s">
        <v>3324</v>
      </c>
      <c r="C557" s="27">
        <v>36931686</v>
      </c>
      <c r="D557" s="27" t="s">
        <v>3325</v>
      </c>
      <c r="E557" s="27" t="s">
        <v>3326</v>
      </c>
      <c r="F557" s="27" t="s">
        <v>3327</v>
      </c>
      <c r="G557" s="27" t="s">
        <v>3328</v>
      </c>
      <c r="H557" s="27" t="s">
        <v>3329</v>
      </c>
      <c r="I557" s="27" t="s">
        <v>3330</v>
      </c>
      <c r="J557" s="27" t="s">
        <v>539</v>
      </c>
      <c r="K557" s="27" t="s">
        <v>3306</v>
      </c>
      <c r="L557" s="27" t="s">
        <v>3306</v>
      </c>
      <c r="M557" s="27">
        <v>52838</v>
      </c>
      <c r="N557" s="28" t="s">
        <v>586</v>
      </c>
      <c r="O557" s="22">
        <f>VLOOKUP(A557,Hoja1!A:C,3,0)</f>
        <v>8</v>
      </c>
      <c r="P557" s="21" t="str">
        <f>VLOOKUP(M557,[1]TIPOLOGIAS_CB!$A:$F,4,0)</f>
        <v>PASTO</v>
      </c>
      <c r="Q557" s="21" t="str">
        <f>VLOOKUP(P557,'BASE TARIFA 2025'!C:D,2,0)</f>
        <v>WOMPI SUROCCIDENTE</v>
      </c>
      <c r="R557" s="23">
        <f>VLOOKUP(P557,'BASE TARIFA 2025'!C:F,4,0)</f>
        <v>28277.100000000002</v>
      </c>
    </row>
    <row r="558" spans="1:18" ht="14.45">
      <c r="A558" s="27">
        <v>37985</v>
      </c>
      <c r="B558" s="27" t="s">
        <v>3331</v>
      </c>
      <c r="C558" s="27">
        <v>1087411326</v>
      </c>
      <c r="D558" s="27" t="s">
        <v>3332</v>
      </c>
      <c r="E558" s="27" t="s">
        <v>3333</v>
      </c>
      <c r="F558" s="27" t="s">
        <v>3333</v>
      </c>
      <c r="G558" s="27" t="s">
        <v>3334</v>
      </c>
      <c r="H558" s="27" t="s">
        <v>3335</v>
      </c>
      <c r="I558" s="27" t="s">
        <v>3336</v>
      </c>
      <c r="J558" s="27" t="s">
        <v>539</v>
      </c>
      <c r="K558" s="27" t="s">
        <v>3306</v>
      </c>
      <c r="L558" s="27" t="s">
        <v>3306</v>
      </c>
      <c r="M558" s="27">
        <v>52838</v>
      </c>
      <c r="N558" s="28" t="s">
        <v>586</v>
      </c>
      <c r="O558" s="22">
        <f>VLOOKUP(A558,Hoja1!A:C,3,0)</f>
        <v>8</v>
      </c>
      <c r="P558" s="21" t="str">
        <f>VLOOKUP(M558,[1]TIPOLOGIAS_CB!$A:$F,4,0)</f>
        <v>PASTO</v>
      </c>
      <c r="Q558" s="21" t="str">
        <f>VLOOKUP(P558,'BASE TARIFA 2025'!C:D,2,0)</f>
        <v>WOMPI SUROCCIDENTE</v>
      </c>
      <c r="R558" s="23">
        <f>VLOOKUP(P558,'BASE TARIFA 2025'!C:F,4,0)</f>
        <v>28277.100000000002</v>
      </c>
    </row>
    <row r="559" spans="1:18" ht="14.45">
      <c r="A559" s="27">
        <v>37986</v>
      </c>
      <c r="B559" s="27" t="s">
        <v>3337</v>
      </c>
      <c r="C559" s="27">
        <v>1087408333</v>
      </c>
      <c r="D559" s="27"/>
      <c r="E559" s="27" t="s">
        <v>3338</v>
      </c>
      <c r="F559" s="27" t="s">
        <v>3338</v>
      </c>
      <c r="G559" s="27" t="s">
        <v>3339</v>
      </c>
      <c r="H559" s="27" t="s">
        <v>3340</v>
      </c>
      <c r="I559" s="27" t="s">
        <v>3341</v>
      </c>
      <c r="J559" s="27" t="s">
        <v>539</v>
      </c>
      <c r="K559" s="27" t="s">
        <v>3306</v>
      </c>
      <c r="L559" s="27" t="s">
        <v>3306</v>
      </c>
      <c r="M559" s="27">
        <v>52838</v>
      </c>
      <c r="N559" s="28" t="s">
        <v>102</v>
      </c>
      <c r="O559" s="22">
        <f>VLOOKUP(A559,Hoja1!A:C,3,0)</f>
        <v>8</v>
      </c>
      <c r="P559" s="21" t="str">
        <f>VLOOKUP(M559,[1]TIPOLOGIAS_CB!$A:$F,4,0)</f>
        <v>PASTO</v>
      </c>
      <c r="Q559" s="21" t="str">
        <f>VLOOKUP(P559,'BASE TARIFA 2025'!C:D,2,0)</f>
        <v>WOMPI SUROCCIDENTE</v>
      </c>
      <c r="R559" s="23">
        <f>VLOOKUP(P559,'BASE TARIFA 2025'!C:F,4,0)</f>
        <v>28277.100000000002</v>
      </c>
    </row>
    <row r="560" spans="1:18" ht="14.45">
      <c r="A560" s="27">
        <v>39708</v>
      </c>
      <c r="B560" s="27" t="s">
        <v>3342</v>
      </c>
      <c r="C560" s="27">
        <v>98391790</v>
      </c>
      <c r="D560" s="27" t="s">
        <v>3343</v>
      </c>
      <c r="E560" s="27" t="s">
        <v>3343</v>
      </c>
      <c r="F560" s="27" t="s">
        <v>3344</v>
      </c>
      <c r="G560" s="27" t="s">
        <v>3345</v>
      </c>
      <c r="H560" s="27" t="s">
        <v>3346</v>
      </c>
      <c r="I560" s="27" t="s">
        <v>3347</v>
      </c>
      <c r="J560" s="27" t="s">
        <v>539</v>
      </c>
      <c r="K560" s="27" t="s">
        <v>3306</v>
      </c>
      <c r="L560" s="27" t="s">
        <v>3306</v>
      </c>
      <c r="M560" s="27">
        <v>52838</v>
      </c>
      <c r="N560" s="28" t="s">
        <v>342</v>
      </c>
      <c r="O560" s="22">
        <f>VLOOKUP(A560,Hoja1!A:C,3,0)</f>
        <v>8</v>
      </c>
      <c r="P560" s="21" t="str">
        <f>VLOOKUP(M560,[1]TIPOLOGIAS_CB!$A:$F,4,0)</f>
        <v>PASTO</v>
      </c>
      <c r="Q560" s="21" t="str">
        <f>VLOOKUP(P560,'BASE TARIFA 2025'!C:D,2,0)</f>
        <v>WOMPI SUROCCIDENTE</v>
      </c>
      <c r="R560" s="23">
        <f>VLOOKUP(P560,'BASE TARIFA 2025'!C:F,4,0)</f>
        <v>28277.100000000002</v>
      </c>
    </row>
    <row r="561" spans="1:18" ht="14.45">
      <c r="A561" s="27">
        <v>52534</v>
      </c>
      <c r="B561" s="27" t="s">
        <v>3348</v>
      </c>
      <c r="C561" s="27">
        <v>13064727</v>
      </c>
      <c r="D561" s="27" t="s">
        <v>3349</v>
      </c>
      <c r="E561" s="27" t="s">
        <v>3350</v>
      </c>
      <c r="F561" s="27" t="s">
        <v>3350</v>
      </c>
      <c r="G561" s="27" t="s">
        <v>3351</v>
      </c>
      <c r="H561" s="27" t="s">
        <v>3352</v>
      </c>
      <c r="I561" s="27" t="s">
        <v>3353</v>
      </c>
      <c r="J561" s="27" t="s">
        <v>539</v>
      </c>
      <c r="K561" s="27" t="s">
        <v>3306</v>
      </c>
      <c r="L561" s="27" t="s">
        <v>3306</v>
      </c>
      <c r="M561" s="27">
        <v>52838</v>
      </c>
      <c r="N561" s="28" t="s">
        <v>342</v>
      </c>
      <c r="O561" s="22">
        <f>VLOOKUP(A561,Hoja1!A:C,3,0)</f>
        <v>8</v>
      </c>
      <c r="P561" s="21" t="str">
        <f>VLOOKUP(M561,[1]TIPOLOGIAS_CB!$A:$F,4,0)</f>
        <v>PASTO</v>
      </c>
      <c r="Q561" s="21" t="str">
        <f>VLOOKUP(P561,'BASE TARIFA 2025'!C:D,2,0)</f>
        <v>WOMPI SUROCCIDENTE</v>
      </c>
      <c r="R561" s="23">
        <f>VLOOKUP(P561,'BASE TARIFA 2025'!C:F,4,0)</f>
        <v>28277.100000000002</v>
      </c>
    </row>
    <row r="562" spans="1:18" ht="14.45">
      <c r="A562" s="27">
        <v>57455</v>
      </c>
      <c r="B562" s="27" t="s">
        <v>3354</v>
      </c>
      <c r="C562" s="27">
        <v>1087425882</v>
      </c>
      <c r="D562" s="27" t="s">
        <v>3355</v>
      </c>
      <c r="E562" s="27" t="s">
        <v>3356</v>
      </c>
      <c r="F562" s="27" t="s">
        <v>3356</v>
      </c>
      <c r="G562" s="27" t="s">
        <v>3357</v>
      </c>
      <c r="H562" s="27" t="s">
        <v>3358</v>
      </c>
      <c r="I562" s="27" t="s">
        <v>3359</v>
      </c>
      <c r="J562" s="27" t="s">
        <v>539</v>
      </c>
      <c r="K562" s="27" t="s">
        <v>3306</v>
      </c>
      <c r="L562" s="27" t="s">
        <v>3306</v>
      </c>
      <c r="M562" s="27">
        <v>52838</v>
      </c>
      <c r="N562" s="28" t="s">
        <v>342</v>
      </c>
      <c r="O562" s="22">
        <f>VLOOKUP(A562,Hoja1!A:C,3,0)</f>
        <v>8</v>
      </c>
      <c r="P562" s="21" t="str">
        <f>VLOOKUP(M562,[1]TIPOLOGIAS_CB!$A:$F,4,0)</f>
        <v>PASTO</v>
      </c>
      <c r="Q562" s="21" t="str">
        <f>VLOOKUP(P562,'BASE TARIFA 2025'!C:D,2,0)</f>
        <v>WOMPI SUROCCIDENTE</v>
      </c>
      <c r="R562" s="23">
        <f>VLOOKUP(P562,'BASE TARIFA 2025'!C:F,4,0)</f>
        <v>28277.100000000002</v>
      </c>
    </row>
    <row r="563" spans="1:18" ht="14.45">
      <c r="A563" s="27">
        <v>64971</v>
      </c>
      <c r="B563" s="27" t="s">
        <v>3360</v>
      </c>
      <c r="C563" s="27">
        <v>98135422</v>
      </c>
      <c r="D563" s="27" t="s">
        <v>3361</v>
      </c>
      <c r="E563" s="27" t="s">
        <v>3361</v>
      </c>
      <c r="F563" s="27" t="s">
        <v>3361</v>
      </c>
      <c r="G563" s="27" t="s">
        <v>3362</v>
      </c>
      <c r="H563" s="27" t="s">
        <v>3363</v>
      </c>
      <c r="I563" s="27" t="s">
        <v>3364</v>
      </c>
      <c r="J563" s="27" t="s">
        <v>539</v>
      </c>
      <c r="K563" s="27" t="s">
        <v>3306</v>
      </c>
      <c r="L563" s="27" t="s">
        <v>3306</v>
      </c>
      <c r="M563" s="27">
        <v>52838</v>
      </c>
      <c r="N563" s="28" t="s">
        <v>102</v>
      </c>
      <c r="O563" s="22">
        <f>VLOOKUP(A563,Hoja1!A:C,3,0)</f>
        <v>8</v>
      </c>
      <c r="P563" s="21" t="str">
        <f>VLOOKUP(M563,[1]TIPOLOGIAS_CB!$A:$F,4,0)</f>
        <v>PASTO</v>
      </c>
      <c r="Q563" s="21" t="str">
        <f>VLOOKUP(P563,'BASE TARIFA 2025'!C:D,2,0)</f>
        <v>WOMPI SUROCCIDENTE</v>
      </c>
      <c r="R563" s="23">
        <f>VLOOKUP(P563,'BASE TARIFA 2025'!C:F,4,0)</f>
        <v>28277.100000000002</v>
      </c>
    </row>
    <row r="564" spans="1:18" ht="14.45">
      <c r="A564" s="27">
        <v>66924</v>
      </c>
      <c r="B564" s="27" t="s">
        <v>3365</v>
      </c>
      <c r="C564" s="27">
        <v>27534699</v>
      </c>
      <c r="D564" s="27" t="s">
        <v>79</v>
      </c>
      <c r="E564" s="27" t="s">
        <v>3366</v>
      </c>
      <c r="F564" s="27" t="s">
        <v>3366</v>
      </c>
      <c r="G564" s="27" t="s">
        <v>3367</v>
      </c>
      <c r="H564" s="27" t="s">
        <v>3368</v>
      </c>
      <c r="I564" s="27" t="s">
        <v>3369</v>
      </c>
      <c r="J564" s="27" t="s">
        <v>539</v>
      </c>
      <c r="K564" s="27" t="s">
        <v>3306</v>
      </c>
      <c r="L564" s="27" t="s">
        <v>3306</v>
      </c>
      <c r="M564" s="27">
        <v>52838</v>
      </c>
      <c r="N564" s="28" t="s">
        <v>102</v>
      </c>
      <c r="O564" s="22">
        <f>VLOOKUP(A564,Hoja1!A:C,3,0)</f>
        <v>8</v>
      </c>
      <c r="P564" s="21" t="str">
        <f>VLOOKUP(M564,[1]TIPOLOGIAS_CB!$A:$F,4,0)</f>
        <v>PASTO</v>
      </c>
      <c r="Q564" s="21" t="str">
        <f>VLOOKUP(P564,'BASE TARIFA 2025'!C:D,2,0)</f>
        <v>WOMPI SUROCCIDENTE</v>
      </c>
      <c r="R564" s="23">
        <f>VLOOKUP(P564,'BASE TARIFA 2025'!C:F,4,0)</f>
        <v>28277.100000000002</v>
      </c>
    </row>
    <row r="565" spans="1:18" ht="14.45">
      <c r="A565" s="27">
        <v>72490</v>
      </c>
      <c r="B565" s="27" t="s">
        <v>3370</v>
      </c>
      <c r="C565" s="27">
        <v>1090387050</v>
      </c>
      <c r="D565" s="27" t="s">
        <v>3371</v>
      </c>
      <c r="E565" s="27" t="s">
        <v>3371</v>
      </c>
      <c r="F565" s="27" t="s">
        <v>3371</v>
      </c>
      <c r="G565" s="27" t="s">
        <v>3372</v>
      </c>
      <c r="H565" s="27" t="s">
        <v>3373</v>
      </c>
      <c r="I565" s="27" t="s">
        <v>3374</v>
      </c>
      <c r="J565" s="27" t="s">
        <v>2863</v>
      </c>
      <c r="K565" s="27" t="s">
        <v>3375</v>
      </c>
      <c r="L565" s="27" t="s">
        <v>3375</v>
      </c>
      <c r="M565" s="27">
        <v>54347</v>
      </c>
      <c r="N565" s="28" t="s">
        <v>358</v>
      </c>
      <c r="O565" s="22">
        <f>VLOOKUP(A565,Hoja1!A:C,3,0)</f>
        <v>8</v>
      </c>
      <c r="P565" s="21" t="str">
        <f>VLOOKUP(M565,[1]TIPOLOGIAS_CB!$A:$F,4,0)</f>
        <v>CUCUTA</v>
      </c>
      <c r="Q565" s="21" t="str">
        <f>VLOOKUP(P565,'BASE TARIFA 2025'!C:D,2,0)</f>
        <v>WOMPI SANTANDERES</v>
      </c>
      <c r="R565" s="23">
        <f>VLOOKUP(P565,'BASE TARIFA 2025'!C:F,4,0)</f>
        <v>28277.100000000002</v>
      </c>
    </row>
    <row r="566" spans="1:18" ht="14.45">
      <c r="A566" s="27">
        <v>78533</v>
      </c>
      <c r="B566" s="27" t="s">
        <v>3376</v>
      </c>
      <c r="C566" s="27">
        <v>1098667303</v>
      </c>
      <c r="D566" s="27" t="s">
        <v>3377</v>
      </c>
      <c r="E566" s="27" t="s">
        <v>3377</v>
      </c>
      <c r="F566" s="27" t="s">
        <v>3377</v>
      </c>
      <c r="G566" s="27" t="s">
        <v>3378</v>
      </c>
      <c r="H566" s="27" t="s">
        <v>3379</v>
      </c>
      <c r="I566" s="27" t="s">
        <v>3380</v>
      </c>
      <c r="J566" s="27" t="s">
        <v>2863</v>
      </c>
      <c r="K566" s="27" t="s">
        <v>3381</v>
      </c>
      <c r="L566" s="27" t="s">
        <v>3381</v>
      </c>
      <c r="M566" s="27">
        <v>54398</v>
      </c>
      <c r="N566" s="28" t="s">
        <v>348</v>
      </c>
      <c r="O566" s="22">
        <f>VLOOKUP(A566,Hoja1!A:C,3,0)</f>
        <v>8</v>
      </c>
      <c r="P566" s="21" t="str">
        <f>VLOOKUP(M566,[1]TIPOLOGIAS_CB!$A:$F,4,0)</f>
        <v>CUCUTA</v>
      </c>
      <c r="Q566" s="21" t="str">
        <f>VLOOKUP(P566,'BASE TARIFA 2025'!C:D,2,0)</f>
        <v>WOMPI SANTANDERES</v>
      </c>
      <c r="R566" s="23">
        <f>VLOOKUP(P566,'BASE TARIFA 2025'!C:F,4,0)</f>
        <v>28277.100000000002</v>
      </c>
    </row>
    <row r="567" spans="1:18" ht="14.45">
      <c r="A567" s="27">
        <v>49559</v>
      </c>
      <c r="B567" s="27" t="s">
        <v>3382</v>
      </c>
      <c r="C567" s="27">
        <v>1094662965</v>
      </c>
      <c r="D567" s="27" t="s">
        <v>3383</v>
      </c>
      <c r="E567" s="27" t="s">
        <v>3383</v>
      </c>
      <c r="F567" s="27" t="s">
        <v>3383</v>
      </c>
      <c r="G567" s="27" t="s">
        <v>3384</v>
      </c>
      <c r="H567" s="27" t="s">
        <v>3385</v>
      </c>
      <c r="I567" s="27" t="s">
        <v>3386</v>
      </c>
      <c r="J567" s="27" t="s">
        <v>2863</v>
      </c>
      <c r="K567" s="27" t="s">
        <v>3387</v>
      </c>
      <c r="L567" s="27" t="s">
        <v>3387</v>
      </c>
      <c r="M567" s="27">
        <v>54377</v>
      </c>
      <c r="N567" s="28" t="s">
        <v>342</v>
      </c>
      <c r="O567" s="22">
        <f>VLOOKUP(A567,Hoja1!A:C,3,0)</f>
        <v>8</v>
      </c>
      <c r="P567" s="21" t="str">
        <f>VLOOKUP(M567,[1]TIPOLOGIAS_CB!$A:$F,4,0)</f>
        <v>CUCUTA</v>
      </c>
      <c r="Q567" s="21" t="str">
        <f>VLOOKUP(P567,'BASE TARIFA 2025'!C:D,2,0)</f>
        <v>WOMPI SANTANDERES</v>
      </c>
      <c r="R567" s="23">
        <f>VLOOKUP(P567,'BASE TARIFA 2025'!C:F,4,0)</f>
        <v>28277.100000000002</v>
      </c>
    </row>
    <row r="568" spans="1:18" ht="14.45">
      <c r="A568" s="27">
        <v>60347</v>
      </c>
      <c r="B568" s="27" t="s">
        <v>3388</v>
      </c>
      <c r="C568" s="27">
        <v>1126709255</v>
      </c>
      <c r="D568" s="27" t="s">
        <v>79</v>
      </c>
      <c r="E568" s="27" t="s">
        <v>3389</v>
      </c>
      <c r="F568" s="27" t="s">
        <v>3389</v>
      </c>
      <c r="G568" s="27" t="s">
        <v>3390</v>
      </c>
      <c r="H568" s="27" t="s">
        <v>3391</v>
      </c>
      <c r="I568" s="27" t="s">
        <v>3392</v>
      </c>
      <c r="J568" s="27" t="s">
        <v>2863</v>
      </c>
      <c r="K568" s="27" t="s">
        <v>3387</v>
      </c>
      <c r="L568" s="27" t="s">
        <v>3387</v>
      </c>
      <c r="M568" s="27">
        <v>54377</v>
      </c>
      <c r="N568" s="28" t="s">
        <v>342</v>
      </c>
      <c r="O568" s="22">
        <f>VLOOKUP(A568,Hoja1!A:C,3,0)</f>
        <v>8</v>
      </c>
      <c r="P568" s="21" t="str">
        <f>VLOOKUP(M568,[1]TIPOLOGIAS_CB!$A:$F,4,0)</f>
        <v>CUCUTA</v>
      </c>
      <c r="Q568" s="21" t="str">
        <f>VLOOKUP(P568,'BASE TARIFA 2025'!C:D,2,0)</f>
        <v>WOMPI SANTANDERES</v>
      </c>
      <c r="R568" s="23">
        <f>VLOOKUP(P568,'BASE TARIFA 2025'!C:F,4,0)</f>
        <v>28277.100000000002</v>
      </c>
    </row>
    <row r="569" spans="1:18" ht="14.45">
      <c r="A569" s="27">
        <v>40649</v>
      </c>
      <c r="B569" s="27" t="s">
        <v>3393</v>
      </c>
      <c r="C569" s="27">
        <v>60256657</v>
      </c>
      <c r="D569" s="27" t="s">
        <v>3394</v>
      </c>
      <c r="E569" s="27" t="s">
        <v>3395</v>
      </c>
      <c r="F569" s="27" t="s">
        <v>3395</v>
      </c>
      <c r="G569" s="27" t="s">
        <v>3396</v>
      </c>
      <c r="H569" s="27" t="s">
        <v>3397</v>
      </c>
      <c r="I569" s="27" t="s">
        <v>3398</v>
      </c>
      <c r="J569" s="27" t="s">
        <v>2863</v>
      </c>
      <c r="K569" s="27" t="s">
        <v>3399</v>
      </c>
      <c r="L569" s="27" t="s">
        <v>3399</v>
      </c>
      <c r="M569" s="27">
        <v>54518</v>
      </c>
      <c r="N569" s="28" t="s">
        <v>586</v>
      </c>
      <c r="O569" s="22">
        <f>VLOOKUP(A569,Hoja1!A:C,3,0)</f>
        <v>8</v>
      </c>
      <c r="P569" s="21" t="str">
        <f>VLOOKUP(M569,[1]TIPOLOGIAS_CB!$A:$F,4,0)</f>
        <v>CUCUTA</v>
      </c>
      <c r="Q569" s="21" t="str">
        <f>VLOOKUP(P569,'BASE TARIFA 2025'!C:D,2,0)</f>
        <v>WOMPI SANTANDERES</v>
      </c>
      <c r="R569" s="23">
        <f>VLOOKUP(P569,'BASE TARIFA 2025'!C:F,4,0)</f>
        <v>28277.100000000002</v>
      </c>
    </row>
    <row r="570" spans="1:18" ht="14.45">
      <c r="A570" s="27">
        <v>80953</v>
      </c>
      <c r="B570" s="27" t="s">
        <v>3400</v>
      </c>
      <c r="C570" s="27">
        <v>1094242370</v>
      </c>
      <c r="D570" s="27" t="s">
        <v>3401</v>
      </c>
      <c r="E570" s="27" t="s">
        <v>3401</v>
      </c>
      <c r="F570" s="27"/>
      <c r="G570" s="27" t="s">
        <v>3402</v>
      </c>
      <c r="H570" s="27" t="s">
        <v>3403</v>
      </c>
      <c r="I570" s="27" t="s">
        <v>3404</v>
      </c>
      <c r="J570" s="27" t="s">
        <v>2863</v>
      </c>
      <c r="K570" s="27" t="s">
        <v>3399</v>
      </c>
      <c r="L570" s="27" t="s">
        <v>3399</v>
      </c>
      <c r="M570" s="27">
        <v>54518</v>
      </c>
      <c r="N570" s="28" t="s">
        <v>477</v>
      </c>
      <c r="O570" s="22">
        <f>VLOOKUP(A570,Hoja1!A:C,3,0)</f>
        <v>8</v>
      </c>
      <c r="P570" s="21" t="str">
        <f>VLOOKUP(M570,[1]TIPOLOGIAS_CB!$A:$F,4,0)</f>
        <v>CUCUTA</v>
      </c>
      <c r="Q570" s="21" t="str">
        <f>VLOOKUP(P570,'BASE TARIFA 2025'!C:D,2,0)</f>
        <v>WOMPI SANTANDERES</v>
      </c>
      <c r="R570" s="23">
        <f>VLOOKUP(P570,'BASE TARIFA 2025'!C:F,4,0)</f>
        <v>28277.100000000002</v>
      </c>
    </row>
    <row r="571" spans="1:18" ht="14.45">
      <c r="A571" s="27">
        <v>80954</v>
      </c>
      <c r="B571" s="27" t="s">
        <v>3405</v>
      </c>
      <c r="C571" s="27">
        <v>88232324</v>
      </c>
      <c r="D571" s="27" t="s">
        <v>3406</v>
      </c>
      <c r="E571" s="27" t="s">
        <v>3406</v>
      </c>
      <c r="F571" s="27" t="s">
        <v>3406</v>
      </c>
      <c r="G571" s="27" t="s">
        <v>3407</v>
      </c>
      <c r="H571" s="27" t="s">
        <v>3408</v>
      </c>
      <c r="I571" s="27" t="s">
        <v>3409</v>
      </c>
      <c r="J571" s="27" t="s">
        <v>2863</v>
      </c>
      <c r="K571" s="27" t="s">
        <v>3399</v>
      </c>
      <c r="L571" s="27" t="s">
        <v>3399</v>
      </c>
      <c r="M571" s="27">
        <v>54518</v>
      </c>
      <c r="N571" s="28" t="s">
        <v>477</v>
      </c>
      <c r="O571" s="22">
        <f>VLOOKUP(A571,Hoja1!A:C,3,0)</f>
        <v>8</v>
      </c>
      <c r="P571" s="21" t="str">
        <f>VLOOKUP(M571,[1]TIPOLOGIAS_CB!$A:$F,4,0)</f>
        <v>CUCUTA</v>
      </c>
      <c r="Q571" s="21" t="str">
        <f>VLOOKUP(P571,'BASE TARIFA 2025'!C:D,2,0)</f>
        <v>WOMPI SANTANDERES</v>
      </c>
      <c r="R571" s="23">
        <f>VLOOKUP(P571,'BASE TARIFA 2025'!C:F,4,0)</f>
        <v>28277.100000000002</v>
      </c>
    </row>
    <row r="572" spans="1:18" ht="14.45">
      <c r="A572" s="27">
        <v>79646</v>
      </c>
      <c r="B572" s="27" t="s">
        <v>3410</v>
      </c>
      <c r="C572" s="27">
        <v>1094369481</v>
      </c>
      <c r="D572" s="27" t="s">
        <v>3411</v>
      </c>
      <c r="E572" s="27" t="s">
        <v>3411</v>
      </c>
      <c r="F572" s="27" t="s">
        <v>3411</v>
      </c>
      <c r="G572" s="27" t="s">
        <v>3412</v>
      </c>
      <c r="H572" s="27" t="s">
        <v>3413</v>
      </c>
      <c r="I572" s="27" t="s">
        <v>3414</v>
      </c>
      <c r="J572" s="27" t="s">
        <v>2863</v>
      </c>
      <c r="K572" s="27" t="s">
        <v>3399</v>
      </c>
      <c r="L572" s="27" t="s">
        <v>3399</v>
      </c>
      <c r="M572" s="27">
        <v>54518</v>
      </c>
      <c r="N572" s="28" t="s">
        <v>477</v>
      </c>
      <c r="O572" s="22">
        <f>VLOOKUP(A572,Hoja1!A:C,3,0)</f>
        <v>8</v>
      </c>
      <c r="P572" s="21" t="str">
        <f>VLOOKUP(M572,[1]TIPOLOGIAS_CB!$A:$F,4,0)</f>
        <v>CUCUTA</v>
      </c>
      <c r="Q572" s="21" t="str">
        <f>VLOOKUP(P572,'BASE TARIFA 2025'!C:D,2,0)</f>
        <v>WOMPI SANTANDERES</v>
      </c>
      <c r="R572" s="23">
        <f>VLOOKUP(P572,'BASE TARIFA 2025'!C:F,4,0)</f>
        <v>28277.100000000002</v>
      </c>
    </row>
    <row r="573" spans="1:18" ht="14.45">
      <c r="A573" s="27">
        <v>75347</v>
      </c>
      <c r="B573" s="27" t="s">
        <v>3415</v>
      </c>
      <c r="C573" s="27">
        <v>92534162</v>
      </c>
      <c r="D573" s="27" t="s">
        <v>3416</v>
      </c>
      <c r="E573" s="27" t="s">
        <v>3417</v>
      </c>
      <c r="F573" s="27" t="s">
        <v>3416</v>
      </c>
      <c r="G573" s="27" t="s">
        <v>3418</v>
      </c>
      <c r="H573" s="27" t="s">
        <v>3419</v>
      </c>
      <c r="I573" s="27" t="s">
        <v>3420</v>
      </c>
      <c r="J573" s="27" t="s">
        <v>3050</v>
      </c>
      <c r="K573" s="27" t="s">
        <v>44</v>
      </c>
      <c r="L573" s="27" t="s">
        <v>44</v>
      </c>
      <c r="M573" s="27">
        <v>70001</v>
      </c>
      <c r="N573" s="28" t="s">
        <v>192</v>
      </c>
      <c r="O573" s="22">
        <f>VLOOKUP(A573,Hoja1!A:C,3,0)</f>
        <v>8</v>
      </c>
      <c r="P573" s="21" t="str">
        <f>VLOOKUP(M573,[1]TIPOLOGIAS_CB!$A:$F,4,0)</f>
        <v>SINCELEJO</v>
      </c>
      <c r="Q573" s="21" t="str">
        <f>VLOOKUP(P573,'BASE TARIFA 2025'!C:D,2,0)</f>
        <v>WOMPI COSTA</v>
      </c>
      <c r="R573" s="23">
        <f>VLOOKUP(P573,'BASE TARIFA 2025'!C:F,4,0)</f>
        <v>28277.100000000002</v>
      </c>
    </row>
    <row r="574" spans="1:18" ht="14.45">
      <c r="A574" s="27">
        <v>76514</v>
      </c>
      <c r="B574" s="27" t="s">
        <v>3421</v>
      </c>
      <c r="C574" s="27">
        <v>1102831052</v>
      </c>
      <c r="D574" s="27" t="s">
        <v>3422</v>
      </c>
      <c r="E574" s="27" t="s">
        <v>3422</v>
      </c>
      <c r="F574" s="27" t="s">
        <v>3422</v>
      </c>
      <c r="G574" s="27" t="s">
        <v>3423</v>
      </c>
      <c r="H574" s="27" t="s">
        <v>3424</v>
      </c>
      <c r="I574" s="27" t="s">
        <v>3425</v>
      </c>
      <c r="J574" s="27" t="s">
        <v>3050</v>
      </c>
      <c r="K574" s="27" t="s">
        <v>44</v>
      </c>
      <c r="L574" s="27" t="s">
        <v>44</v>
      </c>
      <c r="M574" s="27">
        <v>70001</v>
      </c>
      <c r="N574" s="28" t="s">
        <v>128</v>
      </c>
      <c r="O574" s="22">
        <f>VLOOKUP(A574,Hoja1!A:C,3,0)</f>
        <v>8</v>
      </c>
      <c r="P574" s="21" t="str">
        <f>VLOOKUP(M574,[1]TIPOLOGIAS_CB!$A:$F,4,0)</f>
        <v>SINCELEJO</v>
      </c>
      <c r="Q574" s="21" t="str">
        <f>VLOOKUP(P574,'BASE TARIFA 2025'!C:D,2,0)</f>
        <v>WOMPI COSTA</v>
      </c>
      <c r="R574" s="23">
        <f>VLOOKUP(P574,'BASE TARIFA 2025'!C:F,4,0)</f>
        <v>28277.100000000002</v>
      </c>
    </row>
    <row r="575" spans="1:18" ht="14.45">
      <c r="A575" s="27">
        <v>71756</v>
      </c>
      <c r="B575" s="27" t="s">
        <v>3426</v>
      </c>
      <c r="C575" s="27">
        <v>1102844480</v>
      </c>
      <c r="D575" s="27" t="s">
        <v>3427</v>
      </c>
      <c r="E575" s="27" t="s">
        <v>3427</v>
      </c>
      <c r="F575" s="27" t="s">
        <v>3427</v>
      </c>
      <c r="G575" s="27" t="s">
        <v>3428</v>
      </c>
      <c r="H575" s="27" t="s">
        <v>3429</v>
      </c>
      <c r="I575" s="27" t="s">
        <v>3430</v>
      </c>
      <c r="J575" s="27" t="s">
        <v>3050</v>
      </c>
      <c r="K575" s="27" t="s">
        <v>44</v>
      </c>
      <c r="L575" s="27" t="s">
        <v>44</v>
      </c>
      <c r="M575" s="27">
        <v>70001</v>
      </c>
      <c r="N575" s="28" t="s">
        <v>192</v>
      </c>
      <c r="O575" s="22">
        <f>VLOOKUP(A575,Hoja1!A:C,3,0)</f>
        <v>16</v>
      </c>
      <c r="P575" s="21" t="str">
        <f>VLOOKUP(M575,[1]TIPOLOGIAS_CB!$A:$F,4,0)</f>
        <v>SINCELEJO</v>
      </c>
      <c r="Q575" s="21" t="str">
        <f>VLOOKUP(P575,'BASE TARIFA 2025'!C:D,2,0)</f>
        <v>WOMPI COSTA</v>
      </c>
      <c r="R575" s="23">
        <f>VLOOKUP(P575,'BASE TARIFA 2025'!C:F,4,0)</f>
        <v>28277.100000000002</v>
      </c>
    </row>
    <row r="576" spans="1:18" ht="14.45">
      <c r="A576" s="27">
        <v>54273</v>
      </c>
      <c r="B576" s="27" t="s">
        <v>3431</v>
      </c>
      <c r="C576" s="27">
        <v>1102820795</v>
      </c>
      <c r="D576" s="27" t="s">
        <v>3432</v>
      </c>
      <c r="E576" s="27" t="s">
        <v>3432</v>
      </c>
      <c r="F576" s="27" t="s">
        <v>3433</v>
      </c>
      <c r="G576" s="27" t="s">
        <v>3434</v>
      </c>
      <c r="H576" s="27" t="s">
        <v>3435</v>
      </c>
      <c r="I576" s="27" t="s">
        <v>3436</v>
      </c>
      <c r="J576" s="27" t="s">
        <v>3050</v>
      </c>
      <c r="K576" s="27" t="s">
        <v>44</v>
      </c>
      <c r="L576" s="27" t="s">
        <v>44</v>
      </c>
      <c r="M576" s="27">
        <v>70001</v>
      </c>
      <c r="N576" s="28" t="s">
        <v>172</v>
      </c>
      <c r="O576" s="22">
        <f>VLOOKUP(A576,Hoja1!A:C,3,0)</f>
        <v>16</v>
      </c>
      <c r="P576" s="21" t="str">
        <f>VLOOKUP(M576,[1]TIPOLOGIAS_CB!$A:$F,4,0)</f>
        <v>SINCELEJO</v>
      </c>
      <c r="Q576" s="21" t="str">
        <f>VLOOKUP(P576,'BASE TARIFA 2025'!C:D,2,0)</f>
        <v>WOMPI COSTA</v>
      </c>
      <c r="R576" s="23">
        <f>VLOOKUP(P576,'BASE TARIFA 2025'!C:F,4,0)</f>
        <v>28277.100000000002</v>
      </c>
    </row>
    <row r="577" spans="1:18" ht="14.45">
      <c r="A577" s="27">
        <v>38885</v>
      </c>
      <c r="B577" s="27" t="s">
        <v>3437</v>
      </c>
      <c r="C577" s="27">
        <v>1018408616</v>
      </c>
      <c r="D577" s="27"/>
      <c r="E577" s="27" t="s">
        <v>3438</v>
      </c>
      <c r="F577" s="27" t="s">
        <v>3438</v>
      </c>
      <c r="G577" s="27" t="s">
        <v>3439</v>
      </c>
      <c r="H577" s="27" t="s">
        <v>3440</v>
      </c>
      <c r="I577" s="27" t="s">
        <v>3441</v>
      </c>
      <c r="J577" s="27" t="s">
        <v>3050</v>
      </c>
      <c r="K577" s="27" t="s">
        <v>44</v>
      </c>
      <c r="L577" s="27" t="s">
        <v>44</v>
      </c>
      <c r="M577" s="27">
        <v>70001</v>
      </c>
      <c r="N577" s="28" t="s">
        <v>172</v>
      </c>
      <c r="O577" s="22">
        <f>VLOOKUP(A577,Hoja1!A:C,3,0)</f>
        <v>16</v>
      </c>
      <c r="P577" s="21" t="str">
        <f>VLOOKUP(M577,[1]TIPOLOGIAS_CB!$A:$F,4,0)</f>
        <v>SINCELEJO</v>
      </c>
      <c r="Q577" s="21" t="str">
        <f>VLOOKUP(P577,'BASE TARIFA 2025'!C:D,2,0)</f>
        <v>WOMPI COSTA</v>
      </c>
      <c r="R577" s="23">
        <f>VLOOKUP(P577,'BASE TARIFA 2025'!C:F,4,0)</f>
        <v>28277.100000000002</v>
      </c>
    </row>
    <row r="578" spans="1:18" ht="14.45">
      <c r="A578" s="27">
        <v>50138</v>
      </c>
      <c r="B578" s="27" t="s">
        <v>3442</v>
      </c>
      <c r="C578" s="27">
        <v>70256568</v>
      </c>
      <c r="D578" s="27" t="s">
        <v>79</v>
      </c>
      <c r="E578" s="27" t="s">
        <v>3443</v>
      </c>
      <c r="F578" s="27" t="s">
        <v>3443</v>
      </c>
      <c r="G578" s="27" t="s">
        <v>3444</v>
      </c>
      <c r="H578" s="27" t="s">
        <v>3445</v>
      </c>
      <c r="I578" s="27" t="s">
        <v>3446</v>
      </c>
      <c r="J578" s="27" t="s">
        <v>3050</v>
      </c>
      <c r="K578" s="27" t="s">
        <v>44</v>
      </c>
      <c r="L578" s="27" t="s">
        <v>44</v>
      </c>
      <c r="M578" s="27">
        <v>70001</v>
      </c>
      <c r="N578" s="28" t="s">
        <v>328</v>
      </c>
      <c r="O578" s="22">
        <f>VLOOKUP(A578,Hoja1!A:C,3,0)</f>
        <v>8</v>
      </c>
      <c r="P578" s="21" t="str">
        <f>VLOOKUP(M578,[1]TIPOLOGIAS_CB!$A:$F,4,0)</f>
        <v>SINCELEJO</v>
      </c>
      <c r="Q578" s="21" t="str">
        <f>VLOOKUP(P578,'BASE TARIFA 2025'!C:D,2,0)</f>
        <v>WOMPI COSTA</v>
      </c>
      <c r="R578" s="23">
        <f>VLOOKUP(P578,'BASE TARIFA 2025'!C:F,4,0)</f>
        <v>28277.100000000002</v>
      </c>
    </row>
    <row r="579" spans="1:18" ht="14.45">
      <c r="A579" s="27">
        <v>39417</v>
      </c>
      <c r="B579" s="27" t="s">
        <v>3447</v>
      </c>
      <c r="C579" s="27">
        <v>1148946474</v>
      </c>
      <c r="D579" s="27" t="s">
        <v>3448</v>
      </c>
      <c r="E579" s="27" t="s">
        <v>3449</v>
      </c>
      <c r="F579" s="27" t="s">
        <v>3449</v>
      </c>
      <c r="G579" s="27" t="s">
        <v>3450</v>
      </c>
      <c r="H579" s="27" t="s">
        <v>3451</v>
      </c>
      <c r="I579" s="27" t="s">
        <v>3452</v>
      </c>
      <c r="J579" s="27" t="s">
        <v>3050</v>
      </c>
      <c r="K579" s="27" t="s">
        <v>44</v>
      </c>
      <c r="L579" s="27" t="s">
        <v>44</v>
      </c>
      <c r="M579" s="27">
        <v>70001</v>
      </c>
      <c r="N579" s="28" t="s">
        <v>77</v>
      </c>
      <c r="O579" s="22">
        <f>VLOOKUP(A579,Hoja1!A:C,3,0)</f>
        <v>8</v>
      </c>
      <c r="P579" s="21" t="str">
        <f>VLOOKUP(M579,[1]TIPOLOGIAS_CB!$A:$F,4,0)</f>
        <v>SINCELEJO</v>
      </c>
      <c r="Q579" s="21" t="str">
        <f>VLOOKUP(P579,'BASE TARIFA 2025'!C:D,2,0)</f>
        <v>WOMPI COSTA</v>
      </c>
      <c r="R579" s="23">
        <f>VLOOKUP(P579,'BASE TARIFA 2025'!C:F,4,0)</f>
        <v>28277.100000000002</v>
      </c>
    </row>
    <row r="580" spans="1:18" ht="14.45">
      <c r="A580" s="27">
        <v>16940</v>
      </c>
      <c r="B580" s="27" t="s">
        <v>3453</v>
      </c>
      <c r="C580" s="27">
        <v>85462217</v>
      </c>
      <c r="D580" s="27" t="s">
        <v>3454</v>
      </c>
      <c r="E580" s="27" t="s">
        <v>3455</v>
      </c>
      <c r="F580" s="27" t="s">
        <v>3455</v>
      </c>
      <c r="G580" s="27" t="s">
        <v>3456</v>
      </c>
      <c r="H580" s="27" t="s">
        <v>3457</v>
      </c>
      <c r="I580" s="27" t="s">
        <v>3458</v>
      </c>
      <c r="J580" s="27" t="s">
        <v>2863</v>
      </c>
      <c r="K580" s="27" t="s">
        <v>3459</v>
      </c>
      <c r="L580" s="27" t="s">
        <v>3459</v>
      </c>
      <c r="M580" s="27">
        <v>54498</v>
      </c>
      <c r="N580" s="28" t="s">
        <v>586</v>
      </c>
      <c r="O580" s="22">
        <f>VLOOKUP(A580,Hoja1!A:C,3,0)</f>
        <v>8</v>
      </c>
      <c r="P580" s="21" t="str">
        <f>VLOOKUP(M580,[1]TIPOLOGIAS_CB!$A:$F,4,0)</f>
        <v>CUCUTA</v>
      </c>
      <c r="Q580" s="21" t="str">
        <f>VLOOKUP(P580,'BASE TARIFA 2025'!C:D,2,0)</f>
        <v>WOMPI SANTANDERES</v>
      </c>
      <c r="R580" s="23">
        <f>VLOOKUP(P580,'BASE TARIFA 2025'!C:F,4,0)</f>
        <v>28277.100000000002</v>
      </c>
    </row>
    <row r="581" spans="1:18" ht="14.45">
      <c r="A581" s="27">
        <v>26751</v>
      </c>
      <c r="B581" s="27" t="s">
        <v>3460</v>
      </c>
      <c r="C581" s="27">
        <v>1098629385</v>
      </c>
      <c r="D581" s="27" t="s">
        <v>3461</v>
      </c>
      <c r="E581" s="27" t="s">
        <v>3462</v>
      </c>
      <c r="F581" s="27" t="s">
        <v>3462</v>
      </c>
      <c r="G581" s="27" t="s">
        <v>3463</v>
      </c>
      <c r="H581" s="27" t="s">
        <v>3464</v>
      </c>
      <c r="I581" s="27" t="s">
        <v>3465</v>
      </c>
      <c r="J581" s="27" t="s">
        <v>2863</v>
      </c>
      <c r="K581" s="27" t="s">
        <v>3459</v>
      </c>
      <c r="L581" s="27" t="s">
        <v>3459</v>
      </c>
      <c r="M581" s="27">
        <v>54498</v>
      </c>
      <c r="N581" s="28" t="s">
        <v>342</v>
      </c>
      <c r="O581" s="22">
        <f>VLOOKUP(A581,Hoja1!A:C,3,0)</f>
        <v>8</v>
      </c>
      <c r="P581" s="21" t="str">
        <f>VLOOKUP(M581,[1]TIPOLOGIAS_CB!$A:$F,4,0)</f>
        <v>CUCUTA</v>
      </c>
      <c r="Q581" s="21" t="str">
        <f>VLOOKUP(P581,'BASE TARIFA 2025'!C:D,2,0)</f>
        <v>WOMPI SANTANDERES</v>
      </c>
      <c r="R581" s="23">
        <f>VLOOKUP(P581,'BASE TARIFA 2025'!C:F,4,0)</f>
        <v>28277.100000000002</v>
      </c>
    </row>
    <row r="582" spans="1:18" ht="14.45">
      <c r="A582" s="27">
        <v>27897</v>
      </c>
      <c r="B582" s="27" t="s">
        <v>3466</v>
      </c>
      <c r="C582" s="27">
        <v>37183066</v>
      </c>
      <c r="D582" s="27" t="s">
        <v>3467</v>
      </c>
      <c r="E582" s="27" t="s">
        <v>3468</v>
      </c>
      <c r="F582" s="27" t="s">
        <v>3468</v>
      </c>
      <c r="G582" s="27" t="s">
        <v>3469</v>
      </c>
      <c r="H582" s="27" t="s">
        <v>3470</v>
      </c>
      <c r="I582" s="27" t="s">
        <v>3471</v>
      </c>
      <c r="J582" s="27" t="s">
        <v>2863</v>
      </c>
      <c r="K582" s="27" t="s">
        <v>3459</v>
      </c>
      <c r="L582" s="27" t="s">
        <v>3459</v>
      </c>
      <c r="M582" s="27">
        <v>54498</v>
      </c>
      <c r="N582" s="28" t="s">
        <v>586</v>
      </c>
      <c r="O582" s="22">
        <f>VLOOKUP(A582,Hoja1!A:C,3,0)</f>
        <v>16</v>
      </c>
      <c r="P582" s="21" t="str">
        <f>VLOOKUP(M582,[1]TIPOLOGIAS_CB!$A:$F,4,0)</f>
        <v>CUCUTA</v>
      </c>
      <c r="Q582" s="21" t="str">
        <f>VLOOKUP(P582,'BASE TARIFA 2025'!C:D,2,0)</f>
        <v>WOMPI SANTANDERES</v>
      </c>
      <c r="R582" s="23">
        <f>VLOOKUP(P582,'BASE TARIFA 2025'!C:F,4,0)</f>
        <v>28277.100000000002</v>
      </c>
    </row>
    <row r="583" spans="1:18" ht="14.45">
      <c r="A583" s="27">
        <v>37505</v>
      </c>
      <c r="B583" s="27" t="s">
        <v>3472</v>
      </c>
      <c r="C583" s="27">
        <v>37181081</v>
      </c>
      <c r="D583" s="27" t="s">
        <v>3473</v>
      </c>
      <c r="E583" s="27" t="s">
        <v>3474</v>
      </c>
      <c r="F583" s="27" t="s">
        <v>3474</v>
      </c>
      <c r="G583" s="27" t="s">
        <v>3475</v>
      </c>
      <c r="H583" s="27" t="s">
        <v>3476</v>
      </c>
      <c r="I583" s="27" t="s">
        <v>3477</v>
      </c>
      <c r="J583" s="27" t="s">
        <v>2863</v>
      </c>
      <c r="K583" s="27" t="s">
        <v>3459</v>
      </c>
      <c r="L583" s="27" t="s">
        <v>3459</v>
      </c>
      <c r="M583" s="27">
        <v>54498</v>
      </c>
      <c r="N583" s="28" t="s">
        <v>77</v>
      </c>
      <c r="O583" s="22">
        <f>VLOOKUP(A583,Hoja1!A:C,3,0)</f>
        <v>16</v>
      </c>
      <c r="P583" s="21" t="str">
        <f>VLOOKUP(M583,[1]TIPOLOGIAS_CB!$A:$F,4,0)</f>
        <v>CUCUTA</v>
      </c>
      <c r="Q583" s="21" t="str">
        <f>VLOOKUP(P583,'BASE TARIFA 2025'!C:D,2,0)</f>
        <v>WOMPI SANTANDERES</v>
      </c>
      <c r="R583" s="23">
        <f>VLOOKUP(P583,'BASE TARIFA 2025'!C:F,4,0)</f>
        <v>28277.100000000002</v>
      </c>
    </row>
    <row r="584" spans="1:18" ht="14.45">
      <c r="A584" s="27">
        <v>79816</v>
      </c>
      <c r="B584" s="27" t="s">
        <v>3478</v>
      </c>
      <c r="C584" s="27">
        <v>52788878</v>
      </c>
      <c r="D584" s="27" t="s">
        <v>3479</v>
      </c>
      <c r="E584" s="27" t="s">
        <v>3479</v>
      </c>
      <c r="F584" s="27"/>
      <c r="G584" s="27" t="s">
        <v>3480</v>
      </c>
      <c r="H584" s="27" t="s">
        <v>3481</v>
      </c>
      <c r="I584" s="27" t="s">
        <v>3482</v>
      </c>
      <c r="J584" s="27" t="s">
        <v>2863</v>
      </c>
      <c r="K584" s="27" t="s">
        <v>3459</v>
      </c>
      <c r="L584" s="27" t="s">
        <v>3459</v>
      </c>
      <c r="M584" s="27">
        <v>54498</v>
      </c>
      <c r="N584" s="28" t="s">
        <v>342</v>
      </c>
      <c r="O584" s="22">
        <f>VLOOKUP(A584,Hoja1!A:C,3,0)</f>
        <v>8</v>
      </c>
      <c r="P584" s="21" t="str">
        <f>VLOOKUP(M584,[1]TIPOLOGIAS_CB!$A:$F,4,0)</f>
        <v>CUCUTA</v>
      </c>
      <c r="Q584" s="21" t="str">
        <f>VLOOKUP(P584,'BASE TARIFA 2025'!C:D,2,0)</f>
        <v>WOMPI SANTANDERES</v>
      </c>
      <c r="R584" s="23">
        <f>VLOOKUP(P584,'BASE TARIFA 2025'!C:F,4,0)</f>
        <v>28277.100000000002</v>
      </c>
    </row>
    <row r="585" spans="1:18" ht="14.45">
      <c r="A585" s="27">
        <v>79817</v>
      </c>
      <c r="B585" s="27" t="s">
        <v>3483</v>
      </c>
      <c r="C585" s="27">
        <v>1007283634</v>
      </c>
      <c r="D585" s="27" t="s">
        <v>3484</v>
      </c>
      <c r="E585" s="27" t="s">
        <v>3484</v>
      </c>
      <c r="F585" s="27"/>
      <c r="G585" s="27" t="s">
        <v>3485</v>
      </c>
      <c r="H585" s="27" t="s">
        <v>3486</v>
      </c>
      <c r="I585" s="27" t="s">
        <v>3487</v>
      </c>
      <c r="J585" s="27" t="s">
        <v>2863</v>
      </c>
      <c r="K585" s="27" t="s">
        <v>3459</v>
      </c>
      <c r="L585" s="27" t="s">
        <v>3459</v>
      </c>
      <c r="M585" s="27">
        <v>54498</v>
      </c>
      <c r="N585" s="28" t="s">
        <v>192</v>
      </c>
      <c r="O585" s="22">
        <f>VLOOKUP(A585,Hoja1!A:C,3,0)</f>
        <v>8</v>
      </c>
      <c r="P585" s="21" t="str">
        <f>VLOOKUP(M585,[1]TIPOLOGIAS_CB!$A:$F,4,0)</f>
        <v>CUCUTA</v>
      </c>
      <c r="Q585" s="21" t="str">
        <f>VLOOKUP(P585,'BASE TARIFA 2025'!C:D,2,0)</f>
        <v>WOMPI SANTANDERES</v>
      </c>
      <c r="R585" s="23">
        <f>VLOOKUP(P585,'BASE TARIFA 2025'!C:F,4,0)</f>
        <v>28277.100000000002</v>
      </c>
    </row>
    <row r="586" spans="1:18" ht="14.45">
      <c r="A586" s="27">
        <v>80795</v>
      </c>
      <c r="B586" s="27" t="s">
        <v>3488</v>
      </c>
      <c r="C586" s="27">
        <v>88277528</v>
      </c>
      <c r="D586" s="27" t="s">
        <v>3489</v>
      </c>
      <c r="E586" s="27" t="s">
        <v>3489</v>
      </c>
      <c r="F586" s="27" t="s">
        <v>3489</v>
      </c>
      <c r="G586" s="27" t="s">
        <v>3490</v>
      </c>
      <c r="H586" s="27" t="s">
        <v>3491</v>
      </c>
      <c r="I586" s="27" t="s">
        <v>3492</v>
      </c>
      <c r="J586" s="27" t="s">
        <v>2863</v>
      </c>
      <c r="K586" s="27" t="s">
        <v>3459</v>
      </c>
      <c r="L586" s="27" t="s">
        <v>3459</v>
      </c>
      <c r="M586" s="27">
        <v>54498</v>
      </c>
      <c r="N586" s="28" t="s">
        <v>192</v>
      </c>
      <c r="O586" s="22">
        <f>VLOOKUP(A586,Hoja1!A:C,3,0)</f>
        <v>8</v>
      </c>
      <c r="P586" s="21" t="str">
        <f>VLOOKUP(M586,[1]TIPOLOGIAS_CB!$A:$F,4,0)</f>
        <v>CUCUTA</v>
      </c>
      <c r="Q586" s="21" t="str">
        <f>VLOOKUP(P586,'BASE TARIFA 2025'!C:D,2,0)</f>
        <v>WOMPI SANTANDERES</v>
      </c>
      <c r="R586" s="23">
        <f>VLOOKUP(P586,'BASE TARIFA 2025'!C:F,4,0)</f>
        <v>28277.100000000002</v>
      </c>
    </row>
    <row r="587" spans="1:18" ht="14.45">
      <c r="A587" s="27">
        <v>80796</v>
      </c>
      <c r="B587" s="27" t="s">
        <v>3493</v>
      </c>
      <c r="C587" s="27">
        <v>1007539447</v>
      </c>
      <c r="D587" s="27" t="s">
        <v>3494</v>
      </c>
      <c r="E587" s="27" t="s">
        <v>3494</v>
      </c>
      <c r="F587" s="27"/>
      <c r="G587" s="27" t="s">
        <v>3495</v>
      </c>
      <c r="H587" s="27" t="s">
        <v>3496</v>
      </c>
      <c r="I587" s="27" t="s">
        <v>3497</v>
      </c>
      <c r="J587" s="27" t="s">
        <v>2863</v>
      </c>
      <c r="K587" s="27" t="s">
        <v>3459</v>
      </c>
      <c r="L587" s="27" t="s">
        <v>3459</v>
      </c>
      <c r="M587" s="27">
        <v>54498</v>
      </c>
      <c r="N587" s="28" t="s">
        <v>192</v>
      </c>
      <c r="O587" s="22">
        <f>VLOOKUP(A587,Hoja1!A:C,3,0)</f>
        <v>8</v>
      </c>
      <c r="P587" s="21" t="str">
        <f>VLOOKUP(M587,[1]TIPOLOGIAS_CB!$A:$F,4,0)</f>
        <v>CUCUTA</v>
      </c>
      <c r="Q587" s="21" t="str">
        <f>VLOOKUP(P587,'BASE TARIFA 2025'!C:D,2,0)</f>
        <v>WOMPI SANTANDERES</v>
      </c>
      <c r="R587" s="23">
        <f>VLOOKUP(P587,'BASE TARIFA 2025'!C:F,4,0)</f>
        <v>28277.100000000002</v>
      </c>
    </row>
    <row r="588" spans="1:18" ht="14.45">
      <c r="A588" s="27">
        <v>79813</v>
      </c>
      <c r="B588" s="27" t="s">
        <v>3498</v>
      </c>
      <c r="C588" s="27">
        <v>37336309</v>
      </c>
      <c r="D588" s="27" t="s">
        <v>3499</v>
      </c>
      <c r="E588" s="27" t="s">
        <v>3500</v>
      </c>
      <c r="F588" s="27" t="s">
        <v>3500</v>
      </c>
      <c r="G588" s="27" t="s">
        <v>3501</v>
      </c>
      <c r="H588" s="27" t="s">
        <v>3502</v>
      </c>
      <c r="I588" s="27" t="s">
        <v>3503</v>
      </c>
      <c r="J588" s="27" t="s">
        <v>2863</v>
      </c>
      <c r="K588" s="27" t="s">
        <v>3459</v>
      </c>
      <c r="L588" s="27" t="s">
        <v>3459</v>
      </c>
      <c r="M588" s="27">
        <v>54498</v>
      </c>
      <c r="N588" s="28" t="s">
        <v>477</v>
      </c>
      <c r="O588" s="22">
        <f>VLOOKUP(A588,Hoja1!A:C,3,0)</f>
        <v>8</v>
      </c>
      <c r="P588" s="21" t="str">
        <f>VLOOKUP(M588,[1]TIPOLOGIAS_CB!$A:$F,4,0)</f>
        <v>CUCUTA</v>
      </c>
      <c r="Q588" s="21" t="str">
        <f>VLOOKUP(P588,'BASE TARIFA 2025'!C:D,2,0)</f>
        <v>WOMPI SANTANDERES</v>
      </c>
      <c r="R588" s="23">
        <f>VLOOKUP(P588,'BASE TARIFA 2025'!C:F,4,0)</f>
        <v>28277.100000000002</v>
      </c>
    </row>
    <row r="589" spans="1:18" ht="14.45">
      <c r="A589" s="27">
        <v>78551</v>
      </c>
      <c r="B589" s="27" t="s">
        <v>3504</v>
      </c>
      <c r="C589" s="27">
        <v>88282592</v>
      </c>
      <c r="D589" s="27" t="s">
        <v>3505</v>
      </c>
      <c r="E589" s="27" t="s">
        <v>3506</v>
      </c>
      <c r="F589" s="27" t="s">
        <v>3506</v>
      </c>
      <c r="G589" s="27" t="s">
        <v>3507</v>
      </c>
      <c r="H589" s="27" t="s">
        <v>3508</v>
      </c>
      <c r="I589" s="27" t="s">
        <v>3509</v>
      </c>
      <c r="J589" s="27" t="s">
        <v>2863</v>
      </c>
      <c r="K589" s="27" t="s">
        <v>3459</v>
      </c>
      <c r="L589" s="27" t="s">
        <v>3459</v>
      </c>
      <c r="M589" s="27">
        <v>54498</v>
      </c>
      <c r="N589" s="28" t="s">
        <v>500</v>
      </c>
      <c r="O589" s="22">
        <f>VLOOKUP(A589,Hoja1!A:C,3,0)</f>
        <v>8</v>
      </c>
      <c r="P589" s="21" t="str">
        <f>VLOOKUP(M589,[1]TIPOLOGIAS_CB!$A:$F,4,0)</f>
        <v>CUCUTA</v>
      </c>
      <c r="Q589" s="21" t="str">
        <f>VLOOKUP(P589,'BASE TARIFA 2025'!C:D,2,0)</f>
        <v>WOMPI SANTANDERES</v>
      </c>
      <c r="R589" s="23">
        <f>VLOOKUP(P589,'BASE TARIFA 2025'!C:F,4,0)</f>
        <v>28277.100000000002</v>
      </c>
    </row>
    <row r="590" spans="1:18" ht="14.45">
      <c r="A590" s="27">
        <v>78609</v>
      </c>
      <c r="B590" s="27" t="s">
        <v>3510</v>
      </c>
      <c r="C590" s="27">
        <v>37322795</v>
      </c>
      <c r="D590" s="27" t="s">
        <v>3511</v>
      </c>
      <c r="E590" s="27" t="s">
        <v>3511</v>
      </c>
      <c r="F590" s="27" t="s">
        <v>3511</v>
      </c>
      <c r="G590" s="27" t="s">
        <v>3512</v>
      </c>
      <c r="H590" s="27" t="s">
        <v>3513</v>
      </c>
      <c r="I590" s="27" t="s">
        <v>3514</v>
      </c>
      <c r="J590" s="27" t="s">
        <v>2863</v>
      </c>
      <c r="K590" s="27" t="s">
        <v>3459</v>
      </c>
      <c r="L590" s="27" t="s">
        <v>3459</v>
      </c>
      <c r="M590" s="27">
        <v>54498</v>
      </c>
      <c r="N590" s="28" t="s">
        <v>477</v>
      </c>
      <c r="O590" s="22">
        <f>VLOOKUP(A590,Hoja1!A:C,3,0)</f>
        <v>8</v>
      </c>
      <c r="P590" s="21" t="str">
        <f>VLOOKUP(M590,[1]TIPOLOGIAS_CB!$A:$F,4,0)</f>
        <v>CUCUTA</v>
      </c>
      <c r="Q590" s="21" t="str">
        <f>VLOOKUP(P590,'BASE TARIFA 2025'!C:D,2,0)</f>
        <v>WOMPI SANTANDERES</v>
      </c>
      <c r="R590" s="23">
        <f>VLOOKUP(P590,'BASE TARIFA 2025'!C:F,4,0)</f>
        <v>28277.100000000002</v>
      </c>
    </row>
    <row r="591" spans="1:18" ht="14.45">
      <c r="A591" s="27">
        <v>79112</v>
      </c>
      <c r="B591" s="27" t="s">
        <v>3515</v>
      </c>
      <c r="C591" s="27">
        <v>1090431346</v>
      </c>
      <c r="D591" s="27" t="s">
        <v>3516</v>
      </c>
      <c r="E591" s="27" t="s">
        <v>3516</v>
      </c>
      <c r="F591" s="27"/>
      <c r="G591" s="27" t="s">
        <v>3517</v>
      </c>
      <c r="H591" s="27" t="s">
        <v>3518</v>
      </c>
      <c r="I591" s="27" t="s">
        <v>3519</v>
      </c>
      <c r="J591" s="27" t="s">
        <v>2863</v>
      </c>
      <c r="K591" s="27" t="s">
        <v>3459</v>
      </c>
      <c r="L591" s="27" t="s">
        <v>3459</v>
      </c>
      <c r="M591" s="27">
        <v>54498</v>
      </c>
      <c r="N591" s="28" t="s">
        <v>477</v>
      </c>
      <c r="O591" s="22">
        <f>VLOOKUP(A591,Hoja1!A:C,3,0)</f>
        <v>8</v>
      </c>
      <c r="P591" s="21" t="str">
        <f>VLOOKUP(M591,[1]TIPOLOGIAS_CB!$A:$F,4,0)</f>
        <v>CUCUTA</v>
      </c>
      <c r="Q591" s="21" t="str">
        <f>VLOOKUP(P591,'BASE TARIFA 2025'!C:D,2,0)</f>
        <v>WOMPI SANTANDERES</v>
      </c>
      <c r="R591" s="23">
        <f>VLOOKUP(P591,'BASE TARIFA 2025'!C:F,4,0)</f>
        <v>28277.100000000002</v>
      </c>
    </row>
    <row r="592" spans="1:18" ht="14.45">
      <c r="A592" s="27">
        <v>79815</v>
      </c>
      <c r="B592" s="27" t="s">
        <v>3520</v>
      </c>
      <c r="C592" s="27">
        <v>901682800</v>
      </c>
      <c r="D592" s="27" t="s">
        <v>3521</v>
      </c>
      <c r="E592" s="27" t="s">
        <v>3521</v>
      </c>
      <c r="F592" s="27"/>
      <c r="G592" s="27" t="s">
        <v>3522</v>
      </c>
      <c r="H592" s="27" t="s">
        <v>3523</v>
      </c>
      <c r="I592" s="27" t="s">
        <v>3524</v>
      </c>
      <c r="J592" s="27" t="s">
        <v>2863</v>
      </c>
      <c r="K592" s="27" t="s">
        <v>3459</v>
      </c>
      <c r="L592" s="27" t="s">
        <v>3459</v>
      </c>
      <c r="M592" s="27">
        <v>54498</v>
      </c>
      <c r="N592" s="28" t="s">
        <v>192</v>
      </c>
      <c r="O592" s="22">
        <f>VLOOKUP(A592,Hoja1!A:C,3,0)</f>
        <v>8</v>
      </c>
      <c r="P592" s="21" t="str">
        <f>VLOOKUP(M592,[1]TIPOLOGIAS_CB!$A:$F,4,0)</f>
        <v>CUCUTA</v>
      </c>
      <c r="Q592" s="21" t="str">
        <f>VLOOKUP(P592,'BASE TARIFA 2025'!C:D,2,0)</f>
        <v>WOMPI SANTANDERES</v>
      </c>
      <c r="R592" s="23">
        <f>VLOOKUP(P592,'BASE TARIFA 2025'!C:F,4,0)</f>
        <v>28277.100000000002</v>
      </c>
    </row>
    <row r="593" spans="1:18" ht="14.45">
      <c r="A593" s="27">
        <v>72943</v>
      </c>
      <c r="B593" s="27" t="s">
        <v>3525</v>
      </c>
      <c r="C593" s="27">
        <v>13177180</v>
      </c>
      <c r="D593" s="27" t="s">
        <v>3526</v>
      </c>
      <c r="E593" s="27" t="s">
        <v>3527</v>
      </c>
      <c r="F593" s="27" t="s">
        <v>3527</v>
      </c>
      <c r="G593" s="27" t="s">
        <v>3528</v>
      </c>
      <c r="H593" s="27" t="s">
        <v>3529</v>
      </c>
      <c r="I593" s="27" t="s">
        <v>3530</v>
      </c>
      <c r="J593" s="27" t="s">
        <v>2863</v>
      </c>
      <c r="K593" s="27" t="s">
        <v>3459</v>
      </c>
      <c r="L593" s="27" t="s">
        <v>3459</v>
      </c>
      <c r="M593" s="27">
        <v>54498</v>
      </c>
      <c r="N593" s="28" t="s">
        <v>500</v>
      </c>
      <c r="O593" s="22">
        <f>VLOOKUP(A593,Hoja1!A:C,3,0)</f>
        <v>8</v>
      </c>
      <c r="P593" s="21" t="str">
        <f>VLOOKUP(M593,[1]TIPOLOGIAS_CB!$A:$F,4,0)</f>
        <v>CUCUTA</v>
      </c>
      <c r="Q593" s="21" t="str">
        <f>VLOOKUP(P593,'BASE TARIFA 2025'!C:D,2,0)</f>
        <v>WOMPI SANTANDERES</v>
      </c>
      <c r="R593" s="23">
        <f>VLOOKUP(P593,'BASE TARIFA 2025'!C:F,4,0)</f>
        <v>28277.100000000002</v>
      </c>
    </row>
    <row r="594" spans="1:18" ht="14.45">
      <c r="A594" s="27">
        <v>71928</v>
      </c>
      <c r="B594" s="27" t="s">
        <v>3531</v>
      </c>
      <c r="C594" s="27">
        <v>1090988208</v>
      </c>
      <c r="D594" s="27" t="s">
        <v>3532</v>
      </c>
      <c r="E594" s="27" t="s">
        <v>3532</v>
      </c>
      <c r="F594" s="27" t="s">
        <v>3532</v>
      </c>
      <c r="G594" s="27" t="s">
        <v>3533</v>
      </c>
      <c r="H594" s="27" t="s">
        <v>3534</v>
      </c>
      <c r="I594" s="27" t="s">
        <v>3535</v>
      </c>
      <c r="J594" s="27" t="s">
        <v>2863</v>
      </c>
      <c r="K594" s="27" t="s">
        <v>3459</v>
      </c>
      <c r="L594" s="27" t="s">
        <v>3459</v>
      </c>
      <c r="M594" s="27">
        <v>54498</v>
      </c>
      <c r="N594" s="28" t="s">
        <v>586</v>
      </c>
      <c r="O594" s="22">
        <f>VLOOKUP(A594,Hoja1!A:C,3,0)</f>
        <v>8</v>
      </c>
      <c r="P594" s="21" t="str">
        <f>VLOOKUP(M594,[1]TIPOLOGIAS_CB!$A:$F,4,0)</f>
        <v>CUCUTA</v>
      </c>
      <c r="Q594" s="21" t="str">
        <f>VLOOKUP(P594,'BASE TARIFA 2025'!C:D,2,0)</f>
        <v>WOMPI SANTANDERES</v>
      </c>
      <c r="R594" s="23">
        <f>VLOOKUP(P594,'BASE TARIFA 2025'!C:F,4,0)</f>
        <v>28277.100000000002</v>
      </c>
    </row>
    <row r="595" spans="1:18" ht="14.45">
      <c r="A595" s="27">
        <v>74128</v>
      </c>
      <c r="B595" s="27" t="s">
        <v>3536</v>
      </c>
      <c r="C595" s="27">
        <v>1091664950</v>
      </c>
      <c r="D595" s="27" t="s">
        <v>3537</v>
      </c>
      <c r="E595" s="27" t="s">
        <v>3538</v>
      </c>
      <c r="F595" s="27" t="s">
        <v>3539</v>
      </c>
      <c r="G595" s="27" t="s">
        <v>3540</v>
      </c>
      <c r="H595" s="27" t="s">
        <v>3541</v>
      </c>
      <c r="I595" s="27" t="s">
        <v>3542</v>
      </c>
      <c r="J595" s="27" t="s">
        <v>2863</v>
      </c>
      <c r="K595" s="27" t="s">
        <v>3459</v>
      </c>
      <c r="L595" s="27" t="s">
        <v>3459</v>
      </c>
      <c r="M595" s="27">
        <v>54498</v>
      </c>
      <c r="N595" s="28" t="s">
        <v>102</v>
      </c>
      <c r="O595" s="22">
        <f>VLOOKUP(A595,Hoja1!A:C,3,0)</f>
        <v>8</v>
      </c>
      <c r="P595" s="21" t="str">
        <f>VLOOKUP(M595,[1]TIPOLOGIAS_CB!$A:$F,4,0)</f>
        <v>CUCUTA</v>
      </c>
      <c r="Q595" s="21" t="str">
        <f>VLOOKUP(P595,'BASE TARIFA 2025'!C:D,2,0)</f>
        <v>WOMPI SANTANDERES</v>
      </c>
      <c r="R595" s="23">
        <f>VLOOKUP(P595,'BASE TARIFA 2025'!C:F,4,0)</f>
        <v>28277.100000000002</v>
      </c>
    </row>
    <row r="596" spans="1:18" ht="14.45">
      <c r="A596" s="27">
        <v>72063</v>
      </c>
      <c r="B596" s="27" t="s">
        <v>3543</v>
      </c>
      <c r="C596" s="27">
        <v>1091671976</v>
      </c>
      <c r="D596" s="27" t="s">
        <v>79</v>
      </c>
      <c r="E596" s="27" t="s">
        <v>3544</v>
      </c>
      <c r="F596" s="27" t="s">
        <v>3544</v>
      </c>
      <c r="G596" s="27" t="s">
        <v>3545</v>
      </c>
      <c r="H596" s="27" t="s">
        <v>3546</v>
      </c>
      <c r="I596" s="27" t="s">
        <v>3547</v>
      </c>
      <c r="J596" s="27" t="s">
        <v>2863</v>
      </c>
      <c r="K596" s="27" t="s">
        <v>3459</v>
      </c>
      <c r="L596" s="27" t="s">
        <v>3459</v>
      </c>
      <c r="M596" s="27">
        <v>54498</v>
      </c>
      <c r="N596" s="28" t="s">
        <v>586</v>
      </c>
      <c r="O596" s="22">
        <f>VLOOKUP(A596,Hoja1!A:C,3,0)</f>
        <v>8</v>
      </c>
      <c r="P596" s="21" t="str">
        <f>VLOOKUP(M596,[1]TIPOLOGIAS_CB!$A:$F,4,0)</f>
        <v>CUCUTA</v>
      </c>
      <c r="Q596" s="21" t="str">
        <f>VLOOKUP(P596,'BASE TARIFA 2025'!C:D,2,0)</f>
        <v>WOMPI SANTANDERES</v>
      </c>
      <c r="R596" s="23">
        <f>VLOOKUP(P596,'BASE TARIFA 2025'!C:F,4,0)</f>
        <v>28277.100000000002</v>
      </c>
    </row>
    <row r="597" spans="1:18" ht="14.45">
      <c r="A597" s="27">
        <v>75479</v>
      </c>
      <c r="B597" s="27" t="s">
        <v>3548</v>
      </c>
      <c r="C597" s="27">
        <v>800020468</v>
      </c>
      <c r="D597" s="27" t="s">
        <v>3549</v>
      </c>
      <c r="E597" s="27" t="s">
        <v>3550</v>
      </c>
      <c r="F597" s="27" t="s">
        <v>3549</v>
      </c>
      <c r="G597" s="27" t="s">
        <v>3551</v>
      </c>
      <c r="H597" s="27" t="s">
        <v>3552</v>
      </c>
      <c r="I597" s="27" t="s">
        <v>3553</v>
      </c>
      <c r="J597" s="27" t="s">
        <v>2863</v>
      </c>
      <c r="K597" s="27" t="s">
        <v>3459</v>
      </c>
      <c r="L597" s="27" t="s">
        <v>3459</v>
      </c>
      <c r="M597" s="27">
        <v>54498</v>
      </c>
      <c r="N597" s="28" t="s">
        <v>77</v>
      </c>
      <c r="O597" s="22">
        <f>VLOOKUP(A597,Hoja1!A:C,3,0)</f>
        <v>8</v>
      </c>
      <c r="P597" s="21" t="str">
        <f>VLOOKUP(M597,[1]TIPOLOGIAS_CB!$A:$F,4,0)</f>
        <v>CUCUTA</v>
      </c>
      <c r="Q597" s="21" t="str">
        <f>VLOOKUP(P597,'BASE TARIFA 2025'!C:D,2,0)</f>
        <v>WOMPI SANTANDERES</v>
      </c>
      <c r="R597" s="23">
        <f>VLOOKUP(P597,'BASE TARIFA 2025'!C:F,4,0)</f>
        <v>28277.100000000002</v>
      </c>
    </row>
    <row r="598" spans="1:18" ht="14.45">
      <c r="A598" s="27">
        <v>65624</v>
      </c>
      <c r="B598" s="27" t="s">
        <v>3554</v>
      </c>
      <c r="C598" s="27">
        <v>1091673526</v>
      </c>
      <c r="D598" s="27" t="s">
        <v>3555</v>
      </c>
      <c r="E598" s="27" t="s">
        <v>3555</v>
      </c>
      <c r="F598" s="27" t="s">
        <v>3555</v>
      </c>
      <c r="G598" s="27" t="s">
        <v>3556</v>
      </c>
      <c r="H598" s="27" t="s">
        <v>3557</v>
      </c>
      <c r="I598" s="27" t="s">
        <v>3558</v>
      </c>
      <c r="J598" s="27" t="s">
        <v>2863</v>
      </c>
      <c r="K598" s="27" t="s">
        <v>3459</v>
      </c>
      <c r="L598" s="27" t="s">
        <v>3459</v>
      </c>
      <c r="M598" s="27">
        <v>54498</v>
      </c>
      <c r="N598" s="28" t="s">
        <v>77</v>
      </c>
      <c r="O598" s="22">
        <f>VLOOKUP(A598,Hoja1!A:C,3,0)</f>
        <v>8</v>
      </c>
      <c r="P598" s="21" t="str">
        <f>VLOOKUP(M598,[1]TIPOLOGIAS_CB!$A:$F,4,0)</f>
        <v>CUCUTA</v>
      </c>
      <c r="Q598" s="21" t="str">
        <f>VLOOKUP(P598,'BASE TARIFA 2025'!C:D,2,0)</f>
        <v>WOMPI SANTANDERES</v>
      </c>
      <c r="R598" s="23">
        <f>VLOOKUP(P598,'BASE TARIFA 2025'!C:F,4,0)</f>
        <v>28277.100000000002</v>
      </c>
    </row>
    <row r="599" spans="1:18" ht="14.45">
      <c r="A599" s="27">
        <v>70658</v>
      </c>
      <c r="B599" s="27" t="s">
        <v>3559</v>
      </c>
      <c r="C599" s="27">
        <v>1004818546</v>
      </c>
      <c r="D599" s="27" t="s">
        <v>3560</v>
      </c>
      <c r="E599" s="27" t="s">
        <v>3561</v>
      </c>
      <c r="F599" s="27" t="s">
        <v>3560</v>
      </c>
      <c r="G599" s="27" t="s">
        <v>3562</v>
      </c>
      <c r="H599" s="27" t="s">
        <v>3563</v>
      </c>
      <c r="I599" s="27" t="s">
        <v>3564</v>
      </c>
      <c r="J599" s="27" t="s">
        <v>2863</v>
      </c>
      <c r="K599" s="27" t="s">
        <v>3459</v>
      </c>
      <c r="L599" s="27" t="s">
        <v>3459</v>
      </c>
      <c r="M599" s="27">
        <v>54498</v>
      </c>
      <c r="N599" s="28" t="s">
        <v>77</v>
      </c>
      <c r="O599" s="22">
        <f>VLOOKUP(A599,Hoja1!A:C,3,0)</f>
        <v>8</v>
      </c>
      <c r="P599" s="21" t="str">
        <f>VLOOKUP(M599,[1]TIPOLOGIAS_CB!$A:$F,4,0)</f>
        <v>CUCUTA</v>
      </c>
      <c r="Q599" s="21" t="str">
        <f>VLOOKUP(P599,'BASE TARIFA 2025'!C:D,2,0)</f>
        <v>WOMPI SANTANDERES</v>
      </c>
      <c r="R599" s="23">
        <f>VLOOKUP(P599,'BASE TARIFA 2025'!C:F,4,0)</f>
        <v>28277.100000000002</v>
      </c>
    </row>
    <row r="600" spans="1:18" ht="14.45">
      <c r="A600" s="27">
        <v>70661</v>
      </c>
      <c r="B600" s="27" t="s">
        <v>3565</v>
      </c>
      <c r="C600" s="27">
        <v>1091671272</v>
      </c>
      <c r="D600" s="27" t="s">
        <v>3566</v>
      </c>
      <c r="E600" s="27" t="s">
        <v>3567</v>
      </c>
      <c r="F600" s="27" t="s">
        <v>3566</v>
      </c>
      <c r="G600" s="27" t="s">
        <v>3568</v>
      </c>
      <c r="H600" s="27" t="s">
        <v>3569</v>
      </c>
      <c r="I600" s="27" t="s">
        <v>3570</v>
      </c>
      <c r="J600" s="27" t="s">
        <v>2863</v>
      </c>
      <c r="K600" s="27" t="s">
        <v>3459</v>
      </c>
      <c r="L600" s="27" t="s">
        <v>3459</v>
      </c>
      <c r="M600" s="27">
        <v>54498</v>
      </c>
      <c r="N600" s="28" t="s">
        <v>102</v>
      </c>
      <c r="O600" s="22">
        <f>VLOOKUP(A600,Hoja1!A:C,3,0)</f>
        <v>8</v>
      </c>
      <c r="P600" s="21" t="str">
        <f>VLOOKUP(M600,[1]TIPOLOGIAS_CB!$A:$F,4,0)</f>
        <v>CUCUTA</v>
      </c>
      <c r="Q600" s="21" t="str">
        <f>VLOOKUP(P600,'BASE TARIFA 2025'!C:D,2,0)</f>
        <v>WOMPI SANTANDERES</v>
      </c>
      <c r="R600" s="23">
        <f>VLOOKUP(P600,'BASE TARIFA 2025'!C:F,4,0)</f>
        <v>28277.100000000002</v>
      </c>
    </row>
    <row r="601" spans="1:18" ht="14.45">
      <c r="A601" s="27">
        <v>70662</v>
      </c>
      <c r="B601" s="27" t="s">
        <v>3571</v>
      </c>
      <c r="C601" s="27">
        <v>800245344</v>
      </c>
      <c r="D601" s="27" t="s">
        <v>3572</v>
      </c>
      <c r="E601" s="27" t="s">
        <v>3572</v>
      </c>
      <c r="F601" s="27" t="s">
        <v>3573</v>
      </c>
      <c r="G601" s="27" t="s">
        <v>3574</v>
      </c>
      <c r="H601" s="27" t="s">
        <v>3575</v>
      </c>
      <c r="I601" s="27" t="s">
        <v>3576</v>
      </c>
      <c r="J601" s="27" t="s">
        <v>2863</v>
      </c>
      <c r="K601" s="27" t="s">
        <v>3459</v>
      </c>
      <c r="L601" s="27" t="s">
        <v>3459</v>
      </c>
      <c r="M601" s="27">
        <v>54498</v>
      </c>
      <c r="N601" s="28" t="s">
        <v>586</v>
      </c>
      <c r="O601" s="22">
        <f>VLOOKUP(A601,Hoja1!A:C,3,0)</f>
        <v>8</v>
      </c>
      <c r="P601" s="21" t="str">
        <f>VLOOKUP(M601,[1]TIPOLOGIAS_CB!$A:$F,4,0)</f>
        <v>CUCUTA</v>
      </c>
      <c r="Q601" s="21" t="str">
        <f>VLOOKUP(P601,'BASE TARIFA 2025'!C:D,2,0)</f>
        <v>WOMPI SANTANDERES</v>
      </c>
      <c r="R601" s="23">
        <f>VLOOKUP(P601,'BASE TARIFA 2025'!C:F,4,0)</f>
        <v>28277.100000000002</v>
      </c>
    </row>
    <row r="602" spans="1:18" ht="14.45">
      <c r="A602" s="27">
        <v>70940</v>
      </c>
      <c r="B602" s="27" t="s">
        <v>3577</v>
      </c>
      <c r="C602" s="27">
        <v>88284755</v>
      </c>
      <c r="D602" s="27" t="s">
        <v>3578</v>
      </c>
      <c r="E602" s="27" t="s">
        <v>3578</v>
      </c>
      <c r="F602" s="27" t="s">
        <v>3578</v>
      </c>
      <c r="G602" s="27" t="s">
        <v>3579</v>
      </c>
      <c r="H602" s="27" t="s">
        <v>3580</v>
      </c>
      <c r="I602" s="27" t="s">
        <v>3581</v>
      </c>
      <c r="J602" s="27" t="s">
        <v>2863</v>
      </c>
      <c r="K602" s="27" t="s">
        <v>3459</v>
      </c>
      <c r="L602" s="27" t="s">
        <v>3459</v>
      </c>
      <c r="M602" s="27">
        <v>54498</v>
      </c>
      <c r="N602" s="28" t="s">
        <v>77</v>
      </c>
      <c r="O602" s="22">
        <f>VLOOKUP(A602,Hoja1!A:C,3,0)</f>
        <v>8</v>
      </c>
      <c r="P602" s="21" t="str">
        <f>VLOOKUP(M602,[1]TIPOLOGIAS_CB!$A:$F,4,0)</f>
        <v>CUCUTA</v>
      </c>
      <c r="Q602" s="21" t="str">
        <f>VLOOKUP(P602,'BASE TARIFA 2025'!C:D,2,0)</f>
        <v>WOMPI SANTANDERES</v>
      </c>
      <c r="R602" s="23">
        <f>VLOOKUP(P602,'BASE TARIFA 2025'!C:F,4,0)</f>
        <v>28277.100000000002</v>
      </c>
    </row>
    <row r="603" spans="1:18" ht="14.45">
      <c r="A603" s="27">
        <v>71623</v>
      </c>
      <c r="B603" s="27" t="s">
        <v>3582</v>
      </c>
      <c r="C603" s="27">
        <v>1091671604</v>
      </c>
      <c r="D603" s="27" t="s">
        <v>3583</v>
      </c>
      <c r="E603" s="27" t="s">
        <v>3583</v>
      </c>
      <c r="F603" s="27" t="s">
        <v>3583</v>
      </c>
      <c r="G603" s="27" t="s">
        <v>3584</v>
      </c>
      <c r="H603" s="27" t="s">
        <v>3585</v>
      </c>
      <c r="I603" s="27" t="s">
        <v>3586</v>
      </c>
      <c r="J603" s="27" t="s">
        <v>2863</v>
      </c>
      <c r="K603" s="27" t="s">
        <v>3459</v>
      </c>
      <c r="L603" s="27" t="s">
        <v>3459</v>
      </c>
      <c r="M603" s="27">
        <v>54498</v>
      </c>
      <c r="N603" s="28" t="s">
        <v>342</v>
      </c>
      <c r="O603" s="22">
        <f>VLOOKUP(A603,Hoja1!A:C,3,0)</f>
        <v>8</v>
      </c>
      <c r="P603" s="21" t="str">
        <f>VLOOKUP(M603,[1]TIPOLOGIAS_CB!$A:$F,4,0)</f>
        <v>CUCUTA</v>
      </c>
      <c r="Q603" s="21" t="str">
        <f>VLOOKUP(P603,'BASE TARIFA 2025'!C:D,2,0)</f>
        <v>WOMPI SANTANDERES</v>
      </c>
      <c r="R603" s="23">
        <f>VLOOKUP(P603,'BASE TARIFA 2025'!C:F,4,0)</f>
        <v>28277.100000000002</v>
      </c>
    </row>
    <row r="604" spans="1:18" ht="14.45">
      <c r="A604" s="27">
        <v>52423</v>
      </c>
      <c r="B604" s="27" t="s">
        <v>3587</v>
      </c>
      <c r="C604" s="27">
        <v>88281711</v>
      </c>
      <c r="D604" s="27" t="s">
        <v>3588</v>
      </c>
      <c r="E604" s="27" t="s">
        <v>3588</v>
      </c>
      <c r="F604" s="27" t="s">
        <v>3588</v>
      </c>
      <c r="G604" s="27" t="s">
        <v>3589</v>
      </c>
      <c r="H604" s="27" t="s">
        <v>3590</v>
      </c>
      <c r="I604" s="27" t="s">
        <v>3591</v>
      </c>
      <c r="J604" s="27" t="s">
        <v>2863</v>
      </c>
      <c r="K604" s="27" t="s">
        <v>3459</v>
      </c>
      <c r="L604" s="27" t="s">
        <v>3459</v>
      </c>
      <c r="M604" s="27">
        <v>54498</v>
      </c>
      <c r="N604" s="28" t="s">
        <v>102</v>
      </c>
      <c r="O604" s="22">
        <f>VLOOKUP(A604,Hoja1!A:C,3,0)</f>
        <v>16</v>
      </c>
      <c r="P604" s="21" t="str">
        <f>VLOOKUP(M604,[1]TIPOLOGIAS_CB!$A:$F,4,0)</f>
        <v>CUCUTA</v>
      </c>
      <c r="Q604" s="21" t="str">
        <f>VLOOKUP(P604,'BASE TARIFA 2025'!C:D,2,0)</f>
        <v>WOMPI SANTANDERES</v>
      </c>
      <c r="R604" s="23">
        <f>VLOOKUP(P604,'BASE TARIFA 2025'!C:F,4,0)</f>
        <v>28277.100000000002</v>
      </c>
    </row>
    <row r="605" spans="1:18" ht="14.45">
      <c r="A605" s="27">
        <v>56776</v>
      </c>
      <c r="B605" s="27" t="s">
        <v>3592</v>
      </c>
      <c r="C605" s="27">
        <v>1091663032</v>
      </c>
      <c r="D605" s="27" t="s">
        <v>3593</v>
      </c>
      <c r="E605" s="27" t="s">
        <v>79</v>
      </c>
      <c r="F605" s="27" t="s">
        <v>3593</v>
      </c>
      <c r="G605" s="27" t="s">
        <v>3594</v>
      </c>
      <c r="H605" s="27" t="s">
        <v>3595</v>
      </c>
      <c r="I605" s="27" t="s">
        <v>3596</v>
      </c>
      <c r="J605" s="27" t="s">
        <v>2863</v>
      </c>
      <c r="K605" s="27" t="s">
        <v>3459</v>
      </c>
      <c r="L605" s="27" t="s">
        <v>3459</v>
      </c>
      <c r="M605" s="27">
        <v>54498</v>
      </c>
      <c r="N605" s="28" t="s">
        <v>342</v>
      </c>
      <c r="O605" s="22">
        <f>VLOOKUP(A605,Hoja1!A:C,3,0)</f>
        <v>8</v>
      </c>
      <c r="P605" s="21" t="str">
        <f>VLOOKUP(M605,[1]TIPOLOGIAS_CB!$A:$F,4,0)</f>
        <v>CUCUTA</v>
      </c>
      <c r="Q605" s="21" t="str">
        <f>VLOOKUP(P605,'BASE TARIFA 2025'!C:D,2,0)</f>
        <v>WOMPI SANTANDERES</v>
      </c>
      <c r="R605" s="23">
        <f>VLOOKUP(P605,'BASE TARIFA 2025'!C:F,4,0)</f>
        <v>28277.100000000002</v>
      </c>
    </row>
    <row r="606" spans="1:18" ht="14.45">
      <c r="A606" s="27">
        <v>63296</v>
      </c>
      <c r="B606" s="27" t="s">
        <v>3597</v>
      </c>
      <c r="C606" s="27">
        <v>37326606</v>
      </c>
      <c r="D606" s="27" t="s">
        <v>3598</v>
      </c>
      <c r="E606" s="27" t="s">
        <v>3599</v>
      </c>
      <c r="F606" s="27" t="s">
        <v>3599</v>
      </c>
      <c r="G606" s="27" t="s">
        <v>3600</v>
      </c>
      <c r="H606" s="27" t="s">
        <v>3601</v>
      </c>
      <c r="I606" s="27" t="s">
        <v>3602</v>
      </c>
      <c r="J606" s="27" t="s">
        <v>2863</v>
      </c>
      <c r="K606" s="27" t="s">
        <v>3459</v>
      </c>
      <c r="L606" s="27" t="s">
        <v>3459</v>
      </c>
      <c r="M606" s="27">
        <v>54498</v>
      </c>
      <c r="N606" s="28" t="s">
        <v>342</v>
      </c>
      <c r="O606" s="22">
        <f>VLOOKUP(A606,Hoja1!A:C,3,0)</f>
        <v>8</v>
      </c>
      <c r="P606" s="21" t="str">
        <f>VLOOKUP(M606,[1]TIPOLOGIAS_CB!$A:$F,4,0)</f>
        <v>CUCUTA</v>
      </c>
      <c r="Q606" s="21" t="str">
        <f>VLOOKUP(P606,'BASE TARIFA 2025'!C:D,2,0)</f>
        <v>WOMPI SANTANDERES</v>
      </c>
      <c r="R606" s="23">
        <f>VLOOKUP(P606,'BASE TARIFA 2025'!C:F,4,0)</f>
        <v>28277.100000000002</v>
      </c>
    </row>
    <row r="607" spans="1:18" ht="14.45">
      <c r="A607" s="27">
        <v>64459</v>
      </c>
      <c r="B607" s="27" t="s">
        <v>3603</v>
      </c>
      <c r="C607" s="27">
        <v>1091669455</v>
      </c>
      <c r="D607" s="27" t="s">
        <v>3604</v>
      </c>
      <c r="E607" s="27" t="s">
        <v>3604</v>
      </c>
      <c r="F607" s="27" t="s">
        <v>3604</v>
      </c>
      <c r="G607" s="27" t="s">
        <v>3605</v>
      </c>
      <c r="H607" s="27" t="s">
        <v>3606</v>
      </c>
      <c r="I607" s="27" t="s">
        <v>3607</v>
      </c>
      <c r="J607" s="27" t="s">
        <v>2863</v>
      </c>
      <c r="K607" s="27" t="s">
        <v>3459</v>
      </c>
      <c r="L607" s="27" t="s">
        <v>3459</v>
      </c>
      <c r="M607" s="27">
        <v>54498</v>
      </c>
      <c r="N607" s="28" t="s">
        <v>342</v>
      </c>
      <c r="O607" s="22">
        <f>VLOOKUP(A607,Hoja1!A:C,3,0)</f>
        <v>8</v>
      </c>
      <c r="P607" s="21" t="str">
        <f>VLOOKUP(M607,[1]TIPOLOGIAS_CB!$A:$F,4,0)</f>
        <v>CUCUTA</v>
      </c>
      <c r="Q607" s="21" t="str">
        <f>VLOOKUP(P607,'BASE TARIFA 2025'!C:D,2,0)</f>
        <v>WOMPI SANTANDERES</v>
      </c>
      <c r="R607" s="23">
        <f>VLOOKUP(P607,'BASE TARIFA 2025'!C:F,4,0)</f>
        <v>28277.100000000002</v>
      </c>
    </row>
    <row r="608" spans="1:18" ht="14.45">
      <c r="A608" s="27">
        <v>36889</v>
      </c>
      <c r="B608" s="27" t="s">
        <v>3608</v>
      </c>
      <c r="C608" s="27">
        <v>37334054</v>
      </c>
      <c r="D608" s="27" t="s">
        <v>3609</v>
      </c>
      <c r="E608" s="27" t="s">
        <v>3610</v>
      </c>
      <c r="F608" s="27" t="s">
        <v>3610</v>
      </c>
      <c r="G608" s="27" t="s">
        <v>3611</v>
      </c>
      <c r="H608" s="27" t="s">
        <v>3612</v>
      </c>
      <c r="I608" s="27" t="s">
        <v>3613</v>
      </c>
      <c r="J608" s="27" t="s">
        <v>2863</v>
      </c>
      <c r="K608" s="27" t="s">
        <v>3459</v>
      </c>
      <c r="L608" s="27" t="s">
        <v>3459</v>
      </c>
      <c r="M608" s="27">
        <v>54498</v>
      </c>
      <c r="N608" s="28" t="s">
        <v>102</v>
      </c>
      <c r="O608" s="22">
        <f>VLOOKUP(A608,Hoja1!A:C,3,0)</f>
        <v>8</v>
      </c>
      <c r="P608" s="21" t="str">
        <f>VLOOKUP(M608,[1]TIPOLOGIAS_CB!$A:$F,4,0)</f>
        <v>CUCUTA</v>
      </c>
      <c r="Q608" s="21" t="str">
        <f>VLOOKUP(P608,'BASE TARIFA 2025'!C:D,2,0)</f>
        <v>WOMPI SANTANDERES</v>
      </c>
      <c r="R608" s="23">
        <f>VLOOKUP(P608,'BASE TARIFA 2025'!C:F,4,0)</f>
        <v>28277.100000000002</v>
      </c>
    </row>
    <row r="609" spans="1:18" ht="14.45">
      <c r="A609" s="27">
        <v>40365</v>
      </c>
      <c r="B609" s="27" t="s">
        <v>3614</v>
      </c>
      <c r="C609" s="27">
        <v>37332122</v>
      </c>
      <c r="D609" s="27" t="s">
        <v>3615</v>
      </c>
      <c r="E609" s="27" t="s">
        <v>3616</v>
      </c>
      <c r="F609" s="27" t="s">
        <v>3616</v>
      </c>
      <c r="G609" s="27" t="s">
        <v>3617</v>
      </c>
      <c r="H609" s="27" t="s">
        <v>3618</v>
      </c>
      <c r="I609" s="27" t="s">
        <v>3619</v>
      </c>
      <c r="J609" s="27" t="s">
        <v>2863</v>
      </c>
      <c r="K609" s="27" t="s">
        <v>3459</v>
      </c>
      <c r="L609" s="27" t="s">
        <v>3459</v>
      </c>
      <c r="M609" s="27">
        <v>54498</v>
      </c>
      <c r="N609" s="28" t="s">
        <v>102</v>
      </c>
      <c r="O609" s="22">
        <f>VLOOKUP(A609,Hoja1!A:C,3,0)</f>
        <v>16</v>
      </c>
      <c r="P609" s="21" t="str">
        <f>VLOOKUP(M609,[1]TIPOLOGIAS_CB!$A:$F,4,0)</f>
        <v>CUCUTA</v>
      </c>
      <c r="Q609" s="21" t="str">
        <f>VLOOKUP(P609,'BASE TARIFA 2025'!C:D,2,0)</f>
        <v>WOMPI SANTANDERES</v>
      </c>
      <c r="R609" s="23">
        <f>VLOOKUP(P609,'BASE TARIFA 2025'!C:F,4,0)</f>
        <v>28277.100000000002</v>
      </c>
    </row>
    <row r="610" spans="1:18" ht="14.45">
      <c r="A610" s="27">
        <v>43075</v>
      </c>
      <c r="B610" s="27" t="s">
        <v>3620</v>
      </c>
      <c r="C610" s="27">
        <v>52388829</v>
      </c>
      <c r="D610" s="27" t="s">
        <v>3621</v>
      </c>
      <c r="E610" s="27" t="s">
        <v>3622</v>
      </c>
      <c r="F610" s="27" t="s">
        <v>3622</v>
      </c>
      <c r="G610" s="27" t="s">
        <v>3623</v>
      </c>
      <c r="H610" s="27" t="s">
        <v>3624</v>
      </c>
      <c r="I610" s="27" t="s">
        <v>3625</v>
      </c>
      <c r="J610" s="27" t="s">
        <v>2863</v>
      </c>
      <c r="K610" s="27" t="s">
        <v>3459</v>
      </c>
      <c r="L610" s="27" t="s">
        <v>3459</v>
      </c>
      <c r="M610" s="27">
        <v>54498</v>
      </c>
      <c r="N610" s="28" t="s">
        <v>102</v>
      </c>
      <c r="O610" s="22">
        <f>VLOOKUP(A610,Hoja1!A:C,3,0)</f>
        <v>8</v>
      </c>
      <c r="P610" s="21" t="str">
        <f>VLOOKUP(M610,[1]TIPOLOGIAS_CB!$A:$F,4,0)</f>
        <v>CUCUTA</v>
      </c>
      <c r="Q610" s="21" t="str">
        <f>VLOOKUP(P610,'BASE TARIFA 2025'!C:D,2,0)</f>
        <v>WOMPI SANTANDERES</v>
      </c>
      <c r="R610" s="23">
        <f>VLOOKUP(P610,'BASE TARIFA 2025'!C:F,4,0)</f>
        <v>28277.100000000002</v>
      </c>
    </row>
    <row r="611" spans="1:18" ht="14.45">
      <c r="A611" s="27">
        <v>43076</v>
      </c>
      <c r="B611" s="27" t="s">
        <v>3626</v>
      </c>
      <c r="C611" s="27">
        <v>88280150</v>
      </c>
      <c r="D611" s="27" t="s">
        <v>3627</v>
      </c>
      <c r="E611" s="27" t="s">
        <v>3628</v>
      </c>
      <c r="F611" s="27" t="s">
        <v>3628</v>
      </c>
      <c r="G611" s="27" t="s">
        <v>3629</v>
      </c>
      <c r="H611" s="27" t="s">
        <v>3630</v>
      </c>
      <c r="I611" s="27" t="s">
        <v>3631</v>
      </c>
      <c r="J611" s="27" t="s">
        <v>2863</v>
      </c>
      <c r="K611" s="27" t="s">
        <v>3459</v>
      </c>
      <c r="L611" s="27" t="s">
        <v>3459</v>
      </c>
      <c r="M611" s="27">
        <v>54498</v>
      </c>
      <c r="N611" s="28" t="s">
        <v>77</v>
      </c>
      <c r="O611" s="22">
        <f>VLOOKUP(A611,Hoja1!A:C,3,0)</f>
        <v>8</v>
      </c>
      <c r="P611" s="21" t="str">
        <f>VLOOKUP(M611,[1]TIPOLOGIAS_CB!$A:$F,4,0)</f>
        <v>CUCUTA</v>
      </c>
      <c r="Q611" s="21" t="str">
        <f>VLOOKUP(P611,'BASE TARIFA 2025'!C:D,2,0)</f>
        <v>WOMPI SANTANDERES</v>
      </c>
      <c r="R611" s="23">
        <f>VLOOKUP(P611,'BASE TARIFA 2025'!C:F,4,0)</f>
        <v>28277.100000000002</v>
      </c>
    </row>
    <row r="612" spans="1:18" ht="14.45">
      <c r="A612" s="27">
        <v>50734</v>
      </c>
      <c r="B612" s="27" t="s">
        <v>3632</v>
      </c>
      <c r="C612" s="27">
        <v>1065572903</v>
      </c>
      <c r="D612" s="27" t="s">
        <v>79</v>
      </c>
      <c r="E612" s="27" t="s">
        <v>3633</v>
      </c>
      <c r="F612" s="27" t="s">
        <v>3633</v>
      </c>
      <c r="G612" s="27" t="s">
        <v>3634</v>
      </c>
      <c r="H612" s="27" t="s">
        <v>3635</v>
      </c>
      <c r="I612" s="27" t="s">
        <v>3636</v>
      </c>
      <c r="J612" s="27" t="s">
        <v>2863</v>
      </c>
      <c r="K612" s="27" t="s">
        <v>3459</v>
      </c>
      <c r="L612" s="27" t="s">
        <v>3459</v>
      </c>
      <c r="M612" s="27">
        <v>54498</v>
      </c>
      <c r="N612" s="28" t="s">
        <v>342</v>
      </c>
      <c r="O612" s="22">
        <f>VLOOKUP(A612,Hoja1!A:C,3,0)</f>
        <v>8</v>
      </c>
      <c r="P612" s="21" t="str">
        <f>VLOOKUP(M612,[1]TIPOLOGIAS_CB!$A:$F,4,0)</f>
        <v>CUCUTA</v>
      </c>
      <c r="Q612" s="21" t="str">
        <f>VLOOKUP(P612,'BASE TARIFA 2025'!C:D,2,0)</f>
        <v>WOMPI SANTANDERES</v>
      </c>
      <c r="R612" s="23">
        <f>VLOOKUP(P612,'BASE TARIFA 2025'!C:F,4,0)</f>
        <v>28277.100000000002</v>
      </c>
    </row>
    <row r="613" spans="1:18" ht="14.45">
      <c r="A613" s="27">
        <v>50889</v>
      </c>
      <c r="B613" s="27" t="s">
        <v>3637</v>
      </c>
      <c r="C613" s="27">
        <v>36457665</v>
      </c>
      <c r="D613" s="27" t="s">
        <v>79</v>
      </c>
      <c r="E613" s="27" t="s">
        <v>3638</v>
      </c>
      <c r="F613" s="27" t="s">
        <v>3638</v>
      </c>
      <c r="G613" s="27" t="s">
        <v>3639</v>
      </c>
      <c r="H613" s="27" t="s">
        <v>3640</v>
      </c>
      <c r="I613" s="27" t="s">
        <v>3641</v>
      </c>
      <c r="J613" s="27" t="s">
        <v>2863</v>
      </c>
      <c r="K613" s="27" t="s">
        <v>3459</v>
      </c>
      <c r="L613" s="27" t="s">
        <v>3459</v>
      </c>
      <c r="M613" s="27">
        <v>54498</v>
      </c>
      <c r="N613" s="28" t="s">
        <v>102</v>
      </c>
      <c r="O613" s="22">
        <f>VLOOKUP(A613,Hoja1!A:C,3,0)</f>
        <v>8</v>
      </c>
      <c r="P613" s="21" t="str">
        <f>VLOOKUP(M613,[1]TIPOLOGIAS_CB!$A:$F,4,0)</f>
        <v>CUCUTA</v>
      </c>
      <c r="Q613" s="21" t="str">
        <f>VLOOKUP(P613,'BASE TARIFA 2025'!C:D,2,0)</f>
        <v>WOMPI SANTANDERES</v>
      </c>
      <c r="R613" s="23">
        <f>VLOOKUP(P613,'BASE TARIFA 2025'!C:F,4,0)</f>
        <v>28277.100000000002</v>
      </c>
    </row>
    <row r="614" spans="1:18" ht="14.45">
      <c r="A614" s="27">
        <v>31204</v>
      </c>
      <c r="B614" s="27" t="s">
        <v>3642</v>
      </c>
      <c r="C614" s="27">
        <v>60261725</v>
      </c>
      <c r="D614" s="27" t="s">
        <v>3643</v>
      </c>
      <c r="E614" s="27" t="s">
        <v>3644</v>
      </c>
      <c r="F614" s="27" t="s">
        <v>3644</v>
      </c>
      <c r="G614" s="27" t="s">
        <v>3645</v>
      </c>
      <c r="H614" s="27" t="s">
        <v>3646</v>
      </c>
      <c r="I614" s="27" t="s">
        <v>3647</v>
      </c>
      <c r="J614" s="27" t="s">
        <v>2863</v>
      </c>
      <c r="K614" s="27" t="s">
        <v>3648</v>
      </c>
      <c r="L614" s="27" t="s">
        <v>3648</v>
      </c>
      <c r="M614" s="27">
        <v>54599</v>
      </c>
      <c r="N614" s="28" t="s">
        <v>358</v>
      </c>
      <c r="O614" s="22">
        <f>VLOOKUP(A614,Hoja1!A:C,3,0)</f>
        <v>8</v>
      </c>
      <c r="P614" s="21" t="str">
        <f>VLOOKUP(M614,[1]TIPOLOGIAS_CB!$A:$F,4,0)</f>
        <v>CUCUTA</v>
      </c>
      <c r="Q614" s="21" t="str">
        <f>VLOOKUP(P614,'BASE TARIFA 2025'!C:D,2,0)</f>
        <v>WOMPI SANTANDERES</v>
      </c>
      <c r="R614" s="23">
        <f>VLOOKUP(P614,'BASE TARIFA 2025'!C:F,4,0)</f>
        <v>28277.100000000002</v>
      </c>
    </row>
    <row r="615" spans="1:18" ht="14.45">
      <c r="A615" s="27">
        <v>43077</v>
      </c>
      <c r="B615" s="27" t="s">
        <v>3649</v>
      </c>
      <c r="C615" s="27">
        <v>88163158</v>
      </c>
      <c r="D615" s="27"/>
      <c r="E615" s="27" t="s">
        <v>3650</v>
      </c>
      <c r="F615" s="27" t="s">
        <v>3651</v>
      </c>
      <c r="G615" s="27" t="s">
        <v>3652</v>
      </c>
      <c r="H615" s="27" t="s">
        <v>3653</v>
      </c>
      <c r="I615" s="27" t="s">
        <v>3654</v>
      </c>
      <c r="J615" s="27" t="s">
        <v>2863</v>
      </c>
      <c r="K615" s="27" t="s">
        <v>3648</v>
      </c>
      <c r="L615" s="27" t="s">
        <v>3648</v>
      </c>
      <c r="M615" s="27">
        <v>54599</v>
      </c>
      <c r="N615" s="28" t="s">
        <v>358</v>
      </c>
      <c r="O615" s="22">
        <f>VLOOKUP(A615,Hoja1!A:C,3,0)</f>
        <v>8</v>
      </c>
      <c r="P615" s="21" t="str">
        <f>VLOOKUP(M615,[1]TIPOLOGIAS_CB!$A:$F,4,0)</f>
        <v>CUCUTA</v>
      </c>
      <c r="Q615" s="21" t="str">
        <f>VLOOKUP(P615,'BASE TARIFA 2025'!C:D,2,0)</f>
        <v>WOMPI SANTANDERES</v>
      </c>
      <c r="R615" s="23">
        <f>VLOOKUP(P615,'BASE TARIFA 2025'!C:F,4,0)</f>
        <v>28277.100000000002</v>
      </c>
    </row>
    <row r="616" spans="1:18" ht="14.45">
      <c r="A616" s="27">
        <v>67140</v>
      </c>
      <c r="B616" s="27" t="s">
        <v>3655</v>
      </c>
      <c r="C616" s="27">
        <v>1007307895</v>
      </c>
      <c r="D616" s="27" t="s">
        <v>79</v>
      </c>
      <c r="E616" s="27" t="s">
        <v>3656</v>
      </c>
      <c r="F616" s="27" t="s">
        <v>3656</v>
      </c>
      <c r="G616" s="27" t="s">
        <v>3657</v>
      </c>
      <c r="H616" s="27" t="s">
        <v>3658</v>
      </c>
      <c r="I616" s="27" t="s">
        <v>3659</v>
      </c>
      <c r="J616" s="27" t="s">
        <v>2863</v>
      </c>
      <c r="K616" s="27" t="s">
        <v>3648</v>
      </c>
      <c r="L616" s="27" t="s">
        <v>3648</v>
      </c>
      <c r="M616" s="27">
        <v>54599</v>
      </c>
      <c r="N616" s="28" t="s">
        <v>358</v>
      </c>
      <c r="O616" s="22">
        <f>VLOOKUP(A616,Hoja1!A:C,3,0)</f>
        <v>8</v>
      </c>
      <c r="P616" s="21" t="str">
        <f>VLOOKUP(M616,[1]TIPOLOGIAS_CB!$A:$F,4,0)</f>
        <v>CUCUTA</v>
      </c>
      <c r="Q616" s="21" t="str">
        <f>VLOOKUP(P616,'BASE TARIFA 2025'!C:D,2,0)</f>
        <v>WOMPI SANTANDERES</v>
      </c>
      <c r="R616" s="23">
        <f>VLOOKUP(P616,'BASE TARIFA 2025'!C:F,4,0)</f>
        <v>28277.100000000002</v>
      </c>
    </row>
    <row r="617" spans="1:18" ht="14.45">
      <c r="A617" s="27">
        <v>18539</v>
      </c>
      <c r="B617" s="27" t="s">
        <v>3660</v>
      </c>
      <c r="C617" s="27">
        <v>5493941</v>
      </c>
      <c r="D617" s="27" t="s">
        <v>3661</v>
      </c>
      <c r="E617" s="27" t="s">
        <v>3662</v>
      </c>
      <c r="F617" s="27" t="s">
        <v>3662</v>
      </c>
      <c r="G617" s="27" t="s">
        <v>3663</v>
      </c>
      <c r="H617" s="27" t="s">
        <v>3664</v>
      </c>
      <c r="I617" s="27" t="s">
        <v>3665</v>
      </c>
      <c r="J617" s="27" t="s">
        <v>2863</v>
      </c>
      <c r="K617" s="27" t="s">
        <v>3666</v>
      </c>
      <c r="L617" s="27" t="s">
        <v>3666</v>
      </c>
      <c r="M617" s="27">
        <v>54820</v>
      </c>
      <c r="N617" s="28" t="s">
        <v>102</v>
      </c>
      <c r="O617" s="22">
        <f>VLOOKUP(A617,Hoja1!A:C,3,0)</f>
        <v>16</v>
      </c>
      <c r="P617" s="21" t="str">
        <f>VLOOKUP(M617,[1]TIPOLOGIAS_CB!$A:$F,4,0)</f>
        <v>CUCUTA</v>
      </c>
      <c r="Q617" s="21" t="str">
        <f>VLOOKUP(P617,'BASE TARIFA 2025'!C:D,2,0)</f>
        <v>WOMPI SANTANDERES</v>
      </c>
      <c r="R617" s="23">
        <f>VLOOKUP(P617,'BASE TARIFA 2025'!C:F,4,0)</f>
        <v>28277.100000000002</v>
      </c>
    </row>
    <row r="618" spans="1:18" ht="14.45">
      <c r="A618" s="27">
        <v>10566</v>
      </c>
      <c r="B618" s="27" t="s">
        <v>3667</v>
      </c>
      <c r="C618" s="27">
        <v>27880110</v>
      </c>
      <c r="D618" s="27" t="s">
        <v>3668</v>
      </c>
      <c r="E618" s="27" t="s">
        <v>3669</v>
      </c>
      <c r="F618" s="27" t="s">
        <v>3669</v>
      </c>
      <c r="G618" s="27" t="s">
        <v>3670</v>
      </c>
      <c r="H618" s="27" t="s">
        <v>3671</v>
      </c>
      <c r="I618" s="27" t="s">
        <v>3672</v>
      </c>
      <c r="J618" s="27" t="s">
        <v>2863</v>
      </c>
      <c r="K618" s="27" t="s">
        <v>3666</v>
      </c>
      <c r="L618" s="27" t="s">
        <v>3666</v>
      </c>
      <c r="M618" s="27">
        <v>54820</v>
      </c>
      <c r="N618" s="28" t="s">
        <v>102</v>
      </c>
      <c r="O618" s="22">
        <f>VLOOKUP(A618,Hoja1!A:C,3,0)</f>
        <v>8</v>
      </c>
      <c r="P618" s="21" t="str">
        <f>VLOOKUP(M618,[1]TIPOLOGIAS_CB!$A:$F,4,0)</f>
        <v>CUCUTA</v>
      </c>
      <c r="Q618" s="21" t="str">
        <f>VLOOKUP(P618,'BASE TARIFA 2025'!C:D,2,0)</f>
        <v>WOMPI SANTANDERES</v>
      </c>
      <c r="R618" s="23">
        <f>VLOOKUP(P618,'BASE TARIFA 2025'!C:F,4,0)</f>
        <v>28277.100000000002</v>
      </c>
    </row>
    <row r="619" spans="1:18" ht="14.45">
      <c r="A619" s="27">
        <v>22184</v>
      </c>
      <c r="B619" s="27" t="s">
        <v>3673</v>
      </c>
      <c r="C619" s="27">
        <v>60364245</v>
      </c>
      <c r="D619" s="27" t="s">
        <v>3674</v>
      </c>
      <c r="E619" s="27" t="s">
        <v>3675</v>
      </c>
      <c r="F619" s="27" t="s">
        <v>3675</v>
      </c>
      <c r="G619" s="27" t="s">
        <v>3676</v>
      </c>
      <c r="H619" s="27" t="s">
        <v>3677</v>
      </c>
      <c r="I619" s="27" t="s">
        <v>3678</v>
      </c>
      <c r="J619" s="27" t="s">
        <v>2863</v>
      </c>
      <c r="K619" s="27" t="s">
        <v>3666</v>
      </c>
      <c r="L619" s="27" t="s">
        <v>3666</v>
      </c>
      <c r="M619" s="27">
        <v>54820</v>
      </c>
      <c r="N619" s="28" t="s">
        <v>342</v>
      </c>
      <c r="O619" s="22">
        <f>VLOOKUP(A619,Hoja1!A:C,3,0)</f>
        <v>16</v>
      </c>
      <c r="P619" s="21" t="str">
        <f>VLOOKUP(M619,[1]TIPOLOGIAS_CB!$A:$F,4,0)</f>
        <v>CUCUTA</v>
      </c>
      <c r="Q619" s="21" t="str">
        <f>VLOOKUP(P619,'BASE TARIFA 2025'!C:D,2,0)</f>
        <v>WOMPI SANTANDERES</v>
      </c>
      <c r="R619" s="23">
        <f>VLOOKUP(P619,'BASE TARIFA 2025'!C:F,4,0)</f>
        <v>28277.100000000002</v>
      </c>
    </row>
    <row r="620" spans="1:18" ht="14.45">
      <c r="A620" s="27">
        <v>29043</v>
      </c>
      <c r="B620" s="27" t="s">
        <v>3679</v>
      </c>
      <c r="C620" s="27">
        <v>27731966</v>
      </c>
      <c r="D620" s="27" t="s">
        <v>3680</v>
      </c>
      <c r="E620" s="27" t="s">
        <v>3681</v>
      </c>
      <c r="F620" s="27" t="s">
        <v>3681</v>
      </c>
      <c r="G620" s="27" t="s">
        <v>3682</v>
      </c>
      <c r="H620" s="27" t="s">
        <v>3683</v>
      </c>
      <c r="I620" s="27" t="s">
        <v>3684</v>
      </c>
      <c r="J620" s="27" t="s">
        <v>2863</v>
      </c>
      <c r="K620" s="27" t="s">
        <v>3666</v>
      </c>
      <c r="L620" s="27" t="s">
        <v>3666</v>
      </c>
      <c r="M620" s="27">
        <v>54820</v>
      </c>
      <c r="N620" s="28" t="s">
        <v>102</v>
      </c>
      <c r="O620" s="22">
        <f>VLOOKUP(A620,Hoja1!A:C,3,0)</f>
        <v>8</v>
      </c>
      <c r="P620" s="21" t="str">
        <f>VLOOKUP(M620,[1]TIPOLOGIAS_CB!$A:$F,4,0)</f>
        <v>CUCUTA</v>
      </c>
      <c r="Q620" s="21" t="str">
        <f>VLOOKUP(P620,'BASE TARIFA 2025'!C:D,2,0)</f>
        <v>WOMPI SANTANDERES</v>
      </c>
      <c r="R620" s="23">
        <f>VLOOKUP(P620,'BASE TARIFA 2025'!C:F,4,0)</f>
        <v>28277.100000000002</v>
      </c>
    </row>
    <row r="621" spans="1:18" ht="14.45">
      <c r="A621" s="27">
        <v>43745</v>
      </c>
      <c r="B621" s="27" t="s">
        <v>3685</v>
      </c>
      <c r="C621" s="27">
        <v>27877493</v>
      </c>
      <c r="D621" s="27"/>
      <c r="E621" s="27" t="s">
        <v>3686</v>
      </c>
      <c r="F621" s="27" t="s">
        <v>3686</v>
      </c>
      <c r="G621" s="27" t="s">
        <v>3687</v>
      </c>
      <c r="H621" s="27" t="s">
        <v>3688</v>
      </c>
      <c r="I621" s="27" t="s">
        <v>3689</v>
      </c>
      <c r="J621" s="27" t="s">
        <v>2863</v>
      </c>
      <c r="K621" s="27" t="s">
        <v>3666</v>
      </c>
      <c r="L621" s="27" t="s">
        <v>3666</v>
      </c>
      <c r="M621" s="27">
        <v>54820</v>
      </c>
      <c r="N621" s="28" t="s">
        <v>102</v>
      </c>
      <c r="O621" s="22">
        <f>VLOOKUP(A621,Hoja1!A:C,3,0)</f>
        <v>8</v>
      </c>
      <c r="P621" s="21" t="str">
        <f>VLOOKUP(M621,[1]TIPOLOGIAS_CB!$A:$F,4,0)</f>
        <v>CUCUTA</v>
      </c>
      <c r="Q621" s="21" t="str">
        <f>VLOOKUP(P621,'BASE TARIFA 2025'!C:D,2,0)</f>
        <v>WOMPI SANTANDERES</v>
      </c>
      <c r="R621" s="23">
        <f>VLOOKUP(P621,'BASE TARIFA 2025'!C:F,4,0)</f>
        <v>28277.100000000002</v>
      </c>
    </row>
    <row r="622" spans="1:18" ht="14.45">
      <c r="A622" s="27">
        <v>50392</v>
      </c>
      <c r="B622" s="27" t="s">
        <v>3690</v>
      </c>
      <c r="C622" s="27">
        <v>88305745</v>
      </c>
      <c r="D622" s="27" t="s">
        <v>3691</v>
      </c>
      <c r="E622" s="27" t="s">
        <v>3692</v>
      </c>
      <c r="F622" s="27" t="s">
        <v>3692</v>
      </c>
      <c r="G622" s="27" t="s">
        <v>3693</v>
      </c>
      <c r="H622" s="27" t="s">
        <v>3694</v>
      </c>
      <c r="I622" s="27" t="s">
        <v>3695</v>
      </c>
      <c r="J622" s="27" t="s">
        <v>2863</v>
      </c>
      <c r="K622" s="27" t="s">
        <v>3666</v>
      </c>
      <c r="L622" s="27" t="s">
        <v>3666</v>
      </c>
      <c r="M622" s="27">
        <v>54820</v>
      </c>
      <c r="N622" s="28" t="s">
        <v>102</v>
      </c>
      <c r="O622" s="22">
        <f>VLOOKUP(A622,Hoja1!A:C,3,0)</f>
        <v>8</v>
      </c>
      <c r="P622" s="21" t="str">
        <f>VLOOKUP(M622,[1]TIPOLOGIAS_CB!$A:$F,4,0)</f>
        <v>CUCUTA</v>
      </c>
      <c r="Q622" s="21" t="str">
        <f>VLOOKUP(P622,'BASE TARIFA 2025'!C:D,2,0)</f>
        <v>WOMPI SANTANDERES</v>
      </c>
      <c r="R622" s="23">
        <f>VLOOKUP(P622,'BASE TARIFA 2025'!C:F,4,0)</f>
        <v>28277.100000000002</v>
      </c>
    </row>
    <row r="623" spans="1:18" ht="14.45">
      <c r="A623" s="27">
        <v>60351</v>
      </c>
      <c r="B623" s="27" t="s">
        <v>3696</v>
      </c>
      <c r="C623" s="27">
        <v>88160719</v>
      </c>
      <c r="D623" s="27" t="s">
        <v>79</v>
      </c>
      <c r="E623" s="27" t="s">
        <v>3697</v>
      </c>
      <c r="F623" s="27" t="s">
        <v>3698</v>
      </c>
      <c r="G623" s="27" t="s">
        <v>3699</v>
      </c>
      <c r="H623" s="27" t="s">
        <v>3700</v>
      </c>
      <c r="I623" s="27" t="s">
        <v>3701</v>
      </c>
      <c r="J623" s="27" t="s">
        <v>2863</v>
      </c>
      <c r="K623" s="27" t="s">
        <v>3666</v>
      </c>
      <c r="L623" s="27" t="s">
        <v>3666</v>
      </c>
      <c r="M623" s="27">
        <v>54820</v>
      </c>
      <c r="N623" s="28" t="s">
        <v>953</v>
      </c>
      <c r="O623" s="22">
        <f>VLOOKUP(A623,Hoja1!A:C,3,0)</f>
        <v>8</v>
      </c>
      <c r="P623" s="21" t="str">
        <f>VLOOKUP(M623,[1]TIPOLOGIAS_CB!$A:$F,4,0)</f>
        <v>CUCUTA</v>
      </c>
      <c r="Q623" s="21" t="str">
        <f>VLOOKUP(P623,'BASE TARIFA 2025'!C:D,2,0)</f>
        <v>WOMPI SANTANDERES</v>
      </c>
      <c r="R623" s="23">
        <f>VLOOKUP(P623,'BASE TARIFA 2025'!C:F,4,0)</f>
        <v>28277.100000000002</v>
      </c>
    </row>
    <row r="624" spans="1:18" ht="14.45">
      <c r="A624" s="27">
        <v>79880</v>
      </c>
      <c r="B624" s="27" t="s">
        <v>3702</v>
      </c>
      <c r="C624" s="27">
        <v>1094267765</v>
      </c>
      <c r="D624" s="27" t="s">
        <v>3703</v>
      </c>
      <c r="E624" s="27" t="s">
        <v>3703</v>
      </c>
      <c r="F624" s="27"/>
      <c r="G624" s="27" t="s">
        <v>3704</v>
      </c>
      <c r="H624" s="27" t="s">
        <v>3705</v>
      </c>
      <c r="I624" s="27" t="s">
        <v>3706</v>
      </c>
      <c r="J624" s="27" t="s">
        <v>2863</v>
      </c>
      <c r="K624" s="27" t="s">
        <v>3666</v>
      </c>
      <c r="L624" s="27" t="s">
        <v>3666</v>
      </c>
      <c r="M624" s="27">
        <v>54820</v>
      </c>
      <c r="N624" s="28" t="s">
        <v>605</v>
      </c>
      <c r="O624" s="22">
        <f>VLOOKUP(A624,Hoja1!A:C,3,0)</f>
        <v>8</v>
      </c>
      <c r="P624" s="21" t="str">
        <f>VLOOKUP(M624,[1]TIPOLOGIAS_CB!$A:$F,4,0)</f>
        <v>CUCUTA</v>
      </c>
      <c r="Q624" s="21" t="str">
        <f>VLOOKUP(P624,'BASE TARIFA 2025'!C:D,2,0)</f>
        <v>WOMPI SANTANDERES</v>
      </c>
      <c r="R624" s="23">
        <f>VLOOKUP(P624,'BASE TARIFA 2025'!C:F,4,0)</f>
        <v>28277.100000000002</v>
      </c>
    </row>
    <row r="625" spans="1:18" ht="14.45">
      <c r="A625" s="27">
        <v>13860</v>
      </c>
      <c r="B625" s="27" t="s">
        <v>3707</v>
      </c>
      <c r="C625" s="27">
        <v>21991498</v>
      </c>
      <c r="D625" s="27" t="s">
        <v>3708</v>
      </c>
      <c r="E625" s="27" t="s">
        <v>3709</v>
      </c>
      <c r="F625" s="27" t="s">
        <v>3709</v>
      </c>
      <c r="G625" s="27" t="s">
        <v>3710</v>
      </c>
      <c r="H625" s="27" t="s">
        <v>3711</v>
      </c>
      <c r="I625" s="27" t="s">
        <v>3712</v>
      </c>
      <c r="J625" s="27" t="s">
        <v>75</v>
      </c>
      <c r="K625" s="27" t="s">
        <v>3713</v>
      </c>
      <c r="L625" s="27" t="s">
        <v>3713</v>
      </c>
      <c r="M625" s="27">
        <v>5647</v>
      </c>
      <c r="N625" s="28" t="s">
        <v>580</v>
      </c>
      <c r="O625" s="22">
        <f>VLOOKUP(A625,Hoja1!A:C,3,0)</f>
        <v>8</v>
      </c>
      <c r="P625" s="21" t="str">
        <f>VLOOKUP(M625,[1]TIPOLOGIAS_CB!$A:$F,4,0)</f>
        <v>MEDELLIN</v>
      </c>
      <c r="Q625" s="21" t="str">
        <f>VLOOKUP(P625,'BASE TARIFA 2025'!C:D,2,0)</f>
        <v>WOMPI NOROCCIDENTE</v>
      </c>
      <c r="R625" s="23">
        <f>VLOOKUP(P625,'BASE TARIFA 2025'!C:F,4,0)</f>
        <v>15709.5</v>
      </c>
    </row>
    <row r="626" spans="1:18" ht="14.45">
      <c r="A626" s="27">
        <v>33583</v>
      </c>
      <c r="B626" s="27" t="s">
        <v>3714</v>
      </c>
      <c r="C626" s="27">
        <v>98462730</v>
      </c>
      <c r="D626" s="27"/>
      <c r="E626" s="27" t="s">
        <v>3715</v>
      </c>
      <c r="F626" s="27" t="s">
        <v>3716</v>
      </c>
      <c r="G626" s="27" t="s">
        <v>3717</v>
      </c>
      <c r="H626" s="27" t="s">
        <v>3718</v>
      </c>
      <c r="I626" s="27" t="s">
        <v>3719</v>
      </c>
      <c r="J626" s="27" t="s">
        <v>75</v>
      </c>
      <c r="K626" s="27" t="s">
        <v>3713</v>
      </c>
      <c r="L626" s="27" t="s">
        <v>3713</v>
      </c>
      <c r="M626" s="27">
        <v>5647</v>
      </c>
      <c r="N626" s="28" t="s">
        <v>586</v>
      </c>
      <c r="O626" s="22">
        <f>VLOOKUP(A626,Hoja1!A:C,3,0)</f>
        <v>8</v>
      </c>
      <c r="P626" s="21" t="str">
        <f>VLOOKUP(M626,[1]TIPOLOGIAS_CB!$A:$F,4,0)</f>
        <v>MEDELLIN</v>
      </c>
      <c r="Q626" s="21" t="str">
        <f>VLOOKUP(P626,'BASE TARIFA 2025'!C:D,2,0)</f>
        <v>WOMPI NOROCCIDENTE</v>
      </c>
      <c r="R626" s="23">
        <f>VLOOKUP(P626,'BASE TARIFA 2025'!C:F,4,0)</f>
        <v>15709.5</v>
      </c>
    </row>
    <row r="627" spans="1:18" ht="14.45">
      <c r="A627" s="27">
        <v>36453</v>
      </c>
      <c r="B627" s="27" t="s">
        <v>3720</v>
      </c>
      <c r="C627" s="27">
        <v>46382368</v>
      </c>
      <c r="D627" s="27" t="s">
        <v>3721</v>
      </c>
      <c r="E627" s="27" t="s">
        <v>3722</v>
      </c>
      <c r="F627" s="27" t="s">
        <v>3722</v>
      </c>
      <c r="G627" s="27" t="s">
        <v>3723</v>
      </c>
      <c r="H627" s="27" t="s">
        <v>3724</v>
      </c>
      <c r="I627" s="27" t="s">
        <v>3725</v>
      </c>
      <c r="J627" s="27" t="s">
        <v>450</v>
      </c>
      <c r="K627" s="27" t="s">
        <v>3726</v>
      </c>
      <c r="L627" s="27" t="s">
        <v>3726</v>
      </c>
      <c r="M627" s="27">
        <v>15322</v>
      </c>
      <c r="N627" s="28" t="s">
        <v>953</v>
      </c>
      <c r="O627" s="22">
        <f>VLOOKUP(A627,Hoja1!A:C,3,0)</f>
        <v>8</v>
      </c>
      <c r="P627" s="21" t="str">
        <f>VLOOKUP(M627,[1]TIPOLOGIAS_CB!$A:$F,4,0)</f>
        <v>TUNJA</v>
      </c>
      <c r="Q627" s="21" t="str">
        <f>VLOOKUP(P627,'BASE TARIFA 2025'!C:D,2,0)</f>
        <v>WOMPI SANTANDERES</v>
      </c>
      <c r="R627" s="23">
        <f>VLOOKUP(P627,'BASE TARIFA 2025'!C:F,4,0)</f>
        <v>28277.100000000002</v>
      </c>
    </row>
    <row r="628" spans="1:18" ht="14.45">
      <c r="A628" s="27">
        <v>43325</v>
      </c>
      <c r="B628" s="27" t="s">
        <v>3727</v>
      </c>
      <c r="C628" s="27">
        <v>10315821</v>
      </c>
      <c r="D628" s="27" t="s">
        <v>3728</v>
      </c>
      <c r="E628" s="27" t="s">
        <v>3729</v>
      </c>
      <c r="F628" s="27" t="s">
        <v>3730</v>
      </c>
      <c r="G628" s="27" t="s">
        <v>3731</v>
      </c>
      <c r="H628" s="27" t="s">
        <v>3732</v>
      </c>
      <c r="I628" s="27" t="s">
        <v>3733</v>
      </c>
      <c r="J628" s="27" t="s">
        <v>450</v>
      </c>
      <c r="K628" s="27" t="s">
        <v>3726</v>
      </c>
      <c r="L628" s="27" t="s">
        <v>3726</v>
      </c>
      <c r="M628" s="27">
        <v>15322</v>
      </c>
      <c r="N628" s="28" t="s">
        <v>953</v>
      </c>
      <c r="O628" s="22">
        <f>VLOOKUP(A628,Hoja1!A:C,3,0)</f>
        <v>16</v>
      </c>
      <c r="P628" s="21" t="str">
        <f>VLOOKUP(M628,[1]TIPOLOGIAS_CB!$A:$F,4,0)</f>
        <v>TUNJA</v>
      </c>
      <c r="Q628" s="21" t="str">
        <f>VLOOKUP(P628,'BASE TARIFA 2025'!C:D,2,0)</f>
        <v>WOMPI SANTANDERES</v>
      </c>
      <c r="R628" s="23">
        <f>VLOOKUP(P628,'BASE TARIFA 2025'!C:F,4,0)</f>
        <v>28277.100000000002</v>
      </c>
    </row>
    <row r="629" spans="1:18" ht="14.45">
      <c r="A629" s="27">
        <v>51934</v>
      </c>
      <c r="B629" s="27" t="s">
        <v>3734</v>
      </c>
      <c r="C629" s="27">
        <v>23623700</v>
      </c>
      <c r="D629" s="27" t="s">
        <v>3735</v>
      </c>
      <c r="E629" s="27" t="s">
        <v>3735</v>
      </c>
      <c r="F629" s="27" t="s">
        <v>3735</v>
      </c>
      <c r="G629" s="27" t="s">
        <v>3736</v>
      </c>
      <c r="H629" s="27" t="s">
        <v>3737</v>
      </c>
      <c r="I629" s="27" t="s">
        <v>3738</v>
      </c>
      <c r="J629" s="27" t="s">
        <v>450</v>
      </c>
      <c r="K629" s="27" t="s">
        <v>3726</v>
      </c>
      <c r="L629" s="27" t="s">
        <v>3726</v>
      </c>
      <c r="M629" s="27">
        <v>15322</v>
      </c>
      <c r="N629" s="28" t="s">
        <v>953</v>
      </c>
      <c r="O629" s="22">
        <f>VLOOKUP(A629,Hoja1!A:C,3,0)</f>
        <v>8</v>
      </c>
      <c r="P629" s="21" t="str">
        <f>VLOOKUP(M629,[1]TIPOLOGIAS_CB!$A:$F,4,0)</f>
        <v>TUNJA</v>
      </c>
      <c r="Q629" s="21" t="str">
        <f>VLOOKUP(P629,'BASE TARIFA 2025'!C:D,2,0)</f>
        <v>WOMPI SANTANDERES</v>
      </c>
      <c r="R629" s="23">
        <f>VLOOKUP(P629,'BASE TARIFA 2025'!C:F,4,0)</f>
        <v>28277.100000000002</v>
      </c>
    </row>
    <row r="630" spans="1:18" ht="14.45">
      <c r="A630" s="27">
        <v>51935</v>
      </c>
      <c r="B630" s="27" t="s">
        <v>3739</v>
      </c>
      <c r="C630" s="27">
        <v>24138966</v>
      </c>
      <c r="D630" s="27" t="s">
        <v>3740</v>
      </c>
      <c r="E630" s="27" t="s">
        <v>3740</v>
      </c>
      <c r="F630" s="27" t="s">
        <v>3740</v>
      </c>
      <c r="G630" s="27" t="s">
        <v>3741</v>
      </c>
      <c r="H630" s="27" t="s">
        <v>3742</v>
      </c>
      <c r="I630" s="27" t="s">
        <v>3733</v>
      </c>
      <c r="J630" s="27" t="s">
        <v>450</v>
      </c>
      <c r="K630" s="27" t="s">
        <v>3726</v>
      </c>
      <c r="L630" s="27" t="s">
        <v>3726</v>
      </c>
      <c r="M630" s="27">
        <v>15322</v>
      </c>
      <c r="N630" s="28" t="s">
        <v>953</v>
      </c>
      <c r="O630" s="22">
        <f>VLOOKUP(A630,Hoja1!A:C,3,0)</f>
        <v>8</v>
      </c>
      <c r="P630" s="21" t="str">
        <f>VLOOKUP(M630,[1]TIPOLOGIAS_CB!$A:$F,4,0)</f>
        <v>TUNJA</v>
      </c>
      <c r="Q630" s="21" t="str">
        <f>VLOOKUP(P630,'BASE TARIFA 2025'!C:D,2,0)</f>
        <v>WOMPI SANTANDERES</v>
      </c>
      <c r="R630" s="23">
        <f>VLOOKUP(P630,'BASE TARIFA 2025'!C:F,4,0)</f>
        <v>28277.100000000002</v>
      </c>
    </row>
    <row r="631" spans="1:18" ht="14.45">
      <c r="A631" s="27">
        <v>61415</v>
      </c>
      <c r="B631" s="27" t="s">
        <v>3743</v>
      </c>
      <c r="C631" s="27">
        <v>1049798187</v>
      </c>
      <c r="D631" s="27" t="s">
        <v>3744</v>
      </c>
      <c r="E631" s="27" t="s">
        <v>3744</v>
      </c>
      <c r="F631" s="27" t="s">
        <v>3744</v>
      </c>
      <c r="G631" s="27" t="s">
        <v>3745</v>
      </c>
      <c r="H631" s="27" t="s">
        <v>3746</v>
      </c>
      <c r="I631" s="27" t="s">
        <v>3733</v>
      </c>
      <c r="J631" s="27" t="s">
        <v>450</v>
      </c>
      <c r="K631" s="27" t="s">
        <v>3726</v>
      </c>
      <c r="L631" s="27" t="s">
        <v>3726</v>
      </c>
      <c r="M631" s="27">
        <v>15322</v>
      </c>
      <c r="N631" s="28" t="s">
        <v>605</v>
      </c>
      <c r="O631" s="22">
        <f>VLOOKUP(A631,Hoja1!A:C,3,0)</f>
        <v>8</v>
      </c>
      <c r="P631" s="21" t="str">
        <f>VLOOKUP(M631,[1]TIPOLOGIAS_CB!$A:$F,4,0)</f>
        <v>TUNJA</v>
      </c>
      <c r="Q631" s="21" t="str">
        <f>VLOOKUP(P631,'BASE TARIFA 2025'!C:D,2,0)</f>
        <v>WOMPI SANTANDERES</v>
      </c>
      <c r="R631" s="23">
        <f>VLOOKUP(P631,'BASE TARIFA 2025'!C:F,4,0)</f>
        <v>28277.100000000002</v>
      </c>
    </row>
    <row r="632" spans="1:18" ht="14.45">
      <c r="A632" s="27">
        <v>69879</v>
      </c>
      <c r="B632" s="27" t="s">
        <v>3747</v>
      </c>
      <c r="C632" s="27">
        <v>4264336</v>
      </c>
      <c r="D632" s="27" t="s">
        <v>3748</v>
      </c>
      <c r="E632" s="27" t="s">
        <v>3748</v>
      </c>
      <c r="F632" s="27" t="s">
        <v>3749</v>
      </c>
      <c r="G632" s="27" t="s">
        <v>3750</v>
      </c>
      <c r="H632" s="27" t="s">
        <v>3751</v>
      </c>
      <c r="I632" s="27" t="s">
        <v>3725</v>
      </c>
      <c r="J632" s="27" t="s">
        <v>450</v>
      </c>
      <c r="K632" s="27" t="s">
        <v>3726</v>
      </c>
      <c r="L632" s="27" t="s">
        <v>3726</v>
      </c>
      <c r="M632" s="27">
        <v>15322</v>
      </c>
      <c r="N632" s="28" t="s">
        <v>605</v>
      </c>
      <c r="O632" s="22">
        <f>VLOOKUP(A632,Hoja1!A:C,3,0)</f>
        <v>8</v>
      </c>
      <c r="P632" s="21" t="str">
        <f>VLOOKUP(M632,[1]TIPOLOGIAS_CB!$A:$F,4,0)</f>
        <v>TUNJA</v>
      </c>
      <c r="Q632" s="21" t="str">
        <f>VLOOKUP(P632,'BASE TARIFA 2025'!C:D,2,0)</f>
        <v>WOMPI SANTANDERES</v>
      </c>
      <c r="R632" s="23">
        <f>VLOOKUP(P632,'BASE TARIFA 2025'!C:F,4,0)</f>
        <v>28277.100000000002</v>
      </c>
    </row>
    <row r="633" spans="1:18" ht="14.45">
      <c r="A633" s="27">
        <v>70272</v>
      </c>
      <c r="B633" s="27" t="s">
        <v>3752</v>
      </c>
      <c r="C633" s="27">
        <v>80499828</v>
      </c>
      <c r="D633" s="27" t="s">
        <v>3753</v>
      </c>
      <c r="E633" s="27" t="s">
        <v>3753</v>
      </c>
      <c r="F633" s="27" t="s">
        <v>3753</v>
      </c>
      <c r="G633" s="27" t="s">
        <v>3754</v>
      </c>
      <c r="H633" s="27" t="s">
        <v>3755</v>
      </c>
      <c r="I633" s="27" t="s">
        <v>3733</v>
      </c>
      <c r="J633" s="27" t="s">
        <v>450</v>
      </c>
      <c r="K633" s="27" t="s">
        <v>3726</v>
      </c>
      <c r="L633" s="27" t="s">
        <v>3726</v>
      </c>
      <c r="M633" s="27">
        <v>15322</v>
      </c>
      <c r="N633" s="28" t="s">
        <v>605</v>
      </c>
      <c r="O633" s="22">
        <f>VLOOKUP(A633,Hoja1!A:C,3,0)</f>
        <v>8</v>
      </c>
      <c r="P633" s="21" t="str">
        <f>VLOOKUP(M633,[1]TIPOLOGIAS_CB!$A:$F,4,0)</f>
        <v>TUNJA</v>
      </c>
      <c r="Q633" s="21" t="str">
        <f>VLOOKUP(P633,'BASE TARIFA 2025'!C:D,2,0)</f>
        <v>WOMPI SANTANDERES</v>
      </c>
      <c r="R633" s="23">
        <f>VLOOKUP(P633,'BASE TARIFA 2025'!C:F,4,0)</f>
        <v>28277.100000000002</v>
      </c>
    </row>
    <row r="634" spans="1:18" ht="14.45">
      <c r="A634" s="27">
        <v>75480</v>
      </c>
      <c r="B634" s="27" t="s">
        <v>3756</v>
      </c>
      <c r="C634" s="27">
        <v>74280966</v>
      </c>
      <c r="D634" s="27" t="s">
        <v>3757</v>
      </c>
      <c r="E634" s="27" t="s">
        <v>3757</v>
      </c>
      <c r="F634" s="27" t="s">
        <v>3757</v>
      </c>
      <c r="G634" s="27" t="s">
        <v>3758</v>
      </c>
      <c r="H634" s="27" t="s">
        <v>3759</v>
      </c>
      <c r="I634" s="27" t="s">
        <v>3738</v>
      </c>
      <c r="J634" s="27" t="s">
        <v>450</v>
      </c>
      <c r="K634" s="27" t="s">
        <v>3726</v>
      </c>
      <c r="L634" s="27" t="s">
        <v>3726</v>
      </c>
      <c r="M634" s="27">
        <v>15322</v>
      </c>
      <c r="N634" s="28" t="s">
        <v>605</v>
      </c>
      <c r="O634" s="22">
        <f>VLOOKUP(A634,Hoja1!A:C,3,0)</f>
        <v>8</v>
      </c>
      <c r="P634" s="21" t="str">
        <f>VLOOKUP(M634,[1]TIPOLOGIAS_CB!$A:$F,4,0)</f>
        <v>TUNJA</v>
      </c>
      <c r="Q634" s="21" t="str">
        <f>VLOOKUP(P634,'BASE TARIFA 2025'!C:D,2,0)</f>
        <v>WOMPI SANTANDERES</v>
      </c>
      <c r="R634" s="23">
        <f>VLOOKUP(P634,'BASE TARIFA 2025'!C:F,4,0)</f>
        <v>28277.100000000002</v>
      </c>
    </row>
    <row r="635" spans="1:18" ht="14.45">
      <c r="A635" s="27">
        <v>11142</v>
      </c>
      <c r="B635" s="27" t="s">
        <v>3760</v>
      </c>
      <c r="C635" s="27">
        <v>23755007</v>
      </c>
      <c r="D635" s="27" t="s">
        <v>3761</v>
      </c>
      <c r="E635" s="27" t="s">
        <v>3762</v>
      </c>
      <c r="F635" s="27" t="s">
        <v>3762</v>
      </c>
      <c r="G635" s="27" t="s">
        <v>3763</v>
      </c>
      <c r="H635" s="27" t="s">
        <v>3764</v>
      </c>
      <c r="I635" s="27" t="s">
        <v>3765</v>
      </c>
      <c r="J635" s="27" t="s">
        <v>450</v>
      </c>
      <c r="K635" s="27" t="s">
        <v>3766</v>
      </c>
      <c r="L635" s="27" t="s">
        <v>3766</v>
      </c>
      <c r="M635" s="27">
        <v>15455</v>
      </c>
      <c r="N635" s="28" t="s">
        <v>477</v>
      </c>
      <c r="O635" s="22">
        <f>VLOOKUP(A635,Hoja1!A:C,3,0)</f>
        <v>8</v>
      </c>
      <c r="P635" s="21" t="str">
        <f>VLOOKUP(M635,[1]TIPOLOGIAS_CB!$A:$F,4,0)</f>
        <v>TUNJA</v>
      </c>
      <c r="Q635" s="21" t="str">
        <f>VLOOKUP(P635,'BASE TARIFA 2025'!C:D,2,0)</f>
        <v>WOMPI SANTANDERES</v>
      </c>
      <c r="R635" s="23">
        <f>VLOOKUP(P635,'BASE TARIFA 2025'!C:F,4,0)</f>
        <v>28277.100000000002</v>
      </c>
    </row>
    <row r="636" spans="1:18" ht="14.45">
      <c r="A636" s="27">
        <v>40145</v>
      </c>
      <c r="B636" s="27" t="s">
        <v>3767</v>
      </c>
      <c r="C636" s="27">
        <v>74375759</v>
      </c>
      <c r="D636" s="27"/>
      <c r="E636" s="27" t="s">
        <v>3768</v>
      </c>
      <c r="F636" s="27" t="s">
        <v>3768</v>
      </c>
      <c r="G636" s="27" t="s">
        <v>3769</v>
      </c>
      <c r="H636" s="27" t="s">
        <v>3770</v>
      </c>
      <c r="I636" s="27" t="s">
        <v>3771</v>
      </c>
      <c r="J636" s="27" t="s">
        <v>450</v>
      </c>
      <c r="K636" s="27" t="s">
        <v>3766</v>
      </c>
      <c r="L636" s="27" t="s">
        <v>3766</v>
      </c>
      <c r="M636" s="27">
        <v>15455</v>
      </c>
      <c r="N636" s="28" t="s">
        <v>477</v>
      </c>
      <c r="O636" s="22">
        <f>VLOOKUP(A636,Hoja1!A:C,3,0)</f>
        <v>8</v>
      </c>
      <c r="P636" s="21" t="str">
        <f>VLOOKUP(M636,[1]TIPOLOGIAS_CB!$A:$F,4,0)</f>
        <v>TUNJA</v>
      </c>
      <c r="Q636" s="21" t="str">
        <f>VLOOKUP(P636,'BASE TARIFA 2025'!C:D,2,0)</f>
        <v>WOMPI SANTANDERES</v>
      </c>
      <c r="R636" s="23">
        <f>VLOOKUP(P636,'BASE TARIFA 2025'!C:F,4,0)</f>
        <v>28277.100000000002</v>
      </c>
    </row>
    <row r="637" spans="1:18" ht="14.45">
      <c r="A637" s="27">
        <v>43978</v>
      </c>
      <c r="B637" s="27" t="s">
        <v>3772</v>
      </c>
      <c r="C637" s="27">
        <v>79131030</v>
      </c>
      <c r="D637" s="27" t="s">
        <v>3773</v>
      </c>
      <c r="E637" s="27" t="s">
        <v>3774</v>
      </c>
      <c r="F637" s="27" t="s">
        <v>3774</v>
      </c>
      <c r="G637" s="27" t="s">
        <v>3775</v>
      </c>
      <c r="H637" s="27" t="s">
        <v>3776</v>
      </c>
      <c r="I637" s="27" t="s">
        <v>3777</v>
      </c>
      <c r="J637" s="27" t="s">
        <v>450</v>
      </c>
      <c r="K637" s="27" t="s">
        <v>3766</v>
      </c>
      <c r="L637" s="27" t="s">
        <v>3766</v>
      </c>
      <c r="M637" s="27">
        <v>15455</v>
      </c>
      <c r="N637" s="28" t="s">
        <v>477</v>
      </c>
      <c r="O637" s="22">
        <f>VLOOKUP(A637,Hoja1!A:C,3,0)</f>
        <v>8</v>
      </c>
      <c r="P637" s="21" t="str">
        <f>VLOOKUP(M637,[1]TIPOLOGIAS_CB!$A:$F,4,0)</f>
        <v>TUNJA</v>
      </c>
      <c r="Q637" s="21" t="str">
        <f>VLOOKUP(P637,'BASE TARIFA 2025'!C:D,2,0)</f>
        <v>WOMPI SANTANDERES</v>
      </c>
      <c r="R637" s="23">
        <f>VLOOKUP(P637,'BASE TARIFA 2025'!C:F,4,0)</f>
        <v>28277.100000000002</v>
      </c>
    </row>
    <row r="638" spans="1:18" ht="14.45">
      <c r="A638" s="27">
        <v>76018</v>
      </c>
      <c r="B638" s="27" t="s">
        <v>3778</v>
      </c>
      <c r="C638" s="27">
        <v>1193532827</v>
      </c>
      <c r="D638" s="27" t="s">
        <v>3779</v>
      </c>
      <c r="E638" s="27" t="s">
        <v>3780</v>
      </c>
      <c r="F638" s="27" t="s">
        <v>3780</v>
      </c>
      <c r="G638" s="27" t="s">
        <v>3781</v>
      </c>
      <c r="H638" s="27" t="s">
        <v>3782</v>
      </c>
      <c r="I638" s="27" t="s">
        <v>3783</v>
      </c>
      <c r="J638" s="27" t="s">
        <v>450</v>
      </c>
      <c r="K638" s="27" t="s">
        <v>3766</v>
      </c>
      <c r="L638" s="27" t="s">
        <v>3766</v>
      </c>
      <c r="M638" s="27">
        <v>15455</v>
      </c>
      <c r="N638" s="28" t="s">
        <v>477</v>
      </c>
      <c r="O638" s="22">
        <f>VLOOKUP(A638,Hoja1!A:C,3,0)</f>
        <v>8</v>
      </c>
      <c r="P638" s="21" t="str">
        <f>VLOOKUP(M638,[1]TIPOLOGIAS_CB!$A:$F,4,0)</f>
        <v>TUNJA</v>
      </c>
      <c r="Q638" s="21" t="str">
        <f>VLOOKUP(P638,'BASE TARIFA 2025'!C:D,2,0)</f>
        <v>WOMPI SANTANDERES</v>
      </c>
      <c r="R638" s="23">
        <f>VLOOKUP(P638,'BASE TARIFA 2025'!C:F,4,0)</f>
        <v>28277.100000000002</v>
      </c>
    </row>
    <row r="639" spans="1:18" ht="14.45">
      <c r="A639" s="27">
        <v>78544</v>
      </c>
      <c r="B639" s="27" t="s">
        <v>3784</v>
      </c>
      <c r="C639" s="27">
        <v>24234404</v>
      </c>
      <c r="D639" s="27" t="s">
        <v>3785</v>
      </c>
      <c r="E639" s="27" t="s">
        <v>3785</v>
      </c>
      <c r="F639" s="27" t="s">
        <v>3785</v>
      </c>
      <c r="G639" s="27" t="s">
        <v>3786</v>
      </c>
      <c r="H639" s="27" t="s">
        <v>3787</v>
      </c>
      <c r="I639" s="27" t="s">
        <v>3788</v>
      </c>
      <c r="J639" s="27" t="s">
        <v>450</v>
      </c>
      <c r="K639" s="27" t="s">
        <v>3766</v>
      </c>
      <c r="L639" s="27" t="s">
        <v>3766</v>
      </c>
      <c r="M639" s="27">
        <v>15455</v>
      </c>
      <c r="N639" s="28" t="s">
        <v>477</v>
      </c>
      <c r="O639" s="22">
        <f>VLOOKUP(A639,Hoja1!A:C,3,0)</f>
        <v>8</v>
      </c>
      <c r="P639" s="21" t="str">
        <f>VLOOKUP(M639,[1]TIPOLOGIAS_CB!$A:$F,4,0)</f>
        <v>TUNJA</v>
      </c>
      <c r="Q639" s="21" t="str">
        <f>VLOOKUP(P639,'BASE TARIFA 2025'!C:D,2,0)</f>
        <v>WOMPI SANTANDERES</v>
      </c>
      <c r="R639" s="23">
        <f>VLOOKUP(P639,'BASE TARIFA 2025'!C:F,4,0)</f>
        <v>28277.100000000002</v>
      </c>
    </row>
    <row r="640" spans="1:18" ht="14.45">
      <c r="A640" s="27">
        <v>13075</v>
      </c>
      <c r="B640" s="27" t="s">
        <v>3789</v>
      </c>
      <c r="C640" s="27">
        <v>93356811</v>
      </c>
      <c r="D640" s="27" t="s">
        <v>3790</v>
      </c>
      <c r="E640" s="27" t="s">
        <v>3791</v>
      </c>
      <c r="F640" s="27" t="s">
        <v>3791</v>
      </c>
      <c r="G640" s="27" t="s">
        <v>3792</v>
      </c>
      <c r="H640" s="27" t="s">
        <v>3793</v>
      </c>
      <c r="I640" s="27" t="s">
        <v>3794</v>
      </c>
      <c r="J640" s="27" t="s">
        <v>3795</v>
      </c>
      <c r="K640" s="27" t="s">
        <v>3796</v>
      </c>
      <c r="L640" s="27" t="s">
        <v>3796</v>
      </c>
      <c r="M640" s="27">
        <v>73001</v>
      </c>
      <c r="N640" s="28" t="s">
        <v>348</v>
      </c>
      <c r="O640" s="22">
        <f>VLOOKUP(A640,Hoja1!A:C,3,0)</f>
        <v>8</v>
      </c>
      <c r="P640" s="21" t="str">
        <f>VLOOKUP(M640,[1]TIPOLOGIAS_CB!$A:$F,4,0)</f>
        <v>IBAGUE</v>
      </c>
      <c r="Q640" s="21" t="str">
        <f>VLOOKUP(P640,'BASE TARIFA 2025'!C:D,2,0)</f>
        <v>WOMPI ORIENTE</v>
      </c>
      <c r="R640" s="23">
        <f>VLOOKUP(P640,'BASE TARIFA 2025'!C:F,4,0)</f>
        <v>28277.100000000002</v>
      </c>
    </row>
    <row r="641" spans="1:18" ht="14.45">
      <c r="A641" s="27">
        <v>80372</v>
      </c>
      <c r="B641" s="27" t="s">
        <v>3797</v>
      </c>
      <c r="C641" s="27">
        <v>1110577520</v>
      </c>
      <c r="D641" s="27" t="s">
        <v>3798</v>
      </c>
      <c r="E641" s="27" t="s">
        <v>3798</v>
      </c>
      <c r="F641" s="27" t="s">
        <v>3798</v>
      </c>
      <c r="G641" s="27" t="s">
        <v>3799</v>
      </c>
      <c r="H641" s="27" t="s">
        <v>3800</v>
      </c>
      <c r="I641" s="27" t="s">
        <v>3801</v>
      </c>
      <c r="J641" s="27" t="s">
        <v>3795</v>
      </c>
      <c r="K641" s="27" t="s">
        <v>3796</v>
      </c>
      <c r="L641" s="27" t="s">
        <v>3796</v>
      </c>
      <c r="M641" s="27">
        <v>73001</v>
      </c>
      <c r="N641" s="28" t="s">
        <v>953</v>
      </c>
      <c r="O641" s="22">
        <f>VLOOKUP(A641,Hoja1!A:C,3,0)</f>
        <v>8</v>
      </c>
      <c r="P641" s="21" t="str">
        <f>VLOOKUP(M641,[1]TIPOLOGIAS_CB!$A:$F,4,0)</f>
        <v>IBAGUE</v>
      </c>
      <c r="Q641" s="21" t="str">
        <f>VLOOKUP(P641,'BASE TARIFA 2025'!C:D,2,0)</f>
        <v>WOMPI ORIENTE</v>
      </c>
      <c r="R641" s="23">
        <f>VLOOKUP(P641,'BASE TARIFA 2025'!C:F,4,0)</f>
        <v>28277.100000000002</v>
      </c>
    </row>
    <row r="642" spans="1:18" ht="14.45">
      <c r="A642" s="27">
        <v>80373</v>
      </c>
      <c r="B642" s="27" t="s">
        <v>3802</v>
      </c>
      <c r="C642" s="27">
        <v>38212570</v>
      </c>
      <c r="D642" s="27" t="s">
        <v>3803</v>
      </c>
      <c r="E642" s="27" t="s">
        <v>3803</v>
      </c>
      <c r="F642" s="27"/>
      <c r="G642" s="27" t="s">
        <v>3804</v>
      </c>
      <c r="H642" s="27" t="s">
        <v>3805</v>
      </c>
      <c r="I642" s="27" t="s">
        <v>3806</v>
      </c>
      <c r="J642" s="27" t="s">
        <v>3795</v>
      </c>
      <c r="K642" s="27" t="s">
        <v>3796</v>
      </c>
      <c r="L642" s="27" t="s">
        <v>3796</v>
      </c>
      <c r="M642" s="27">
        <v>73001</v>
      </c>
      <c r="N642" s="28" t="s">
        <v>953</v>
      </c>
      <c r="O642" s="22">
        <f>VLOOKUP(A642,Hoja1!A:C,3,0)</f>
        <v>8</v>
      </c>
      <c r="P642" s="21" t="str">
        <f>VLOOKUP(M642,[1]TIPOLOGIAS_CB!$A:$F,4,0)</f>
        <v>IBAGUE</v>
      </c>
      <c r="Q642" s="21" t="str">
        <f>VLOOKUP(P642,'BASE TARIFA 2025'!C:D,2,0)</f>
        <v>WOMPI ORIENTE</v>
      </c>
      <c r="R642" s="23">
        <f>VLOOKUP(P642,'BASE TARIFA 2025'!C:F,4,0)</f>
        <v>28277.100000000002</v>
      </c>
    </row>
    <row r="643" spans="1:18" ht="14.45">
      <c r="A643" s="27">
        <v>80155</v>
      </c>
      <c r="B643" s="27" t="s">
        <v>3807</v>
      </c>
      <c r="C643" s="27">
        <v>1110503787</v>
      </c>
      <c r="D643" s="27" t="s">
        <v>3808</v>
      </c>
      <c r="E643" s="27" t="s">
        <v>3808</v>
      </c>
      <c r="F643" s="27"/>
      <c r="G643" s="27" t="s">
        <v>3809</v>
      </c>
      <c r="H643" s="27" t="s">
        <v>3810</v>
      </c>
      <c r="I643" s="27" t="s">
        <v>3811</v>
      </c>
      <c r="J643" s="27" t="s">
        <v>3795</v>
      </c>
      <c r="K643" s="27" t="s">
        <v>3796</v>
      </c>
      <c r="L643" s="27" t="s">
        <v>3796</v>
      </c>
      <c r="M643" s="27">
        <v>73001</v>
      </c>
      <c r="N643" s="28" t="s">
        <v>953</v>
      </c>
      <c r="O643" s="22">
        <f>VLOOKUP(A643,Hoja1!A:C,3,0)</f>
        <v>8</v>
      </c>
      <c r="P643" s="21" t="str">
        <f>VLOOKUP(M643,[1]TIPOLOGIAS_CB!$A:$F,4,0)</f>
        <v>IBAGUE</v>
      </c>
      <c r="Q643" s="21" t="str">
        <f>VLOOKUP(P643,'BASE TARIFA 2025'!C:D,2,0)</f>
        <v>WOMPI ORIENTE</v>
      </c>
      <c r="R643" s="23">
        <f>VLOOKUP(P643,'BASE TARIFA 2025'!C:F,4,0)</f>
        <v>28277.100000000002</v>
      </c>
    </row>
    <row r="644" spans="1:18" ht="14.45">
      <c r="A644" s="27">
        <v>80821</v>
      </c>
      <c r="B644" s="27" t="s">
        <v>3812</v>
      </c>
      <c r="C644" s="27">
        <v>1110522909</v>
      </c>
      <c r="D644" s="27" t="s">
        <v>3813</v>
      </c>
      <c r="E644" s="27" t="s">
        <v>3813</v>
      </c>
      <c r="F644" s="27"/>
      <c r="G644" s="27" t="s">
        <v>3814</v>
      </c>
      <c r="H644" s="27" t="s">
        <v>3815</v>
      </c>
      <c r="I644" s="27" t="s">
        <v>3816</v>
      </c>
      <c r="J644" s="27" t="s">
        <v>3795</v>
      </c>
      <c r="K644" s="27" t="s">
        <v>3796</v>
      </c>
      <c r="L644" s="27" t="s">
        <v>3796</v>
      </c>
      <c r="M644" s="27">
        <v>73001</v>
      </c>
      <c r="N644" s="28" t="s">
        <v>953</v>
      </c>
      <c r="O644" s="22">
        <f>VLOOKUP(A644,Hoja1!A:C,3,0)</f>
        <v>8</v>
      </c>
      <c r="P644" s="21" t="str">
        <f>VLOOKUP(M644,[1]TIPOLOGIAS_CB!$A:$F,4,0)</f>
        <v>IBAGUE</v>
      </c>
      <c r="Q644" s="21" t="str">
        <f>VLOOKUP(P644,'BASE TARIFA 2025'!C:D,2,0)</f>
        <v>WOMPI ORIENTE</v>
      </c>
      <c r="R644" s="23">
        <f>VLOOKUP(P644,'BASE TARIFA 2025'!C:F,4,0)</f>
        <v>28277.100000000002</v>
      </c>
    </row>
    <row r="645" spans="1:18" ht="14.45">
      <c r="A645" s="27">
        <v>80273</v>
      </c>
      <c r="B645" s="27" t="s">
        <v>3817</v>
      </c>
      <c r="C645" s="27">
        <v>38360984</v>
      </c>
      <c r="D645" s="27" t="s">
        <v>3818</v>
      </c>
      <c r="E645" s="27" t="s">
        <v>3819</v>
      </c>
      <c r="F645" s="27" t="s">
        <v>3819</v>
      </c>
      <c r="G645" s="27" t="s">
        <v>3820</v>
      </c>
      <c r="H645" s="27" t="s">
        <v>3821</v>
      </c>
      <c r="I645" s="27" t="s">
        <v>3822</v>
      </c>
      <c r="J645" s="27" t="s">
        <v>3795</v>
      </c>
      <c r="K645" s="27" t="s">
        <v>3796</v>
      </c>
      <c r="L645" s="27" t="s">
        <v>3796</v>
      </c>
      <c r="M645" s="27">
        <v>73001</v>
      </c>
      <c r="N645" s="28" t="s">
        <v>77</v>
      </c>
      <c r="O645" s="22">
        <f>VLOOKUP(A645,Hoja1!A:C,3,0)</f>
        <v>8</v>
      </c>
      <c r="P645" s="21" t="str">
        <f>VLOOKUP(M645,[1]TIPOLOGIAS_CB!$A:$F,4,0)</f>
        <v>IBAGUE</v>
      </c>
      <c r="Q645" s="21" t="str">
        <f>VLOOKUP(P645,'BASE TARIFA 2025'!C:D,2,0)</f>
        <v>WOMPI ORIENTE</v>
      </c>
      <c r="R645" s="23">
        <f>VLOOKUP(P645,'BASE TARIFA 2025'!C:F,4,0)</f>
        <v>28277.100000000002</v>
      </c>
    </row>
    <row r="646" spans="1:18" ht="14.45">
      <c r="A646" s="27">
        <v>75096</v>
      </c>
      <c r="B646" s="27" t="s">
        <v>3823</v>
      </c>
      <c r="C646" s="27">
        <v>1052406368</v>
      </c>
      <c r="D646" s="27" t="s">
        <v>3824</v>
      </c>
      <c r="E646" s="27" t="s">
        <v>3824</v>
      </c>
      <c r="F646" s="27" t="s">
        <v>3824</v>
      </c>
      <c r="G646" s="27" t="s">
        <v>3825</v>
      </c>
      <c r="H646" s="27" t="s">
        <v>3826</v>
      </c>
      <c r="I646" s="27" t="s">
        <v>3827</v>
      </c>
      <c r="J646" s="27" t="s">
        <v>3795</v>
      </c>
      <c r="K646" s="27" t="s">
        <v>3796</v>
      </c>
      <c r="L646" s="27" t="s">
        <v>3796</v>
      </c>
      <c r="M646" s="27">
        <v>73001</v>
      </c>
      <c r="N646" s="28" t="s">
        <v>77</v>
      </c>
      <c r="O646" s="22">
        <f>VLOOKUP(A646,Hoja1!A:C,3,0)</f>
        <v>8</v>
      </c>
      <c r="P646" s="21" t="str">
        <f>VLOOKUP(M646,[1]TIPOLOGIAS_CB!$A:$F,4,0)</f>
        <v>IBAGUE</v>
      </c>
      <c r="Q646" s="21" t="str">
        <f>VLOOKUP(P646,'BASE TARIFA 2025'!C:D,2,0)</f>
        <v>WOMPI ORIENTE</v>
      </c>
      <c r="R646" s="23">
        <f>VLOOKUP(P646,'BASE TARIFA 2025'!C:F,4,0)</f>
        <v>28277.100000000002</v>
      </c>
    </row>
    <row r="647" spans="1:18" ht="14.45">
      <c r="A647" s="27">
        <v>21022</v>
      </c>
      <c r="B647" s="27" t="s">
        <v>3828</v>
      </c>
      <c r="C647" s="27">
        <v>74337074</v>
      </c>
      <c r="D647" s="27" t="s">
        <v>3829</v>
      </c>
      <c r="E647" s="27" t="s">
        <v>3830</v>
      </c>
      <c r="F647" s="27" t="s">
        <v>3830</v>
      </c>
      <c r="G647" s="27" t="s">
        <v>3831</v>
      </c>
      <c r="H647" s="27" t="s">
        <v>3832</v>
      </c>
      <c r="I647" s="27" t="s">
        <v>3833</v>
      </c>
      <c r="J647" s="27" t="s">
        <v>450</v>
      </c>
      <c r="K647" s="27" t="s">
        <v>3834</v>
      </c>
      <c r="L647" s="27" t="s">
        <v>3834</v>
      </c>
      <c r="M647" s="27">
        <v>15464</v>
      </c>
      <c r="N647" s="28" t="s">
        <v>953</v>
      </c>
      <c r="O647" s="22">
        <f>VLOOKUP(A647,Hoja1!A:C,3,0)</f>
        <v>8</v>
      </c>
      <c r="P647" s="21" t="str">
        <f>VLOOKUP(M647,[1]TIPOLOGIAS_CB!$A:$F,4,0)</f>
        <v>TUNJA</v>
      </c>
      <c r="Q647" s="21" t="str">
        <f>VLOOKUP(P647,'BASE TARIFA 2025'!C:D,2,0)</f>
        <v>WOMPI SANTANDERES</v>
      </c>
      <c r="R647" s="23">
        <f>VLOOKUP(P647,'BASE TARIFA 2025'!C:F,4,0)</f>
        <v>28277.100000000002</v>
      </c>
    </row>
    <row r="648" spans="1:18" ht="14.45">
      <c r="A648" s="27">
        <v>43157</v>
      </c>
      <c r="B648" s="27" t="s">
        <v>3835</v>
      </c>
      <c r="C648" s="27">
        <v>23764884</v>
      </c>
      <c r="D648" s="27" t="s">
        <v>3836</v>
      </c>
      <c r="E648" s="27" t="s">
        <v>3836</v>
      </c>
      <c r="F648" s="27" t="s">
        <v>3836</v>
      </c>
      <c r="G648" s="27" t="s">
        <v>3837</v>
      </c>
      <c r="H648" s="27" t="s">
        <v>3838</v>
      </c>
      <c r="I648" s="27" t="s">
        <v>3839</v>
      </c>
      <c r="J648" s="27" t="s">
        <v>450</v>
      </c>
      <c r="K648" s="27" t="s">
        <v>3834</v>
      </c>
      <c r="L648" s="27" t="s">
        <v>3834</v>
      </c>
      <c r="M648" s="27">
        <v>15464</v>
      </c>
      <c r="N648" s="28" t="s">
        <v>953</v>
      </c>
      <c r="O648" s="22">
        <f>VLOOKUP(A648,Hoja1!A:C,3,0)</f>
        <v>8</v>
      </c>
      <c r="P648" s="21" t="str">
        <f>VLOOKUP(M648,[1]TIPOLOGIAS_CB!$A:$F,4,0)</f>
        <v>TUNJA</v>
      </c>
      <c r="Q648" s="21" t="str">
        <f>VLOOKUP(P648,'BASE TARIFA 2025'!C:D,2,0)</f>
        <v>WOMPI SANTANDERES</v>
      </c>
      <c r="R648" s="23">
        <f>VLOOKUP(P648,'BASE TARIFA 2025'!C:F,4,0)</f>
        <v>28277.100000000002</v>
      </c>
    </row>
    <row r="649" spans="1:18" ht="14.45">
      <c r="A649" s="27">
        <v>30504</v>
      </c>
      <c r="B649" s="27" t="s">
        <v>3840</v>
      </c>
      <c r="C649" s="27">
        <v>49661722</v>
      </c>
      <c r="D649" s="27" t="s">
        <v>3841</v>
      </c>
      <c r="E649" s="27" t="s">
        <v>3842</v>
      </c>
      <c r="F649" s="27" t="s">
        <v>3842</v>
      </c>
      <c r="G649" s="27" t="s">
        <v>3843</v>
      </c>
      <c r="H649" s="27" t="s">
        <v>3844</v>
      </c>
      <c r="I649" s="27" t="s">
        <v>3845</v>
      </c>
      <c r="J649" s="27" t="s">
        <v>158</v>
      </c>
      <c r="K649" s="27" t="s">
        <v>3846</v>
      </c>
      <c r="L649" s="27" t="s">
        <v>3846</v>
      </c>
      <c r="M649" s="27">
        <v>20011</v>
      </c>
      <c r="N649" s="28" t="s">
        <v>102</v>
      </c>
      <c r="O649" s="22">
        <f>VLOOKUP(A649,Hoja1!A:C,3,0)</f>
        <v>16</v>
      </c>
      <c r="P649" s="21" t="str">
        <f>VLOOKUP(M649,[1]TIPOLOGIAS_CB!$A:$F,4,0)</f>
        <v>VALLEDUPAR</v>
      </c>
      <c r="Q649" s="21" t="str">
        <f>VLOOKUP(P649,'BASE TARIFA 2025'!C:D,2,0)</f>
        <v>WOMPI COSTA</v>
      </c>
      <c r="R649" s="23">
        <f>VLOOKUP(P649,'BASE TARIFA 2025'!C:F,4,0)</f>
        <v>28277.100000000002</v>
      </c>
    </row>
    <row r="650" spans="1:18" ht="14.45">
      <c r="A650" s="27">
        <v>34587</v>
      </c>
      <c r="B650" s="27" t="s">
        <v>3847</v>
      </c>
      <c r="C650" s="27">
        <v>1065892136</v>
      </c>
      <c r="D650" s="27"/>
      <c r="E650" s="27" t="s">
        <v>3848</v>
      </c>
      <c r="F650" s="27" t="s">
        <v>3848</v>
      </c>
      <c r="G650" s="27" t="s">
        <v>3849</v>
      </c>
      <c r="H650" s="27" t="s">
        <v>3850</v>
      </c>
      <c r="I650" s="27" t="s">
        <v>3851</v>
      </c>
      <c r="J650" s="27" t="s">
        <v>158</v>
      </c>
      <c r="K650" s="27" t="s">
        <v>3846</v>
      </c>
      <c r="L650" s="27" t="s">
        <v>3846</v>
      </c>
      <c r="M650" s="27">
        <v>20011</v>
      </c>
      <c r="N650" s="28" t="s">
        <v>342</v>
      </c>
      <c r="O650" s="22">
        <f>VLOOKUP(A650,Hoja1!A:C,3,0)</f>
        <v>8</v>
      </c>
      <c r="P650" s="21" t="str">
        <f>VLOOKUP(M650,[1]TIPOLOGIAS_CB!$A:$F,4,0)</f>
        <v>VALLEDUPAR</v>
      </c>
      <c r="Q650" s="21" t="str">
        <f>VLOOKUP(P650,'BASE TARIFA 2025'!C:D,2,0)</f>
        <v>WOMPI COSTA</v>
      </c>
      <c r="R650" s="23">
        <f>VLOOKUP(P650,'BASE TARIFA 2025'!C:F,4,0)</f>
        <v>28277.100000000002</v>
      </c>
    </row>
    <row r="651" spans="1:18" ht="14.45">
      <c r="A651" s="27">
        <v>36988</v>
      </c>
      <c r="B651" s="27" t="s">
        <v>3852</v>
      </c>
      <c r="C651" s="27">
        <v>1065874492</v>
      </c>
      <c r="D651" s="27"/>
      <c r="E651" s="27" t="s">
        <v>3853</v>
      </c>
      <c r="F651" s="27" t="s">
        <v>3853</v>
      </c>
      <c r="G651" s="27" t="s">
        <v>3854</v>
      </c>
      <c r="H651" s="27" t="s">
        <v>3855</v>
      </c>
      <c r="I651" s="27" t="s">
        <v>3856</v>
      </c>
      <c r="J651" s="27" t="s">
        <v>158</v>
      </c>
      <c r="K651" s="27" t="s">
        <v>3846</v>
      </c>
      <c r="L651" s="27" t="s">
        <v>3846</v>
      </c>
      <c r="M651" s="27">
        <v>20011</v>
      </c>
      <c r="N651" s="28" t="s">
        <v>342</v>
      </c>
      <c r="O651" s="22">
        <f>VLOOKUP(A651,Hoja1!A:C,3,0)</f>
        <v>8</v>
      </c>
      <c r="P651" s="21" t="str">
        <f>VLOOKUP(M651,[1]TIPOLOGIAS_CB!$A:$F,4,0)</f>
        <v>VALLEDUPAR</v>
      </c>
      <c r="Q651" s="21" t="str">
        <f>VLOOKUP(P651,'BASE TARIFA 2025'!C:D,2,0)</f>
        <v>WOMPI COSTA</v>
      </c>
      <c r="R651" s="23">
        <f>VLOOKUP(P651,'BASE TARIFA 2025'!C:F,4,0)</f>
        <v>28277.100000000002</v>
      </c>
    </row>
    <row r="652" spans="1:18" ht="14.45">
      <c r="A652" s="27">
        <v>36370</v>
      </c>
      <c r="B652" s="27" t="s">
        <v>3857</v>
      </c>
      <c r="C652" s="27">
        <v>49664947</v>
      </c>
      <c r="D652" s="27" t="s">
        <v>3858</v>
      </c>
      <c r="E652" s="27" t="s">
        <v>3859</v>
      </c>
      <c r="F652" s="27" t="s">
        <v>3859</v>
      </c>
      <c r="G652" s="27" t="s">
        <v>3860</v>
      </c>
      <c r="H652" s="27" t="s">
        <v>3861</v>
      </c>
      <c r="I652" s="27" t="s">
        <v>3862</v>
      </c>
      <c r="J652" s="27" t="s">
        <v>158</v>
      </c>
      <c r="K652" s="27" t="s">
        <v>3846</v>
      </c>
      <c r="L652" s="27" t="s">
        <v>3846</v>
      </c>
      <c r="M652" s="27">
        <v>20011</v>
      </c>
      <c r="N652" s="28" t="s">
        <v>102</v>
      </c>
      <c r="O652" s="22">
        <f>VLOOKUP(A652,Hoja1!A:C,3,0)</f>
        <v>8</v>
      </c>
      <c r="P652" s="21" t="str">
        <f>VLOOKUP(M652,[1]TIPOLOGIAS_CB!$A:$F,4,0)</f>
        <v>VALLEDUPAR</v>
      </c>
      <c r="Q652" s="21" t="str">
        <f>VLOOKUP(P652,'BASE TARIFA 2025'!C:D,2,0)</f>
        <v>WOMPI COSTA</v>
      </c>
      <c r="R652" s="23">
        <f>VLOOKUP(P652,'BASE TARIFA 2025'!C:F,4,0)</f>
        <v>28277.100000000002</v>
      </c>
    </row>
    <row r="653" spans="1:18" ht="14.45">
      <c r="A653" s="27">
        <v>46882</v>
      </c>
      <c r="B653" s="27" t="s">
        <v>3863</v>
      </c>
      <c r="C653" s="27">
        <v>49671242</v>
      </c>
      <c r="D653" s="27" t="s">
        <v>3864</v>
      </c>
      <c r="E653" s="27" t="s">
        <v>3864</v>
      </c>
      <c r="F653" s="27" t="s">
        <v>3864</v>
      </c>
      <c r="G653" s="27" t="s">
        <v>3865</v>
      </c>
      <c r="H653" s="27" t="s">
        <v>3866</v>
      </c>
      <c r="I653" s="27" t="s">
        <v>3867</v>
      </c>
      <c r="J653" s="27" t="s">
        <v>158</v>
      </c>
      <c r="K653" s="27" t="s">
        <v>3846</v>
      </c>
      <c r="L653" s="27" t="s">
        <v>3846</v>
      </c>
      <c r="M653" s="27">
        <v>20011</v>
      </c>
      <c r="N653" s="28" t="s">
        <v>342</v>
      </c>
      <c r="O653" s="22">
        <f>VLOOKUP(A653,Hoja1!A:C,3,0)</f>
        <v>8</v>
      </c>
      <c r="P653" s="21" t="str">
        <f>VLOOKUP(M653,[1]TIPOLOGIAS_CB!$A:$F,4,0)</f>
        <v>VALLEDUPAR</v>
      </c>
      <c r="Q653" s="21" t="str">
        <f>VLOOKUP(P653,'BASE TARIFA 2025'!C:D,2,0)</f>
        <v>WOMPI COSTA</v>
      </c>
      <c r="R653" s="23">
        <f>VLOOKUP(P653,'BASE TARIFA 2025'!C:F,4,0)</f>
        <v>28277.100000000002</v>
      </c>
    </row>
    <row r="654" spans="1:18" ht="14.45">
      <c r="A654" s="27">
        <v>47383</v>
      </c>
      <c r="B654" s="27" t="s">
        <v>3868</v>
      </c>
      <c r="C654" s="27">
        <v>49656124</v>
      </c>
      <c r="D654" s="27" t="s">
        <v>3869</v>
      </c>
      <c r="E654" s="27" t="s">
        <v>3870</v>
      </c>
      <c r="F654" s="27" t="s">
        <v>3870</v>
      </c>
      <c r="G654" s="27" t="s">
        <v>3871</v>
      </c>
      <c r="H654" s="27" t="s">
        <v>3872</v>
      </c>
      <c r="I654" s="27" t="s">
        <v>3873</v>
      </c>
      <c r="J654" s="27" t="s">
        <v>158</v>
      </c>
      <c r="K654" s="27" t="s">
        <v>3846</v>
      </c>
      <c r="L654" s="27" t="s">
        <v>3846</v>
      </c>
      <c r="M654" s="27">
        <v>20011</v>
      </c>
      <c r="N654" s="28" t="s">
        <v>953</v>
      </c>
      <c r="O654" s="22">
        <f>VLOOKUP(A654,Hoja1!A:C,3,0)</f>
        <v>16</v>
      </c>
      <c r="P654" s="21" t="str">
        <f>VLOOKUP(M654,[1]TIPOLOGIAS_CB!$A:$F,4,0)</f>
        <v>VALLEDUPAR</v>
      </c>
      <c r="Q654" s="21" t="str">
        <f>VLOOKUP(P654,'BASE TARIFA 2025'!C:D,2,0)</f>
        <v>WOMPI COSTA</v>
      </c>
      <c r="R654" s="23">
        <f>VLOOKUP(P654,'BASE TARIFA 2025'!C:F,4,0)</f>
        <v>28277.100000000002</v>
      </c>
    </row>
    <row r="655" spans="1:18" ht="14.45">
      <c r="A655" s="27">
        <v>75062</v>
      </c>
      <c r="B655" s="27" t="s">
        <v>3874</v>
      </c>
      <c r="C655" s="27">
        <v>1003247375</v>
      </c>
      <c r="D655" s="27" t="s">
        <v>3875</v>
      </c>
      <c r="E655" s="27" t="s">
        <v>3875</v>
      </c>
      <c r="F655" s="27" t="s">
        <v>3875</v>
      </c>
      <c r="G655" s="27" t="s">
        <v>3876</v>
      </c>
      <c r="H655" s="27" t="s">
        <v>3877</v>
      </c>
      <c r="I655" s="27" t="s">
        <v>3878</v>
      </c>
      <c r="J655" s="27" t="s">
        <v>158</v>
      </c>
      <c r="K655" s="27" t="s">
        <v>3846</v>
      </c>
      <c r="L655" s="27" t="s">
        <v>3846</v>
      </c>
      <c r="M655" s="27">
        <v>20011</v>
      </c>
      <c r="N655" s="28" t="s">
        <v>102</v>
      </c>
      <c r="O655" s="22">
        <f>VLOOKUP(A655,Hoja1!A:C,3,0)</f>
        <v>8</v>
      </c>
      <c r="P655" s="21" t="str">
        <f>VLOOKUP(M655,[1]TIPOLOGIAS_CB!$A:$F,4,0)</f>
        <v>VALLEDUPAR</v>
      </c>
      <c r="Q655" s="21" t="str">
        <f>VLOOKUP(P655,'BASE TARIFA 2025'!C:D,2,0)</f>
        <v>WOMPI COSTA</v>
      </c>
      <c r="R655" s="23">
        <f>VLOOKUP(P655,'BASE TARIFA 2025'!C:F,4,0)</f>
        <v>28277.100000000002</v>
      </c>
    </row>
    <row r="656" spans="1:18" ht="14.45">
      <c r="A656" s="27">
        <v>80925</v>
      </c>
      <c r="B656" s="27" t="s">
        <v>3879</v>
      </c>
      <c r="C656" s="27">
        <v>10021835</v>
      </c>
      <c r="D656" s="27" t="s">
        <v>3880</v>
      </c>
      <c r="E656" s="27" t="s">
        <v>3880</v>
      </c>
      <c r="F656" s="27"/>
      <c r="G656" s="27" t="s">
        <v>3881</v>
      </c>
      <c r="H656" s="27" t="s">
        <v>3882</v>
      </c>
      <c r="I656" s="27" t="s">
        <v>3883</v>
      </c>
      <c r="J656" s="27" t="s">
        <v>158</v>
      </c>
      <c r="K656" s="27" t="s">
        <v>3846</v>
      </c>
      <c r="L656" s="27" t="s">
        <v>3846</v>
      </c>
      <c r="M656" s="27">
        <v>20011</v>
      </c>
      <c r="N656" s="28" t="s">
        <v>953</v>
      </c>
      <c r="O656" s="22">
        <f>VLOOKUP(A656,Hoja1!A:C,3,0)</f>
        <v>8</v>
      </c>
      <c r="P656" s="21" t="str">
        <f>VLOOKUP(M656,[1]TIPOLOGIAS_CB!$A:$F,4,0)</f>
        <v>VALLEDUPAR</v>
      </c>
      <c r="Q656" s="21" t="str">
        <f>VLOOKUP(P656,'BASE TARIFA 2025'!C:D,2,0)</f>
        <v>WOMPI COSTA</v>
      </c>
      <c r="R656" s="23">
        <f>VLOOKUP(P656,'BASE TARIFA 2025'!C:F,4,0)</f>
        <v>28277.100000000002</v>
      </c>
    </row>
    <row r="657" spans="1:18" ht="14.45">
      <c r="A657" s="27">
        <v>55447</v>
      </c>
      <c r="B657" s="27" t="s">
        <v>3884</v>
      </c>
      <c r="C657" s="27">
        <v>18903633</v>
      </c>
      <c r="D657" s="27" t="s">
        <v>3885</v>
      </c>
      <c r="E657" s="27" t="s">
        <v>3885</v>
      </c>
      <c r="F657" s="27" t="s">
        <v>3885</v>
      </c>
      <c r="G657" s="27" t="s">
        <v>3886</v>
      </c>
      <c r="H657" s="27" t="s">
        <v>3887</v>
      </c>
      <c r="I657" s="27" t="s">
        <v>3888</v>
      </c>
      <c r="J657" s="27" t="s">
        <v>158</v>
      </c>
      <c r="K657" s="27" t="s">
        <v>3846</v>
      </c>
      <c r="L657" s="27" t="s">
        <v>3846</v>
      </c>
      <c r="M657" s="27">
        <v>20011</v>
      </c>
      <c r="N657" s="28" t="s">
        <v>102</v>
      </c>
      <c r="O657" s="22">
        <f>VLOOKUP(A657,Hoja1!A:C,3,0)</f>
        <v>16</v>
      </c>
      <c r="P657" s="21" t="str">
        <f>VLOOKUP(M657,[1]TIPOLOGIAS_CB!$A:$F,4,0)</f>
        <v>VALLEDUPAR</v>
      </c>
      <c r="Q657" s="21" t="str">
        <f>VLOOKUP(P657,'BASE TARIFA 2025'!C:D,2,0)</f>
        <v>WOMPI COSTA</v>
      </c>
      <c r="R657" s="23">
        <f>VLOOKUP(P657,'BASE TARIFA 2025'!C:F,4,0)</f>
        <v>28277.100000000002</v>
      </c>
    </row>
    <row r="658" spans="1:18" ht="14.45">
      <c r="A658" s="27">
        <v>58314</v>
      </c>
      <c r="B658" s="27" t="s">
        <v>3889</v>
      </c>
      <c r="C658" s="27">
        <v>900944447</v>
      </c>
      <c r="D658" s="27" t="s">
        <v>3890</v>
      </c>
      <c r="E658" s="27" t="s">
        <v>3890</v>
      </c>
      <c r="F658" s="27" t="s">
        <v>3891</v>
      </c>
      <c r="G658" s="27" t="s">
        <v>3892</v>
      </c>
      <c r="H658" s="27" t="s">
        <v>3893</v>
      </c>
      <c r="I658" s="27" t="s">
        <v>3894</v>
      </c>
      <c r="J658" s="27" t="s">
        <v>158</v>
      </c>
      <c r="K658" s="27" t="s">
        <v>3846</v>
      </c>
      <c r="L658" s="27" t="s">
        <v>3846</v>
      </c>
      <c r="M658" s="27">
        <v>20011</v>
      </c>
      <c r="N658" s="28" t="s">
        <v>102</v>
      </c>
      <c r="O658" s="22">
        <f>VLOOKUP(A658,Hoja1!A:C,3,0)</f>
        <v>8</v>
      </c>
      <c r="P658" s="21" t="str">
        <f>VLOOKUP(M658,[1]TIPOLOGIAS_CB!$A:$F,4,0)</f>
        <v>VALLEDUPAR</v>
      </c>
      <c r="Q658" s="21" t="str">
        <f>VLOOKUP(P658,'BASE TARIFA 2025'!C:D,2,0)</f>
        <v>WOMPI COSTA</v>
      </c>
      <c r="R658" s="23">
        <f>VLOOKUP(P658,'BASE TARIFA 2025'!C:F,4,0)</f>
        <v>28277.100000000002</v>
      </c>
    </row>
    <row r="659" spans="1:18" ht="14.45">
      <c r="A659" s="27">
        <v>61956</v>
      </c>
      <c r="B659" s="27" t="s">
        <v>3895</v>
      </c>
      <c r="C659" s="27">
        <v>77180066</v>
      </c>
      <c r="D659" s="27" t="s">
        <v>3896</v>
      </c>
      <c r="E659" s="27" t="s">
        <v>3897</v>
      </c>
      <c r="F659" s="27" t="s">
        <v>3896</v>
      </c>
      <c r="G659" s="27" t="s">
        <v>3898</v>
      </c>
      <c r="H659" s="27" t="s">
        <v>3899</v>
      </c>
      <c r="I659" s="27" t="s">
        <v>3900</v>
      </c>
      <c r="J659" s="27" t="s">
        <v>158</v>
      </c>
      <c r="K659" s="27" t="s">
        <v>3846</v>
      </c>
      <c r="L659" s="27" t="s">
        <v>3846</v>
      </c>
      <c r="M659" s="27">
        <v>20011</v>
      </c>
      <c r="N659" s="28" t="s">
        <v>342</v>
      </c>
      <c r="O659" s="22">
        <f>VLOOKUP(A659,Hoja1!A:C,3,0)</f>
        <v>16</v>
      </c>
      <c r="P659" s="21" t="str">
        <f>VLOOKUP(M659,[1]TIPOLOGIAS_CB!$A:$F,4,0)</f>
        <v>VALLEDUPAR</v>
      </c>
      <c r="Q659" s="21" t="str">
        <f>VLOOKUP(P659,'BASE TARIFA 2025'!C:D,2,0)</f>
        <v>WOMPI COSTA</v>
      </c>
      <c r="R659" s="23">
        <f>VLOOKUP(P659,'BASE TARIFA 2025'!C:F,4,0)</f>
        <v>28277.100000000002</v>
      </c>
    </row>
    <row r="660" spans="1:18" ht="14.45">
      <c r="A660" s="27">
        <v>71108</v>
      </c>
      <c r="B660" s="27" t="s">
        <v>3901</v>
      </c>
      <c r="C660" s="27">
        <v>1065907780</v>
      </c>
      <c r="D660" s="27" t="s">
        <v>3902</v>
      </c>
      <c r="E660" s="27" t="s">
        <v>3902</v>
      </c>
      <c r="F660" s="27" t="s">
        <v>3902</v>
      </c>
      <c r="G660" s="27" t="s">
        <v>3903</v>
      </c>
      <c r="H660" s="27" t="s">
        <v>3904</v>
      </c>
      <c r="I660" s="27" t="s">
        <v>3905</v>
      </c>
      <c r="J660" s="27" t="s">
        <v>158</v>
      </c>
      <c r="K660" s="27" t="s">
        <v>3846</v>
      </c>
      <c r="L660" s="27" t="s">
        <v>3846</v>
      </c>
      <c r="M660" s="27">
        <v>20011</v>
      </c>
      <c r="N660" s="28" t="s">
        <v>102</v>
      </c>
      <c r="O660" s="22">
        <f>VLOOKUP(A660,Hoja1!A:C,3,0)</f>
        <v>16</v>
      </c>
      <c r="P660" s="21" t="str">
        <f>VLOOKUP(M660,[1]TIPOLOGIAS_CB!$A:$F,4,0)</f>
        <v>VALLEDUPAR</v>
      </c>
      <c r="Q660" s="21" t="str">
        <f>VLOOKUP(P660,'BASE TARIFA 2025'!C:D,2,0)</f>
        <v>WOMPI COSTA</v>
      </c>
      <c r="R660" s="23">
        <f>VLOOKUP(P660,'BASE TARIFA 2025'!C:F,4,0)</f>
        <v>28277.100000000002</v>
      </c>
    </row>
    <row r="661" spans="1:18" ht="14.45">
      <c r="A661" s="27">
        <v>71310</v>
      </c>
      <c r="B661" s="27" t="s">
        <v>3906</v>
      </c>
      <c r="C661" s="27">
        <v>1065913466</v>
      </c>
      <c r="D661" s="27" t="s">
        <v>3907</v>
      </c>
      <c r="E661" s="27" t="s">
        <v>3907</v>
      </c>
      <c r="F661" s="27" t="s">
        <v>3908</v>
      </c>
      <c r="G661" s="27" t="s">
        <v>3909</v>
      </c>
      <c r="H661" s="27" t="s">
        <v>3910</v>
      </c>
      <c r="I661" s="27" t="s">
        <v>3911</v>
      </c>
      <c r="J661" s="27" t="s">
        <v>158</v>
      </c>
      <c r="K661" s="27" t="s">
        <v>3846</v>
      </c>
      <c r="L661" s="27" t="s">
        <v>3846</v>
      </c>
      <c r="M661" s="27">
        <v>20011</v>
      </c>
      <c r="N661" s="28" t="s">
        <v>953</v>
      </c>
      <c r="O661" s="22">
        <f>VLOOKUP(A661,Hoja1!A:C,3,0)</f>
        <v>8</v>
      </c>
      <c r="P661" s="21" t="str">
        <f>VLOOKUP(M661,[1]TIPOLOGIAS_CB!$A:$F,4,0)</f>
        <v>VALLEDUPAR</v>
      </c>
      <c r="Q661" s="21" t="str">
        <f>VLOOKUP(P661,'BASE TARIFA 2025'!C:D,2,0)</f>
        <v>WOMPI COSTA</v>
      </c>
      <c r="R661" s="23">
        <f>VLOOKUP(P661,'BASE TARIFA 2025'!C:F,4,0)</f>
        <v>28277.100000000002</v>
      </c>
    </row>
    <row r="662" spans="1:18" ht="14.45">
      <c r="A662" s="27">
        <v>71822</v>
      </c>
      <c r="B662" s="27" t="s">
        <v>3912</v>
      </c>
      <c r="C662" s="27">
        <v>1091654517</v>
      </c>
      <c r="D662" s="27" t="s">
        <v>3913</v>
      </c>
      <c r="E662" s="27" t="s">
        <v>3913</v>
      </c>
      <c r="F662" s="27" t="s">
        <v>3913</v>
      </c>
      <c r="G662" s="27" t="s">
        <v>3914</v>
      </c>
      <c r="H662" s="27" t="s">
        <v>3915</v>
      </c>
      <c r="I662" s="27" t="s">
        <v>3916</v>
      </c>
      <c r="J662" s="27" t="s">
        <v>158</v>
      </c>
      <c r="K662" s="27" t="s">
        <v>3846</v>
      </c>
      <c r="L662" s="27" t="s">
        <v>3846</v>
      </c>
      <c r="M662" s="27">
        <v>20011</v>
      </c>
      <c r="N662" s="28" t="s">
        <v>953</v>
      </c>
      <c r="O662" s="22">
        <f>VLOOKUP(A662,Hoja1!A:C,3,0)</f>
        <v>8</v>
      </c>
      <c r="P662" s="21" t="str">
        <f>VLOOKUP(M662,[1]TIPOLOGIAS_CB!$A:$F,4,0)</f>
        <v>VALLEDUPAR</v>
      </c>
      <c r="Q662" s="21" t="str">
        <f>VLOOKUP(P662,'BASE TARIFA 2025'!C:D,2,0)</f>
        <v>WOMPI COSTA</v>
      </c>
      <c r="R662" s="23">
        <f>VLOOKUP(P662,'BASE TARIFA 2025'!C:F,4,0)</f>
        <v>28277.100000000002</v>
      </c>
    </row>
    <row r="663" spans="1:18" ht="14.45">
      <c r="A663" s="27">
        <v>10894</v>
      </c>
      <c r="B663" s="27" t="s">
        <v>3917</v>
      </c>
      <c r="C663" s="27">
        <v>26012601</v>
      </c>
      <c r="D663" s="27" t="s">
        <v>3918</v>
      </c>
      <c r="E663" s="27" t="s">
        <v>3919</v>
      </c>
      <c r="F663" s="27" t="s">
        <v>3919</v>
      </c>
      <c r="G663" s="27" t="s">
        <v>3920</v>
      </c>
      <c r="H663" s="27" t="s">
        <v>3921</v>
      </c>
      <c r="I663" s="27" t="s">
        <v>3922</v>
      </c>
      <c r="J663" s="27" t="s">
        <v>1654</v>
      </c>
      <c r="K663" s="27" t="s">
        <v>3923</v>
      </c>
      <c r="L663" s="27" t="s">
        <v>3923</v>
      </c>
      <c r="M663" s="27">
        <v>23464</v>
      </c>
      <c r="N663" s="28" t="s">
        <v>500</v>
      </c>
      <c r="O663" s="22">
        <f>VLOOKUP(A663,Hoja1!A:C,3,0)</f>
        <v>8</v>
      </c>
      <c r="P663" s="21" t="str">
        <f>VLOOKUP(M663,[1]TIPOLOGIAS_CB!$A:$F,4,0)</f>
        <v>MONTERIA</v>
      </c>
      <c r="Q663" s="21" t="str">
        <f>VLOOKUP(P663,'BASE TARIFA 2025'!C:D,2,0)</f>
        <v>WOMPI COSTA</v>
      </c>
      <c r="R663" s="23">
        <f>VLOOKUP(P663,'BASE TARIFA 2025'!C:F,4,0)</f>
        <v>15709.5</v>
      </c>
    </row>
    <row r="664" spans="1:18" ht="14.45">
      <c r="A664" s="27">
        <v>51171</v>
      </c>
      <c r="B664" s="27" t="s">
        <v>3924</v>
      </c>
      <c r="C664" s="27">
        <v>812008218</v>
      </c>
      <c r="D664" s="27" t="s">
        <v>3925</v>
      </c>
      <c r="E664" s="27" t="s">
        <v>3925</v>
      </c>
      <c r="F664" s="27" t="s">
        <v>3925</v>
      </c>
      <c r="G664" s="27" t="s">
        <v>3926</v>
      </c>
      <c r="H664" s="27" t="s">
        <v>3927</v>
      </c>
      <c r="I664" s="27" t="s">
        <v>3928</v>
      </c>
      <c r="J664" s="27" t="s">
        <v>1654</v>
      </c>
      <c r="K664" s="27" t="s">
        <v>3923</v>
      </c>
      <c r="L664" s="27" t="s">
        <v>3923</v>
      </c>
      <c r="M664" s="27">
        <v>23464</v>
      </c>
      <c r="N664" s="28" t="s">
        <v>500</v>
      </c>
      <c r="O664" s="22">
        <f>VLOOKUP(A664,Hoja1!A:C,3,0)</f>
        <v>8</v>
      </c>
      <c r="P664" s="21" t="str">
        <f>VLOOKUP(M664,[1]TIPOLOGIAS_CB!$A:$F,4,0)</f>
        <v>MONTERIA</v>
      </c>
      <c r="Q664" s="21" t="str">
        <f>VLOOKUP(P664,'BASE TARIFA 2025'!C:D,2,0)</f>
        <v>WOMPI COSTA</v>
      </c>
      <c r="R664" s="23">
        <f>VLOOKUP(P664,'BASE TARIFA 2025'!C:F,4,0)</f>
        <v>15709.5</v>
      </c>
    </row>
    <row r="665" spans="1:18" ht="14.45">
      <c r="A665" s="27">
        <v>76601</v>
      </c>
      <c r="B665" s="27" t="s">
        <v>3929</v>
      </c>
      <c r="C665" s="27">
        <v>1065376762</v>
      </c>
      <c r="D665" s="27" t="s">
        <v>3930</v>
      </c>
      <c r="E665" s="27" t="s">
        <v>3930</v>
      </c>
      <c r="F665" s="27" t="s">
        <v>3930</v>
      </c>
      <c r="G665" s="27" t="s">
        <v>3931</v>
      </c>
      <c r="H665" s="27" t="s">
        <v>3932</v>
      </c>
      <c r="I665" s="27" t="s">
        <v>3933</v>
      </c>
      <c r="J665" s="27" t="s">
        <v>1654</v>
      </c>
      <c r="K665" s="27" t="s">
        <v>3923</v>
      </c>
      <c r="L665" s="27" t="s">
        <v>3923</v>
      </c>
      <c r="M665" s="27">
        <v>23464</v>
      </c>
      <c r="N665" s="28" t="s">
        <v>500</v>
      </c>
      <c r="O665" s="22">
        <f>VLOOKUP(A665,Hoja1!A:C,3,0)</f>
        <v>8</v>
      </c>
      <c r="P665" s="21" t="str">
        <f>VLOOKUP(M665,[1]TIPOLOGIAS_CB!$A:$F,4,0)</f>
        <v>MONTERIA</v>
      </c>
      <c r="Q665" s="21" t="str">
        <f>VLOOKUP(P665,'BASE TARIFA 2025'!C:D,2,0)</f>
        <v>WOMPI COSTA</v>
      </c>
      <c r="R665" s="23">
        <f>VLOOKUP(P665,'BASE TARIFA 2025'!C:F,4,0)</f>
        <v>15709.5</v>
      </c>
    </row>
    <row r="666" spans="1:18" ht="14.45">
      <c r="A666" s="27">
        <v>78087</v>
      </c>
      <c r="B666" s="27" t="s">
        <v>3934</v>
      </c>
      <c r="C666" s="27">
        <v>1003214414</v>
      </c>
      <c r="D666" s="27" t="s">
        <v>3935</v>
      </c>
      <c r="E666" s="27" t="s">
        <v>3935</v>
      </c>
      <c r="F666" s="27" t="s">
        <v>3935</v>
      </c>
      <c r="G666" s="27" t="s">
        <v>3936</v>
      </c>
      <c r="H666" s="27" t="s">
        <v>3937</v>
      </c>
      <c r="I666" s="27" t="s">
        <v>3938</v>
      </c>
      <c r="J666" s="27" t="s">
        <v>1654</v>
      </c>
      <c r="K666" s="27" t="s">
        <v>3923</v>
      </c>
      <c r="L666" s="27" t="s">
        <v>3923</v>
      </c>
      <c r="M666" s="27">
        <v>23464</v>
      </c>
      <c r="N666" s="28" t="s">
        <v>500</v>
      </c>
      <c r="O666" s="22">
        <f>VLOOKUP(A666,Hoja1!A:C,3,0)</f>
        <v>8</v>
      </c>
      <c r="P666" s="21" t="str">
        <f>VLOOKUP(M666,[1]TIPOLOGIAS_CB!$A:$F,4,0)</f>
        <v>MONTERIA</v>
      </c>
      <c r="Q666" s="21" t="str">
        <f>VLOOKUP(P666,'BASE TARIFA 2025'!C:D,2,0)</f>
        <v>WOMPI COSTA</v>
      </c>
      <c r="R666" s="23">
        <f>VLOOKUP(P666,'BASE TARIFA 2025'!C:F,4,0)</f>
        <v>15709.5</v>
      </c>
    </row>
    <row r="667" spans="1:18" ht="14.45">
      <c r="A667" s="27">
        <v>80896</v>
      </c>
      <c r="B667" s="27" t="s">
        <v>3939</v>
      </c>
      <c r="C667" s="27">
        <v>901473044</v>
      </c>
      <c r="D667" s="27" t="s">
        <v>3940</v>
      </c>
      <c r="E667" s="27" t="s">
        <v>3941</v>
      </c>
      <c r="F667" s="27" t="s">
        <v>3940</v>
      </c>
      <c r="G667" s="27" t="s">
        <v>3942</v>
      </c>
      <c r="H667" s="27" t="s">
        <v>3943</v>
      </c>
      <c r="I667" s="27" t="s">
        <v>3944</v>
      </c>
      <c r="J667" s="27" t="s">
        <v>1654</v>
      </c>
      <c r="K667" s="27" t="s">
        <v>3923</v>
      </c>
      <c r="L667" s="27" t="s">
        <v>3923</v>
      </c>
      <c r="M667" s="27">
        <v>23464</v>
      </c>
      <c r="N667" s="28" t="s">
        <v>500</v>
      </c>
      <c r="O667" s="22">
        <f>VLOOKUP(A667,Hoja1!A:C,3,0)</f>
        <v>8</v>
      </c>
      <c r="P667" s="21" t="str">
        <f>VLOOKUP(M667,[1]TIPOLOGIAS_CB!$A:$F,4,0)</f>
        <v>MONTERIA</v>
      </c>
      <c r="Q667" s="21" t="str">
        <f>VLOOKUP(P667,'BASE TARIFA 2025'!C:D,2,0)</f>
        <v>WOMPI COSTA</v>
      </c>
      <c r="R667" s="23">
        <f>VLOOKUP(P667,'BASE TARIFA 2025'!C:F,4,0)</f>
        <v>15709.5</v>
      </c>
    </row>
    <row r="668" spans="1:18" ht="14.45">
      <c r="A668" s="27">
        <v>44850</v>
      </c>
      <c r="B668" s="27" t="s">
        <v>3945</v>
      </c>
      <c r="C668" s="27">
        <v>2970317</v>
      </c>
      <c r="D668" s="27"/>
      <c r="E668" s="27" t="s">
        <v>3946</v>
      </c>
      <c r="F668" s="27" t="s">
        <v>3947</v>
      </c>
      <c r="G668" s="27" t="s">
        <v>3948</v>
      </c>
      <c r="H668" s="27" t="s">
        <v>3949</v>
      </c>
      <c r="I668" s="27" t="s">
        <v>3950</v>
      </c>
      <c r="J668" s="27" t="s">
        <v>190</v>
      </c>
      <c r="K668" s="27" t="s">
        <v>3951</v>
      </c>
      <c r="L668" s="27" t="s">
        <v>3951</v>
      </c>
      <c r="M668" s="27">
        <v>25099</v>
      </c>
      <c r="N668" s="28" t="s">
        <v>500</v>
      </c>
      <c r="O668" s="22">
        <f>VLOOKUP(A668,Hoja1!A:C,3,0)</f>
        <v>8</v>
      </c>
      <c r="P668" s="21" t="str">
        <f>VLOOKUP(M668,[1]TIPOLOGIAS_CB!$A:$F,4,0)</f>
        <v>BOGOTA</v>
      </c>
      <c r="Q668" s="21" t="str">
        <f>VLOOKUP(P668,'BASE TARIFA 2025'!C:D,2,0)</f>
        <v>WOMPI CENTRO</v>
      </c>
      <c r="R668" s="23">
        <f>VLOOKUP(P668,'BASE TARIFA 2025'!C:F,4,0)</f>
        <v>15709.5</v>
      </c>
    </row>
    <row r="669" spans="1:18" ht="14.45">
      <c r="A669" s="27">
        <v>45403</v>
      </c>
      <c r="B669" s="27" t="s">
        <v>3952</v>
      </c>
      <c r="C669" s="27">
        <v>74326385</v>
      </c>
      <c r="D669" s="27" t="s">
        <v>231</v>
      </c>
      <c r="E669" s="27" t="s">
        <v>3953</v>
      </c>
      <c r="F669" s="27" t="s">
        <v>3953</v>
      </c>
      <c r="G669" s="27" t="s">
        <v>3954</v>
      </c>
      <c r="H669" s="27" t="s">
        <v>3955</v>
      </c>
      <c r="I669" s="27" t="s">
        <v>3956</v>
      </c>
      <c r="J669" s="27" t="s">
        <v>190</v>
      </c>
      <c r="K669" s="27" t="s">
        <v>3951</v>
      </c>
      <c r="L669" s="27" t="s">
        <v>3951</v>
      </c>
      <c r="M669" s="27">
        <v>25099</v>
      </c>
      <c r="N669" s="28" t="s">
        <v>500</v>
      </c>
      <c r="O669" s="22">
        <f>VLOOKUP(A669,Hoja1!A:C,3,0)</f>
        <v>8</v>
      </c>
      <c r="P669" s="21" t="str">
        <f>VLOOKUP(M669,[1]TIPOLOGIAS_CB!$A:$F,4,0)</f>
        <v>BOGOTA</v>
      </c>
      <c r="Q669" s="21" t="str">
        <f>VLOOKUP(P669,'BASE TARIFA 2025'!C:D,2,0)</f>
        <v>WOMPI CENTRO</v>
      </c>
      <c r="R669" s="23">
        <f>VLOOKUP(P669,'BASE TARIFA 2025'!C:F,4,0)</f>
        <v>15709.5</v>
      </c>
    </row>
    <row r="670" spans="1:18" ht="14.45">
      <c r="A670" s="27">
        <v>52387</v>
      </c>
      <c r="B670" s="27" t="s">
        <v>3957</v>
      </c>
      <c r="C670" s="27">
        <v>901151544</v>
      </c>
      <c r="D670" s="27" t="s">
        <v>79</v>
      </c>
      <c r="E670" s="27" t="s">
        <v>3958</v>
      </c>
      <c r="F670" s="27" t="s">
        <v>3959</v>
      </c>
      <c r="G670" s="27" t="s">
        <v>3960</v>
      </c>
      <c r="H670" s="27" t="s">
        <v>3961</v>
      </c>
      <c r="I670" s="27" t="s">
        <v>3962</v>
      </c>
      <c r="J670" s="27" t="s">
        <v>190</v>
      </c>
      <c r="K670" s="27" t="s">
        <v>3951</v>
      </c>
      <c r="L670" s="27" t="s">
        <v>3951</v>
      </c>
      <c r="M670" s="27">
        <v>25099</v>
      </c>
      <c r="N670" s="28" t="s">
        <v>500</v>
      </c>
      <c r="O670" s="22">
        <f>VLOOKUP(A670,Hoja1!A:C,3,0)</f>
        <v>8</v>
      </c>
      <c r="P670" s="21" t="str">
        <f>VLOOKUP(M670,[1]TIPOLOGIAS_CB!$A:$F,4,0)</f>
        <v>BOGOTA</v>
      </c>
      <c r="Q670" s="21" t="str">
        <f>VLOOKUP(P670,'BASE TARIFA 2025'!C:D,2,0)</f>
        <v>WOMPI CENTRO</v>
      </c>
      <c r="R670" s="23">
        <f>VLOOKUP(P670,'BASE TARIFA 2025'!C:F,4,0)</f>
        <v>15709.5</v>
      </c>
    </row>
    <row r="671" spans="1:18" ht="14.45">
      <c r="A671" s="27">
        <v>61266</v>
      </c>
      <c r="B671" s="27" t="s">
        <v>3963</v>
      </c>
      <c r="C671" s="27">
        <v>1073164373</v>
      </c>
      <c r="D671" s="27" t="s">
        <v>79</v>
      </c>
      <c r="E671" s="27" t="s">
        <v>3964</v>
      </c>
      <c r="F671" s="27" t="s">
        <v>3964</v>
      </c>
      <c r="G671" s="27" t="s">
        <v>3965</v>
      </c>
      <c r="H671" s="27" t="s">
        <v>3966</v>
      </c>
      <c r="I671" s="27" t="s">
        <v>3967</v>
      </c>
      <c r="J671" s="27" t="s">
        <v>190</v>
      </c>
      <c r="K671" s="27" t="s">
        <v>3951</v>
      </c>
      <c r="L671" s="27" t="s">
        <v>3951</v>
      </c>
      <c r="M671" s="27">
        <v>25099</v>
      </c>
      <c r="N671" s="28" t="s">
        <v>500</v>
      </c>
      <c r="O671" s="22">
        <f>VLOOKUP(A671,Hoja1!A:C,3,0)</f>
        <v>16</v>
      </c>
      <c r="P671" s="21" t="str">
        <f>VLOOKUP(M671,[1]TIPOLOGIAS_CB!$A:$F,4,0)</f>
        <v>BOGOTA</v>
      </c>
      <c r="Q671" s="21" t="str">
        <f>VLOOKUP(P671,'BASE TARIFA 2025'!C:D,2,0)</f>
        <v>WOMPI CENTRO</v>
      </c>
      <c r="R671" s="23">
        <f>VLOOKUP(P671,'BASE TARIFA 2025'!C:F,4,0)</f>
        <v>15709.5</v>
      </c>
    </row>
    <row r="672" spans="1:18" ht="14.45">
      <c r="A672" s="27">
        <v>21463</v>
      </c>
      <c r="B672" s="27" t="s">
        <v>3968</v>
      </c>
      <c r="C672" s="27">
        <v>19444188</v>
      </c>
      <c r="D672" s="27" t="s">
        <v>3969</v>
      </c>
      <c r="E672" s="27" t="s">
        <v>3970</v>
      </c>
      <c r="F672" s="27" t="s">
        <v>3970</v>
      </c>
      <c r="G672" s="27" t="s">
        <v>3971</v>
      </c>
      <c r="H672" s="27" t="s">
        <v>3972</v>
      </c>
      <c r="I672" s="27" t="s">
        <v>3973</v>
      </c>
      <c r="J672" s="27" t="s">
        <v>190</v>
      </c>
      <c r="K672" s="27" t="s">
        <v>3974</v>
      </c>
      <c r="L672" s="27" t="s">
        <v>3974</v>
      </c>
      <c r="M672" s="27">
        <v>25175</v>
      </c>
      <c r="N672" s="28" t="s">
        <v>348</v>
      </c>
      <c r="O672" s="22">
        <f>VLOOKUP(A672,Hoja1!A:C,3,0)</f>
        <v>8</v>
      </c>
      <c r="P672" s="21" t="str">
        <f>VLOOKUP(M672,[1]TIPOLOGIAS_CB!$A:$F,4,0)</f>
        <v>BOGOTA</v>
      </c>
      <c r="Q672" s="21" t="str">
        <f>VLOOKUP(P672,'BASE TARIFA 2025'!C:D,2,0)</f>
        <v>WOMPI CENTRO</v>
      </c>
      <c r="R672" s="23">
        <f>VLOOKUP(P672,'BASE TARIFA 2025'!C:F,4,0)</f>
        <v>15709.5</v>
      </c>
    </row>
    <row r="673" spans="1:18" ht="14.45">
      <c r="A673" s="27">
        <v>50245</v>
      </c>
      <c r="B673" s="27" t="s">
        <v>3975</v>
      </c>
      <c r="C673" s="27">
        <v>35475945</v>
      </c>
      <c r="D673" s="27" t="s">
        <v>3976</v>
      </c>
      <c r="E673" s="27" t="s">
        <v>3977</v>
      </c>
      <c r="F673" s="27" t="s">
        <v>3977</v>
      </c>
      <c r="G673" s="27" t="s">
        <v>3978</v>
      </c>
      <c r="H673" s="27" t="s">
        <v>3979</v>
      </c>
      <c r="I673" s="27" t="s">
        <v>3980</v>
      </c>
      <c r="J673" s="27" t="s">
        <v>190</v>
      </c>
      <c r="K673" s="27" t="s">
        <v>3974</v>
      </c>
      <c r="L673" s="27" t="s">
        <v>3974</v>
      </c>
      <c r="M673" s="27">
        <v>25175</v>
      </c>
      <c r="N673" s="28" t="s">
        <v>580</v>
      </c>
      <c r="O673" s="22">
        <f>VLOOKUP(A673,Hoja1!A:C,3,0)</f>
        <v>8</v>
      </c>
      <c r="P673" s="21" t="str">
        <f>VLOOKUP(M673,[1]TIPOLOGIAS_CB!$A:$F,4,0)</f>
        <v>BOGOTA</v>
      </c>
      <c r="Q673" s="21" t="str">
        <f>VLOOKUP(P673,'BASE TARIFA 2025'!C:D,2,0)</f>
        <v>WOMPI CENTRO</v>
      </c>
      <c r="R673" s="23">
        <f>VLOOKUP(P673,'BASE TARIFA 2025'!C:F,4,0)</f>
        <v>15709.5</v>
      </c>
    </row>
    <row r="674" spans="1:18" ht="14.45">
      <c r="A674" s="27">
        <v>50364</v>
      </c>
      <c r="B674" s="27" t="s">
        <v>3981</v>
      </c>
      <c r="C674" s="27">
        <v>3123554</v>
      </c>
      <c r="D674" s="27" t="s">
        <v>3982</v>
      </c>
      <c r="E674" s="27" t="s">
        <v>3983</v>
      </c>
      <c r="F674" s="27" t="s">
        <v>3983</v>
      </c>
      <c r="G674" s="27" t="s">
        <v>3984</v>
      </c>
      <c r="H674" s="27" t="s">
        <v>3985</v>
      </c>
      <c r="I674" s="27" t="s">
        <v>3986</v>
      </c>
      <c r="J674" s="27" t="s">
        <v>190</v>
      </c>
      <c r="K674" s="27" t="s">
        <v>3974</v>
      </c>
      <c r="L674" s="27" t="s">
        <v>3974</v>
      </c>
      <c r="M674" s="27">
        <v>25175</v>
      </c>
      <c r="N674" s="28" t="s">
        <v>586</v>
      </c>
      <c r="O674" s="22">
        <f>VLOOKUP(A674,Hoja1!A:C,3,0)</f>
        <v>8</v>
      </c>
      <c r="P674" s="21" t="str">
        <f>VLOOKUP(M674,[1]TIPOLOGIAS_CB!$A:$F,4,0)</f>
        <v>BOGOTA</v>
      </c>
      <c r="Q674" s="21" t="str">
        <f>VLOOKUP(P674,'BASE TARIFA 2025'!C:D,2,0)</f>
        <v>WOMPI CENTRO</v>
      </c>
      <c r="R674" s="23">
        <f>VLOOKUP(P674,'BASE TARIFA 2025'!C:F,4,0)</f>
        <v>15709.5</v>
      </c>
    </row>
    <row r="675" spans="1:18" ht="14.45">
      <c r="A675" s="27">
        <v>49954</v>
      </c>
      <c r="B675" s="27" t="s">
        <v>3987</v>
      </c>
      <c r="C675" s="27">
        <v>52798822</v>
      </c>
      <c r="D675" s="27" t="s">
        <v>79</v>
      </c>
      <c r="E675" s="27" t="s">
        <v>3988</v>
      </c>
      <c r="F675" s="27" t="s">
        <v>3988</v>
      </c>
      <c r="G675" s="27" t="s">
        <v>3989</v>
      </c>
      <c r="H675" s="27" t="s">
        <v>3990</v>
      </c>
      <c r="I675" s="27" t="s">
        <v>3991</v>
      </c>
      <c r="J675" s="27" t="s">
        <v>190</v>
      </c>
      <c r="K675" s="27" t="s">
        <v>3974</v>
      </c>
      <c r="L675" s="27" t="s">
        <v>3974</v>
      </c>
      <c r="M675" s="27">
        <v>25175</v>
      </c>
      <c r="N675" s="28" t="s">
        <v>275</v>
      </c>
      <c r="O675" s="22">
        <f>VLOOKUP(A675,Hoja1!A:C,3,0)</f>
        <v>16</v>
      </c>
      <c r="P675" s="21" t="str">
        <f>VLOOKUP(M675,[1]TIPOLOGIAS_CB!$A:$F,4,0)</f>
        <v>BOGOTA</v>
      </c>
      <c r="Q675" s="21" t="str">
        <f>VLOOKUP(P675,'BASE TARIFA 2025'!C:D,2,0)</f>
        <v>WOMPI CENTRO</v>
      </c>
      <c r="R675" s="23">
        <f>VLOOKUP(P675,'BASE TARIFA 2025'!C:F,4,0)</f>
        <v>15709.5</v>
      </c>
    </row>
    <row r="676" spans="1:18" ht="14.45">
      <c r="A676" s="27">
        <v>57534</v>
      </c>
      <c r="B676" s="27" t="s">
        <v>3992</v>
      </c>
      <c r="C676" s="27">
        <v>860533535</v>
      </c>
      <c r="D676" s="27" t="s">
        <v>3993</v>
      </c>
      <c r="E676" s="27" t="s">
        <v>3993</v>
      </c>
      <c r="F676" s="27" t="s">
        <v>3993</v>
      </c>
      <c r="G676" s="27" t="s">
        <v>3994</v>
      </c>
      <c r="H676" s="27" t="s">
        <v>3995</v>
      </c>
      <c r="I676" s="27" t="s">
        <v>3996</v>
      </c>
      <c r="J676" s="27" t="s">
        <v>190</v>
      </c>
      <c r="K676" s="27" t="s">
        <v>3974</v>
      </c>
      <c r="L676" s="27" t="s">
        <v>3974</v>
      </c>
      <c r="M676" s="27">
        <v>25175</v>
      </c>
      <c r="N676" s="28" t="s">
        <v>348</v>
      </c>
      <c r="O676" s="22">
        <f>VLOOKUP(A676,Hoja1!A:C,3,0)</f>
        <v>8</v>
      </c>
      <c r="P676" s="21" t="str">
        <f>VLOOKUP(M676,[1]TIPOLOGIAS_CB!$A:$F,4,0)</f>
        <v>BOGOTA</v>
      </c>
      <c r="Q676" s="21" t="str">
        <f>VLOOKUP(P676,'BASE TARIFA 2025'!C:D,2,0)</f>
        <v>WOMPI CENTRO</v>
      </c>
      <c r="R676" s="23">
        <f>VLOOKUP(P676,'BASE TARIFA 2025'!C:F,4,0)</f>
        <v>15709.5</v>
      </c>
    </row>
    <row r="677" spans="1:18" ht="14.45">
      <c r="A677" s="27">
        <v>66657</v>
      </c>
      <c r="B677" s="27" t="s">
        <v>3997</v>
      </c>
      <c r="C677" s="27">
        <v>80497925</v>
      </c>
      <c r="D677" s="27" t="s">
        <v>3998</v>
      </c>
      <c r="E677" s="27" t="s">
        <v>3998</v>
      </c>
      <c r="F677" s="27" t="s">
        <v>3998</v>
      </c>
      <c r="G677" s="27" t="s">
        <v>3999</v>
      </c>
      <c r="H677" s="27" t="s">
        <v>4000</v>
      </c>
      <c r="I677" s="27" t="s">
        <v>4001</v>
      </c>
      <c r="J677" s="27" t="s">
        <v>190</v>
      </c>
      <c r="K677" s="27" t="s">
        <v>3974</v>
      </c>
      <c r="L677" s="27" t="s">
        <v>3974</v>
      </c>
      <c r="M677" s="27">
        <v>25175</v>
      </c>
      <c r="N677" s="28" t="s">
        <v>348</v>
      </c>
      <c r="O677" s="22">
        <f>VLOOKUP(A677,Hoja1!A:C,3,0)</f>
        <v>16</v>
      </c>
      <c r="P677" s="21" t="str">
        <f>VLOOKUP(M677,[1]TIPOLOGIAS_CB!$A:$F,4,0)</f>
        <v>BOGOTA</v>
      </c>
      <c r="Q677" s="21" t="str">
        <f>VLOOKUP(P677,'BASE TARIFA 2025'!C:D,2,0)</f>
        <v>WOMPI CENTRO</v>
      </c>
      <c r="R677" s="23">
        <f>VLOOKUP(P677,'BASE TARIFA 2025'!C:F,4,0)</f>
        <v>15709.5</v>
      </c>
    </row>
    <row r="678" spans="1:18" ht="14.45">
      <c r="A678" s="27">
        <v>77132</v>
      </c>
      <c r="B678" s="27" t="s">
        <v>4002</v>
      </c>
      <c r="C678" s="27">
        <v>1018414438</v>
      </c>
      <c r="D678" s="27" t="s">
        <v>4003</v>
      </c>
      <c r="E678" s="27" t="s">
        <v>4003</v>
      </c>
      <c r="F678" s="27" t="s">
        <v>4004</v>
      </c>
      <c r="G678" s="27" t="s">
        <v>4005</v>
      </c>
      <c r="H678" s="27" t="s">
        <v>4006</v>
      </c>
      <c r="I678" s="27" t="s">
        <v>4007</v>
      </c>
      <c r="J678" s="27" t="s">
        <v>190</v>
      </c>
      <c r="K678" s="27" t="s">
        <v>3974</v>
      </c>
      <c r="L678" s="27" t="s">
        <v>3974</v>
      </c>
      <c r="M678" s="27">
        <v>25175</v>
      </c>
      <c r="N678" s="28" t="s">
        <v>580</v>
      </c>
      <c r="O678" s="22">
        <f>VLOOKUP(A678,Hoja1!A:C,3,0)</f>
        <v>8</v>
      </c>
      <c r="P678" s="21" t="str">
        <f>VLOOKUP(M678,[1]TIPOLOGIAS_CB!$A:$F,4,0)</f>
        <v>BOGOTA</v>
      </c>
      <c r="Q678" s="21" t="str">
        <f>VLOOKUP(P678,'BASE TARIFA 2025'!C:D,2,0)</f>
        <v>WOMPI CENTRO</v>
      </c>
      <c r="R678" s="23">
        <f>VLOOKUP(P678,'BASE TARIFA 2025'!C:F,4,0)</f>
        <v>15709.5</v>
      </c>
    </row>
    <row r="679" spans="1:18" ht="14.45">
      <c r="A679" s="27">
        <v>78315</v>
      </c>
      <c r="B679" s="27" t="s">
        <v>4008</v>
      </c>
      <c r="C679" s="27">
        <v>35198292</v>
      </c>
      <c r="D679" s="27" t="s">
        <v>4009</v>
      </c>
      <c r="E679" s="27" t="s">
        <v>4009</v>
      </c>
      <c r="F679" s="27" t="s">
        <v>4010</v>
      </c>
      <c r="G679" s="27" t="s">
        <v>4011</v>
      </c>
      <c r="H679" s="27" t="s">
        <v>4012</v>
      </c>
      <c r="I679" s="27" t="s">
        <v>4013</v>
      </c>
      <c r="J679" s="27" t="s">
        <v>190</v>
      </c>
      <c r="K679" s="27" t="s">
        <v>3974</v>
      </c>
      <c r="L679" s="27" t="s">
        <v>3974</v>
      </c>
      <c r="M679" s="27">
        <v>25175</v>
      </c>
      <c r="N679" s="28" t="s">
        <v>580</v>
      </c>
      <c r="O679" s="22">
        <f>VLOOKUP(A679,Hoja1!A:C,3,0)</f>
        <v>8</v>
      </c>
      <c r="P679" s="21" t="str">
        <f>VLOOKUP(M679,[1]TIPOLOGIAS_CB!$A:$F,4,0)</f>
        <v>BOGOTA</v>
      </c>
      <c r="Q679" s="21" t="str">
        <f>VLOOKUP(P679,'BASE TARIFA 2025'!C:D,2,0)</f>
        <v>WOMPI CENTRO</v>
      </c>
      <c r="R679" s="23">
        <f>VLOOKUP(P679,'BASE TARIFA 2025'!C:F,4,0)</f>
        <v>15709.5</v>
      </c>
    </row>
    <row r="680" spans="1:18" ht="14.45">
      <c r="A680" s="27">
        <v>77896</v>
      </c>
      <c r="B680" s="27" t="s">
        <v>4014</v>
      </c>
      <c r="C680" s="27">
        <v>28537458</v>
      </c>
      <c r="D680" s="27" t="s">
        <v>4015</v>
      </c>
      <c r="E680" s="27" t="s">
        <v>4015</v>
      </c>
      <c r="F680" s="27" t="s">
        <v>4015</v>
      </c>
      <c r="G680" s="27" t="s">
        <v>4016</v>
      </c>
      <c r="H680" s="27" t="s">
        <v>4017</v>
      </c>
      <c r="I680" s="27" t="s">
        <v>4018</v>
      </c>
      <c r="J680" s="27" t="s">
        <v>3795</v>
      </c>
      <c r="K680" s="27" t="s">
        <v>3796</v>
      </c>
      <c r="L680" s="27" t="s">
        <v>3796</v>
      </c>
      <c r="M680" s="27">
        <v>73001</v>
      </c>
      <c r="N680" s="28" t="s">
        <v>701</v>
      </c>
      <c r="O680" s="22">
        <f>VLOOKUP(A680,Hoja1!A:C,3,0)</f>
        <v>8</v>
      </c>
      <c r="P680" s="21" t="str">
        <f>VLOOKUP(M680,[1]TIPOLOGIAS_CB!$A:$F,4,0)</f>
        <v>IBAGUE</v>
      </c>
      <c r="Q680" s="21" t="str">
        <f>VLOOKUP(P680,'BASE TARIFA 2025'!C:D,2,0)</f>
        <v>WOMPI ORIENTE</v>
      </c>
      <c r="R680" s="23">
        <f>VLOOKUP(P680,'BASE TARIFA 2025'!C:F,4,0)</f>
        <v>28277.100000000002</v>
      </c>
    </row>
    <row r="681" spans="1:18" ht="14.45">
      <c r="A681" s="27">
        <v>71037</v>
      </c>
      <c r="B681" s="27" t="s">
        <v>4019</v>
      </c>
      <c r="C681" s="27">
        <v>14273687</v>
      </c>
      <c r="D681" s="27" t="s">
        <v>4020</v>
      </c>
      <c r="E681" s="27" t="s">
        <v>4020</v>
      </c>
      <c r="F681" s="27" t="s">
        <v>4020</v>
      </c>
      <c r="G681" s="27" t="s">
        <v>4021</v>
      </c>
      <c r="H681" s="27" t="s">
        <v>4022</v>
      </c>
      <c r="I681" s="27" t="s">
        <v>4023</v>
      </c>
      <c r="J681" s="27" t="s">
        <v>3795</v>
      </c>
      <c r="K681" s="27" t="s">
        <v>3796</v>
      </c>
      <c r="L681" s="27" t="s">
        <v>3796</v>
      </c>
      <c r="M681" s="27">
        <v>73001</v>
      </c>
      <c r="N681" s="28" t="s">
        <v>348</v>
      </c>
      <c r="O681" s="22">
        <f>VLOOKUP(A681,Hoja1!A:C,3,0)</f>
        <v>8</v>
      </c>
      <c r="P681" s="21" t="str">
        <f>VLOOKUP(M681,[1]TIPOLOGIAS_CB!$A:$F,4,0)</f>
        <v>IBAGUE</v>
      </c>
      <c r="Q681" s="21" t="str">
        <f>VLOOKUP(P681,'BASE TARIFA 2025'!C:D,2,0)</f>
        <v>WOMPI ORIENTE</v>
      </c>
      <c r="R681" s="23">
        <f>VLOOKUP(P681,'BASE TARIFA 2025'!C:F,4,0)</f>
        <v>28277.100000000002</v>
      </c>
    </row>
    <row r="682" spans="1:18" ht="14.45">
      <c r="A682" s="27">
        <v>71039</v>
      </c>
      <c r="B682" s="27" t="s">
        <v>4024</v>
      </c>
      <c r="C682" s="27">
        <v>1110564180</v>
      </c>
      <c r="D682" s="27" t="s">
        <v>4025</v>
      </c>
      <c r="E682" s="27" t="s">
        <v>4025</v>
      </c>
      <c r="F682" s="27" t="s">
        <v>4026</v>
      </c>
      <c r="G682" s="27" t="s">
        <v>4027</v>
      </c>
      <c r="H682" s="27" t="s">
        <v>4028</v>
      </c>
      <c r="I682" s="27" t="s">
        <v>4029</v>
      </c>
      <c r="J682" s="27" t="s">
        <v>3795</v>
      </c>
      <c r="K682" s="27" t="s">
        <v>3796</v>
      </c>
      <c r="L682" s="27" t="s">
        <v>3796</v>
      </c>
      <c r="M682" s="27">
        <v>73001</v>
      </c>
      <c r="N682" s="28" t="s">
        <v>77</v>
      </c>
      <c r="O682" s="22">
        <f>VLOOKUP(A682,Hoja1!A:C,3,0)</f>
        <v>8</v>
      </c>
      <c r="P682" s="21" t="str">
        <f>VLOOKUP(M682,[1]TIPOLOGIAS_CB!$A:$F,4,0)</f>
        <v>IBAGUE</v>
      </c>
      <c r="Q682" s="21" t="str">
        <f>VLOOKUP(P682,'BASE TARIFA 2025'!C:D,2,0)</f>
        <v>WOMPI ORIENTE</v>
      </c>
      <c r="R682" s="23">
        <f>VLOOKUP(P682,'BASE TARIFA 2025'!C:F,4,0)</f>
        <v>28277.100000000002</v>
      </c>
    </row>
    <row r="683" spans="1:18" ht="14.45">
      <c r="A683" s="27">
        <v>72071</v>
      </c>
      <c r="B683" s="27" t="s">
        <v>4030</v>
      </c>
      <c r="C683" s="27">
        <v>1107974252</v>
      </c>
      <c r="D683" s="27" t="s">
        <v>4031</v>
      </c>
      <c r="E683" s="27" t="s">
        <v>4031</v>
      </c>
      <c r="F683" s="27" t="s">
        <v>4031</v>
      </c>
      <c r="G683" s="27" t="s">
        <v>4032</v>
      </c>
      <c r="H683" s="27" t="s">
        <v>4033</v>
      </c>
      <c r="I683" s="27" t="s">
        <v>4034</v>
      </c>
      <c r="J683" s="27" t="s">
        <v>3795</v>
      </c>
      <c r="K683" s="27" t="s">
        <v>3796</v>
      </c>
      <c r="L683" s="27" t="s">
        <v>3796</v>
      </c>
      <c r="M683" s="27">
        <v>73001</v>
      </c>
      <c r="N683" s="28" t="s">
        <v>348</v>
      </c>
      <c r="O683" s="22">
        <f>VLOOKUP(A683,Hoja1!A:C,3,0)</f>
        <v>8</v>
      </c>
      <c r="P683" s="21" t="str">
        <f>VLOOKUP(M683,[1]TIPOLOGIAS_CB!$A:$F,4,0)</f>
        <v>IBAGUE</v>
      </c>
      <c r="Q683" s="21" t="str">
        <f>VLOOKUP(P683,'BASE TARIFA 2025'!C:D,2,0)</f>
        <v>WOMPI ORIENTE</v>
      </c>
      <c r="R683" s="23">
        <f>VLOOKUP(P683,'BASE TARIFA 2025'!C:F,4,0)</f>
        <v>28277.100000000002</v>
      </c>
    </row>
    <row r="684" spans="1:18" ht="14.45">
      <c r="A684" s="27">
        <v>71845</v>
      </c>
      <c r="B684" s="27" t="s">
        <v>4035</v>
      </c>
      <c r="C684" s="27">
        <v>65763439</v>
      </c>
      <c r="D684" s="27" t="s">
        <v>4036</v>
      </c>
      <c r="E684" s="27" t="s">
        <v>4036</v>
      </c>
      <c r="F684" s="27" t="s">
        <v>4036</v>
      </c>
      <c r="G684" s="27" t="s">
        <v>4037</v>
      </c>
      <c r="H684" s="27" t="s">
        <v>4038</v>
      </c>
      <c r="I684" s="27" t="s">
        <v>4039</v>
      </c>
      <c r="J684" s="27" t="s">
        <v>3795</v>
      </c>
      <c r="K684" s="27" t="s">
        <v>3796</v>
      </c>
      <c r="L684" s="27" t="s">
        <v>3796</v>
      </c>
      <c r="M684" s="27">
        <v>73001</v>
      </c>
      <c r="N684" s="28" t="s">
        <v>342</v>
      </c>
      <c r="O684" s="22">
        <f>VLOOKUP(A684,Hoja1!A:C,3,0)</f>
        <v>8</v>
      </c>
      <c r="P684" s="21" t="str">
        <f>VLOOKUP(M684,[1]TIPOLOGIAS_CB!$A:$F,4,0)</f>
        <v>IBAGUE</v>
      </c>
      <c r="Q684" s="21" t="str">
        <f>VLOOKUP(P684,'BASE TARIFA 2025'!C:D,2,0)</f>
        <v>WOMPI ORIENTE</v>
      </c>
      <c r="R684" s="23">
        <f>VLOOKUP(P684,'BASE TARIFA 2025'!C:F,4,0)</f>
        <v>28277.100000000002</v>
      </c>
    </row>
    <row r="685" spans="1:18" ht="14.45">
      <c r="A685" s="27">
        <v>72513</v>
      </c>
      <c r="B685" s="27" t="s">
        <v>4040</v>
      </c>
      <c r="C685" s="27">
        <v>98538522</v>
      </c>
      <c r="D685" s="27" t="s">
        <v>4041</v>
      </c>
      <c r="E685" s="27" t="s">
        <v>4041</v>
      </c>
      <c r="F685" s="27" t="s">
        <v>4041</v>
      </c>
      <c r="G685" s="27" t="s">
        <v>4042</v>
      </c>
      <c r="H685" s="27" t="s">
        <v>4043</v>
      </c>
      <c r="I685" s="27" t="s">
        <v>4044</v>
      </c>
      <c r="J685" s="27" t="s">
        <v>3795</v>
      </c>
      <c r="K685" s="27" t="s">
        <v>3796</v>
      </c>
      <c r="L685" s="27" t="s">
        <v>3796</v>
      </c>
      <c r="M685" s="27">
        <v>73001</v>
      </c>
      <c r="N685" s="28" t="s">
        <v>342</v>
      </c>
      <c r="O685" s="22">
        <f>VLOOKUP(A685,Hoja1!A:C,3,0)</f>
        <v>8</v>
      </c>
      <c r="P685" s="21" t="str">
        <f>VLOOKUP(M685,[1]TIPOLOGIAS_CB!$A:$F,4,0)</f>
        <v>IBAGUE</v>
      </c>
      <c r="Q685" s="21" t="str">
        <f>VLOOKUP(P685,'BASE TARIFA 2025'!C:D,2,0)</f>
        <v>WOMPI ORIENTE</v>
      </c>
      <c r="R685" s="23">
        <f>VLOOKUP(P685,'BASE TARIFA 2025'!C:F,4,0)</f>
        <v>28277.100000000002</v>
      </c>
    </row>
    <row r="686" spans="1:18" ht="14.45">
      <c r="A686" s="27">
        <v>64179</v>
      </c>
      <c r="B686" s="27" t="s">
        <v>4045</v>
      </c>
      <c r="C686" s="27">
        <v>38364776</v>
      </c>
      <c r="D686" s="27" t="s">
        <v>79</v>
      </c>
      <c r="E686" s="27" t="s">
        <v>4046</v>
      </c>
      <c r="F686" s="27" t="s">
        <v>4046</v>
      </c>
      <c r="G686" s="27" t="s">
        <v>4047</v>
      </c>
      <c r="H686" s="27" t="s">
        <v>4048</v>
      </c>
      <c r="I686" s="27" t="s">
        <v>4049</v>
      </c>
      <c r="J686" s="27" t="s">
        <v>3795</v>
      </c>
      <c r="K686" s="27" t="s">
        <v>3796</v>
      </c>
      <c r="L686" s="27" t="s">
        <v>3796</v>
      </c>
      <c r="M686" s="27">
        <v>73001</v>
      </c>
      <c r="N686" s="28" t="s">
        <v>77</v>
      </c>
      <c r="O686" s="22">
        <f>VLOOKUP(A686,Hoja1!A:C,3,0)</f>
        <v>8</v>
      </c>
      <c r="P686" s="21" t="str">
        <f>VLOOKUP(M686,[1]TIPOLOGIAS_CB!$A:$F,4,0)</f>
        <v>IBAGUE</v>
      </c>
      <c r="Q686" s="21" t="str">
        <f>VLOOKUP(P686,'BASE TARIFA 2025'!C:D,2,0)</f>
        <v>WOMPI ORIENTE</v>
      </c>
      <c r="R686" s="23">
        <f>VLOOKUP(P686,'BASE TARIFA 2025'!C:F,4,0)</f>
        <v>28277.100000000002</v>
      </c>
    </row>
    <row r="687" spans="1:18" ht="14.45">
      <c r="A687" s="27">
        <v>64855</v>
      </c>
      <c r="B687" s="27" t="s">
        <v>4050</v>
      </c>
      <c r="C687" s="27">
        <v>55175556</v>
      </c>
      <c r="D687" s="27" t="s">
        <v>79</v>
      </c>
      <c r="E687" s="27" t="s">
        <v>4051</v>
      </c>
      <c r="F687" s="27" t="s">
        <v>4051</v>
      </c>
      <c r="G687" s="27" t="s">
        <v>4052</v>
      </c>
      <c r="H687" s="27" t="s">
        <v>4053</v>
      </c>
      <c r="I687" s="27" t="s">
        <v>4054</v>
      </c>
      <c r="J687" s="27" t="s">
        <v>3795</v>
      </c>
      <c r="K687" s="27" t="s">
        <v>3796</v>
      </c>
      <c r="L687" s="27" t="s">
        <v>3796</v>
      </c>
      <c r="M687" s="27">
        <v>73001</v>
      </c>
      <c r="N687" s="28" t="s">
        <v>342</v>
      </c>
      <c r="O687" s="22">
        <f>VLOOKUP(A687,Hoja1!A:C,3,0)</f>
        <v>8</v>
      </c>
      <c r="P687" s="21" t="str">
        <f>VLOOKUP(M687,[1]TIPOLOGIAS_CB!$A:$F,4,0)</f>
        <v>IBAGUE</v>
      </c>
      <c r="Q687" s="21" t="str">
        <f>VLOOKUP(P687,'BASE TARIFA 2025'!C:D,2,0)</f>
        <v>WOMPI ORIENTE</v>
      </c>
      <c r="R687" s="23">
        <f>VLOOKUP(P687,'BASE TARIFA 2025'!C:F,4,0)</f>
        <v>28277.100000000002</v>
      </c>
    </row>
    <row r="688" spans="1:18" ht="14.45">
      <c r="A688" s="27">
        <v>65317</v>
      </c>
      <c r="B688" s="27" t="s">
        <v>4055</v>
      </c>
      <c r="C688" s="27">
        <v>48574596</v>
      </c>
      <c r="D688" s="27" t="s">
        <v>79</v>
      </c>
      <c r="E688" s="27" t="s">
        <v>4056</v>
      </c>
      <c r="F688" s="27" t="s">
        <v>4056</v>
      </c>
      <c r="G688" s="27" t="s">
        <v>4057</v>
      </c>
      <c r="H688" s="27" t="s">
        <v>4058</v>
      </c>
      <c r="I688" s="27" t="s">
        <v>4059</v>
      </c>
      <c r="J688" s="27" t="s">
        <v>3795</v>
      </c>
      <c r="K688" s="27" t="s">
        <v>3796</v>
      </c>
      <c r="L688" s="27" t="s">
        <v>3796</v>
      </c>
      <c r="M688" s="27">
        <v>73001</v>
      </c>
      <c r="N688" s="28" t="s">
        <v>172</v>
      </c>
      <c r="O688" s="22">
        <f>VLOOKUP(A688,Hoja1!A:C,3,0)</f>
        <v>8</v>
      </c>
      <c r="P688" s="21" t="str">
        <f>VLOOKUP(M688,[1]TIPOLOGIAS_CB!$A:$F,4,0)</f>
        <v>IBAGUE</v>
      </c>
      <c r="Q688" s="21" t="str">
        <f>VLOOKUP(P688,'BASE TARIFA 2025'!C:D,2,0)</f>
        <v>WOMPI ORIENTE</v>
      </c>
      <c r="R688" s="23">
        <f>VLOOKUP(P688,'BASE TARIFA 2025'!C:F,4,0)</f>
        <v>28277.100000000002</v>
      </c>
    </row>
    <row r="689" spans="1:18" ht="14.45">
      <c r="A689" s="27">
        <v>60366</v>
      </c>
      <c r="B689" s="27" t="s">
        <v>4060</v>
      </c>
      <c r="C689" s="27">
        <v>38360544</v>
      </c>
      <c r="D689" s="27" t="s">
        <v>79</v>
      </c>
      <c r="E689" s="27" t="s">
        <v>4061</v>
      </c>
      <c r="F689" s="27" t="s">
        <v>4061</v>
      </c>
      <c r="G689" s="27" t="s">
        <v>4062</v>
      </c>
      <c r="H689" s="27" t="s">
        <v>4063</v>
      </c>
      <c r="I689" s="27" t="s">
        <v>4064</v>
      </c>
      <c r="J689" s="27" t="s">
        <v>3795</v>
      </c>
      <c r="K689" s="27" t="s">
        <v>3796</v>
      </c>
      <c r="L689" s="27" t="s">
        <v>3796</v>
      </c>
      <c r="M689" s="27">
        <v>73001</v>
      </c>
      <c r="N689" s="28" t="s">
        <v>348</v>
      </c>
      <c r="O689" s="22">
        <f>VLOOKUP(A689,Hoja1!A:C,3,0)</f>
        <v>8</v>
      </c>
      <c r="P689" s="21" t="str">
        <f>VLOOKUP(M689,[1]TIPOLOGIAS_CB!$A:$F,4,0)</f>
        <v>IBAGUE</v>
      </c>
      <c r="Q689" s="21" t="str">
        <f>VLOOKUP(P689,'BASE TARIFA 2025'!C:D,2,0)</f>
        <v>WOMPI ORIENTE</v>
      </c>
      <c r="R689" s="23">
        <f>VLOOKUP(P689,'BASE TARIFA 2025'!C:F,4,0)</f>
        <v>28277.100000000002</v>
      </c>
    </row>
    <row r="690" spans="1:18" ht="14.45">
      <c r="A690" s="27">
        <v>61461</v>
      </c>
      <c r="B690" s="27" t="s">
        <v>4065</v>
      </c>
      <c r="C690" s="27">
        <v>28951165</v>
      </c>
      <c r="D690" s="27" t="s">
        <v>79</v>
      </c>
      <c r="E690" s="27" t="s">
        <v>4066</v>
      </c>
      <c r="F690" s="27" t="s">
        <v>4066</v>
      </c>
      <c r="G690" s="27" t="s">
        <v>4067</v>
      </c>
      <c r="H690" s="27" t="s">
        <v>4068</v>
      </c>
      <c r="I690" s="27" t="s">
        <v>4069</v>
      </c>
      <c r="J690" s="27" t="s">
        <v>3795</v>
      </c>
      <c r="K690" s="27" t="s">
        <v>3796</v>
      </c>
      <c r="L690" s="27" t="s">
        <v>3796</v>
      </c>
      <c r="M690" s="27">
        <v>73001</v>
      </c>
      <c r="N690" s="28" t="s">
        <v>102</v>
      </c>
      <c r="O690" s="22">
        <f>VLOOKUP(A690,Hoja1!A:C,3,0)</f>
        <v>8</v>
      </c>
      <c r="P690" s="21" t="str">
        <f>VLOOKUP(M690,[1]TIPOLOGIAS_CB!$A:$F,4,0)</f>
        <v>IBAGUE</v>
      </c>
      <c r="Q690" s="21" t="str">
        <f>VLOOKUP(P690,'BASE TARIFA 2025'!C:D,2,0)</f>
        <v>WOMPI ORIENTE</v>
      </c>
      <c r="R690" s="23">
        <f>VLOOKUP(P690,'BASE TARIFA 2025'!C:F,4,0)</f>
        <v>28277.100000000002</v>
      </c>
    </row>
    <row r="691" spans="1:18" ht="14.45">
      <c r="A691" s="27">
        <v>59170</v>
      </c>
      <c r="B691" s="27" t="s">
        <v>4070</v>
      </c>
      <c r="C691" s="27">
        <v>93369224</v>
      </c>
      <c r="D691" s="27" t="s">
        <v>79</v>
      </c>
      <c r="E691" s="27" t="s">
        <v>4071</v>
      </c>
      <c r="F691" s="27" t="s">
        <v>4071</v>
      </c>
      <c r="G691" s="27" t="s">
        <v>4072</v>
      </c>
      <c r="H691" s="27" t="s">
        <v>4073</v>
      </c>
      <c r="I691" s="27" t="s">
        <v>4074</v>
      </c>
      <c r="J691" s="27" t="s">
        <v>3795</v>
      </c>
      <c r="K691" s="27" t="s">
        <v>3796</v>
      </c>
      <c r="L691" s="27" t="s">
        <v>3796</v>
      </c>
      <c r="M691" s="27">
        <v>73001</v>
      </c>
      <c r="N691" s="28" t="s">
        <v>102</v>
      </c>
      <c r="O691" s="22">
        <f>VLOOKUP(A691,Hoja1!A:C,3,0)</f>
        <v>8</v>
      </c>
      <c r="P691" s="21" t="str">
        <f>VLOOKUP(M691,[1]TIPOLOGIAS_CB!$A:$F,4,0)</f>
        <v>IBAGUE</v>
      </c>
      <c r="Q691" s="21" t="str">
        <f>VLOOKUP(P691,'BASE TARIFA 2025'!C:D,2,0)</f>
        <v>WOMPI ORIENTE</v>
      </c>
      <c r="R691" s="23">
        <f>VLOOKUP(P691,'BASE TARIFA 2025'!C:F,4,0)</f>
        <v>28277.100000000002</v>
      </c>
    </row>
    <row r="692" spans="1:18" ht="14.45">
      <c r="A692" s="27">
        <v>66080</v>
      </c>
      <c r="B692" s="27" t="s">
        <v>4075</v>
      </c>
      <c r="C692" s="27">
        <v>20401104</v>
      </c>
      <c r="D692" s="27" t="s">
        <v>79</v>
      </c>
      <c r="E692" s="27" t="s">
        <v>4076</v>
      </c>
      <c r="F692" s="27" t="s">
        <v>4076</v>
      </c>
      <c r="G692" s="27" t="s">
        <v>4077</v>
      </c>
      <c r="H692" s="27" t="s">
        <v>4078</v>
      </c>
      <c r="I692" s="27" t="s">
        <v>4079</v>
      </c>
      <c r="J692" s="27" t="s">
        <v>190</v>
      </c>
      <c r="K692" s="27" t="s">
        <v>3974</v>
      </c>
      <c r="L692" s="27" t="s">
        <v>3974</v>
      </c>
      <c r="M692" s="27">
        <v>25175</v>
      </c>
      <c r="N692" s="28" t="s">
        <v>358</v>
      </c>
      <c r="O692" s="22">
        <f>VLOOKUP(A692,Hoja1!A:C,3,0)</f>
        <v>8</v>
      </c>
      <c r="P692" s="21" t="str">
        <f>VLOOKUP(M692,[1]TIPOLOGIAS_CB!$A:$F,4,0)</f>
        <v>BOGOTA</v>
      </c>
      <c r="Q692" s="21" t="str">
        <f>VLOOKUP(P692,'BASE TARIFA 2025'!C:D,2,0)</f>
        <v>WOMPI CENTRO</v>
      </c>
      <c r="R692" s="23">
        <f>VLOOKUP(P692,'BASE TARIFA 2025'!C:F,4,0)</f>
        <v>15709.5</v>
      </c>
    </row>
    <row r="693" spans="1:18" ht="14.45">
      <c r="A693" s="27">
        <v>69981</v>
      </c>
      <c r="B693" s="27" t="s">
        <v>4080</v>
      </c>
      <c r="C693" s="27">
        <v>53910941</v>
      </c>
      <c r="D693" s="27" t="s">
        <v>4081</v>
      </c>
      <c r="E693" s="27" t="s">
        <v>4082</v>
      </c>
      <c r="F693" s="27" t="s">
        <v>4081</v>
      </c>
      <c r="G693" s="27" t="s">
        <v>4083</v>
      </c>
      <c r="H693" s="27" t="s">
        <v>4084</v>
      </c>
      <c r="I693" s="27" t="s">
        <v>4085</v>
      </c>
      <c r="J693" s="27" t="s">
        <v>190</v>
      </c>
      <c r="K693" s="27" t="s">
        <v>3974</v>
      </c>
      <c r="L693" s="27" t="s">
        <v>3974</v>
      </c>
      <c r="M693" s="27">
        <v>25175</v>
      </c>
      <c r="N693" s="28" t="s">
        <v>348</v>
      </c>
      <c r="O693" s="22">
        <f>VLOOKUP(A693,Hoja1!A:C,3,0)</f>
        <v>8</v>
      </c>
      <c r="P693" s="21" t="str">
        <f>VLOOKUP(M693,[1]TIPOLOGIAS_CB!$A:$F,4,0)</f>
        <v>BOGOTA</v>
      </c>
      <c r="Q693" s="21" t="str">
        <f>VLOOKUP(P693,'BASE TARIFA 2025'!C:D,2,0)</f>
        <v>WOMPI CENTRO</v>
      </c>
      <c r="R693" s="23">
        <f>VLOOKUP(P693,'BASE TARIFA 2025'!C:F,4,0)</f>
        <v>15709.5</v>
      </c>
    </row>
    <row r="694" spans="1:18" ht="14.45">
      <c r="A694" s="27">
        <v>69312</v>
      </c>
      <c r="B694" s="27" t="s">
        <v>4086</v>
      </c>
      <c r="C694" s="27">
        <v>50996375</v>
      </c>
      <c r="D694" s="27" t="s">
        <v>4087</v>
      </c>
      <c r="E694" s="27" t="s">
        <v>4088</v>
      </c>
      <c r="F694" s="27" t="s">
        <v>4088</v>
      </c>
      <c r="G694" s="27" t="s">
        <v>4089</v>
      </c>
      <c r="H694" s="27" t="s">
        <v>4090</v>
      </c>
      <c r="I694" s="27" t="s">
        <v>4091</v>
      </c>
      <c r="J694" s="27" t="s">
        <v>190</v>
      </c>
      <c r="K694" s="27" t="s">
        <v>3974</v>
      </c>
      <c r="L694" s="27" t="s">
        <v>3974</v>
      </c>
      <c r="M694" s="27">
        <v>25175</v>
      </c>
      <c r="N694" s="28" t="s">
        <v>586</v>
      </c>
      <c r="O694" s="22">
        <f>VLOOKUP(A694,Hoja1!A:C,3,0)</f>
        <v>8</v>
      </c>
      <c r="P694" s="21" t="str">
        <f>VLOOKUP(M694,[1]TIPOLOGIAS_CB!$A:$F,4,0)</f>
        <v>BOGOTA</v>
      </c>
      <c r="Q694" s="21" t="str">
        <f>VLOOKUP(P694,'BASE TARIFA 2025'!C:D,2,0)</f>
        <v>WOMPI CENTRO</v>
      </c>
      <c r="R694" s="23">
        <f>VLOOKUP(P694,'BASE TARIFA 2025'!C:F,4,0)</f>
        <v>15709.5</v>
      </c>
    </row>
    <row r="695" spans="1:18" ht="14.45">
      <c r="A695" s="27">
        <v>75254</v>
      </c>
      <c r="B695" s="27" t="s">
        <v>4092</v>
      </c>
      <c r="C695" s="27">
        <v>74321824</v>
      </c>
      <c r="D695" s="27" t="s">
        <v>79</v>
      </c>
      <c r="E695" s="27" t="s">
        <v>4093</v>
      </c>
      <c r="F695" s="27" t="s">
        <v>4094</v>
      </c>
      <c r="G695" s="27" t="s">
        <v>4095</v>
      </c>
      <c r="H695" s="27" t="s">
        <v>4096</v>
      </c>
      <c r="I695" s="27" t="s">
        <v>4097</v>
      </c>
      <c r="J695" s="27" t="s">
        <v>190</v>
      </c>
      <c r="K695" s="27" t="s">
        <v>3974</v>
      </c>
      <c r="L695" s="27" t="s">
        <v>3974</v>
      </c>
      <c r="M695" s="27">
        <v>25175</v>
      </c>
      <c r="N695" s="28" t="s">
        <v>580</v>
      </c>
      <c r="O695" s="22">
        <f>VLOOKUP(A695,Hoja1!A:C,3,0)</f>
        <v>8</v>
      </c>
      <c r="P695" s="21" t="str">
        <f>VLOOKUP(M695,[1]TIPOLOGIAS_CB!$A:$F,4,0)</f>
        <v>BOGOTA</v>
      </c>
      <c r="Q695" s="21" t="str">
        <f>VLOOKUP(P695,'BASE TARIFA 2025'!C:D,2,0)</f>
        <v>WOMPI CENTRO</v>
      </c>
      <c r="R695" s="23">
        <f>VLOOKUP(P695,'BASE TARIFA 2025'!C:F,4,0)</f>
        <v>15709.5</v>
      </c>
    </row>
    <row r="696" spans="1:18" ht="14.45">
      <c r="A696" s="27">
        <v>77130</v>
      </c>
      <c r="B696" s="27" t="s">
        <v>4098</v>
      </c>
      <c r="C696" s="27">
        <v>1020750619</v>
      </c>
      <c r="D696" s="27" t="s">
        <v>4099</v>
      </c>
      <c r="E696" s="27" t="s">
        <v>4099</v>
      </c>
      <c r="F696" s="27" t="s">
        <v>4100</v>
      </c>
      <c r="G696" s="27" t="s">
        <v>4101</v>
      </c>
      <c r="H696" s="27" t="s">
        <v>4102</v>
      </c>
      <c r="I696" s="27" t="s">
        <v>4103</v>
      </c>
      <c r="J696" s="27" t="s">
        <v>190</v>
      </c>
      <c r="K696" s="27" t="s">
        <v>3974</v>
      </c>
      <c r="L696" s="27" t="s">
        <v>3974</v>
      </c>
      <c r="M696" s="27">
        <v>25175</v>
      </c>
      <c r="N696" s="28" t="s">
        <v>358</v>
      </c>
      <c r="O696" s="22">
        <f>VLOOKUP(A696,Hoja1!A:C,3,0)</f>
        <v>8</v>
      </c>
      <c r="P696" s="21" t="str">
        <f>VLOOKUP(M696,[1]TIPOLOGIAS_CB!$A:$F,4,0)</f>
        <v>BOGOTA</v>
      </c>
      <c r="Q696" s="21" t="str">
        <f>VLOOKUP(P696,'BASE TARIFA 2025'!C:D,2,0)</f>
        <v>WOMPI CENTRO</v>
      </c>
      <c r="R696" s="23">
        <f>VLOOKUP(P696,'BASE TARIFA 2025'!C:F,4,0)</f>
        <v>15709.5</v>
      </c>
    </row>
    <row r="697" spans="1:18" ht="14.45">
      <c r="A697" s="27">
        <v>31395</v>
      </c>
      <c r="B697" s="27" t="s">
        <v>4104</v>
      </c>
      <c r="C697" s="27">
        <v>5278155</v>
      </c>
      <c r="D697" s="27" t="s">
        <v>4105</v>
      </c>
      <c r="E697" s="27" t="s">
        <v>4106</v>
      </c>
      <c r="F697" s="27" t="s">
        <v>4107</v>
      </c>
      <c r="G697" s="27" t="s">
        <v>4108</v>
      </c>
      <c r="H697" s="27" t="s">
        <v>4109</v>
      </c>
      <c r="I697" s="27" t="s">
        <v>4110</v>
      </c>
      <c r="J697" s="27" t="s">
        <v>539</v>
      </c>
      <c r="K697" s="27" t="s">
        <v>4111</v>
      </c>
      <c r="L697" s="27" t="s">
        <v>4111</v>
      </c>
      <c r="M697" s="27">
        <v>52381</v>
      </c>
      <c r="N697" s="28" t="s">
        <v>77</v>
      </c>
      <c r="O697" s="22">
        <f>VLOOKUP(A697,Hoja1!A:C,3,0)</f>
        <v>8</v>
      </c>
      <c r="P697" s="21" t="str">
        <f>VLOOKUP(M697,[1]TIPOLOGIAS_CB!$A:$F,4,0)</f>
        <v>PASTO</v>
      </c>
      <c r="Q697" s="21" t="str">
        <f>VLOOKUP(P697,'BASE TARIFA 2025'!C:D,2,0)</f>
        <v>WOMPI SUROCCIDENTE</v>
      </c>
      <c r="R697" s="23">
        <f>VLOOKUP(P697,'BASE TARIFA 2025'!C:F,4,0)</f>
        <v>28277.100000000002</v>
      </c>
    </row>
    <row r="698" spans="1:18" ht="14.45">
      <c r="A698" s="27">
        <v>31897</v>
      </c>
      <c r="B698" s="27" t="s">
        <v>4112</v>
      </c>
      <c r="C698" s="27">
        <v>1086018115</v>
      </c>
      <c r="D698" s="27" t="s">
        <v>4113</v>
      </c>
      <c r="E698" s="27" t="s">
        <v>4114</v>
      </c>
      <c r="F698" s="27" t="s">
        <v>4114</v>
      </c>
      <c r="G698" s="27" t="s">
        <v>4115</v>
      </c>
      <c r="H698" s="27" t="s">
        <v>4116</v>
      </c>
      <c r="I698" s="27" t="s">
        <v>4117</v>
      </c>
      <c r="J698" s="27" t="s">
        <v>539</v>
      </c>
      <c r="K698" s="27" t="s">
        <v>4111</v>
      </c>
      <c r="L698" s="27" t="s">
        <v>4111</v>
      </c>
      <c r="M698" s="27">
        <v>52381</v>
      </c>
      <c r="N698" s="28" t="s">
        <v>77</v>
      </c>
      <c r="O698" s="22">
        <f>VLOOKUP(A698,Hoja1!A:C,3,0)</f>
        <v>8</v>
      </c>
      <c r="P698" s="21" t="str">
        <f>VLOOKUP(M698,[1]TIPOLOGIAS_CB!$A:$F,4,0)</f>
        <v>PASTO</v>
      </c>
      <c r="Q698" s="21" t="str">
        <f>VLOOKUP(P698,'BASE TARIFA 2025'!C:D,2,0)</f>
        <v>WOMPI SUROCCIDENTE</v>
      </c>
      <c r="R698" s="23">
        <f>VLOOKUP(P698,'BASE TARIFA 2025'!C:F,4,0)</f>
        <v>28277.100000000002</v>
      </c>
    </row>
    <row r="699" spans="1:18" ht="14.45">
      <c r="A699" s="27">
        <v>58675</v>
      </c>
      <c r="B699" s="27" t="s">
        <v>4118</v>
      </c>
      <c r="C699" s="27">
        <v>98215477</v>
      </c>
      <c r="D699" s="27" t="s">
        <v>4119</v>
      </c>
      <c r="E699" s="27" t="s">
        <v>4120</v>
      </c>
      <c r="F699" s="27" t="s">
        <v>4120</v>
      </c>
      <c r="G699" s="27" t="s">
        <v>4121</v>
      </c>
      <c r="H699" s="27" t="s">
        <v>4122</v>
      </c>
      <c r="I699" s="27" t="s">
        <v>4123</v>
      </c>
      <c r="J699" s="27" t="s">
        <v>539</v>
      </c>
      <c r="K699" s="27" t="s">
        <v>4111</v>
      </c>
      <c r="L699" s="27" t="s">
        <v>4111</v>
      </c>
      <c r="M699" s="27">
        <v>52381</v>
      </c>
      <c r="N699" s="28" t="s">
        <v>128</v>
      </c>
      <c r="O699" s="22">
        <f>VLOOKUP(A699,Hoja1!A:C,3,0)</f>
        <v>8</v>
      </c>
      <c r="P699" s="21" t="str">
        <f>VLOOKUP(M699,[1]TIPOLOGIAS_CB!$A:$F,4,0)</f>
        <v>PASTO</v>
      </c>
      <c r="Q699" s="21" t="str">
        <f>VLOOKUP(P699,'BASE TARIFA 2025'!C:D,2,0)</f>
        <v>WOMPI SUROCCIDENTE</v>
      </c>
      <c r="R699" s="23">
        <f>VLOOKUP(P699,'BASE TARIFA 2025'!C:F,4,0)</f>
        <v>28277.100000000002</v>
      </c>
    </row>
    <row r="700" spans="1:18" ht="14.45">
      <c r="A700" s="27">
        <v>22931</v>
      </c>
      <c r="B700" s="27" t="s">
        <v>4124</v>
      </c>
      <c r="C700" s="27">
        <v>27442938</v>
      </c>
      <c r="D700" s="27" t="s">
        <v>4125</v>
      </c>
      <c r="E700" s="27" t="s">
        <v>4126</v>
      </c>
      <c r="F700" s="27" t="s">
        <v>4126</v>
      </c>
      <c r="G700" s="27" t="s">
        <v>4127</v>
      </c>
      <c r="H700" s="27" t="s">
        <v>4128</v>
      </c>
      <c r="I700" s="27" t="s">
        <v>4129</v>
      </c>
      <c r="J700" s="27" t="s">
        <v>539</v>
      </c>
      <c r="K700" s="27" t="s">
        <v>4130</v>
      </c>
      <c r="L700" s="27" t="s">
        <v>4130</v>
      </c>
      <c r="M700" s="27">
        <v>52687</v>
      </c>
      <c r="N700" s="28" t="s">
        <v>358</v>
      </c>
      <c r="O700" s="22">
        <f>VLOOKUP(A700,Hoja1!A:C,3,0)</f>
        <v>8</v>
      </c>
      <c r="P700" s="21" t="str">
        <f>VLOOKUP(M700,[1]TIPOLOGIAS_CB!$A:$F,4,0)</f>
        <v>PASTO</v>
      </c>
      <c r="Q700" s="21" t="str">
        <f>VLOOKUP(P700,'BASE TARIFA 2025'!C:D,2,0)</f>
        <v>WOMPI SUROCCIDENTE</v>
      </c>
      <c r="R700" s="23">
        <f>VLOOKUP(P700,'BASE TARIFA 2025'!C:F,4,0)</f>
        <v>28277.100000000002</v>
      </c>
    </row>
    <row r="701" spans="1:18" ht="14.45">
      <c r="A701" s="27">
        <v>40916</v>
      </c>
      <c r="B701" s="27" t="s">
        <v>4131</v>
      </c>
      <c r="C701" s="27">
        <v>1089484087</v>
      </c>
      <c r="D701" s="27"/>
      <c r="E701" s="27" t="s">
        <v>4132</v>
      </c>
      <c r="F701" s="27" t="s">
        <v>4132</v>
      </c>
      <c r="G701" s="27" t="s">
        <v>4133</v>
      </c>
      <c r="H701" s="27" t="s">
        <v>4134</v>
      </c>
      <c r="I701" s="27" t="s">
        <v>4135</v>
      </c>
      <c r="J701" s="27" t="s">
        <v>539</v>
      </c>
      <c r="K701" s="27" t="s">
        <v>4130</v>
      </c>
      <c r="L701" s="27" t="s">
        <v>4130</v>
      </c>
      <c r="M701" s="27">
        <v>52687</v>
      </c>
      <c r="N701" s="28" t="s">
        <v>358</v>
      </c>
      <c r="O701" s="22">
        <f>VLOOKUP(A701,Hoja1!A:C,3,0)</f>
        <v>8</v>
      </c>
      <c r="P701" s="21" t="str">
        <f>VLOOKUP(M701,[1]TIPOLOGIAS_CB!$A:$F,4,0)</f>
        <v>PASTO</v>
      </c>
      <c r="Q701" s="21" t="str">
        <f>VLOOKUP(P701,'BASE TARIFA 2025'!C:D,2,0)</f>
        <v>WOMPI SUROCCIDENTE</v>
      </c>
      <c r="R701" s="23">
        <f>VLOOKUP(P701,'BASE TARIFA 2025'!C:F,4,0)</f>
        <v>28277.100000000002</v>
      </c>
    </row>
    <row r="702" spans="1:18" ht="14.45">
      <c r="A702" s="27">
        <v>59846</v>
      </c>
      <c r="B702" s="27" t="s">
        <v>4136</v>
      </c>
      <c r="C702" s="27">
        <v>1086923694</v>
      </c>
      <c r="D702" s="27" t="s">
        <v>4137</v>
      </c>
      <c r="E702" s="27" t="s">
        <v>4138</v>
      </c>
      <c r="F702" s="27" t="s">
        <v>4139</v>
      </c>
      <c r="G702" s="27" t="s">
        <v>4140</v>
      </c>
      <c r="H702" s="27" t="s">
        <v>4141</v>
      </c>
      <c r="I702" s="27" t="s">
        <v>4142</v>
      </c>
      <c r="J702" s="27" t="s">
        <v>539</v>
      </c>
      <c r="K702" s="27" t="s">
        <v>4130</v>
      </c>
      <c r="L702" s="27" t="s">
        <v>4130</v>
      </c>
      <c r="M702" s="27">
        <v>52687</v>
      </c>
      <c r="N702" s="28" t="s">
        <v>358</v>
      </c>
      <c r="O702" s="22">
        <f>VLOOKUP(A702,Hoja1!A:C,3,0)</f>
        <v>8</v>
      </c>
      <c r="P702" s="21" t="str">
        <f>VLOOKUP(M702,[1]TIPOLOGIAS_CB!$A:$F,4,0)</f>
        <v>PASTO</v>
      </c>
      <c r="Q702" s="21" t="str">
        <f>VLOOKUP(P702,'BASE TARIFA 2025'!C:D,2,0)</f>
        <v>WOMPI SUROCCIDENTE</v>
      </c>
      <c r="R702" s="23">
        <f>VLOOKUP(P702,'BASE TARIFA 2025'!C:F,4,0)</f>
        <v>28277.100000000002</v>
      </c>
    </row>
    <row r="703" spans="1:18" ht="14.45">
      <c r="A703" s="27">
        <v>68165</v>
      </c>
      <c r="B703" s="27" t="s">
        <v>4143</v>
      </c>
      <c r="C703" s="27">
        <v>1086924160</v>
      </c>
      <c r="D703" s="27" t="s">
        <v>79</v>
      </c>
      <c r="E703" s="27" t="s">
        <v>4144</v>
      </c>
      <c r="F703" s="27" t="s">
        <v>4144</v>
      </c>
      <c r="G703" s="27" t="s">
        <v>4145</v>
      </c>
      <c r="H703" s="27" t="s">
        <v>4146</v>
      </c>
      <c r="I703" s="27" t="s">
        <v>4147</v>
      </c>
      <c r="J703" s="27" t="s">
        <v>539</v>
      </c>
      <c r="K703" s="27" t="s">
        <v>4130</v>
      </c>
      <c r="L703" s="27" t="s">
        <v>4130</v>
      </c>
      <c r="M703" s="27">
        <v>52687</v>
      </c>
      <c r="N703" s="28" t="s">
        <v>358</v>
      </c>
      <c r="O703" s="22">
        <f>VLOOKUP(A703,Hoja1!A:C,3,0)</f>
        <v>8</v>
      </c>
      <c r="P703" s="21" t="str">
        <f>VLOOKUP(M703,[1]TIPOLOGIAS_CB!$A:$F,4,0)</f>
        <v>PASTO</v>
      </c>
      <c r="Q703" s="21" t="str">
        <f>VLOOKUP(P703,'BASE TARIFA 2025'!C:D,2,0)</f>
        <v>WOMPI SUROCCIDENTE</v>
      </c>
      <c r="R703" s="23">
        <f>VLOOKUP(P703,'BASE TARIFA 2025'!C:F,4,0)</f>
        <v>28277.100000000002</v>
      </c>
    </row>
    <row r="704" spans="1:18" ht="14.45">
      <c r="A704" s="27">
        <v>76099</v>
      </c>
      <c r="B704" s="27" t="s">
        <v>4148</v>
      </c>
      <c r="C704" s="27">
        <v>27444384</v>
      </c>
      <c r="D704" s="27" t="s">
        <v>4139</v>
      </c>
      <c r="E704" s="27" t="s">
        <v>4139</v>
      </c>
      <c r="F704" s="27" t="s">
        <v>4139</v>
      </c>
      <c r="G704" s="27" t="s">
        <v>4149</v>
      </c>
      <c r="H704" s="27" t="s">
        <v>4150</v>
      </c>
      <c r="I704" s="27" t="s">
        <v>4151</v>
      </c>
      <c r="J704" s="27" t="s">
        <v>539</v>
      </c>
      <c r="K704" s="27" t="s">
        <v>4130</v>
      </c>
      <c r="L704" s="27" t="s">
        <v>4130</v>
      </c>
      <c r="M704" s="27">
        <v>52687</v>
      </c>
      <c r="N704" s="28" t="s">
        <v>358</v>
      </c>
      <c r="O704" s="22">
        <f>VLOOKUP(A704,Hoja1!A:C,3,0)</f>
        <v>8</v>
      </c>
      <c r="P704" s="21" t="str">
        <f>VLOOKUP(M704,[1]TIPOLOGIAS_CB!$A:$F,4,0)</f>
        <v>PASTO</v>
      </c>
      <c r="Q704" s="21" t="str">
        <f>VLOOKUP(P704,'BASE TARIFA 2025'!C:D,2,0)</f>
        <v>WOMPI SUROCCIDENTE</v>
      </c>
      <c r="R704" s="23">
        <f>VLOOKUP(P704,'BASE TARIFA 2025'!C:F,4,0)</f>
        <v>28277.100000000002</v>
      </c>
    </row>
    <row r="705" spans="1:18" ht="14.45">
      <c r="A705" s="27">
        <v>76558</v>
      </c>
      <c r="B705" s="27" t="s">
        <v>4152</v>
      </c>
      <c r="C705" s="27">
        <v>1086923297</v>
      </c>
      <c r="D705" s="27" t="s">
        <v>4153</v>
      </c>
      <c r="E705" s="27" t="s">
        <v>4153</v>
      </c>
      <c r="F705" s="27" t="s">
        <v>4153</v>
      </c>
      <c r="G705" s="27" t="s">
        <v>4154</v>
      </c>
      <c r="H705" s="27" t="s">
        <v>4155</v>
      </c>
      <c r="I705" s="27" t="s">
        <v>4156</v>
      </c>
      <c r="J705" s="27" t="s">
        <v>539</v>
      </c>
      <c r="K705" s="27" t="s">
        <v>4130</v>
      </c>
      <c r="L705" s="27" t="s">
        <v>4130</v>
      </c>
      <c r="M705" s="27">
        <v>52687</v>
      </c>
      <c r="N705" s="28" t="s">
        <v>358</v>
      </c>
      <c r="O705" s="22">
        <f>VLOOKUP(A705,Hoja1!A:C,3,0)</f>
        <v>8</v>
      </c>
      <c r="P705" s="21" t="str">
        <f>VLOOKUP(M705,[1]TIPOLOGIAS_CB!$A:$F,4,0)</f>
        <v>PASTO</v>
      </c>
      <c r="Q705" s="21" t="str">
        <f>VLOOKUP(P705,'BASE TARIFA 2025'!C:D,2,0)</f>
        <v>WOMPI SUROCCIDENTE</v>
      </c>
      <c r="R705" s="23">
        <f>VLOOKUP(P705,'BASE TARIFA 2025'!C:F,4,0)</f>
        <v>28277.100000000002</v>
      </c>
    </row>
    <row r="706" spans="1:18" ht="14.45">
      <c r="A706" s="27">
        <v>24137</v>
      </c>
      <c r="B706" s="27" t="s">
        <v>4157</v>
      </c>
      <c r="C706" s="27">
        <v>9807692</v>
      </c>
      <c r="D706" s="27" t="s">
        <v>4158</v>
      </c>
      <c r="E706" s="27" t="s">
        <v>4159</v>
      </c>
      <c r="F706" s="27" t="s">
        <v>4159</v>
      </c>
      <c r="G706" s="27" t="s">
        <v>4160</v>
      </c>
      <c r="H706" s="27" t="s">
        <v>4161</v>
      </c>
      <c r="I706" s="27" t="s">
        <v>4162</v>
      </c>
      <c r="J706" s="27" t="s">
        <v>4163</v>
      </c>
      <c r="K706" s="27" t="s">
        <v>4164</v>
      </c>
      <c r="L706" s="27" t="s">
        <v>4164</v>
      </c>
      <c r="M706" s="27">
        <v>63401</v>
      </c>
      <c r="N706" s="28" t="s">
        <v>128</v>
      </c>
      <c r="O706" s="22">
        <f>VLOOKUP(A706,Hoja1!A:C,3,0)</f>
        <v>8</v>
      </c>
      <c r="P706" s="21" t="str">
        <f>VLOOKUP(M706,[1]TIPOLOGIAS_CB!$A:$F,4,0)</f>
        <v>PEREIRA</v>
      </c>
      <c r="Q706" s="21" t="str">
        <f>VLOOKUP(P706,'BASE TARIFA 2025'!C:D,2,0)</f>
        <v>WOMPI EJE CAFETERO</v>
      </c>
      <c r="R706" s="23">
        <f>VLOOKUP(P706,'BASE TARIFA 2025'!C:F,4,0)</f>
        <v>15709.5</v>
      </c>
    </row>
    <row r="707" spans="1:18" ht="14.45">
      <c r="A707" s="27">
        <v>28176</v>
      </c>
      <c r="B707" s="27" t="s">
        <v>4165</v>
      </c>
      <c r="C707" s="27">
        <v>24333965</v>
      </c>
      <c r="D707" s="27" t="s">
        <v>4166</v>
      </c>
      <c r="E707" s="27" t="s">
        <v>4167</v>
      </c>
      <c r="F707" s="27" t="s">
        <v>4167</v>
      </c>
      <c r="G707" s="27" t="s">
        <v>4168</v>
      </c>
      <c r="H707" s="27" t="s">
        <v>4169</v>
      </c>
      <c r="I707" s="27" t="s">
        <v>4170</v>
      </c>
      <c r="J707" s="27" t="s">
        <v>4163</v>
      </c>
      <c r="K707" s="27" t="s">
        <v>4164</v>
      </c>
      <c r="L707" s="27" t="s">
        <v>4164</v>
      </c>
      <c r="M707" s="27">
        <v>63401</v>
      </c>
      <c r="N707" s="28" t="s">
        <v>128</v>
      </c>
      <c r="O707" s="22">
        <f>VLOOKUP(A707,Hoja1!A:C,3,0)</f>
        <v>8</v>
      </c>
      <c r="P707" s="21" t="str">
        <f>VLOOKUP(M707,[1]TIPOLOGIAS_CB!$A:$F,4,0)</f>
        <v>PEREIRA</v>
      </c>
      <c r="Q707" s="21" t="str">
        <f>VLOOKUP(P707,'BASE TARIFA 2025'!C:D,2,0)</f>
        <v>WOMPI EJE CAFETERO</v>
      </c>
      <c r="R707" s="23">
        <f>VLOOKUP(P707,'BASE TARIFA 2025'!C:F,4,0)</f>
        <v>15709.5</v>
      </c>
    </row>
    <row r="708" spans="1:18" ht="14.45">
      <c r="A708" s="27">
        <v>74223</v>
      </c>
      <c r="B708" s="27" t="s">
        <v>4171</v>
      </c>
      <c r="C708" s="27">
        <v>1114786531</v>
      </c>
      <c r="D708" s="27" t="s">
        <v>4172</v>
      </c>
      <c r="E708" s="27" t="s">
        <v>4173</v>
      </c>
      <c r="F708" s="27" t="s">
        <v>4172</v>
      </c>
      <c r="G708" s="27" t="s">
        <v>4174</v>
      </c>
      <c r="H708" s="27" t="s">
        <v>4175</v>
      </c>
      <c r="I708" s="27" t="s">
        <v>4176</v>
      </c>
      <c r="J708" s="27" t="s">
        <v>4163</v>
      </c>
      <c r="K708" s="27" t="s">
        <v>4164</v>
      </c>
      <c r="L708" s="27" t="s">
        <v>4164</v>
      </c>
      <c r="M708" s="27">
        <v>63401</v>
      </c>
      <c r="N708" s="28" t="s">
        <v>128</v>
      </c>
      <c r="O708" s="22">
        <f>VLOOKUP(A708,Hoja1!A:C,3,0)</f>
        <v>8</v>
      </c>
      <c r="P708" s="21" t="str">
        <f>VLOOKUP(M708,[1]TIPOLOGIAS_CB!$A:$F,4,0)</f>
        <v>PEREIRA</v>
      </c>
      <c r="Q708" s="21" t="str">
        <f>VLOOKUP(P708,'BASE TARIFA 2025'!C:D,2,0)</f>
        <v>WOMPI EJE CAFETERO</v>
      </c>
      <c r="R708" s="23">
        <f>VLOOKUP(P708,'BASE TARIFA 2025'!C:F,4,0)</f>
        <v>15709.5</v>
      </c>
    </row>
    <row r="709" spans="1:18" ht="14.45">
      <c r="A709" s="27">
        <v>76314</v>
      </c>
      <c r="B709" s="27" t="s">
        <v>4177</v>
      </c>
      <c r="C709" s="27">
        <v>41954064</v>
      </c>
      <c r="D709" s="27" t="s">
        <v>4178</v>
      </c>
      <c r="E709" s="27" t="s">
        <v>4179</v>
      </c>
      <c r="F709" s="27" t="s">
        <v>4178</v>
      </c>
      <c r="G709" s="27" t="s">
        <v>4180</v>
      </c>
      <c r="H709" s="27" t="s">
        <v>4181</v>
      </c>
      <c r="I709" s="27" t="s">
        <v>4182</v>
      </c>
      <c r="J709" s="27" t="s">
        <v>4163</v>
      </c>
      <c r="K709" s="27" t="s">
        <v>4164</v>
      </c>
      <c r="L709" s="27" t="s">
        <v>4164</v>
      </c>
      <c r="M709" s="27">
        <v>63401</v>
      </c>
      <c r="N709" s="28" t="s">
        <v>465</v>
      </c>
      <c r="O709" s="22">
        <f>VLOOKUP(A709,Hoja1!A:C,3,0)</f>
        <v>8</v>
      </c>
      <c r="P709" s="21" t="str">
        <f>VLOOKUP(M709,[1]TIPOLOGIAS_CB!$A:$F,4,0)</f>
        <v>PEREIRA</v>
      </c>
      <c r="Q709" s="21" t="str">
        <f>VLOOKUP(P709,'BASE TARIFA 2025'!C:D,2,0)</f>
        <v>WOMPI EJE CAFETERO</v>
      </c>
      <c r="R709" s="23">
        <f>VLOOKUP(P709,'BASE TARIFA 2025'!C:F,4,0)</f>
        <v>15709.5</v>
      </c>
    </row>
    <row r="710" spans="1:18" ht="14.45">
      <c r="A710" s="27">
        <v>10023</v>
      </c>
      <c r="B710" s="27" t="s">
        <v>4183</v>
      </c>
      <c r="C710" s="27">
        <v>7548050</v>
      </c>
      <c r="D710" s="27" t="s">
        <v>4184</v>
      </c>
      <c r="E710" s="27" t="s">
        <v>4185</v>
      </c>
      <c r="F710" s="27" t="s">
        <v>4185</v>
      </c>
      <c r="G710" s="27" t="s">
        <v>4186</v>
      </c>
      <c r="H710" s="27" t="s">
        <v>4187</v>
      </c>
      <c r="I710" s="27" t="s">
        <v>4188</v>
      </c>
      <c r="J710" s="27" t="s">
        <v>4163</v>
      </c>
      <c r="K710" s="27" t="s">
        <v>4189</v>
      </c>
      <c r="L710" s="27" t="s">
        <v>4189</v>
      </c>
      <c r="M710" s="27">
        <v>63548</v>
      </c>
      <c r="N710" s="28" t="s">
        <v>701</v>
      </c>
      <c r="O710" s="22">
        <f>VLOOKUP(A710,Hoja1!A:C,3,0)</f>
        <v>8</v>
      </c>
      <c r="P710" s="21" t="str">
        <f>VLOOKUP(M710,[1]TIPOLOGIAS_CB!$A:$F,4,0)</f>
        <v>PEREIRA</v>
      </c>
      <c r="Q710" s="21" t="str">
        <f>VLOOKUP(P710,'BASE TARIFA 2025'!C:D,2,0)</f>
        <v>WOMPI EJE CAFETERO</v>
      </c>
      <c r="R710" s="23">
        <f>VLOOKUP(P710,'BASE TARIFA 2025'!C:F,4,0)</f>
        <v>15709.5</v>
      </c>
    </row>
    <row r="711" spans="1:18" ht="14.45">
      <c r="A711" s="27">
        <v>46040</v>
      </c>
      <c r="B711" s="27" t="s">
        <v>4190</v>
      </c>
      <c r="C711" s="27">
        <v>41937476</v>
      </c>
      <c r="D711" s="27"/>
      <c r="E711" s="27" t="s">
        <v>4191</v>
      </c>
      <c r="F711" s="27" t="s">
        <v>4192</v>
      </c>
      <c r="G711" s="27" t="s">
        <v>4193</v>
      </c>
      <c r="H711" s="27" t="s">
        <v>4194</v>
      </c>
      <c r="I711" s="27" t="s">
        <v>4195</v>
      </c>
      <c r="J711" s="27" t="s">
        <v>4163</v>
      </c>
      <c r="K711" s="27" t="s">
        <v>4189</v>
      </c>
      <c r="L711" s="27" t="s">
        <v>4189</v>
      </c>
      <c r="M711" s="27">
        <v>63548</v>
      </c>
      <c r="N711" s="28" t="s">
        <v>701</v>
      </c>
      <c r="O711" s="22">
        <f>VLOOKUP(A711,Hoja1!A:C,3,0)</f>
        <v>8</v>
      </c>
      <c r="P711" s="21" t="str">
        <f>VLOOKUP(M711,[1]TIPOLOGIAS_CB!$A:$F,4,0)</f>
        <v>PEREIRA</v>
      </c>
      <c r="Q711" s="21" t="str">
        <f>VLOOKUP(P711,'BASE TARIFA 2025'!C:D,2,0)</f>
        <v>WOMPI EJE CAFETERO</v>
      </c>
      <c r="R711" s="23">
        <f>VLOOKUP(P711,'BASE TARIFA 2025'!C:F,4,0)</f>
        <v>15709.5</v>
      </c>
    </row>
    <row r="712" spans="1:18" ht="14.45">
      <c r="A712" s="27">
        <v>74551</v>
      </c>
      <c r="B712" s="27" t="s">
        <v>4196</v>
      </c>
      <c r="C712" s="27">
        <v>1101202822</v>
      </c>
      <c r="D712" s="27" t="s">
        <v>4197</v>
      </c>
      <c r="E712" s="27" t="s">
        <v>4198</v>
      </c>
      <c r="F712" s="27" t="s">
        <v>4198</v>
      </c>
      <c r="G712" s="27" t="s">
        <v>4199</v>
      </c>
      <c r="H712" s="27" t="s">
        <v>4200</v>
      </c>
      <c r="I712" s="27" t="s">
        <v>4201</v>
      </c>
      <c r="J712" s="27" t="s">
        <v>2975</v>
      </c>
      <c r="K712" s="27" t="s">
        <v>4202</v>
      </c>
      <c r="L712" s="27" t="s">
        <v>4202</v>
      </c>
      <c r="M712" s="27">
        <v>68655</v>
      </c>
      <c r="N712" s="28" t="s">
        <v>500</v>
      </c>
      <c r="O712" s="22">
        <f>VLOOKUP(A712,Hoja1!A:C,3,0)</f>
        <v>8</v>
      </c>
      <c r="P712" s="21" t="str">
        <f>VLOOKUP(M712,[1]TIPOLOGIAS_CB!$A:$F,4,0)</f>
        <v>BUCARAMANGA</v>
      </c>
      <c r="Q712" s="21" t="str">
        <f>VLOOKUP(P712,'BASE TARIFA 2025'!C:D,2,0)</f>
        <v>WOMPI SANTANDERES</v>
      </c>
      <c r="R712" s="23">
        <f>VLOOKUP(P712,'BASE TARIFA 2025'!C:F,4,0)</f>
        <v>15709.5</v>
      </c>
    </row>
    <row r="713" spans="1:18" ht="14.45">
      <c r="A713" s="27">
        <v>70546</v>
      </c>
      <c r="B713" s="27" t="s">
        <v>4203</v>
      </c>
      <c r="C713" s="27">
        <v>37843458</v>
      </c>
      <c r="D713" s="27" t="s">
        <v>4204</v>
      </c>
      <c r="E713" s="27" t="s">
        <v>4204</v>
      </c>
      <c r="F713" s="27" t="s">
        <v>4205</v>
      </c>
      <c r="G713" s="27" t="s">
        <v>4206</v>
      </c>
      <c r="H713" s="27" t="s">
        <v>4207</v>
      </c>
      <c r="I713" s="27" t="s">
        <v>4208</v>
      </c>
      <c r="J713" s="27" t="s">
        <v>2975</v>
      </c>
      <c r="K713" s="27" t="s">
        <v>4202</v>
      </c>
      <c r="L713" s="27" t="s">
        <v>4202</v>
      </c>
      <c r="M713" s="27">
        <v>68655</v>
      </c>
      <c r="N713" s="28" t="s">
        <v>259</v>
      </c>
      <c r="O713" s="22">
        <f>VLOOKUP(A713,Hoja1!A:C,3,0)</f>
        <v>16</v>
      </c>
      <c r="P713" s="21" t="str">
        <f>VLOOKUP(M713,[1]TIPOLOGIAS_CB!$A:$F,4,0)</f>
        <v>BUCARAMANGA</v>
      </c>
      <c r="Q713" s="21" t="str">
        <f>VLOOKUP(P713,'BASE TARIFA 2025'!C:D,2,0)</f>
        <v>WOMPI SANTANDERES</v>
      </c>
      <c r="R713" s="23">
        <f>VLOOKUP(P713,'BASE TARIFA 2025'!C:F,4,0)</f>
        <v>15709.5</v>
      </c>
    </row>
    <row r="714" spans="1:18" ht="14.45">
      <c r="A714" s="27">
        <v>65634</v>
      </c>
      <c r="B714" s="27" t="s">
        <v>4209</v>
      </c>
      <c r="C714" s="27">
        <v>91003741</v>
      </c>
      <c r="D714" s="27" t="s">
        <v>4210</v>
      </c>
      <c r="E714" s="27" t="s">
        <v>4210</v>
      </c>
      <c r="F714" s="27" t="s">
        <v>4204</v>
      </c>
      <c r="G714" s="27" t="s">
        <v>4211</v>
      </c>
      <c r="H714" s="27" t="s">
        <v>4212</v>
      </c>
      <c r="I714" s="27" t="s">
        <v>4213</v>
      </c>
      <c r="J714" s="27" t="s">
        <v>2975</v>
      </c>
      <c r="K714" s="27" t="s">
        <v>4202</v>
      </c>
      <c r="L714" s="27" t="s">
        <v>4202</v>
      </c>
      <c r="M714" s="27">
        <v>68655</v>
      </c>
      <c r="N714" s="28" t="s">
        <v>500</v>
      </c>
      <c r="O714" s="22">
        <f>VLOOKUP(A714,Hoja1!A:C,3,0)</f>
        <v>8</v>
      </c>
      <c r="P714" s="21" t="str">
        <f>VLOOKUP(M714,[1]TIPOLOGIAS_CB!$A:$F,4,0)</f>
        <v>BUCARAMANGA</v>
      </c>
      <c r="Q714" s="21" t="str">
        <f>VLOOKUP(P714,'BASE TARIFA 2025'!C:D,2,0)</f>
        <v>WOMPI SANTANDERES</v>
      </c>
      <c r="R714" s="23">
        <f>VLOOKUP(P714,'BASE TARIFA 2025'!C:F,4,0)</f>
        <v>15709.5</v>
      </c>
    </row>
    <row r="715" spans="1:18" ht="14.45">
      <c r="A715" s="27">
        <v>62187</v>
      </c>
      <c r="B715" s="27" t="s">
        <v>4214</v>
      </c>
      <c r="C715" s="27">
        <v>91487956</v>
      </c>
      <c r="D715" s="27" t="s">
        <v>4215</v>
      </c>
      <c r="E715" s="27" t="s">
        <v>4215</v>
      </c>
      <c r="F715" s="27" t="s">
        <v>4216</v>
      </c>
      <c r="G715" s="27" t="s">
        <v>4217</v>
      </c>
      <c r="H715" s="27" t="s">
        <v>4218</v>
      </c>
      <c r="I715" s="27" t="s">
        <v>4219</v>
      </c>
      <c r="J715" s="27" t="s">
        <v>2975</v>
      </c>
      <c r="K715" s="27" t="s">
        <v>4202</v>
      </c>
      <c r="L715" s="27" t="s">
        <v>4202</v>
      </c>
      <c r="M715" s="27">
        <v>68655</v>
      </c>
      <c r="N715" s="28" t="s">
        <v>500</v>
      </c>
      <c r="O715" s="22">
        <f>VLOOKUP(A715,Hoja1!A:C,3,0)</f>
        <v>8</v>
      </c>
      <c r="P715" s="21" t="str">
        <f>VLOOKUP(M715,[1]TIPOLOGIAS_CB!$A:$F,4,0)</f>
        <v>BUCARAMANGA</v>
      </c>
      <c r="Q715" s="21" t="str">
        <f>VLOOKUP(P715,'BASE TARIFA 2025'!C:D,2,0)</f>
        <v>WOMPI SANTANDERES</v>
      </c>
      <c r="R715" s="23">
        <f>VLOOKUP(P715,'BASE TARIFA 2025'!C:F,4,0)</f>
        <v>15709.5</v>
      </c>
    </row>
    <row r="716" spans="1:18" ht="14.45">
      <c r="A716" s="27">
        <v>58943</v>
      </c>
      <c r="B716" s="27" t="s">
        <v>4220</v>
      </c>
      <c r="C716" s="27">
        <v>1098715025</v>
      </c>
      <c r="D716" s="27" t="s">
        <v>4221</v>
      </c>
      <c r="E716" s="27" t="s">
        <v>4221</v>
      </c>
      <c r="F716" s="27" t="s">
        <v>4221</v>
      </c>
      <c r="G716" s="27" t="s">
        <v>4222</v>
      </c>
      <c r="H716" s="27" t="s">
        <v>4223</v>
      </c>
      <c r="I716" s="27" t="s">
        <v>4224</v>
      </c>
      <c r="J716" s="27" t="s">
        <v>2975</v>
      </c>
      <c r="K716" s="27" t="s">
        <v>4202</v>
      </c>
      <c r="L716" s="27" t="s">
        <v>4202</v>
      </c>
      <c r="M716" s="27">
        <v>68655</v>
      </c>
      <c r="N716" s="28" t="s">
        <v>259</v>
      </c>
      <c r="O716" s="22">
        <f>VLOOKUP(A716,Hoja1!A:C,3,0)</f>
        <v>16</v>
      </c>
      <c r="P716" s="21" t="str">
        <f>VLOOKUP(M716,[1]TIPOLOGIAS_CB!$A:$F,4,0)</f>
        <v>BUCARAMANGA</v>
      </c>
      <c r="Q716" s="21" t="str">
        <f>VLOOKUP(P716,'BASE TARIFA 2025'!C:D,2,0)</f>
        <v>WOMPI SANTANDERES</v>
      </c>
      <c r="R716" s="23">
        <f>VLOOKUP(P716,'BASE TARIFA 2025'!C:F,4,0)</f>
        <v>15709.5</v>
      </c>
    </row>
    <row r="717" spans="1:18" ht="14.45">
      <c r="A717" s="27">
        <v>55329</v>
      </c>
      <c r="B717" s="27" t="s">
        <v>4225</v>
      </c>
      <c r="C717" s="27">
        <v>900810882</v>
      </c>
      <c r="D717" s="27" t="s">
        <v>4226</v>
      </c>
      <c r="E717" s="27" t="s">
        <v>4227</v>
      </c>
      <c r="F717" s="27" t="s">
        <v>4226</v>
      </c>
      <c r="G717" s="27" t="s">
        <v>4228</v>
      </c>
      <c r="H717" s="27" t="s">
        <v>4229</v>
      </c>
      <c r="I717" s="27" t="s">
        <v>4230</v>
      </c>
      <c r="J717" s="27" t="s">
        <v>2975</v>
      </c>
      <c r="K717" s="27" t="s">
        <v>4202</v>
      </c>
      <c r="L717" s="27" t="s">
        <v>4202</v>
      </c>
      <c r="M717" s="27">
        <v>68655</v>
      </c>
      <c r="N717" s="28" t="s">
        <v>259</v>
      </c>
      <c r="O717" s="22">
        <f>VLOOKUP(A717,Hoja1!A:C,3,0)</f>
        <v>8</v>
      </c>
      <c r="P717" s="21" t="str">
        <f>VLOOKUP(M717,[1]TIPOLOGIAS_CB!$A:$F,4,0)</f>
        <v>BUCARAMANGA</v>
      </c>
      <c r="Q717" s="21" t="str">
        <f>VLOOKUP(P717,'BASE TARIFA 2025'!C:D,2,0)</f>
        <v>WOMPI SANTANDERES</v>
      </c>
      <c r="R717" s="23">
        <f>VLOOKUP(P717,'BASE TARIFA 2025'!C:F,4,0)</f>
        <v>15709.5</v>
      </c>
    </row>
    <row r="718" spans="1:18" ht="14.45">
      <c r="A718" s="27">
        <v>34228</v>
      </c>
      <c r="B718" s="27" t="s">
        <v>4231</v>
      </c>
      <c r="C718" s="27">
        <v>94192875</v>
      </c>
      <c r="D718" s="27"/>
      <c r="E718" s="27" t="s">
        <v>4232</v>
      </c>
      <c r="F718" s="27" t="s">
        <v>4232</v>
      </c>
      <c r="G718" s="27" t="s">
        <v>4233</v>
      </c>
      <c r="H718" s="27" t="s">
        <v>4234</v>
      </c>
      <c r="I718" s="27" t="s">
        <v>4235</v>
      </c>
      <c r="J718" s="27" t="s">
        <v>2975</v>
      </c>
      <c r="K718" s="27" t="s">
        <v>4202</v>
      </c>
      <c r="L718" s="27" t="s">
        <v>4202</v>
      </c>
      <c r="M718" s="27">
        <v>68655</v>
      </c>
      <c r="N718" s="28" t="s">
        <v>259</v>
      </c>
      <c r="O718" s="22">
        <f>VLOOKUP(A718,Hoja1!A:C,3,0)</f>
        <v>8</v>
      </c>
      <c r="P718" s="21" t="str">
        <f>VLOOKUP(M718,[1]TIPOLOGIAS_CB!$A:$F,4,0)</f>
        <v>BUCARAMANGA</v>
      </c>
      <c r="Q718" s="21" t="str">
        <f>VLOOKUP(P718,'BASE TARIFA 2025'!C:D,2,0)</f>
        <v>WOMPI SANTANDERES</v>
      </c>
      <c r="R718" s="23">
        <f>VLOOKUP(P718,'BASE TARIFA 2025'!C:F,4,0)</f>
        <v>15709.5</v>
      </c>
    </row>
    <row r="719" spans="1:18" ht="14.45">
      <c r="A719" s="27">
        <v>30397</v>
      </c>
      <c r="B719" s="27" t="s">
        <v>4236</v>
      </c>
      <c r="C719" s="27">
        <v>63532309</v>
      </c>
      <c r="D719" s="27" t="s">
        <v>336</v>
      </c>
      <c r="E719" s="27" t="s">
        <v>4237</v>
      </c>
      <c r="F719" s="27" t="s">
        <v>4237</v>
      </c>
      <c r="G719" s="27" t="s">
        <v>4238</v>
      </c>
      <c r="H719" s="27" t="s">
        <v>4239</v>
      </c>
      <c r="I719" s="27" t="s">
        <v>4240</v>
      </c>
      <c r="J719" s="27" t="s">
        <v>2975</v>
      </c>
      <c r="K719" s="27" t="s">
        <v>4202</v>
      </c>
      <c r="L719" s="27" t="s">
        <v>4202</v>
      </c>
      <c r="M719" s="27">
        <v>68655</v>
      </c>
      <c r="N719" s="28" t="s">
        <v>259</v>
      </c>
      <c r="O719" s="22">
        <f>VLOOKUP(A719,Hoja1!A:C,3,0)</f>
        <v>16</v>
      </c>
      <c r="P719" s="21" t="str">
        <f>VLOOKUP(M719,[1]TIPOLOGIAS_CB!$A:$F,4,0)</f>
        <v>BUCARAMANGA</v>
      </c>
      <c r="Q719" s="21" t="str">
        <f>VLOOKUP(P719,'BASE TARIFA 2025'!C:D,2,0)</f>
        <v>WOMPI SANTANDERES</v>
      </c>
      <c r="R719" s="23">
        <f>VLOOKUP(P719,'BASE TARIFA 2025'!C:F,4,0)</f>
        <v>15709.5</v>
      </c>
    </row>
    <row r="720" spans="1:18" ht="14.45">
      <c r="A720" s="27">
        <v>14432</v>
      </c>
      <c r="B720" s="27" t="s">
        <v>4241</v>
      </c>
      <c r="C720" s="27">
        <v>900611171</v>
      </c>
      <c r="D720" s="27" t="s">
        <v>3034</v>
      </c>
      <c r="E720" s="27" t="s">
        <v>4242</v>
      </c>
      <c r="F720" s="27" t="s">
        <v>4242</v>
      </c>
      <c r="G720" s="27" t="s">
        <v>4243</v>
      </c>
      <c r="H720" s="27" t="s">
        <v>4244</v>
      </c>
      <c r="I720" s="27" t="s">
        <v>4245</v>
      </c>
      <c r="J720" s="27" t="s">
        <v>2975</v>
      </c>
      <c r="K720" s="27" t="s">
        <v>4202</v>
      </c>
      <c r="L720" s="27" t="s">
        <v>4202</v>
      </c>
      <c r="M720" s="27">
        <v>68655</v>
      </c>
      <c r="N720" s="28" t="s">
        <v>500</v>
      </c>
      <c r="O720" s="22">
        <f>VLOOKUP(A720,Hoja1!A:C,3,0)</f>
        <v>8</v>
      </c>
      <c r="P720" s="21" t="str">
        <f>VLOOKUP(M720,[1]TIPOLOGIAS_CB!$A:$F,4,0)</f>
        <v>BUCARAMANGA</v>
      </c>
      <c r="Q720" s="21" t="str">
        <f>VLOOKUP(P720,'BASE TARIFA 2025'!C:D,2,0)</f>
        <v>WOMPI SANTANDERES</v>
      </c>
      <c r="R720" s="23">
        <f>VLOOKUP(P720,'BASE TARIFA 2025'!C:F,4,0)</f>
        <v>15709.5</v>
      </c>
    </row>
    <row r="721" spans="1:18" ht="14.45">
      <c r="A721" s="27">
        <v>10838</v>
      </c>
      <c r="B721" s="27" t="s">
        <v>4246</v>
      </c>
      <c r="C721" s="27">
        <v>91289564</v>
      </c>
      <c r="D721" s="27" t="s">
        <v>4247</v>
      </c>
      <c r="E721" s="27" t="s">
        <v>4248</v>
      </c>
      <c r="F721" s="27" t="s">
        <v>4248</v>
      </c>
      <c r="G721" s="27" t="s">
        <v>4249</v>
      </c>
      <c r="H721" s="27" t="s">
        <v>4250</v>
      </c>
      <c r="I721" s="27" t="s">
        <v>4251</v>
      </c>
      <c r="J721" s="27" t="s">
        <v>2975</v>
      </c>
      <c r="K721" s="27" t="s">
        <v>4252</v>
      </c>
      <c r="L721" s="27" t="s">
        <v>4252</v>
      </c>
      <c r="M721" s="27">
        <v>68872</v>
      </c>
      <c r="N721" s="28" t="s">
        <v>128</v>
      </c>
      <c r="O721" s="22">
        <f>VLOOKUP(A721,Hoja1!A:C,3,0)</f>
        <v>8</v>
      </c>
      <c r="P721" s="21" t="str">
        <f>VLOOKUP(M721,[1]TIPOLOGIAS_CB!$A:$F,4,0)</f>
        <v>BUCARAMANGA</v>
      </c>
      <c r="Q721" s="21" t="str">
        <f>VLOOKUP(P721,'BASE TARIFA 2025'!C:D,2,0)</f>
        <v>WOMPI SANTANDERES</v>
      </c>
      <c r="R721" s="23">
        <f>VLOOKUP(P721,'BASE TARIFA 2025'!C:F,4,0)</f>
        <v>15709.5</v>
      </c>
    </row>
    <row r="722" spans="1:18" ht="14.45">
      <c r="A722" s="27">
        <v>61882</v>
      </c>
      <c r="B722" s="27" t="s">
        <v>4253</v>
      </c>
      <c r="C722" s="27">
        <v>37897797</v>
      </c>
      <c r="D722" s="27" t="s">
        <v>4254</v>
      </c>
      <c r="E722" s="27" t="s">
        <v>4254</v>
      </c>
      <c r="F722" s="27" t="s">
        <v>4254</v>
      </c>
      <c r="G722" s="27" t="s">
        <v>4255</v>
      </c>
      <c r="H722" s="27" t="s">
        <v>4256</v>
      </c>
      <c r="I722" s="27" t="s">
        <v>4257</v>
      </c>
      <c r="J722" s="27" t="s">
        <v>2975</v>
      </c>
      <c r="K722" s="27" t="s">
        <v>4252</v>
      </c>
      <c r="L722" s="27" t="s">
        <v>4252</v>
      </c>
      <c r="M722" s="27">
        <v>68872</v>
      </c>
      <c r="N722" s="28" t="s">
        <v>128</v>
      </c>
      <c r="O722" s="22">
        <f>VLOOKUP(A722,Hoja1!A:C,3,0)</f>
        <v>8</v>
      </c>
      <c r="P722" s="21" t="str">
        <f>VLOOKUP(M722,[1]TIPOLOGIAS_CB!$A:$F,4,0)</f>
        <v>BUCARAMANGA</v>
      </c>
      <c r="Q722" s="21" t="str">
        <f>VLOOKUP(P722,'BASE TARIFA 2025'!C:D,2,0)</f>
        <v>WOMPI SANTANDERES</v>
      </c>
      <c r="R722" s="23">
        <f>VLOOKUP(P722,'BASE TARIFA 2025'!C:F,4,0)</f>
        <v>15709.5</v>
      </c>
    </row>
    <row r="723" spans="1:18" ht="14.45">
      <c r="A723" s="27">
        <v>58350</v>
      </c>
      <c r="B723" s="27" t="s">
        <v>4258</v>
      </c>
      <c r="C723" s="27">
        <v>88289991</v>
      </c>
      <c r="D723" s="27" t="s">
        <v>4259</v>
      </c>
      <c r="E723" s="27" t="s">
        <v>4259</v>
      </c>
      <c r="F723" s="27" t="s">
        <v>4259</v>
      </c>
      <c r="G723" s="27" t="s">
        <v>4260</v>
      </c>
      <c r="H723" s="27" t="s">
        <v>4261</v>
      </c>
      <c r="I723" s="27" t="s">
        <v>4262</v>
      </c>
      <c r="J723" s="27" t="s">
        <v>2863</v>
      </c>
      <c r="K723" s="27" t="s">
        <v>4263</v>
      </c>
      <c r="L723" s="27" t="s">
        <v>4263</v>
      </c>
      <c r="M723" s="27">
        <v>54871</v>
      </c>
      <c r="N723" s="28" t="s">
        <v>586</v>
      </c>
      <c r="O723" s="22">
        <f>VLOOKUP(A723,Hoja1!A:C,3,0)</f>
        <v>8</v>
      </c>
      <c r="P723" s="21" t="str">
        <f>VLOOKUP(M723,[1]TIPOLOGIAS_CB!$A:$F,4,0)</f>
        <v>CUCUTA</v>
      </c>
      <c r="Q723" s="21" t="str">
        <f>VLOOKUP(P723,'BASE TARIFA 2025'!C:D,2,0)</f>
        <v>WOMPI SANTANDERES</v>
      </c>
      <c r="R723" s="23">
        <f>VLOOKUP(P723,'BASE TARIFA 2025'!C:F,4,0)</f>
        <v>28277.100000000002</v>
      </c>
    </row>
    <row r="724" spans="1:18" ht="14.45">
      <c r="A724" s="27">
        <v>63805</v>
      </c>
      <c r="B724" s="27" t="s">
        <v>4264</v>
      </c>
      <c r="C724" s="27">
        <v>1091858018</v>
      </c>
      <c r="D724" s="27" t="s">
        <v>4265</v>
      </c>
      <c r="E724" s="27" t="s">
        <v>4265</v>
      </c>
      <c r="F724" s="27" t="s">
        <v>4265</v>
      </c>
      <c r="G724" s="27" t="s">
        <v>4266</v>
      </c>
      <c r="H724" s="27" t="s">
        <v>4267</v>
      </c>
      <c r="I724" s="27" t="s">
        <v>4268</v>
      </c>
      <c r="J724" s="27" t="s">
        <v>2863</v>
      </c>
      <c r="K724" s="27" t="s">
        <v>4263</v>
      </c>
      <c r="L724" s="27" t="s">
        <v>4263</v>
      </c>
      <c r="M724" s="27">
        <v>54871</v>
      </c>
      <c r="N724" s="28" t="s">
        <v>586</v>
      </c>
      <c r="O724" s="22">
        <f>VLOOKUP(A724,Hoja1!A:C,3,0)</f>
        <v>8</v>
      </c>
      <c r="P724" s="21" t="str">
        <f>VLOOKUP(M724,[1]TIPOLOGIAS_CB!$A:$F,4,0)</f>
        <v>CUCUTA</v>
      </c>
      <c r="Q724" s="21" t="str">
        <f>VLOOKUP(P724,'BASE TARIFA 2025'!C:D,2,0)</f>
        <v>WOMPI SANTANDERES</v>
      </c>
      <c r="R724" s="23">
        <f>VLOOKUP(P724,'BASE TARIFA 2025'!C:F,4,0)</f>
        <v>28277.100000000002</v>
      </c>
    </row>
    <row r="725" spans="1:18" ht="14.45">
      <c r="A725" s="27">
        <v>79155</v>
      </c>
      <c r="B725" s="27" t="s">
        <v>4269</v>
      </c>
      <c r="C725" s="27">
        <v>1004913470</v>
      </c>
      <c r="D725" s="27" t="s">
        <v>4270</v>
      </c>
      <c r="E725" s="27" t="s">
        <v>4270</v>
      </c>
      <c r="F725" s="27"/>
      <c r="G725" s="27" t="s">
        <v>4271</v>
      </c>
      <c r="H725" s="27" t="s">
        <v>4272</v>
      </c>
      <c r="I725" s="27" t="s">
        <v>4273</v>
      </c>
      <c r="J725" s="27" t="s">
        <v>2863</v>
      </c>
      <c r="K725" s="27" t="s">
        <v>4274</v>
      </c>
      <c r="L725" s="27" t="s">
        <v>4274</v>
      </c>
      <c r="M725" s="27">
        <v>54874</v>
      </c>
      <c r="N725" s="28" t="s">
        <v>192</v>
      </c>
      <c r="O725" s="22">
        <f>VLOOKUP(A725,Hoja1!A:C,3,0)</f>
        <v>8</v>
      </c>
      <c r="P725" s="21" t="str">
        <f>VLOOKUP(M725,[1]TIPOLOGIAS_CB!$A:$F,4,0)</f>
        <v>CUCUTA</v>
      </c>
      <c r="Q725" s="21" t="str">
        <f>VLOOKUP(P725,'BASE TARIFA 2025'!C:D,2,0)</f>
        <v>WOMPI SANTANDERES</v>
      </c>
      <c r="R725" s="23">
        <f>VLOOKUP(P725,'BASE TARIFA 2025'!C:F,4,0)</f>
        <v>28277.100000000002</v>
      </c>
    </row>
    <row r="726" spans="1:18" ht="14.45">
      <c r="A726" s="27">
        <v>80549</v>
      </c>
      <c r="B726" s="27" t="s">
        <v>4275</v>
      </c>
      <c r="C726" s="27">
        <v>1126709687</v>
      </c>
      <c r="D726" s="27" t="s">
        <v>4276</v>
      </c>
      <c r="E726" s="27" t="s">
        <v>4276</v>
      </c>
      <c r="F726" s="27"/>
      <c r="G726" s="27" t="s">
        <v>4277</v>
      </c>
      <c r="H726" s="27" t="s">
        <v>4278</v>
      </c>
      <c r="I726" s="27" t="s">
        <v>4279</v>
      </c>
      <c r="J726" s="27" t="s">
        <v>2863</v>
      </c>
      <c r="K726" s="27" t="s">
        <v>4274</v>
      </c>
      <c r="L726" s="27" t="s">
        <v>4274</v>
      </c>
      <c r="M726" s="27">
        <v>54874</v>
      </c>
      <c r="N726" s="28" t="s">
        <v>192</v>
      </c>
      <c r="O726" s="22">
        <f>VLOOKUP(A726,Hoja1!A:C,3,0)</f>
        <v>8</v>
      </c>
      <c r="P726" s="21" t="str">
        <f>VLOOKUP(M726,[1]TIPOLOGIAS_CB!$A:$F,4,0)</f>
        <v>CUCUTA</v>
      </c>
      <c r="Q726" s="21" t="str">
        <f>VLOOKUP(P726,'BASE TARIFA 2025'!C:D,2,0)</f>
        <v>WOMPI SANTANDERES</v>
      </c>
      <c r="R726" s="23">
        <f>VLOOKUP(P726,'BASE TARIFA 2025'!C:F,4,0)</f>
        <v>28277.100000000002</v>
      </c>
    </row>
    <row r="727" spans="1:18" ht="14.45">
      <c r="A727" s="27">
        <v>79426</v>
      </c>
      <c r="B727" s="27" t="s">
        <v>4280</v>
      </c>
      <c r="C727" s="27">
        <v>88189515</v>
      </c>
      <c r="D727" s="27" t="s">
        <v>4281</v>
      </c>
      <c r="E727" s="27" t="s">
        <v>4281</v>
      </c>
      <c r="F727" s="27" t="s">
        <v>4281</v>
      </c>
      <c r="G727" s="27" t="s">
        <v>4282</v>
      </c>
      <c r="H727" s="27" t="s">
        <v>4283</v>
      </c>
      <c r="I727" s="27" t="s">
        <v>4284</v>
      </c>
      <c r="J727" s="27" t="s">
        <v>2863</v>
      </c>
      <c r="K727" s="27" t="s">
        <v>4274</v>
      </c>
      <c r="L727" s="27" t="s">
        <v>4274</v>
      </c>
      <c r="M727" s="27">
        <v>54874</v>
      </c>
      <c r="N727" s="28" t="s">
        <v>192</v>
      </c>
      <c r="O727" s="22">
        <f>VLOOKUP(A727,Hoja1!A:C,3,0)</f>
        <v>8</v>
      </c>
      <c r="P727" s="21" t="str">
        <f>VLOOKUP(M727,[1]TIPOLOGIAS_CB!$A:$F,4,0)</f>
        <v>CUCUTA</v>
      </c>
      <c r="Q727" s="21" t="str">
        <f>VLOOKUP(P727,'BASE TARIFA 2025'!C:D,2,0)</f>
        <v>WOMPI SANTANDERES</v>
      </c>
      <c r="R727" s="23">
        <f>VLOOKUP(P727,'BASE TARIFA 2025'!C:F,4,0)</f>
        <v>28277.100000000002</v>
      </c>
    </row>
    <row r="728" spans="1:18" ht="14.45">
      <c r="A728" s="27">
        <v>80076</v>
      </c>
      <c r="B728" s="27" t="s">
        <v>4285</v>
      </c>
      <c r="C728" s="27">
        <v>1098710425</v>
      </c>
      <c r="D728" s="27" t="s">
        <v>4286</v>
      </c>
      <c r="E728" s="27" t="s">
        <v>4286</v>
      </c>
      <c r="F728" s="27"/>
      <c r="G728" s="27" t="s">
        <v>4287</v>
      </c>
      <c r="H728" s="27" t="s">
        <v>4288</v>
      </c>
      <c r="I728" s="27" t="s">
        <v>4289</v>
      </c>
      <c r="J728" s="27" t="s">
        <v>2863</v>
      </c>
      <c r="K728" s="27" t="s">
        <v>4274</v>
      </c>
      <c r="L728" s="27" t="s">
        <v>4274</v>
      </c>
      <c r="M728" s="27">
        <v>54874</v>
      </c>
      <c r="N728" s="28" t="s">
        <v>192</v>
      </c>
      <c r="O728" s="22">
        <f>VLOOKUP(A728,Hoja1!A:C,3,0)</f>
        <v>8</v>
      </c>
      <c r="P728" s="21" t="str">
        <f>VLOOKUP(M728,[1]TIPOLOGIAS_CB!$A:$F,4,0)</f>
        <v>CUCUTA</v>
      </c>
      <c r="Q728" s="21" t="str">
        <f>VLOOKUP(P728,'BASE TARIFA 2025'!C:D,2,0)</f>
        <v>WOMPI SANTANDERES</v>
      </c>
      <c r="R728" s="23">
        <f>VLOOKUP(P728,'BASE TARIFA 2025'!C:F,4,0)</f>
        <v>28277.100000000002</v>
      </c>
    </row>
    <row r="729" spans="1:18" ht="14.45">
      <c r="A729" s="27">
        <v>70287</v>
      </c>
      <c r="B729" s="27" t="s">
        <v>4290</v>
      </c>
      <c r="C729" s="27">
        <v>1092351711</v>
      </c>
      <c r="D729" s="27" t="s">
        <v>4291</v>
      </c>
      <c r="E729" s="27" t="s">
        <v>4292</v>
      </c>
      <c r="F729" s="27" t="s">
        <v>4293</v>
      </c>
      <c r="G729" s="27" t="s">
        <v>4294</v>
      </c>
      <c r="H729" s="27" t="s">
        <v>4295</v>
      </c>
      <c r="I729" s="27" t="s">
        <v>4296</v>
      </c>
      <c r="J729" s="27" t="s">
        <v>2863</v>
      </c>
      <c r="K729" s="27" t="s">
        <v>4274</v>
      </c>
      <c r="L729" s="27" t="s">
        <v>4274</v>
      </c>
      <c r="M729" s="27">
        <v>54874</v>
      </c>
      <c r="N729" s="28" t="s">
        <v>520</v>
      </c>
      <c r="O729" s="22">
        <f>VLOOKUP(A729,Hoja1!A:C,3,0)</f>
        <v>8</v>
      </c>
      <c r="P729" s="21" t="str">
        <f>VLOOKUP(M729,[1]TIPOLOGIAS_CB!$A:$F,4,0)</f>
        <v>CUCUTA</v>
      </c>
      <c r="Q729" s="21" t="str">
        <f>VLOOKUP(P729,'BASE TARIFA 2025'!C:D,2,0)</f>
        <v>WOMPI SANTANDERES</v>
      </c>
      <c r="R729" s="23">
        <f>VLOOKUP(P729,'BASE TARIFA 2025'!C:F,4,0)</f>
        <v>28277.100000000002</v>
      </c>
    </row>
    <row r="730" spans="1:18" ht="14.45">
      <c r="A730" s="27">
        <v>55082</v>
      </c>
      <c r="B730" s="27" t="s">
        <v>4297</v>
      </c>
      <c r="C730" s="27">
        <v>28540012</v>
      </c>
      <c r="D730" s="27" t="s">
        <v>79</v>
      </c>
      <c r="E730" s="27" t="s">
        <v>4298</v>
      </c>
      <c r="F730" s="27" t="s">
        <v>4298</v>
      </c>
      <c r="G730" s="27" t="s">
        <v>4299</v>
      </c>
      <c r="H730" s="27" t="s">
        <v>4300</v>
      </c>
      <c r="I730" s="27" t="s">
        <v>4301</v>
      </c>
      <c r="J730" s="27" t="s">
        <v>3795</v>
      </c>
      <c r="K730" s="27" t="s">
        <v>3796</v>
      </c>
      <c r="L730" s="27" t="s">
        <v>3796</v>
      </c>
      <c r="M730" s="27">
        <v>73001</v>
      </c>
      <c r="N730" s="28" t="s">
        <v>102</v>
      </c>
      <c r="O730" s="22">
        <f>VLOOKUP(A730,Hoja1!A:C,3,0)</f>
        <v>8</v>
      </c>
      <c r="P730" s="21" t="str">
        <f>VLOOKUP(M730,[1]TIPOLOGIAS_CB!$A:$F,4,0)</f>
        <v>IBAGUE</v>
      </c>
      <c r="Q730" s="21" t="str">
        <f>VLOOKUP(P730,'BASE TARIFA 2025'!C:D,2,0)</f>
        <v>WOMPI ORIENTE</v>
      </c>
      <c r="R730" s="23">
        <f>VLOOKUP(P730,'BASE TARIFA 2025'!C:F,4,0)</f>
        <v>28277.100000000002</v>
      </c>
    </row>
    <row r="731" spans="1:18" ht="14.45">
      <c r="A731" s="27">
        <v>39709</v>
      </c>
      <c r="B731" s="27" t="s">
        <v>4302</v>
      </c>
      <c r="C731" s="27">
        <v>65727937</v>
      </c>
      <c r="D731" s="27"/>
      <c r="E731" s="27" t="s">
        <v>4303</v>
      </c>
      <c r="F731" s="27" t="s">
        <v>4303</v>
      </c>
      <c r="G731" s="27" t="s">
        <v>4304</v>
      </c>
      <c r="H731" s="27" t="s">
        <v>4305</v>
      </c>
      <c r="I731" s="27" t="s">
        <v>4306</v>
      </c>
      <c r="J731" s="27" t="s">
        <v>3795</v>
      </c>
      <c r="K731" s="27" t="s">
        <v>3796</v>
      </c>
      <c r="L731" s="27" t="s">
        <v>3796</v>
      </c>
      <c r="M731" s="27">
        <v>73001</v>
      </c>
      <c r="N731" s="28" t="s">
        <v>102</v>
      </c>
      <c r="O731" s="22">
        <f>VLOOKUP(A731,Hoja1!A:C,3,0)</f>
        <v>8</v>
      </c>
      <c r="P731" s="21" t="str">
        <f>VLOOKUP(M731,[1]TIPOLOGIAS_CB!$A:$F,4,0)</f>
        <v>IBAGUE</v>
      </c>
      <c r="Q731" s="21" t="str">
        <f>VLOOKUP(P731,'BASE TARIFA 2025'!C:D,2,0)</f>
        <v>WOMPI ORIENTE</v>
      </c>
      <c r="R731" s="23">
        <f>VLOOKUP(P731,'BASE TARIFA 2025'!C:F,4,0)</f>
        <v>28277.100000000002</v>
      </c>
    </row>
    <row r="732" spans="1:18" ht="14.45">
      <c r="A732" s="27">
        <v>50515</v>
      </c>
      <c r="B732" s="27" t="s">
        <v>4307</v>
      </c>
      <c r="C732" s="27">
        <v>52749316</v>
      </c>
      <c r="D732" s="27" t="s">
        <v>79</v>
      </c>
      <c r="E732" s="27" t="s">
        <v>4308</v>
      </c>
      <c r="F732" s="27" t="s">
        <v>4308</v>
      </c>
      <c r="G732" s="27" t="s">
        <v>4309</v>
      </c>
      <c r="H732" s="27" t="s">
        <v>4310</v>
      </c>
      <c r="I732" s="27" t="s">
        <v>4311</v>
      </c>
      <c r="J732" s="27" t="s">
        <v>3795</v>
      </c>
      <c r="K732" s="27" t="s">
        <v>3796</v>
      </c>
      <c r="L732" s="27" t="s">
        <v>3796</v>
      </c>
      <c r="M732" s="27">
        <v>73001</v>
      </c>
      <c r="N732" s="28" t="s">
        <v>172</v>
      </c>
      <c r="O732" s="22">
        <f>VLOOKUP(A732,Hoja1!A:C,3,0)</f>
        <v>8</v>
      </c>
      <c r="P732" s="21" t="str">
        <f>VLOOKUP(M732,[1]TIPOLOGIAS_CB!$A:$F,4,0)</f>
        <v>IBAGUE</v>
      </c>
      <c r="Q732" s="21" t="str">
        <f>VLOOKUP(P732,'BASE TARIFA 2025'!C:D,2,0)</f>
        <v>WOMPI ORIENTE</v>
      </c>
      <c r="R732" s="23">
        <f>VLOOKUP(P732,'BASE TARIFA 2025'!C:F,4,0)</f>
        <v>28277.100000000002</v>
      </c>
    </row>
    <row r="733" spans="1:18" ht="14.45">
      <c r="A733" s="27">
        <v>31917</v>
      </c>
      <c r="B733" s="27" t="s">
        <v>4312</v>
      </c>
      <c r="C733" s="27">
        <v>92186640</v>
      </c>
      <c r="D733" s="27" t="s">
        <v>4313</v>
      </c>
      <c r="E733" s="27" t="s">
        <v>4314</v>
      </c>
      <c r="F733" s="27" t="s">
        <v>4315</v>
      </c>
      <c r="G733" s="27" t="s">
        <v>4316</v>
      </c>
      <c r="H733" s="27" t="s">
        <v>4317</v>
      </c>
      <c r="I733" s="27" t="s">
        <v>4318</v>
      </c>
      <c r="J733" s="27" t="s">
        <v>3050</v>
      </c>
      <c r="K733" s="27" t="s">
        <v>4319</v>
      </c>
      <c r="L733" s="27" t="s">
        <v>4319</v>
      </c>
      <c r="M733" s="27">
        <v>70717</v>
      </c>
      <c r="N733" s="28" t="s">
        <v>477</v>
      </c>
      <c r="O733" s="22">
        <f>VLOOKUP(A733,Hoja1!A:C,3,0)</f>
        <v>8</v>
      </c>
      <c r="P733" s="21" t="str">
        <f>VLOOKUP(M733,[1]TIPOLOGIAS_CB!$A:$F,4,0)</f>
        <v>SINCELEJO</v>
      </c>
      <c r="Q733" s="21" t="str">
        <f>VLOOKUP(P733,'BASE TARIFA 2025'!C:D,2,0)</f>
        <v>WOMPI COSTA</v>
      </c>
      <c r="R733" s="23">
        <f>VLOOKUP(P733,'BASE TARIFA 2025'!C:F,4,0)</f>
        <v>28277.100000000002</v>
      </c>
    </row>
    <row r="734" spans="1:18" ht="14.45">
      <c r="A734" s="27">
        <v>39931</v>
      </c>
      <c r="B734" s="27" t="s">
        <v>4320</v>
      </c>
      <c r="C734" s="27">
        <v>1104011371</v>
      </c>
      <c r="D734" s="27" t="s">
        <v>4321</v>
      </c>
      <c r="E734" s="27" t="s">
        <v>4321</v>
      </c>
      <c r="F734" s="27" t="s">
        <v>4322</v>
      </c>
      <c r="G734" s="27" t="s">
        <v>4323</v>
      </c>
      <c r="H734" s="27" t="s">
        <v>4324</v>
      </c>
      <c r="I734" s="27" t="s">
        <v>4325</v>
      </c>
      <c r="J734" s="27" t="s">
        <v>3050</v>
      </c>
      <c r="K734" s="27" t="s">
        <v>4319</v>
      </c>
      <c r="L734" s="27" t="s">
        <v>4319</v>
      </c>
      <c r="M734" s="27">
        <v>70717</v>
      </c>
      <c r="N734" s="28" t="s">
        <v>477</v>
      </c>
      <c r="O734" s="22">
        <f>VLOOKUP(A734,Hoja1!A:C,3,0)</f>
        <v>16</v>
      </c>
      <c r="P734" s="21" t="str">
        <f>VLOOKUP(M734,[1]TIPOLOGIAS_CB!$A:$F,4,0)</f>
        <v>SINCELEJO</v>
      </c>
      <c r="Q734" s="21" t="str">
        <f>VLOOKUP(P734,'BASE TARIFA 2025'!C:D,2,0)</f>
        <v>WOMPI COSTA</v>
      </c>
      <c r="R734" s="23">
        <f>VLOOKUP(P734,'BASE TARIFA 2025'!C:F,4,0)</f>
        <v>28277.100000000002</v>
      </c>
    </row>
    <row r="735" spans="1:18" ht="14.45">
      <c r="A735" s="27">
        <v>79683</v>
      </c>
      <c r="B735" s="27" t="s">
        <v>4326</v>
      </c>
      <c r="C735" s="27">
        <v>1104018012</v>
      </c>
      <c r="D735" s="27" t="s">
        <v>4327</v>
      </c>
      <c r="E735" s="27" t="s">
        <v>4327</v>
      </c>
      <c r="F735" s="27" t="s">
        <v>4327</v>
      </c>
      <c r="G735" s="27" t="s">
        <v>4328</v>
      </c>
      <c r="H735" s="27" t="s">
        <v>4329</v>
      </c>
      <c r="I735" s="27" t="s">
        <v>4330</v>
      </c>
      <c r="J735" s="27" t="s">
        <v>3050</v>
      </c>
      <c r="K735" s="27" t="s">
        <v>4319</v>
      </c>
      <c r="L735" s="27" t="s">
        <v>4319</v>
      </c>
      <c r="M735" s="27">
        <v>70717</v>
      </c>
      <c r="N735" s="28" t="s">
        <v>477</v>
      </c>
      <c r="O735" s="22">
        <f>VLOOKUP(A735,Hoja1!A:C,3,0)</f>
        <v>8</v>
      </c>
      <c r="P735" s="21" t="str">
        <f>VLOOKUP(M735,[1]TIPOLOGIAS_CB!$A:$F,4,0)</f>
        <v>SINCELEJO</v>
      </c>
      <c r="Q735" s="21" t="str">
        <f>VLOOKUP(P735,'BASE TARIFA 2025'!C:D,2,0)</f>
        <v>WOMPI COSTA</v>
      </c>
      <c r="R735" s="23">
        <f>VLOOKUP(P735,'BASE TARIFA 2025'!C:F,4,0)</f>
        <v>28277.100000000002</v>
      </c>
    </row>
    <row r="736" spans="1:18" ht="14.45">
      <c r="A736" s="27">
        <v>48767</v>
      </c>
      <c r="B736" s="27" t="s">
        <v>4331</v>
      </c>
      <c r="C736" s="27">
        <v>65710551</v>
      </c>
      <c r="D736" s="27" t="s">
        <v>79</v>
      </c>
      <c r="E736" s="27" t="s">
        <v>4332</v>
      </c>
      <c r="F736" s="27" t="s">
        <v>4332</v>
      </c>
      <c r="G736" s="27" t="s">
        <v>4333</v>
      </c>
      <c r="H736" s="27" t="s">
        <v>4334</v>
      </c>
      <c r="I736" s="27" t="s">
        <v>4335</v>
      </c>
      <c r="J736" s="27" t="s">
        <v>3795</v>
      </c>
      <c r="K736" s="27" t="s">
        <v>4336</v>
      </c>
      <c r="L736" s="27" t="s">
        <v>4336</v>
      </c>
      <c r="M736" s="27">
        <v>73030</v>
      </c>
      <c r="N736" s="28" t="s">
        <v>520</v>
      </c>
      <c r="O736" s="22">
        <f>VLOOKUP(A736,Hoja1!A:C,3,0)</f>
        <v>8</v>
      </c>
      <c r="P736" s="21" t="str">
        <f>VLOOKUP(M736,[1]TIPOLOGIAS_CB!$A:$F,4,0)</f>
        <v>IBAGUE</v>
      </c>
      <c r="Q736" s="21" t="str">
        <f>VLOOKUP(P736,'BASE TARIFA 2025'!C:D,2,0)</f>
        <v>WOMPI ORIENTE</v>
      </c>
      <c r="R736" s="23">
        <f>VLOOKUP(P736,'BASE TARIFA 2025'!C:F,4,0)</f>
        <v>28277.100000000002</v>
      </c>
    </row>
    <row r="737" spans="1:18" ht="14.45">
      <c r="A737" s="27">
        <v>58563</v>
      </c>
      <c r="B737" s="27" t="s">
        <v>4337</v>
      </c>
      <c r="C737" s="27">
        <v>1106714422</v>
      </c>
      <c r="D737" s="27" t="s">
        <v>79</v>
      </c>
      <c r="E737" s="27" t="s">
        <v>4338</v>
      </c>
      <c r="F737" s="27" t="s">
        <v>4339</v>
      </c>
      <c r="G737" s="27" t="s">
        <v>4340</v>
      </c>
      <c r="H737" s="27" t="s">
        <v>4341</v>
      </c>
      <c r="I737" s="27" t="s">
        <v>4342</v>
      </c>
      <c r="J737" s="27" t="s">
        <v>3795</v>
      </c>
      <c r="K737" s="27" t="s">
        <v>4336</v>
      </c>
      <c r="L737" s="27" t="s">
        <v>4336</v>
      </c>
      <c r="M737" s="27">
        <v>73030</v>
      </c>
      <c r="N737" s="28" t="s">
        <v>520</v>
      </c>
      <c r="O737" s="22">
        <f>VLOOKUP(A737,Hoja1!A:C,3,0)</f>
        <v>8</v>
      </c>
      <c r="P737" s="21" t="str">
        <f>VLOOKUP(M737,[1]TIPOLOGIAS_CB!$A:$F,4,0)</f>
        <v>IBAGUE</v>
      </c>
      <c r="Q737" s="21" t="str">
        <f>VLOOKUP(P737,'BASE TARIFA 2025'!C:D,2,0)</f>
        <v>WOMPI ORIENTE</v>
      </c>
      <c r="R737" s="23">
        <f>VLOOKUP(P737,'BASE TARIFA 2025'!C:F,4,0)</f>
        <v>28277.100000000002</v>
      </c>
    </row>
    <row r="738" spans="1:18" ht="14.45">
      <c r="A738" s="27">
        <v>73383</v>
      </c>
      <c r="B738" s="27" t="s">
        <v>4343</v>
      </c>
      <c r="C738" s="27">
        <v>1110520642</v>
      </c>
      <c r="D738" s="27" t="s">
        <v>4344</v>
      </c>
      <c r="E738" s="27" t="s">
        <v>4344</v>
      </c>
      <c r="F738" s="27" t="s">
        <v>4344</v>
      </c>
      <c r="G738" s="27" t="s">
        <v>4345</v>
      </c>
      <c r="H738" s="27" t="s">
        <v>4346</v>
      </c>
      <c r="I738" s="27" t="s">
        <v>4347</v>
      </c>
      <c r="J738" s="27" t="s">
        <v>3795</v>
      </c>
      <c r="K738" s="27" t="s">
        <v>4336</v>
      </c>
      <c r="L738" s="27" t="s">
        <v>4336</v>
      </c>
      <c r="M738" s="27">
        <v>73030</v>
      </c>
      <c r="N738" s="28" t="s">
        <v>520</v>
      </c>
      <c r="O738" s="22">
        <f>VLOOKUP(A738,Hoja1!A:C,3,0)</f>
        <v>8</v>
      </c>
      <c r="P738" s="21" t="str">
        <f>VLOOKUP(M738,[1]TIPOLOGIAS_CB!$A:$F,4,0)</f>
        <v>IBAGUE</v>
      </c>
      <c r="Q738" s="21" t="str">
        <f>VLOOKUP(P738,'BASE TARIFA 2025'!C:D,2,0)</f>
        <v>WOMPI ORIENTE</v>
      </c>
      <c r="R738" s="23">
        <f>VLOOKUP(P738,'BASE TARIFA 2025'!C:F,4,0)</f>
        <v>28277.100000000002</v>
      </c>
    </row>
    <row r="739" spans="1:18" ht="14.45">
      <c r="A739" s="27">
        <v>12282</v>
      </c>
      <c r="B739" s="27" t="s">
        <v>4348</v>
      </c>
      <c r="C739" s="27">
        <v>94428043</v>
      </c>
      <c r="D739" s="27" t="s">
        <v>4349</v>
      </c>
      <c r="E739" s="27" t="s">
        <v>4350</v>
      </c>
      <c r="F739" s="27" t="s">
        <v>4350</v>
      </c>
      <c r="G739" s="27" t="s">
        <v>4351</v>
      </c>
      <c r="H739" s="27" t="s">
        <v>4352</v>
      </c>
      <c r="I739" s="27" t="s">
        <v>4353</v>
      </c>
      <c r="J739" s="27" t="s">
        <v>4354</v>
      </c>
      <c r="K739" s="27" t="s">
        <v>20</v>
      </c>
      <c r="L739" s="27" t="s">
        <v>4355</v>
      </c>
      <c r="M739" s="27">
        <v>76001</v>
      </c>
      <c r="N739" s="28" t="s">
        <v>328</v>
      </c>
      <c r="O739" s="22">
        <f>VLOOKUP(A739,Hoja1!A:C,3,0)</f>
        <v>16</v>
      </c>
      <c r="P739" s="21" t="str">
        <f>VLOOKUP(M739,[1]TIPOLOGIAS_CB!$A:$F,4,0)</f>
        <v>CALI</v>
      </c>
      <c r="Q739" s="21" t="str">
        <f>VLOOKUP(P739,'BASE TARIFA 2025'!C:D,2,0)</f>
        <v>WOMPI SUROCCIDENTE</v>
      </c>
      <c r="R739" s="23">
        <f>VLOOKUP(P739,'BASE TARIFA 2025'!C:F,4,0)</f>
        <v>15709.5</v>
      </c>
    </row>
    <row r="740" spans="1:18" ht="14.45">
      <c r="A740" s="27">
        <v>80122</v>
      </c>
      <c r="B740" s="27" t="s">
        <v>4356</v>
      </c>
      <c r="C740" s="27">
        <v>66976796</v>
      </c>
      <c r="D740" s="27" t="s">
        <v>4357</v>
      </c>
      <c r="E740" s="27" t="s">
        <v>4357</v>
      </c>
      <c r="F740" s="27"/>
      <c r="G740" s="27" t="s">
        <v>4358</v>
      </c>
      <c r="H740" s="27" t="s">
        <v>4359</v>
      </c>
      <c r="I740" s="27" t="s">
        <v>4360</v>
      </c>
      <c r="J740" s="27" t="s">
        <v>4354</v>
      </c>
      <c r="K740" s="27" t="s">
        <v>20</v>
      </c>
      <c r="L740" s="27" t="s">
        <v>4355</v>
      </c>
      <c r="M740" s="27">
        <v>76001</v>
      </c>
      <c r="N740" s="28" t="s">
        <v>520</v>
      </c>
      <c r="O740" s="22">
        <f>VLOOKUP(A740,Hoja1!A:C,3,0)</f>
        <v>8</v>
      </c>
      <c r="P740" s="21" t="str">
        <f>VLOOKUP(M740,[1]TIPOLOGIAS_CB!$A:$F,4,0)</f>
        <v>CALI</v>
      </c>
      <c r="Q740" s="21" t="str">
        <f>VLOOKUP(P740,'BASE TARIFA 2025'!C:D,2,0)</f>
        <v>WOMPI SUROCCIDENTE</v>
      </c>
      <c r="R740" s="23">
        <f>VLOOKUP(P740,'BASE TARIFA 2025'!C:F,4,0)</f>
        <v>15709.5</v>
      </c>
    </row>
    <row r="741" spans="1:18" ht="14.45">
      <c r="A741" s="27">
        <v>80124</v>
      </c>
      <c r="B741" s="27" t="s">
        <v>4361</v>
      </c>
      <c r="C741" s="27">
        <v>1005894331</v>
      </c>
      <c r="D741" s="27" t="s">
        <v>4362</v>
      </c>
      <c r="E741" s="27" t="s">
        <v>4363</v>
      </c>
      <c r="F741" s="27" t="s">
        <v>4363</v>
      </c>
      <c r="G741" s="27" t="s">
        <v>4364</v>
      </c>
      <c r="H741" s="27" t="s">
        <v>4365</v>
      </c>
      <c r="I741" s="27" t="s">
        <v>4366</v>
      </c>
      <c r="J741" s="27" t="s">
        <v>4354</v>
      </c>
      <c r="K741" s="27" t="s">
        <v>20</v>
      </c>
      <c r="L741" s="27" t="s">
        <v>4355</v>
      </c>
      <c r="M741" s="27">
        <v>76001</v>
      </c>
      <c r="N741" s="28" t="s">
        <v>328</v>
      </c>
      <c r="O741" s="22">
        <f>VLOOKUP(A741,Hoja1!A:C,3,0)</f>
        <v>8</v>
      </c>
      <c r="P741" s="21" t="str">
        <f>VLOOKUP(M741,[1]TIPOLOGIAS_CB!$A:$F,4,0)</f>
        <v>CALI</v>
      </c>
      <c r="Q741" s="21" t="str">
        <f>VLOOKUP(P741,'BASE TARIFA 2025'!C:D,2,0)</f>
        <v>WOMPI SUROCCIDENTE</v>
      </c>
      <c r="R741" s="23">
        <f>VLOOKUP(P741,'BASE TARIFA 2025'!C:F,4,0)</f>
        <v>15709.5</v>
      </c>
    </row>
    <row r="742" spans="1:18" ht="14.45">
      <c r="A742" s="27">
        <v>80724</v>
      </c>
      <c r="B742" s="27" t="s">
        <v>4367</v>
      </c>
      <c r="C742" s="27">
        <v>6100355</v>
      </c>
      <c r="D742" s="27" t="s">
        <v>4368</v>
      </c>
      <c r="E742" s="27" t="s">
        <v>4368</v>
      </c>
      <c r="F742" s="27"/>
      <c r="G742" s="27" t="s">
        <v>4369</v>
      </c>
      <c r="H742" s="27" t="s">
        <v>4370</v>
      </c>
      <c r="I742" s="27" t="s">
        <v>4371</v>
      </c>
      <c r="J742" s="27" t="s">
        <v>4354</v>
      </c>
      <c r="K742" s="27" t="s">
        <v>20</v>
      </c>
      <c r="L742" s="27" t="s">
        <v>4355</v>
      </c>
      <c r="M742" s="27">
        <v>76001</v>
      </c>
      <c r="N742" s="28" t="s">
        <v>192</v>
      </c>
      <c r="O742" s="22">
        <f>VLOOKUP(A742,Hoja1!A:C,3,0)</f>
        <v>8</v>
      </c>
      <c r="P742" s="21" t="str">
        <f>VLOOKUP(M742,[1]TIPOLOGIAS_CB!$A:$F,4,0)</f>
        <v>CALI</v>
      </c>
      <c r="Q742" s="21" t="str">
        <f>VLOOKUP(P742,'BASE TARIFA 2025'!C:D,2,0)</f>
        <v>WOMPI SUROCCIDENTE</v>
      </c>
      <c r="R742" s="23">
        <f>VLOOKUP(P742,'BASE TARIFA 2025'!C:F,4,0)</f>
        <v>15709.5</v>
      </c>
    </row>
    <row r="743" spans="1:18" ht="14.45">
      <c r="A743" s="27">
        <v>79991</v>
      </c>
      <c r="B743" s="27" t="s">
        <v>4372</v>
      </c>
      <c r="C743" s="27">
        <v>1143931451</v>
      </c>
      <c r="D743" s="27" t="s">
        <v>4373</v>
      </c>
      <c r="E743" s="27" t="s">
        <v>4373</v>
      </c>
      <c r="F743" s="27" t="s">
        <v>4374</v>
      </c>
      <c r="G743" s="27" t="s">
        <v>4375</v>
      </c>
      <c r="H743" s="27" t="s">
        <v>4376</v>
      </c>
      <c r="I743" s="27" t="s">
        <v>4377</v>
      </c>
      <c r="J743" s="27" t="s">
        <v>4354</v>
      </c>
      <c r="K743" s="27" t="s">
        <v>20</v>
      </c>
      <c r="L743" s="27" t="s">
        <v>4355</v>
      </c>
      <c r="M743" s="27">
        <v>76001</v>
      </c>
      <c r="N743" s="28" t="s">
        <v>192</v>
      </c>
      <c r="O743" s="22">
        <f>VLOOKUP(A743,Hoja1!A:C,3,0)</f>
        <v>8</v>
      </c>
      <c r="P743" s="21" t="str">
        <f>VLOOKUP(M743,[1]TIPOLOGIAS_CB!$A:$F,4,0)</f>
        <v>CALI</v>
      </c>
      <c r="Q743" s="21" t="str">
        <f>VLOOKUP(P743,'BASE TARIFA 2025'!C:D,2,0)</f>
        <v>WOMPI SUROCCIDENTE</v>
      </c>
      <c r="R743" s="23">
        <f>VLOOKUP(P743,'BASE TARIFA 2025'!C:F,4,0)</f>
        <v>15709.5</v>
      </c>
    </row>
    <row r="744" spans="1:18" ht="14.45">
      <c r="A744" s="27">
        <v>80872</v>
      </c>
      <c r="B744" s="27" t="s">
        <v>4378</v>
      </c>
      <c r="C744" s="27">
        <v>901707034</v>
      </c>
      <c r="D744" s="27" t="s">
        <v>4379</v>
      </c>
      <c r="E744" s="27" t="s">
        <v>4379</v>
      </c>
      <c r="F744" s="27"/>
      <c r="G744" s="27" t="s">
        <v>4380</v>
      </c>
      <c r="H744" s="27" t="s">
        <v>4381</v>
      </c>
      <c r="I744" s="27" t="s">
        <v>4382</v>
      </c>
      <c r="J744" s="27" t="s">
        <v>4354</v>
      </c>
      <c r="K744" s="27" t="s">
        <v>20</v>
      </c>
      <c r="L744" s="27" t="s">
        <v>4355</v>
      </c>
      <c r="M744" s="27">
        <v>76001</v>
      </c>
      <c r="N744" s="28" t="s">
        <v>192</v>
      </c>
      <c r="O744" s="22">
        <f>VLOOKUP(A744,Hoja1!A:C,3,0)</f>
        <v>8</v>
      </c>
      <c r="P744" s="21" t="str">
        <f>VLOOKUP(M744,[1]TIPOLOGIAS_CB!$A:$F,4,0)</f>
        <v>CALI</v>
      </c>
      <c r="Q744" s="21" t="str">
        <f>VLOOKUP(P744,'BASE TARIFA 2025'!C:D,2,0)</f>
        <v>WOMPI SUROCCIDENTE</v>
      </c>
      <c r="R744" s="23">
        <f>VLOOKUP(P744,'BASE TARIFA 2025'!C:F,4,0)</f>
        <v>15709.5</v>
      </c>
    </row>
    <row r="745" spans="1:18" ht="14.45">
      <c r="A745" s="27">
        <v>79618</v>
      </c>
      <c r="B745" s="27" t="s">
        <v>4383</v>
      </c>
      <c r="C745" s="27">
        <v>1118305672</v>
      </c>
      <c r="D745" s="27" t="s">
        <v>4384</v>
      </c>
      <c r="E745" s="27" t="s">
        <v>4384</v>
      </c>
      <c r="F745" s="27" t="s">
        <v>4384</v>
      </c>
      <c r="G745" s="27" t="s">
        <v>4385</v>
      </c>
      <c r="H745" s="27" t="s">
        <v>4386</v>
      </c>
      <c r="I745" s="27" t="s">
        <v>4387</v>
      </c>
      <c r="J745" s="27" t="s">
        <v>4354</v>
      </c>
      <c r="K745" s="27" t="s">
        <v>20</v>
      </c>
      <c r="L745" s="27" t="s">
        <v>4355</v>
      </c>
      <c r="M745" s="27">
        <v>76001</v>
      </c>
      <c r="N745" s="28" t="s">
        <v>953</v>
      </c>
      <c r="O745" s="22">
        <f>VLOOKUP(A745,Hoja1!A:C,3,0)</f>
        <v>8</v>
      </c>
      <c r="P745" s="21" t="str">
        <f>VLOOKUP(M745,[1]TIPOLOGIAS_CB!$A:$F,4,0)</f>
        <v>CALI</v>
      </c>
      <c r="Q745" s="21" t="str">
        <f>VLOOKUP(P745,'BASE TARIFA 2025'!C:D,2,0)</f>
        <v>WOMPI SUROCCIDENTE</v>
      </c>
      <c r="R745" s="23">
        <f>VLOOKUP(P745,'BASE TARIFA 2025'!C:F,4,0)</f>
        <v>15709.5</v>
      </c>
    </row>
    <row r="746" spans="1:18" ht="14.45">
      <c r="A746" s="27">
        <v>81062</v>
      </c>
      <c r="B746" s="27" t="s">
        <v>4388</v>
      </c>
      <c r="C746" s="27">
        <v>1144056112</v>
      </c>
      <c r="D746" s="27" t="s">
        <v>4389</v>
      </c>
      <c r="E746" s="27" t="s">
        <v>4389</v>
      </c>
      <c r="F746" s="27"/>
      <c r="G746" s="27" t="s">
        <v>4390</v>
      </c>
      <c r="H746" s="27" t="s">
        <v>4391</v>
      </c>
      <c r="I746" s="27" t="s">
        <v>4392</v>
      </c>
      <c r="J746" s="27" t="s">
        <v>4354</v>
      </c>
      <c r="K746" s="27" t="s">
        <v>20</v>
      </c>
      <c r="L746" s="27" t="s">
        <v>4355</v>
      </c>
      <c r="M746" s="27">
        <v>76001</v>
      </c>
      <c r="N746" s="28" t="s">
        <v>953</v>
      </c>
      <c r="O746" s="22">
        <f>VLOOKUP(A746,Hoja1!A:C,3,0)</f>
        <v>8</v>
      </c>
      <c r="P746" s="21" t="str">
        <f>VLOOKUP(M746,[1]TIPOLOGIAS_CB!$A:$F,4,0)</f>
        <v>CALI</v>
      </c>
      <c r="Q746" s="21" t="str">
        <f>VLOOKUP(P746,'BASE TARIFA 2025'!C:D,2,0)</f>
        <v>WOMPI SUROCCIDENTE</v>
      </c>
      <c r="R746" s="23">
        <f>VLOOKUP(P746,'BASE TARIFA 2025'!C:F,4,0)</f>
        <v>15709.5</v>
      </c>
    </row>
    <row r="747" spans="1:18" ht="14.45">
      <c r="A747" s="27">
        <v>79987</v>
      </c>
      <c r="B747" s="27" t="s">
        <v>4393</v>
      </c>
      <c r="C747" s="27">
        <v>1108559429</v>
      </c>
      <c r="D747" s="27" t="s">
        <v>4394</v>
      </c>
      <c r="E747" s="27" t="s">
        <v>4395</v>
      </c>
      <c r="F747" s="27" t="s">
        <v>4395</v>
      </c>
      <c r="G747" s="27" t="s">
        <v>4396</v>
      </c>
      <c r="H747" s="27" t="s">
        <v>4397</v>
      </c>
      <c r="I747" s="27" t="s">
        <v>4398</v>
      </c>
      <c r="J747" s="27" t="s">
        <v>4354</v>
      </c>
      <c r="K747" s="27" t="s">
        <v>20</v>
      </c>
      <c r="L747" s="27" t="s">
        <v>4355</v>
      </c>
      <c r="M747" s="27">
        <v>76001</v>
      </c>
      <c r="N747" s="28" t="s">
        <v>348</v>
      </c>
      <c r="O747" s="22">
        <f>VLOOKUP(A747,Hoja1!A:C,3,0)</f>
        <v>8</v>
      </c>
      <c r="P747" s="21" t="str">
        <f>VLOOKUP(M747,[1]TIPOLOGIAS_CB!$A:$F,4,0)</f>
        <v>CALI</v>
      </c>
      <c r="Q747" s="21" t="str">
        <f>VLOOKUP(P747,'BASE TARIFA 2025'!C:D,2,0)</f>
        <v>WOMPI SUROCCIDENTE</v>
      </c>
      <c r="R747" s="23">
        <f>VLOOKUP(P747,'BASE TARIFA 2025'!C:F,4,0)</f>
        <v>15709.5</v>
      </c>
    </row>
    <row r="748" spans="1:18" ht="14.45">
      <c r="A748" s="27">
        <v>79755</v>
      </c>
      <c r="B748" s="27" t="s">
        <v>4399</v>
      </c>
      <c r="C748" s="27">
        <v>1006429296</v>
      </c>
      <c r="D748" s="27" t="s">
        <v>4400</v>
      </c>
      <c r="E748" s="27" t="s">
        <v>4400</v>
      </c>
      <c r="F748" s="27" t="s">
        <v>4400</v>
      </c>
      <c r="G748" s="27" t="s">
        <v>4401</v>
      </c>
      <c r="H748" s="27" t="s">
        <v>4402</v>
      </c>
      <c r="I748" s="27" t="s">
        <v>4403</v>
      </c>
      <c r="J748" s="27" t="s">
        <v>4354</v>
      </c>
      <c r="K748" s="27" t="s">
        <v>20</v>
      </c>
      <c r="L748" s="27" t="s">
        <v>4355</v>
      </c>
      <c r="M748" s="27">
        <v>76001</v>
      </c>
      <c r="N748" s="28" t="s">
        <v>953</v>
      </c>
      <c r="O748" s="22">
        <f>VLOOKUP(A748,Hoja1!A:C,3,0)</f>
        <v>8</v>
      </c>
      <c r="P748" s="21" t="str">
        <f>VLOOKUP(M748,[1]TIPOLOGIAS_CB!$A:$F,4,0)</f>
        <v>CALI</v>
      </c>
      <c r="Q748" s="21" t="str">
        <f>VLOOKUP(P748,'BASE TARIFA 2025'!C:D,2,0)</f>
        <v>WOMPI SUROCCIDENTE</v>
      </c>
      <c r="R748" s="23">
        <f>VLOOKUP(P748,'BASE TARIFA 2025'!C:F,4,0)</f>
        <v>15709.5</v>
      </c>
    </row>
    <row r="749" spans="1:18" ht="14.45">
      <c r="A749" s="27">
        <v>79360</v>
      </c>
      <c r="B749" s="27" t="s">
        <v>4404</v>
      </c>
      <c r="C749" s="27">
        <v>1144099807</v>
      </c>
      <c r="D749" s="27" t="s">
        <v>4405</v>
      </c>
      <c r="E749" s="27" t="s">
        <v>4406</v>
      </c>
      <c r="F749" s="27" t="s">
        <v>4405</v>
      </c>
      <c r="G749" s="27" t="s">
        <v>4407</v>
      </c>
      <c r="H749" s="27" t="s">
        <v>4408</v>
      </c>
      <c r="I749" s="27" t="s">
        <v>4409</v>
      </c>
      <c r="J749" s="27" t="s">
        <v>4354</v>
      </c>
      <c r="K749" s="27" t="s">
        <v>20</v>
      </c>
      <c r="L749" s="27" t="s">
        <v>4355</v>
      </c>
      <c r="M749" s="27">
        <v>76001</v>
      </c>
      <c r="N749" s="28" t="s">
        <v>192</v>
      </c>
      <c r="O749" s="22">
        <f>VLOOKUP(A749,Hoja1!A:C,3,0)</f>
        <v>8</v>
      </c>
      <c r="P749" s="21" t="str">
        <f>VLOOKUP(M749,[1]TIPOLOGIAS_CB!$A:$F,4,0)</f>
        <v>CALI</v>
      </c>
      <c r="Q749" s="21" t="str">
        <f>VLOOKUP(P749,'BASE TARIFA 2025'!C:D,2,0)</f>
        <v>WOMPI SUROCCIDENTE</v>
      </c>
      <c r="R749" s="23">
        <f>VLOOKUP(P749,'BASE TARIFA 2025'!C:F,4,0)</f>
        <v>15709.5</v>
      </c>
    </row>
    <row r="750" spans="1:18" ht="14.45">
      <c r="A750" s="27">
        <v>79362</v>
      </c>
      <c r="B750" s="27" t="s">
        <v>4410</v>
      </c>
      <c r="C750" s="27">
        <v>66902281</v>
      </c>
      <c r="D750" s="27" t="s">
        <v>4411</v>
      </c>
      <c r="E750" s="27" t="s">
        <v>4412</v>
      </c>
      <c r="F750" s="27" t="s">
        <v>4412</v>
      </c>
      <c r="G750" s="27" t="s">
        <v>4413</v>
      </c>
      <c r="H750" s="27" t="s">
        <v>4414</v>
      </c>
      <c r="I750" s="27" t="s">
        <v>4415</v>
      </c>
      <c r="J750" s="27" t="s">
        <v>4354</v>
      </c>
      <c r="K750" s="27" t="s">
        <v>20</v>
      </c>
      <c r="L750" s="27" t="s">
        <v>4355</v>
      </c>
      <c r="M750" s="27">
        <v>76001</v>
      </c>
      <c r="N750" s="28" t="s">
        <v>223</v>
      </c>
      <c r="O750" s="22">
        <f>VLOOKUP(A750,Hoja1!A:C,3,0)</f>
        <v>8</v>
      </c>
      <c r="P750" s="21" t="str">
        <f>VLOOKUP(M750,[1]TIPOLOGIAS_CB!$A:$F,4,0)</f>
        <v>CALI</v>
      </c>
      <c r="Q750" s="21" t="str">
        <f>VLOOKUP(P750,'BASE TARIFA 2025'!C:D,2,0)</f>
        <v>WOMPI SUROCCIDENTE</v>
      </c>
      <c r="R750" s="23">
        <f>VLOOKUP(P750,'BASE TARIFA 2025'!C:F,4,0)</f>
        <v>15709.5</v>
      </c>
    </row>
    <row r="751" spans="1:18" ht="14.45">
      <c r="A751" s="27">
        <v>79364</v>
      </c>
      <c r="B751" s="27" t="s">
        <v>4416</v>
      </c>
      <c r="C751" s="27">
        <v>901701773</v>
      </c>
      <c r="D751" s="27" t="s">
        <v>4417</v>
      </c>
      <c r="E751" s="27" t="s">
        <v>4418</v>
      </c>
      <c r="F751" s="27" t="s">
        <v>4417</v>
      </c>
      <c r="G751" s="27" t="s">
        <v>4419</v>
      </c>
      <c r="H751" s="27" t="s">
        <v>4420</v>
      </c>
      <c r="I751" s="27" t="s">
        <v>4421</v>
      </c>
      <c r="J751" s="27" t="s">
        <v>4354</v>
      </c>
      <c r="K751" s="27" t="s">
        <v>20</v>
      </c>
      <c r="L751" s="27" t="s">
        <v>4355</v>
      </c>
      <c r="M751" s="27">
        <v>76001</v>
      </c>
      <c r="N751" s="28" t="s">
        <v>701</v>
      </c>
      <c r="O751" s="22">
        <f>VLOOKUP(A751,Hoja1!A:C,3,0)</f>
        <v>8</v>
      </c>
      <c r="P751" s="21" t="str">
        <f>VLOOKUP(M751,[1]TIPOLOGIAS_CB!$A:$F,4,0)</f>
        <v>CALI</v>
      </c>
      <c r="Q751" s="21" t="str">
        <f>VLOOKUP(P751,'BASE TARIFA 2025'!C:D,2,0)</f>
        <v>WOMPI SUROCCIDENTE</v>
      </c>
      <c r="R751" s="23">
        <f>VLOOKUP(P751,'BASE TARIFA 2025'!C:F,4,0)</f>
        <v>15709.5</v>
      </c>
    </row>
    <row r="752" spans="1:18" ht="14.45">
      <c r="A752" s="27">
        <v>51686</v>
      </c>
      <c r="B752" s="27" t="s">
        <v>4422</v>
      </c>
      <c r="C752" s="27">
        <v>21977843</v>
      </c>
      <c r="D752" s="27" t="s">
        <v>4423</v>
      </c>
      <c r="E752" s="27" t="s">
        <v>4424</v>
      </c>
      <c r="F752" s="27" t="s">
        <v>4424</v>
      </c>
      <c r="G752" s="27" t="s">
        <v>4425</v>
      </c>
      <c r="H752" s="27" t="s">
        <v>4426</v>
      </c>
      <c r="I752" s="27" t="s">
        <v>4427</v>
      </c>
      <c r="J752" s="27" t="s">
        <v>75</v>
      </c>
      <c r="K752" s="27" t="s">
        <v>4428</v>
      </c>
      <c r="L752" s="27" t="s">
        <v>4428</v>
      </c>
      <c r="M752" s="27">
        <v>5642</v>
      </c>
      <c r="N752" s="28" t="s">
        <v>586</v>
      </c>
      <c r="O752" s="22">
        <f>VLOOKUP(A752,Hoja1!A:C,3,0)</f>
        <v>8</v>
      </c>
      <c r="P752" s="21" t="str">
        <f>VLOOKUP(M752,[1]TIPOLOGIAS_CB!$A:$F,4,0)</f>
        <v>MEDELLIN</v>
      </c>
      <c r="Q752" s="21" t="str">
        <f>VLOOKUP(P752,'BASE TARIFA 2025'!C:D,2,0)</f>
        <v>WOMPI NOROCCIDENTE</v>
      </c>
      <c r="R752" s="23">
        <f>VLOOKUP(P752,'BASE TARIFA 2025'!C:F,4,0)</f>
        <v>15709.5</v>
      </c>
    </row>
    <row r="753" spans="1:18" ht="14.45">
      <c r="A753" s="27">
        <v>57360</v>
      </c>
      <c r="B753" s="27" t="s">
        <v>4429</v>
      </c>
      <c r="C753" s="27">
        <v>1039758858</v>
      </c>
      <c r="D753" s="27" t="s">
        <v>4430</v>
      </c>
      <c r="E753" s="27" t="s">
        <v>4431</v>
      </c>
      <c r="F753" s="27" t="s">
        <v>4431</v>
      </c>
      <c r="G753" s="27" t="s">
        <v>4432</v>
      </c>
      <c r="H753" s="27" t="s">
        <v>4433</v>
      </c>
      <c r="I753" s="27" t="s">
        <v>4434</v>
      </c>
      <c r="J753" s="27" t="s">
        <v>75</v>
      </c>
      <c r="K753" s="27" t="s">
        <v>4428</v>
      </c>
      <c r="L753" s="27" t="s">
        <v>4428</v>
      </c>
      <c r="M753" s="27">
        <v>5642</v>
      </c>
      <c r="N753" s="28" t="s">
        <v>586</v>
      </c>
      <c r="O753" s="22">
        <f>VLOOKUP(A753,Hoja1!A:C,3,0)</f>
        <v>8</v>
      </c>
      <c r="P753" s="21" t="str">
        <f>VLOOKUP(M753,[1]TIPOLOGIAS_CB!$A:$F,4,0)</f>
        <v>MEDELLIN</v>
      </c>
      <c r="Q753" s="21" t="str">
        <f>VLOOKUP(P753,'BASE TARIFA 2025'!C:D,2,0)</f>
        <v>WOMPI NOROCCIDENTE</v>
      </c>
      <c r="R753" s="23">
        <f>VLOOKUP(P753,'BASE TARIFA 2025'!C:F,4,0)</f>
        <v>15709.5</v>
      </c>
    </row>
    <row r="754" spans="1:18" ht="14.45">
      <c r="A754" s="27">
        <v>24501</v>
      </c>
      <c r="B754" s="27" t="s">
        <v>4435</v>
      </c>
      <c r="C754" s="27">
        <v>22004635</v>
      </c>
      <c r="D754" s="27" t="s">
        <v>4436</v>
      </c>
      <c r="E754" s="27" t="s">
        <v>4437</v>
      </c>
      <c r="F754" s="27" t="s">
        <v>4437</v>
      </c>
      <c r="G754" s="27" t="s">
        <v>4438</v>
      </c>
      <c r="H754" s="27" t="s">
        <v>4439</v>
      </c>
      <c r="I754" s="27" t="s">
        <v>4440</v>
      </c>
      <c r="J754" s="27" t="s">
        <v>75</v>
      </c>
      <c r="K754" s="27" t="s">
        <v>4441</v>
      </c>
      <c r="L754" s="27" t="s">
        <v>4441</v>
      </c>
      <c r="M754" s="27">
        <v>5656</v>
      </c>
      <c r="N754" s="28" t="s">
        <v>77</v>
      </c>
      <c r="O754" s="22">
        <f>VLOOKUP(A754,Hoja1!A:C,3,0)</f>
        <v>16</v>
      </c>
      <c r="P754" s="21" t="str">
        <f>VLOOKUP(M754,[1]TIPOLOGIAS_CB!$A:$F,4,0)</f>
        <v>MEDELLIN</v>
      </c>
      <c r="Q754" s="21" t="str">
        <f>VLOOKUP(P754,'BASE TARIFA 2025'!C:D,2,0)</f>
        <v>WOMPI NOROCCIDENTE</v>
      </c>
      <c r="R754" s="23">
        <f>VLOOKUP(P754,'BASE TARIFA 2025'!C:F,4,0)</f>
        <v>15709.5</v>
      </c>
    </row>
    <row r="755" spans="1:18" ht="14.45">
      <c r="A755" s="27">
        <v>68763</v>
      </c>
      <c r="B755" s="27" t="s">
        <v>4442</v>
      </c>
      <c r="C755" s="27">
        <v>900598095</v>
      </c>
      <c r="D755" s="27" t="s">
        <v>79</v>
      </c>
      <c r="E755" s="27" t="s">
        <v>4443</v>
      </c>
      <c r="F755" s="27" t="s">
        <v>4444</v>
      </c>
      <c r="G755" s="27" t="s">
        <v>4445</v>
      </c>
      <c r="H755" s="27" t="s">
        <v>4446</v>
      </c>
      <c r="I755" s="27" t="s">
        <v>4447</v>
      </c>
      <c r="J755" s="27" t="s">
        <v>75</v>
      </c>
      <c r="K755" s="27" t="s">
        <v>4441</v>
      </c>
      <c r="L755" s="27" t="s">
        <v>4441</v>
      </c>
      <c r="M755" s="27">
        <v>5656</v>
      </c>
      <c r="N755" s="28" t="s">
        <v>77</v>
      </c>
      <c r="O755" s="22">
        <f>VLOOKUP(A755,Hoja1!A:C,3,0)</f>
        <v>8</v>
      </c>
      <c r="P755" s="21" t="str">
        <f>VLOOKUP(M755,[1]TIPOLOGIAS_CB!$A:$F,4,0)</f>
        <v>MEDELLIN</v>
      </c>
      <c r="Q755" s="21" t="str">
        <f>VLOOKUP(P755,'BASE TARIFA 2025'!C:D,2,0)</f>
        <v>WOMPI NOROCCIDENTE</v>
      </c>
      <c r="R755" s="23">
        <f>VLOOKUP(P755,'BASE TARIFA 2025'!C:F,4,0)</f>
        <v>15709.5</v>
      </c>
    </row>
    <row r="756" spans="1:18" ht="14.45">
      <c r="A756" s="27">
        <v>58492</v>
      </c>
      <c r="B756" s="27" t="s">
        <v>4448</v>
      </c>
      <c r="C756" s="27">
        <v>1037478456</v>
      </c>
      <c r="D756" s="27" t="s">
        <v>4449</v>
      </c>
      <c r="E756" s="27" t="s">
        <v>4450</v>
      </c>
      <c r="F756" s="27" t="s">
        <v>4450</v>
      </c>
      <c r="G756" s="27" t="s">
        <v>4451</v>
      </c>
      <c r="H756" s="27" t="s">
        <v>4452</v>
      </c>
      <c r="I756" s="27" t="s">
        <v>4453</v>
      </c>
      <c r="J756" s="27" t="s">
        <v>75</v>
      </c>
      <c r="K756" s="27" t="s">
        <v>4454</v>
      </c>
      <c r="L756" s="27" t="s">
        <v>4454</v>
      </c>
      <c r="M756" s="27">
        <v>5659</v>
      </c>
      <c r="N756" s="28" t="s">
        <v>102</v>
      </c>
      <c r="O756" s="22">
        <f>VLOOKUP(A756,Hoja1!A:C,3,0)</f>
        <v>8</v>
      </c>
      <c r="P756" s="21" t="str">
        <f>VLOOKUP(M756,[1]TIPOLOGIAS_CB!$A:$F,4,0)</f>
        <v>MONTERIA</v>
      </c>
      <c r="Q756" s="21" t="str">
        <f>VLOOKUP(P756,'BASE TARIFA 2025'!C:D,2,0)</f>
        <v>WOMPI COSTA</v>
      </c>
      <c r="R756" s="23">
        <f>VLOOKUP(P756,'BASE TARIFA 2025'!C:F,4,0)</f>
        <v>15709.5</v>
      </c>
    </row>
    <row r="757" spans="1:18" ht="14.45">
      <c r="A757" s="27">
        <v>60801</v>
      </c>
      <c r="B757" s="27" t="s">
        <v>4455</v>
      </c>
      <c r="C757" s="27">
        <v>70529580</v>
      </c>
      <c r="D757" s="27" t="s">
        <v>4456</v>
      </c>
      <c r="E757" s="27" t="s">
        <v>4457</v>
      </c>
      <c r="F757" s="27" t="s">
        <v>4456</v>
      </c>
      <c r="G757" s="27" t="s">
        <v>4458</v>
      </c>
      <c r="H757" s="27" t="s">
        <v>4459</v>
      </c>
      <c r="I757" s="27" t="s">
        <v>4460</v>
      </c>
      <c r="J757" s="27" t="s">
        <v>75</v>
      </c>
      <c r="K757" s="27" t="s">
        <v>4454</v>
      </c>
      <c r="L757" s="27" t="s">
        <v>4454</v>
      </c>
      <c r="M757" s="27">
        <v>5659</v>
      </c>
      <c r="N757" s="28" t="s">
        <v>77</v>
      </c>
      <c r="O757" s="22">
        <f>VLOOKUP(A757,Hoja1!A:C,3,0)</f>
        <v>8</v>
      </c>
      <c r="P757" s="21" t="str">
        <f>VLOOKUP(M757,[1]TIPOLOGIAS_CB!$A:$F,4,0)</f>
        <v>MONTERIA</v>
      </c>
      <c r="Q757" s="21" t="str">
        <f>VLOOKUP(P757,'BASE TARIFA 2025'!C:D,2,0)</f>
        <v>WOMPI COSTA</v>
      </c>
      <c r="R757" s="23">
        <f>VLOOKUP(P757,'BASE TARIFA 2025'!C:F,4,0)</f>
        <v>15709.5</v>
      </c>
    </row>
    <row r="758" spans="1:18" ht="14.45">
      <c r="A758" s="27">
        <v>60802</v>
      </c>
      <c r="B758" s="27" t="s">
        <v>4461</v>
      </c>
      <c r="C758" s="27">
        <v>900527409</v>
      </c>
      <c r="D758" s="27" t="s">
        <v>4462</v>
      </c>
      <c r="E758" s="27" t="s">
        <v>4462</v>
      </c>
      <c r="F758" s="27" t="s">
        <v>4462</v>
      </c>
      <c r="G758" s="27" t="s">
        <v>4463</v>
      </c>
      <c r="H758" s="27" t="s">
        <v>4464</v>
      </c>
      <c r="I758" s="27" t="s">
        <v>4465</v>
      </c>
      <c r="J758" s="27" t="s">
        <v>75</v>
      </c>
      <c r="K758" s="27" t="s">
        <v>4454</v>
      </c>
      <c r="L758" s="27" t="s">
        <v>4454</v>
      </c>
      <c r="M758" s="27">
        <v>5659</v>
      </c>
      <c r="N758" s="28" t="s">
        <v>77</v>
      </c>
      <c r="O758" s="22">
        <f>VLOOKUP(A758,Hoja1!A:C,3,0)</f>
        <v>8</v>
      </c>
      <c r="P758" s="21" t="str">
        <f>VLOOKUP(M758,[1]TIPOLOGIAS_CB!$A:$F,4,0)</f>
        <v>MONTERIA</v>
      </c>
      <c r="Q758" s="21" t="str">
        <f>VLOOKUP(P758,'BASE TARIFA 2025'!C:D,2,0)</f>
        <v>WOMPI COSTA</v>
      </c>
      <c r="R758" s="23">
        <f>VLOOKUP(P758,'BASE TARIFA 2025'!C:F,4,0)</f>
        <v>15709.5</v>
      </c>
    </row>
    <row r="759" spans="1:18" ht="14.45">
      <c r="A759" s="27">
        <v>64515</v>
      </c>
      <c r="B759" s="27" t="s">
        <v>4466</v>
      </c>
      <c r="C759" s="27">
        <v>71937080</v>
      </c>
      <c r="D759" s="27" t="s">
        <v>4467</v>
      </c>
      <c r="E759" s="27" t="s">
        <v>4467</v>
      </c>
      <c r="F759" s="27" t="s">
        <v>4467</v>
      </c>
      <c r="G759" s="27" t="s">
        <v>4468</v>
      </c>
      <c r="H759" s="27" t="s">
        <v>4469</v>
      </c>
      <c r="I759" s="27" t="s">
        <v>4470</v>
      </c>
      <c r="J759" s="27" t="s">
        <v>75</v>
      </c>
      <c r="K759" s="27" t="s">
        <v>4454</v>
      </c>
      <c r="L759" s="27" t="s">
        <v>4454</v>
      </c>
      <c r="M759" s="27">
        <v>5659</v>
      </c>
      <c r="N759" s="28" t="s">
        <v>102</v>
      </c>
      <c r="O759" s="22">
        <f>VLOOKUP(A759,Hoja1!A:C,3,0)</f>
        <v>8</v>
      </c>
      <c r="P759" s="21" t="str">
        <f>VLOOKUP(M759,[1]TIPOLOGIAS_CB!$A:$F,4,0)</f>
        <v>MONTERIA</v>
      </c>
      <c r="Q759" s="21" t="str">
        <f>VLOOKUP(P759,'BASE TARIFA 2025'!C:D,2,0)</f>
        <v>WOMPI COSTA</v>
      </c>
      <c r="R759" s="23">
        <f>VLOOKUP(P759,'BASE TARIFA 2025'!C:F,4,0)</f>
        <v>15709.5</v>
      </c>
    </row>
    <row r="760" spans="1:18" ht="14.45">
      <c r="A760" s="27">
        <v>66553</v>
      </c>
      <c r="B760" s="27" t="s">
        <v>4471</v>
      </c>
      <c r="C760" s="27">
        <v>1017228062</v>
      </c>
      <c r="D760" s="27" t="s">
        <v>4472</v>
      </c>
      <c r="E760" s="27" t="s">
        <v>4472</v>
      </c>
      <c r="F760" s="27" t="s">
        <v>4472</v>
      </c>
      <c r="G760" s="27" t="s">
        <v>4473</v>
      </c>
      <c r="H760" s="27" t="s">
        <v>4474</v>
      </c>
      <c r="I760" s="27" t="s">
        <v>4475</v>
      </c>
      <c r="J760" s="27" t="s">
        <v>75</v>
      </c>
      <c r="K760" s="27" t="s">
        <v>4454</v>
      </c>
      <c r="L760" s="27" t="s">
        <v>4454</v>
      </c>
      <c r="M760" s="27">
        <v>5659</v>
      </c>
      <c r="N760" s="28" t="s">
        <v>102</v>
      </c>
      <c r="O760" s="22">
        <f>VLOOKUP(A760,Hoja1!A:C,3,0)</f>
        <v>8</v>
      </c>
      <c r="P760" s="21" t="str">
        <f>VLOOKUP(M760,[1]TIPOLOGIAS_CB!$A:$F,4,0)</f>
        <v>MONTERIA</v>
      </c>
      <c r="Q760" s="21" t="str">
        <f>VLOOKUP(P760,'BASE TARIFA 2025'!C:D,2,0)</f>
        <v>WOMPI COSTA</v>
      </c>
      <c r="R760" s="23">
        <f>VLOOKUP(P760,'BASE TARIFA 2025'!C:F,4,0)</f>
        <v>15709.5</v>
      </c>
    </row>
    <row r="761" spans="1:18" ht="14.45">
      <c r="A761" s="27">
        <v>66554</v>
      </c>
      <c r="B761" s="27" t="s">
        <v>4476</v>
      </c>
      <c r="C761" s="27">
        <v>78031771</v>
      </c>
      <c r="D761" s="27" t="s">
        <v>4477</v>
      </c>
      <c r="E761" s="27" t="s">
        <v>4477</v>
      </c>
      <c r="F761" s="27" t="s">
        <v>4477</v>
      </c>
      <c r="G761" s="27" t="s">
        <v>4478</v>
      </c>
      <c r="H761" s="27" t="s">
        <v>4479</v>
      </c>
      <c r="I761" s="27" t="s">
        <v>4480</v>
      </c>
      <c r="J761" s="27" t="s">
        <v>75</v>
      </c>
      <c r="K761" s="27" t="s">
        <v>4454</v>
      </c>
      <c r="L761" s="27" t="s">
        <v>4454</v>
      </c>
      <c r="M761" s="27">
        <v>5659</v>
      </c>
      <c r="N761" s="28" t="s">
        <v>102</v>
      </c>
      <c r="O761" s="22">
        <f>VLOOKUP(A761,Hoja1!A:C,3,0)</f>
        <v>16</v>
      </c>
      <c r="P761" s="21" t="str">
        <f>VLOOKUP(M761,[1]TIPOLOGIAS_CB!$A:$F,4,0)</f>
        <v>MONTERIA</v>
      </c>
      <c r="Q761" s="21" t="str">
        <f>VLOOKUP(P761,'BASE TARIFA 2025'!C:D,2,0)</f>
        <v>WOMPI COSTA</v>
      </c>
      <c r="R761" s="23">
        <f>VLOOKUP(P761,'BASE TARIFA 2025'!C:F,4,0)</f>
        <v>15709.5</v>
      </c>
    </row>
    <row r="762" spans="1:18" ht="14.45">
      <c r="A762" s="27">
        <v>70139</v>
      </c>
      <c r="B762" s="27" t="s">
        <v>4481</v>
      </c>
      <c r="C762" s="27">
        <v>43823832</v>
      </c>
      <c r="D762" s="27" t="s">
        <v>4482</v>
      </c>
      <c r="E762" s="27" t="s">
        <v>4482</v>
      </c>
      <c r="F762" s="27" t="s">
        <v>4482</v>
      </c>
      <c r="G762" s="27" t="s">
        <v>4483</v>
      </c>
      <c r="H762" s="27" t="s">
        <v>4484</v>
      </c>
      <c r="I762" s="27" t="s">
        <v>4485</v>
      </c>
      <c r="J762" s="27" t="s">
        <v>75</v>
      </c>
      <c r="K762" s="27" t="s">
        <v>4454</v>
      </c>
      <c r="L762" s="27" t="s">
        <v>4454</v>
      </c>
      <c r="M762" s="27">
        <v>5659</v>
      </c>
      <c r="N762" s="28" t="s">
        <v>102</v>
      </c>
      <c r="O762" s="22">
        <f>VLOOKUP(A762,Hoja1!A:C,3,0)</f>
        <v>8</v>
      </c>
      <c r="P762" s="21" t="str">
        <f>VLOOKUP(M762,[1]TIPOLOGIAS_CB!$A:$F,4,0)</f>
        <v>MONTERIA</v>
      </c>
      <c r="Q762" s="21" t="str">
        <f>VLOOKUP(P762,'BASE TARIFA 2025'!C:D,2,0)</f>
        <v>WOMPI COSTA</v>
      </c>
      <c r="R762" s="23">
        <f>VLOOKUP(P762,'BASE TARIFA 2025'!C:F,4,0)</f>
        <v>15709.5</v>
      </c>
    </row>
    <row r="763" spans="1:18" ht="14.45">
      <c r="A763" s="27">
        <v>53847</v>
      </c>
      <c r="B763" s="27" t="s">
        <v>4486</v>
      </c>
      <c r="C763" s="27">
        <v>1115739491</v>
      </c>
      <c r="D763" s="27" t="s">
        <v>4487</v>
      </c>
      <c r="E763" s="27" t="s">
        <v>4488</v>
      </c>
      <c r="F763" s="27" t="s">
        <v>4487</v>
      </c>
      <c r="G763" s="27" t="s">
        <v>4489</v>
      </c>
      <c r="H763" s="27" t="s">
        <v>4490</v>
      </c>
      <c r="I763" s="27" t="s">
        <v>4491</v>
      </c>
      <c r="J763" s="27" t="s">
        <v>450</v>
      </c>
      <c r="K763" s="27" t="s">
        <v>4492</v>
      </c>
      <c r="L763" s="27" t="s">
        <v>4492</v>
      </c>
      <c r="M763" s="27">
        <v>15223</v>
      </c>
      <c r="N763" s="28" t="s">
        <v>953</v>
      </c>
      <c r="O763" s="22">
        <f>VLOOKUP(A763,Hoja1!A:C,3,0)</f>
        <v>8</v>
      </c>
      <c r="P763" s="21" t="str">
        <f>VLOOKUP(M763,[1]TIPOLOGIAS_CB!$A:$F,4,0)</f>
        <v>BUCARAMANGA</v>
      </c>
      <c r="Q763" s="21" t="str">
        <f>VLOOKUP(P763,'BASE TARIFA 2025'!C:D,2,0)</f>
        <v>WOMPI SANTANDERES</v>
      </c>
      <c r="R763" s="23">
        <f>VLOOKUP(P763,'BASE TARIFA 2025'!C:F,4,0)</f>
        <v>15709.5</v>
      </c>
    </row>
    <row r="764" spans="1:18" ht="14.45">
      <c r="A764" s="27">
        <v>71305</v>
      </c>
      <c r="B764" s="27" t="s">
        <v>4493</v>
      </c>
      <c r="C764" s="27">
        <v>1032365030</v>
      </c>
      <c r="D764" s="27" t="s">
        <v>4494</v>
      </c>
      <c r="E764" s="27" t="s">
        <v>4494</v>
      </c>
      <c r="F764" s="27" t="s">
        <v>4495</v>
      </c>
      <c r="G764" s="27" t="s">
        <v>4496</v>
      </c>
      <c r="H764" s="27" t="s">
        <v>4497</v>
      </c>
      <c r="I764" s="27" t="s">
        <v>4498</v>
      </c>
      <c r="J764" s="27" t="s">
        <v>450</v>
      </c>
      <c r="K764" s="27" t="s">
        <v>4492</v>
      </c>
      <c r="L764" s="27" t="s">
        <v>4492</v>
      </c>
      <c r="M764" s="27">
        <v>15223</v>
      </c>
      <c r="N764" s="28" t="s">
        <v>953</v>
      </c>
      <c r="O764" s="22">
        <f>VLOOKUP(A764,Hoja1!A:C,3,0)</f>
        <v>8</v>
      </c>
      <c r="P764" s="21" t="str">
        <f>VLOOKUP(M764,[1]TIPOLOGIAS_CB!$A:$F,4,0)</f>
        <v>BUCARAMANGA</v>
      </c>
      <c r="Q764" s="21" t="str">
        <f>VLOOKUP(P764,'BASE TARIFA 2025'!C:D,2,0)</f>
        <v>WOMPI SANTANDERES</v>
      </c>
      <c r="R764" s="23">
        <f>VLOOKUP(P764,'BASE TARIFA 2025'!C:F,4,0)</f>
        <v>15709.5</v>
      </c>
    </row>
    <row r="765" spans="1:18" ht="14.45">
      <c r="A765" s="27">
        <v>22784</v>
      </c>
      <c r="B765" s="27" t="s">
        <v>4499</v>
      </c>
      <c r="C765" s="27">
        <v>46668462</v>
      </c>
      <c r="D765" s="27" t="s">
        <v>4500</v>
      </c>
      <c r="E765" s="27" t="s">
        <v>4501</v>
      </c>
      <c r="F765" s="27" t="s">
        <v>4501</v>
      </c>
      <c r="G765" s="27" t="s">
        <v>4502</v>
      </c>
      <c r="H765" s="27" t="s">
        <v>4503</v>
      </c>
      <c r="I765" s="27" t="s">
        <v>4504</v>
      </c>
      <c r="J765" s="27" t="s">
        <v>450</v>
      </c>
      <c r="K765" s="27" t="s">
        <v>4505</v>
      </c>
      <c r="L765" s="27" t="s">
        <v>4505</v>
      </c>
      <c r="M765" s="27">
        <v>15238</v>
      </c>
      <c r="N765" s="28" t="s">
        <v>77</v>
      </c>
      <c r="O765" s="22">
        <f>VLOOKUP(A765,Hoja1!A:C,3,0)</f>
        <v>16</v>
      </c>
      <c r="P765" s="21" t="str">
        <f>VLOOKUP(M765,[1]TIPOLOGIAS_CB!$A:$F,4,0)</f>
        <v>TUNJA</v>
      </c>
      <c r="Q765" s="21" t="str">
        <f>VLOOKUP(P765,'BASE TARIFA 2025'!C:D,2,0)</f>
        <v>WOMPI SANTANDERES</v>
      </c>
      <c r="R765" s="23">
        <f>VLOOKUP(P765,'BASE TARIFA 2025'!C:F,4,0)</f>
        <v>28277.100000000002</v>
      </c>
    </row>
    <row r="766" spans="1:18" ht="14.45">
      <c r="A766" s="27">
        <v>22890</v>
      </c>
      <c r="B766" s="27" t="s">
        <v>4506</v>
      </c>
      <c r="C766" s="27">
        <v>46673655</v>
      </c>
      <c r="D766" s="27" t="s">
        <v>4507</v>
      </c>
      <c r="E766" s="27" t="s">
        <v>4508</v>
      </c>
      <c r="F766" s="27" t="s">
        <v>4508</v>
      </c>
      <c r="G766" s="27" t="s">
        <v>4509</v>
      </c>
      <c r="H766" s="27" t="s">
        <v>4510</v>
      </c>
      <c r="I766" s="27" t="s">
        <v>4511</v>
      </c>
      <c r="J766" s="27" t="s">
        <v>450</v>
      </c>
      <c r="K766" s="27" t="s">
        <v>4505</v>
      </c>
      <c r="L766" s="27" t="s">
        <v>4505</v>
      </c>
      <c r="M766" s="27">
        <v>15238</v>
      </c>
      <c r="N766" s="28" t="s">
        <v>77</v>
      </c>
      <c r="O766" s="22">
        <f>VLOOKUP(A766,Hoja1!A:C,3,0)</f>
        <v>16</v>
      </c>
      <c r="P766" s="21" t="str">
        <f>VLOOKUP(M766,[1]TIPOLOGIAS_CB!$A:$F,4,0)</f>
        <v>TUNJA</v>
      </c>
      <c r="Q766" s="21" t="str">
        <f>VLOOKUP(P766,'BASE TARIFA 2025'!C:D,2,0)</f>
        <v>WOMPI SANTANDERES</v>
      </c>
      <c r="R766" s="23">
        <f>VLOOKUP(P766,'BASE TARIFA 2025'!C:F,4,0)</f>
        <v>28277.100000000002</v>
      </c>
    </row>
    <row r="767" spans="1:18" ht="14.45">
      <c r="A767" s="27">
        <v>43840</v>
      </c>
      <c r="B767" s="27" t="s">
        <v>4512</v>
      </c>
      <c r="C767" s="27">
        <v>900077448</v>
      </c>
      <c r="D767" s="27" t="s">
        <v>4513</v>
      </c>
      <c r="E767" s="27" t="s">
        <v>4514</v>
      </c>
      <c r="F767" s="27" t="s">
        <v>4514</v>
      </c>
      <c r="G767" s="27" t="s">
        <v>4515</v>
      </c>
      <c r="H767" s="27" t="s">
        <v>4516</v>
      </c>
      <c r="I767" s="27" t="s">
        <v>4517</v>
      </c>
      <c r="J767" s="27" t="s">
        <v>3795</v>
      </c>
      <c r="K767" s="27" t="s">
        <v>3796</v>
      </c>
      <c r="L767" s="27" t="s">
        <v>3796</v>
      </c>
      <c r="M767" s="27">
        <v>73001</v>
      </c>
      <c r="N767" s="28" t="s">
        <v>102</v>
      </c>
      <c r="O767" s="22">
        <f>VLOOKUP(A767,Hoja1!A:C,3,0)</f>
        <v>8</v>
      </c>
      <c r="P767" s="21" t="str">
        <f>VLOOKUP(M767,[1]TIPOLOGIAS_CB!$A:$F,4,0)</f>
        <v>IBAGUE</v>
      </c>
      <c r="Q767" s="21" t="str">
        <f>VLOOKUP(P767,'BASE TARIFA 2025'!C:D,2,0)</f>
        <v>WOMPI ORIENTE</v>
      </c>
      <c r="R767" s="23">
        <f>VLOOKUP(P767,'BASE TARIFA 2025'!C:F,4,0)</f>
        <v>28277.100000000002</v>
      </c>
    </row>
    <row r="768" spans="1:18" ht="14.45">
      <c r="A768" s="27">
        <v>20586</v>
      </c>
      <c r="B768" s="27" t="s">
        <v>4518</v>
      </c>
      <c r="C768" s="27">
        <v>79777691</v>
      </c>
      <c r="D768" s="27" t="s">
        <v>4519</v>
      </c>
      <c r="E768" s="27" t="s">
        <v>4520</v>
      </c>
      <c r="F768" s="27" t="s">
        <v>4520</v>
      </c>
      <c r="G768" s="27" t="s">
        <v>4521</v>
      </c>
      <c r="H768" s="27" t="s">
        <v>4522</v>
      </c>
      <c r="I768" s="27" t="s">
        <v>4523</v>
      </c>
      <c r="J768" s="27" t="s">
        <v>3795</v>
      </c>
      <c r="K768" s="27" t="s">
        <v>3796</v>
      </c>
      <c r="L768" s="27" t="s">
        <v>3796</v>
      </c>
      <c r="M768" s="27">
        <v>73001</v>
      </c>
      <c r="N768" s="28" t="s">
        <v>172</v>
      </c>
      <c r="O768" s="22">
        <f>VLOOKUP(A768,Hoja1!A:C,3,0)</f>
        <v>8</v>
      </c>
      <c r="P768" s="21" t="str">
        <f>VLOOKUP(M768,[1]TIPOLOGIAS_CB!$A:$F,4,0)</f>
        <v>IBAGUE</v>
      </c>
      <c r="Q768" s="21" t="str">
        <f>VLOOKUP(P768,'BASE TARIFA 2025'!C:D,2,0)</f>
        <v>WOMPI ORIENTE</v>
      </c>
      <c r="R768" s="23">
        <f>VLOOKUP(P768,'BASE TARIFA 2025'!C:F,4,0)</f>
        <v>28277.100000000002</v>
      </c>
    </row>
    <row r="769" spans="1:18" ht="14.45">
      <c r="A769" s="27">
        <v>24564</v>
      </c>
      <c r="B769" s="27" t="s">
        <v>4524</v>
      </c>
      <c r="C769" s="27">
        <v>1108120221</v>
      </c>
      <c r="D769" s="27" t="s">
        <v>4525</v>
      </c>
      <c r="E769" s="27" t="s">
        <v>4526</v>
      </c>
      <c r="F769" s="27" t="s">
        <v>4526</v>
      </c>
      <c r="G769" s="27" t="s">
        <v>4527</v>
      </c>
      <c r="H769" s="27" t="s">
        <v>4528</v>
      </c>
      <c r="I769" s="27" t="s">
        <v>4529</v>
      </c>
      <c r="J769" s="27" t="s">
        <v>3795</v>
      </c>
      <c r="K769" s="27" t="s">
        <v>3796</v>
      </c>
      <c r="L769" s="27" t="s">
        <v>3796</v>
      </c>
      <c r="M769" s="27">
        <v>73001</v>
      </c>
      <c r="N769" s="28" t="s">
        <v>172</v>
      </c>
      <c r="O769" s="22">
        <f>VLOOKUP(A769,Hoja1!A:C,3,0)</f>
        <v>8</v>
      </c>
      <c r="P769" s="21" t="str">
        <f>VLOOKUP(M769,[1]TIPOLOGIAS_CB!$A:$F,4,0)</f>
        <v>IBAGUE</v>
      </c>
      <c r="Q769" s="21" t="str">
        <f>VLOOKUP(P769,'BASE TARIFA 2025'!C:D,2,0)</f>
        <v>WOMPI ORIENTE</v>
      </c>
      <c r="R769" s="23">
        <f>VLOOKUP(P769,'BASE TARIFA 2025'!C:F,4,0)</f>
        <v>28277.100000000002</v>
      </c>
    </row>
    <row r="770" spans="1:18" ht="14.45">
      <c r="A770" s="27">
        <v>35774</v>
      </c>
      <c r="B770" s="27" t="s">
        <v>4530</v>
      </c>
      <c r="C770" s="27">
        <v>1116690174</v>
      </c>
      <c r="D770" s="27"/>
      <c r="E770" s="27" t="s">
        <v>4531</v>
      </c>
      <c r="F770" s="27" t="s">
        <v>4531</v>
      </c>
      <c r="G770" s="27" t="s">
        <v>4532</v>
      </c>
      <c r="H770" s="27" t="s">
        <v>4533</v>
      </c>
      <c r="I770" s="27" t="s">
        <v>4534</v>
      </c>
      <c r="J770" s="27" t="s">
        <v>4535</v>
      </c>
      <c r="K770" s="27" t="s">
        <v>4536</v>
      </c>
      <c r="L770" s="27" t="s">
        <v>4536</v>
      </c>
      <c r="M770" s="27">
        <v>85225</v>
      </c>
      <c r="N770" s="28" t="s">
        <v>1487</v>
      </c>
      <c r="O770" s="22">
        <f>VLOOKUP(A770,Hoja1!A:C,3,0)</f>
        <v>8</v>
      </c>
      <c r="P770" s="21" t="str">
        <f>VLOOKUP(M770,[1]TIPOLOGIAS_CB!$A:$F,4,0)</f>
        <v>YOPAL</v>
      </c>
      <c r="Q770" s="21" t="str">
        <f>VLOOKUP(P770,'BASE TARIFA 2025'!C:D,2,0)</f>
        <v>WOMPI ORIENTE</v>
      </c>
      <c r="R770" s="23">
        <f>VLOOKUP(P770,'BASE TARIFA 2025'!C:F,4,0)</f>
        <v>28277.100000000002</v>
      </c>
    </row>
    <row r="771" spans="1:18" ht="14.45">
      <c r="A771" s="27">
        <v>61693</v>
      </c>
      <c r="B771" s="27" t="s">
        <v>4537</v>
      </c>
      <c r="C771" s="27">
        <v>47442558</v>
      </c>
      <c r="D771" s="27" t="s">
        <v>79</v>
      </c>
      <c r="E771" s="27" t="s">
        <v>4538</v>
      </c>
      <c r="F771" s="27" t="s">
        <v>4538</v>
      </c>
      <c r="G771" s="27" t="s">
        <v>4539</v>
      </c>
      <c r="H771" s="27" t="s">
        <v>4540</v>
      </c>
      <c r="I771" s="27" t="s">
        <v>4541</v>
      </c>
      <c r="J771" s="27" t="s">
        <v>4535</v>
      </c>
      <c r="K771" s="27" t="s">
        <v>4536</v>
      </c>
      <c r="L771" s="27" t="s">
        <v>4536</v>
      </c>
      <c r="M771" s="27">
        <v>85225</v>
      </c>
      <c r="N771" s="28" t="s">
        <v>1487</v>
      </c>
      <c r="O771" s="22">
        <f>VLOOKUP(A771,Hoja1!A:C,3,0)</f>
        <v>8</v>
      </c>
      <c r="P771" s="21" t="str">
        <f>VLOOKUP(M771,[1]TIPOLOGIAS_CB!$A:$F,4,0)</f>
        <v>YOPAL</v>
      </c>
      <c r="Q771" s="21" t="str">
        <f>VLOOKUP(P771,'BASE TARIFA 2025'!C:D,2,0)</f>
        <v>WOMPI ORIENTE</v>
      </c>
      <c r="R771" s="23">
        <f>VLOOKUP(P771,'BASE TARIFA 2025'!C:F,4,0)</f>
        <v>28277.100000000002</v>
      </c>
    </row>
    <row r="772" spans="1:18" ht="14.45">
      <c r="A772" s="27">
        <v>70787</v>
      </c>
      <c r="B772" s="27" t="s">
        <v>4542</v>
      </c>
      <c r="C772" s="27">
        <v>844004922</v>
      </c>
      <c r="D772" s="27" t="s">
        <v>4543</v>
      </c>
      <c r="E772" s="27" t="s">
        <v>4543</v>
      </c>
      <c r="F772" s="27" t="s">
        <v>4543</v>
      </c>
      <c r="G772" s="27" t="s">
        <v>4544</v>
      </c>
      <c r="H772" s="27" t="s">
        <v>4545</v>
      </c>
      <c r="I772" s="27" t="s">
        <v>4546</v>
      </c>
      <c r="J772" s="27" t="s">
        <v>4535</v>
      </c>
      <c r="K772" s="27" t="s">
        <v>4536</v>
      </c>
      <c r="L772" s="27" t="s">
        <v>4536</v>
      </c>
      <c r="M772" s="27">
        <v>85225</v>
      </c>
      <c r="N772" s="28" t="s">
        <v>1487</v>
      </c>
      <c r="O772" s="22">
        <f>VLOOKUP(A772,Hoja1!A:C,3,0)</f>
        <v>8</v>
      </c>
      <c r="P772" s="21" t="str">
        <f>VLOOKUP(M772,[1]TIPOLOGIAS_CB!$A:$F,4,0)</f>
        <v>YOPAL</v>
      </c>
      <c r="Q772" s="21" t="str">
        <f>VLOOKUP(P772,'BASE TARIFA 2025'!C:D,2,0)</f>
        <v>WOMPI ORIENTE</v>
      </c>
      <c r="R772" s="23">
        <f>VLOOKUP(P772,'BASE TARIFA 2025'!C:F,4,0)</f>
        <v>28277.100000000002</v>
      </c>
    </row>
    <row r="773" spans="1:18" ht="14.45">
      <c r="A773" s="27">
        <v>17185</v>
      </c>
      <c r="B773" s="27" t="s">
        <v>4547</v>
      </c>
      <c r="C773" s="27">
        <v>51561806</v>
      </c>
      <c r="D773" s="27" t="s">
        <v>4548</v>
      </c>
      <c r="E773" s="27" t="s">
        <v>4549</v>
      </c>
      <c r="F773" s="27" t="s">
        <v>4549</v>
      </c>
      <c r="G773" s="27" t="s">
        <v>4550</v>
      </c>
      <c r="H773" s="27" t="s">
        <v>4551</v>
      </c>
      <c r="I773" s="27" t="s">
        <v>4552</v>
      </c>
      <c r="J773" s="27" t="s">
        <v>4535</v>
      </c>
      <c r="K773" s="27" t="s">
        <v>4553</v>
      </c>
      <c r="L773" s="27" t="s">
        <v>4553</v>
      </c>
      <c r="M773" s="27">
        <v>85250</v>
      </c>
      <c r="N773" s="28" t="s">
        <v>500</v>
      </c>
      <c r="O773" s="22">
        <f>VLOOKUP(A773,Hoja1!A:C,3,0)</f>
        <v>16</v>
      </c>
      <c r="P773" s="21" t="str">
        <f>VLOOKUP(M773,[1]TIPOLOGIAS_CB!$A:$F,4,0)</f>
        <v>YOPAL</v>
      </c>
      <c r="Q773" s="21" t="str">
        <f>VLOOKUP(P773,'BASE TARIFA 2025'!C:D,2,0)</f>
        <v>WOMPI ORIENTE</v>
      </c>
      <c r="R773" s="23">
        <f>VLOOKUP(P773,'BASE TARIFA 2025'!C:F,4,0)</f>
        <v>28277.100000000002</v>
      </c>
    </row>
    <row r="774" spans="1:18" ht="14.45">
      <c r="A774" s="27">
        <v>29988</v>
      </c>
      <c r="B774" s="27" t="s">
        <v>4554</v>
      </c>
      <c r="C774" s="27">
        <v>23791944</v>
      </c>
      <c r="D774" s="27" t="s">
        <v>4555</v>
      </c>
      <c r="E774" s="27" t="s">
        <v>4556</v>
      </c>
      <c r="F774" s="27" t="s">
        <v>4556</v>
      </c>
      <c r="G774" s="27" t="s">
        <v>4557</v>
      </c>
      <c r="H774" s="27" t="s">
        <v>4558</v>
      </c>
      <c r="I774" s="27" t="s">
        <v>4559</v>
      </c>
      <c r="J774" s="27" t="s">
        <v>4535</v>
      </c>
      <c r="K774" s="27" t="s">
        <v>4553</v>
      </c>
      <c r="L774" s="27" t="s">
        <v>4553</v>
      </c>
      <c r="M774" s="27">
        <v>85250</v>
      </c>
      <c r="N774" s="28" t="s">
        <v>500</v>
      </c>
      <c r="O774" s="22">
        <f>VLOOKUP(A774,Hoja1!A:C,3,0)</f>
        <v>16</v>
      </c>
      <c r="P774" s="21" t="str">
        <f>VLOOKUP(M774,[1]TIPOLOGIAS_CB!$A:$F,4,0)</f>
        <v>YOPAL</v>
      </c>
      <c r="Q774" s="21" t="str">
        <f>VLOOKUP(P774,'BASE TARIFA 2025'!C:D,2,0)</f>
        <v>WOMPI ORIENTE</v>
      </c>
      <c r="R774" s="23">
        <f>VLOOKUP(P774,'BASE TARIFA 2025'!C:F,4,0)</f>
        <v>28277.100000000002</v>
      </c>
    </row>
    <row r="775" spans="1:18" ht="14.45">
      <c r="A775" s="27">
        <v>45145</v>
      </c>
      <c r="B775" s="27" t="s">
        <v>4560</v>
      </c>
      <c r="C775" s="27">
        <v>7366335</v>
      </c>
      <c r="D775" s="27"/>
      <c r="E775" s="27" t="s">
        <v>4561</v>
      </c>
      <c r="F775" s="27" t="s">
        <v>4561</v>
      </c>
      <c r="G775" s="27" t="s">
        <v>4562</v>
      </c>
      <c r="H775" s="27" t="s">
        <v>4563</v>
      </c>
      <c r="I775" s="27" t="s">
        <v>4564</v>
      </c>
      <c r="J775" s="27" t="s">
        <v>4535</v>
      </c>
      <c r="K775" s="27" t="s">
        <v>4553</v>
      </c>
      <c r="L775" s="27" t="s">
        <v>4553</v>
      </c>
      <c r="M775" s="27">
        <v>85250</v>
      </c>
      <c r="N775" s="28" t="s">
        <v>500</v>
      </c>
      <c r="O775" s="22">
        <f>VLOOKUP(A775,Hoja1!A:C,3,0)</f>
        <v>8</v>
      </c>
      <c r="P775" s="21" t="str">
        <f>VLOOKUP(M775,[1]TIPOLOGIAS_CB!$A:$F,4,0)</f>
        <v>YOPAL</v>
      </c>
      <c r="Q775" s="21" t="str">
        <f>VLOOKUP(P775,'BASE TARIFA 2025'!C:D,2,0)</f>
        <v>WOMPI ORIENTE</v>
      </c>
      <c r="R775" s="23">
        <f>VLOOKUP(P775,'BASE TARIFA 2025'!C:F,4,0)</f>
        <v>28277.100000000002</v>
      </c>
    </row>
    <row r="776" spans="1:18" ht="14.45">
      <c r="A776" s="27">
        <v>51629</v>
      </c>
      <c r="B776" s="27" t="s">
        <v>4565</v>
      </c>
      <c r="C776" s="27">
        <v>24243709</v>
      </c>
      <c r="D776" s="27" t="s">
        <v>79</v>
      </c>
      <c r="E776" s="27" t="s">
        <v>4566</v>
      </c>
      <c r="F776" s="27" t="s">
        <v>4567</v>
      </c>
      <c r="G776" s="27" t="s">
        <v>4568</v>
      </c>
      <c r="H776" s="27" t="s">
        <v>4569</v>
      </c>
      <c r="I776" s="27" t="s">
        <v>4570</v>
      </c>
      <c r="J776" s="27" t="s">
        <v>4535</v>
      </c>
      <c r="K776" s="27" t="s">
        <v>4553</v>
      </c>
      <c r="L776" s="27" t="s">
        <v>4553</v>
      </c>
      <c r="M776" s="27">
        <v>85250</v>
      </c>
      <c r="N776" s="28" t="s">
        <v>500</v>
      </c>
      <c r="O776" s="22">
        <f>VLOOKUP(A776,Hoja1!A:C,3,0)</f>
        <v>8</v>
      </c>
      <c r="P776" s="21" t="str">
        <f>VLOOKUP(M776,[1]TIPOLOGIAS_CB!$A:$F,4,0)</f>
        <v>YOPAL</v>
      </c>
      <c r="Q776" s="21" t="str">
        <f>VLOOKUP(P776,'BASE TARIFA 2025'!C:D,2,0)</f>
        <v>WOMPI ORIENTE</v>
      </c>
      <c r="R776" s="23">
        <f>VLOOKUP(P776,'BASE TARIFA 2025'!C:F,4,0)</f>
        <v>28277.100000000002</v>
      </c>
    </row>
    <row r="777" spans="1:18" ht="14.45">
      <c r="A777" s="27">
        <v>54706</v>
      </c>
      <c r="B777" s="27" t="s">
        <v>4571</v>
      </c>
      <c r="C777" s="27">
        <v>1115862430</v>
      </c>
      <c r="D777" s="27" t="s">
        <v>79</v>
      </c>
      <c r="E777" s="27" t="s">
        <v>4572</v>
      </c>
      <c r="F777" s="27" t="s">
        <v>4572</v>
      </c>
      <c r="G777" s="27" t="s">
        <v>4573</v>
      </c>
      <c r="H777" s="27" t="s">
        <v>4574</v>
      </c>
      <c r="I777" s="27" t="s">
        <v>4575</v>
      </c>
      <c r="J777" s="27" t="s">
        <v>4535</v>
      </c>
      <c r="K777" s="27" t="s">
        <v>4553</v>
      </c>
      <c r="L777" s="27" t="s">
        <v>4553</v>
      </c>
      <c r="M777" s="27">
        <v>85250</v>
      </c>
      <c r="N777" s="28" t="s">
        <v>259</v>
      </c>
      <c r="O777" s="22">
        <f>VLOOKUP(A777,Hoja1!A:C,3,0)</f>
        <v>16</v>
      </c>
      <c r="P777" s="21" t="str">
        <f>VLOOKUP(M777,[1]TIPOLOGIAS_CB!$A:$F,4,0)</f>
        <v>YOPAL</v>
      </c>
      <c r="Q777" s="21" t="str">
        <f>VLOOKUP(P777,'BASE TARIFA 2025'!C:D,2,0)</f>
        <v>WOMPI ORIENTE</v>
      </c>
      <c r="R777" s="23">
        <f>VLOOKUP(P777,'BASE TARIFA 2025'!C:F,4,0)</f>
        <v>28277.100000000002</v>
      </c>
    </row>
    <row r="778" spans="1:18" ht="14.45">
      <c r="A778" s="27">
        <v>53384</v>
      </c>
      <c r="B778" s="27" t="s">
        <v>4576</v>
      </c>
      <c r="C778" s="27">
        <v>47395502</v>
      </c>
      <c r="D778" s="27" t="s">
        <v>79</v>
      </c>
      <c r="E778" s="27" t="s">
        <v>4577</v>
      </c>
      <c r="F778" s="27" t="s">
        <v>4577</v>
      </c>
      <c r="G778" s="27" t="s">
        <v>4578</v>
      </c>
      <c r="H778" s="27" t="s">
        <v>4579</v>
      </c>
      <c r="I778" s="27" t="s">
        <v>4580</v>
      </c>
      <c r="J778" s="27" t="s">
        <v>4535</v>
      </c>
      <c r="K778" s="27" t="s">
        <v>4553</v>
      </c>
      <c r="L778" s="27" t="s">
        <v>4553</v>
      </c>
      <c r="M778" s="27">
        <v>85250</v>
      </c>
      <c r="N778" s="28" t="s">
        <v>500</v>
      </c>
      <c r="O778" s="22">
        <f>VLOOKUP(A778,Hoja1!A:C,3,0)</f>
        <v>16</v>
      </c>
      <c r="P778" s="21" t="str">
        <f>VLOOKUP(M778,[1]TIPOLOGIAS_CB!$A:$F,4,0)</f>
        <v>YOPAL</v>
      </c>
      <c r="Q778" s="21" t="str">
        <f>VLOOKUP(P778,'BASE TARIFA 2025'!C:D,2,0)</f>
        <v>WOMPI ORIENTE</v>
      </c>
      <c r="R778" s="23">
        <f>VLOOKUP(P778,'BASE TARIFA 2025'!C:F,4,0)</f>
        <v>28277.100000000002</v>
      </c>
    </row>
    <row r="779" spans="1:18" ht="14.45">
      <c r="A779" s="27">
        <v>76907</v>
      </c>
      <c r="B779" s="27" t="s">
        <v>4581</v>
      </c>
      <c r="C779" s="27">
        <v>1115858390</v>
      </c>
      <c r="D779" s="27" t="s">
        <v>4582</v>
      </c>
      <c r="E779" s="27" t="s">
        <v>4582</v>
      </c>
      <c r="F779" s="27" t="s">
        <v>4582</v>
      </c>
      <c r="G779" s="27" t="s">
        <v>4583</v>
      </c>
      <c r="H779" s="27" t="s">
        <v>4584</v>
      </c>
      <c r="I779" s="27" t="s">
        <v>4585</v>
      </c>
      <c r="J779" s="27" t="s">
        <v>4535</v>
      </c>
      <c r="K779" s="27" t="s">
        <v>4553</v>
      </c>
      <c r="L779" s="27" t="s">
        <v>4553</v>
      </c>
      <c r="M779" s="27">
        <v>85250</v>
      </c>
      <c r="N779" s="28" t="s">
        <v>328</v>
      </c>
      <c r="O779" s="22">
        <f>VLOOKUP(A779,Hoja1!A:C,3,0)</f>
        <v>8</v>
      </c>
      <c r="P779" s="21" t="str">
        <f>VLOOKUP(M779,[1]TIPOLOGIAS_CB!$A:$F,4,0)</f>
        <v>YOPAL</v>
      </c>
      <c r="Q779" s="21" t="str">
        <f>VLOOKUP(P779,'BASE TARIFA 2025'!C:D,2,0)</f>
        <v>WOMPI ORIENTE</v>
      </c>
      <c r="R779" s="23">
        <f>VLOOKUP(P779,'BASE TARIFA 2025'!C:F,4,0)</f>
        <v>28277.100000000002</v>
      </c>
    </row>
    <row r="780" spans="1:18" ht="14.45">
      <c r="A780" s="27">
        <v>78555</v>
      </c>
      <c r="B780" s="27" t="s">
        <v>4586</v>
      </c>
      <c r="C780" s="27">
        <v>1115858246</v>
      </c>
      <c r="D780" s="27" t="s">
        <v>4587</v>
      </c>
      <c r="E780" s="27" t="s">
        <v>4587</v>
      </c>
      <c r="F780" s="27" t="s">
        <v>4587</v>
      </c>
      <c r="G780" s="27" t="s">
        <v>4588</v>
      </c>
      <c r="H780" s="27" t="s">
        <v>4589</v>
      </c>
      <c r="I780" s="27" t="s">
        <v>4590</v>
      </c>
      <c r="J780" s="27" t="s">
        <v>4535</v>
      </c>
      <c r="K780" s="27" t="s">
        <v>4553</v>
      </c>
      <c r="L780" s="27" t="s">
        <v>4553</v>
      </c>
      <c r="M780" s="27">
        <v>85250</v>
      </c>
      <c r="N780" s="28" t="s">
        <v>259</v>
      </c>
      <c r="O780" s="22">
        <f>VLOOKUP(A780,Hoja1!A:C,3,0)</f>
        <v>8</v>
      </c>
      <c r="P780" s="21" t="str">
        <f>VLOOKUP(M780,[1]TIPOLOGIAS_CB!$A:$F,4,0)</f>
        <v>YOPAL</v>
      </c>
      <c r="Q780" s="21" t="str">
        <f>VLOOKUP(P780,'BASE TARIFA 2025'!C:D,2,0)</f>
        <v>WOMPI ORIENTE</v>
      </c>
      <c r="R780" s="23">
        <f>VLOOKUP(P780,'BASE TARIFA 2025'!C:F,4,0)</f>
        <v>28277.100000000002</v>
      </c>
    </row>
    <row r="781" spans="1:18" ht="14.45">
      <c r="A781" s="27">
        <v>63168</v>
      </c>
      <c r="B781" s="27" t="s">
        <v>4591</v>
      </c>
      <c r="C781" s="27">
        <v>23791644</v>
      </c>
      <c r="D781" s="27" t="s">
        <v>4592</v>
      </c>
      <c r="E781" s="27" t="s">
        <v>4593</v>
      </c>
      <c r="F781" s="27" t="s">
        <v>4594</v>
      </c>
      <c r="G781" s="27" t="s">
        <v>4595</v>
      </c>
      <c r="H781" s="27" t="s">
        <v>4596</v>
      </c>
      <c r="I781" s="27" t="s">
        <v>4597</v>
      </c>
      <c r="J781" s="27" t="s">
        <v>4535</v>
      </c>
      <c r="K781" s="27" t="s">
        <v>4553</v>
      </c>
      <c r="L781" s="27" t="s">
        <v>4553</v>
      </c>
      <c r="M781" s="27">
        <v>85250</v>
      </c>
      <c r="N781" s="28" t="s">
        <v>259</v>
      </c>
      <c r="O781" s="22">
        <f>VLOOKUP(A781,Hoja1!A:C,3,0)</f>
        <v>8</v>
      </c>
      <c r="P781" s="21" t="str">
        <f>VLOOKUP(M781,[1]TIPOLOGIAS_CB!$A:$F,4,0)</f>
        <v>YOPAL</v>
      </c>
      <c r="Q781" s="21" t="str">
        <f>VLOOKUP(P781,'BASE TARIFA 2025'!C:D,2,0)</f>
        <v>WOMPI ORIENTE</v>
      </c>
      <c r="R781" s="23">
        <f>VLOOKUP(P781,'BASE TARIFA 2025'!C:F,4,0)</f>
        <v>28277.100000000002</v>
      </c>
    </row>
    <row r="782" spans="1:18" ht="14.45">
      <c r="A782" s="27">
        <v>65569</v>
      </c>
      <c r="B782" s="27" t="s">
        <v>4598</v>
      </c>
      <c r="C782" s="27">
        <v>79349148</v>
      </c>
      <c r="D782" s="27" t="s">
        <v>79</v>
      </c>
      <c r="E782" s="27" t="s">
        <v>4599</v>
      </c>
      <c r="F782" s="27" t="s">
        <v>4599</v>
      </c>
      <c r="G782" s="27" t="s">
        <v>4600</v>
      </c>
      <c r="H782" s="27" t="s">
        <v>4601</v>
      </c>
      <c r="I782" s="27" t="s">
        <v>4602</v>
      </c>
      <c r="J782" s="27" t="s">
        <v>4535</v>
      </c>
      <c r="K782" s="27" t="s">
        <v>4553</v>
      </c>
      <c r="L782" s="27" t="s">
        <v>4553</v>
      </c>
      <c r="M782" s="27">
        <v>85250</v>
      </c>
      <c r="N782" s="28" t="s">
        <v>259</v>
      </c>
      <c r="O782" s="22">
        <f>VLOOKUP(A782,Hoja1!A:C,3,0)</f>
        <v>8</v>
      </c>
      <c r="P782" s="21" t="str">
        <f>VLOOKUP(M782,[1]TIPOLOGIAS_CB!$A:$F,4,0)</f>
        <v>YOPAL</v>
      </c>
      <c r="Q782" s="21" t="str">
        <f>VLOOKUP(P782,'BASE TARIFA 2025'!C:D,2,0)</f>
        <v>WOMPI ORIENTE</v>
      </c>
      <c r="R782" s="23">
        <f>VLOOKUP(P782,'BASE TARIFA 2025'!C:F,4,0)</f>
        <v>28277.100000000002</v>
      </c>
    </row>
    <row r="783" spans="1:18" ht="14.45">
      <c r="A783" s="27">
        <v>75905</v>
      </c>
      <c r="B783" s="27" t="s">
        <v>4603</v>
      </c>
      <c r="C783" s="27">
        <v>1115854190</v>
      </c>
      <c r="D783" s="27" t="s">
        <v>4604</v>
      </c>
      <c r="E783" s="27" t="s">
        <v>4604</v>
      </c>
      <c r="F783" s="27" t="s">
        <v>4604</v>
      </c>
      <c r="G783" s="27" t="s">
        <v>4605</v>
      </c>
      <c r="H783" s="27" t="s">
        <v>4606</v>
      </c>
      <c r="I783" s="27" t="s">
        <v>4607</v>
      </c>
      <c r="J783" s="27" t="s">
        <v>4535</v>
      </c>
      <c r="K783" s="27" t="s">
        <v>4553</v>
      </c>
      <c r="L783" s="27" t="s">
        <v>4553</v>
      </c>
      <c r="M783" s="27">
        <v>85250</v>
      </c>
      <c r="N783" s="28" t="s">
        <v>328</v>
      </c>
      <c r="O783" s="22">
        <f>VLOOKUP(A783,Hoja1!A:C,3,0)</f>
        <v>8</v>
      </c>
      <c r="P783" s="21" t="str">
        <f>VLOOKUP(M783,[1]TIPOLOGIAS_CB!$A:$F,4,0)</f>
        <v>YOPAL</v>
      </c>
      <c r="Q783" s="21" t="str">
        <f>VLOOKUP(P783,'BASE TARIFA 2025'!C:D,2,0)</f>
        <v>WOMPI ORIENTE</v>
      </c>
      <c r="R783" s="23">
        <f>VLOOKUP(P783,'BASE TARIFA 2025'!C:F,4,0)</f>
        <v>28277.100000000002</v>
      </c>
    </row>
    <row r="784" spans="1:18" ht="14.45">
      <c r="A784" s="27">
        <v>76906</v>
      </c>
      <c r="B784" s="27" t="s">
        <v>4608</v>
      </c>
      <c r="C784" s="27">
        <v>52021479</v>
      </c>
      <c r="D784" s="27" t="s">
        <v>4609</v>
      </c>
      <c r="E784" s="27" t="s">
        <v>4609</v>
      </c>
      <c r="F784" s="27" t="s">
        <v>4609</v>
      </c>
      <c r="G784" s="27" t="s">
        <v>4610</v>
      </c>
      <c r="H784" s="27" t="s">
        <v>4611</v>
      </c>
      <c r="I784" s="27" t="s">
        <v>4612</v>
      </c>
      <c r="J784" s="27" t="s">
        <v>4535</v>
      </c>
      <c r="K784" s="27" t="s">
        <v>4553</v>
      </c>
      <c r="L784" s="27" t="s">
        <v>4553</v>
      </c>
      <c r="M784" s="27">
        <v>85250</v>
      </c>
      <c r="N784" s="28" t="s">
        <v>328</v>
      </c>
      <c r="O784" s="22">
        <f>VLOOKUP(A784,Hoja1!A:C,3,0)</f>
        <v>8</v>
      </c>
      <c r="P784" s="21" t="str">
        <f>VLOOKUP(M784,[1]TIPOLOGIAS_CB!$A:$F,4,0)</f>
        <v>YOPAL</v>
      </c>
      <c r="Q784" s="21" t="str">
        <f>VLOOKUP(P784,'BASE TARIFA 2025'!C:D,2,0)</f>
        <v>WOMPI ORIENTE</v>
      </c>
      <c r="R784" s="23">
        <f>VLOOKUP(P784,'BASE TARIFA 2025'!C:F,4,0)</f>
        <v>28277.100000000002</v>
      </c>
    </row>
    <row r="785" spans="1:18" ht="14.45">
      <c r="A785" s="27">
        <v>79617</v>
      </c>
      <c r="B785" s="27" t="s">
        <v>4613</v>
      </c>
      <c r="C785" s="27">
        <v>1070948500</v>
      </c>
      <c r="D785" s="27" t="s">
        <v>4614</v>
      </c>
      <c r="E785" s="27" t="s">
        <v>4614</v>
      </c>
      <c r="F785" s="27" t="s">
        <v>4614</v>
      </c>
      <c r="G785" s="27" t="s">
        <v>4615</v>
      </c>
      <c r="H785" s="27" t="s">
        <v>4616</v>
      </c>
      <c r="I785" s="27" t="s">
        <v>4617</v>
      </c>
      <c r="J785" s="27" t="s">
        <v>4354</v>
      </c>
      <c r="K785" s="27" t="s">
        <v>20</v>
      </c>
      <c r="L785" s="27" t="s">
        <v>4355</v>
      </c>
      <c r="M785" s="27">
        <v>76001</v>
      </c>
      <c r="N785" s="28" t="s">
        <v>128</v>
      </c>
      <c r="O785" s="22">
        <f>VLOOKUP(A785,Hoja1!A:C,3,0)</f>
        <v>8</v>
      </c>
      <c r="P785" s="21" t="str">
        <f>VLOOKUP(M785,[1]TIPOLOGIAS_CB!$A:$F,4,0)</f>
        <v>CALI</v>
      </c>
      <c r="Q785" s="21" t="str">
        <f>VLOOKUP(P785,'BASE TARIFA 2025'!C:D,2,0)</f>
        <v>WOMPI SUROCCIDENTE</v>
      </c>
      <c r="R785" s="23">
        <f>VLOOKUP(P785,'BASE TARIFA 2025'!C:F,4,0)</f>
        <v>15709.5</v>
      </c>
    </row>
    <row r="786" spans="1:18" ht="14.45">
      <c r="A786" s="27">
        <v>79177</v>
      </c>
      <c r="B786" s="27" t="s">
        <v>4618</v>
      </c>
      <c r="C786" s="27">
        <v>67042094</v>
      </c>
      <c r="D786" s="27" t="s">
        <v>4619</v>
      </c>
      <c r="E786" s="27" t="s">
        <v>4620</v>
      </c>
      <c r="F786" s="27" t="s">
        <v>4619</v>
      </c>
      <c r="G786" s="27" t="s">
        <v>4621</v>
      </c>
      <c r="H786" s="27" t="s">
        <v>4622</v>
      </c>
      <c r="I786" s="27" t="s">
        <v>4623</v>
      </c>
      <c r="J786" s="27" t="s">
        <v>4354</v>
      </c>
      <c r="K786" s="27" t="s">
        <v>20</v>
      </c>
      <c r="L786" s="27" t="s">
        <v>4355</v>
      </c>
      <c r="M786" s="27">
        <v>76001</v>
      </c>
      <c r="N786" s="28" t="s">
        <v>953</v>
      </c>
      <c r="O786" s="22">
        <f>VLOOKUP(A786,Hoja1!A:C,3,0)</f>
        <v>8</v>
      </c>
      <c r="P786" s="21" t="str">
        <f>VLOOKUP(M786,[1]TIPOLOGIAS_CB!$A:$F,4,0)</f>
        <v>CALI</v>
      </c>
      <c r="Q786" s="21" t="str">
        <f>VLOOKUP(P786,'BASE TARIFA 2025'!C:D,2,0)</f>
        <v>WOMPI SUROCCIDENTE</v>
      </c>
      <c r="R786" s="23">
        <f>VLOOKUP(P786,'BASE TARIFA 2025'!C:F,4,0)</f>
        <v>15709.5</v>
      </c>
    </row>
    <row r="787" spans="1:18" ht="14.45">
      <c r="A787" s="27">
        <v>79358</v>
      </c>
      <c r="B787" s="27" t="s">
        <v>4624</v>
      </c>
      <c r="C787" s="27">
        <v>38640971</v>
      </c>
      <c r="D787" s="27" t="s">
        <v>4625</v>
      </c>
      <c r="E787" s="27" t="s">
        <v>4626</v>
      </c>
      <c r="F787" s="27" t="s">
        <v>4625</v>
      </c>
      <c r="G787" s="27" t="s">
        <v>4627</v>
      </c>
      <c r="H787" s="27" t="s">
        <v>4628</v>
      </c>
      <c r="I787" s="27" t="s">
        <v>4629</v>
      </c>
      <c r="J787" s="27" t="s">
        <v>4354</v>
      </c>
      <c r="K787" s="27" t="s">
        <v>20</v>
      </c>
      <c r="L787" s="27" t="s">
        <v>4355</v>
      </c>
      <c r="M787" s="27">
        <v>76001</v>
      </c>
      <c r="N787" s="28" t="s">
        <v>605</v>
      </c>
      <c r="O787" s="22">
        <f>VLOOKUP(A787,Hoja1!A:C,3,0)</f>
        <v>8</v>
      </c>
      <c r="P787" s="21" t="str">
        <f>VLOOKUP(M787,[1]TIPOLOGIAS_CB!$A:$F,4,0)</f>
        <v>CALI</v>
      </c>
      <c r="Q787" s="21" t="str">
        <f>VLOOKUP(P787,'BASE TARIFA 2025'!C:D,2,0)</f>
        <v>WOMPI SUROCCIDENTE</v>
      </c>
      <c r="R787" s="23">
        <f>VLOOKUP(P787,'BASE TARIFA 2025'!C:F,4,0)</f>
        <v>15709.5</v>
      </c>
    </row>
    <row r="788" spans="1:18" ht="14.45">
      <c r="A788" s="27">
        <v>78268</v>
      </c>
      <c r="B788" s="27" t="s">
        <v>4630</v>
      </c>
      <c r="C788" s="27">
        <v>67014457</v>
      </c>
      <c r="D788" s="27" t="s">
        <v>4631</v>
      </c>
      <c r="E788" s="27" t="s">
        <v>4632</v>
      </c>
      <c r="F788" s="27" t="s">
        <v>4631</v>
      </c>
      <c r="G788" s="27" t="s">
        <v>4633</v>
      </c>
      <c r="H788" s="27" t="s">
        <v>4634</v>
      </c>
      <c r="I788" s="27" t="s">
        <v>4635</v>
      </c>
      <c r="J788" s="27" t="s">
        <v>4354</v>
      </c>
      <c r="K788" s="27" t="s">
        <v>20</v>
      </c>
      <c r="L788" s="27" t="s">
        <v>4355</v>
      </c>
      <c r="M788" s="27">
        <v>76001</v>
      </c>
      <c r="N788" s="28" t="s">
        <v>953</v>
      </c>
      <c r="O788" s="22">
        <f>VLOOKUP(A788,Hoja1!A:C,3,0)</f>
        <v>8</v>
      </c>
      <c r="P788" s="21" t="str">
        <f>VLOOKUP(M788,[1]TIPOLOGIAS_CB!$A:$F,4,0)</f>
        <v>CALI</v>
      </c>
      <c r="Q788" s="21" t="str">
        <f>VLOOKUP(P788,'BASE TARIFA 2025'!C:D,2,0)</f>
        <v>WOMPI SUROCCIDENTE</v>
      </c>
      <c r="R788" s="23">
        <f>VLOOKUP(P788,'BASE TARIFA 2025'!C:F,4,0)</f>
        <v>15709.5</v>
      </c>
    </row>
    <row r="789" spans="1:18" ht="14.45">
      <c r="A789" s="27">
        <v>72250</v>
      </c>
      <c r="B789" s="27" t="s">
        <v>4636</v>
      </c>
      <c r="C789" s="27">
        <v>1120740392</v>
      </c>
      <c r="D789" s="27" t="s">
        <v>4637</v>
      </c>
      <c r="E789" s="27" t="s">
        <v>4637</v>
      </c>
      <c r="F789" s="27" t="s">
        <v>4637</v>
      </c>
      <c r="G789" s="27" t="s">
        <v>4638</v>
      </c>
      <c r="H789" s="27" t="s">
        <v>4639</v>
      </c>
      <c r="I789" s="27" t="s">
        <v>4640</v>
      </c>
      <c r="J789" s="27" t="s">
        <v>450</v>
      </c>
      <c r="K789" s="27" t="s">
        <v>4505</v>
      </c>
      <c r="L789" s="27" t="s">
        <v>4505</v>
      </c>
      <c r="M789" s="27">
        <v>15238</v>
      </c>
      <c r="N789" s="28" t="s">
        <v>348</v>
      </c>
      <c r="O789" s="22">
        <f>VLOOKUP(A789,Hoja1!A:C,3,0)</f>
        <v>8</v>
      </c>
      <c r="P789" s="21" t="str">
        <f>VLOOKUP(M789,[1]TIPOLOGIAS_CB!$A:$F,4,0)</f>
        <v>TUNJA</v>
      </c>
      <c r="Q789" s="21" t="str">
        <f>VLOOKUP(P789,'BASE TARIFA 2025'!C:D,2,0)</f>
        <v>WOMPI SANTANDERES</v>
      </c>
      <c r="R789" s="23">
        <f>VLOOKUP(P789,'BASE TARIFA 2025'!C:F,4,0)</f>
        <v>28277.100000000002</v>
      </c>
    </row>
    <row r="790" spans="1:18" ht="14.45">
      <c r="A790" s="27">
        <v>61812</v>
      </c>
      <c r="B790" s="27" t="s">
        <v>4641</v>
      </c>
      <c r="C790" s="27">
        <v>1052394928</v>
      </c>
      <c r="D790" s="27" t="s">
        <v>4642</v>
      </c>
      <c r="E790" s="27" t="s">
        <v>4642</v>
      </c>
      <c r="F790" s="27" t="s">
        <v>4643</v>
      </c>
      <c r="G790" s="27" t="s">
        <v>4644</v>
      </c>
      <c r="H790" s="27" t="s">
        <v>4645</v>
      </c>
      <c r="I790" s="27" t="s">
        <v>4646</v>
      </c>
      <c r="J790" s="27" t="s">
        <v>450</v>
      </c>
      <c r="K790" s="27" t="s">
        <v>4505</v>
      </c>
      <c r="L790" s="27" t="s">
        <v>4505</v>
      </c>
      <c r="M790" s="27">
        <v>15238</v>
      </c>
      <c r="N790" s="28" t="s">
        <v>77</v>
      </c>
      <c r="O790" s="22">
        <f>VLOOKUP(A790,Hoja1!A:C,3,0)</f>
        <v>8</v>
      </c>
      <c r="P790" s="21" t="str">
        <f>VLOOKUP(M790,[1]TIPOLOGIAS_CB!$A:$F,4,0)</f>
        <v>TUNJA</v>
      </c>
      <c r="Q790" s="21" t="str">
        <f>VLOOKUP(P790,'BASE TARIFA 2025'!C:D,2,0)</f>
        <v>WOMPI SANTANDERES</v>
      </c>
      <c r="R790" s="23">
        <f>VLOOKUP(P790,'BASE TARIFA 2025'!C:F,4,0)</f>
        <v>28277.100000000002</v>
      </c>
    </row>
    <row r="791" spans="1:18" ht="14.45">
      <c r="A791" s="27">
        <v>58854</v>
      </c>
      <c r="B791" s="27" t="s">
        <v>4647</v>
      </c>
      <c r="C791" s="27">
        <v>1216724230</v>
      </c>
      <c r="D791" s="27" t="s">
        <v>4648</v>
      </c>
      <c r="E791" s="27" t="s">
        <v>4648</v>
      </c>
      <c r="F791" s="27" t="s">
        <v>4648</v>
      </c>
      <c r="G791" s="27" t="s">
        <v>4649</v>
      </c>
      <c r="H791" s="27" t="s">
        <v>4650</v>
      </c>
      <c r="I791" s="27" t="s">
        <v>4651</v>
      </c>
      <c r="J791" s="27" t="s">
        <v>450</v>
      </c>
      <c r="K791" s="27" t="s">
        <v>4505</v>
      </c>
      <c r="L791" s="27" t="s">
        <v>4505</v>
      </c>
      <c r="M791" s="27">
        <v>15238</v>
      </c>
      <c r="N791" s="28" t="s">
        <v>77</v>
      </c>
      <c r="O791" s="22">
        <f>VLOOKUP(A791,Hoja1!A:C,3,0)</f>
        <v>8</v>
      </c>
      <c r="P791" s="21" t="str">
        <f>VLOOKUP(M791,[1]TIPOLOGIAS_CB!$A:$F,4,0)</f>
        <v>TUNJA</v>
      </c>
      <c r="Q791" s="21" t="str">
        <f>VLOOKUP(P791,'BASE TARIFA 2025'!C:D,2,0)</f>
        <v>WOMPI SANTANDERES</v>
      </c>
      <c r="R791" s="23">
        <f>VLOOKUP(P791,'BASE TARIFA 2025'!C:F,4,0)</f>
        <v>28277.100000000002</v>
      </c>
    </row>
    <row r="792" spans="1:18" ht="14.45">
      <c r="A792" s="27">
        <v>46030</v>
      </c>
      <c r="B792" s="27" t="s">
        <v>4652</v>
      </c>
      <c r="C792" s="27">
        <v>80033077</v>
      </c>
      <c r="D792" s="27" t="s">
        <v>4653</v>
      </c>
      <c r="E792" s="27" t="s">
        <v>4654</v>
      </c>
      <c r="F792" s="27" t="s">
        <v>4654</v>
      </c>
      <c r="G792" s="27" t="s">
        <v>4655</v>
      </c>
      <c r="H792" s="27" t="s">
        <v>4656</v>
      </c>
      <c r="I792" s="27" t="s">
        <v>4657</v>
      </c>
      <c r="J792" s="27" t="s">
        <v>450</v>
      </c>
      <c r="K792" s="27" t="s">
        <v>4505</v>
      </c>
      <c r="L792" s="27" t="s">
        <v>4505</v>
      </c>
      <c r="M792" s="27">
        <v>15238</v>
      </c>
      <c r="N792" s="28" t="s">
        <v>77</v>
      </c>
      <c r="O792" s="22">
        <f>VLOOKUP(A792,Hoja1!A:C,3,0)</f>
        <v>8</v>
      </c>
      <c r="P792" s="21" t="str">
        <f>VLOOKUP(M792,[1]TIPOLOGIAS_CB!$A:$F,4,0)</f>
        <v>TUNJA</v>
      </c>
      <c r="Q792" s="21" t="str">
        <f>VLOOKUP(P792,'BASE TARIFA 2025'!C:D,2,0)</f>
        <v>WOMPI SANTANDERES</v>
      </c>
      <c r="R792" s="23">
        <f>VLOOKUP(P792,'BASE TARIFA 2025'!C:F,4,0)</f>
        <v>28277.100000000002</v>
      </c>
    </row>
    <row r="793" spans="1:18" ht="14.45">
      <c r="A793" s="27">
        <v>34182</v>
      </c>
      <c r="B793" s="27" t="s">
        <v>4658</v>
      </c>
      <c r="C793" s="27">
        <v>74377455</v>
      </c>
      <c r="D793" s="27" t="s">
        <v>4659</v>
      </c>
      <c r="E793" s="27" t="s">
        <v>4660</v>
      </c>
      <c r="F793" s="27" t="s">
        <v>4661</v>
      </c>
      <c r="G793" s="27" t="s">
        <v>4662</v>
      </c>
      <c r="H793" s="27" t="s">
        <v>4663</v>
      </c>
      <c r="I793" s="27" t="s">
        <v>4664</v>
      </c>
      <c r="J793" s="27" t="s">
        <v>450</v>
      </c>
      <c r="K793" s="27" t="s">
        <v>4505</v>
      </c>
      <c r="L793" s="27" t="s">
        <v>4505</v>
      </c>
      <c r="M793" s="27">
        <v>15238</v>
      </c>
      <c r="N793" s="28" t="s">
        <v>77</v>
      </c>
      <c r="O793" s="22">
        <f>VLOOKUP(A793,Hoja1!A:C,3,0)</f>
        <v>8</v>
      </c>
      <c r="P793" s="21" t="str">
        <f>VLOOKUP(M793,[1]TIPOLOGIAS_CB!$A:$F,4,0)</f>
        <v>TUNJA</v>
      </c>
      <c r="Q793" s="21" t="str">
        <f>VLOOKUP(P793,'BASE TARIFA 2025'!C:D,2,0)</f>
        <v>WOMPI SANTANDERES</v>
      </c>
      <c r="R793" s="23">
        <f>VLOOKUP(P793,'BASE TARIFA 2025'!C:F,4,0)</f>
        <v>28277.100000000002</v>
      </c>
    </row>
    <row r="794" spans="1:18" ht="14.45">
      <c r="A794" s="27">
        <v>24116</v>
      </c>
      <c r="B794" s="27" t="s">
        <v>4665</v>
      </c>
      <c r="C794" s="27">
        <v>1010192178</v>
      </c>
      <c r="D794" s="27" t="s">
        <v>4666</v>
      </c>
      <c r="E794" s="27" t="s">
        <v>4667</v>
      </c>
      <c r="F794" s="27" t="s">
        <v>4667</v>
      </c>
      <c r="G794" s="27" t="s">
        <v>4668</v>
      </c>
      <c r="H794" s="27" t="s">
        <v>4669</v>
      </c>
      <c r="I794" s="27" t="s">
        <v>4670</v>
      </c>
      <c r="J794" s="27" t="s">
        <v>450</v>
      </c>
      <c r="K794" s="27" t="s">
        <v>4671</v>
      </c>
      <c r="L794" s="27" t="s">
        <v>4671</v>
      </c>
      <c r="M794" s="27">
        <v>15325</v>
      </c>
      <c r="N794" s="28" t="s">
        <v>605</v>
      </c>
      <c r="O794" s="22">
        <f>VLOOKUP(A794,Hoja1!A:C,3,0)</f>
        <v>16</v>
      </c>
      <c r="P794" s="21" t="str">
        <f>VLOOKUP(M794,[1]TIPOLOGIAS_CB!$A:$F,4,0)</f>
        <v>TUNJA</v>
      </c>
      <c r="Q794" s="21" t="str">
        <f>VLOOKUP(P794,'BASE TARIFA 2025'!C:D,2,0)</f>
        <v>WOMPI SANTANDERES</v>
      </c>
      <c r="R794" s="23">
        <f>VLOOKUP(P794,'BASE TARIFA 2025'!C:F,4,0)</f>
        <v>28277.100000000002</v>
      </c>
    </row>
    <row r="795" spans="1:18" ht="14.45">
      <c r="A795" s="27">
        <v>30761</v>
      </c>
      <c r="B795" s="27" t="s">
        <v>4672</v>
      </c>
      <c r="C795" s="27">
        <v>1053558365</v>
      </c>
      <c r="D795" s="27" t="s">
        <v>4673</v>
      </c>
      <c r="E795" s="27" t="s">
        <v>4674</v>
      </c>
      <c r="F795" s="27" t="s">
        <v>4674</v>
      </c>
      <c r="G795" s="27" t="s">
        <v>4675</v>
      </c>
      <c r="H795" s="27" t="s">
        <v>4676</v>
      </c>
      <c r="I795" s="27" t="s">
        <v>4677</v>
      </c>
      <c r="J795" s="27" t="s">
        <v>450</v>
      </c>
      <c r="K795" s="27" t="s">
        <v>4678</v>
      </c>
      <c r="L795" s="27" t="s">
        <v>4678</v>
      </c>
      <c r="M795" s="27">
        <v>15367</v>
      </c>
      <c r="N795" s="28" t="s">
        <v>701</v>
      </c>
      <c r="O795" s="22">
        <f>VLOOKUP(A795,Hoja1!A:C,3,0)</f>
        <v>8</v>
      </c>
      <c r="P795" s="21" t="str">
        <f>VLOOKUP(M795,[1]TIPOLOGIAS_CB!$A:$F,4,0)</f>
        <v>TUNJA</v>
      </c>
      <c r="Q795" s="21" t="str">
        <f>VLOOKUP(P795,'BASE TARIFA 2025'!C:D,2,0)</f>
        <v>WOMPI SANTANDERES</v>
      </c>
      <c r="R795" s="23">
        <f>VLOOKUP(P795,'BASE TARIFA 2025'!C:F,4,0)</f>
        <v>28277.100000000002</v>
      </c>
    </row>
    <row r="796" spans="1:18" ht="14.45">
      <c r="A796" s="27">
        <v>52923</v>
      </c>
      <c r="B796" s="27" t="s">
        <v>4679</v>
      </c>
      <c r="C796" s="27">
        <v>24221786</v>
      </c>
      <c r="D796" s="27" t="s">
        <v>4680</v>
      </c>
      <c r="E796" s="27" t="s">
        <v>4680</v>
      </c>
      <c r="F796" s="27" t="s">
        <v>4680</v>
      </c>
      <c r="G796" s="27" t="s">
        <v>4681</v>
      </c>
      <c r="H796" s="27" t="s">
        <v>4682</v>
      </c>
      <c r="I796" s="27" t="s">
        <v>4683</v>
      </c>
      <c r="J796" s="27" t="s">
        <v>450</v>
      </c>
      <c r="K796" s="27" t="s">
        <v>4678</v>
      </c>
      <c r="L796" s="27" t="s">
        <v>4678</v>
      </c>
      <c r="M796" s="27">
        <v>15367</v>
      </c>
      <c r="N796" s="28" t="s">
        <v>701</v>
      </c>
      <c r="O796" s="22">
        <f>VLOOKUP(A796,Hoja1!A:C,3,0)</f>
        <v>8</v>
      </c>
      <c r="P796" s="21" t="str">
        <f>VLOOKUP(M796,[1]TIPOLOGIAS_CB!$A:$F,4,0)</f>
        <v>TUNJA</v>
      </c>
      <c r="Q796" s="21" t="str">
        <f>VLOOKUP(P796,'BASE TARIFA 2025'!C:D,2,0)</f>
        <v>WOMPI SANTANDERES</v>
      </c>
      <c r="R796" s="23">
        <f>VLOOKUP(P796,'BASE TARIFA 2025'!C:F,4,0)</f>
        <v>28277.100000000002</v>
      </c>
    </row>
    <row r="797" spans="1:18" ht="14.45">
      <c r="A797" s="27">
        <v>39482</v>
      </c>
      <c r="B797" s="27" t="s">
        <v>4684</v>
      </c>
      <c r="C797" s="27">
        <v>1054120065</v>
      </c>
      <c r="D797" s="27" t="s">
        <v>4685</v>
      </c>
      <c r="E797" s="27" t="s">
        <v>4685</v>
      </c>
      <c r="F797" s="27" t="s">
        <v>4686</v>
      </c>
      <c r="G797" s="27" t="s">
        <v>4687</v>
      </c>
      <c r="H797" s="27" t="s">
        <v>4688</v>
      </c>
      <c r="I797" s="27" t="s">
        <v>4689</v>
      </c>
      <c r="J797" s="27" t="s">
        <v>450</v>
      </c>
      <c r="K797" s="27" t="s">
        <v>4690</v>
      </c>
      <c r="L797" s="27" t="s">
        <v>4690</v>
      </c>
      <c r="M797" s="27">
        <v>15466</v>
      </c>
      <c r="N797" s="28" t="s">
        <v>701</v>
      </c>
      <c r="O797" s="22">
        <f>VLOOKUP(A797,Hoja1!A:C,3,0)</f>
        <v>8</v>
      </c>
      <c r="P797" s="21" t="str">
        <f>VLOOKUP(M797,[1]TIPOLOGIAS_CB!$A:$F,4,0)</f>
        <v>TUNJA</v>
      </c>
      <c r="Q797" s="21" t="str">
        <f>VLOOKUP(P797,'BASE TARIFA 2025'!C:D,2,0)</f>
        <v>WOMPI SANTANDERES</v>
      </c>
      <c r="R797" s="23">
        <f>VLOOKUP(P797,'BASE TARIFA 2025'!C:F,4,0)</f>
        <v>28277.100000000002</v>
      </c>
    </row>
    <row r="798" spans="1:18" ht="14.45">
      <c r="A798" s="27">
        <v>43158</v>
      </c>
      <c r="B798" s="27" t="s">
        <v>4691</v>
      </c>
      <c r="C798" s="27">
        <v>23770362</v>
      </c>
      <c r="D798" s="27" t="s">
        <v>4692</v>
      </c>
      <c r="E798" s="27" t="s">
        <v>4693</v>
      </c>
      <c r="F798" s="27" t="s">
        <v>4693</v>
      </c>
      <c r="G798" s="27" t="s">
        <v>4694</v>
      </c>
      <c r="H798" s="27" t="s">
        <v>4695</v>
      </c>
      <c r="I798" s="27" t="s">
        <v>4696</v>
      </c>
      <c r="J798" s="27" t="s">
        <v>450</v>
      </c>
      <c r="K798" s="27" t="s">
        <v>4690</v>
      </c>
      <c r="L798" s="27" t="s">
        <v>4690</v>
      </c>
      <c r="M798" s="27">
        <v>15466</v>
      </c>
      <c r="N798" s="28" t="s">
        <v>701</v>
      </c>
      <c r="O798" s="22">
        <f>VLOOKUP(A798,Hoja1!A:C,3,0)</f>
        <v>8</v>
      </c>
      <c r="P798" s="21" t="str">
        <f>VLOOKUP(M798,[1]TIPOLOGIAS_CB!$A:$F,4,0)</f>
        <v>TUNJA</v>
      </c>
      <c r="Q798" s="21" t="str">
        <f>VLOOKUP(P798,'BASE TARIFA 2025'!C:D,2,0)</f>
        <v>WOMPI SANTANDERES</v>
      </c>
      <c r="R798" s="23">
        <f>VLOOKUP(P798,'BASE TARIFA 2025'!C:F,4,0)</f>
        <v>28277.100000000002</v>
      </c>
    </row>
    <row r="799" spans="1:18" ht="14.45">
      <c r="A799" s="27">
        <v>75895</v>
      </c>
      <c r="B799" s="27" t="s">
        <v>4697</v>
      </c>
      <c r="C799" s="27">
        <v>1054121439</v>
      </c>
      <c r="D799" s="27" t="s">
        <v>4698</v>
      </c>
      <c r="E799" s="27" t="s">
        <v>4698</v>
      </c>
      <c r="F799" s="27" t="s">
        <v>4698</v>
      </c>
      <c r="G799" s="27" t="s">
        <v>4699</v>
      </c>
      <c r="H799" s="27" t="s">
        <v>4700</v>
      </c>
      <c r="I799" s="27" t="s">
        <v>4701</v>
      </c>
      <c r="J799" s="27" t="s">
        <v>450</v>
      </c>
      <c r="K799" s="27" t="s">
        <v>4690</v>
      </c>
      <c r="L799" s="27" t="s">
        <v>4690</v>
      </c>
      <c r="M799" s="27">
        <v>15466</v>
      </c>
      <c r="N799" s="28" t="s">
        <v>701</v>
      </c>
      <c r="O799" s="22">
        <f>VLOOKUP(A799,Hoja1!A:C,3,0)</f>
        <v>8</v>
      </c>
      <c r="P799" s="21" t="str">
        <f>VLOOKUP(M799,[1]TIPOLOGIAS_CB!$A:$F,4,0)</f>
        <v>TUNJA</v>
      </c>
      <c r="Q799" s="21" t="str">
        <f>VLOOKUP(P799,'BASE TARIFA 2025'!C:D,2,0)</f>
        <v>WOMPI SANTANDERES</v>
      </c>
      <c r="R799" s="23">
        <f>VLOOKUP(P799,'BASE TARIFA 2025'!C:F,4,0)</f>
        <v>28277.100000000002</v>
      </c>
    </row>
    <row r="800" spans="1:18" ht="14.45">
      <c r="A800" s="27">
        <v>15428</v>
      </c>
      <c r="B800" s="27" t="s">
        <v>4702</v>
      </c>
      <c r="C800" s="27">
        <v>49778852</v>
      </c>
      <c r="D800" s="27" t="s">
        <v>4703</v>
      </c>
      <c r="E800" s="27" t="s">
        <v>4704</v>
      </c>
      <c r="F800" s="27" t="s">
        <v>4704</v>
      </c>
      <c r="G800" s="27" t="s">
        <v>4705</v>
      </c>
      <c r="H800" s="27" t="s">
        <v>4706</v>
      </c>
      <c r="I800" s="27" t="s">
        <v>4707</v>
      </c>
      <c r="J800" s="27" t="s">
        <v>158</v>
      </c>
      <c r="K800" s="27" t="s">
        <v>45</v>
      </c>
      <c r="L800" s="27" t="s">
        <v>45</v>
      </c>
      <c r="M800" s="27">
        <v>20001</v>
      </c>
      <c r="N800" s="28" t="s">
        <v>275</v>
      </c>
      <c r="O800" s="22">
        <f>VLOOKUP(A800,Hoja1!A:C,3,0)</f>
        <v>8</v>
      </c>
      <c r="P800" s="21" t="str">
        <f>VLOOKUP(M800,[1]TIPOLOGIAS_CB!$A:$F,4,0)</f>
        <v>VALLEDUPAR</v>
      </c>
      <c r="Q800" s="21" t="str">
        <f>VLOOKUP(P800,'BASE TARIFA 2025'!C:D,2,0)</f>
        <v>WOMPI COSTA</v>
      </c>
      <c r="R800" s="23">
        <f>VLOOKUP(P800,'BASE TARIFA 2025'!C:F,4,0)</f>
        <v>28277.100000000002</v>
      </c>
    </row>
    <row r="801" spans="1:18" ht="14.45">
      <c r="A801" s="27">
        <v>80974</v>
      </c>
      <c r="B801" s="27" t="s">
        <v>4708</v>
      </c>
      <c r="C801" s="27">
        <v>901577429</v>
      </c>
      <c r="D801" s="27" t="s">
        <v>4709</v>
      </c>
      <c r="E801" s="27" t="s">
        <v>4710</v>
      </c>
      <c r="F801" s="27" t="s">
        <v>4710</v>
      </c>
      <c r="G801" s="27" t="s">
        <v>4711</v>
      </c>
      <c r="H801" s="27" t="s">
        <v>4712</v>
      </c>
      <c r="I801" s="27" t="s">
        <v>4713</v>
      </c>
      <c r="J801" s="27" t="s">
        <v>158</v>
      </c>
      <c r="K801" s="27" t="s">
        <v>45</v>
      </c>
      <c r="L801" s="27" t="s">
        <v>45</v>
      </c>
      <c r="M801" s="27">
        <v>20001</v>
      </c>
      <c r="N801" s="28" t="s">
        <v>477</v>
      </c>
      <c r="O801" s="22">
        <f>VLOOKUP(A801,Hoja1!A:C,3,0)</f>
        <v>8</v>
      </c>
      <c r="P801" s="21" t="str">
        <f>VLOOKUP(M801,[1]TIPOLOGIAS_CB!$A:$F,4,0)</f>
        <v>VALLEDUPAR</v>
      </c>
      <c r="Q801" s="21" t="str">
        <f>VLOOKUP(P801,'BASE TARIFA 2025'!C:D,2,0)</f>
        <v>WOMPI COSTA</v>
      </c>
      <c r="R801" s="23">
        <f>VLOOKUP(P801,'BASE TARIFA 2025'!C:F,4,0)</f>
        <v>28277.100000000002</v>
      </c>
    </row>
    <row r="802" spans="1:18" ht="14.45">
      <c r="A802" s="27">
        <v>80070</v>
      </c>
      <c r="B802" s="27" t="s">
        <v>4714</v>
      </c>
      <c r="C802" s="27">
        <v>1003266512</v>
      </c>
      <c r="D802" s="27" t="s">
        <v>4715</v>
      </c>
      <c r="E802" s="27" t="s">
        <v>4716</v>
      </c>
      <c r="F802" s="27" t="s">
        <v>4716</v>
      </c>
      <c r="G802" s="27" t="s">
        <v>4717</v>
      </c>
      <c r="H802" s="27" t="s">
        <v>4718</v>
      </c>
      <c r="I802" s="27" t="s">
        <v>4719</v>
      </c>
      <c r="J802" s="27" t="s">
        <v>158</v>
      </c>
      <c r="K802" s="27" t="s">
        <v>45</v>
      </c>
      <c r="L802" s="27" t="s">
        <v>45</v>
      </c>
      <c r="M802" s="27">
        <v>20001</v>
      </c>
      <c r="N802" s="28" t="s">
        <v>192</v>
      </c>
      <c r="O802" s="22">
        <f>VLOOKUP(A802,Hoja1!A:C,3,0)</f>
        <v>8</v>
      </c>
      <c r="P802" s="21" t="str">
        <f>VLOOKUP(M802,[1]TIPOLOGIAS_CB!$A:$F,4,0)</f>
        <v>VALLEDUPAR</v>
      </c>
      <c r="Q802" s="21" t="str">
        <f>VLOOKUP(P802,'BASE TARIFA 2025'!C:D,2,0)</f>
        <v>WOMPI COSTA</v>
      </c>
      <c r="R802" s="23">
        <f>VLOOKUP(P802,'BASE TARIFA 2025'!C:F,4,0)</f>
        <v>28277.100000000002</v>
      </c>
    </row>
    <row r="803" spans="1:18" ht="14.45">
      <c r="A803" s="27">
        <v>80071</v>
      </c>
      <c r="B803" s="27" t="s">
        <v>4720</v>
      </c>
      <c r="C803" s="27">
        <v>52142989</v>
      </c>
      <c r="D803" s="27" t="s">
        <v>4721</v>
      </c>
      <c r="E803" s="27" t="s">
        <v>4721</v>
      </c>
      <c r="F803" s="27"/>
      <c r="G803" s="27" t="s">
        <v>4722</v>
      </c>
      <c r="H803" s="27" t="s">
        <v>4723</v>
      </c>
      <c r="I803" s="27" t="s">
        <v>4724</v>
      </c>
      <c r="J803" s="27" t="s">
        <v>158</v>
      </c>
      <c r="K803" s="27" t="s">
        <v>45</v>
      </c>
      <c r="L803" s="27" t="s">
        <v>45</v>
      </c>
      <c r="M803" s="27">
        <v>20001</v>
      </c>
      <c r="N803" s="28" t="s">
        <v>192</v>
      </c>
      <c r="O803" s="22">
        <f>VLOOKUP(A803,Hoja1!A:C,3,0)</f>
        <v>8</v>
      </c>
      <c r="P803" s="21" t="str">
        <f>VLOOKUP(M803,[1]TIPOLOGIAS_CB!$A:$F,4,0)</f>
        <v>VALLEDUPAR</v>
      </c>
      <c r="Q803" s="21" t="str">
        <f>VLOOKUP(P803,'BASE TARIFA 2025'!C:D,2,0)</f>
        <v>WOMPI COSTA</v>
      </c>
      <c r="R803" s="23">
        <f>VLOOKUP(P803,'BASE TARIFA 2025'!C:F,4,0)</f>
        <v>28277.100000000002</v>
      </c>
    </row>
    <row r="804" spans="1:18" ht="14.45">
      <c r="A804" s="27">
        <v>81179</v>
      </c>
      <c r="B804" s="27" t="s">
        <v>4725</v>
      </c>
      <c r="C804" s="27">
        <v>1064113351</v>
      </c>
      <c r="D804" s="27" t="s">
        <v>4726</v>
      </c>
      <c r="E804" s="27" t="s">
        <v>4727</v>
      </c>
      <c r="F804" s="27" t="s">
        <v>4727</v>
      </c>
      <c r="G804" s="27" t="s">
        <v>4728</v>
      </c>
      <c r="H804" s="27" t="s">
        <v>4729</v>
      </c>
      <c r="I804" s="27" t="s">
        <v>4730</v>
      </c>
      <c r="J804" s="27" t="s">
        <v>158</v>
      </c>
      <c r="K804" s="27" t="s">
        <v>45</v>
      </c>
      <c r="L804" s="27" t="s">
        <v>45</v>
      </c>
      <c r="M804" s="27">
        <v>20001</v>
      </c>
      <c r="N804" s="28" t="s">
        <v>192</v>
      </c>
      <c r="O804" s="22">
        <f>VLOOKUP(A804,Hoja1!A:C,3,0)</f>
        <v>8</v>
      </c>
      <c r="P804" s="21" t="str">
        <f>VLOOKUP(M804,[1]TIPOLOGIAS_CB!$A:$F,4,0)</f>
        <v>VALLEDUPAR</v>
      </c>
      <c r="Q804" s="21" t="str">
        <f>VLOOKUP(P804,'BASE TARIFA 2025'!C:D,2,0)</f>
        <v>WOMPI COSTA</v>
      </c>
      <c r="R804" s="23">
        <f>VLOOKUP(P804,'BASE TARIFA 2025'!C:F,4,0)</f>
        <v>28277.100000000002</v>
      </c>
    </row>
    <row r="805" spans="1:18" ht="14.45">
      <c r="A805" s="27">
        <v>80195</v>
      </c>
      <c r="B805" s="27" t="s">
        <v>4731</v>
      </c>
      <c r="C805" s="27">
        <v>53011354</v>
      </c>
      <c r="D805" s="27" t="s">
        <v>4732</v>
      </c>
      <c r="E805" s="27" t="s">
        <v>4732</v>
      </c>
      <c r="F805" s="27"/>
      <c r="G805" s="27" t="s">
        <v>4733</v>
      </c>
      <c r="H805" s="27" t="s">
        <v>4734</v>
      </c>
      <c r="I805" s="27" t="s">
        <v>4735</v>
      </c>
      <c r="J805" s="27" t="s">
        <v>158</v>
      </c>
      <c r="K805" s="27" t="s">
        <v>45</v>
      </c>
      <c r="L805" s="27" t="s">
        <v>45</v>
      </c>
      <c r="M805" s="27">
        <v>20001</v>
      </c>
      <c r="N805" s="28" t="s">
        <v>192</v>
      </c>
      <c r="O805" s="22">
        <f>VLOOKUP(A805,Hoja1!A:C,3,0)</f>
        <v>8</v>
      </c>
      <c r="P805" s="21" t="str">
        <f>VLOOKUP(M805,[1]TIPOLOGIAS_CB!$A:$F,4,0)</f>
        <v>VALLEDUPAR</v>
      </c>
      <c r="Q805" s="21" t="str">
        <f>VLOOKUP(P805,'BASE TARIFA 2025'!C:D,2,0)</f>
        <v>WOMPI COSTA</v>
      </c>
      <c r="R805" s="23">
        <f>VLOOKUP(P805,'BASE TARIFA 2025'!C:F,4,0)</f>
        <v>28277.100000000002</v>
      </c>
    </row>
    <row r="806" spans="1:18" ht="14.45">
      <c r="A806" s="27">
        <v>77716</v>
      </c>
      <c r="B806" s="27" t="s">
        <v>4736</v>
      </c>
      <c r="C806" s="27">
        <v>77091010</v>
      </c>
      <c r="D806" s="27" t="s">
        <v>4737</v>
      </c>
      <c r="E806" s="27" t="s">
        <v>4738</v>
      </c>
      <c r="F806" s="27" t="s">
        <v>4738</v>
      </c>
      <c r="G806" s="27" t="s">
        <v>4739</v>
      </c>
      <c r="H806" s="27" t="s">
        <v>4740</v>
      </c>
      <c r="I806" s="27" t="s">
        <v>4741</v>
      </c>
      <c r="J806" s="27" t="s">
        <v>158</v>
      </c>
      <c r="K806" s="27" t="s">
        <v>45</v>
      </c>
      <c r="L806" s="27" t="s">
        <v>45</v>
      </c>
      <c r="M806" s="27">
        <v>20001</v>
      </c>
      <c r="N806" s="28" t="s">
        <v>477</v>
      </c>
      <c r="O806" s="22">
        <f>VLOOKUP(A806,Hoja1!A:C,3,0)</f>
        <v>8</v>
      </c>
      <c r="P806" s="21" t="str">
        <f>VLOOKUP(M806,[1]TIPOLOGIAS_CB!$A:$F,4,0)</f>
        <v>VALLEDUPAR</v>
      </c>
      <c r="Q806" s="21" t="str">
        <f>VLOOKUP(P806,'BASE TARIFA 2025'!C:D,2,0)</f>
        <v>WOMPI COSTA</v>
      </c>
      <c r="R806" s="23">
        <f>VLOOKUP(P806,'BASE TARIFA 2025'!C:F,4,0)</f>
        <v>28277.100000000002</v>
      </c>
    </row>
    <row r="807" spans="1:18" ht="14.45">
      <c r="A807" s="27">
        <v>78396</v>
      </c>
      <c r="B807" s="27" t="s">
        <v>4742</v>
      </c>
      <c r="C807" s="27">
        <v>71116360</v>
      </c>
      <c r="D807" s="27" t="s">
        <v>4743</v>
      </c>
      <c r="E807" s="27" t="s">
        <v>4744</v>
      </c>
      <c r="F807" s="27" t="s">
        <v>4744</v>
      </c>
      <c r="G807" s="27" t="s">
        <v>4745</v>
      </c>
      <c r="H807" s="27" t="s">
        <v>4746</v>
      </c>
      <c r="I807" s="27" t="s">
        <v>4747</v>
      </c>
      <c r="J807" s="27" t="s">
        <v>158</v>
      </c>
      <c r="K807" s="27" t="s">
        <v>45</v>
      </c>
      <c r="L807" s="27" t="s">
        <v>45</v>
      </c>
      <c r="M807" s="27">
        <v>20001</v>
      </c>
      <c r="N807" s="28" t="s">
        <v>500</v>
      </c>
      <c r="O807" s="22">
        <f>VLOOKUP(A807,Hoja1!A:C,3,0)</f>
        <v>8</v>
      </c>
      <c r="P807" s="21" t="str">
        <f>VLOOKUP(M807,[1]TIPOLOGIAS_CB!$A:$F,4,0)</f>
        <v>VALLEDUPAR</v>
      </c>
      <c r="Q807" s="21" t="str">
        <f>VLOOKUP(P807,'BASE TARIFA 2025'!C:D,2,0)</f>
        <v>WOMPI COSTA</v>
      </c>
      <c r="R807" s="23">
        <f>VLOOKUP(P807,'BASE TARIFA 2025'!C:F,4,0)</f>
        <v>28277.100000000002</v>
      </c>
    </row>
    <row r="808" spans="1:18" ht="14.45">
      <c r="A808" s="27">
        <v>79805</v>
      </c>
      <c r="B808" s="27" t="s">
        <v>4748</v>
      </c>
      <c r="C808" s="27">
        <v>1098801099</v>
      </c>
      <c r="D808" s="27" t="s">
        <v>4749</v>
      </c>
      <c r="E808" s="27" t="s">
        <v>4749</v>
      </c>
      <c r="F808" s="27" t="s">
        <v>4750</v>
      </c>
      <c r="G808" s="27" t="s">
        <v>4751</v>
      </c>
      <c r="H808" s="27" t="s">
        <v>4752</v>
      </c>
      <c r="I808" s="27" t="s">
        <v>4753</v>
      </c>
      <c r="J808" s="27" t="s">
        <v>158</v>
      </c>
      <c r="K808" s="27" t="s">
        <v>45</v>
      </c>
      <c r="L808" s="27" t="s">
        <v>45</v>
      </c>
      <c r="M808" s="27">
        <v>20001</v>
      </c>
      <c r="N808" s="28" t="s">
        <v>477</v>
      </c>
      <c r="O808" s="22">
        <f>VLOOKUP(A808,Hoja1!A:C,3,0)</f>
        <v>8</v>
      </c>
      <c r="P808" s="21" t="str">
        <f>VLOOKUP(M808,[1]TIPOLOGIAS_CB!$A:$F,4,0)</f>
        <v>VALLEDUPAR</v>
      </c>
      <c r="Q808" s="21" t="str">
        <f>VLOOKUP(P808,'BASE TARIFA 2025'!C:D,2,0)</f>
        <v>WOMPI COSTA</v>
      </c>
      <c r="R808" s="23">
        <f>VLOOKUP(P808,'BASE TARIFA 2025'!C:F,4,0)</f>
        <v>28277.100000000002</v>
      </c>
    </row>
    <row r="809" spans="1:18" ht="14.45">
      <c r="A809" s="27">
        <v>76357</v>
      </c>
      <c r="B809" s="27" t="s">
        <v>4754</v>
      </c>
      <c r="C809" s="27">
        <v>37887105</v>
      </c>
      <c r="D809" s="27" t="s">
        <v>4755</v>
      </c>
      <c r="E809" s="27" t="s">
        <v>4756</v>
      </c>
      <c r="F809" s="27" t="s">
        <v>4757</v>
      </c>
      <c r="G809" s="27" t="s">
        <v>4758</v>
      </c>
      <c r="H809" s="27" t="s">
        <v>4759</v>
      </c>
      <c r="I809" s="27" t="s">
        <v>4760</v>
      </c>
      <c r="J809" s="27" t="s">
        <v>158</v>
      </c>
      <c r="K809" s="27" t="s">
        <v>45</v>
      </c>
      <c r="L809" s="27" t="s">
        <v>45</v>
      </c>
      <c r="M809" s="27">
        <v>20001</v>
      </c>
      <c r="N809" s="28" t="s">
        <v>192</v>
      </c>
      <c r="O809" s="22">
        <f>VLOOKUP(A809,Hoja1!A:C,3,0)</f>
        <v>8</v>
      </c>
      <c r="P809" s="21" t="str">
        <f>VLOOKUP(M809,[1]TIPOLOGIAS_CB!$A:$F,4,0)</f>
        <v>VALLEDUPAR</v>
      </c>
      <c r="Q809" s="21" t="str">
        <f>VLOOKUP(P809,'BASE TARIFA 2025'!C:D,2,0)</f>
        <v>WOMPI COSTA</v>
      </c>
      <c r="R809" s="23">
        <f>VLOOKUP(P809,'BASE TARIFA 2025'!C:F,4,0)</f>
        <v>28277.100000000002</v>
      </c>
    </row>
    <row r="810" spans="1:18" ht="14.45">
      <c r="A810" s="27">
        <v>71407</v>
      </c>
      <c r="B810" s="27" t="s">
        <v>4761</v>
      </c>
      <c r="C810" s="27">
        <v>55303432</v>
      </c>
      <c r="D810" s="27" t="s">
        <v>4762</v>
      </c>
      <c r="E810" s="27" t="s">
        <v>4762</v>
      </c>
      <c r="F810" s="27" t="s">
        <v>4763</v>
      </c>
      <c r="G810" s="27" t="s">
        <v>4764</v>
      </c>
      <c r="H810" s="27" t="s">
        <v>4765</v>
      </c>
      <c r="I810" s="27" t="s">
        <v>4766</v>
      </c>
      <c r="J810" s="27" t="s">
        <v>158</v>
      </c>
      <c r="K810" s="27" t="s">
        <v>45</v>
      </c>
      <c r="L810" s="27" t="s">
        <v>45</v>
      </c>
      <c r="M810" s="27">
        <v>20001</v>
      </c>
      <c r="N810" s="28" t="s">
        <v>172</v>
      </c>
      <c r="O810" s="22">
        <f>VLOOKUP(A810,Hoja1!A:C,3,0)</f>
        <v>8</v>
      </c>
      <c r="P810" s="21" t="str">
        <f>VLOOKUP(M810,[1]TIPOLOGIAS_CB!$A:$F,4,0)</f>
        <v>VALLEDUPAR</v>
      </c>
      <c r="Q810" s="21" t="str">
        <f>VLOOKUP(P810,'BASE TARIFA 2025'!C:D,2,0)</f>
        <v>WOMPI COSTA</v>
      </c>
      <c r="R810" s="23">
        <f>VLOOKUP(P810,'BASE TARIFA 2025'!C:F,4,0)</f>
        <v>28277.100000000002</v>
      </c>
    </row>
    <row r="811" spans="1:18" ht="14.45">
      <c r="A811" s="27">
        <v>76048</v>
      </c>
      <c r="B811" s="27" t="s">
        <v>4767</v>
      </c>
      <c r="C811" s="27">
        <v>1003235043</v>
      </c>
      <c r="D811" s="27" t="s">
        <v>4768</v>
      </c>
      <c r="E811" s="27" t="s">
        <v>4768</v>
      </c>
      <c r="F811" s="27" t="s">
        <v>4768</v>
      </c>
      <c r="G811" s="27" t="s">
        <v>4769</v>
      </c>
      <c r="H811" s="27" t="s">
        <v>4770</v>
      </c>
      <c r="I811" s="27" t="s">
        <v>4771</v>
      </c>
      <c r="J811" s="27" t="s">
        <v>158</v>
      </c>
      <c r="K811" s="27" t="s">
        <v>45</v>
      </c>
      <c r="L811" s="27" t="s">
        <v>45</v>
      </c>
      <c r="M811" s="27">
        <v>20001</v>
      </c>
      <c r="N811" s="28" t="s">
        <v>477</v>
      </c>
      <c r="O811" s="22">
        <f>VLOOKUP(A811,Hoja1!A:C,3,0)</f>
        <v>8</v>
      </c>
      <c r="P811" s="21" t="str">
        <f>VLOOKUP(M811,[1]TIPOLOGIAS_CB!$A:$F,4,0)</f>
        <v>VALLEDUPAR</v>
      </c>
      <c r="Q811" s="21" t="str">
        <f>VLOOKUP(P811,'BASE TARIFA 2025'!C:D,2,0)</f>
        <v>WOMPI COSTA</v>
      </c>
      <c r="R811" s="23">
        <f>VLOOKUP(P811,'BASE TARIFA 2025'!C:F,4,0)</f>
        <v>28277.100000000002</v>
      </c>
    </row>
    <row r="812" spans="1:18" ht="14.45">
      <c r="A812" s="27">
        <v>76908</v>
      </c>
      <c r="B812" s="27" t="s">
        <v>4772</v>
      </c>
      <c r="C812" s="27">
        <v>1006558758</v>
      </c>
      <c r="D812" s="27" t="s">
        <v>4773</v>
      </c>
      <c r="E812" s="27" t="s">
        <v>4773</v>
      </c>
      <c r="F812" s="27" t="s">
        <v>4773</v>
      </c>
      <c r="G812" s="27" t="s">
        <v>4774</v>
      </c>
      <c r="H812" s="27" t="s">
        <v>4775</v>
      </c>
      <c r="I812" s="27" t="s">
        <v>4776</v>
      </c>
      <c r="J812" s="27" t="s">
        <v>4535</v>
      </c>
      <c r="K812" s="27" t="s">
        <v>4553</v>
      </c>
      <c r="L812" s="27" t="s">
        <v>4553</v>
      </c>
      <c r="M812" s="27">
        <v>85250</v>
      </c>
      <c r="N812" s="28" t="s">
        <v>259</v>
      </c>
      <c r="O812" s="22">
        <f>VLOOKUP(A812,Hoja1!A:C,3,0)</f>
        <v>8</v>
      </c>
      <c r="P812" s="21" t="str">
        <f>VLOOKUP(M812,[1]TIPOLOGIAS_CB!$A:$F,4,0)</f>
        <v>YOPAL</v>
      </c>
      <c r="Q812" s="21" t="str">
        <f>VLOOKUP(P812,'BASE TARIFA 2025'!C:D,2,0)</f>
        <v>WOMPI ORIENTE</v>
      </c>
      <c r="R812" s="23">
        <f>VLOOKUP(P812,'BASE TARIFA 2025'!C:F,4,0)</f>
        <v>28277.100000000002</v>
      </c>
    </row>
    <row r="813" spans="1:18" ht="14.45">
      <c r="A813" s="27">
        <v>76905</v>
      </c>
      <c r="B813" s="27" t="s">
        <v>4777</v>
      </c>
      <c r="C813" s="27">
        <v>7166600</v>
      </c>
      <c r="D813" s="27" t="s">
        <v>4778</v>
      </c>
      <c r="E813" s="27" t="s">
        <v>4779</v>
      </c>
      <c r="F813" s="27" t="s">
        <v>4779</v>
      </c>
      <c r="G813" s="27" t="s">
        <v>4780</v>
      </c>
      <c r="H813" s="27" t="s">
        <v>4781</v>
      </c>
      <c r="I813" s="27" t="s">
        <v>4782</v>
      </c>
      <c r="J813" s="27" t="s">
        <v>4535</v>
      </c>
      <c r="K813" s="27" t="s">
        <v>4553</v>
      </c>
      <c r="L813" s="27" t="s">
        <v>4553</v>
      </c>
      <c r="M813" s="27">
        <v>85250</v>
      </c>
      <c r="N813" s="28" t="s">
        <v>328</v>
      </c>
      <c r="O813" s="22">
        <f>VLOOKUP(A813,Hoja1!A:C,3,0)</f>
        <v>8</v>
      </c>
      <c r="P813" s="21" t="str">
        <f>VLOOKUP(M813,[1]TIPOLOGIAS_CB!$A:$F,4,0)</f>
        <v>YOPAL</v>
      </c>
      <c r="Q813" s="21" t="str">
        <f>VLOOKUP(P813,'BASE TARIFA 2025'!C:D,2,0)</f>
        <v>WOMPI ORIENTE</v>
      </c>
      <c r="R813" s="23">
        <f>VLOOKUP(P813,'BASE TARIFA 2025'!C:F,4,0)</f>
        <v>28277.100000000002</v>
      </c>
    </row>
    <row r="814" spans="1:18" ht="14.45">
      <c r="A814" s="27">
        <v>16926</v>
      </c>
      <c r="B814" s="27" t="s">
        <v>4783</v>
      </c>
      <c r="C814" s="27">
        <v>74862528</v>
      </c>
      <c r="D814" s="27" t="s">
        <v>4784</v>
      </c>
      <c r="E814" s="27" t="s">
        <v>4785</v>
      </c>
      <c r="F814" s="27" t="s">
        <v>4785</v>
      </c>
      <c r="G814" s="27" t="s">
        <v>4786</v>
      </c>
      <c r="H814" s="27" t="s">
        <v>4787</v>
      </c>
      <c r="I814" s="27" t="s">
        <v>4788</v>
      </c>
      <c r="J814" s="27" t="s">
        <v>4535</v>
      </c>
      <c r="K814" s="27" t="s">
        <v>4789</v>
      </c>
      <c r="L814" s="27" t="s">
        <v>4789</v>
      </c>
      <c r="M814" s="27">
        <v>85263</v>
      </c>
      <c r="N814" s="28" t="s">
        <v>520</v>
      </c>
      <c r="O814" s="22">
        <f>VLOOKUP(A814,Hoja1!A:C,3,0)</f>
        <v>16</v>
      </c>
      <c r="P814" s="21" t="str">
        <f>VLOOKUP(M814,[1]TIPOLOGIAS_CB!$A:$F,4,0)</f>
        <v>YOPAL</v>
      </c>
      <c r="Q814" s="21" t="str">
        <f>VLOOKUP(P814,'BASE TARIFA 2025'!C:D,2,0)</f>
        <v>WOMPI ORIENTE</v>
      </c>
      <c r="R814" s="23">
        <f>VLOOKUP(P814,'BASE TARIFA 2025'!C:F,4,0)</f>
        <v>28277.100000000002</v>
      </c>
    </row>
    <row r="815" spans="1:18" ht="14.45">
      <c r="A815" s="27">
        <v>76970</v>
      </c>
      <c r="B815" s="27" t="s">
        <v>4790</v>
      </c>
      <c r="C815" s="27">
        <v>8732805</v>
      </c>
      <c r="D815" s="27" t="s">
        <v>4791</v>
      </c>
      <c r="E815" s="27" t="s">
        <v>4792</v>
      </c>
      <c r="F815" s="27" t="s">
        <v>4792</v>
      </c>
      <c r="G815" s="27" t="s">
        <v>4793</v>
      </c>
      <c r="H815" s="27" t="s">
        <v>4794</v>
      </c>
      <c r="I815" s="27" t="s">
        <v>4795</v>
      </c>
      <c r="J815" s="27" t="s">
        <v>4535</v>
      </c>
      <c r="K815" s="27" t="s">
        <v>4789</v>
      </c>
      <c r="L815" s="27" t="s">
        <v>4789</v>
      </c>
      <c r="M815" s="27">
        <v>85263</v>
      </c>
      <c r="N815" s="28" t="s">
        <v>520</v>
      </c>
      <c r="O815" s="22">
        <f>VLOOKUP(A815,Hoja1!A:C,3,0)</f>
        <v>8</v>
      </c>
      <c r="P815" s="21" t="str">
        <f>VLOOKUP(M815,[1]TIPOLOGIAS_CB!$A:$F,4,0)</f>
        <v>YOPAL</v>
      </c>
      <c r="Q815" s="21" t="str">
        <f>VLOOKUP(P815,'BASE TARIFA 2025'!C:D,2,0)</f>
        <v>WOMPI ORIENTE</v>
      </c>
      <c r="R815" s="23">
        <f>VLOOKUP(P815,'BASE TARIFA 2025'!C:F,4,0)</f>
        <v>28277.100000000002</v>
      </c>
    </row>
    <row r="816" spans="1:18" ht="14.45">
      <c r="A816" s="27">
        <v>76913</v>
      </c>
      <c r="B816" s="27" t="s">
        <v>4796</v>
      </c>
      <c r="C816" s="27">
        <v>23791722</v>
      </c>
      <c r="D816" s="27" t="s">
        <v>4797</v>
      </c>
      <c r="E816" s="27" t="s">
        <v>4797</v>
      </c>
      <c r="F816" s="27" t="s">
        <v>4797</v>
      </c>
      <c r="G816" s="27" t="s">
        <v>4798</v>
      </c>
      <c r="H816" s="27" t="s">
        <v>4799</v>
      </c>
      <c r="I816" s="27" t="s">
        <v>4800</v>
      </c>
      <c r="J816" s="27" t="s">
        <v>4535</v>
      </c>
      <c r="K816" s="27" t="s">
        <v>4789</v>
      </c>
      <c r="L816" s="27" t="s">
        <v>4789</v>
      </c>
      <c r="M816" s="27">
        <v>85263</v>
      </c>
      <c r="N816" s="28" t="s">
        <v>520</v>
      </c>
      <c r="O816" s="22">
        <f>VLOOKUP(A816,Hoja1!A:C,3,0)</f>
        <v>8</v>
      </c>
      <c r="P816" s="21" t="str">
        <f>VLOOKUP(M816,[1]TIPOLOGIAS_CB!$A:$F,4,0)</f>
        <v>YOPAL</v>
      </c>
      <c r="Q816" s="21" t="str">
        <f>VLOOKUP(P816,'BASE TARIFA 2025'!C:D,2,0)</f>
        <v>WOMPI ORIENTE</v>
      </c>
      <c r="R816" s="23">
        <f>VLOOKUP(P816,'BASE TARIFA 2025'!C:F,4,0)</f>
        <v>28277.100000000002</v>
      </c>
    </row>
    <row r="817" spans="1:18" ht="14.45">
      <c r="A817" s="27">
        <v>27455</v>
      </c>
      <c r="B817" s="27" t="s">
        <v>4801</v>
      </c>
      <c r="C817" s="27">
        <v>1116664527</v>
      </c>
      <c r="D817" s="27" t="s">
        <v>4802</v>
      </c>
      <c r="E817" s="27" t="s">
        <v>4803</v>
      </c>
      <c r="F817" s="27" t="s">
        <v>4803</v>
      </c>
      <c r="G817" s="27" t="s">
        <v>4804</v>
      </c>
      <c r="H817" s="27" t="s">
        <v>4805</v>
      </c>
      <c r="I817" s="27" t="s">
        <v>4806</v>
      </c>
      <c r="J817" s="27" t="s">
        <v>4535</v>
      </c>
      <c r="K817" s="27" t="s">
        <v>4807</v>
      </c>
      <c r="L817" s="27" t="s">
        <v>4807</v>
      </c>
      <c r="M817" s="27">
        <v>85430</v>
      </c>
      <c r="N817" s="28" t="s">
        <v>342</v>
      </c>
      <c r="O817" s="22">
        <f>VLOOKUP(A817,Hoja1!A:C,3,0)</f>
        <v>16</v>
      </c>
      <c r="P817" s="21" t="str">
        <f>VLOOKUP(M817,[1]TIPOLOGIAS_CB!$A:$F,4,0)</f>
        <v>YOPAL</v>
      </c>
      <c r="Q817" s="21" t="str">
        <f>VLOOKUP(P817,'BASE TARIFA 2025'!C:D,2,0)</f>
        <v>WOMPI ORIENTE</v>
      </c>
      <c r="R817" s="23">
        <f>VLOOKUP(P817,'BASE TARIFA 2025'!C:F,4,0)</f>
        <v>28277.100000000002</v>
      </c>
    </row>
    <row r="818" spans="1:18" ht="14.45">
      <c r="A818" s="27">
        <v>48289</v>
      </c>
      <c r="B818" s="27" t="s">
        <v>4808</v>
      </c>
      <c r="C818" s="27">
        <v>74866401</v>
      </c>
      <c r="D818" s="27" t="s">
        <v>79</v>
      </c>
      <c r="E818" s="27" t="s">
        <v>4809</v>
      </c>
      <c r="F818" s="27" t="s">
        <v>4810</v>
      </c>
      <c r="G818" s="27" t="s">
        <v>4811</v>
      </c>
      <c r="H818" s="27" t="s">
        <v>4812</v>
      </c>
      <c r="I818" s="27" t="s">
        <v>4813</v>
      </c>
      <c r="J818" s="27" t="s">
        <v>4535</v>
      </c>
      <c r="K818" s="27" t="s">
        <v>4807</v>
      </c>
      <c r="L818" s="27" t="s">
        <v>4807</v>
      </c>
      <c r="M818" s="27">
        <v>85430</v>
      </c>
      <c r="N818" s="28" t="s">
        <v>342</v>
      </c>
      <c r="O818" s="22">
        <f>VLOOKUP(A818,Hoja1!A:C,3,0)</f>
        <v>8</v>
      </c>
      <c r="P818" s="21" t="str">
        <f>VLOOKUP(M818,[1]TIPOLOGIAS_CB!$A:$F,4,0)</f>
        <v>YOPAL</v>
      </c>
      <c r="Q818" s="21" t="str">
        <f>VLOOKUP(P818,'BASE TARIFA 2025'!C:D,2,0)</f>
        <v>WOMPI ORIENTE</v>
      </c>
      <c r="R818" s="23">
        <f>VLOOKUP(P818,'BASE TARIFA 2025'!C:F,4,0)</f>
        <v>28277.100000000002</v>
      </c>
    </row>
    <row r="819" spans="1:18" ht="14.45">
      <c r="A819" s="27">
        <v>56930</v>
      </c>
      <c r="B819" s="27" t="s">
        <v>4814</v>
      </c>
      <c r="C819" s="27">
        <v>1094247048</v>
      </c>
      <c r="D819" s="27" t="s">
        <v>79</v>
      </c>
      <c r="E819" s="27" t="s">
        <v>4815</v>
      </c>
      <c r="F819" s="27" t="s">
        <v>4815</v>
      </c>
      <c r="G819" s="27" t="s">
        <v>4816</v>
      </c>
      <c r="H819" s="27" t="s">
        <v>4817</v>
      </c>
      <c r="I819" s="27" t="s">
        <v>4818</v>
      </c>
      <c r="J819" s="27" t="s">
        <v>4535</v>
      </c>
      <c r="K819" s="27" t="s">
        <v>4807</v>
      </c>
      <c r="L819" s="27" t="s">
        <v>4807</v>
      </c>
      <c r="M819" s="27">
        <v>85430</v>
      </c>
      <c r="N819" s="28" t="s">
        <v>342</v>
      </c>
      <c r="O819" s="22">
        <f>VLOOKUP(A819,Hoja1!A:C,3,0)</f>
        <v>8</v>
      </c>
      <c r="P819" s="21" t="str">
        <f>VLOOKUP(M819,[1]TIPOLOGIAS_CB!$A:$F,4,0)</f>
        <v>YOPAL</v>
      </c>
      <c r="Q819" s="21" t="str">
        <f>VLOOKUP(P819,'BASE TARIFA 2025'!C:D,2,0)</f>
        <v>WOMPI ORIENTE</v>
      </c>
      <c r="R819" s="23">
        <f>VLOOKUP(P819,'BASE TARIFA 2025'!C:F,4,0)</f>
        <v>28277.100000000002</v>
      </c>
    </row>
    <row r="820" spans="1:18" ht="14.45">
      <c r="A820" s="27">
        <v>58971</v>
      </c>
      <c r="B820" s="27" t="s">
        <v>4819</v>
      </c>
      <c r="C820" s="27">
        <v>46377692</v>
      </c>
      <c r="D820" s="27" t="s">
        <v>79</v>
      </c>
      <c r="E820" s="27" t="s">
        <v>4820</v>
      </c>
      <c r="F820" s="27" t="s">
        <v>4820</v>
      </c>
      <c r="G820" s="27" t="s">
        <v>4821</v>
      </c>
      <c r="H820" s="27" t="s">
        <v>4822</v>
      </c>
      <c r="I820" s="27" t="s">
        <v>4823</v>
      </c>
      <c r="J820" s="27" t="s">
        <v>4535</v>
      </c>
      <c r="K820" s="27" t="s">
        <v>4807</v>
      </c>
      <c r="L820" s="27" t="s">
        <v>4807</v>
      </c>
      <c r="M820" s="27">
        <v>85430</v>
      </c>
      <c r="N820" s="28" t="s">
        <v>358</v>
      </c>
      <c r="O820" s="22">
        <f>VLOOKUP(A820,Hoja1!A:C,3,0)</f>
        <v>8</v>
      </c>
      <c r="P820" s="21" t="str">
        <f>VLOOKUP(M820,[1]TIPOLOGIAS_CB!$A:$F,4,0)</f>
        <v>YOPAL</v>
      </c>
      <c r="Q820" s="21" t="str">
        <f>VLOOKUP(P820,'BASE TARIFA 2025'!C:D,2,0)</f>
        <v>WOMPI ORIENTE</v>
      </c>
      <c r="R820" s="23">
        <f>VLOOKUP(P820,'BASE TARIFA 2025'!C:F,4,0)</f>
        <v>28277.100000000002</v>
      </c>
    </row>
    <row r="821" spans="1:18" ht="14.45">
      <c r="A821" s="27">
        <v>64318</v>
      </c>
      <c r="B821" s="27" t="s">
        <v>4824</v>
      </c>
      <c r="C821" s="27">
        <v>1116664715</v>
      </c>
      <c r="D821" s="27" t="s">
        <v>79</v>
      </c>
      <c r="E821" s="27" t="s">
        <v>4825</v>
      </c>
      <c r="F821" s="27" t="s">
        <v>4825</v>
      </c>
      <c r="G821" s="27" t="s">
        <v>4826</v>
      </c>
      <c r="H821" s="27" t="s">
        <v>4827</v>
      </c>
      <c r="I821" s="27" t="s">
        <v>4828</v>
      </c>
      <c r="J821" s="27" t="s">
        <v>4535</v>
      </c>
      <c r="K821" s="27" t="s">
        <v>4807</v>
      </c>
      <c r="L821" s="27" t="s">
        <v>4807</v>
      </c>
      <c r="M821" s="27">
        <v>85430</v>
      </c>
      <c r="N821" s="28" t="s">
        <v>358</v>
      </c>
      <c r="O821" s="22">
        <f>VLOOKUP(A821,Hoja1!A:C,3,0)</f>
        <v>8</v>
      </c>
      <c r="P821" s="21" t="str">
        <f>VLOOKUP(M821,[1]TIPOLOGIAS_CB!$A:$F,4,0)</f>
        <v>YOPAL</v>
      </c>
      <c r="Q821" s="21" t="str">
        <f>VLOOKUP(P821,'BASE TARIFA 2025'!C:D,2,0)</f>
        <v>WOMPI ORIENTE</v>
      </c>
      <c r="R821" s="23">
        <f>VLOOKUP(P821,'BASE TARIFA 2025'!C:F,4,0)</f>
        <v>28277.100000000002</v>
      </c>
    </row>
    <row r="822" spans="1:18" ht="14.45">
      <c r="A822" s="27">
        <v>71773</v>
      </c>
      <c r="B822" s="27" t="s">
        <v>4829</v>
      </c>
      <c r="C822" s="27">
        <v>1116668695</v>
      </c>
      <c r="D822" s="27" t="s">
        <v>4830</v>
      </c>
      <c r="E822" s="27" t="s">
        <v>4831</v>
      </c>
      <c r="F822" s="27" t="s">
        <v>4830</v>
      </c>
      <c r="G822" s="27" t="s">
        <v>4832</v>
      </c>
      <c r="H822" s="27" t="s">
        <v>4833</v>
      </c>
      <c r="I822" s="27" t="s">
        <v>4834</v>
      </c>
      <c r="J822" s="27" t="s">
        <v>4535</v>
      </c>
      <c r="K822" s="27" t="s">
        <v>4807</v>
      </c>
      <c r="L822" s="27" t="s">
        <v>4807</v>
      </c>
      <c r="M822" s="27">
        <v>85430</v>
      </c>
      <c r="N822" s="28" t="s">
        <v>358</v>
      </c>
      <c r="O822" s="22">
        <f>VLOOKUP(A822,Hoja1!A:C,3,0)</f>
        <v>8</v>
      </c>
      <c r="P822" s="21" t="str">
        <f>VLOOKUP(M822,[1]TIPOLOGIAS_CB!$A:$F,4,0)</f>
        <v>YOPAL</v>
      </c>
      <c r="Q822" s="21" t="str">
        <f>VLOOKUP(P822,'BASE TARIFA 2025'!C:D,2,0)</f>
        <v>WOMPI ORIENTE</v>
      </c>
      <c r="R822" s="23">
        <f>VLOOKUP(P822,'BASE TARIFA 2025'!C:F,4,0)</f>
        <v>28277.100000000002</v>
      </c>
    </row>
    <row r="823" spans="1:18" ht="14.45">
      <c r="A823" s="27">
        <v>78201</v>
      </c>
      <c r="B823" s="27" t="s">
        <v>4835</v>
      </c>
      <c r="C823" s="27">
        <v>1006450355</v>
      </c>
      <c r="D823" s="27" t="s">
        <v>4836</v>
      </c>
      <c r="E823" s="27" t="s">
        <v>4836</v>
      </c>
      <c r="F823" s="27" t="s">
        <v>4836</v>
      </c>
      <c r="G823" s="27" t="s">
        <v>4837</v>
      </c>
      <c r="H823" s="27" t="s">
        <v>4838</v>
      </c>
      <c r="I823" s="27" t="s">
        <v>4839</v>
      </c>
      <c r="J823" s="27" t="s">
        <v>4535</v>
      </c>
      <c r="K823" s="27" t="s">
        <v>4807</v>
      </c>
      <c r="L823" s="27" t="s">
        <v>4807</v>
      </c>
      <c r="M823" s="27">
        <v>85430</v>
      </c>
      <c r="N823" s="28" t="s">
        <v>358</v>
      </c>
      <c r="O823" s="22">
        <f>VLOOKUP(A823,Hoja1!A:C,3,0)</f>
        <v>8</v>
      </c>
      <c r="P823" s="21" t="str">
        <f>VLOOKUP(M823,[1]TIPOLOGIAS_CB!$A:$F,4,0)</f>
        <v>YOPAL</v>
      </c>
      <c r="Q823" s="21" t="str">
        <f>VLOOKUP(P823,'BASE TARIFA 2025'!C:D,2,0)</f>
        <v>WOMPI ORIENTE</v>
      </c>
      <c r="R823" s="23">
        <f>VLOOKUP(P823,'BASE TARIFA 2025'!C:F,4,0)</f>
        <v>28277.100000000002</v>
      </c>
    </row>
    <row r="824" spans="1:18" ht="14.45">
      <c r="A824" s="27">
        <v>74007</v>
      </c>
      <c r="B824" s="27" t="s">
        <v>4840</v>
      </c>
      <c r="C824" s="27">
        <v>1120218196</v>
      </c>
      <c r="D824" s="27" t="s">
        <v>4841</v>
      </c>
      <c r="E824" s="27" t="s">
        <v>4841</v>
      </c>
      <c r="F824" s="27" t="s">
        <v>4842</v>
      </c>
      <c r="G824" s="27" t="s">
        <v>4843</v>
      </c>
      <c r="H824" s="27" t="s">
        <v>4844</v>
      </c>
      <c r="I824" s="27" t="s">
        <v>4845</v>
      </c>
      <c r="J824" s="27" t="s">
        <v>4846</v>
      </c>
      <c r="K824" s="27" t="s">
        <v>4847</v>
      </c>
      <c r="L824" s="27" t="s">
        <v>4847</v>
      </c>
      <c r="M824" s="27">
        <v>86755</v>
      </c>
      <c r="N824" s="28" t="s">
        <v>1487</v>
      </c>
      <c r="O824" s="22">
        <f>VLOOKUP(A824,Hoja1!A:C,3,0)</f>
        <v>8</v>
      </c>
      <c r="P824" s="21" t="str">
        <f>VLOOKUP(M824,[1]TIPOLOGIAS_CB!$A:$F,4,0)</f>
        <v>PASTO</v>
      </c>
      <c r="Q824" s="21" t="str">
        <f>VLOOKUP(P824,'BASE TARIFA 2025'!C:D,2,0)</f>
        <v>WOMPI SUROCCIDENTE</v>
      </c>
      <c r="R824" s="23">
        <f>VLOOKUP(P824,'BASE TARIFA 2025'!C:F,4,0)</f>
        <v>28277.100000000002</v>
      </c>
    </row>
    <row r="825" spans="1:18" ht="14.45">
      <c r="A825" s="27">
        <v>27561</v>
      </c>
      <c r="B825" s="27" t="s">
        <v>4848</v>
      </c>
      <c r="C825" s="27">
        <v>43143554</v>
      </c>
      <c r="D825" s="27"/>
      <c r="E825" s="27" t="s">
        <v>4849</v>
      </c>
      <c r="F825" s="27" t="s">
        <v>4849</v>
      </c>
      <c r="G825" s="27" t="s">
        <v>4850</v>
      </c>
      <c r="H825" s="27" t="s">
        <v>4851</v>
      </c>
      <c r="I825" s="27" t="s">
        <v>4852</v>
      </c>
      <c r="J825" s="27" t="s">
        <v>75</v>
      </c>
      <c r="K825" s="27" t="s">
        <v>4853</v>
      </c>
      <c r="L825" s="27" t="s">
        <v>4853</v>
      </c>
      <c r="M825" s="27">
        <v>5147</v>
      </c>
      <c r="N825" s="28" t="s">
        <v>328</v>
      </c>
      <c r="O825" s="22">
        <f>VLOOKUP(A825,Hoja1!A:C,3,0)</f>
        <v>16</v>
      </c>
      <c r="P825" s="21" t="str">
        <f>VLOOKUP(M825,[1]TIPOLOGIAS_CB!$A:$F,4,0)</f>
        <v>APARTADO</v>
      </c>
      <c r="Q825" s="21" t="str">
        <f>VLOOKUP(P825,'BASE TARIFA 2025'!C:D,2,0)</f>
        <v>WOMPI NOROCCIDENTE</v>
      </c>
      <c r="R825" s="23">
        <f>VLOOKUP(P825,'BASE TARIFA 2025'!C:F,4,0)</f>
        <v>28277.100000000002</v>
      </c>
    </row>
    <row r="826" spans="1:18" ht="14.45">
      <c r="A826" s="27">
        <v>62823</v>
      </c>
      <c r="B826" s="27" t="s">
        <v>4854</v>
      </c>
      <c r="C826" s="27">
        <v>901387796</v>
      </c>
      <c r="D826" s="27" t="s">
        <v>4855</v>
      </c>
      <c r="E826" s="27" t="s">
        <v>4856</v>
      </c>
      <c r="F826" s="27" t="s">
        <v>4856</v>
      </c>
      <c r="G826" s="27" t="s">
        <v>4857</v>
      </c>
      <c r="H826" s="27" t="s">
        <v>4858</v>
      </c>
      <c r="I826" s="27" t="s">
        <v>4859</v>
      </c>
      <c r="J826" s="27" t="s">
        <v>75</v>
      </c>
      <c r="K826" s="27" t="s">
        <v>4853</v>
      </c>
      <c r="L826" s="27" t="s">
        <v>4853</v>
      </c>
      <c r="M826" s="27">
        <v>5147</v>
      </c>
      <c r="N826" s="28" t="s">
        <v>328</v>
      </c>
      <c r="O826" s="22">
        <f>VLOOKUP(A826,Hoja1!A:C,3,0)</f>
        <v>8</v>
      </c>
      <c r="P826" s="21" t="str">
        <f>VLOOKUP(M826,[1]TIPOLOGIAS_CB!$A:$F,4,0)</f>
        <v>APARTADO</v>
      </c>
      <c r="Q826" s="21" t="str">
        <f>VLOOKUP(P826,'BASE TARIFA 2025'!C:D,2,0)</f>
        <v>WOMPI NOROCCIDENTE</v>
      </c>
      <c r="R826" s="23">
        <f>VLOOKUP(P826,'BASE TARIFA 2025'!C:F,4,0)</f>
        <v>28277.100000000002</v>
      </c>
    </row>
    <row r="827" spans="1:18" ht="14.45">
      <c r="A827" s="27">
        <v>27118</v>
      </c>
      <c r="B827" s="27" t="s">
        <v>4860</v>
      </c>
      <c r="C827" s="27">
        <v>21674542</v>
      </c>
      <c r="D827" s="27" t="s">
        <v>4861</v>
      </c>
      <c r="E827" s="27" t="s">
        <v>4862</v>
      </c>
      <c r="F827" s="27" t="s">
        <v>4862</v>
      </c>
      <c r="G827" s="27" t="s">
        <v>4863</v>
      </c>
      <c r="H827" s="27" t="s">
        <v>4864</v>
      </c>
      <c r="I827" s="27" t="s">
        <v>4865</v>
      </c>
      <c r="J827" s="27" t="s">
        <v>75</v>
      </c>
      <c r="K827" s="27" t="s">
        <v>4866</v>
      </c>
      <c r="L827" s="27" t="s">
        <v>4866</v>
      </c>
      <c r="M827" s="27">
        <v>5209</v>
      </c>
      <c r="N827" s="28" t="s">
        <v>348</v>
      </c>
      <c r="O827" s="22">
        <f>VLOOKUP(A827,Hoja1!A:C,3,0)</f>
        <v>8</v>
      </c>
      <c r="P827" s="21" t="str">
        <f>VLOOKUP(M827,[1]TIPOLOGIAS_CB!$A:$F,4,0)</f>
        <v>MEDELLIN</v>
      </c>
      <c r="Q827" s="21" t="str">
        <f>VLOOKUP(P827,'BASE TARIFA 2025'!C:D,2,0)</f>
        <v>WOMPI NOROCCIDENTE</v>
      </c>
      <c r="R827" s="23">
        <f>VLOOKUP(P827,'BASE TARIFA 2025'!C:F,4,0)</f>
        <v>15709.5</v>
      </c>
    </row>
    <row r="828" spans="1:18" ht="14.45">
      <c r="A828" s="27">
        <v>56738</v>
      </c>
      <c r="B828" s="27" t="s">
        <v>4867</v>
      </c>
      <c r="C828" s="27">
        <v>901246216</v>
      </c>
      <c r="D828" s="27" t="s">
        <v>79</v>
      </c>
      <c r="E828" s="27" t="s">
        <v>4868</v>
      </c>
      <c r="F828" s="27" t="s">
        <v>4868</v>
      </c>
      <c r="G828" s="27" t="s">
        <v>4869</v>
      </c>
      <c r="H828" s="27" t="s">
        <v>4870</v>
      </c>
      <c r="I828" s="27" t="s">
        <v>4871</v>
      </c>
      <c r="J828" s="27" t="s">
        <v>75</v>
      </c>
      <c r="K828" s="27" t="s">
        <v>4866</v>
      </c>
      <c r="L828" s="27" t="s">
        <v>4866</v>
      </c>
      <c r="M828" s="27">
        <v>5209</v>
      </c>
      <c r="N828" s="28" t="s">
        <v>358</v>
      </c>
      <c r="O828" s="22">
        <f>VLOOKUP(A828,Hoja1!A:C,3,0)</f>
        <v>8</v>
      </c>
      <c r="P828" s="21" t="str">
        <f>VLOOKUP(M828,[1]TIPOLOGIAS_CB!$A:$F,4,0)</f>
        <v>MEDELLIN</v>
      </c>
      <c r="Q828" s="21" t="str">
        <f>VLOOKUP(P828,'BASE TARIFA 2025'!C:D,2,0)</f>
        <v>WOMPI NOROCCIDENTE</v>
      </c>
      <c r="R828" s="23">
        <f>VLOOKUP(P828,'BASE TARIFA 2025'!C:F,4,0)</f>
        <v>15709.5</v>
      </c>
    </row>
    <row r="829" spans="1:18" ht="14.45">
      <c r="A829" s="27">
        <v>68251</v>
      </c>
      <c r="B829" s="27" t="s">
        <v>4872</v>
      </c>
      <c r="C829" s="27">
        <v>1038768054</v>
      </c>
      <c r="D829" s="27" t="s">
        <v>4873</v>
      </c>
      <c r="E829" s="27" t="s">
        <v>4873</v>
      </c>
      <c r="F829" s="27" t="s">
        <v>4874</v>
      </c>
      <c r="G829" s="27" t="s">
        <v>4875</v>
      </c>
      <c r="H829" s="27" t="s">
        <v>4876</v>
      </c>
      <c r="I829" s="27" t="s">
        <v>4877</v>
      </c>
      <c r="J829" s="27" t="s">
        <v>75</v>
      </c>
      <c r="K829" s="27" t="s">
        <v>4866</v>
      </c>
      <c r="L829" s="27" t="s">
        <v>4866</v>
      </c>
      <c r="M829" s="27">
        <v>5209</v>
      </c>
      <c r="N829" s="28" t="s">
        <v>358</v>
      </c>
      <c r="O829" s="22">
        <f>VLOOKUP(A829,Hoja1!A:C,3,0)</f>
        <v>8</v>
      </c>
      <c r="P829" s="21" t="str">
        <f>VLOOKUP(M829,[1]TIPOLOGIAS_CB!$A:$F,4,0)</f>
        <v>MEDELLIN</v>
      </c>
      <c r="Q829" s="21" t="str">
        <f>VLOOKUP(P829,'BASE TARIFA 2025'!C:D,2,0)</f>
        <v>WOMPI NOROCCIDENTE</v>
      </c>
      <c r="R829" s="23">
        <f>VLOOKUP(P829,'BASE TARIFA 2025'!C:F,4,0)</f>
        <v>15709.5</v>
      </c>
    </row>
    <row r="830" spans="1:18" ht="14.45">
      <c r="A830" s="27">
        <v>23625</v>
      </c>
      <c r="B830" s="27" t="s">
        <v>4878</v>
      </c>
      <c r="C830" s="27">
        <v>71174294</v>
      </c>
      <c r="D830" s="27" t="s">
        <v>4879</v>
      </c>
      <c r="E830" s="27" t="s">
        <v>4880</v>
      </c>
      <c r="F830" s="27" t="s">
        <v>4880</v>
      </c>
      <c r="G830" s="27" t="s">
        <v>4881</v>
      </c>
      <c r="H830" s="27" t="s">
        <v>4882</v>
      </c>
      <c r="I830" s="27" t="s">
        <v>4883</v>
      </c>
      <c r="J830" s="27" t="s">
        <v>75</v>
      </c>
      <c r="K830" s="27" t="s">
        <v>4884</v>
      </c>
      <c r="L830" s="27" t="s">
        <v>4884</v>
      </c>
      <c r="M830" s="27">
        <v>5266</v>
      </c>
      <c r="N830" s="28" t="s">
        <v>953</v>
      </c>
      <c r="O830" s="22">
        <f>VLOOKUP(A830,Hoja1!A:C,3,0)</f>
        <v>8</v>
      </c>
      <c r="P830" s="21" t="str">
        <f>VLOOKUP(M830,[1]TIPOLOGIAS_CB!$A:$F,4,0)</f>
        <v>MEDELLIN</v>
      </c>
      <c r="Q830" s="21" t="str">
        <f>VLOOKUP(P830,'BASE TARIFA 2025'!C:D,2,0)</f>
        <v>WOMPI NOROCCIDENTE</v>
      </c>
      <c r="R830" s="23">
        <f>VLOOKUP(P830,'BASE TARIFA 2025'!C:F,4,0)</f>
        <v>15709.5</v>
      </c>
    </row>
    <row r="831" spans="1:18" ht="14.45">
      <c r="A831" s="27">
        <v>67112</v>
      </c>
      <c r="B831" s="27" t="s">
        <v>4885</v>
      </c>
      <c r="C831" s="27">
        <v>1065637463</v>
      </c>
      <c r="D831" s="27" t="s">
        <v>4886</v>
      </c>
      <c r="E831" s="27" t="s">
        <v>4887</v>
      </c>
      <c r="F831" s="27" t="s">
        <v>4888</v>
      </c>
      <c r="G831" s="27" t="s">
        <v>4889</v>
      </c>
      <c r="H831" s="27" t="s">
        <v>4890</v>
      </c>
      <c r="I831" s="27" t="s">
        <v>4891</v>
      </c>
      <c r="J831" s="27" t="s">
        <v>158</v>
      </c>
      <c r="K831" s="27" t="s">
        <v>45</v>
      </c>
      <c r="L831" s="27" t="s">
        <v>45</v>
      </c>
      <c r="M831" s="27">
        <v>20001</v>
      </c>
      <c r="N831" s="28" t="s">
        <v>172</v>
      </c>
      <c r="O831" s="22">
        <f>VLOOKUP(A831,Hoja1!A:C,3,0)</f>
        <v>16</v>
      </c>
      <c r="P831" s="21" t="str">
        <f>VLOOKUP(M831,[1]TIPOLOGIAS_CB!$A:$F,4,0)</f>
        <v>VALLEDUPAR</v>
      </c>
      <c r="Q831" s="21" t="str">
        <f>VLOOKUP(P831,'BASE TARIFA 2025'!C:D,2,0)</f>
        <v>WOMPI COSTA</v>
      </c>
      <c r="R831" s="23">
        <f>VLOOKUP(P831,'BASE TARIFA 2025'!C:F,4,0)</f>
        <v>28277.100000000002</v>
      </c>
    </row>
    <row r="832" spans="1:18" ht="14.45">
      <c r="A832" s="27">
        <v>57226</v>
      </c>
      <c r="B832" s="27" t="s">
        <v>4892</v>
      </c>
      <c r="C832" s="27">
        <v>1065578989</v>
      </c>
      <c r="D832" s="27" t="s">
        <v>4893</v>
      </c>
      <c r="E832" s="27" t="s">
        <v>4893</v>
      </c>
      <c r="F832" s="27" t="s">
        <v>4893</v>
      </c>
      <c r="G832" s="27" t="s">
        <v>4894</v>
      </c>
      <c r="H832" s="27" t="s">
        <v>4895</v>
      </c>
      <c r="I832" s="27" t="s">
        <v>4896</v>
      </c>
      <c r="J832" s="27" t="s">
        <v>158</v>
      </c>
      <c r="K832" s="27" t="s">
        <v>45</v>
      </c>
      <c r="L832" s="27" t="s">
        <v>45</v>
      </c>
      <c r="M832" s="27">
        <v>20001</v>
      </c>
      <c r="N832" s="28" t="s">
        <v>192</v>
      </c>
      <c r="O832" s="22">
        <f>VLOOKUP(A832,Hoja1!A:C,3,0)</f>
        <v>16</v>
      </c>
      <c r="P832" s="21" t="str">
        <f>VLOOKUP(M832,[1]TIPOLOGIAS_CB!$A:$F,4,0)</f>
        <v>VALLEDUPAR</v>
      </c>
      <c r="Q832" s="21" t="str">
        <f>VLOOKUP(P832,'BASE TARIFA 2025'!C:D,2,0)</f>
        <v>WOMPI COSTA</v>
      </c>
      <c r="R832" s="23">
        <f>VLOOKUP(P832,'BASE TARIFA 2025'!C:F,4,0)</f>
        <v>28277.100000000002</v>
      </c>
    </row>
    <row r="833" spans="1:18" ht="14.45">
      <c r="A833" s="27">
        <v>43426</v>
      </c>
      <c r="B833" s="27" t="s">
        <v>4897</v>
      </c>
      <c r="C833" s="27">
        <v>1124022625</v>
      </c>
      <c r="D833" s="27" t="s">
        <v>4898</v>
      </c>
      <c r="E833" s="27" t="s">
        <v>4899</v>
      </c>
      <c r="F833" s="27" t="s">
        <v>4900</v>
      </c>
      <c r="G833" s="27" t="s">
        <v>4901</v>
      </c>
      <c r="H833" s="27" t="s">
        <v>4902</v>
      </c>
      <c r="I833" s="27" t="s">
        <v>4903</v>
      </c>
      <c r="J833" s="27" t="s">
        <v>158</v>
      </c>
      <c r="K833" s="27" t="s">
        <v>45</v>
      </c>
      <c r="L833" s="27" t="s">
        <v>45</v>
      </c>
      <c r="M833" s="27">
        <v>20001</v>
      </c>
      <c r="N833" s="28" t="s">
        <v>520</v>
      </c>
      <c r="O833" s="22">
        <f>VLOOKUP(A833,Hoja1!A:C,3,0)</f>
        <v>8</v>
      </c>
      <c r="P833" s="21" t="str">
        <f>VLOOKUP(M833,[1]TIPOLOGIAS_CB!$A:$F,4,0)</f>
        <v>VALLEDUPAR</v>
      </c>
      <c r="Q833" s="21" t="str">
        <f>VLOOKUP(P833,'BASE TARIFA 2025'!C:D,2,0)</f>
        <v>WOMPI COSTA</v>
      </c>
      <c r="R833" s="23">
        <f>VLOOKUP(P833,'BASE TARIFA 2025'!C:F,4,0)</f>
        <v>28277.100000000002</v>
      </c>
    </row>
    <row r="834" spans="1:18" ht="14.45">
      <c r="A834" s="27">
        <v>49874</v>
      </c>
      <c r="B834" s="27" t="s">
        <v>4904</v>
      </c>
      <c r="C834" s="27">
        <v>901068077</v>
      </c>
      <c r="D834" s="27" t="s">
        <v>4905</v>
      </c>
      <c r="E834" s="27" t="s">
        <v>4905</v>
      </c>
      <c r="F834" s="27" t="s">
        <v>4905</v>
      </c>
      <c r="G834" s="27" t="s">
        <v>4906</v>
      </c>
      <c r="H834" s="27" t="s">
        <v>4907</v>
      </c>
      <c r="I834" s="27" t="s">
        <v>4908</v>
      </c>
      <c r="J834" s="27" t="s">
        <v>158</v>
      </c>
      <c r="K834" s="27" t="s">
        <v>45</v>
      </c>
      <c r="L834" s="27" t="s">
        <v>45</v>
      </c>
      <c r="M834" s="27">
        <v>20001</v>
      </c>
      <c r="N834" s="28" t="s">
        <v>328</v>
      </c>
      <c r="O834" s="22">
        <f>VLOOKUP(A834,Hoja1!A:C,3,0)</f>
        <v>8</v>
      </c>
      <c r="P834" s="21" t="str">
        <f>VLOOKUP(M834,[1]TIPOLOGIAS_CB!$A:$F,4,0)</f>
        <v>VALLEDUPAR</v>
      </c>
      <c r="Q834" s="21" t="str">
        <f>VLOOKUP(P834,'BASE TARIFA 2025'!C:D,2,0)</f>
        <v>WOMPI COSTA</v>
      </c>
      <c r="R834" s="23">
        <f>VLOOKUP(P834,'BASE TARIFA 2025'!C:F,4,0)</f>
        <v>28277.100000000002</v>
      </c>
    </row>
    <row r="835" spans="1:18" ht="14.45">
      <c r="A835" s="27">
        <v>50879</v>
      </c>
      <c r="B835" s="27" t="s">
        <v>4909</v>
      </c>
      <c r="C835" s="27">
        <v>900381538</v>
      </c>
      <c r="D835" s="27" t="s">
        <v>4910</v>
      </c>
      <c r="E835" s="27" t="s">
        <v>4911</v>
      </c>
      <c r="F835" s="27" t="s">
        <v>4912</v>
      </c>
      <c r="G835" s="27" t="s">
        <v>4913</v>
      </c>
      <c r="H835" s="27" t="s">
        <v>4914</v>
      </c>
      <c r="I835" s="27" t="s">
        <v>4915</v>
      </c>
      <c r="J835" s="27" t="s">
        <v>158</v>
      </c>
      <c r="K835" s="27" t="s">
        <v>45</v>
      </c>
      <c r="L835" s="27" t="s">
        <v>45</v>
      </c>
      <c r="M835" s="27">
        <v>20001</v>
      </c>
      <c r="N835" s="28" t="s">
        <v>348</v>
      </c>
      <c r="O835" s="22">
        <f>VLOOKUP(A835,Hoja1!A:C,3,0)</f>
        <v>8</v>
      </c>
      <c r="P835" s="21" t="str">
        <f>VLOOKUP(M835,[1]TIPOLOGIAS_CB!$A:$F,4,0)</f>
        <v>VALLEDUPAR</v>
      </c>
      <c r="Q835" s="21" t="str">
        <f>VLOOKUP(P835,'BASE TARIFA 2025'!C:D,2,0)</f>
        <v>WOMPI COSTA</v>
      </c>
      <c r="R835" s="23">
        <f>VLOOKUP(P835,'BASE TARIFA 2025'!C:F,4,0)</f>
        <v>28277.100000000002</v>
      </c>
    </row>
    <row r="836" spans="1:18" ht="14.45">
      <c r="A836" s="27">
        <v>37796</v>
      </c>
      <c r="B836" s="27" t="s">
        <v>4916</v>
      </c>
      <c r="C836" s="27">
        <v>78075087</v>
      </c>
      <c r="D836" s="27"/>
      <c r="E836" s="27" t="s">
        <v>4917</v>
      </c>
      <c r="F836" s="27" t="s">
        <v>4917</v>
      </c>
      <c r="G836" s="27" t="s">
        <v>4918</v>
      </c>
      <c r="H836" s="27" t="s">
        <v>4919</v>
      </c>
      <c r="I836" s="27" t="s">
        <v>4920</v>
      </c>
      <c r="J836" s="27" t="s">
        <v>1654</v>
      </c>
      <c r="K836" s="27" t="s">
        <v>4921</v>
      </c>
      <c r="L836" s="27" t="s">
        <v>4922</v>
      </c>
      <c r="M836" s="27">
        <v>23417</v>
      </c>
      <c r="N836" s="28" t="s">
        <v>586</v>
      </c>
      <c r="O836" s="22">
        <f>VLOOKUP(A836,Hoja1!A:C,3,0)</f>
        <v>8</v>
      </c>
      <c r="P836" s="21" t="str">
        <f>VLOOKUP(M836,[1]TIPOLOGIAS_CB!$A:$F,4,0)</f>
        <v>MONTERIA</v>
      </c>
      <c r="Q836" s="21" t="str">
        <f>VLOOKUP(P836,'BASE TARIFA 2025'!C:D,2,0)</f>
        <v>WOMPI COSTA</v>
      </c>
      <c r="R836" s="23">
        <f>VLOOKUP(P836,'BASE TARIFA 2025'!C:F,4,0)</f>
        <v>15709.5</v>
      </c>
    </row>
    <row r="837" spans="1:18" ht="14.45">
      <c r="A837" s="27">
        <v>53841</v>
      </c>
      <c r="B837" s="27" t="s">
        <v>4923</v>
      </c>
      <c r="C837" s="27">
        <v>78076126</v>
      </c>
      <c r="D837" s="27" t="s">
        <v>4924</v>
      </c>
      <c r="E837" s="27" t="s">
        <v>4924</v>
      </c>
      <c r="F837" s="27" t="s">
        <v>4924</v>
      </c>
      <c r="G837" s="27" t="s">
        <v>4925</v>
      </c>
      <c r="H837" s="27" t="s">
        <v>4926</v>
      </c>
      <c r="I837" s="27" t="s">
        <v>4927</v>
      </c>
      <c r="J837" s="27" t="s">
        <v>1654</v>
      </c>
      <c r="K837" s="27" t="s">
        <v>4921</v>
      </c>
      <c r="L837" s="27" t="s">
        <v>4922</v>
      </c>
      <c r="M837" s="27">
        <v>23417</v>
      </c>
      <c r="N837" s="28" t="s">
        <v>1487</v>
      </c>
      <c r="O837" s="22">
        <f>VLOOKUP(A837,Hoja1!A:C,3,0)</f>
        <v>8</v>
      </c>
      <c r="P837" s="21" t="str">
        <f>VLOOKUP(M837,[1]TIPOLOGIAS_CB!$A:$F,4,0)</f>
        <v>MONTERIA</v>
      </c>
      <c r="Q837" s="21" t="str">
        <f>VLOOKUP(P837,'BASE TARIFA 2025'!C:D,2,0)</f>
        <v>WOMPI COSTA</v>
      </c>
      <c r="R837" s="23">
        <f>VLOOKUP(P837,'BASE TARIFA 2025'!C:F,4,0)</f>
        <v>15709.5</v>
      </c>
    </row>
    <row r="838" spans="1:18" ht="14.45">
      <c r="A838" s="27">
        <v>59132</v>
      </c>
      <c r="B838" s="27" t="s">
        <v>4928</v>
      </c>
      <c r="C838" s="27">
        <v>34985812</v>
      </c>
      <c r="D838" s="27" t="s">
        <v>4929</v>
      </c>
      <c r="E838" s="27" t="s">
        <v>4929</v>
      </c>
      <c r="F838" s="27" t="s">
        <v>4929</v>
      </c>
      <c r="G838" s="27" t="s">
        <v>4930</v>
      </c>
      <c r="H838" s="27" t="s">
        <v>4931</v>
      </c>
      <c r="I838" s="27" t="s">
        <v>4932</v>
      </c>
      <c r="J838" s="27" t="s">
        <v>1654</v>
      </c>
      <c r="K838" s="27" t="s">
        <v>4921</v>
      </c>
      <c r="L838" s="27" t="s">
        <v>4922</v>
      </c>
      <c r="M838" s="27">
        <v>23417</v>
      </c>
      <c r="N838" s="28" t="s">
        <v>586</v>
      </c>
      <c r="O838" s="22">
        <f>VLOOKUP(A838,Hoja1!A:C,3,0)</f>
        <v>8</v>
      </c>
      <c r="P838" s="21" t="str">
        <f>VLOOKUP(M838,[1]TIPOLOGIAS_CB!$A:$F,4,0)</f>
        <v>MONTERIA</v>
      </c>
      <c r="Q838" s="21" t="str">
        <f>VLOOKUP(P838,'BASE TARIFA 2025'!C:D,2,0)</f>
        <v>WOMPI COSTA</v>
      </c>
      <c r="R838" s="23">
        <f>VLOOKUP(P838,'BASE TARIFA 2025'!C:F,4,0)</f>
        <v>15709.5</v>
      </c>
    </row>
    <row r="839" spans="1:18" ht="14.45">
      <c r="A839" s="27">
        <v>53177</v>
      </c>
      <c r="B839" s="27" t="s">
        <v>4933</v>
      </c>
      <c r="C839" s="27">
        <v>1063163143</v>
      </c>
      <c r="D839" s="27" t="s">
        <v>4934</v>
      </c>
      <c r="E839" s="27" t="s">
        <v>4935</v>
      </c>
      <c r="F839" s="27" t="s">
        <v>4935</v>
      </c>
      <c r="G839" s="27" t="s">
        <v>4936</v>
      </c>
      <c r="H839" s="27" t="s">
        <v>4937</v>
      </c>
      <c r="I839" s="27" t="s">
        <v>4938</v>
      </c>
      <c r="J839" s="27" t="s">
        <v>1654</v>
      </c>
      <c r="K839" s="27" t="s">
        <v>4921</v>
      </c>
      <c r="L839" s="27" t="s">
        <v>4922</v>
      </c>
      <c r="M839" s="27">
        <v>23417</v>
      </c>
      <c r="N839" s="28" t="s">
        <v>586</v>
      </c>
      <c r="O839" s="22">
        <f>VLOOKUP(A839,Hoja1!A:C,3,0)</f>
        <v>8</v>
      </c>
      <c r="P839" s="21" t="str">
        <f>VLOOKUP(M839,[1]TIPOLOGIAS_CB!$A:$F,4,0)</f>
        <v>MONTERIA</v>
      </c>
      <c r="Q839" s="21" t="str">
        <f>VLOOKUP(P839,'BASE TARIFA 2025'!C:D,2,0)</f>
        <v>WOMPI COSTA</v>
      </c>
      <c r="R839" s="23">
        <f>VLOOKUP(P839,'BASE TARIFA 2025'!C:F,4,0)</f>
        <v>15709.5</v>
      </c>
    </row>
    <row r="840" spans="1:18" ht="14.45">
      <c r="A840" s="27">
        <v>77626</v>
      </c>
      <c r="B840" s="27" t="s">
        <v>4939</v>
      </c>
      <c r="C840" s="27">
        <v>1003358845</v>
      </c>
      <c r="D840" s="27" t="s">
        <v>4940</v>
      </c>
      <c r="E840" s="27" t="s">
        <v>4940</v>
      </c>
      <c r="F840" s="27" t="s">
        <v>4940</v>
      </c>
      <c r="G840" s="27" t="s">
        <v>4941</v>
      </c>
      <c r="H840" s="27" t="s">
        <v>4942</v>
      </c>
      <c r="I840" s="27" t="s">
        <v>4943</v>
      </c>
      <c r="J840" s="27" t="s">
        <v>1654</v>
      </c>
      <c r="K840" s="27" t="s">
        <v>4921</v>
      </c>
      <c r="L840" s="27" t="s">
        <v>4922</v>
      </c>
      <c r="M840" s="27">
        <v>23417</v>
      </c>
      <c r="N840" s="28" t="s">
        <v>580</v>
      </c>
      <c r="O840" s="22">
        <f>VLOOKUP(A840,Hoja1!A:C,3,0)</f>
        <v>8</v>
      </c>
      <c r="P840" s="21" t="str">
        <f>VLOOKUP(M840,[1]TIPOLOGIAS_CB!$A:$F,4,0)</f>
        <v>MONTERIA</v>
      </c>
      <c r="Q840" s="21" t="str">
        <f>VLOOKUP(P840,'BASE TARIFA 2025'!C:D,2,0)</f>
        <v>WOMPI COSTA</v>
      </c>
      <c r="R840" s="23">
        <f>VLOOKUP(P840,'BASE TARIFA 2025'!C:F,4,0)</f>
        <v>15709.5</v>
      </c>
    </row>
    <row r="841" spans="1:18" ht="14.45">
      <c r="A841" s="27">
        <v>78875</v>
      </c>
      <c r="B841" s="27" t="s">
        <v>4944</v>
      </c>
      <c r="C841" s="27">
        <v>1010151840</v>
      </c>
      <c r="D841" s="27" t="s">
        <v>4945</v>
      </c>
      <c r="E841" s="27" t="s">
        <v>4945</v>
      </c>
      <c r="F841" s="27" t="s">
        <v>4945</v>
      </c>
      <c r="G841" s="27" t="s">
        <v>4946</v>
      </c>
      <c r="H841" s="27" t="s">
        <v>4947</v>
      </c>
      <c r="I841" s="27" t="s">
        <v>4948</v>
      </c>
      <c r="J841" s="27" t="s">
        <v>1654</v>
      </c>
      <c r="K841" s="27" t="s">
        <v>4921</v>
      </c>
      <c r="L841" s="27" t="s">
        <v>4922</v>
      </c>
      <c r="M841" s="27">
        <v>23417</v>
      </c>
      <c r="N841" s="28" t="s">
        <v>192</v>
      </c>
      <c r="O841" s="22">
        <f>VLOOKUP(A841,Hoja1!A:C,3,0)</f>
        <v>8</v>
      </c>
      <c r="P841" s="21" t="str">
        <f>VLOOKUP(M841,[1]TIPOLOGIAS_CB!$A:$F,4,0)</f>
        <v>MONTERIA</v>
      </c>
      <c r="Q841" s="21" t="str">
        <f>VLOOKUP(P841,'BASE TARIFA 2025'!C:D,2,0)</f>
        <v>WOMPI COSTA</v>
      </c>
      <c r="R841" s="23">
        <f>VLOOKUP(P841,'BASE TARIFA 2025'!C:F,4,0)</f>
        <v>15709.5</v>
      </c>
    </row>
    <row r="842" spans="1:18" ht="14.45">
      <c r="A842" s="27">
        <v>80531</v>
      </c>
      <c r="B842" s="27" t="s">
        <v>4949</v>
      </c>
      <c r="C842" s="27">
        <v>1193540462</v>
      </c>
      <c r="D842" s="27" t="s">
        <v>4950</v>
      </c>
      <c r="E842" s="27" t="s">
        <v>4950</v>
      </c>
      <c r="F842" s="27"/>
      <c r="G842" s="27" t="s">
        <v>4951</v>
      </c>
      <c r="H842" s="27" t="s">
        <v>4952</v>
      </c>
      <c r="I842" s="27" t="s">
        <v>4953</v>
      </c>
      <c r="J842" s="27" t="s">
        <v>1654</v>
      </c>
      <c r="K842" s="27" t="s">
        <v>4921</v>
      </c>
      <c r="L842" s="27" t="s">
        <v>4922</v>
      </c>
      <c r="M842" s="27">
        <v>23417</v>
      </c>
      <c r="N842" s="28" t="s">
        <v>1487</v>
      </c>
      <c r="O842" s="22">
        <f>VLOOKUP(A842,Hoja1!A:C,3,0)</f>
        <v>8</v>
      </c>
      <c r="P842" s="21" t="str">
        <f>VLOOKUP(M842,[1]TIPOLOGIAS_CB!$A:$F,4,0)</f>
        <v>MONTERIA</v>
      </c>
      <c r="Q842" s="21" t="str">
        <f>VLOOKUP(P842,'BASE TARIFA 2025'!C:D,2,0)</f>
        <v>WOMPI COSTA</v>
      </c>
      <c r="R842" s="23">
        <f>VLOOKUP(P842,'BASE TARIFA 2025'!C:F,4,0)</f>
        <v>15709.5</v>
      </c>
    </row>
    <row r="843" spans="1:18" ht="14.45">
      <c r="A843" s="27">
        <v>80279</v>
      </c>
      <c r="B843" s="27" t="s">
        <v>4954</v>
      </c>
      <c r="C843" s="27">
        <v>50864538</v>
      </c>
      <c r="D843" s="27" t="s">
        <v>4955</v>
      </c>
      <c r="E843" s="27" t="s">
        <v>4955</v>
      </c>
      <c r="F843" s="27" t="s">
        <v>4955</v>
      </c>
      <c r="G843" s="27" t="s">
        <v>4956</v>
      </c>
      <c r="H843" s="27" t="s">
        <v>4957</v>
      </c>
      <c r="I843" s="27" t="s">
        <v>4958</v>
      </c>
      <c r="J843" s="27" t="s">
        <v>1654</v>
      </c>
      <c r="K843" s="27" t="s">
        <v>4921</v>
      </c>
      <c r="L843" s="27" t="s">
        <v>4922</v>
      </c>
      <c r="M843" s="27">
        <v>23417</v>
      </c>
      <c r="N843" s="28" t="s">
        <v>192</v>
      </c>
      <c r="O843" s="22">
        <f>VLOOKUP(A843,Hoja1!A:C,3,0)</f>
        <v>8</v>
      </c>
      <c r="P843" s="21" t="str">
        <f>VLOOKUP(M843,[1]TIPOLOGIAS_CB!$A:$F,4,0)</f>
        <v>MONTERIA</v>
      </c>
      <c r="Q843" s="21" t="str">
        <f>VLOOKUP(P843,'BASE TARIFA 2025'!C:D,2,0)</f>
        <v>WOMPI COSTA</v>
      </c>
      <c r="R843" s="23">
        <f>VLOOKUP(P843,'BASE TARIFA 2025'!C:F,4,0)</f>
        <v>15709.5</v>
      </c>
    </row>
    <row r="844" spans="1:18" ht="14.45">
      <c r="A844" s="27">
        <v>80822</v>
      </c>
      <c r="B844" s="27" t="s">
        <v>4959</v>
      </c>
      <c r="C844" s="27">
        <v>1065374358</v>
      </c>
      <c r="D844" s="27" t="s">
        <v>4960</v>
      </c>
      <c r="E844" s="27" t="s">
        <v>4960</v>
      </c>
      <c r="F844" s="27" t="s">
        <v>4960</v>
      </c>
      <c r="G844" s="27" t="s">
        <v>4961</v>
      </c>
      <c r="H844" s="27" t="s">
        <v>4962</v>
      </c>
      <c r="I844" s="27" t="s">
        <v>4963</v>
      </c>
      <c r="J844" s="27" t="s">
        <v>1654</v>
      </c>
      <c r="K844" s="27" t="s">
        <v>4921</v>
      </c>
      <c r="L844" s="27" t="s">
        <v>4922</v>
      </c>
      <c r="M844" s="27">
        <v>23417</v>
      </c>
      <c r="N844" s="28" t="s">
        <v>1487</v>
      </c>
      <c r="O844" s="22">
        <f>VLOOKUP(A844,Hoja1!A:C,3,0)</f>
        <v>8</v>
      </c>
      <c r="P844" s="21" t="str">
        <f>VLOOKUP(M844,[1]TIPOLOGIAS_CB!$A:$F,4,0)</f>
        <v>MONTERIA</v>
      </c>
      <c r="Q844" s="21" t="str">
        <f>VLOOKUP(P844,'BASE TARIFA 2025'!C:D,2,0)</f>
        <v>WOMPI COSTA</v>
      </c>
      <c r="R844" s="23">
        <f>VLOOKUP(P844,'BASE TARIFA 2025'!C:F,4,0)</f>
        <v>15709.5</v>
      </c>
    </row>
    <row r="845" spans="1:18" ht="14.45">
      <c r="A845" s="27">
        <v>81081</v>
      </c>
      <c r="B845" s="27" t="s">
        <v>4964</v>
      </c>
      <c r="C845" s="27">
        <v>30666442</v>
      </c>
      <c r="D845" s="27" t="s">
        <v>4965</v>
      </c>
      <c r="E845" s="27" t="s">
        <v>4966</v>
      </c>
      <c r="F845" s="27" t="s">
        <v>4966</v>
      </c>
      <c r="G845" s="27" t="s">
        <v>4967</v>
      </c>
      <c r="H845" s="27" t="s">
        <v>4968</v>
      </c>
      <c r="I845" s="27" t="s">
        <v>4969</v>
      </c>
      <c r="J845" s="27" t="s">
        <v>1654</v>
      </c>
      <c r="K845" s="27" t="s">
        <v>4921</v>
      </c>
      <c r="L845" s="27" t="s">
        <v>4922</v>
      </c>
      <c r="M845" s="27">
        <v>23417</v>
      </c>
      <c r="N845" s="28" t="s">
        <v>192</v>
      </c>
      <c r="O845" s="22">
        <f>VLOOKUP(A845,Hoja1!A:C,3,0)</f>
        <v>8</v>
      </c>
      <c r="P845" s="21" t="str">
        <f>VLOOKUP(M845,[1]TIPOLOGIAS_CB!$A:$F,4,0)</f>
        <v>MONTERIA</v>
      </c>
      <c r="Q845" s="21" t="str">
        <f>VLOOKUP(P845,'BASE TARIFA 2025'!C:D,2,0)</f>
        <v>WOMPI COSTA</v>
      </c>
      <c r="R845" s="23">
        <f>VLOOKUP(P845,'BASE TARIFA 2025'!C:F,4,0)</f>
        <v>15709.5</v>
      </c>
    </row>
    <row r="846" spans="1:18" ht="14.45">
      <c r="A846" s="27">
        <v>56758</v>
      </c>
      <c r="B846" s="27" t="s">
        <v>4970</v>
      </c>
      <c r="C846" s="27">
        <v>1102806925</v>
      </c>
      <c r="D846" s="27" t="s">
        <v>4971</v>
      </c>
      <c r="E846" s="27" t="s">
        <v>4971</v>
      </c>
      <c r="F846" s="27" t="s">
        <v>4971</v>
      </c>
      <c r="G846" s="27" t="s">
        <v>4972</v>
      </c>
      <c r="H846" s="27" t="s">
        <v>4973</v>
      </c>
      <c r="I846" s="27" t="s">
        <v>4974</v>
      </c>
      <c r="J846" s="27" t="s">
        <v>1654</v>
      </c>
      <c r="K846" s="27" t="s">
        <v>4921</v>
      </c>
      <c r="L846" s="27" t="s">
        <v>4922</v>
      </c>
      <c r="M846" s="27">
        <v>23417</v>
      </c>
      <c r="N846" s="28" t="s">
        <v>586</v>
      </c>
      <c r="O846" s="22">
        <f>VLOOKUP(A846,Hoja1!A:C,3,0)</f>
        <v>8</v>
      </c>
      <c r="P846" s="21" t="str">
        <f>VLOOKUP(M846,[1]TIPOLOGIAS_CB!$A:$F,4,0)</f>
        <v>MONTERIA</v>
      </c>
      <c r="Q846" s="21" t="str">
        <f>VLOOKUP(P846,'BASE TARIFA 2025'!C:D,2,0)</f>
        <v>WOMPI COSTA</v>
      </c>
      <c r="R846" s="23">
        <f>VLOOKUP(P846,'BASE TARIFA 2025'!C:F,4,0)</f>
        <v>15709.5</v>
      </c>
    </row>
    <row r="847" spans="1:18" ht="14.45">
      <c r="A847" s="27">
        <v>61046</v>
      </c>
      <c r="B847" s="27" t="s">
        <v>4975</v>
      </c>
      <c r="C847" s="27">
        <v>1063153375</v>
      </c>
      <c r="D847" s="27" t="s">
        <v>4976</v>
      </c>
      <c r="E847" s="27" t="s">
        <v>4976</v>
      </c>
      <c r="F847" s="27" t="s">
        <v>4977</v>
      </c>
      <c r="G847" s="27" t="s">
        <v>4978</v>
      </c>
      <c r="H847" s="27" t="s">
        <v>4979</v>
      </c>
      <c r="I847" s="27" t="s">
        <v>4980</v>
      </c>
      <c r="J847" s="27" t="s">
        <v>1654</v>
      </c>
      <c r="K847" s="27" t="s">
        <v>4921</v>
      </c>
      <c r="L847" s="27" t="s">
        <v>4922</v>
      </c>
      <c r="M847" s="27">
        <v>23417</v>
      </c>
      <c r="N847" s="28" t="s">
        <v>580</v>
      </c>
      <c r="O847" s="22">
        <f>VLOOKUP(A847,Hoja1!A:C,3,0)</f>
        <v>8</v>
      </c>
      <c r="P847" s="21" t="str">
        <f>VLOOKUP(M847,[1]TIPOLOGIAS_CB!$A:$F,4,0)</f>
        <v>MONTERIA</v>
      </c>
      <c r="Q847" s="21" t="str">
        <f>VLOOKUP(P847,'BASE TARIFA 2025'!C:D,2,0)</f>
        <v>WOMPI COSTA</v>
      </c>
      <c r="R847" s="23">
        <f>VLOOKUP(P847,'BASE TARIFA 2025'!C:F,4,0)</f>
        <v>15709.5</v>
      </c>
    </row>
    <row r="848" spans="1:18" ht="14.45">
      <c r="A848" s="27">
        <v>74467</v>
      </c>
      <c r="B848" s="27" t="s">
        <v>4970</v>
      </c>
      <c r="C848" s="27">
        <v>1065377337</v>
      </c>
      <c r="D848" s="27" t="s">
        <v>4981</v>
      </c>
      <c r="E848" s="27" t="s">
        <v>4981</v>
      </c>
      <c r="F848" s="27" t="s">
        <v>4981</v>
      </c>
      <c r="G848" s="27" t="s">
        <v>4982</v>
      </c>
      <c r="H848" s="27" t="s">
        <v>4983</v>
      </c>
      <c r="I848" s="27" t="s">
        <v>4984</v>
      </c>
      <c r="J848" s="27" t="s">
        <v>1654</v>
      </c>
      <c r="K848" s="27" t="s">
        <v>4921</v>
      </c>
      <c r="L848" s="27" t="s">
        <v>4922</v>
      </c>
      <c r="M848" s="27">
        <v>23417</v>
      </c>
      <c r="N848" s="28" t="s">
        <v>580</v>
      </c>
      <c r="O848" s="22">
        <f>VLOOKUP(A848,Hoja1!A:C,3,0)</f>
        <v>8</v>
      </c>
      <c r="P848" s="21" t="str">
        <f>VLOOKUP(M848,[1]TIPOLOGIAS_CB!$A:$F,4,0)</f>
        <v>MONTERIA</v>
      </c>
      <c r="Q848" s="21" t="str">
        <f>VLOOKUP(P848,'BASE TARIFA 2025'!C:D,2,0)</f>
        <v>WOMPI COSTA</v>
      </c>
      <c r="R848" s="23">
        <f>VLOOKUP(P848,'BASE TARIFA 2025'!C:F,4,0)</f>
        <v>15709.5</v>
      </c>
    </row>
    <row r="849" spans="1:18" ht="14.45">
      <c r="A849" s="27">
        <v>77545</v>
      </c>
      <c r="B849" s="27" t="s">
        <v>4985</v>
      </c>
      <c r="C849" s="27">
        <v>1003344568</v>
      </c>
      <c r="D849" s="27" t="s">
        <v>4986</v>
      </c>
      <c r="E849" s="27" t="s">
        <v>4986</v>
      </c>
      <c r="F849" s="27" t="s">
        <v>4986</v>
      </c>
      <c r="G849" s="27" t="s">
        <v>4987</v>
      </c>
      <c r="H849" s="27" t="s">
        <v>4988</v>
      </c>
      <c r="I849" s="27" t="s">
        <v>4989</v>
      </c>
      <c r="J849" s="27" t="s">
        <v>1654</v>
      </c>
      <c r="K849" s="27" t="s">
        <v>4921</v>
      </c>
      <c r="L849" s="27" t="s">
        <v>4922</v>
      </c>
      <c r="M849" s="27">
        <v>23417</v>
      </c>
      <c r="N849" s="28" t="s">
        <v>580</v>
      </c>
      <c r="O849" s="22">
        <f>VLOOKUP(A849,Hoja1!A:C,3,0)</f>
        <v>8</v>
      </c>
      <c r="P849" s="21" t="str">
        <f>VLOOKUP(M849,[1]TIPOLOGIAS_CB!$A:$F,4,0)</f>
        <v>MONTERIA</v>
      </c>
      <c r="Q849" s="21" t="str">
        <f>VLOOKUP(P849,'BASE TARIFA 2025'!C:D,2,0)</f>
        <v>WOMPI COSTA</v>
      </c>
      <c r="R849" s="23">
        <f>VLOOKUP(P849,'BASE TARIFA 2025'!C:F,4,0)</f>
        <v>15709.5</v>
      </c>
    </row>
    <row r="850" spans="1:18" ht="14.45">
      <c r="A850" s="27">
        <v>76950</v>
      </c>
      <c r="B850" s="27" t="s">
        <v>4990</v>
      </c>
      <c r="C850" s="27">
        <v>66986469</v>
      </c>
      <c r="D850" s="27" t="s">
        <v>4991</v>
      </c>
      <c r="E850" s="27" t="s">
        <v>4992</v>
      </c>
      <c r="F850" s="27" t="s">
        <v>4993</v>
      </c>
      <c r="G850" s="27" t="s">
        <v>4994</v>
      </c>
      <c r="H850" s="27" t="s">
        <v>4995</v>
      </c>
      <c r="I850" s="27" t="s">
        <v>4996</v>
      </c>
      <c r="J850" s="27" t="s">
        <v>4354</v>
      </c>
      <c r="K850" s="27" t="s">
        <v>20</v>
      </c>
      <c r="L850" s="27" t="s">
        <v>4355</v>
      </c>
      <c r="M850" s="27">
        <v>76001</v>
      </c>
      <c r="N850" s="28" t="s">
        <v>953</v>
      </c>
      <c r="O850" s="22">
        <f>VLOOKUP(A850,Hoja1!A:C,3,0)</f>
        <v>8</v>
      </c>
      <c r="P850" s="21" t="str">
        <f>VLOOKUP(M850,[1]TIPOLOGIAS_CB!$A:$F,4,0)</f>
        <v>CALI</v>
      </c>
      <c r="Q850" s="21" t="str">
        <f>VLOOKUP(P850,'BASE TARIFA 2025'!C:D,2,0)</f>
        <v>WOMPI SUROCCIDENTE</v>
      </c>
      <c r="R850" s="23">
        <f>VLOOKUP(P850,'BASE TARIFA 2025'!C:F,4,0)</f>
        <v>15709.5</v>
      </c>
    </row>
    <row r="851" spans="1:18" ht="14.45">
      <c r="A851" s="27">
        <v>75683</v>
      </c>
      <c r="B851" s="27" t="s">
        <v>4997</v>
      </c>
      <c r="C851" s="27">
        <v>1006995508</v>
      </c>
      <c r="D851" s="27" t="s">
        <v>4998</v>
      </c>
      <c r="E851" s="27" t="s">
        <v>4999</v>
      </c>
      <c r="F851" s="27" t="s">
        <v>4998</v>
      </c>
      <c r="G851" s="27" t="s">
        <v>5000</v>
      </c>
      <c r="H851" s="27" t="s">
        <v>5001</v>
      </c>
      <c r="I851" s="27" t="s">
        <v>5002</v>
      </c>
      <c r="J851" s="27" t="s">
        <v>4354</v>
      </c>
      <c r="K851" s="27" t="s">
        <v>20</v>
      </c>
      <c r="L851" s="27" t="s">
        <v>4355</v>
      </c>
      <c r="M851" s="27">
        <v>76001</v>
      </c>
      <c r="N851" s="28" t="s">
        <v>701</v>
      </c>
      <c r="O851" s="22">
        <f>VLOOKUP(A851,Hoja1!A:C,3,0)</f>
        <v>16</v>
      </c>
      <c r="P851" s="21" t="str">
        <f>VLOOKUP(M851,[1]TIPOLOGIAS_CB!$A:$F,4,0)</f>
        <v>CALI</v>
      </c>
      <c r="Q851" s="21" t="str">
        <f>VLOOKUP(P851,'BASE TARIFA 2025'!C:D,2,0)</f>
        <v>WOMPI SUROCCIDENTE</v>
      </c>
      <c r="R851" s="23">
        <f>VLOOKUP(P851,'BASE TARIFA 2025'!C:F,4,0)</f>
        <v>15709.5</v>
      </c>
    </row>
    <row r="852" spans="1:18" ht="14.45">
      <c r="A852" s="27">
        <v>76059</v>
      </c>
      <c r="B852" s="27" t="s">
        <v>5003</v>
      </c>
      <c r="C852" s="27">
        <v>1144190627</v>
      </c>
      <c r="D852" s="27" t="s">
        <v>5004</v>
      </c>
      <c r="E852" s="27" t="s">
        <v>5005</v>
      </c>
      <c r="F852" s="27" t="s">
        <v>5004</v>
      </c>
      <c r="G852" s="27" t="s">
        <v>5006</v>
      </c>
      <c r="H852" s="27" t="s">
        <v>5007</v>
      </c>
      <c r="I852" s="27" t="s">
        <v>5008</v>
      </c>
      <c r="J852" s="27" t="s">
        <v>4354</v>
      </c>
      <c r="K852" s="27" t="s">
        <v>20</v>
      </c>
      <c r="L852" s="27" t="s">
        <v>4355</v>
      </c>
      <c r="M852" s="27">
        <v>76001</v>
      </c>
      <c r="N852" s="28" t="s">
        <v>953</v>
      </c>
      <c r="O852" s="22">
        <f>VLOOKUP(A852,Hoja1!A:C,3,0)</f>
        <v>8</v>
      </c>
      <c r="P852" s="21" t="str">
        <f>VLOOKUP(M852,[1]TIPOLOGIAS_CB!$A:$F,4,0)</f>
        <v>CALI</v>
      </c>
      <c r="Q852" s="21" t="str">
        <f>VLOOKUP(P852,'BASE TARIFA 2025'!C:D,2,0)</f>
        <v>WOMPI SUROCCIDENTE</v>
      </c>
      <c r="R852" s="23">
        <f>VLOOKUP(P852,'BASE TARIFA 2025'!C:F,4,0)</f>
        <v>15709.5</v>
      </c>
    </row>
    <row r="853" spans="1:18" ht="14.45">
      <c r="A853" s="27">
        <v>75114</v>
      </c>
      <c r="B853" s="27" t="s">
        <v>5009</v>
      </c>
      <c r="C853" s="27">
        <v>1006180702</v>
      </c>
      <c r="D853" s="27" t="s">
        <v>5010</v>
      </c>
      <c r="E853" s="27" t="s">
        <v>5010</v>
      </c>
      <c r="F853" s="27" t="s">
        <v>5010</v>
      </c>
      <c r="G853" s="27" t="s">
        <v>5011</v>
      </c>
      <c r="H853" s="27" t="s">
        <v>5012</v>
      </c>
      <c r="I853" s="27" t="s">
        <v>5013</v>
      </c>
      <c r="J853" s="27" t="s">
        <v>4354</v>
      </c>
      <c r="K853" s="27" t="s">
        <v>20</v>
      </c>
      <c r="L853" s="27" t="s">
        <v>4355</v>
      </c>
      <c r="M853" s="27">
        <v>76001</v>
      </c>
      <c r="N853" s="28" t="s">
        <v>953</v>
      </c>
      <c r="O853" s="22">
        <f>VLOOKUP(A853,Hoja1!A:C,3,0)</f>
        <v>8</v>
      </c>
      <c r="P853" s="21" t="str">
        <f>VLOOKUP(M853,[1]TIPOLOGIAS_CB!$A:$F,4,0)</f>
        <v>CALI</v>
      </c>
      <c r="Q853" s="21" t="str">
        <f>VLOOKUP(P853,'BASE TARIFA 2025'!C:D,2,0)</f>
        <v>WOMPI SUROCCIDENTE</v>
      </c>
      <c r="R853" s="23">
        <f>VLOOKUP(P853,'BASE TARIFA 2025'!C:F,4,0)</f>
        <v>15709.5</v>
      </c>
    </row>
    <row r="854" spans="1:18" ht="14.45">
      <c r="A854" s="27">
        <v>75472</v>
      </c>
      <c r="B854" s="27" t="s">
        <v>5014</v>
      </c>
      <c r="C854" s="27">
        <v>31956857</v>
      </c>
      <c r="D854" s="27" t="s">
        <v>79</v>
      </c>
      <c r="E854" s="27" t="s">
        <v>5015</v>
      </c>
      <c r="F854" s="27" t="s">
        <v>5015</v>
      </c>
      <c r="G854" s="27" t="s">
        <v>5016</v>
      </c>
      <c r="H854" s="27" t="s">
        <v>5017</v>
      </c>
      <c r="I854" s="27" t="s">
        <v>5018</v>
      </c>
      <c r="J854" s="27" t="s">
        <v>4354</v>
      </c>
      <c r="K854" s="27" t="s">
        <v>20</v>
      </c>
      <c r="L854" s="27" t="s">
        <v>4355</v>
      </c>
      <c r="M854" s="27">
        <v>76001</v>
      </c>
      <c r="N854" s="28" t="s">
        <v>1487</v>
      </c>
      <c r="O854" s="22">
        <f>VLOOKUP(A854,Hoja1!A:C,3,0)</f>
        <v>8</v>
      </c>
      <c r="P854" s="21" t="str">
        <f>VLOOKUP(M854,[1]TIPOLOGIAS_CB!$A:$F,4,0)</f>
        <v>CALI</v>
      </c>
      <c r="Q854" s="21" t="str">
        <f>VLOOKUP(P854,'BASE TARIFA 2025'!C:D,2,0)</f>
        <v>WOMPI SUROCCIDENTE</v>
      </c>
      <c r="R854" s="23">
        <f>VLOOKUP(P854,'BASE TARIFA 2025'!C:F,4,0)</f>
        <v>15709.5</v>
      </c>
    </row>
    <row r="855" spans="1:18" ht="14.45">
      <c r="A855" s="27">
        <v>75494</v>
      </c>
      <c r="B855" s="27" t="s">
        <v>5019</v>
      </c>
      <c r="C855" s="27">
        <v>1076321221</v>
      </c>
      <c r="D855" s="27" t="s">
        <v>79</v>
      </c>
      <c r="E855" s="27" t="s">
        <v>5020</v>
      </c>
      <c r="F855" s="27" t="s">
        <v>5020</v>
      </c>
      <c r="G855" s="27" t="s">
        <v>5021</v>
      </c>
      <c r="H855" s="27" t="s">
        <v>5022</v>
      </c>
      <c r="I855" s="27" t="s">
        <v>5023</v>
      </c>
      <c r="J855" s="27" t="s">
        <v>4354</v>
      </c>
      <c r="K855" s="27" t="s">
        <v>20</v>
      </c>
      <c r="L855" s="27" t="s">
        <v>4355</v>
      </c>
      <c r="M855" s="27">
        <v>76001</v>
      </c>
      <c r="N855" s="28" t="s">
        <v>358</v>
      </c>
      <c r="O855" s="22">
        <f>VLOOKUP(A855,Hoja1!A:C,3,0)</f>
        <v>8</v>
      </c>
      <c r="P855" s="21" t="str">
        <f>VLOOKUP(M855,[1]TIPOLOGIAS_CB!$A:$F,4,0)</f>
        <v>CALI</v>
      </c>
      <c r="Q855" s="21" t="str">
        <f>VLOOKUP(P855,'BASE TARIFA 2025'!C:D,2,0)</f>
        <v>WOMPI SUROCCIDENTE</v>
      </c>
      <c r="R855" s="23">
        <f>VLOOKUP(P855,'BASE TARIFA 2025'!C:F,4,0)</f>
        <v>15709.5</v>
      </c>
    </row>
    <row r="856" spans="1:18" ht="14.45">
      <c r="A856" s="27">
        <v>23395</v>
      </c>
      <c r="B856" s="27" t="s">
        <v>5024</v>
      </c>
      <c r="C856" s="27">
        <v>20633548</v>
      </c>
      <c r="D856" s="27" t="s">
        <v>5025</v>
      </c>
      <c r="E856" s="27" t="s">
        <v>5026</v>
      </c>
      <c r="F856" s="27" t="s">
        <v>5026</v>
      </c>
      <c r="G856" s="27" t="s">
        <v>5027</v>
      </c>
      <c r="H856" s="27" t="s">
        <v>5028</v>
      </c>
      <c r="I856" s="27" t="s">
        <v>5029</v>
      </c>
      <c r="J856" s="27" t="s">
        <v>190</v>
      </c>
      <c r="K856" s="27" t="s">
        <v>5030</v>
      </c>
      <c r="L856" s="27" t="s">
        <v>5030</v>
      </c>
      <c r="M856" s="27">
        <v>25245</v>
      </c>
      <c r="N856" s="28" t="s">
        <v>259</v>
      </c>
      <c r="O856" s="22">
        <f>VLOOKUP(A856,Hoja1!A:C,3,0)</f>
        <v>8</v>
      </c>
      <c r="P856" s="21" t="str">
        <f>VLOOKUP(M856,[1]TIPOLOGIAS_CB!$A:$F,4,0)</f>
        <v>BOGOTA</v>
      </c>
      <c r="Q856" s="21" t="str">
        <f>VLOOKUP(P856,'BASE TARIFA 2025'!C:D,2,0)</f>
        <v>WOMPI CENTRO</v>
      </c>
      <c r="R856" s="23">
        <f>VLOOKUP(P856,'BASE TARIFA 2025'!C:F,4,0)</f>
        <v>15709.5</v>
      </c>
    </row>
    <row r="857" spans="1:18" ht="14.45">
      <c r="A857" s="27">
        <v>23939</v>
      </c>
      <c r="B857" s="27" t="s">
        <v>5031</v>
      </c>
      <c r="C857" s="27">
        <v>11438233</v>
      </c>
      <c r="D857" s="27" t="s">
        <v>5032</v>
      </c>
      <c r="E857" s="27" t="s">
        <v>5033</v>
      </c>
      <c r="F857" s="27" t="s">
        <v>5033</v>
      </c>
      <c r="G857" s="27" t="s">
        <v>5034</v>
      </c>
      <c r="H857" s="27" t="s">
        <v>5035</v>
      </c>
      <c r="I857" s="27" t="s">
        <v>5036</v>
      </c>
      <c r="J857" s="27" t="s">
        <v>190</v>
      </c>
      <c r="K857" s="27" t="s">
        <v>5037</v>
      </c>
      <c r="L857" s="27" t="s">
        <v>5037</v>
      </c>
      <c r="M857" s="27">
        <v>25269</v>
      </c>
      <c r="N857" s="28" t="s">
        <v>172</v>
      </c>
      <c r="O857" s="22">
        <f>VLOOKUP(A857,Hoja1!A:C,3,0)</f>
        <v>8</v>
      </c>
      <c r="P857" s="21" t="str">
        <f>VLOOKUP(M857,[1]TIPOLOGIAS_CB!$A:$F,4,0)</f>
        <v>BOGOTA</v>
      </c>
      <c r="Q857" s="21" t="str">
        <f>VLOOKUP(P857,'BASE TARIFA 2025'!C:D,2,0)</f>
        <v>WOMPI CENTRO</v>
      </c>
      <c r="R857" s="23">
        <f>VLOOKUP(P857,'BASE TARIFA 2025'!C:F,4,0)</f>
        <v>15709.5</v>
      </c>
    </row>
    <row r="858" spans="1:18" ht="14.45">
      <c r="A858" s="27">
        <v>24125</v>
      </c>
      <c r="B858" s="27" t="s">
        <v>5038</v>
      </c>
      <c r="C858" s="27">
        <v>35520573</v>
      </c>
      <c r="D858" s="27" t="s">
        <v>5039</v>
      </c>
      <c r="E858" s="27" t="s">
        <v>5040</v>
      </c>
      <c r="F858" s="27" t="s">
        <v>5040</v>
      </c>
      <c r="G858" s="27" t="s">
        <v>5041</v>
      </c>
      <c r="H858" s="27" t="s">
        <v>5042</v>
      </c>
      <c r="I858" s="27" t="s">
        <v>5043</v>
      </c>
      <c r="J858" s="27" t="s">
        <v>190</v>
      </c>
      <c r="K858" s="27" t="s">
        <v>5037</v>
      </c>
      <c r="L858" s="27" t="s">
        <v>5037</v>
      </c>
      <c r="M858" s="27">
        <v>25269</v>
      </c>
      <c r="N858" s="28" t="s">
        <v>172</v>
      </c>
      <c r="O858" s="22">
        <f>VLOOKUP(A858,Hoja1!A:C,3,0)</f>
        <v>8</v>
      </c>
      <c r="P858" s="21" t="str">
        <f>VLOOKUP(M858,[1]TIPOLOGIAS_CB!$A:$F,4,0)</f>
        <v>BOGOTA</v>
      </c>
      <c r="Q858" s="21" t="str">
        <f>VLOOKUP(P858,'BASE TARIFA 2025'!C:D,2,0)</f>
        <v>WOMPI CENTRO</v>
      </c>
      <c r="R858" s="23">
        <f>VLOOKUP(P858,'BASE TARIFA 2025'!C:F,4,0)</f>
        <v>15709.5</v>
      </c>
    </row>
    <row r="859" spans="1:18" ht="14.45">
      <c r="A859" s="27">
        <v>40078</v>
      </c>
      <c r="B859" s="27" t="s">
        <v>5044</v>
      </c>
      <c r="C859" s="27">
        <v>21153517</v>
      </c>
      <c r="D859" s="27" t="s">
        <v>5045</v>
      </c>
      <c r="E859" s="27" t="s">
        <v>5045</v>
      </c>
      <c r="F859" s="27" t="s">
        <v>5045</v>
      </c>
      <c r="G859" s="27" t="s">
        <v>5046</v>
      </c>
      <c r="H859" s="27" t="s">
        <v>5047</v>
      </c>
      <c r="I859" s="27" t="s">
        <v>5048</v>
      </c>
      <c r="J859" s="27" t="s">
        <v>190</v>
      </c>
      <c r="K859" s="27" t="s">
        <v>5037</v>
      </c>
      <c r="L859" s="27" t="s">
        <v>5037</v>
      </c>
      <c r="M859" s="27">
        <v>25269</v>
      </c>
      <c r="N859" s="28" t="s">
        <v>172</v>
      </c>
      <c r="O859" s="22">
        <f>VLOOKUP(A859,Hoja1!A:C,3,0)</f>
        <v>8</v>
      </c>
      <c r="P859" s="21" t="str">
        <f>VLOOKUP(M859,[1]TIPOLOGIAS_CB!$A:$F,4,0)</f>
        <v>BOGOTA</v>
      </c>
      <c r="Q859" s="21" t="str">
        <f>VLOOKUP(P859,'BASE TARIFA 2025'!C:D,2,0)</f>
        <v>WOMPI CENTRO</v>
      </c>
      <c r="R859" s="23">
        <f>VLOOKUP(P859,'BASE TARIFA 2025'!C:F,4,0)</f>
        <v>15709.5</v>
      </c>
    </row>
    <row r="860" spans="1:18" ht="14.45">
      <c r="A860" s="27">
        <v>46744</v>
      </c>
      <c r="B860" s="27" t="s">
        <v>5049</v>
      </c>
      <c r="C860" s="27">
        <v>79370395</v>
      </c>
      <c r="D860" s="27" t="s">
        <v>231</v>
      </c>
      <c r="E860" s="27" t="s">
        <v>5050</v>
      </c>
      <c r="F860" s="27" t="s">
        <v>5050</v>
      </c>
      <c r="G860" s="27" t="s">
        <v>5051</v>
      </c>
      <c r="H860" s="27" t="s">
        <v>5052</v>
      </c>
      <c r="I860" s="27" t="s">
        <v>5053</v>
      </c>
      <c r="J860" s="27" t="s">
        <v>190</v>
      </c>
      <c r="K860" s="27" t="s">
        <v>5037</v>
      </c>
      <c r="L860" s="27" t="s">
        <v>5037</v>
      </c>
      <c r="M860" s="27">
        <v>25269</v>
      </c>
      <c r="N860" s="28" t="s">
        <v>172</v>
      </c>
      <c r="O860" s="22">
        <f>VLOOKUP(A860,Hoja1!A:C,3,0)</f>
        <v>8</v>
      </c>
      <c r="P860" s="21" t="str">
        <f>VLOOKUP(M860,[1]TIPOLOGIAS_CB!$A:$F,4,0)</f>
        <v>BOGOTA</v>
      </c>
      <c r="Q860" s="21" t="str">
        <f>VLOOKUP(P860,'BASE TARIFA 2025'!C:D,2,0)</f>
        <v>WOMPI CENTRO</v>
      </c>
      <c r="R860" s="23">
        <f>VLOOKUP(P860,'BASE TARIFA 2025'!C:F,4,0)</f>
        <v>15709.5</v>
      </c>
    </row>
    <row r="861" spans="1:18" ht="14.45">
      <c r="A861" s="27">
        <v>78250</v>
      </c>
      <c r="B861" s="27" t="s">
        <v>5054</v>
      </c>
      <c r="C861" s="27">
        <v>2000020506</v>
      </c>
      <c r="D861" s="27" t="s">
        <v>5055</v>
      </c>
      <c r="E861" s="27" t="s">
        <v>5055</v>
      </c>
      <c r="F861" s="27" t="s">
        <v>5055</v>
      </c>
      <c r="G861" s="27" t="s">
        <v>5056</v>
      </c>
      <c r="H861" s="27" t="s">
        <v>5057</v>
      </c>
      <c r="I861" s="27" t="s">
        <v>5058</v>
      </c>
      <c r="J861" s="27" t="s">
        <v>190</v>
      </c>
      <c r="K861" s="27" t="s">
        <v>5037</v>
      </c>
      <c r="L861" s="27" t="s">
        <v>5037</v>
      </c>
      <c r="M861" s="27">
        <v>25269</v>
      </c>
      <c r="N861" s="28" t="s">
        <v>275</v>
      </c>
      <c r="O861" s="22">
        <f>VLOOKUP(A861,Hoja1!A:C,3,0)</f>
        <v>8</v>
      </c>
      <c r="P861" s="21" t="str">
        <f>VLOOKUP(M861,[1]TIPOLOGIAS_CB!$A:$F,4,0)</f>
        <v>BOGOTA</v>
      </c>
      <c r="Q861" s="21" t="str">
        <f>VLOOKUP(P861,'BASE TARIFA 2025'!C:D,2,0)</f>
        <v>WOMPI CENTRO</v>
      </c>
      <c r="R861" s="23">
        <f>VLOOKUP(P861,'BASE TARIFA 2025'!C:F,4,0)</f>
        <v>15709.5</v>
      </c>
    </row>
    <row r="862" spans="1:18" ht="14.45">
      <c r="A862" s="27">
        <v>69881</v>
      </c>
      <c r="B862" s="27" t="s">
        <v>5059</v>
      </c>
      <c r="C862" s="27">
        <v>24873746</v>
      </c>
      <c r="D862" s="27" t="s">
        <v>5060</v>
      </c>
      <c r="E862" s="27" t="s">
        <v>5061</v>
      </c>
      <c r="F862" s="27" t="s">
        <v>5060</v>
      </c>
      <c r="G862" s="27" t="s">
        <v>5062</v>
      </c>
      <c r="H862" s="27" t="s">
        <v>5063</v>
      </c>
      <c r="I862" s="27" t="s">
        <v>5064</v>
      </c>
      <c r="J862" s="27" t="s">
        <v>190</v>
      </c>
      <c r="K862" s="27" t="s">
        <v>5037</v>
      </c>
      <c r="L862" s="27" t="s">
        <v>5037</v>
      </c>
      <c r="M862" s="27">
        <v>25269</v>
      </c>
      <c r="N862" s="28" t="s">
        <v>328</v>
      </c>
      <c r="O862" s="22">
        <f>VLOOKUP(A862,Hoja1!A:C,3,0)</f>
        <v>8</v>
      </c>
      <c r="P862" s="21" t="str">
        <f>VLOOKUP(M862,[1]TIPOLOGIAS_CB!$A:$F,4,0)</f>
        <v>BOGOTA</v>
      </c>
      <c r="Q862" s="21" t="str">
        <f>VLOOKUP(P862,'BASE TARIFA 2025'!C:D,2,0)</f>
        <v>WOMPI CENTRO</v>
      </c>
      <c r="R862" s="23">
        <f>VLOOKUP(P862,'BASE TARIFA 2025'!C:F,4,0)</f>
        <v>15709.5</v>
      </c>
    </row>
    <row r="863" spans="1:18" ht="14.45">
      <c r="A863" s="27">
        <v>71825</v>
      </c>
      <c r="B863" s="27" t="s">
        <v>5065</v>
      </c>
      <c r="C863" s="27">
        <v>1070974482</v>
      </c>
      <c r="D863" s="27" t="s">
        <v>5066</v>
      </c>
      <c r="E863" s="27" t="s">
        <v>5066</v>
      </c>
      <c r="F863" s="27" t="s">
        <v>5066</v>
      </c>
      <c r="G863" s="27" t="s">
        <v>5067</v>
      </c>
      <c r="H863" s="27" t="s">
        <v>5068</v>
      </c>
      <c r="I863" s="27" t="s">
        <v>5069</v>
      </c>
      <c r="J863" s="27" t="s">
        <v>190</v>
      </c>
      <c r="K863" s="27" t="s">
        <v>5037</v>
      </c>
      <c r="L863" s="27" t="s">
        <v>5037</v>
      </c>
      <c r="M863" s="27">
        <v>25269</v>
      </c>
      <c r="N863" s="28" t="s">
        <v>580</v>
      </c>
      <c r="O863" s="22">
        <f>VLOOKUP(A863,Hoja1!A:C,3,0)</f>
        <v>8</v>
      </c>
      <c r="P863" s="21" t="str">
        <f>VLOOKUP(M863,[1]TIPOLOGIAS_CB!$A:$F,4,0)</f>
        <v>BOGOTA</v>
      </c>
      <c r="Q863" s="21" t="str">
        <f>VLOOKUP(P863,'BASE TARIFA 2025'!C:D,2,0)</f>
        <v>WOMPI CENTRO</v>
      </c>
      <c r="R863" s="23">
        <f>VLOOKUP(P863,'BASE TARIFA 2025'!C:F,4,0)</f>
        <v>15709.5</v>
      </c>
    </row>
    <row r="864" spans="1:18" ht="14.45">
      <c r="A864" s="27">
        <v>69758</v>
      </c>
      <c r="B864" s="27" t="s">
        <v>5070</v>
      </c>
      <c r="C864" s="27">
        <v>1072592894</v>
      </c>
      <c r="D864" s="27" t="s">
        <v>5071</v>
      </c>
      <c r="E864" s="27" t="s">
        <v>5071</v>
      </c>
      <c r="F864" s="27" t="s">
        <v>5071</v>
      </c>
      <c r="G864" s="27" t="s">
        <v>5072</v>
      </c>
      <c r="H864" s="27" t="s">
        <v>5073</v>
      </c>
      <c r="I864" s="27" t="s">
        <v>5074</v>
      </c>
      <c r="J864" s="27" t="s">
        <v>190</v>
      </c>
      <c r="K864" s="27" t="s">
        <v>5037</v>
      </c>
      <c r="L864" s="27" t="s">
        <v>5037</v>
      </c>
      <c r="M864" s="27">
        <v>25269</v>
      </c>
      <c r="N864" s="28" t="s">
        <v>275</v>
      </c>
      <c r="O864" s="22">
        <f>VLOOKUP(A864,Hoja1!A:C,3,0)</f>
        <v>8</v>
      </c>
      <c r="P864" s="21" t="str">
        <f>VLOOKUP(M864,[1]TIPOLOGIAS_CB!$A:$F,4,0)</f>
        <v>BOGOTA</v>
      </c>
      <c r="Q864" s="21" t="str">
        <f>VLOOKUP(P864,'BASE TARIFA 2025'!C:D,2,0)</f>
        <v>WOMPI CENTRO</v>
      </c>
      <c r="R864" s="23">
        <f>VLOOKUP(P864,'BASE TARIFA 2025'!C:F,4,0)</f>
        <v>15709.5</v>
      </c>
    </row>
    <row r="865" spans="1:18" ht="14.45">
      <c r="A865" s="27">
        <v>75492</v>
      </c>
      <c r="B865" s="27" t="s">
        <v>5075</v>
      </c>
      <c r="C865" s="27">
        <v>1003533565</v>
      </c>
      <c r="D865" s="27" t="s">
        <v>79</v>
      </c>
      <c r="E865" s="27" t="s">
        <v>5076</v>
      </c>
      <c r="F865" s="27" t="s">
        <v>5077</v>
      </c>
      <c r="G865" s="27" t="s">
        <v>5078</v>
      </c>
      <c r="H865" s="27" t="s">
        <v>5079</v>
      </c>
      <c r="I865" s="27" t="s">
        <v>5080</v>
      </c>
      <c r="J865" s="27" t="s">
        <v>190</v>
      </c>
      <c r="K865" s="27" t="s">
        <v>5037</v>
      </c>
      <c r="L865" s="27" t="s">
        <v>5037</v>
      </c>
      <c r="M865" s="27">
        <v>25269</v>
      </c>
      <c r="N865" s="28" t="s">
        <v>701</v>
      </c>
      <c r="O865" s="22">
        <f>VLOOKUP(A865,Hoja1!A:C,3,0)</f>
        <v>8</v>
      </c>
      <c r="P865" s="21" t="str">
        <f>VLOOKUP(M865,[1]TIPOLOGIAS_CB!$A:$F,4,0)</f>
        <v>BOGOTA</v>
      </c>
      <c r="Q865" s="21" t="str">
        <f>VLOOKUP(P865,'BASE TARIFA 2025'!C:D,2,0)</f>
        <v>WOMPI CENTRO</v>
      </c>
      <c r="R865" s="23">
        <f>VLOOKUP(P865,'BASE TARIFA 2025'!C:F,4,0)</f>
        <v>15709.5</v>
      </c>
    </row>
    <row r="866" spans="1:18" ht="14.45">
      <c r="A866" s="27">
        <v>74751</v>
      </c>
      <c r="B866" s="27" t="s">
        <v>5081</v>
      </c>
      <c r="C866" s="27">
        <v>1003558024</v>
      </c>
      <c r="D866" s="27" t="s">
        <v>5082</v>
      </c>
      <c r="E866" s="27" t="s">
        <v>5082</v>
      </c>
      <c r="F866" s="27" t="s">
        <v>5082</v>
      </c>
      <c r="G866" s="27" t="s">
        <v>5083</v>
      </c>
      <c r="H866" s="27" t="s">
        <v>5084</v>
      </c>
      <c r="I866" s="27" t="s">
        <v>5085</v>
      </c>
      <c r="J866" s="27" t="s">
        <v>190</v>
      </c>
      <c r="K866" s="27" t="s">
        <v>5037</v>
      </c>
      <c r="L866" s="27" t="s">
        <v>5037</v>
      </c>
      <c r="M866" s="27">
        <v>25269</v>
      </c>
      <c r="N866" s="28" t="s">
        <v>701</v>
      </c>
      <c r="O866" s="22">
        <f>VLOOKUP(A866,Hoja1!A:C,3,0)</f>
        <v>8</v>
      </c>
      <c r="P866" s="21" t="str">
        <f>VLOOKUP(M866,[1]TIPOLOGIAS_CB!$A:$F,4,0)</f>
        <v>BOGOTA</v>
      </c>
      <c r="Q866" s="21" t="str">
        <f>VLOOKUP(P866,'BASE TARIFA 2025'!C:D,2,0)</f>
        <v>WOMPI CENTRO</v>
      </c>
      <c r="R866" s="23">
        <f>VLOOKUP(P866,'BASE TARIFA 2025'!C:F,4,0)</f>
        <v>15709.5</v>
      </c>
    </row>
    <row r="867" spans="1:18" ht="14.45">
      <c r="A867" s="27">
        <v>57236</v>
      </c>
      <c r="B867" s="27" t="s">
        <v>5086</v>
      </c>
      <c r="C867" s="27">
        <v>35520103</v>
      </c>
      <c r="D867" s="27" t="s">
        <v>5087</v>
      </c>
      <c r="E867" s="27" t="s">
        <v>5088</v>
      </c>
      <c r="F867" s="27" t="s">
        <v>5088</v>
      </c>
      <c r="G867" s="27" t="s">
        <v>5089</v>
      </c>
      <c r="H867" s="27" t="s">
        <v>5090</v>
      </c>
      <c r="I867" s="27" t="s">
        <v>5091</v>
      </c>
      <c r="J867" s="27" t="s">
        <v>190</v>
      </c>
      <c r="K867" s="27" t="s">
        <v>5037</v>
      </c>
      <c r="L867" s="27" t="s">
        <v>5037</v>
      </c>
      <c r="M867" s="27">
        <v>25269</v>
      </c>
      <c r="N867" s="28" t="s">
        <v>275</v>
      </c>
      <c r="O867" s="22">
        <f>VLOOKUP(A867,Hoja1!A:C,3,0)</f>
        <v>8</v>
      </c>
      <c r="P867" s="21" t="str">
        <f>VLOOKUP(M867,[1]TIPOLOGIAS_CB!$A:$F,4,0)</f>
        <v>BOGOTA</v>
      </c>
      <c r="Q867" s="21" t="str">
        <f>VLOOKUP(P867,'BASE TARIFA 2025'!C:D,2,0)</f>
        <v>WOMPI CENTRO</v>
      </c>
      <c r="R867" s="23">
        <f>VLOOKUP(P867,'BASE TARIFA 2025'!C:F,4,0)</f>
        <v>15709.5</v>
      </c>
    </row>
    <row r="868" spans="1:18" ht="14.45">
      <c r="A868" s="27">
        <v>66285</v>
      </c>
      <c r="B868" s="27" t="s">
        <v>5092</v>
      </c>
      <c r="C868" s="27">
        <v>1070952907</v>
      </c>
      <c r="D868" s="27" t="s">
        <v>79</v>
      </c>
      <c r="E868" s="27" t="s">
        <v>5093</v>
      </c>
      <c r="F868" s="27" t="s">
        <v>5093</v>
      </c>
      <c r="G868" s="27" t="s">
        <v>5094</v>
      </c>
      <c r="H868" s="27" t="s">
        <v>5095</v>
      </c>
      <c r="I868" s="27" t="s">
        <v>5096</v>
      </c>
      <c r="J868" s="27" t="s">
        <v>190</v>
      </c>
      <c r="K868" s="27" t="s">
        <v>5037</v>
      </c>
      <c r="L868" s="27" t="s">
        <v>5037</v>
      </c>
      <c r="M868" s="27">
        <v>25269</v>
      </c>
      <c r="N868" s="28" t="s">
        <v>275</v>
      </c>
      <c r="O868" s="22">
        <f>VLOOKUP(A868,Hoja1!A:C,3,0)</f>
        <v>16</v>
      </c>
      <c r="P868" s="21" t="str">
        <f>VLOOKUP(M868,[1]TIPOLOGIAS_CB!$A:$F,4,0)</f>
        <v>BOGOTA</v>
      </c>
      <c r="Q868" s="21" t="str">
        <f>VLOOKUP(P868,'BASE TARIFA 2025'!C:D,2,0)</f>
        <v>WOMPI CENTRO</v>
      </c>
      <c r="R868" s="23">
        <f>VLOOKUP(P868,'BASE TARIFA 2025'!C:F,4,0)</f>
        <v>15709.5</v>
      </c>
    </row>
    <row r="869" spans="1:18" ht="14.45">
      <c r="A869" s="27">
        <v>69570</v>
      </c>
      <c r="B869" s="27" t="s">
        <v>5097</v>
      </c>
      <c r="C869" s="27">
        <v>1020806908</v>
      </c>
      <c r="D869" s="27" t="s">
        <v>5098</v>
      </c>
      <c r="E869" s="27" t="s">
        <v>5098</v>
      </c>
      <c r="F869" s="27" t="s">
        <v>5098</v>
      </c>
      <c r="G869" s="27" t="s">
        <v>5099</v>
      </c>
      <c r="H869" s="27" t="s">
        <v>5100</v>
      </c>
      <c r="I869" s="27" t="s">
        <v>5101</v>
      </c>
      <c r="J869" s="27" t="s">
        <v>190</v>
      </c>
      <c r="K869" s="27" t="s">
        <v>5037</v>
      </c>
      <c r="L869" s="27" t="s">
        <v>5037</v>
      </c>
      <c r="M869" s="27">
        <v>25269</v>
      </c>
      <c r="N869" s="28" t="s">
        <v>701</v>
      </c>
      <c r="O869" s="22">
        <f>VLOOKUP(A869,Hoja1!A:C,3,0)</f>
        <v>8</v>
      </c>
      <c r="P869" s="21" t="str">
        <f>VLOOKUP(M869,[1]TIPOLOGIAS_CB!$A:$F,4,0)</f>
        <v>BOGOTA</v>
      </c>
      <c r="Q869" s="21" t="str">
        <f>VLOOKUP(P869,'BASE TARIFA 2025'!C:D,2,0)</f>
        <v>WOMPI CENTRO</v>
      </c>
      <c r="R869" s="23">
        <f>VLOOKUP(P869,'BASE TARIFA 2025'!C:F,4,0)</f>
        <v>15709.5</v>
      </c>
    </row>
    <row r="870" spans="1:18" ht="14.45">
      <c r="A870" s="27">
        <v>69571</v>
      </c>
      <c r="B870" s="27" t="s">
        <v>5102</v>
      </c>
      <c r="C870" s="27">
        <v>3213237</v>
      </c>
      <c r="D870" s="27" t="s">
        <v>5103</v>
      </c>
      <c r="E870" s="27" t="s">
        <v>5104</v>
      </c>
      <c r="F870" s="27" t="s">
        <v>5103</v>
      </c>
      <c r="G870" s="27" t="s">
        <v>5105</v>
      </c>
      <c r="H870" s="27" t="s">
        <v>5106</v>
      </c>
      <c r="I870" s="27" t="s">
        <v>5107</v>
      </c>
      <c r="J870" s="27" t="s">
        <v>190</v>
      </c>
      <c r="K870" s="27" t="s">
        <v>5037</v>
      </c>
      <c r="L870" s="27" t="s">
        <v>5037</v>
      </c>
      <c r="M870" s="27">
        <v>25269</v>
      </c>
      <c r="N870" s="28" t="s">
        <v>275</v>
      </c>
      <c r="O870" s="22">
        <f>VLOOKUP(A870,Hoja1!A:C,3,0)</f>
        <v>8</v>
      </c>
      <c r="P870" s="21" t="str">
        <f>VLOOKUP(M870,[1]TIPOLOGIAS_CB!$A:$F,4,0)</f>
        <v>BOGOTA</v>
      </c>
      <c r="Q870" s="21" t="str">
        <f>VLOOKUP(P870,'BASE TARIFA 2025'!C:D,2,0)</f>
        <v>WOMPI CENTRO</v>
      </c>
      <c r="R870" s="23">
        <f>VLOOKUP(P870,'BASE TARIFA 2025'!C:F,4,0)</f>
        <v>15709.5</v>
      </c>
    </row>
    <row r="871" spans="1:18" ht="14.45">
      <c r="A871" s="27">
        <v>51305</v>
      </c>
      <c r="B871" s="27" t="s">
        <v>5108</v>
      </c>
      <c r="C871" s="27">
        <v>85050641</v>
      </c>
      <c r="D871" s="27" t="s">
        <v>5109</v>
      </c>
      <c r="E871" s="27" t="s">
        <v>79</v>
      </c>
      <c r="F871" s="27" t="s">
        <v>5109</v>
      </c>
      <c r="G871" s="27" t="s">
        <v>5110</v>
      </c>
      <c r="H871" s="27" t="s">
        <v>5111</v>
      </c>
      <c r="I871" s="27" t="s">
        <v>5112</v>
      </c>
      <c r="J871" s="27" t="s">
        <v>850</v>
      </c>
      <c r="K871" s="27" t="s">
        <v>5113</v>
      </c>
      <c r="L871" s="27" t="s">
        <v>5113</v>
      </c>
      <c r="M871" s="27">
        <v>47605</v>
      </c>
      <c r="N871" s="28" t="s">
        <v>953</v>
      </c>
      <c r="O871" s="22">
        <f>VLOOKUP(A871,Hoja1!A:C,3,0)</f>
        <v>8</v>
      </c>
      <c r="P871" s="21" t="str">
        <f>VLOOKUP(M871,[1]TIPOLOGIAS_CB!$A:$F,4,0)</f>
        <v>BARRANQUILLA</v>
      </c>
      <c r="Q871" s="21" t="str">
        <f>VLOOKUP(P871,'BASE TARIFA 2025'!C:D,2,0)</f>
        <v>WOMPI COSTA</v>
      </c>
      <c r="R871" s="23">
        <f>VLOOKUP(P871,'BASE TARIFA 2025'!C:F,4,0)</f>
        <v>15709.5</v>
      </c>
    </row>
    <row r="872" spans="1:18" ht="14.45">
      <c r="A872" s="27">
        <v>29422</v>
      </c>
      <c r="B872" s="27" t="s">
        <v>5114</v>
      </c>
      <c r="C872" s="27">
        <v>17332557</v>
      </c>
      <c r="D872" s="27" t="s">
        <v>5115</v>
      </c>
      <c r="E872" s="27" t="s">
        <v>5116</v>
      </c>
      <c r="F872" s="27" t="s">
        <v>5116</v>
      </c>
      <c r="G872" s="27" t="s">
        <v>5117</v>
      </c>
      <c r="H872" s="27" t="s">
        <v>5118</v>
      </c>
      <c r="I872" s="27" t="s">
        <v>5119</v>
      </c>
      <c r="J872" s="27" t="s">
        <v>857</v>
      </c>
      <c r="K872" s="27" t="s">
        <v>5120</v>
      </c>
      <c r="L872" s="27" t="s">
        <v>5120</v>
      </c>
      <c r="M872" s="27">
        <v>50573</v>
      </c>
      <c r="N872" s="28" t="s">
        <v>477</v>
      </c>
      <c r="O872" s="22">
        <f>VLOOKUP(A872,Hoja1!A:C,3,0)</f>
        <v>8</v>
      </c>
      <c r="P872" s="21" t="str">
        <f>VLOOKUP(M872,[1]TIPOLOGIAS_CB!$A:$F,4,0)</f>
        <v>VILLAVICENCIO</v>
      </c>
      <c r="Q872" s="21" t="str">
        <f>VLOOKUP(P872,'BASE TARIFA 2025'!C:D,2,0)</f>
        <v>WOMPI ORIENTE</v>
      </c>
      <c r="R872" s="23">
        <f>VLOOKUP(P872,'BASE TARIFA 2025'!C:F,4,0)</f>
        <v>28277.100000000002</v>
      </c>
    </row>
    <row r="873" spans="1:18" ht="14.45">
      <c r="A873" s="27">
        <v>57128</v>
      </c>
      <c r="B873" s="27" t="s">
        <v>5121</v>
      </c>
      <c r="C873" s="27">
        <v>1121833760</v>
      </c>
      <c r="D873" s="27" t="s">
        <v>5122</v>
      </c>
      <c r="E873" s="27" t="s">
        <v>5123</v>
      </c>
      <c r="F873" s="27" t="s">
        <v>5123</v>
      </c>
      <c r="G873" s="27" t="s">
        <v>5124</v>
      </c>
      <c r="H873" s="27" t="s">
        <v>5125</v>
      </c>
      <c r="I873" s="27" t="s">
        <v>5126</v>
      </c>
      <c r="J873" s="27" t="s">
        <v>857</v>
      </c>
      <c r="K873" s="27" t="s">
        <v>5120</v>
      </c>
      <c r="L873" s="27" t="s">
        <v>5120</v>
      </c>
      <c r="M873" s="27">
        <v>50573</v>
      </c>
      <c r="N873" s="28" t="s">
        <v>477</v>
      </c>
      <c r="O873" s="22">
        <f>VLOOKUP(A873,Hoja1!A:C,3,0)</f>
        <v>8</v>
      </c>
      <c r="P873" s="21" t="str">
        <f>VLOOKUP(M873,[1]TIPOLOGIAS_CB!$A:$F,4,0)</f>
        <v>VILLAVICENCIO</v>
      </c>
      <c r="Q873" s="21" t="str">
        <f>VLOOKUP(P873,'BASE TARIFA 2025'!C:D,2,0)</f>
        <v>WOMPI ORIENTE</v>
      </c>
      <c r="R873" s="23">
        <f>VLOOKUP(P873,'BASE TARIFA 2025'!C:F,4,0)</f>
        <v>28277.100000000002</v>
      </c>
    </row>
    <row r="874" spans="1:18" ht="14.45">
      <c r="A874" s="27">
        <v>54885</v>
      </c>
      <c r="B874" s="27" t="s">
        <v>5127</v>
      </c>
      <c r="C874" s="27">
        <v>1061706277</v>
      </c>
      <c r="D874" s="27" t="s">
        <v>5128</v>
      </c>
      <c r="E874" s="27" t="s">
        <v>5128</v>
      </c>
      <c r="F874" s="27" t="s">
        <v>5128</v>
      </c>
      <c r="G874" s="27" t="s">
        <v>5129</v>
      </c>
      <c r="H874" s="27" t="s">
        <v>5130</v>
      </c>
      <c r="I874" s="27" t="s">
        <v>5131</v>
      </c>
      <c r="J874" s="27" t="s">
        <v>857</v>
      </c>
      <c r="K874" s="27" t="s">
        <v>5120</v>
      </c>
      <c r="L874" s="27" t="s">
        <v>5120</v>
      </c>
      <c r="M874" s="27">
        <v>50573</v>
      </c>
      <c r="N874" s="28" t="s">
        <v>477</v>
      </c>
      <c r="O874" s="22">
        <f>VLOOKUP(A874,Hoja1!A:C,3,0)</f>
        <v>8</v>
      </c>
      <c r="P874" s="21" t="str">
        <f>VLOOKUP(M874,[1]TIPOLOGIAS_CB!$A:$F,4,0)</f>
        <v>VILLAVICENCIO</v>
      </c>
      <c r="Q874" s="21" t="str">
        <f>VLOOKUP(P874,'BASE TARIFA 2025'!C:D,2,0)</f>
        <v>WOMPI ORIENTE</v>
      </c>
      <c r="R874" s="23">
        <f>VLOOKUP(P874,'BASE TARIFA 2025'!C:F,4,0)</f>
        <v>28277.100000000002</v>
      </c>
    </row>
    <row r="875" spans="1:18" ht="14.45">
      <c r="A875" s="27">
        <v>58414</v>
      </c>
      <c r="B875" s="27" t="s">
        <v>5132</v>
      </c>
      <c r="C875" s="27">
        <v>1120871111</v>
      </c>
      <c r="D875" s="27" t="s">
        <v>5133</v>
      </c>
      <c r="E875" s="27" t="s">
        <v>5133</v>
      </c>
      <c r="F875" s="27" t="s">
        <v>5133</v>
      </c>
      <c r="G875" s="27" t="s">
        <v>5134</v>
      </c>
      <c r="H875" s="27" t="s">
        <v>5135</v>
      </c>
      <c r="I875" s="27" t="s">
        <v>5136</v>
      </c>
      <c r="J875" s="27" t="s">
        <v>857</v>
      </c>
      <c r="K875" s="27" t="s">
        <v>5120</v>
      </c>
      <c r="L875" s="27" t="s">
        <v>5120</v>
      </c>
      <c r="M875" s="27">
        <v>50573</v>
      </c>
      <c r="N875" s="28" t="s">
        <v>477</v>
      </c>
      <c r="O875" s="22">
        <f>VLOOKUP(A875,Hoja1!A:C,3,0)</f>
        <v>8</v>
      </c>
      <c r="P875" s="21" t="str">
        <f>VLOOKUP(M875,[1]TIPOLOGIAS_CB!$A:$F,4,0)</f>
        <v>VILLAVICENCIO</v>
      </c>
      <c r="Q875" s="21" t="str">
        <f>VLOOKUP(P875,'BASE TARIFA 2025'!C:D,2,0)</f>
        <v>WOMPI ORIENTE</v>
      </c>
      <c r="R875" s="23">
        <f>VLOOKUP(P875,'BASE TARIFA 2025'!C:F,4,0)</f>
        <v>28277.100000000002</v>
      </c>
    </row>
    <row r="876" spans="1:18" ht="14.45">
      <c r="A876" s="27">
        <v>65612</v>
      </c>
      <c r="B876" s="27" t="s">
        <v>5137</v>
      </c>
      <c r="C876" s="27">
        <v>900477932</v>
      </c>
      <c r="D876" s="27" t="s">
        <v>5138</v>
      </c>
      <c r="E876" s="27" t="s">
        <v>5138</v>
      </c>
      <c r="F876" s="27" t="s">
        <v>5139</v>
      </c>
      <c r="G876" s="27" t="s">
        <v>5140</v>
      </c>
      <c r="H876" s="27" t="s">
        <v>5141</v>
      </c>
      <c r="I876" s="27" t="s">
        <v>5142</v>
      </c>
      <c r="J876" s="27" t="s">
        <v>857</v>
      </c>
      <c r="K876" s="27" t="s">
        <v>5120</v>
      </c>
      <c r="L876" s="27" t="s">
        <v>5120</v>
      </c>
      <c r="M876" s="27">
        <v>50573</v>
      </c>
      <c r="N876" s="28" t="s">
        <v>192</v>
      </c>
      <c r="O876" s="22">
        <f>VLOOKUP(A876,Hoja1!A:C,3,0)</f>
        <v>8</v>
      </c>
      <c r="P876" s="21" t="str">
        <f>VLOOKUP(M876,[1]TIPOLOGIAS_CB!$A:$F,4,0)</f>
        <v>VILLAVICENCIO</v>
      </c>
      <c r="Q876" s="21" t="str">
        <f>VLOOKUP(P876,'BASE TARIFA 2025'!C:D,2,0)</f>
        <v>WOMPI ORIENTE</v>
      </c>
      <c r="R876" s="23">
        <f>VLOOKUP(P876,'BASE TARIFA 2025'!C:F,4,0)</f>
        <v>28277.100000000002</v>
      </c>
    </row>
    <row r="877" spans="1:18" ht="14.45">
      <c r="A877" s="27">
        <v>70227</v>
      </c>
      <c r="B877" s="27" t="s">
        <v>5143</v>
      </c>
      <c r="C877" s="27">
        <v>40366197</v>
      </c>
      <c r="D877" s="27" t="s">
        <v>5144</v>
      </c>
      <c r="E877" s="27" t="s">
        <v>5145</v>
      </c>
      <c r="F877" s="27" t="s">
        <v>5146</v>
      </c>
      <c r="G877" s="27" t="s">
        <v>5147</v>
      </c>
      <c r="H877" s="27" t="s">
        <v>5148</v>
      </c>
      <c r="I877" s="27" t="s">
        <v>5149</v>
      </c>
      <c r="J877" s="27" t="s">
        <v>857</v>
      </c>
      <c r="K877" s="27" t="s">
        <v>5120</v>
      </c>
      <c r="L877" s="27" t="s">
        <v>5120</v>
      </c>
      <c r="M877" s="27">
        <v>50573</v>
      </c>
      <c r="N877" s="28" t="s">
        <v>192</v>
      </c>
      <c r="O877" s="22">
        <f>VLOOKUP(A877,Hoja1!A:C,3,0)</f>
        <v>8</v>
      </c>
      <c r="P877" s="21" t="str">
        <f>VLOOKUP(M877,[1]TIPOLOGIAS_CB!$A:$F,4,0)</f>
        <v>VILLAVICENCIO</v>
      </c>
      <c r="Q877" s="21" t="str">
        <f>VLOOKUP(P877,'BASE TARIFA 2025'!C:D,2,0)</f>
        <v>WOMPI ORIENTE</v>
      </c>
      <c r="R877" s="23">
        <f>VLOOKUP(P877,'BASE TARIFA 2025'!C:F,4,0)</f>
        <v>28277.100000000002</v>
      </c>
    </row>
    <row r="878" spans="1:18" ht="14.45">
      <c r="A878" s="27">
        <v>71485</v>
      </c>
      <c r="B878" s="27" t="s">
        <v>5150</v>
      </c>
      <c r="C878" s="27">
        <v>17388048</v>
      </c>
      <c r="D878" s="27" t="s">
        <v>5151</v>
      </c>
      <c r="E878" s="27" t="s">
        <v>5152</v>
      </c>
      <c r="F878" s="27" t="s">
        <v>5153</v>
      </c>
      <c r="G878" s="27" t="s">
        <v>5154</v>
      </c>
      <c r="H878" s="27" t="s">
        <v>5155</v>
      </c>
      <c r="I878" s="27" t="s">
        <v>5156</v>
      </c>
      <c r="J878" s="27" t="s">
        <v>857</v>
      </c>
      <c r="K878" s="27" t="s">
        <v>5120</v>
      </c>
      <c r="L878" s="27" t="s">
        <v>5120</v>
      </c>
      <c r="M878" s="27">
        <v>50573</v>
      </c>
      <c r="N878" s="28" t="s">
        <v>192</v>
      </c>
      <c r="O878" s="22">
        <f>VLOOKUP(A878,Hoja1!A:C,3,0)</f>
        <v>8</v>
      </c>
      <c r="P878" s="21" t="str">
        <f>VLOOKUP(M878,[1]TIPOLOGIAS_CB!$A:$F,4,0)</f>
        <v>VILLAVICENCIO</v>
      </c>
      <c r="Q878" s="21" t="str">
        <f>VLOOKUP(P878,'BASE TARIFA 2025'!C:D,2,0)</f>
        <v>WOMPI ORIENTE</v>
      </c>
      <c r="R878" s="23">
        <f>VLOOKUP(P878,'BASE TARIFA 2025'!C:F,4,0)</f>
        <v>28277.100000000002</v>
      </c>
    </row>
    <row r="879" spans="1:18" ht="14.45">
      <c r="A879" s="27">
        <v>80563</v>
      </c>
      <c r="B879" s="27" t="s">
        <v>5157</v>
      </c>
      <c r="C879" s="27">
        <v>1119888590</v>
      </c>
      <c r="D879" s="27" t="s">
        <v>5158</v>
      </c>
      <c r="E879" s="27" t="s">
        <v>5158</v>
      </c>
      <c r="F879" s="27" t="s">
        <v>5159</v>
      </c>
      <c r="G879" s="27" t="s">
        <v>5160</v>
      </c>
      <c r="H879" s="27" t="s">
        <v>5161</v>
      </c>
      <c r="I879" s="27" t="s">
        <v>5162</v>
      </c>
      <c r="J879" s="27" t="s">
        <v>857</v>
      </c>
      <c r="K879" s="27" t="s">
        <v>5120</v>
      </c>
      <c r="L879" s="27" t="s">
        <v>5120</v>
      </c>
      <c r="M879" s="27">
        <v>50573</v>
      </c>
      <c r="N879" s="28" t="s">
        <v>192</v>
      </c>
      <c r="O879" s="22">
        <f>VLOOKUP(A879,Hoja1!A:C,3,0)</f>
        <v>8</v>
      </c>
      <c r="P879" s="21" t="str">
        <f>VLOOKUP(M879,[1]TIPOLOGIAS_CB!$A:$F,4,0)</f>
        <v>VILLAVICENCIO</v>
      </c>
      <c r="Q879" s="21" t="str">
        <f>VLOOKUP(P879,'BASE TARIFA 2025'!C:D,2,0)</f>
        <v>WOMPI ORIENTE</v>
      </c>
      <c r="R879" s="23">
        <f>VLOOKUP(P879,'BASE TARIFA 2025'!C:F,4,0)</f>
        <v>28277.100000000002</v>
      </c>
    </row>
    <row r="880" spans="1:18" ht="14.45">
      <c r="A880" s="27">
        <v>78360</v>
      </c>
      <c r="B880" s="27" t="s">
        <v>5163</v>
      </c>
      <c r="C880" s="27">
        <v>1116275521</v>
      </c>
      <c r="D880" s="27" t="s">
        <v>5164</v>
      </c>
      <c r="E880" s="27" t="s">
        <v>5165</v>
      </c>
      <c r="F880" s="27" t="s">
        <v>5165</v>
      </c>
      <c r="G880" s="27" t="s">
        <v>5166</v>
      </c>
      <c r="H880" s="27" t="s">
        <v>5167</v>
      </c>
      <c r="I880" s="27" t="s">
        <v>5168</v>
      </c>
      <c r="J880" s="27" t="s">
        <v>857</v>
      </c>
      <c r="K880" s="27" t="s">
        <v>5120</v>
      </c>
      <c r="L880" s="27" t="s">
        <v>5120</v>
      </c>
      <c r="M880" s="27">
        <v>50573</v>
      </c>
      <c r="N880" s="28" t="s">
        <v>192</v>
      </c>
      <c r="O880" s="22">
        <f>VLOOKUP(A880,Hoja1!A:C,3,0)</f>
        <v>8</v>
      </c>
      <c r="P880" s="21" t="str">
        <f>VLOOKUP(M880,[1]TIPOLOGIAS_CB!$A:$F,4,0)</f>
        <v>VILLAVICENCIO</v>
      </c>
      <c r="Q880" s="21" t="str">
        <f>VLOOKUP(P880,'BASE TARIFA 2025'!C:D,2,0)</f>
        <v>WOMPI ORIENTE</v>
      </c>
      <c r="R880" s="23">
        <f>VLOOKUP(P880,'BASE TARIFA 2025'!C:F,4,0)</f>
        <v>28277.100000000002</v>
      </c>
    </row>
    <row r="881" spans="1:18" ht="14.45">
      <c r="A881" s="27">
        <v>50594</v>
      </c>
      <c r="B881" s="27" t="s">
        <v>5169</v>
      </c>
      <c r="C881" s="27">
        <v>86048243</v>
      </c>
      <c r="D881" s="27" t="s">
        <v>79</v>
      </c>
      <c r="E881" s="27" t="s">
        <v>5170</v>
      </c>
      <c r="F881" s="27" t="s">
        <v>5170</v>
      </c>
      <c r="G881" s="27" t="s">
        <v>5171</v>
      </c>
      <c r="H881" s="27" t="s">
        <v>5172</v>
      </c>
      <c r="I881" s="27" t="s">
        <v>5173</v>
      </c>
      <c r="J881" s="27" t="s">
        <v>857</v>
      </c>
      <c r="K881" s="27" t="s">
        <v>5174</v>
      </c>
      <c r="L881" s="27" t="s">
        <v>5174</v>
      </c>
      <c r="M881" s="27">
        <v>50606</v>
      </c>
      <c r="N881" s="28" t="s">
        <v>1487</v>
      </c>
      <c r="O881" s="22">
        <f>VLOOKUP(A881,Hoja1!A:C,3,0)</f>
        <v>8</v>
      </c>
      <c r="P881" s="21" t="str">
        <f>VLOOKUP(M881,[1]TIPOLOGIAS_CB!$A:$F,4,0)</f>
        <v>VILLAVICENCIO</v>
      </c>
      <c r="Q881" s="21" t="str">
        <f>VLOOKUP(P881,'BASE TARIFA 2025'!C:D,2,0)</f>
        <v>WOMPI ORIENTE</v>
      </c>
      <c r="R881" s="23">
        <f>VLOOKUP(P881,'BASE TARIFA 2025'!C:F,4,0)</f>
        <v>28277.100000000002</v>
      </c>
    </row>
    <row r="882" spans="1:18" ht="14.45">
      <c r="A882" s="27">
        <v>65559</v>
      </c>
      <c r="B882" s="27" t="s">
        <v>5175</v>
      </c>
      <c r="C882" s="27">
        <v>1122646176</v>
      </c>
      <c r="D882" s="27" t="s">
        <v>5176</v>
      </c>
      <c r="E882" s="27" t="s">
        <v>5176</v>
      </c>
      <c r="F882" s="27" t="s">
        <v>5177</v>
      </c>
      <c r="G882" s="27" t="s">
        <v>5178</v>
      </c>
      <c r="H882" s="27" t="s">
        <v>5179</v>
      </c>
      <c r="I882" s="27" t="s">
        <v>5180</v>
      </c>
      <c r="J882" s="27" t="s">
        <v>857</v>
      </c>
      <c r="K882" s="27" t="s">
        <v>5174</v>
      </c>
      <c r="L882" s="27" t="s">
        <v>5174</v>
      </c>
      <c r="M882" s="27">
        <v>50606</v>
      </c>
      <c r="N882" s="28" t="s">
        <v>1487</v>
      </c>
      <c r="O882" s="22">
        <f>VLOOKUP(A882,Hoja1!A:C,3,0)</f>
        <v>8</v>
      </c>
      <c r="P882" s="21" t="str">
        <f>VLOOKUP(M882,[1]TIPOLOGIAS_CB!$A:$F,4,0)</f>
        <v>VILLAVICENCIO</v>
      </c>
      <c r="Q882" s="21" t="str">
        <f>VLOOKUP(P882,'BASE TARIFA 2025'!C:D,2,0)</f>
        <v>WOMPI ORIENTE</v>
      </c>
      <c r="R882" s="23">
        <f>VLOOKUP(P882,'BASE TARIFA 2025'!C:F,4,0)</f>
        <v>28277.100000000002</v>
      </c>
    </row>
    <row r="883" spans="1:18" ht="14.45">
      <c r="A883" s="27">
        <v>69676</v>
      </c>
      <c r="B883" s="27" t="s">
        <v>5181</v>
      </c>
      <c r="C883" s="27">
        <v>1119891735</v>
      </c>
      <c r="D883" s="27" t="s">
        <v>5182</v>
      </c>
      <c r="E883" s="27" t="s">
        <v>5182</v>
      </c>
      <c r="F883" s="27" t="s">
        <v>5183</v>
      </c>
      <c r="G883" s="27" t="s">
        <v>5184</v>
      </c>
      <c r="H883" s="27" t="s">
        <v>5185</v>
      </c>
      <c r="I883" s="27" t="s">
        <v>5186</v>
      </c>
      <c r="J883" s="27" t="s">
        <v>857</v>
      </c>
      <c r="K883" s="27" t="s">
        <v>5174</v>
      </c>
      <c r="L883" s="27" t="s">
        <v>5174</v>
      </c>
      <c r="M883" s="27">
        <v>50606</v>
      </c>
      <c r="N883" s="28" t="s">
        <v>1487</v>
      </c>
      <c r="O883" s="22">
        <f>VLOOKUP(A883,Hoja1!A:C,3,0)</f>
        <v>8</v>
      </c>
      <c r="P883" s="21" t="str">
        <f>VLOOKUP(M883,[1]TIPOLOGIAS_CB!$A:$F,4,0)</f>
        <v>VILLAVICENCIO</v>
      </c>
      <c r="Q883" s="21" t="str">
        <f>VLOOKUP(P883,'BASE TARIFA 2025'!C:D,2,0)</f>
        <v>WOMPI ORIENTE</v>
      </c>
      <c r="R883" s="23">
        <f>VLOOKUP(P883,'BASE TARIFA 2025'!C:F,4,0)</f>
        <v>28277.100000000002</v>
      </c>
    </row>
    <row r="884" spans="1:18" ht="14.45">
      <c r="A884" s="27">
        <v>74800</v>
      </c>
      <c r="B884" s="27" t="s">
        <v>5187</v>
      </c>
      <c r="C884" s="27">
        <v>1107058797</v>
      </c>
      <c r="D884" s="27" t="s">
        <v>5188</v>
      </c>
      <c r="E884" s="27" t="s">
        <v>5188</v>
      </c>
      <c r="F884" s="27" t="s">
        <v>5188</v>
      </c>
      <c r="G884" s="27" t="s">
        <v>5189</v>
      </c>
      <c r="H884" s="27" t="s">
        <v>5190</v>
      </c>
      <c r="I884" s="27" t="s">
        <v>5191</v>
      </c>
      <c r="J884" s="27" t="s">
        <v>4354</v>
      </c>
      <c r="K884" s="27" t="s">
        <v>20</v>
      </c>
      <c r="L884" s="27" t="s">
        <v>4355</v>
      </c>
      <c r="M884" s="27">
        <v>76001</v>
      </c>
      <c r="N884" s="28" t="s">
        <v>328</v>
      </c>
      <c r="O884" s="22">
        <f>VLOOKUP(A884,Hoja1!A:C,3,0)</f>
        <v>8</v>
      </c>
      <c r="P884" s="21" t="str">
        <f>VLOOKUP(M884,[1]TIPOLOGIAS_CB!$A:$F,4,0)</f>
        <v>CALI</v>
      </c>
      <c r="Q884" s="21" t="str">
        <f>VLOOKUP(P884,'BASE TARIFA 2025'!C:D,2,0)</f>
        <v>WOMPI SUROCCIDENTE</v>
      </c>
      <c r="R884" s="23">
        <f>VLOOKUP(P884,'BASE TARIFA 2025'!C:F,4,0)</f>
        <v>15709.5</v>
      </c>
    </row>
    <row r="885" spans="1:18" ht="14.45">
      <c r="A885" s="27">
        <v>73708</v>
      </c>
      <c r="B885" s="27" t="s">
        <v>5192</v>
      </c>
      <c r="C885" s="27">
        <v>1130668935</v>
      </c>
      <c r="D885" s="27" t="s">
        <v>5193</v>
      </c>
      <c r="E885" s="27" t="s">
        <v>5193</v>
      </c>
      <c r="F885" s="27" t="s">
        <v>5193</v>
      </c>
      <c r="G885" s="27" t="s">
        <v>5194</v>
      </c>
      <c r="H885" s="27" t="s">
        <v>5195</v>
      </c>
      <c r="I885" s="27" t="s">
        <v>5196</v>
      </c>
      <c r="J885" s="27" t="s">
        <v>4354</v>
      </c>
      <c r="K885" s="27" t="s">
        <v>20</v>
      </c>
      <c r="L885" s="27" t="s">
        <v>4355</v>
      </c>
      <c r="M885" s="27">
        <v>76001</v>
      </c>
      <c r="N885" s="28" t="s">
        <v>605</v>
      </c>
      <c r="O885" s="22">
        <f>VLOOKUP(A885,Hoja1!A:C,3,0)</f>
        <v>8</v>
      </c>
      <c r="P885" s="21" t="str">
        <f>VLOOKUP(M885,[1]TIPOLOGIAS_CB!$A:$F,4,0)</f>
        <v>CALI</v>
      </c>
      <c r="Q885" s="21" t="str">
        <f>VLOOKUP(P885,'BASE TARIFA 2025'!C:D,2,0)</f>
        <v>WOMPI SUROCCIDENTE</v>
      </c>
      <c r="R885" s="23">
        <f>VLOOKUP(P885,'BASE TARIFA 2025'!C:F,4,0)</f>
        <v>15709.5</v>
      </c>
    </row>
    <row r="886" spans="1:18" ht="14.45">
      <c r="A886" s="27">
        <v>72974</v>
      </c>
      <c r="B886" s="27" t="s">
        <v>5197</v>
      </c>
      <c r="C886" s="27">
        <v>16886440</v>
      </c>
      <c r="D886" s="27" t="s">
        <v>5198</v>
      </c>
      <c r="E886" s="27" t="s">
        <v>5198</v>
      </c>
      <c r="F886" s="27" t="s">
        <v>5198</v>
      </c>
      <c r="G886" s="27" t="s">
        <v>5199</v>
      </c>
      <c r="H886" s="27" t="s">
        <v>5200</v>
      </c>
      <c r="I886" s="27" t="s">
        <v>5201</v>
      </c>
      <c r="J886" s="27" t="s">
        <v>4354</v>
      </c>
      <c r="K886" s="27" t="s">
        <v>20</v>
      </c>
      <c r="L886" s="27" t="s">
        <v>4355</v>
      </c>
      <c r="M886" s="27">
        <v>76001</v>
      </c>
      <c r="N886" s="28" t="s">
        <v>328</v>
      </c>
      <c r="O886" s="22">
        <f>VLOOKUP(A886,Hoja1!A:C,3,0)</f>
        <v>8</v>
      </c>
      <c r="P886" s="21" t="str">
        <f>VLOOKUP(M886,[1]TIPOLOGIAS_CB!$A:$F,4,0)</f>
        <v>CALI</v>
      </c>
      <c r="Q886" s="21" t="str">
        <f>VLOOKUP(P886,'BASE TARIFA 2025'!C:D,2,0)</f>
        <v>WOMPI SUROCCIDENTE</v>
      </c>
      <c r="R886" s="23">
        <f>VLOOKUP(P886,'BASE TARIFA 2025'!C:F,4,0)</f>
        <v>15709.5</v>
      </c>
    </row>
    <row r="887" spans="1:18" ht="14.45">
      <c r="A887" s="27">
        <v>72975</v>
      </c>
      <c r="B887" s="27" t="s">
        <v>5202</v>
      </c>
      <c r="C887" s="27">
        <v>31954307</v>
      </c>
      <c r="D887" s="27" t="s">
        <v>5203</v>
      </c>
      <c r="E887" s="27" t="s">
        <v>5203</v>
      </c>
      <c r="F887" s="27" t="s">
        <v>5203</v>
      </c>
      <c r="G887" s="27" t="s">
        <v>5204</v>
      </c>
      <c r="H887" s="27" t="s">
        <v>5205</v>
      </c>
      <c r="I887" s="27" t="s">
        <v>5206</v>
      </c>
      <c r="J887" s="27" t="s">
        <v>4354</v>
      </c>
      <c r="K887" s="27" t="s">
        <v>20</v>
      </c>
      <c r="L887" s="27" t="s">
        <v>4355</v>
      </c>
      <c r="M887" s="27">
        <v>76001</v>
      </c>
      <c r="N887" s="28" t="s">
        <v>358</v>
      </c>
      <c r="O887" s="22">
        <f>VLOOKUP(A887,Hoja1!A:C,3,0)</f>
        <v>8</v>
      </c>
      <c r="P887" s="21" t="str">
        <f>VLOOKUP(M887,[1]TIPOLOGIAS_CB!$A:$F,4,0)</f>
        <v>CALI</v>
      </c>
      <c r="Q887" s="21" t="str">
        <f>VLOOKUP(P887,'BASE TARIFA 2025'!C:D,2,0)</f>
        <v>WOMPI SUROCCIDENTE</v>
      </c>
      <c r="R887" s="23">
        <f>VLOOKUP(P887,'BASE TARIFA 2025'!C:F,4,0)</f>
        <v>15709.5</v>
      </c>
    </row>
    <row r="888" spans="1:18" ht="14.45">
      <c r="A888" s="27">
        <v>71766</v>
      </c>
      <c r="B888" s="27" t="s">
        <v>5207</v>
      </c>
      <c r="C888" s="27">
        <v>1193129733</v>
      </c>
      <c r="D888" s="27" t="s">
        <v>5208</v>
      </c>
      <c r="E888" s="27" t="s">
        <v>5208</v>
      </c>
      <c r="F888" s="27" t="s">
        <v>5208</v>
      </c>
      <c r="G888" s="27" t="s">
        <v>5209</v>
      </c>
      <c r="H888" s="27" t="s">
        <v>5210</v>
      </c>
      <c r="I888" s="27" t="s">
        <v>5211</v>
      </c>
      <c r="J888" s="27" t="s">
        <v>4354</v>
      </c>
      <c r="K888" s="27" t="s">
        <v>20</v>
      </c>
      <c r="L888" s="27" t="s">
        <v>4355</v>
      </c>
      <c r="M888" s="27">
        <v>76001</v>
      </c>
      <c r="N888" s="28" t="s">
        <v>701</v>
      </c>
      <c r="O888" s="22">
        <f>VLOOKUP(A888,Hoja1!A:C,3,0)</f>
        <v>16</v>
      </c>
      <c r="P888" s="21" t="str">
        <f>VLOOKUP(M888,[1]TIPOLOGIAS_CB!$A:$F,4,0)</f>
        <v>CALI</v>
      </c>
      <c r="Q888" s="21" t="str">
        <f>VLOOKUP(P888,'BASE TARIFA 2025'!C:D,2,0)</f>
        <v>WOMPI SUROCCIDENTE</v>
      </c>
      <c r="R888" s="23">
        <f>VLOOKUP(P888,'BASE TARIFA 2025'!C:F,4,0)</f>
        <v>15709.5</v>
      </c>
    </row>
    <row r="889" spans="1:18" ht="14.45">
      <c r="A889" s="27">
        <v>72921</v>
      </c>
      <c r="B889" s="27" t="s">
        <v>5212</v>
      </c>
      <c r="C889" s="27">
        <v>1144201735</v>
      </c>
      <c r="D889" s="27" t="s">
        <v>5213</v>
      </c>
      <c r="E889" s="27" t="s">
        <v>5213</v>
      </c>
      <c r="F889" s="27" t="s">
        <v>5214</v>
      </c>
      <c r="G889" s="27" t="s">
        <v>5215</v>
      </c>
      <c r="H889" s="27" t="s">
        <v>5216</v>
      </c>
      <c r="I889" s="27" t="s">
        <v>5217</v>
      </c>
      <c r="J889" s="27" t="s">
        <v>4354</v>
      </c>
      <c r="K889" s="27" t="s">
        <v>20</v>
      </c>
      <c r="L889" s="27" t="s">
        <v>4355</v>
      </c>
      <c r="M889" s="27">
        <v>76001</v>
      </c>
      <c r="N889" s="28" t="s">
        <v>223</v>
      </c>
      <c r="O889" s="22">
        <f>VLOOKUP(A889,Hoja1!A:C,3,0)</f>
        <v>8</v>
      </c>
      <c r="P889" s="21" t="str">
        <f>VLOOKUP(M889,[1]TIPOLOGIAS_CB!$A:$F,4,0)</f>
        <v>CALI</v>
      </c>
      <c r="Q889" s="21" t="str">
        <f>VLOOKUP(P889,'BASE TARIFA 2025'!C:D,2,0)</f>
        <v>WOMPI SUROCCIDENTE</v>
      </c>
      <c r="R889" s="23">
        <f>VLOOKUP(P889,'BASE TARIFA 2025'!C:F,4,0)</f>
        <v>15709.5</v>
      </c>
    </row>
    <row r="890" spans="1:18" ht="14.45">
      <c r="A890" s="27">
        <v>72518</v>
      </c>
      <c r="B890" s="27" t="s">
        <v>5218</v>
      </c>
      <c r="C890" s="27">
        <v>901504669</v>
      </c>
      <c r="D890" s="27" t="s">
        <v>5219</v>
      </c>
      <c r="E890" s="27" t="s">
        <v>5219</v>
      </c>
      <c r="F890" s="27" t="s">
        <v>5219</v>
      </c>
      <c r="G890" s="27" t="s">
        <v>5220</v>
      </c>
      <c r="H890" s="27" t="s">
        <v>5221</v>
      </c>
      <c r="I890" s="27" t="s">
        <v>5222</v>
      </c>
      <c r="J890" s="27" t="s">
        <v>4354</v>
      </c>
      <c r="K890" s="27" t="s">
        <v>20</v>
      </c>
      <c r="L890" s="27" t="s">
        <v>4355</v>
      </c>
      <c r="M890" s="27">
        <v>76001</v>
      </c>
      <c r="N890" s="28" t="s">
        <v>223</v>
      </c>
      <c r="O890" s="22">
        <f>VLOOKUP(A890,Hoja1!A:C,3,0)</f>
        <v>8</v>
      </c>
      <c r="P890" s="21" t="str">
        <f>VLOOKUP(M890,[1]TIPOLOGIAS_CB!$A:$F,4,0)</f>
        <v>CALI</v>
      </c>
      <c r="Q890" s="21" t="str">
        <f>VLOOKUP(P890,'BASE TARIFA 2025'!C:D,2,0)</f>
        <v>WOMPI SUROCCIDENTE</v>
      </c>
      <c r="R890" s="23">
        <f>VLOOKUP(P890,'BASE TARIFA 2025'!C:F,4,0)</f>
        <v>15709.5</v>
      </c>
    </row>
    <row r="891" spans="1:18" ht="14.45">
      <c r="A891" s="27">
        <v>70355</v>
      </c>
      <c r="B891" s="27" t="s">
        <v>5223</v>
      </c>
      <c r="C891" s="27">
        <v>29975735</v>
      </c>
      <c r="D891" s="27" t="s">
        <v>5224</v>
      </c>
      <c r="E891" s="27" t="s">
        <v>5224</v>
      </c>
      <c r="F891" s="27" t="s">
        <v>5224</v>
      </c>
      <c r="G891" s="27" t="s">
        <v>5225</v>
      </c>
      <c r="H891" s="27" t="s">
        <v>5226</v>
      </c>
      <c r="I891" s="27" t="s">
        <v>5227</v>
      </c>
      <c r="J891" s="27" t="s">
        <v>4354</v>
      </c>
      <c r="K891" s="27" t="s">
        <v>20</v>
      </c>
      <c r="L891" s="27" t="s">
        <v>4355</v>
      </c>
      <c r="M891" s="27">
        <v>76001</v>
      </c>
      <c r="N891" s="28" t="s">
        <v>259</v>
      </c>
      <c r="O891" s="22">
        <f>VLOOKUP(A891,Hoja1!A:C,3,0)</f>
        <v>8</v>
      </c>
      <c r="P891" s="21" t="str">
        <f>VLOOKUP(M891,[1]TIPOLOGIAS_CB!$A:$F,4,0)</f>
        <v>CALI</v>
      </c>
      <c r="Q891" s="21" t="str">
        <f>VLOOKUP(P891,'BASE TARIFA 2025'!C:D,2,0)</f>
        <v>WOMPI SUROCCIDENTE</v>
      </c>
      <c r="R891" s="23">
        <f>VLOOKUP(P891,'BASE TARIFA 2025'!C:F,4,0)</f>
        <v>15709.5</v>
      </c>
    </row>
    <row r="892" spans="1:18" ht="14.45">
      <c r="A892" s="27">
        <v>70688</v>
      </c>
      <c r="B892" s="27" t="s">
        <v>5228</v>
      </c>
      <c r="C892" s="27">
        <v>1144027646</v>
      </c>
      <c r="D892" s="27" t="s">
        <v>5229</v>
      </c>
      <c r="E892" s="27" t="s">
        <v>5230</v>
      </c>
      <c r="F892" s="27" t="s">
        <v>5230</v>
      </c>
      <c r="G892" s="27" t="s">
        <v>5231</v>
      </c>
      <c r="H892" s="27" t="s">
        <v>5232</v>
      </c>
      <c r="I892" s="27" t="s">
        <v>5233</v>
      </c>
      <c r="J892" s="27" t="s">
        <v>4354</v>
      </c>
      <c r="K892" s="27" t="s">
        <v>20</v>
      </c>
      <c r="L892" s="27" t="s">
        <v>4355</v>
      </c>
      <c r="M892" s="27">
        <v>76001</v>
      </c>
      <c r="N892" s="28" t="s">
        <v>701</v>
      </c>
      <c r="O892" s="22">
        <f>VLOOKUP(A892,Hoja1!A:C,3,0)</f>
        <v>8</v>
      </c>
      <c r="P892" s="21" t="str">
        <f>VLOOKUP(M892,[1]TIPOLOGIAS_CB!$A:$F,4,0)</f>
        <v>CALI</v>
      </c>
      <c r="Q892" s="21" t="str">
        <f>VLOOKUP(P892,'BASE TARIFA 2025'!C:D,2,0)</f>
        <v>WOMPI SUROCCIDENTE</v>
      </c>
      <c r="R892" s="23">
        <f>VLOOKUP(P892,'BASE TARIFA 2025'!C:F,4,0)</f>
        <v>15709.5</v>
      </c>
    </row>
    <row r="893" spans="1:18" ht="14.45">
      <c r="A893" s="27">
        <v>68305</v>
      </c>
      <c r="B893" s="27" t="s">
        <v>5234</v>
      </c>
      <c r="C893" s="27">
        <v>94516827</v>
      </c>
      <c r="D893" s="27" t="s">
        <v>5235</v>
      </c>
      <c r="E893" s="27" t="s">
        <v>5235</v>
      </c>
      <c r="F893" s="27" t="s">
        <v>5236</v>
      </c>
      <c r="G893" s="27" t="s">
        <v>5237</v>
      </c>
      <c r="H893" s="27" t="s">
        <v>5238</v>
      </c>
      <c r="I893" s="27" t="s">
        <v>5239</v>
      </c>
      <c r="J893" s="27" t="s">
        <v>4354</v>
      </c>
      <c r="K893" s="27" t="s">
        <v>20</v>
      </c>
      <c r="L893" s="27" t="s">
        <v>4355</v>
      </c>
      <c r="M893" s="27">
        <v>76001</v>
      </c>
      <c r="N893" s="28" t="s">
        <v>275</v>
      </c>
      <c r="O893" s="22">
        <f>VLOOKUP(A893,Hoja1!A:C,3,0)</f>
        <v>8</v>
      </c>
      <c r="P893" s="21" t="str">
        <f>VLOOKUP(M893,[1]TIPOLOGIAS_CB!$A:$F,4,0)</f>
        <v>CALI</v>
      </c>
      <c r="Q893" s="21" t="str">
        <f>VLOOKUP(P893,'BASE TARIFA 2025'!C:D,2,0)</f>
        <v>WOMPI SUROCCIDENTE</v>
      </c>
      <c r="R893" s="23">
        <f>VLOOKUP(P893,'BASE TARIFA 2025'!C:F,4,0)</f>
        <v>15709.5</v>
      </c>
    </row>
    <row r="894" spans="1:18" ht="14.45">
      <c r="A894" s="27">
        <v>69854</v>
      </c>
      <c r="B894" s="27" t="s">
        <v>5240</v>
      </c>
      <c r="C894" s="27">
        <v>16935117</v>
      </c>
      <c r="D894" s="27" t="s">
        <v>5241</v>
      </c>
      <c r="E894" s="27" t="s">
        <v>5241</v>
      </c>
      <c r="F894" s="27" t="s">
        <v>5241</v>
      </c>
      <c r="G894" s="27" t="s">
        <v>5242</v>
      </c>
      <c r="H894" s="27" t="s">
        <v>5243</v>
      </c>
      <c r="I894" s="27" t="s">
        <v>5244</v>
      </c>
      <c r="J894" s="27" t="s">
        <v>4354</v>
      </c>
      <c r="K894" s="27" t="s">
        <v>20</v>
      </c>
      <c r="L894" s="27" t="s">
        <v>4355</v>
      </c>
      <c r="M894" s="27">
        <v>76001</v>
      </c>
      <c r="N894" s="28" t="s">
        <v>358</v>
      </c>
      <c r="O894" s="22">
        <f>VLOOKUP(A894,Hoja1!A:C,3,0)</f>
        <v>8</v>
      </c>
      <c r="P894" s="21" t="str">
        <f>VLOOKUP(M894,[1]TIPOLOGIAS_CB!$A:$F,4,0)</f>
        <v>CALI</v>
      </c>
      <c r="Q894" s="21" t="str">
        <f>VLOOKUP(P894,'BASE TARIFA 2025'!C:D,2,0)</f>
        <v>WOMPI SUROCCIDENTE</v>
      </c>
      <c r="R894" s="23">
        <f>VLOOKUP(P894,'BASE TARIFA 2025'!C:F,4,0)</f>
        <v>15709.5</v>
      </c>
    </row>
    <row r="895" spans="1:18" ht="14.45">
      <c r="A895" s="27">
        <v>66775</v>
      </c>
      <c r="B895" s="27" t="s">
        <v>5245</v>
      </c>
      <c r="C895" s="27">
        <v>901340411</v>
      </c>
      <c r="D895" s="27" t="s">
        <v>79</v>
      </c>
      <c r="E895" s="27" t="s">
        <v>79</v>
      </c>
      <c r="F895" s="27" t="s">
        <v>5246</v>
      </c>
      <c r="G895" s="27" t="s">
        <v>5247</v>
      </c>
      <c r="H895" s="27" t="s">
        <v>5248</v>
      </c>
      <c r="I895" s="27" t="s">
        <v>5249</v>
      </c>
      <c r="J895" s="27" t="s">
        <v>4354</v>
      </c>
      <c r="K895" s="27" t="s">
        <v>20</v>
      </c>
      <c r="L895" s="27" t="s">
        <v>4355</v>
      </c>
      <c r="M895" s="27">
        <v>76001</v>
      </c>
      <c r="N895" s="28" t="s">
        <v>358</v>
      </c>
      <c r="O895" s="22">
        <f>VLOOKUP(A895,Hoja1!A:C,3,0)</f>
        <v>8</v>
      </c>
      <c r="P895" s="21" t="str">
        <f>VLOOKUP(M895,[1]TIPOLOGIAS_CB!$A:$F,4,0)</f>
        <v>CALI</v>
      </c>
      <c r="Q895" s="21" t="str">
        <f>VLOOKUP(P895,'BASE TARIFA 2025'!C:D,2,0)</f>
        <v>WOMPI SUROCCIDENTE</v>
      </c>
      <c r="R895" s="23">
        <f>VLOOKUP(P895,'BASE TARIFA 2025'!C:F,4,0)</f>
        <v>15709.5</v>
      </c>
    </row>
    <row r="896" spans="1:18" ht="14.45">
      <c r="A896" s="27">
        <v>67225</v>
      </c>
      <c r="B896" s="27" t="s">
        <v>5250</v>
      </c>
      <c r="C896" s="27">
        <v>66960521</v>
      </c>
      <c r="D896" s="27" t="s">
        <v>79</v>
      </c>
      <c r="E896" s="27" t="s">
        <v>5251</v>
      </c>
      <c r="F896" s="27" t="s">
        <v>5251</v>
      </c>
      <c r="G896" s="27" t="s">
        <v>5252</v>
      </c>
      <c r="H896" s="27" t="s">
        <v>5253</v>
      </c>
      <c r="I896" s="27" t="s">
        <v>5254</v>
      </c>
      <c r="J896" s="27" t="s">
        <v>4354</v>
      </c>
      <c r="K896" s="27" t="s">
        <v>20</v>
      </c>
      <c r="L896" s="27" t="s">
        <v>4355</v>
      </c>
      <c r="M896" s="27">
        <v>76001</v>
      </c>
      <c r="N896" s="28" t="s">
        <v>358</v>
      </c>
      <c r="O896" s="22">
        <f>VLOOKUP(A896,Hoja1!A:C,3,0)</f>
        <v>8</v>
      </c>
      <c r="P896" s="21" t="str">
        <f>VLOOKUP(M896,[1]TIPOLOGIAS_CB!$A:$F,4,0)</f>
        <v>CALI</v>
      </c>
      <c r="Q896" s="21" t="str">
        <f>VLOOKUP(P896,'BASE TARIFA 2025'!C:D,2,0)</f>
        <v>WOMPI SUROCCIDENTE</v>
      </c>
      <c r="R896" s="23">
        <f>VLOOKUP(P896,'BASE TARIFA 2025'!C:F,4,0)</f>
        <v>15709.5</v>
      </c>
    </row>
    <row r="897" spans="1:18" ht="14.45">
      <c r="A897" s="27">
        <v>65806</v>
      </c>
      <c r="B897" s="27" t="s">
        <v>5255</v>
      </c>
      <c r="C897" s="27">
        <v>1130682818</v>
      </c>
      <c r="D897" s="27" t="s">
        <v>79</v>
      </c>
      <c r="E897" s="27" t="s">
        <v>5256</v>
      </c>
      <c r="F897" s="27" t="s">
        <v>5257</v>
      </c>
      <c r="G897" s="27" t="s">
        <v>5258</v>
      </c>
      <c r="H897" s="27" t="s">
        <v>5259</v>
      </c>
      <c r="I897" s="27" t="s">
        <v>5260</v>
      </c>
      <c r="J897" s="27" t="s">
        <v>4354</v>
      </c>
      <c r="K897" s="27" t="s">
        <v>20</v>
      </c>
      <c r="L897" s="27" t="s">
        <v>4355</v>
      </c>
      <c r="M897" s="27">
        <v>76001</v>
      </c>
      <c r="N897" s="28" t="s">
        <v>500</v>
      </c>
      <c r="O897" s="22">
        <f>VLOOKUP(A897,Hoja1!A:C,3,0)</f>
        <v>8</v>
      </c>
      <c r="P897" s="21" t="str">
        <f>VLOOKUP(M897,[1]TIPOLOGIAS_CB!$A:$F,4,0)</f>
        <v>CALI</v>
      </c>
      <c r="Q897" s="21" t="str">
        <f>VLOOKUP(P897,'BASE TARIFA 2025'!C:D,2,0)</f>
        <v>WOMPI SUROCCIDENTE</v>
      </c>
      <c r="R897" s="23">
        <f>VLOOKUP(P897,'BASE TARIFA 2025'!C:F,4,0)</f>
        <v>15709.5</v>
      </c>
    </row>
    <row r="898" spans="1:18" ht="14.45">
      <c r="A898" s="27">
        <v>67537</v>
      </c>
      <c r="B898" s="27" t="s">
        <v>5261</v>
      </c>
      <c r="C898" s="27">
        <v>38643144</v>
      </c>
      <c r="D898" s="27" t="s">
        <v>79</v>
      </c>
      <c r="E898" s="27" t="s">
        <v>5262</v>
      </c>
      <c r="F898" s="27" t="s">
        <v>5262</v>
      </c>
      <c r="G898" s="27" t="s">
        <v>5263</v>
      </c>
      <c r="H898" s="27" t="s">
        <v>5264</v>
      </c>
      <c r="I898" s="27" t="s">
        <v>5265</v>
      </c>
      <c r="J898" s="27" t="s">
        <v>4354</v>
      </c>
      <c r="K898" s="27" t="s">
        <v>20</v>
      </c>
      <c r="L898" s="27" t="s">
        <v>4355</v>
      </c>
      <c r="M898" s="27">
        <v>76001</v>
      </c>
      <c r="N898" s="28" t="s">
        <v>128</v>
      </c>
      <c r="O898" s="22">
        <f>VLOOKUP(A898,Hoja1!A:C,3,0)</f>
        <v>8</v>
      </c>
      <c r="P898" s="21" t="str">
        <f>VLOOKUP(M898,[1]TIPOLOGIAS_CB!$A:$F,4,0)</f>
        <v>CALI</v>
      </c>
      <c r="Q898" s="21" t="str">
        <f>VLOOKUP(P898,'BASE TARIFA 2025'!C:D,2,0)</f>
        <v>WOMPI SUROCCIDENTE</v>
      </c>
      <c r="R898" s="23">
        <f>VLOOKUP(P898,'BASE TARIFA 2025'!C:F,4,0)</f>
        <v>15709.5</v>
      </c>
    </row>
    <row r="899" spans="1:18" ht="14.45">
      <c r="A899" s="27">
        <v>63819</v>
      </c>
      <c r="B899" s="27" t="s">
        <v>5266</v>
      </c>
      <c r="C899" s="27">
        <v>14621382</v>
      </c>
      <c r="D899" s="27" t="s">
        <v>5267</v>
      </c>
      <c r="E899" s="27" t="s">
        <v>5268</v>
      </c>
      <c r="F899" s="27" t="s">
        <v>5268</v>
      </c>
      <c r="G899" s="27" t="s">
        <v>5269</v>
      </c>
      <c r="H899" s="27" t="s">
        <v>5270</v>
      </c>
      <c r="I899" s="27" t="s">
        <v>5271</v>
      </c>
      <c r="J899" s="27" t="s">
        <v>4354</v>
      </c>
      <c r="K899" s="27" t="s">
        <v>20</v>
      </c>
      <c r="L899" s="27" t="s">
        <v>4355</v>
      </c>
      <c r="M899" s="27">
        <v>76001</v>
      </c>
      <c r="N899" s="28" t="s">
        <v>259</v>
      </c>
      <c r="O899" s="22">
        <f>VLOOKUP(A899,Hoja1!A:C,3,0)</f>
        <v>8</v>
      </c>
      <c r="P899" s="21" t="str">
        <f>VLOOKUP(M899,[1]TIPOLOGIAS_CB!$A:$F,4,0)</f>
        <v>CALI</v>
      </c>
      <c r="Q899" s="21" t="str">
        <f>VLOOKUP(P899,'BASE TARIFA 2025'!C:D,2,0)</f>
        <v>WOMPI SUROCCIDENTE</v>
      </c>
      <c r="R899" s="23">
        <f>VLOOKUP(P899,'BASE TARIFA 2025'!C:F,4,0)</f>
        <v>15709.5</v>
      </c>
    </row>
    <row r="900" spans="1:18" ht="14.45">
      <c r="A900" s="27">
        <v>76280</v>
      </c>
      <c r="B900" s="27" t="s">
        <v>5272</v>
      </c>
      <c r="C900" s="27">
        <v>901229453</v>
      </c>
      <c r="D900" s="27" t="s">
        <v>5273</v>
      </c>
      <c r="E900" s="27" t="s">
        <v>5274</v>
      </c>
      <c r="F900" s="27" t="s">
        <v>5274</v>
      </c>
      <c r="G900" s="27" t="s">
        <v>5275</v>
      </c>
      <c r="H900" s="27" t="s">
        <v>5276</v>
      </c>
      <c r="I900" s="27" t="s">
        <v>5277</v>
      </c>
      <c r="J900" s="27" t="s">
        <v>857</v>
      </c>
      <c r="K900" s="27" t="s">
        <v>5174</v>
      </c>
      <c r="L900" s="27" t="s">
        <v>5174</v>
      </c>
      <c r="M900" s="27">
        <v>50606</v>
      </c>
      <c r="N900" s="28" t="s">
        <v>1487</v>
      </c>
      <c r="O900" s="22">
        <f>VLOOKUP(A900,Hoja1!A:C,3,0)</f>
        <v>8</v>
      </c>
      <c r="P900" s="21" t="str">
        <f>VLOOKUP(M900,[1]TIPOLOGIAS_CB!$A:$F,4,0)</f>
        <v>VILLAVICENCIO</v>
      </c>
      <c r="Q900" s="21" t="str">
        <f>VLOOKUP(P900,'BASE TARIFA 2025'!C:D,2,0)</f>
        <v>WOMPI ORIENTE</v>
      </c>
      <c r="R900" s="23">
        <f>VLOOKUP(P900,'BASE TARIFA 2025'!C:F,4,0)</f>
        <v>28277.100000000002</v>
      </c>
    </row>
    <row r="901" spans="1:18" ht="14.45">
      <c r="A901" s="27">
        <v>30932</v>
      </c>
      <c r="B901" s="27" t="s">
        <v>5278</v>
      </c>
      <c r="C901" s="27">
        <v>1085917122</v>
      </c>
      <c r="D901" s="27" t="s">
        <v>5279</v>
      </c>
      <c r="E901" s="27" t="s">
        <v>5280</v>
      </c>
      <c r="F901" s="27" t="s">
        <v>5280</v>
      </c>
      <c r="G901" s="27" t="s">
        <v>5281</v>
      </c>
      <c r="H901" s="27" t="s">
        <v>5282</v>
      </c>
      <c r="I901" s="27" t="s">
        <v>5283</v>
      </c>
      <c r="J901" s="27" t="s">
        <v>539</v>
      </c>
      <c r="K901" s="27" t="s">
        <v>5284</v>
      </c>
      <c r="L901" s="27" t="s">
        <v>5284</v>
      </c>
      <c r="M901" s="27">
        <v>52399</v>
      </c>
      <c r="N901" s="28" t="s">
        <v>192</v>
      </c>
      <c r="O901" s="22">
        <f>VLOOKUP(A901,Hoja1!A:C,3,0)</f>
        <v>16</v>
      </c>
      <c r="P901" s="21" t="str">
        <f>VLOOKUP(M901,[1]TIPOLOGIAS_CB!$A:$F,4,0)</f>
        <v>PASTO</v>
      </c>
      <c r="Q901" s="21" t="str">
        <f>VLOOKUP(P901,'BASE TARIFA 2025'!C:D,2,0)</f>
        <v>WOMPI SUROCCIDENTE</v>
      </c>
      <c r="R901" s="23">
        <f>VLOOKUP(P901,'BASE TARIFA 2025'!C:F,4,0)</f>
        <v>28277.100000000002</v>
      </c>
    </row>
    <row r="902" spans="1:18" ht="14.45">
      <c r="A902" s="27">
        <v>38621</v>
      </c>
      <c r="B902" s="27" t="s">
        <v>5285</v>
      </c>
      <c r="C902" s="27">
        <v>1061718039</v>
      </c>
      <c r="D902" s="27"/>
      <c r="E902" s="27" t="s">
        <v>5286</v>
      </c>
      <c r="F902" s="27" t="s">
        <v>5286</v>
      </c>
      <c r="G902" s="27" t="s">
        <v>5287</v>
      </c>
      <c r="H902" s="27" t="s">
        <v>5288</v>
      </c>
      <c r="I902" s="27" t="s">
        <v>5289</v>
      </c>
      <c r="J902" s="27" t="s">
        <v>539</v>
      </c>
      <c r="K902" s="27" t="s">
        <v>5284</v>
      </c>
      <c r="L902" s="27" t="s">
        <v>5284</v>
      </c>
      <c r="M902" s="27">
        <v>52399</v>
      </c>
      <c r="N902" s="28" t="s">
        <v>192</v>
      </c>
      <c r="O902" s="22">
        <f>VLOOKUP(A902,Hoja1!A:C,3,0)</f>
        <v>8</v>
      </c>
      <c r="P902" s="21" t="str">
        <f>VLOOKUP(M902,[1]TIPOLOGIAS_CB!$A:$F,4,0)</f>
        <v>PASTO</v>
      </c>
      <c r="Q902" s="21" t="str">
        <f>VLOOKUP(P902,'BASE TARIFA 2025'!C:D,2,0)</f>
        <v>WOMPI SUROCCIDENTE</v>
      </c>
      <c r="R902" s="23">
        <f>VLOOKUP(P902,'BASE TARIFA 2025'!C:F,4,0)</f>
        <v>28277.100000000002</v>
      </c>
    </row>
    <row r="903" spans="1:18" ht="14.45">
      <c r="A903" s="27">
        <v>41288</v>
      </c>
      <c r="B903" s="27" t="s">
        <v>5290</v>
      </c>
      <c r="C903" s="27">
        <v>52830787</v>
      </c>
      <c r="D903" s="27"/>
      <c r="E903" s="27" t="s">
        <v>5291</v>
      </c>
      <c r="F903" s="27" t="s">
        <v>5291</v>
      </c>
      <c r="G903" s="27" t="s">
        <v>5292</v>
      </c>
      <c r="H903" s="27" t="s">
        <v>5293</v>
      </c>
      <c r="I903" s="27" t="s">
        <v>5294</v>
      </c>
      <c r="J903" s="27" t="s">
        <v>539</v>
      </c>
      <c r="K903" s="27" t="s">
        <v>5284</v>
      </c>
      <c r="L903" s="27" t="s">
        <v>5284</v>
      </c>
      <c r="M903" s="27">
        <v>52399</v>
      </c>
      <c r="N903" s="28" t="s">
        <v>192</v>
      </c>
      <c r="O903" s="22">
        <f>VLOOKUP(A903,Hoja1!A:C,3,0)</f>
        <v>8</v>
      </c>
      <c r="P903" s="21" t="str">
        <f>VLOOKUP(M903,[1]TIPOLOGIAS_CB!$A:$F,4,0)</f>
        <v>PASTO</v>
      </c>
      <c r="Q903" s="21" t="str">
        <f>VLOOKUP(P903,'BASE TARIFA 2025'!C:D,2,0)</f>
        <v>WOMPI SUROCCIDENTE</v>
      </c>
      <c r="R903" s="23">
        <f>VLOOKUP(P903,'BASE TARIFA 2025'!C:F,4,0)</f>
        <v>28277.100000000002</v>
      </c>
    </row>
    <row r="904" spans="1:18" ht="14.45">
      <c r="A904" s="27">
        <v>47755</v>
      </c>
      <c r="B904" s="27" t="s">
        <v>5295</v>
      </c>
      <c r="C904" s="27">
        <v>29112187</v>
      </c>
      <c r="D904" s="27" t="s">
        <v>5296</v>
      </c>
      <c r="E904" s="27" t="s">
        <v>5296</v>
      </c>
      <c r="F904" s="27" t="s">
        <v>5296</v>
      </c>
      <c r="G904" s="27" t="s">
        <v>5297</v>
      </c>
      <c r="H904" s="27" t="s">
        <v>5298</v>
      </c>
      <c r="I904" s="27" t="s">
        <v>5299</v>
      </c>
      <c r="J904" s="27" t="s">
        <v>539</v>
      </c>
      <c r="K904" s="27" t="s">
        <v>5284</v>
      </c>
      <c r="L904" s="27" t="s">
        <v>5284</v>
      </c>
      <c r="M904" s="27">
        <v>52399</v>
      </c>
      <c r="N904" s="28" t="s">
        <v>192</v>
      </c>
      <c r="O904" s="22">
        <f>VLOOKUP(A904,Hoja1!A:C,3,0)</f>
        <v>8</v>
      </c>
      <c r="P904" s="21" t="str">
        <f>VLOOKUP(M904,[1]TIPOLOGIAS_CB!$A:$F,4,0)</f>
        <v>PASTO</v>
      </c>
      <c r="Q904" s="21" t="str">
        <f>VLOOKUP(P904,'BASE TARIFA 2025'!C:D,2,0)</f>
        <v>WOMPI SUROCCIDENTE</v>
      </c>
      <c r="R904" s="23">
        <f>VLOOKUP(P904,'BASE TARIFA 2025'!C:F,4,0)</f>
        <v>28277.100000000002</v>
      </c>
    </row>
    <row r="905" spans="1:18" ht="14.45">
      <c r="A905" s="27">
        <v>49968</v>
      </c>
      <c r="B905" s="27" t="s">
        <v>5300</v>
      </c>
      <c r="C905" s="27">
        <v>15817337</v>
      </c>
      <c r="D905" s="27" t="s">
        <v>5301</v>
      </c>
      <c r="E905" s="27" t="s">
        <v>5301</v>
      </c>
      <c r="F905" s="27" t="s">
        <v>5301</v>
      </c>
      <c r="G905" s="27" t="s">
        <v>5302</v>
      </c>
      <c r="H905" s="27" t="s">
        <v>5303</v>
      </c>
      <c r="I905" s="27" t="s">
        <v>5304</v>
      </c>
      <c r="J905" s="27" t="s">
        <v>539</v>
      </c>
      <c r="K905" s="27" t="s">
        <v>5284</v>
      </c>
      <c r="L905" s="27" t="s">
        <v>5284</v>
      </c>
      <c r="M905" s="27">
        <v>52399</v>
      </c>
      <c r="N905" s="28" t="s">
        <v>953</v>
      </c>
      <c r="O905" s="22">
        <f>VLOOKUP(A905,Hoja1!A:C,3,0)</f>
        <v>8</v>
      </c>
      <c r="P905" s="21" t="str">
        <f>VLOOKUP(M905,[1]TIPOLOGIAS_CB!$A:$F,4,0)</f>
        <v>PASTO</v>
      </c>
      <c r="Q905" s="21" t="str">
        <f>VLOOKUP(P905,'BASE TARIFA 2025'!C:D,2,0)</f>
        <v>WOMPI SUROCCIDENTE</v>
      </c>
      <c r="R905" s="23">
        <f>VLOOKUP(P905,'BASE TARIFA 2025'!C:F,4,0)</f>
        <v>28277.100000000002</v>
      </c>
    </row>
    <row r="906" spans="1:18" ht="14.45">
      <c r="A906" s="27">
        <v>66241</v>
      </c>
      <c r="B906" s="27" t="s">
        <v>5305</v>
      </c>
      <c r="C906" s="27">
        <v>1089484341</v>
      </c>
      <c r="D906" s="27" t="s">
        <v>79</v>
      </c>
      <c r="E906" s="27" t="s">
        <v>5306</v>
      </c>
      <c r="F906" s="27" t="s">
        <v>5307</v>
      </c>
      <c r="G906" s="27" t="s">
        <v>5308</v>
      </c>
      <c r="H906" s="27" t="s">
        <v>5309</v>
      </c>
      <c r="I906" s="27" t="s">
        <v>5310</v>
      </c>
      <c r="J906" s="27" t="s">
        <v>539</v>
      </c>
      <c r="K906" s="27" t="s">
        <v>5284</v>
      </c>
      <c r="L906" s="27" t="s">
        <v>5284</v>
      </c>
      <c r="M906" s="27">
        <v>52399</v>
      </c>
      <c r="N906" s="28" t="s">
        <v>953</v>
      </c>
      <c r="O906" s="22">
        <f>VLOOKUP(A906,Hoja1!A:C,3,0)</f>
        <v>8</v>
      </c>
      <c r="P906" s="21" t="str">
        <f>VLOOKUP(M906,[1]TIPOLOGIAS_CB!$A:$F,4,0)</f>
        <v>PASTO</v>
      </c>
      <c r="Q906" s="21" t="str">
        <f>VLOOKUP(P906,'BASE TARIFA 2025'!C:D,2,0)</f>
        <v>WOMPI SUROCCIDENTE</v>
      </c>
      <c r="R906" s="23">
        <f>VLOOKUP(P906,'BASE TARIFA 2025'!C:F,4,0)</f>
        <v>28277.100000000002</v>
      </c>
    </row>
    <row r="907" spans="1:18" ht="14.45">
      <c r="A907" s="27">
        <v>74008</v>
      </c>
      <c r="B907" s="27" t="s">
        <v>5311</v>
      </c>
      <c r="C907" s="27">
        <v>1081595294</v>
      </c>
      <c r="D907" s="27" t="s">
        <v>5312</v>
      </c>
      <c r="E907" s="27" t="s">
        <v>5312</v>
      </c>
      <c r="F907" s="27" t="s">
        <v>5313</v>
      </c>
      <c r="G907" s="27" t="s">
        <v>5314</v>
      </c>
      <c r="H907" s="27" t="s">
        <v>5315</v>
      </c>
      <c r="I907" s="27" t="s">
        <v>5316</v>
      </c>
      <c r="J907" s="27" t="s">
        <v>539</v>
      </c>
      <c r="K907" s="27" t="s">
        <v>5284</v>
      </c>
      <c r="L907" s="27" t="s">
        <v>5284</v>
      </c>
      <c r="M907" s="27">
        <v>52399</v>
      </c>
      <c r="N907" s="28" t="s">
        <v>953</v>
      </c>
      <c r="O907" s="22">
        <f>VLOOKUP(A907,Hoja1!A:C,3,0)</f>
        <v>8</v>
      </c>
      <c r="P907" s="21" t="str">
        <f>VLOOKUP(M907,[1]TIPOLOGIAS_CB!$A:$F,4,0)</f>
        <v>PASTO</v>
      </c>
      <c r="Q907" s="21" t="str">
        <f>VLOOKUP(P907,'BASE TARIFA 2025'!C:D,2,0)</f>
        <v>WOMPI SUROCCIDENTE</v>
      </c>
      <c r="R907" s="23">
        <f>VLOOKUP(P907,'BASE TARIFA 2025'!C:F,4,0)</f>
        <v>28277.100000000002</v>
      </c>
    </row>
    <row r="908" spans="1:18" ht="14.45">
      <c r="A908" s="27">
        <v>74272</v>
      </c>
      <c r="B908" s="27" t="s">
        <v>5317</v>
      </c>
      <c r="C908" s="27">
        <v>27249449</v>
      </c>
      <c r="D908" s="27" t="s">
        <v>5318</v>
      </c>
      <c r="E908" s="27" t="s">
        <v>5318</v>
      </c>
      <c r="F908" s="27" t="s">
        <v>5280</v>
      </c>
      <c r="G908" s="27" t="s">
        <v>5319</v>
      </c>
      <c r="H908" s="27" t="s">
        <v>5320</v>
      </c>
      <c r="I908" s="27" t="s">
        <v>5321</v>
      </c>
      <c r="J908" s="27" t="s">
        <v>539</v>
      </c>
      <c r="K908" s="27" t="s">
        <v>5284</v>
      </c>
      <c r="L908" s="27" t="s">
        <v>5284</v>
      </c>
      <c r="M908" s="27">
        <v>52399</v>
      </c>
      <c r="N908" s="28" t="s">
        <v>192</v>
      </c>
      <c r="O908" s="22">
        <f>VLOOKUP(A908,Hoja1!A:C,3,0)</f>
        <v>8</v>
      </c>
      <c r="P908" s="21" t="str">
        <f>VLOOKUP(M908,[1]TIPOLOGIAS_CB!$A:$F,4,0)</f>
        <v>PASTO</v>
      </c>
      <c r="Q908" s="21" t="str">
        <f>VLOOKUP(P908,'BASE TARIFA 2025'!C:D,2,0)</f>
        <v>WOMPI SUROCCIDENTE</v>
      </c>
      <c r="R908" s="23">
        <f>VLOOKUP(P908,'BASE TARIFA 2025'!C:F,4,0)</f>
        <v>28277.100000000002</v>
      </c>
    </row>
    <row r="909" spans="1:18" ht="14.45">
      <c r="A909" s="27">
        <v>79215</v>
      </c>
      <c r="B909" s="27" t="s">
        <v>5322</v>
      </c>
      <c r="C909" s="27">
        <v>15815261</v>
      </c>
      <c r="D909" s="27" t="s">
        <v>5323</v>
      </c>
      <c r="E909" s="27" t="s">
        <v>5323</v>
      </c>
      <c r="F909" s="27" t="s">
        <v>5324</v>
      </c>
      <c r="G909" s="27" t="s">
        <v>5325</v>
      </c>
      <c r="H909" s="27" t="s">
        <v>5326</v>
      </c>
      <c r="I909" s="27" t="s">
        <v>5327</v>
      </c>
      <c r="J909" s="27" t="s">
        <v>539</v>
      </c>
      <c r="K909" s="27" t="s">
        <v>5284</v>
      </c>
      <c r="L909" s="27" t="s">
        <v>5284</v>
      </c>
      <c r="M909" s="27">
        <v>52399</v>
      </c>
      <c r="N909" s="28" t="s">
        <v>953</v>
      </c>
      <c r="O909" s="22">
        <f>VLOOKUP(A909,Hoja1!A:C,3,0)</f>
        <v>8</v>
      </c>
      <c r="P909" s="21" t="str">
        <f>VLOOKUP(M909,[1]TIPOLOGIAS_CB!$A:$F,4,0)</f>
        <v>PASTO</v>
      </c>
      <c r="Q909" s="21" t="str">
        <f>VLOOKUP(P909,'BASE TARIFA 2025'!C:D,2,0)</f>
        <v>WOMPI SUROCCIDENTE</v>
      </c>
      <c r="R909" s="23">
        <f>VLOOKUP(P909,'BASE TARIFA 2025'!C:F,4,0)</f>
        <v>28277.100000000002</v>
      </c>
    </row>
    <row r="910" spans="1:18" ht="14.45">
      <c r="A910" s="27">
        <v>80379</v>
      </c>
      <c r="B910" s="27" t="s">
        <v>5328</v>
      </c>
      <c r="C910" s="27">
        <v>1089483866</v>
      </c>
      <c r="D910" s="27" t="s">
        <v>5329</v>
      </c>
      <c r="E910" s="27" t="s">
        <v>5329</v>
      </c>
      <c r="F910" s="27"/>
      <c r="G910" s="27" t="s">
        <v>5330</v>
      </c>
      <c r="H910" s="27" t="s">
        <v>5331</v>
      </c>
      <c r="I910" s="27" t="s">
        <v>5332</v>
      </c>
      <c r="J910" s="27" t="s">
        <v>539</v>
      </c>
      <c r="K910" s="27" t="s">
        <v>5284</v>
      </c>
      <c r="L910" s="27" t="s">
        <v>5284</v>
      </c>
      <c r="M910" s="27">
        <v>52399</v>
      </c>
      <c r="N910" s="28" t="s">
        <v>953</v>
      </c>
      <c r="O910" s="22">
        <f>VLOOKUP(A910,Hoja1!A:C,3,0)</f>
        <v>8</v>
      </c>
      <c r="P910" s="21" t="str">
        <f>VLOOKUP(M910,[1]TIPOLOGIAS_CB!$A:$F,4,0)</f>
        <v>PASTO</v>
      </c>
      <c r="Q910" s="21" t="str">
        <f>VLOOKUP(P910,'BASE TARIFA 2025'!C:D,2,0)</f>
        <v>WOMPI SUROCCIDENTE</v>
      </c>
      <c r="R910" s="23">
        <f>VLOOKUP(P910,'BASE TARIFA 2025'!C:F,4,0)</f>
        <v>28277.100000000002</v>
      </c>
    </row>
    <row r="911" spans="1:18" ht="14.45">
      <c r="A911" s="27">
        <v>32012</v>
      </c>
      <c r="B911" s="27" t="s">
        <v>5333</v>
      </c>
      <c r="C911" s="27">
        <v>1087047473</v>
      </c>
      <c r="D911" s="27" t="s">
        <v>5334</v>
      </c>
      <c r="E911" s="27" t="s">
        <v>5335</v>
      </c>
      <c r="F911" s="27" t="s">
        <v>5335</v>
      </c>
      <c r="G911" s="27" t="s">
        <v>5336</v>
      </c>
      <c r="H911" s="27" t="s">
        <v>5337</v>
      </c>
      <c r="I911" s="27" t="s">
        <v>5338</v>
      </c>
      <c r="J911" s="27" t="s">
        <v>539</v>
      </c>
      <c r="K911" s="27" t="s">
        <v>5339</v>
      </c>
      <c r="L911" s="27" t="s">
        <v>5339</v>
      </c>
      <c r="M911" s="27">
        <v>52411</v>
      </c>
      <c r="N911" s="28" t="s">
        <v>580</v>
      </c>
      <c r="O911" s="22">
        <f>VLOOKUP(A911,Hoja1!A:C,3,0)</f>
        <v>8</v>
      </c>
      <c r="P911" s="21" t="str">
        <f>VLOOKUP(M911,[1]TIPOLOGIAS_CB!$A:$F,4,0)</f>
        <v>PASTO</v>
      </c>
      <c r="Q911" s="21" t="str">
        <f>VLOOKUP(P911,'BASE TARIFA 2025'!C:D,2,0)</f>
        <v>WOMPI SUROCCIDENTE</v>
      </c>
      <c r="R911" s="23">
        <f>VLOOKUP(P911,'BASE TARIFA 2025'!C:F,4,0)</f>
        <v>28277.100000000002</v>
      </c>
    </row>
    <row r="912" spans="1:18" ht="14.45">
      <c r="A912" s="27">
        <v>47568</v>
      </c>
      <c r="B912" s="27" t="s">
        <v>5340</v>
      </c>
      <c r="C912" s="27">
        <v>27304275</v>
      </c>
      <c r="D912" s="27" t="s">
        <v>5341</v>
      </c>
      <c r="E912" s="27" t="s">
        <v>5341</v>
      </c>
      <c r="F912" s="27" t="s">
        <v>5341</v>
      </c>
      <c r="G912" s="27" t="s">
        <v>5342</v>
      </c>
      <c r="H912" s="27" t="s">
        <v>5343</v>
      </c>
      <c r="I912" s="27" t="s">
        <v>5344</v>
      </c>
      <c r="J912" s="27" t="s">
        <v>539</v>
      </c>
      <c r="K912" s="27" t="s">
        <v>5339</v>
      </c>
      <c r="L912" s="27" t="s">
        <v>5339</v>
      </c>
      <c r="M912" s="27">
        <v>52411</v>
      </c>
      <c r="N912" s="28" t="s">
        <v>275</v>
      </c>
      <c r="O912" s="22">
        <f>VLOOKUP(A912,Hoja1!A:C,3,0)</f>
        <v>8</v>
      </c>
      <c r="P912" s="21" t="str">
        <f>VLOOKUP(M912,[1]TIPOLOGIAS_CB!$A:$F,4,0)</f>
        <v>PASTO</v>
      </c>
      <c r="Q912" s="21" t="str">
        <f>VLOOKUP(P912,'BASE TARIFA 2025'!C:D,2,0)</f>
        <v>WOMPI SUROCCIDENTE</v>
      </c>
      <c r="R912" s="23">
        <f>VLOOKUP(P912,'BASE TARIFA 2025'!C:F,4,0)</f>
        <v>28277.100000000002</v>
      </c>
    </row>
    <row r="913" spans="1:18" ht="14.45">
      <c r="A913" s="27">
        <v>50777</v>
      </c>
      <c r="B913" s="27" t="s">
        <v>5345</v>
      </c>
      <c r="C913" s="27">
        <v>59807096</v>
      </c>
      <c r="D913" s="27" t="s">
        <v>5346</v>
      </c>
      <c r="E913" s="27" t="s">
        <v>5346</v>
      </c>
      <c r="F913" s="27" t="s">
        <v>5346</v>
      </c>
      <c r="G913" s="27" t="s">
        <v>5347</v>
      </c>
      <c r="H913" s="27" t="s">
        <v>5348</v>
      </c>
      <c r="I913" s="27" t="s">
        <v>5349</v>
      </c>
      <c r="J913" s="27" t="s">
        <v>539</v>
      </c>
      <c r="K913" s="27" t="s">
        <v>5339</v>
      </c>
      <c r="L913" s="27" t="s">
        <v>5339</v>
      </c>
      <c r="M913" s="27">
        <v>52411</v>
      </c>
      <c r="N913" s="28" t="s">
        <v>275</v>
      </c>
      <c r="O913" s="22">
        <f>VLOOKUP(A913,Hoja1!A:C,3,0)</f>
        <v>8</v>
      </c>
      <c r="P913" s="21" t="str">
        <f>VLOOKUP(M913,[1]TIPOLOGIAS_CB!$A:$F,4,0)</f>
        <v>PASTO</v>
      </c>
      <c r="Q913" s="21" t="str">
        <f>VLOOKUP(P913,'BASE TARIFA 2025'!C:D,2,0)</f>
        <v>WOMPI SUROCCIDENTE</v>
      </c>
      <c r="R913" s="23">
        <f>VLOOKUP(P913,'BASE TARIFA 2025'!C:F,4,0)</f>
        <v>28277.100000000002</v>
      </c>
    </row>
    <row r="914" spans="1:18" ht="14.45">
      <c r="A914" s="27">
        <v>60589</v>
      </c>
      <c r="B914" s="27" t="s">
        <v>5350</v>
      </c>
      <c r="C914" s="27">
        <v>59806842</v>
      </c>
      <c r="D914" s="27" t="s">
        <v>79</v>
      </c>
      <c r="E914" s="27" t="s">
        <v>5351</v>
      </c>
      <c r="F914" s="27" t="s">
        <v>5351</v>
      </c>
      <c r="G914" s="27" t="s">
        <v>5352</v>
      </c>
      <c r="H914" s="27" t="s">
        <v>5348</v>
      </c>
      <c r="I914" s="27" t="s">
        <v>5349</v>
      </c>
      <c r="J914" s="27" t="s">
        <v>539</v>
      </c>
      <c r="K914" s="27" t="s">
        <v>5339</v>
      </c>
      <c r="L914" s="27" t="s">
        <v>5339</v>
      </c>
      <c r="M914" s="27">
        <v>52411</v>
      </c>
      <c r="N914" s="28" t="s">
        <v>580</v>
      </c>
      <c r="O914" s="22">
        <f>VLOOKUP(A914,Hoja1!A:C,3,0)</f>
        <v>8</v>
      </c>
      <c r="P914" s="21" t="str">
        <f>VLOOKUP(M914,[1]TIPOLOGIAS_CB!$A:$F,4,0)</f>
        <v>PASTO</v>
      </c>
      <c r="Q914" s="21" t="str">
        <f>VLOOKUP(P914,'BASE TARIFA 2025'!C:D,2,0)</f>
        <v>WOMPI SUROCCIDENTE</v>
      </c>
      <c r="R914" s="23">
        <f>VLOOKUP(P914,'BASE TARIFA 2025'!C:F,4,0)</f>
        <v>28277.100000000002</v>
      </c>
    </row>
    <row r="915" spans="1:18" ht="14.45">
      <c r="A915" s="27">
        <v>65895</v>
      </c>
      <c r="B915" s="27" t="s">
        <v>5353</v>
      </c>
      <c r="C915" s="27">
        <v>98145736</v>
      </c>
      <c r="D915" s="27" t="s">
        <v>79</v>
      </c>
      <c r="E915" s="27" t="s">
        <v>5354</v>
      </c>
      <c r="F915" s="27" t="s">
        <v>5355</v>
      </c>
      <c r="G915" s="27" t="s">
        <v>5356</v>
      </c>
      <c r="H915" s="27" t="s">
        <v>5357</v>
      </c>
      <c r="I915" s="27" t="s">
        <v>5358</v>
      </c>
      <c r="J915" s="27" t="s">
        <v>539</v>
      </c>
      <c r="K915" s="27" t="s">
        <v>5339</v>
      </c>
      <c r="L915" s="27" t="s">
        <v>5339</v>
      </c>
      <c r="M915" s="27">
        <v>52411</v>
      </c>
      <c r="N915" s="28" t="s">
        <v>580</v>
      </c>
      <c r="O915" s="22">
        <f>VLOOKUP(A915,Hoja1!A:C,3,0)</f>
        <v>8</v>
      </c>
      <c r="P915" s="21" t="str">
        <f>VLOOKUP(M915,[1]TIPOLOGIAS_CB!$A:$F,4,0)</f>
        <v>PASTO</v>
      </c>
      <c r="Q915" s="21" t="str">
        <f>VLOOKUP(P915,'BASE TARIFA 2025'!C:D,2,0)</f>
        <v>WOMPI SUROCCIDENTE</v>
      </c>
      <c r="R915" s="23">
        <f>VLOOKUP(P915,'BASE TARIFA 2025'!C:F,4,0)</f>
        <v>28277.100000000002</v>
      </c>
    </row>
    <row r="916" spans="1:18" ht="14.45">
      <c r="A916" s="27">
        <v>10988</v>
      </c>
      <c r="B916" s="27" t="s">
        <v>5359</v>
      </c>
      <c r="C916" s="27">
        <v>87301359</v>
      </c>
      <c r="D916" s="27" t="s">
        <v>5360</v>
      </c>
      <c r="E916" s="27" t="s">
        <v>5361</v>
      </c>
      <c r="F916" s="27" t="s">
        <v>5361</v>
      </c>
      <c r="G916" s="27" t="s">
        <v>5362</v>
      </c>
      <c r="H916" s="27" t="s">
        <v>5363</v>
      </c>
      <c r="I916" s="27" t="s">
        <v>5364</v>
      </c>
      <c r="J916" s="27" t="s">
        <v>539</v>
      </c>
      <c r="K916" s="27" t="s">
        <v>5365</v>
      </c>
      <c r="L916" s="27" t="s">
        <v>5365</v>
      </c>
      <c r="M916" s="27">
        <v>52685</v>
      </c>
      <c r="N916" s="28" t="s">
        <v>358</v>
      </c>
      <c r="O916" s="22">
        <f>VLOOKUP(A916,Hoja1!A:C,3,0)</f>
        <v>8</v>
      </c>
      <c r="P916" s="21" t="str">
        <f>VLOOKUP(M916,[1]TIPOLOGIAS_CB!$A:$F,4,0)</f>
        <v>PASTO</v>
      </c>
      <c r="Q916" s="21" t="str">
        <f>VLOOKUP(P916,'BASE TARIFA 2025'!C:D,2,0)</f>
        <v>WOMPI SUROCCIDENTE</v>
      </c>
      <c r="R916" s="23">
        <f>VLOOKUP(P916,'BASE TARIFA 2025'!C:F,4,0)</f>
        <v>28277.100000000002</v>
      </c>
    </row>
    <row r="917" spans="1:18" ht="14.45">
      <c r="A917" s="27">
        <v>37337</v>
      </c>
      <c r="B917" s="27" t="s">
        <v>5366</v>
      </c>
      <c r="C917" s="27">
        <v>59589579</v>
      </c>
      <c r="D917" s="27" t="s">
        <v>5367</v>
      </c>
      <c r="E917" s="27" t="s">
        <v>5368</v>
      </c>
      <c r="F917" s="27" t="s">
        <v>5368</v>
      </c>
      <c r="G917" s="27" t="s">
        <v>5369</v>
      </c>
      <c r="H917" s="27" t="s">
        <v>5370</v>
      </c>
      <c r="I917" s="27" t="s">
        <v>5371</v>
      </c>
      <c r="J917" s="27" t="s">
        <v>539</v>
      </c>
      <c r="K917" s="27" t="s">
        <v>5365</v>
      </c>
      <c r="L917" s="27" t="s">
        <v>5365</v>
      </c>
      <c r="M917" s="27">
        <v>52685</v>
      </c>
      <c r="N917" s="28" t="s">
        <v>358</v>
      </c>
      <c r="O917" s="22">
        <f>VLOOKUP(A917,Hoja1!A:C,3,0)</f>
        <v>8</v>
      </c>
      <c r="P917" s="21" t="str">
        <f>VLOOKUP(M917,[1]TIPOLOGIAS_CB!$A:$F,4,0)</f>
        <v>PASTO</v>
      </c>
      <c r="Q917" s="21" t="str">
        <f>VLOOKUP(P917,'BASE TARIFA 2025'!C:D,2,0)</f>
        <v>WOMPI SUROCCIDENTE</v>
      </c>
      <c r="R917" s="23">
        <f>VLOOKUP(P917,'BASE TARIFA 2025'!C:F,4,0)</f>
        <v>28277.100000000002</v>
      </c>
    </row>
    <row r="918" spans="1:18" ht="14.45">
      <c r="A918" s="27">
        <v>40417</v>
      </c>
      <c r="B918" s="27" t="s">
        <v>5372</v>
      </c>
      <c r="C918" s="27">
        <v>27097580</v>
      </c>
      <c r="D918" s="27" t="s">
        <v>5373</v>
      </c>
      <c r="E918" s="27" t="s">
        <v>5373</v>
      </c>
      <c r="F918" s="27" t="s">
        <v>5373</v>
      </c>
      <c r="G918" s="27" t="s">
        <v>5374</v>
      </c>
      <c r="H918" s="27" t="s">
        <v>5375</v>
      </c>
      <c r="I918" s="27" t="s">
        <v>5376</v>
      </c>
      <c r="J918" s="27" t="s">
        <v>539</v>
      </c>
      <c r="K918" s="27" t="s">
        <v>5365</v>
      </c>
      <c r="L918" s="27" t="s">
        <v>5365</v>
      </c>
      <c r="M918" s="27">
        <v>52685</v>
      </c>
      <c r="N918" s="28" t="s">
        <v>358</v>
      </c>
      <c r="O918" s="22">
        <f>VLOOKUP(A918,Hoja1!A:C,3,0)</f>
        <v>8</v>
      </c>
      <c r="P918" s="21" t="str">
        <f>VLOOKUP(M918,[1]TIPOLOGIAS_CB!$A:$F,4,0)</f>
        <v>PASTO</v>
      </c>
      <c r="Q918" s="21" t="str">
        <f>VLOOKUP(P918,'BASE TARIFA 2025'!C:D,2,0)</f>
        <v>WOMPI SUROCCIDENTE</v>
      </c>
      <c r="R918" s="23">
        <f>VLOOKUP(P918,'BASE TARIFA 2025'!C:F,4,0)</f>
        <v>28277.100000000002</v>
      </c>
    </row>
    <row r="919" spans="1:18" ht="14.45">
      <c r="A919" s="27">
        <v>10995</v>
      </c>
      <c r="B919" s="27" t="s">
        <v>5377</v>
      </c>
      <c r="C919" s="27">
        <v>27460849</v>
      </c>
      <c r="D919" s="27" t="s">
        <v>5378</v>
      </c>
      <c r="E919" s="27" t="s">
        <v>5379</v>
      </c>
      <c r="F919" s="27" t="s">
        <v>5379</v>
      </c>
      <c r="G919" s="27" t="s">
        <v>5380</v>
      </c>
      <c r="H919" s="27" t="s">
        <v>5381</v>
      </c>
      <c r="I919" s="27" t="s">
        <v>5382</v>
      </c>
      <c r="J919" s="27" t="s">
        <v>539</v>
      </c>
      <c r="K919" s="27" t="s">
        <v>5383</v>
      </c>
      <c r="L919" s="27" t="s">
        <v>5384</v>
      </c>
      <c r="M919" s="27">
        <v>52720</v>
      </c>
      <c r="N919" s="28" t="s">
        <v>465</v>
      </c>
      <c r="O919" s="22">
        <f>VLOOKUP(A919,Hoja1!A:C,3,0)</f>
        <v>8</v>
      </c>
      <c r="P919" s="21" t="str">
        <f>VLOOKUP(M919,[1]TIPOLOGIAS_CB!$A:$F,4,0)</f>
        <v>PASTO</v>
      </c>
      <c r="Q919" s="21" t="str">
        <f>VLOOKUP(P919,'BASE TARIFA 2025'!C:D,2,0)</f>
        <v>WOMPI SUROCCIDENTE</v>
      </c>
      <c r="R919" s="23">
        <f>VLOOKUP(P919,'BASE TARIFA 2025'!C:F,4,0)</f>
        <v>28277.100000000002</v>
      </c>
    </row>
    <row r="920" spans="1:18" ht="14.45">
      <c r="A920" s="27">
        <v>30800</v>
      </c>
      <c r="B920" s="27" t="s">
        <v>5385</v>
      </c>
      <c r="C920" s="27">
        <v>27487471</v>
      </c>
      <c r="D920" s="27" t="s">
        <v>5386</v>
      </c>
      <c r="E920" s="27" t="s">
        <v>5387</v>
      </c>
      <c r="F920" s="27" t="s">
        <v>5387</v>
      </c>
      <c r="G920" s="27" t="s">
        <v>5388</v>
      </c>
      <c r="H920" s="27" t="s">
        <v>5389</v>
      </c>
      <c r="I920" s="27" t="s">
        <v>5390</v>
      </c>
      <c r="J920" s="27" t="s">
        <v>539</v>
      </c>
      <c r="K920" s="27" t="s">
        <v>5391</v>
      </c>
      <c r="L920" s="27" t="s">
        <v>5391</v>
      </c>
      <c r="M920" s="27">
        <v>52788</v>
      </c>
      <c r="N920" s="28" t="s">
        <v>102</v>
      </c>
      <c r="O920" s="22">
        <f>VLOOKUP(A920,Hoja1!A:C,3,0)</f>
        <v>8</v>
      </c>
      <c r="P920" s="21" t="str">
        <f>VLOOKUP(M920,[1]TIPOLOGIAS_CB!$A:$F,4,0)</f>
        <v>PASTO</v>
      </c>
      <c r="Q920" s="21" t="str">
        <f>VLOOKUP(P920,'BASE TARIFA 2025'!C:D,2,0)</f>
        <v>WOMPI SUROCCIDENTE</v>
      </c>
      <c r="R920" s="23">
        <f>VLOOKUP(P920,'BASE TARIFA 2025'!C:F,4,0)</f>
        <v>28277.100000000002</v>
      </c>
    </row>
    <row r="921" spans="1:18" ht="14.45">
      <c r="A921" s="27">
        <v>79955</v>
      </c>
      <c r="B921" s="27" t="s">
        <v>5392</v>
      </c>
      <c r="C921" s="27">
        <v>1193033113</v>
      </c>
      <c r="D921" s="27" t="s">
        <v>5393</v>
      </c>
      <c r="E921" s="27" t="s">
        <v>5394</v>
      </c>
      <c r="F921" s="27" t="s">
        <v>5394</v>
      </c>
      <c r="G921" s="27" t="s">
        <v>5395</v>
      </c>
      <c r="H921" s="27" t="s">
        <v>5396</v>
      </c>
      <c r="I921" s="27" t="s">
        <v>5397</v>
      </c>
      <c r="J921" s="27" t="s">
        <v>539</v>
      </c>
      <c r="K921" s="27" t="s">
        <v>5391</v>
      </c>
      <c r="L921" s="27" t="s">
        <v>5391</v>
      </c>
      <c r="M921" s="27">
        <v>52788</v>
      </c>
      <c r="N921" s="28" t="s">
        <v>500</v>
      </c>
      <c r="O921" s="22">
        <f>VLOOKUP(A921,Hoja1!A:C,3,0)</f>
        <v>8</v>
      </c>
      <c r="P921" s="21" t="str">
        <f>VLOOKUP(M921,[1]TIPOLOGIAS_CB!$A:$F,4,0)</f>
        <v>PASTO</v>
      </c>
      <c r="Q921" s="21" t="str">
        <f>VLOOKUP(P921,'BASE TARIFA 2025'!C:D,2,0)</f>
        <v>WOMPI SUROCCIDENTE</v>
      </c>
      <c r="R921" s="23">
        <f>VLOOKUP(P921,'BASE TARIFA 2025'!C:F,4,0)</f>
        <v>28277.100000000002</v>
      </c>
    </row>
    <row r="922" spans="1:18" ht="14.45">
      <c r="A922" s="27">
        <v>24094</v>
      </c>
      <c r="B922" s="27" t="s">
        <v>5398</v>
      </c>
      <c r="C922" s="27">
        <v>24660191</v>
      </c>
      <c r="D922" s="27" t="s">
        <v>5399</v>
      </c>
      <c r="E922" s="27" t="s">
        <v>5400</v>
      </c>
      <c r="F922" s="27" t="s">
        <v>5400</v>
      </c>
      <c r="G922" s="27" t="s">
        <v>5401</v>
      </c>
      <c r="H922" s="27" t="s">
        <v>5402</v>
      </c>
      <c r="I922" s="27" t="s">
        <v>5403</v>
      </c>
      <c r="J922" s="27" t="s">
        <v>4163</v>
      </c>
      <c r="K922" s="27" t="s">
        <v>5404</v>
      </c>
      <c r="L922" s="27" t="s">
        <v>5404</v>
      </c>
      <c r="M922" s="27">
        <v>63272</v>
      </c>
      <c r="N922" s="28" t="s">
        <v>1487</v>
      </c>
      <c r="O922" s="22">
        <f>VLOOKUP(A922,Hoja1!A:C,3,0)</f>
        <v>16</v>
      </c>
      <c r="P922" s="21" t="str">
        <f>VLOOKUP(M922,[1]TIPOLOGIAS_CB!$A:$F,4,0)</f>
        <v>PEREIRA</v>
      </c>
      <c r="Q922" s="21" t="str">
        <f>VLOOKUP(P922,'BASE TARIFA 2025'!C:D,2,0)</f>
        <v>WOMPI EJE CAFETERO</v>
      </c>
      <c r="R922" s="23">
        <f>VLOOKUP(P922,'BASE TARIFA 2025'!C:F,4,0)</f>
        <v>15709.5</v>
      </c>
    </row>
    <row r="923" spans="1:18" ht="14.45">
      <c r="A923" s="27">
        <v>67220</v>
      </c>
      <c r="B923" s="27" t="s">
        <v>5405</v>
      </c>
      <c r="C923" s="27">
        <v>8541192</v>
      </c>
      <c r="D923" s="27" t="s">
        <v>5406</v>
      </c>
      <c r="E923" s="27" t="s">
        <v>5406</v>
      </c>
      <c r="F923" s="27" t="s">
        <v>5406</v>
      </c>
      <c r="G923" s="27" t="s">
        <v>5407</v>
      </c>
      <c r="H923" s="27" t="s">
        <v>5408</v>
      </c>
      <c r="I923" s="27" t="s">
        <v>5409</v>
      </c>
      <c r="J923" s="27" t="s">
        <v>4163</v>
      </c>
      <c r="K923" s="27" t="s">
        <v>5404</v>
      </c>
      <c r="L923" s="27" t="s">
        <v>5404</v>
      </c>
      <c r="M923" s="27">
        <v>63272</v>
      </c>
      <c r="N923" s="28" t="s">
        <v>1487</v>
      </c>
      <c r="O923" s="22">
        <f>VLOOKUP(A923,Hoja1!A:C,3,0)</f>
        <v>8</v>
      </c>
      <c r="P923" s="21" t="str">
        <f>VLOOKUP(M923,[1]TIPOLOGIAS_CB!$A:$F,4,0)</f>
        <v>PEREIRA</v>
      </c>
      <c r="Q923" s="21" t="str">
        <f>VLOOKUP(P923,'BASE TARIFA 2025'!C:D,2,0)</f>
        <v>WOMPI EJE CAFETERO</v>
      </c>
      <c r="R923" s="23">
        <f>VLOOKUP(P923,'BASE TARIFA 2025'!C:F,4,0)</f>
        <v>15709.5</v>
      </c>
    </row>
    <row r="924" spans="1:18" ht="14.45">
      <c r="A924" s="27">
        <v>74423</v>
      </c>
      <c r="B924" s="27" t="s">
        <v>5410</v>
      </c>
      <c r="C924" s="27">
        <v>24659808</v>
      </c>
      <c r="D924" s="27" t="s">
        <v>5411</v>
      </c>
      <c r="E924" s="27" t="s">
        <v>5411</v>
      </c>
      <c r="F924" s="27" t="s">
        <v>5411</v>
      </c>
      <c r="G924" s="27" t="s">
        <v>5412</v>
      </c>
      <c r="H924" s="27" t="s">
        <v>5413</v>
      </c>
      <c r="I924" s="27" t="s">
        <v>5414</v>
      </c>
      <c r="J924" s="27" t="s">
        <v>4163</v>
      </c>
      <c r="K924" s="27" t="s">
        <v>5404</v>
      </c>
      <c r="L924" s="27" t="s">
        <v>5404</v>
      </c>
      <c r="M924" s="27">
        <v>63272</v>
      </c>
      <c r="N924" s="28" t="s">
        <v>1487</v>
      </c>
      <c r="O924" s="22">
        <f>VLOOKUP(A924,Hoja1!A:C,3,0)</f>
        <v>8</v>
      </c>
      <c r="P924" s="21" t="str">
        <f>VLOOKUP(M924,[1]TIPOLOGIAS_CB!$A:$F,4,0)</f>
        <v>PEREIRA</v>
      </c>
      <c r="Q924" s="21" t="str">
        <f>VLOOKUP(P924,'BASE TARIFA 2025'!C:D,2,0)</f>
        <v>WOMPI EJE CAFETERO</v>
      </c>
      <c r="R924" s="23">
        <f>VLOOKUP(P924,'BASE TARIFA 2025'!C:F,4,0)</f>
        <v>15709.5</v>
      </c>
    </row>
    <row r="925" spans="1:18" ht="14.45">
      <c r="A925" s="27">
        <v>77740</v>
      </c>
      <c r="B925" s="27" t="s">
        <v>5415</v>
      </c>
      <c r="C925" s="27">
        <v>1096646399</v>
      </c>
      <c r="D925" s="27" t="s">
        <v>5416</v>
      </c>
      <c r="E925" s="27" t="s">
        <v>5417</v>
      </c>
      <c r="F925" s="27" t="s">
        <v>5418</v>
      </c>
      <c r="G925" s="27" t="s">
        <v>5419</v>
      </c>
      <c r="H925" s="27" t="s">
        <v>5420</v>
      </c>
      <c r="I925" s="27" t="s">
        <v>5421</v>
      </c>
      <c r="J925" s="27" t="s">
        <v>4163</v>
      </c>
      <c r="K925" s="27" t="s">
        <v>5404</v>
      </c>
      <c r="L925" s="27" t="s">
        <v>5404</v>
      </c>
      <c r="M925" s="27">
        <v>63272</v>
      </c>
      <c r="N925" s="28" t="s">
        <v>1487</v>
      </c>
      <c r="O925" s="22">
        <f>VLOOKUP(A925,Hoja1!A:C,3,0)</f>
        <v>8</v>
      </c>
      <c r="P925" s="21" t="str">
        <f>VLOOKUP(M925,[1]TIPOLOGIAS_CB!$A:$F,4,0)</f>
        <v>PEREIRA</v>
      </c>
      <c r="Q925" s="21" t="str">
        <f>VLOOKUP(P925,'BASE TARIFA 2025'!C:D,2,0)</f>
        <v>WOMPI EJE CAFETERO</v>
      </c>
      <c r="R925" s="23">
        <f>VLOOKUP(P925,'BASE TARIFA 2025'!C:F,4,0)</f>
        <v>15709.5</v>
      </c>
    </row>
    <row r="926" spans="1:18" ht="14.45">
      <c r="A926" s="27">
        <v>29198</v>
      </c>
      <c r="B926" s="27" t="s">
        <v>5422</v>
      </c>
      <c r="C926" s="27">
        <v>91112347</v>
      </c>
      <c r="D926" s="27" t="s">
        <v>5423</v>
      </c>
      <c r="E926" s="27" t="s">
        <v>5424</v>
      </c>
      <c r="F926" s="27" t="s">
        <v>5424</v>
      </c>
      <c r="G926" s="27" t="s">
        <v>5425</v>
      </c>
      <c r="H926" s="27" t="s">
        <v>5426</v>
      </c>
      <c r="I926" s="27" t="s">
        <v>5427</v>
      </c>
      <c r="J926" s="27" t="s">
        <v>2975</v>
      </c>
      <c r="K926" s="27" t="s">
        <v>5428</v>
      </c>
      <c r="L926" s="27" t="s">
        <v>5428</v>
      </c>
      <c r="M926" s="27">
        <v>68755</v>
      </c>
      <c r="N926" s="28" t="s">
        <v>259</v>
      </c>
      <c r="O926" s="22">
        <f>VLOOKUP(A926,Hoja1!A:C,3,0)</f>
        <v>8</v>
      </c>
      <c r="P926" s="21" t="str">
        <f>VLOOKUP(M926,[1]TIPOLOGIAS_CB!$A:$F,4,0)</f>
        <v>BUCARAMANGA</v>
      </c>
      <c r="Q926" s="21" t="str">
        <f>VLOOKUP(P926,'BASE TARIFA 2025'!C:D,2,0)</f>
        <v>WOMPI SANTANDERES</v>
      </c>
      <c r="R926" s="23">
        <f>VLOOKUP(P926,'BASE TARIFA 2025'!C:F,4,0)</f>
        <v>15709.5</v>
      </c>
    </row>
    <row r="927" spans="1:18" ht="14.45">
      <c r="A927" s="27">
        <v>34231</v>
      </c>
      <c r="B927" s="27" t="s">
        <v>5429</v>
      </c>
      <c r="C927" s="27">
        <v>37943946</v>
      </c>
      <c r="D927" s="27"/>
      <c r="E927" s="27" t="s">
        <v>5430</v>
      </c>
      <c r="F927" s="27" t="s">
        <v>5430</v>
      </c>
      <c r="G927" s="27" t="s">
        <v>5431</v>
      </c>
      <c r="H927" s="27" t="s">
        <v>5432</v>
      </c>
      <c r="I927" s="27" t="s">
        <v>5433</v>
      </c>
      <c r="J927" s="27" t="s">
        <v>2975</v>
      </c>
      <c r="K927" s="27" t="s">
        <v>5428</v>
      </c>
      <c r="L927" s="27" t="s">
        <v>5428</v>
      </c>
      <c r="M927" s="27">
        <v>68755</v>
      </c>
      <c r="N927" s="28" t="s">
        <v>259</v>
      </c>
      <c r="O927" s="22">
        <f>VLOOKUP(A927,Hoja1!A:C,3,0)</f>
        <v>16</v>
      </c>
      <c r="P927" s="21" t="str">
        <f>VLOOKUP(M927,[1]TIPOLOGIAS_CB!$A:$F,4,0)</f>
        <v>BUCARAMANGA</v>
      </c>
      <c r="Q927" s="21" t="str">
        <f>VLOOKUP(P927,'BASE TARIFA 2025'!C:D,2,0)</f>
        <v>WOMPI SANTANDERES</v>
      </c>
      <c r="R927" s="23">
        <f>VLOOKUP(P927,'BASE TARIFA 2025'!C:F,4,0)</f>
        <v>15709.5</v>
      </c>
    </row>
    <row r="928" spans="1:18" ht="14.45">
      <c r="A928" s="27">
        <v>48405</v>
      </c>
      <c r="B928" s="27" t="s">
        <v>5434</v>
      </c>
      <c r="C928" s="27">
        <v>63498031</v>
      </c>
      <c r="D928" s="27" t="s">
        <v>5435</v>
      </c>
      <c r="E928" s="27" t="s">
        <v>5436</v>
      </c>
      <c r="F928" s="27" t="s">
        <v>5437</v>
      </c>
      <c r="G928" s="27" t="s">
        <v>5438</v>
      </c>
      <c r="H928" s="27" t="s">
        <v>5439</v>
      </c>
      <c r="I928" s="27" t="s">
        <v>5440</v>
      </c>
      <c r="J928" s="27" t="s">
        <v>2975</v>
      </c>
      <c r="K928" s="27" t="s">
        <v>5428</v>
      </c>
      <c r="L928" s="27" t="s">
        <v>5428</v>
      </c>
      <c r="M928" s="27">
        <v>68755</v>
      </c>
      <c r="N928" s="28" t="s">
        <v>328</v>
      </c>
      <c r="O928" s="22">
        <f>VLOOKUP(A928,Hoja1!A:C,3,0)</f>
        <v>8</v>
      </c>
      <c r="P928" s="21" t="str">
        <f>VLOOKUP(M928,[1]TIPOLOGIAS_CB!$A:$F,4,0)</f>
        <v>BUCARAMANGA</v>
      </c>
      <c r="Q928" s="21" t="str">
        <f>VLOOKUP(P928,'BASE TARIFA 2025'!C:D,2,0)</f>
        <v>WOMPI SANTANDERES</v>
      </c>
      <c r="R928" s="23">
        <f>VLOOKUP(P928,'BASE TARIFA 2025'!C:F,4,0)</f>
        <v>15709.5</v>
      </c>
    </row>
    <row r="929" spans="1:18" ht="14.45">
      <c r="A929" s="27">
        <v>57134</v>
      </c>
      <c r="B929" s="27" t="s">
        <v>5441</v>
      </c>
      <c r="C929" s="27">
        <v>1053875375</v>
      </c>
      <c r="D929" s="27" t="s">
        <v>5442</v>
      </c>
      <c r="E929" s="27" t="s">
        <v>5442</v>
      </c>
      <c r="F929" s="27" t="s">
        <v>5442</v>
      </c>
      <c r="G929" s="27" t="s">
        <v>5443</v>
      </c>
      <c r="H929" s="27" t="s">
        <v>5444</v>
      </c>
      <c r="I929" s="27" t="s">
        <v>5445</v>
      </c>
      <c r="J929" s="27" t="s">
        <v>2975</v>
      </c>
      <c r="K929" s="27" t="s">
        <v>5428</v>
      </c>
      <c r="L929" s="27" t="s">
        <v>5428</v>
      </c>
      <c r="M929" s="27">
        <v>68755</v>
      </c>
      <c r="N929" s="28" t="s">
        <v>328</v>
      </c>
      <c r="O929" s="22">
        <f>VLOOKUP(A929,Hoja1!A:C,3,0)</f>
        <v>8</v>
      </c>
      <c r="P929" s="21" t="str">
        <f>VLOOKUP(M929,[1]TIPOLOGIAS_CB!$A:$F,4,0)</f>
        <v>BUCARAMANGA</v>
      </c>
      <c r="Q929" s="21" t="str">
        <f>VLOOKUP(P929,'BASE TARIFA 2025'!C:D,2,0)</f>
        <v>WOMPI SANTANDERES</v>
      </c>
      <c r="R929" s="23">
        <f>VLOOKUP(P929,'BASE TARIFA 2025'!C:F,4,0)</f>
        <v>15709.5</v>
      </c>
    </row>
    <row r="930" spans="1:18" ht="14.45">
      <c r="A930" s="27">
        <v>55326</v>
      </c>
      <c r="B930" s="27" t="s">
        <v>5446</v>
      </c>
      <c r="C930" s="27">
        <v>91107652</v>
      </c>
      <c r="D930" s="27" t="s">
        <v>5447</v>
      </c>
      <c r="E930" s="27" t="s">
        <v>5448</v>
      </c>
      <c r="F930" s="27" t="s">
        <v>5448</v>
      </c>
      <c r="G930" s="27" t="s">
        <v>5449</v>
      </c>
      <c r="H930" s="27" t="s">
        <v>5450</v>
      </c>
      <c r="I930" s="27" t="s">
        <v>5451</v>
      </c>
      <c r="J930" s="27" t="s">
        <v>2975</v>
      </c>
      <c r="K930" s="27" t="s">
        <v>5428</v>
      </c>
      <c r="L930" s="27" t="s">
        <v>5428</v>
      </c>
      <c r="M930" s="27">
        <v>68755</v>
      </c>
      <c r="N930" s="28" t="s">
        <v>328</v>
      </c>
      <c r="O930" s="22">
        <f>VLOOKUP(A930,Hoja1!A:C,3,0)</f>
        <v>8</v>
      </c>
      <c r="P930" s="21" t="str">
        <f>VLOOKUP(M930,[1]TIPOLOGIAS_CB!$A:$F,4,0)</f>
        <v>BUCARAMANGA</v>
      </c>
      <c r="Q930" s="21" t="str">
        <f>VLOOKUP(P930,'BASE TARIFA 2025'!C:D,2,0)</f>
        <v>WOMPI SANTANDERES</v>
      </c>
      <c r="R930" s="23">
        <f>VLOOKUP(P930,'BASE TARIFA 2025'!C:F,4,0)</f>
        <v>15709.5</v>
      </c>
    </row>
    <row r="931" spans="1:18" ht="14.45">
      <c r="A931" s="27">
        <v>54899</v>
      </c>
      <c r="B931" s="27" t="s">
        <v>5452</v>
      </c>
      <c r="C931" s="27">
        <v>37948700</v>
      </c>
      <c r="D931" s="27" t="s">
        <v>5453</v>
      </c>
      <c r="E931" s="27" t="s">
        <v>5454</v>
      </c>
      <c r="F931" s="27" t="s">
        <v>5454</v>
      </c>
      <c r="G931" s="27" t="s">
        <v>5455</v>
      </c>
      <c r="H931" s="27" t="s">
        <v>5456</v>
      </c>
      <c r="I931" s="27" t="s">
        <v>5457</v>
      </c>
      <c r="J931" s="27" t="s">
        <v>2975</v>
      </c>
      <c r="K931" s="27" t="s">
        <v>5428</v>
      </c>
      <c r="L931" s="27" t="s">
        <v>5428</v>
      </c>
      <c r="M931" s="27">
        <v>68755</v>
      </c>
      <c r="N931" s="28" t="s">
        <v>259</v>
      </c>
      <c r="O931" s="22">
        <f>VLOOKUP(A931,Hoja1!A:C,3,0)</f>
        <v>8</v>
      </c>
      <c r="P931" s="21" t="str">
        <f>VLOOKUP(M931,[1]TIPOLOGIAS_CB!$A:$F,4,0)</f>
        <v>BUCARAMANGA</v>
      </c>
      <c r="Q931" s="21" t="str">
        <f>VLOOKUP(P931,'BASE TARIFA 2025'!C:D,2,0)</f>
        <v>WOMPI SANTANDERES</v>
      </c>
      <c r="R931" s="23">
        <f>VLOOKUP(P931,'BASE TARIFA 2025'!C:F,4,0)</f>
        <v>15709.5</v>
      </c>
    </row>
    <row r="932" spans="1:18" ht="14.45">
      <c r="A932" s="27">
        <v>80916</v>
      </c>
      <c r="B932" s="27" t="s">
        <v>5458</v>
      </c>
      <c r="C932" s="27">
        <v>1007673738</v>
      </c>
      <c r="D932" s="27" t="s">
        <v>5459</v>
      </c>
      <c r="E932" s="27" t="s">
        <v>5459</v>
      </c>
      <c r="F932" s="27"/>
      <c r="G932" s="27" t="s">
        <v>5460</v>
      </c>
      <c r="H932" s="27" t="s">
        <v>5461</v>
      </c>
      <c r="I932" s="27" t="s">
        <v>5462</v>
      </c>
      <c r="J932" s="27" t="s">
        <v>2975</v>
      </c>
      <c r="K932" s="27" t="s">
        <v>5428</v>
      </c>
      <c r="L932" s="27" t="s">
        <v>5428</v>
      </c>
      <c r="M932" s="27">
        <v>68755</v>
      </c>
      <c r="N932" s="28" t="s">
        <v>477</v>
      </c>
      <c r="O932" s="22">
        <f>VLOOKUP(A932,Hoja1!A:C,3,0)</f>
        <v>8</v>
      </c>
      <c r="P932" s="21" t="str">
        <f>VLOOKUP(M932,[1]TIPOLOGIAS_CB!$A:$F,4,0)</f>
        <v>BUCARAMANGA</v>
      </c>
      <c r="Q932" s="21" t="str">
        <f>VLOOKUP(P932,'BASE TARIFA 2025'!C:D,2,0)</f>
        <v>WOMPI SANTANDERES</v>
      </c>
      <c r="R932" s="23">
        <f>VLOOKUP(P932,'BASE TARIFA 2025'!C:F,4,0)</f>
        <v>15709.5</v>
      </c>
    </row>
    <row r="933" spans="1:18" ht="14.45">
      <c r="A933" s="27">
        <v>62120</v>
      </c>
      <c r="B933" s="27" t="s">
        <v>5463</v>
      </c>
      <c r="C933" s="27">
        <v>37943413</v>
      </c>
      <c r="D933" s="27" t="s">
        <v>5464</v>
      </c>
      <c r="E933" s="27" t="s">
        <v>79</v>
      </c>
      <c r="F933" s="27" t="s">
        <v>5464</v>
      </c>
      <c r="G933" s="27" t="s">
        <v>5465</v>
      </c>
      <c r="H933" s="27" t="s">
        <v>5466</v>
      </c>
      <c r="I933" s="27" t="s">
        <v>5467</v>
      </c>
      <c r="J933" s="27" t="s">
        <v>2975</v>
      </c>
      <c r="K933" s="27" t="s">
        <v>5428</v>
      </c>
      <c r="L933" s="27" t="s">
        <v>5428</v>
      </c>
      <c r="M933" s="27">
        <v>68755</v>
      </c>
      <c r="N933" s="28" t="s">
        <v>477</v>
      </c>
      <c r="O933" s="22">
        <f>VLOOKUP(A933,Hoja1!A:C,3,0)</f>
        <v>8</v>
      </c>
      <c r="P933" s="21" t="str">
        <f>VLOOKUP(M933,[1]TIPOLOGIAS_CB!$A:$F,4,0)</f>
        <v>BUCARAMANGA</v>
      </c>
      <c r="Q933" s="21" t="str">
        <f>VLOOKUP(P933,'BASE TARIFA 2025'!C:D,2,0)</f>
        <v>WOMPI SANTANDERES</v>
      </c>
      <c r="R933" s="23">
        <f>VLOOKUP(P933,'BASE TARIFA 2025'!C:F,4,0)</f>
        <v>15709.5</v>
      </c>
    </row>
    <row r="934" spans="1:18" ht="14.45">
      <c r="A934" s="27">
        <v>66328</v>
      </c>
      <c r="B934" s="27" t="s">
        <v>5468</v>
      </c>
      <c r="C934" s="27">
        <v>804011727</v>
      </c>
      <c r="D934" s="27" t="s">
        <v>5469</v>
      </c>
      <c r="E934" s="27" t="s">
        <v>79</v>
      </c>
      <c r="F934" s="27" t="s">
        <v>5469</v>
      </c>
      <c r="G934" s="27" t="s">
        <v>5470</v>
      </c>
      <c r="H934" s="27" t="s">
        <v>5471</v>
      </c>
      <c r="I934" s="27" t="s">
        <v>5472</v>
      </c>
      <c r="J934" s="27" t="s">
        <v>2975</v>
      </c>
      <c r="K934" s="27" t="s">
        <v>5428</v>
      </c>
      <c r="L934" s="27" t="s">
        <v>5428</v>
      </c>
      <c r="M934" s="27">
        <v>68755</v>
      </c>
      <c r="N934" s="28" t="s">
        <v>328</v>
      </c>
      <c r="O934" s="22">
        <f>VLOOKUP(A934,Hoja1!A:C,3,0)</f>
        <v>8</v>
      </c>
      <c r="P934" s="21" t="str">
        <f>VLOOKUP(M934,[1]TIPOLOGIAS_CB!$A:$F,4,0)</f>
        <v>BUCARAMANGA</v>
      </c>
      <c r="Q934" s="21" t="str">
        <f>VLOOKUP(P934,'BASE TARIFA 2025'!C:D,2,0)</f>
        <v>WOMPI SANTANDERES</v>
      </c>
      <c r="R934" s="23">
        <f>VLOOKUP(P934,'BASE TARIFA 2025'!C:F,4,0)</f>
        <v>15709.5</v>
      </c>
    </row>
    <row r="935" spans="1:18" ht="14.45">
      <c r="A935" s="27">
        <v>64302</v>
      </c>
      <c r="B935" s="27" t="s">
        <v>5473</v>
      </c>
      <c r="C935" s="27">
        <v>37897533</v>
      </c>
      <c r="D935" s="27" t="s">
        <v>5474</v>
      </c>
      <c r="E935" s="27" t="s">
        <v>5474</v>
      </c>
      <c r="F935" s="27" t="s">
        <v>5474</v>
      </c>
      <c r="G935" s="27" t="s">
        <v>5475</v>
      </c>
      <c r="H935" s="27" t="s">
        <v>5476</v>
      </c>
      <c r="I935" s="27" t="s">
        <v>5477</v>
      </c>
      <c r="J935" s="27" t="s">
        <v>2975</v>
      </c>
      <c r="K935" s="27" t="s">
        <v>5428</v>
      </c>
      <c r="L935" s="27" t="s">
        <v>5428</v>
      </c>
      <c r="M935" s="27">
        <v>68755</v>
      </c>
      <c r="N935" s="28" t="s">
        <v>328</v>
      </c>
      <c r="O935" s="22">
        <f>VLOOKUP(A935,Hoja1!A:C,3,0)</f>
        <v>8</v>
      </c>
      <c r="P935" s="21" t="str">
        <f>VLOOKUP(M935,[1]TIPOLOGIAS_CB!$A:$F,4,0)</f>
        <v>BUCARAMANGA</v>
      </c>
      <c r="Q935" s="21" t="str">
        <f>VLOOKUP(P935,'BASE TARIFA 2025'!C:D,2,0)</f>
        <v>WOMPI SANTANDERES</v>
      </c>
      <c r="R935" s="23">
        <f>VLOOKUP(P935,'BASE TARIFA 2025'!C:F,4,0)</f>
        <v>15709.5</v>
      </c>
    </row>
    <row r="936" spans="1:18" ht="14.45">
      <c r="A936" s="27">
        <v>37707</v>
      </c>
      <c r="B936" s="27" t="s">
        <v>5478</v>
      </c>
      <c r="C936" s="27">
        <v>1037641496</v>
      </c>
      <c r="D936" s="27" t="s">
        <v>5479</v>
      </c>
      <c r="E936" s="27" t="s">
        <v>5480</v>
      </c>
      <c r="F936" s="27" t="s">
        <v>5481</v>
      </c>
      <c r="G936" s="27" t="s">
        <v>5482</v>
      </c>
      <c r="H936" s="27" t="s">
        <v>5483</v>
      </c>
      <c r="I936" s="27" t="s">
        <v>5484</v>
      </c>
      <c r="J936" s="27" t="s">
        <v>75</v>
      </c>
      <c r="K936" s="27" t="s">
        <v>4884</v>
      </c>
      <c r="L936" s="27" t="s">
        <v>4884</v>
      </c>
      <c r="M936" s="27">
        <v>5266</v>
      </c>
      <c r="N936" s="28" t="s">
        <v>953</v>
      </c>
      <c r="O936" s="22">
        <f>VLOOKUP(A936,Hoja1!A:C,3,0)</f>
        <v>8</v>
      </c>
      <c r="P936" s="21" t="str">
        <f>VLOOKUP(M936,[1]TIPOLOGIAS_CB!$A:$F,4,0)</f>
        <v>MEDELLIN</v>
      </c>
      <c r="Q936" s="21" t="str">
        <f>VLOOKUP(P936,'BASE TARIFA 2025'!C:D,2,0)</f>
        <v>WOMPI NOROCCIDENTE</v>
      </c>
      <c r="R936" s="23">
        <f>VLOOKUP(P936,'BASE TARIFA 2025'!C:F,4,0)</f>
        <v>15709.5</v>
      </c>
    </row>
    <row r="937" spans="1:18" ht="14.45">
      <c r="A937" s="27">
        <v>30572</v>
      </c>
      <c r="B937" s="27" t="s">
        <v>5485</v>
      </c>
      <c r="C937" s="27">
        <v>900993270</v>
      </c>
      <c r="D937" s="27" t="s">
        <v>5486</v>
      </c>
      <c r="E937" s="27" t="s">
        <v>5487</v>
      </c>
      <c r="F937" s="27" t="s">
        <v>5487</v>
      </c>
      <c r="G937" s="27" t="s">
        <v>5488</v>
      </c>
      <c r="H937" s="27" t="s">
        <v>5489</v>
      </c>
      <c r="I937" s="27" t="s">
        <v>5490</v>
      </c>
      <c r="J937" s="27" t="s">
        <v>75</v>
      </c>
      <c r="K937" s="27" t="s">
        <v>4884</v>
      </c>
      <c r="L937" s="27" t="s">
        <v>4884</v>
      </c>
      <c r="M937" s="27">
        <v>5266</v>
      </c>
      <c r="N937" s="28" t="s">
        <v>953</v>
      </c>
      <c r="O937" s="22">
        <f>VLOOKUP(A937,Hoja1!A:C,3,0)</f>
        <v>8</v>
      </c>
      <c r="P937" s="21" t="str">
        <f>VLOOKUP(M937,[1]TIPOLOGIAS_CB!$A:$F,4,0)</f>
        <v>MEDELLIN</v>
      </c>
      <c r="Q937" s="21" t="str">
        <f>VLOOKUP(P937,'BASE TARIFA 2025'!C:D,2,0)</f>
        <v>WOMPI NOROCCIDENTE</v>
      </c>
      <c r="R937" s="23">
        <f>VLOOKUP(P937,'BASE TARIFA 2025'!C:F,4,0)</f>
        <v>15709.5</v>
      </c>
    </row>
    <row r="938" spans="1:18" ht="14.45">
      <c r="A938" s="27">
        <v>12610</v>
      </c>
      <c r="B938" s="27" t="s">
        <v>5491</v>
      </c>
      <c r="C938" s="27">
        <v>70110642</v>
      </c>
      <c r="D938" s="27" t="s">
        <v>5492</v>
      </c>
      <c r="E938" s="27" t="s">
        <v>5493</v>
      </c>
      <c r="F938" s="27" t="s">
        <v>5493</v>
      </c>
      <c r="G938" s="27" t="s">
        <v>5494</v>
      </c>
      <c r="H938" s="27" t="s">
        <v>5495</v>
      </c>
      <c r="I938" s="27" t="s">
        <v>5496</v>
      </c>
      <c r="J938" s="27" t="s">
        <v>75</v>
      </c>
      <c r="K938" s="27" t="s">
        <v>5497</v>
      </c>
      <c r="L938" s="27" t="s">
        <v>5497</v>
      </c>
      <c r="M938" s="27">
        <v>5308</v>
      </c>
      <c r="N938" s="28" t="s">
        <v>77</v>
      </c>
      <c r="O938" s="22">
        <f>VLOOKUP(A938,Hoja1!A:C,3,0)</f>
        <v>8</v>
      </c>
      <c r="P938" s="21" t="str">
        <f>VLOOKUP(M938,[1]TIPOLOGIAS_CB!$A:$F,4,0)</f>
        <v>MEDELLIN</v>
      </c>
      <c r="Q938" s="21" t="str">
        <f>VLOOKUP(P938,'BASE TARIFA 2025'!C:D,2,0)</f>
        <v>WOMPI NOROCCIDENTE</v>
      </c>
      <c r="R938" s="23">
        <f>VLOOKUP(P938,'BASE TARIFA 2025'!C:F,4,0)</f>
        <v>15709.5</v>
      </c>
    </row>
    <row r="939" spans="1:18" ht="14.45">
      <c r="A939" s="27">
        <v>15129</v>
      </c>
      <c r="B939" s="27" t="s">
        <v>5498</v>
      </c>
      <c r="C939" s="27">
        <v>43009533</v>
      </c>
      <c r="D939" s="27" t="s">
        <v>5499</v>
      </c>
      <c r="E939" s="27" t="s">
        <v>5500</v>
      </c>
      <c r="F939" s="27" t="s">
        <v>5500</v>
      </c>
      <c r="G939" s="27" t="s">
        <v>5501</v>
      </c>
      <c r="H939" s="27" t="s">
        <v>5502</v>
      </c>
      <c r="I939" s="27" t="s">
        <v>5503</v>
      </c>
      <c r="J939" s="27" t="s">
        <v>75</v>
      </c>
      <c r="K939" s="27" t="s">
        <v>5497</v>
      </c>
      <c r="L939" s="27" t="s">
        <v>5497</v>
      </c>
      <c r="M939" s="27">
        <v>5308</v>
      </c>
      <c r="N939" s="28" t="s">
        <v>102</v>
      </c>
      <c r="O939" s="22">
        <f>VLOOKUP(A939,Hoja1!A:C,3,0)</f>
        <v>8</v>
      </c>
      <c r="P939" s="21" t="str">
        <f>VLOOKUP(M939,[1]TIPOLOGIAS_CB!$A:$F,4,0)</f>
        <v>MEDELLIN</v>
      </c>
      <c r="Q939" s="21" t="str">
        <f>VLOOKUP(P939,'BASE TARIFA 2025'!C:D,2,0)</f>
        <v>WOMPI NOROCCIDENTE</v>
      </c>
      <c r="R939" s="23">
        <f>VLOOKUP(P939,'BASE TARIFA 2025'!C:F,4,0)</f>
        <v>15709.5</v>
      </c>
    </row>
    <row r="940" spans="1:18" ht="14.45">
      <c r="A940" s="27">
        <v>66933</v>
      </c>
      <c r="B940" s="27" t="s">
        <v>5504</v>
      </c>
      <c r="C940" s="27">
        <v>1099204842</v>
      </c>
      <c r="D940" s="27" t="s">
        <v>5505</v>
      </c>
      <c r="E940" s="27" t="s">
        <v>5505</v>
      </c>
      <c r="F940" s="27" t="s">
        <v>5505</v>
      </c>
      <c r="G940" s="27" t="s">
        <v>5506</v>
      </c>
      <c r="H940" s="27" t="s">
        <v>5507</v>
      </c>
      <c r="I940" s="27" t="s">
        <v>5508</v>
      </c>
      <c r="J940" s="27" t="s">
        <v>2975</v>
      </c>
      <c r="K940" s="27" t="s">
        <v>5428</v>
      </c>
      <c r="L940" s="27" t="s">
        <v>5428</v>
      </c>
      <c r="M940" s="27">
        <v>68755</v>
      </c>
      <c r="N940" s="28" t="s">
        <v>477</v>
      </c>
      <c r="O940" s="22">
        <f>VLOOKUP(A940,Hoja1!A:C,3,0)</f>
        <v>8</v>
      </c>
      <c r="P940" s="21" t="str">
        <f>VLOOKUP(M940,[1]TIPOLOGIAS_CB!$A:$F,4,0)</f>
        <v>BUCARAMANGA</v>
      </c>
      <c r="Q940" s="21" t="str">
        <f>VLOOKUP(P940,'BASE TARIFA 2025'!C:D,2,0)</f>
        <v>WOMPI SANTANDERES</v>
      </c>
      <c r="R940" s="23">
        <f>VLOOKUP(P940,'BASE TARIFA 2025'!C:F,4,0)</f>
        <v>15709.5</v>
      </c>
    </row>
    <row r="941" spans="1:18" ht="14.45">
      <c r="A941" s="27">
        <v>71358</v>
      </c>
      <c r="B941" s="27" t="s">
        <v>5509</v>
      </c>
      <c r="C941" s="27">
        <v>13703303</v>
      </c>
      <c r="D941" s="27" t="s">
        <v>5510</v>
      </c>
      <c r="E941" s="27" t="s">
        <v>5510</v>
      </c>
      <c r="F941" s="27" t="s">
        <v>5510</v>
      </c>
      <c r="G941" s="27" t="s">
        <v>5511</v>
      </c>
      <c r="H941" s="27" t="s">
        <v>5512</v>
      </c>
      <c r="I941" s="27" t="s">
        <v>5513</v>
      </c>
      <c r="J941" s="27" t="s">
        <v>2975</v>
      </c>
      <c r="K941" s="27" t="s">
        <v>5428</v>
      </c>
      <c r="L941" s="27" t="s">
        <v>5428</v>
      </c>
      <c r="M941" s="27">
        <v>68755</v>
      </c>
      <c r="N941" s="28" t="s">
        <v>477</v>
      </c>
      <c r="O941" s="22">
        <f>VLOOKUP(A941,Hoja1!A:C,3,0)</f>
        <v>8</v>
      </c>
      <c r="P941" s="21" t="str">
        <f>VLOOKUP(M941,[1]TIPOLOGIAS_CB!$A:$F,4,0)</f>
        <v>BUCARAMANGA</v>
      </c>
      <c r="Q941" s="21" t="str">
        <f>VLOOKUP(P941,'BASE TARIFA 2025'!C:D,2,0)</f>
        <v>WOMPI SANTANDERES</v>
      </c>
      <c r="R941" s="23">
        <f>VLOOKUP(P941,'BASE TARIFA 2025'!C:F,4,0)</f>
        <v>15709.5</v>
      </c>
    </row>
    <row r="942" spans="1:18" ht="14.45">
      <c r="A942" s="27">
        <v>70672</v>
      </c>
      <c r="B942" s="27" t="s">
        <v>5514</v>
      </c>
      <c r="C942" s="27">
        <v>1101694846</v>
      </c>
      <c r="D942" s="27" t="s">
        <v>5515</v>
      </c>
      <c r="E942" s="27" t="s">
        <v>5515</v>
      </c>
      <c r="F942" s="27" t="s">
        <v>5515</v>
      </c>
      <c r="G942" s="27" t="s">
        <v>5516</v>
      </c>
      <c r="H942" s="27" t="s">
        <v>5517</v>
      </c>
      <c r="I942" s="27" t="s">
        <v>5518</v>
      </c>
      <c r="J942" s="27" t="s">
        <v>2975</v>
      </c>
      <c r="K942" s="27" t="s">
        <v>5428</v>
      </c>
      <c r="L942" s="27" t="s">
        <v>5428</v>
      </c>
      <c r="M942" s="27">
        <v>68755</v>
      </c>
      <c r="N942" s="28" t="s">
        <v>477</v>
      </c>
      <c r="O942" s="22">
        <f>VLOOKUP(A942,Hoja1!A:C,3,0)</f>
        <v>8</v>
      </c>
      <c r="P942" s="21" t="str">
        <f>VLOOKUP(M942,[1]TIPOLOGIAS_CB!$A:$F,4,0)</f>
        <v>BUCARAMANGA</v>
      </c>
      <c r="Q942" s="21" t="str">
        <f>VLOOKUP(P942,'BASE TARIFA 2025'!C:D,2,0)</f>
        <v>WOMPI SANTANDERES</v>
      </c>
      <c r="R942" s="23">
        <f>VLOOKUP(P942,'BASE TARIFA 2025'!C:F,4,0)</f>
        <v>15709.5</v>
      </c>
    </row>
    <row r="943" spans="1:18" ht="14.45">
      <c r="A943" s="27">
        <v>17953</v>
      </c>
      <c r="B943" s="27" t="s">
        <v>5519</v>
      </c>
      <c r="C943" s="27">
        <v>7705771</v>
      </c>
      <c r="D943" s="27" t="s">
        <v>5520</v>
      </c>
      <c r="E943" s="27" t="s">
        <v>5521</v>
      </c>
      <c r="F943" s="27" t="s">
        <v>5521</v>
      </c>
      <c r="G943" s="27" t="s">
        <v>5522</v>
      </c>
      <c r="H943" s="27" t="s">
        <v>5523</v>
      </c>
      <c r="I943" s="27" t="s">
        <v>5524</v>
      </c>
      <c r="J943" s="27" t="s">
        <v>3795</v>
      </c>
      <c r="K943" s="27" t="s">
        <v>5525</v>
      </c>
      <c r="L943" s="27" t="s">
        <v>5525</v>
      </c>
      <c r="M943" s="27">
        <v>73861</v>
      </c>
      <c r="N943" s="28" t="s">
        <v>520</v>
      </c>
      <c r="O943" s="22">
        <f>VLOOKUP(A943,Hoja1!A:C,3,0)</f>
        <v>8</v>
      </c>
      <c r="P943" s="21" t="str">
        <f>VLOOKUP(M943,[1]TIPOLOGIAS_CB!$A:$F,4,0)</f>
        <v>IBAGUE</v>
      </c>
      <c r="Q943" s="21" t="str">
        <f>VLOOKUP(P943,'BASE TARIFA 2025'!C:D,2,0)</f>
        <v>WOMPI ORIENTE</v>
      </c>
      <c r="R943" s="23">
        <f>VLOOKUP(P943,'BASE TARIFA 2025'!C:F,4,0)</f>
        <v>28277.100000000002</v>
      </c>
    </row>
    <row r="944" spans="1:18" ht="14.45">
      <c r="A944" s="27">
        <v>38334</v>
      </c>
      <c r="B944" s="27" t="s">
        <v>5526</v>
      </c>
      <c r="C944" s="27">
        <v>6024471</v>
      </c>
      <c r="D944" s="27"/>
      <c r="E944" s="27" t="s">
        <v>5527</v>
      </c>
      <c r="F944" s="27" t="s">
        <v>5527</v>
      </c>
      <c r="G944" s="27" t="s">
        <v>5528</v>
      </c>
      <c r="H944" s="27" t="s">
        <v>5529</v>
      </c>
      <c r="I944" s="27" t="s">
        <v>5530</v>
      </c>
      <c r="J944" s="27" t="s">
        <v>3795</v>
      </c>
      <c r="K944" s="27" t="s">
        <v>5525</v>
      </c>
      <c r="L944" s="27" t="s">
        <v>5525</v>
      </c>
      <c r="M944" s="27">
        <v>73861</v>
      </c>
      <c r="N944" s="28" t="s">
        <v>520</v>
      </c>
      <c r="O944" s="22">
        <f>VLOOKUP(A944,Hoja1!A:C,3,0)</f>
        <v>16</v>
      </c>
      <c r="P944" s="21" t="str">
        <f>VLOOKUP(M944,[1]TIPOLOGIAS_CB!$A:$F,4,0)</f>
        <v>IBAGUE</v>
      </c>
      <c r="Q944" s="21" t="str">
        <f>VLOOKUP(P944,'BASE TARIFA 2025'!C:D,2,0)</f>
        <v>WOMPI ORIENTE</v>
      </c>
      <c r="R944" s="23">
        <f>VLOOKUP(P944,'BASE TARIFA 2025'!C:F,4,0)</f>
        <v>28277.100000000002</v>
      </c>
    </row>
    <row r="945" spans="1:18" ht="14.45">
      <c r="A945" s="27">
        <v>66448</v>
      </c>
      <c r="B945" s="27" t="s">
        <v>5531</v>
      </c>
      <c r="C945" s="27">
        <v>1022360989</v>
      </c>
      <c r="D945" s="27" t="s">
        <v>79</v>
      </c>
      <c r="E945" s="27" t="s">
        <v>5532</v>
      </c>
      <c r="F945" s="27" t="s">
        <v>5532</v>
      </c>
      <c r="G945" s="27" t="s">
        <v>5533</v>
      </c>
      <c r="H945" s="27" t="s">
        <v>5534</v>
      </c>
      <c r="I945" s="27" t="s">
        <v>5535</v>
      </c>
      <c r="J945" s="27" t="s">
        <v>3795</v>
      </c>
      <c r="K945" s="27" t="s">
        <v>5525</v>
      </c>
      <c r="L945" s="27" t="s">
        <v>5525</v>
      </c>
      <c r="M945" s="27">
        <v>73861</v>
      </c>
      <c r="N945" s="28" t="s">
        <v>520</v>
      </c>
      <c r="O945" s="22">
        <f>VLOOKUP(A945,Hoja1!A:C,3,0)</f>
        <v>8</v>
      </c>
      <c r="P945" s="21" t="str">
        <f>VLOOKUP(M945,[1]TIPOLOGIAS_CB!$A:$F,4,0)</f>
        <v>IBAGUE</v>
      </c>
      <c r="Q945" s="21" t="str">
        <f>VLOOKUP(P945,'BASE TARIFA 2025'!C:D,2,0)</f>
        <v>WOMPI ORIENTE</v>
      </c>
      <c r="R945" s="23">
        <f>VLOOKUP(P945,'BASE TARIFA 2025'!C:F,4,0)</f>
        <v>28277.100000000002</v>
      </c>
    </row>
    <row r="946" spans="1:18" ht="14.45">
      <c r="A946" s="27">
        <v>76983</v>
      </c>
      <c r="B946" s="27" t="s">
        <v>5536</v>
      </c>
      <c r="C946" s="27">
        <v>1106484983</v>
      </c>
      <c r="D946" s="27" t="s">
        <v>5537</v>
      </c>
      <c r="E946" s="27" t="s">
        <v>5537</v>
      </c>
      <c r="F946" s="27" t="s">
        <v>5537</v>
      </c>
      <c r="G946" s="27" t="s">
        <v>5538</v>
      </c>
      <c r="H946" s="27" t="s">
        <v>5539</v>
      </c>
      <c r="I946" s="27" t="s">
        <v>5540</v>
      </c>
      <c r="J946" s="27" t="s">
        <v>3795</v>
      </c>
      <c r="K946" s="27" t="s">
        <v>5525</v>
      </c>
      <c r="L946" s="27" t="s">
        <v>5525</v>
      </c>
      <c r="M946" s="27">
        <v>73861</v>
      </c>
      <c r="N946" s="28" t="s">
        <v>520</v>
      </c>
      <c r="O946" s="22">
        <f>VLOOKUP(A946,Hoja1!A:C,3,0)</f>
        <v>8</v>
      </c>
      <c r="P946" s="21" t="str">
        <f>VLOOKUP(M946,[1]TIPOLOGIAS_CB!$A:$F,4,0)</f>
        <v>IBAGUE</v>
      </c>
      <c r="Q946" s="21" t="str">
        <f>VLOOKUP(P946,'BASE TARIFA 2025'!C:D,2,0)</f>
        <v>WOMPI ORIENTE</v>
      </c>
      <c r="R946" s="23">
        <f>VLOOKUP(P946,'BASE TARIFA 2025'!C:F,4,0)</f>
        <v>28277.100000000002</v>
      </c>
    </row>
    <row r="947" spans="1:18" ht="14.45">
      <c r="A947" s="27">
        <v>11696</v>
      </c>
      <c r="B947" s="27" t="s">
        <v>5541</v>
      </c>
      <c r="C947" s="27">
        <v>22020143</v>
      </c>
      <c r="D947" s="27" t="s">
        <v>5542</v>
      </c>
      <c r="E947" s="27" t="s">
        <v>5543</v>
      </c>
      <c r="F947" s="27" t="s">
        <v>5543</v>
      </c>
      <c r="G947" s="27" t="s">
        <v>5544</v>
      </c>
      <c r="H947" s="27" t="s">
        <v>5545</v>
      </c>
      <c r="I947" s="27" t="s">
        <v>5546</v>
      </c>
      <c r="J947" s="27" t="s">
        <v>4354</v>
      </c>
      <c r="K947" s="27" t="s">
        <v>5547</v>
      </c>
      <c r="L947" s="27" t="s">
        <v>5547</v>
      </c>
      <c r="M947" s="27">
        <v>76020</v>
      </c>
      <c r="N947" s="28" t="s">
        <v>477</v>
      </c>
      <c r="O947" s="22">
        <f>VLOOKUP(A947,Hoja1!A:C,3,0)</f>
        <v>16</v>
      </c>
      <c r="P947" s="21" t="str">
        <f>VLOOKUP(M947,[1]TIPOLOGIAS_CB!$A:$F,4,0)</f>
        <v>PEREIRA</v>
      </c>
      <c r="Q947" s="21" t="str">
        <f>VLOOKUP(P947,'BASE TARIFA 2025'!C:D,2,0)</f>
        <v>WOMPI EJE CAFETERO</v>
      </c>
      <c r="R947" s="23">
        <f>VLOOKUP(P947,'BASE TARIFA 2025'!C:F,4,0)</f>
        <v>15709.5</v>
      </c>
    </row>
    <row r="948" spans="1:18" ht="14.45">
      <c r="A948" s="27">
        <v>14691</v>
      </c>
      <c r="B948" s="27" t="s">
        <v>5548</v>
      </c>
      <c r="C948" s="27">
        <v>29135945</v>
      </c>
      <c r="D948" s="27" t="s">
        <v>5549</v>
      </c>
      <c r="E948" s="27" t="s">
        <v>5550</v>
      </c>
      <c r="F948" s="27" t="s">
        <v>5550</v>
      </c>
      <c r="G948" s="27" t="s">
        <v>5551</v>
      </c>
      <c r="H948" s="27" t="s">
        <v>5552</v>
      </c>
      <c r="I948" s="27" t="s">
        <v>5553</v>
      </c>
      <c r="J948" s="27" t="s">
        <v>4354</v>
      </c>
      <c r="K948" s="27" t="s">
        <v>5547</v>
      </c>
      <c r="L948" s="27" t="s">
        <v>5547</v>
      </c>
      <c r="M948" s="27">
        <v>76020</v>
      </c>
      <c r="N948" s="28" t="s">
        <v>477</v>
      </c>
      <c r="O948" s="22">
        <f>VLOOKUP(A948,Hoja1!A:C,3,0)</f>
        <v>8</v>
      </c>
      <c r="P948" s="21" t="str">
        <f>VLOOKUP(M948,[1]TIPOLOGIAS_CB!$A:$F,4,0)</f>
        <v>PEREIRA</v>
      </c>
      <c r="Q948" s="21" t="str">
        <f>VLOOKUP(P948,'BASE TARIFA 2025'!C:D,2,0)</f>
        <v>WOMPI EJE CAFETERO</v>
      </c>
      <c r="R948" s="23">
        <f>VLOOKUP(P948,'BASE TARIFA 2025'!C:F,4,0)</f>
        <v>15709.5</v>
      </c>
    </row>
    <row r="949" spans="1:18" ht="14.45">
      <c r="A949" s="27">
        <v>32033</v>
      </c>
      <c r="B949" s="27" t="s">
        <v>5554</v>
      </c>
      <c r="C949" s="27">
        <v>94192974</v>
      </c>
      <c r="D949" s="27" t="s">
        <v>5555</v>
      </c>
      <c r="E949" s="27" t="s">
        <v>5556</v>
      </c>
      <c r="F949" s="27" t="s">
        <v>5557</v>
      </c>
      <c r="G949" s="27" t="s">
        <v>5558</v>
      </c>
      <c r="H949" s="27" t="s">
        <v>5559</v>
      </c>
      <c r="I949" s="27" t="s">
        <v>5560</v>
      </c>
      <c r="J949" s="27" t="s">
        <v>4354</v>
      </c>
      <c r="K949" s="27" t="s">
        <v>5547</v>
      </c>
      <c r="L949" s="27" t="s">
        <v>5547</v>
      </c>
      <c r="M949" s="27">
        <v>76020</v>
      </c>
      <c r="N949" s="28" t="s">
        <v>477</v>
      </c>
      <c r="O949" s="22">
        <f>VLOOKUP(A949,Hoja1!A:C,3,0)</f>
        <v>8</v>
      </c>
      <c r="P949" s="21" t="str">
        <f>VLOOKUP(M949,[1]TIPOLOGIAS_CB!$A:$F,4,0)</f>
        <v>PEREIRA</v>
      </c>
      <c r="Q949" s="21" t="str">
        <f>VLOOKUP(P949,'BASE TARIFA 2025'!C:D,2,0)</f>
        <v>WOMPI EJE CAFETERO</v>
      </c>
      <c r="R949" s="23">
        <f>VLOOKUP(P949,'BASE TARIFA 2025'!C:F,4,0)</f>
        <v>15709.5</v>
      </c>
    </row>
    <row r="950" spans="1:18" ht="14.45">
      <c r="A950" s="27">
        <v>57408</v>
      </c>
      <c r="B950" s="27" t="s">
        <v>5561</v>
      </c>
      <c r="C950" s="27">
        <v>6111676</v>
      </c>
      <c r="D950" s="27" t="s">
        <v>5562</v>
      </c>
      <c r="E950" s="27" t="s">
        <v>5563</v>
      </c>
      <c r="F950" s="27" t="s">
        <v>5563</v>
      </c>
      <c r="G950" s="27" t="s">
        <v>5564</v>
      </c>
      <c r="H950" s="27" t="s">
        <v>5565</v>
      </c>
      <c r="I950" s="27" t="s">
        <v>5566</v>
      </c>
      <c r="J950" s="27" t="s">
        <v>4354</v>
      </c>
      <c r="K950" s="27" t="s">
        <v>5547</v>
      </c>
      <c r="L950" s="27" t="s">
        <v>5547</v>
      </c>
      <c r="M950" s="27">
        <v>76020</v>
      </c>
      <c r="N950" s="28" t="s">
        <v>477</v>
      </c>
      <c r="O950" s="22">
        <f>VLOOKUP(A950,Hoja1!A:C,3,0)</f>
        <v>8</v>
      </c>
      <c r="P950" s="21" t="str">
        <f>VLOOKUP(M950,[1]TIPOLOGIAS_CB!$A:$F,4,0)</f>
        <v>PEREIRA</v>
      </c>
      <c r="Q950" s="21" t="str">
        <f>VLOOKUP(P950,'BASE TARIFA 2025'!C:D,2,0)</f>
        <v>WOMPI EJE CAFETERO</v>
      </c>
      <c r="R950" s="23">
        <f>VLOOKUP(P950,'BASE TARIFA 2025'!C:F,4,0)</f>
        <v>15709.5</v>
      </c>
    </row>
    <row r="951" spans="1:18" ht="14.45">
      <c r="A951" s="27">
        <v>76756</v>
      </c>
      <c r="B951" s="27" t="s">
        <v>5567</v>
      </c>
      <c r="C951" s="27">
        <v>25153245</v>
      </c>
      <c r="D951" s="27" t="s">
        <v>5568</v>
      </c>
      <c r="E951" s="27" t="s">
        <v>5569</v>
      </c>
      <c r="F951" s="27" t="s">
        <v>5570</v>
      </c>
      <c r="G951" s="27" t="s">
        <v>5571</v>
      </c>
      <c r="H951" s="27" t="s">
        <v>5572</v>
      </c>
      <c r="I951" s="27" t="s">
        <v>5573</v>
      </c>
      <c r="J951" s="27" t="s">
        <v>4354</v>
      </c>
      <c r="K951" s="27" t="s">
        <v>5547</v>
      </c>
      <c r="L951" s="27" t="s">
        <v>5547</v>
      </c>
      <c r="M951" s="27">
        <v>76020</v>
      </c>
      <c r="N951" s="28" t="s">
        <v>477</v>
      </c>
      <c r="O951" s="22">
        <f>VLOOKUP(A951,Hoja1!A:C,3,0)</f>
        <v>8</v>
      </c>
      <c r="P951" s="21" t="str">
        <f>VLOOKUP(M951,[1]TIPOLOGIAS_CB!$A:$F,4,0)</f>
        <v>PEREIRA</v>
      </c>
      <c r="Q951" s="21" t="str">
        <f>VLOOKUP(P951,'BASE TARIFA 2025'!C:D,2,0)</f>
        <v>WOMPI EJE CAFETERO</v>
      </c>
      <c r="R951" s="23">
        <f>VLOOKUP(P951,'BASE TARIFA 2025'!C:F,4,0)</f>
        <v>15709.5</v>
      </c>
    </row>
    <row r="952" spans="1:18" ht="14.45">
      <c r="A952" s="27">
        <v>80863</v>
      </c>
      <c r="B952" s="27" t="s">
        <v>5574</v>
      </c>
      <c r="C952" s="27">
        <v>1114401108</v>
      </c>
      <c r="D952" s="27" t="s">
        <v>5575</v>
      </c>
      <c r="E952" s="27" t="s">
        <v>5575</v>
      </c>
      <c r="F952" s="27" t="s">
        <v>5575</v>
      </c>
      <c r="G952" s="27" t="s">
        <v>5576</v>
      </c>
      <c r="H952" s="27" t="s">
        <v>5577</v>
      </c>
      <c r="I952" s="27" t="s">
        <v>5578</v>
      </c>
      <c r="J952" s="27" t="s">
        <v>4354</v>
      </c>
      <c r="K952" s="27" t="s">
        <v>5547</v>
      </c>
      <c r="L952" s="27" t="s">
        <v>5547</v>
      </c>
      <c r="M952" s="27">
        <v>76020</v>
      </c>
      <c r="N952" s="28" t="s">
        <v>477</v>
      </c>
      <c r="O952" s="22">
        <f>VLOOKUP(A952,Hoja1!A:C,3,0)</f>
        <v>8</v>
      </c>
      <c r="P952" s="21" t="str">
        <f>VLOOKUP(M952,[1]TIPOLOGIAS_CB!$A:$F,4,0)</f>
        <v>PEREIRA</v>
      </c>
      <c r="Q952" s="21" t="str">
        <f>VLOOKUP(P952,'BASE TARIFA 2025'!C:D,2,0)</f>
        <v>WOMPI EJE CAFETERO</v>
      </c>
      <c r="R952" s="23">
        <f>VLOOKUP(P952,'BASE TARIFA 2025'!C:F,4,0)</f>
        <v>15709.5</v>
      </c>
    </row>
    <row r="953" spans="1:18" ht="14.45">
      <c r="A953" s="27">
        <v>26192</v>
      </c>
      <c r="B953" s="27" t="s">
        <v>5579</v>
      </c>
      <c r="C953" s="27">
        <v>6466463</v>
      </c>
      <c r="D953" s="27" t="s">
        <v>5580</v>
      </c>
      <c r="E953" s="27" t="s">
        <v>5581</v>
      </c>
      <c r="F953" s="27" t="s">
        <v>5581</v>
      </c>
      <c r="G953" s="27" t="s">
        <v>5582</v>
      </c>
      <c r="H953" s="27" t="s">
        <v>5583</v>
      </c>
      <c r="I953" s="27" t="s">
        <v>5584</v>
      </c>
      <c r="J953" s="27" t="s">
        <v>4354</v>
      </c>
      <c r="K953" s="27" t="s">
        <v>5585</v>
      </c>
      <c r="L953" s="27" t="s">
        <v>5585</v>
      </c>
      <c r="M953" s="27">
        <v>76736</v>
      </c>
      <c r="N953" s="28" t="s">
        <v>953</v>
      </c>
      <c r="O953" s="22">
        <f>VLOOKUP(A953,Hoja1!A:C,3,0)</f>
        <v>8</v>
      </c>
      <c r="P953" s="21" t="str">
        <f>VLOOKUP(M953,[1]TIPOLOGIAS_CB!$A:$F,4,0)</f>
        <v>PEREIRA</v>
      </c>
      <c r="Q953" s="21" t="str">
        <f>VLOOKUP(P953,'BASE TARIFA 2025'!C:D,2,0)</f>
        <v>WOMPI EJE CAFETERO</v>
      </c>
      <c r="R953" s="23">
        <f>VLOOKUP(P953,'BASE TARIFA 2025'!C:F,4,0)</f>
        <v>15709.5</v>
      </c>
    </row>
    <row r="954" spans="1:18" ht="14.45">
      <c r="A954" s="27">
        <v>23894</v>
      </c>
      <c r="B954" s="27" t="s">
        <v>5586</v>
      </c>
      <c r="C954" s="27">
        <v>29817593</v>
      </c>
      <c r="D954" s="27" t="s">
        <v>5587</v>
      </c>
      <c r="E954" s="27" t="s">
        <v>5588</v>
      </c>
      <c r="F954" s="27" t="s">
        <v>5588</v>
      </c>
      <c r="G954" s="27" t="s">
        <v>5589</v>
      </c>
      <c r="H954" s="27" t="s">
        <v>5590</v>
      </c>
      <c r="I954" s="27" t="s">
        <v>5591</v>
      </c>
      <c r="J954" s="27" t="s">
        <v>4354</v>
      </c>
      <c r="K954" s="27" t="s">
        <v>5585</v>
      </c>
      <c r="L954" s="27" t="s">
        <v>5585</v>
      </c>
      <c r="M954" s="27">
        <v>76736</v>
      </c>
      <c r="N954" s="28" t="s">
        <v>259</v>
      </c>
      <c r="O954" s="22">
        <f>VLOOKUP(A954,Hoja1!A:C,3,0)</f>
        <v>8</v>
      </c>
      <c r="P954" s="21" t="str">
        <f>VLOOKUP(M954,[1]TIPOLOGIAS_CB!$A:$F,4,0)</f>
        <v>PEREIRA</v>
      </c>
      <c r="Q954" s="21" t="str">
        <f>VLOOKUP(P954,'BASE TARIFA 2025'!C:D,2,0)</f>
        <v>WOMPI EJE CAFETERO</v>
      </c>
      <c r="R954" s="23">
        <f>VLOOKUP(P954,'BASE TARIFA 2025'!C:F,4,0)</f>
        <v>15709.5</v>
      </c>
    </row>
    <row r="955" spans="1:18" ht="14.45">
      <c r="A955" s="27">
        <v>75119</v>
      </c>
      <c r="B955" s="27" t="s">
        <v>5592</v>
      </c>
      <c r="C955" s="27">
        <v>94281559</v>
      </c>
      <c r="D955" s="27" t="s">
        <v>5593</v>
      </c>
      <c r="E955" s="27" t="s">
        <v>5594</v>
      </c>
      <c r="F955" s="27" t="s">
        <v>5593</v>
      </c>
      <c r="G955" s="27" t="s">
        <v>5595</v>
      </c>
      <c r="H955" s="27" t="s">
        <v>5596</v>
      </c>
      <c r="I955" s="27" t="s">
        <v>5597</v>
      </c>
      <c r="J955" s="27" t="s">
        <v>4354</v>
      </c>
      <c r="K955" s="27" t="s">
        <v>5585</v>
      </c>
      <c r="L955" s="27" t="s">
        <v>5585</v>
      </c>
      <c r="M955" s="27">
        <v>76736</v>
      </c>
      <c r="N955" s="28" t="s">
        <v>953</v>
      </c>
      <c r="O955" s="22">
        <f>VLOOKUP(A955,Hoja1!A:C,3,0)</f>
        <v>8</v>
      </c>
      <c r="P955" s="21" t="str">
        <f>VLOOKUP(M955,[1]TIPOLOGIAS_CB!$A:$F,4,0)</f>
        <v>PEREIRA</v>
      </c>
      <c r="Q955" s="21" t="str">
        <f>VLOOKUP(P955,'BASE TARIFA 2025'!C:D,2,0)</f>
        <v>WOMPI EJE CAFETERO</v>
      </c>
      <c r="R955" s="23">
        <f>VLOOKUP(P955,'BASE TARIFA 2025'!C:F,4,0)</f>
        <v>15709.5</v>
      </c>
    </row>
    <row r="956" spans="1:18" ht="14.45">
      <c r="A956" s="27">
        <v>76356</v>
      </c>
      <c r="B956" s="27" t="s">
        <v>5598</v>
      </c>
      <c r="C956" s="27">
        <v>60367793</v>
      </c>
      <c r="D956" s="27" t="s">
        <v>5599</v>
      </c>
      <c r="E956" s="27" t="s">
        <v>5599</v>
      </c>
      <c r="F956" s="27" t="s">
        <v>5599</v>
      </c>
      <c r="G956" s="27" t="s">
        <v>5600</v>
      </c>
      <c r="H956" s="27" t="s">
        <v>5601</v>
      </c>
      <c r="I956" s="27" t="s">
        <v>5602</v>
      </c>
      <c r="J956" s="27" t="s">
        <v>4354</v>
      </c>
      <c r="K956" s="27" t="s">
        <v>5585</v>
      </c>
      <c r="L956" s="27" t="s">
        <v>5585</v>
      </c>
      <c r="M956" s="27">
        <v>76736</v>
      </c>
      <c r="N956" s="28" t="s">
        <v>259</v>
      </c>
      <c r="O956" s="22">
        <f>VLOOKUP(A956,Hoja1!A:C,3,0)</f>
        <v>8</v>
      </c>
      <c r="P956" s="21" t="str">
        <f>VLOOKUP(M956,[1]TIPOLOGIAS_CB!$A:$F,4,0)</f>
        <v>PEREIRA</v>
      </c>
      <c r="Q956" s="21" t="str">
        <f>VLOOKUP(P956,'BASE TARIFA 2025'!C:D,2,0)</f>
        <v>WOMPI EJE CAFETERO</v>
      </c>
      <c r="R956" s="23">
        <f>VLOOKUP(P956,'BASE TARIFA 2025'!C:F,4,0)</f>
        <v>15709.5</v>
      </c>
    </row>
    <row r="957" spans="1:18" ht="14.45">
      <c r="A957" s="27">
        <v>75678</v>
      </c>
      <c r="B957" s="27" t="s">
        <v>5603</v>
      </c>
      <c r="C957" s="27">
        <v>94280493</v>
      </c>
      <c r="D957" s="27" t="s">
        <v>5604</v>
      </c>
      <c r="E957" s="27" t="s">
        <v>5605</v>
      </c>
      <c r="F957" s="27" t="s">
        <v>5604</v>
      </c>
      <c r="G957" s="27" t="s">
        <v>5606</v>
      </c>
      <c r="H957" s="27" t="s">
        <v>5607</v>
      </c>
      <c r="I957" s="27" t="s">
        <v>5608</v>
      </c>
      <c r="J957" s="27" t="s">
        <v>4354</v>
      </c>
      <c r="K957" s="27" t="s">
        <v>5585</v>
      </c>
      <c r="L957" s="27" t="s">
        <v>5585</v>
      </c>
      <c r="M957" s="27">
        <v>76736</v>
      </c>
      <c r="N957" s="28" t="s">
        <v>953</v>
      </c>
      <c r="O957" s="22">
        <f>VLOOKUP(A957,Hoja1!A:C,3,0)</f>
        <v>8</v>
      </c>
      <c r="P957" s="21" t="str">
        <f>VLOOKUP(M957,[1]TIPOLOGIAS_CB!$A:$F,4,0)</f>
        <v>PEREIRA</v>
      </c>
      <c r="Q957" s="21" t="str">
        <f>VLOOKUP(P957,'BASE TARIFA 2025'!C:D,2,0)</f>
        <v>WOMPI EJE CAFETERO</v>
      </c>
      <c r="R957" s="23">
        <f>VLOOKUP(P957,'BASE TARIFA 2025'!C:F,4,0)</f>
        <v>15709.5</v>
      </c>
    </row>
    <row r="958" spans="1:18" ht="14.45">
      <c r="A958" s="27">
        <v>76513</v>
      </c>
      <c r="B958" s="27" t="s">
        <v>5609</v>
      </c>
      <c r="C958" s="27">
        <v>901685215</v>
      </c>
      <c r="D958" s="27" t="s">
        <v>5610</v>
      </c>
      <c r="E958" s="27" t="s">
        <v>5610</v>
      </c>
      <c r="F958" s="27" t="s">
        <v>5610</v>
      </c>
      <c r="G958" s="27" t="s">
        <v>5611</v>
      </c>
      <c r="H958" s="27" t="s">
        <v>5612</v>
      </c>
      <c r="I958" s="27" t="s">
        <v>5613</v>
      </c>
      <c r="J958" s="27" t="s">
        <v>4354</v>
      </c>
      <c r="K958" s="27" t="s">
        <v>5585</v>
      </c>
      <c r="L958" s="27" t="s">
        <v>5585</v>
      </c>
      <c r="M958" s="27">
        <v>76736</v>
      </c>
      <c r="N958" s="28" t="s">
        <v>192</v>
      </c>
      <c r="O958" s="22">
        <f>VLOOKUP(A958,Hoja1!A:C,3,0)</f>
        <v>8</v>
      </c>
      <c r="P958" s="21" t="str">
        <f>VLOOKUP(M958,[1]TIPOLOGIAS_CB!$A:$F,4,0)</f>
        <v>PEREIRA</v>
      </c>
      <c r="Q958" s="21" t="str">
        <f>VLOOKUP(P958,'BASE TARIFA 2025'!C:D,2,0)</f>
        <v>WOMPI EJE CAFETERO</v>
      </c>
      <c r="R958" s="23">
        <f>VLOOKUP(P958,'BASE TARIFA 2025'!C:F,4,0)</f>
        <v>15709.5</v>
      </c>
    </row>
    <row r="959" spans="1:18" ht="14.45">
      <c r="A959" s="27">
        <v>66832</v>
      </c>
      <c r="B959" s="27" t="s">
        <v>5614</v>
      </c>
      <c r="C959" s="27">
        <v>1054922742</v>
      </c>
      <c r="D959" s="27" t="s">
        <v>5615</v>
      </c>
      <c r="E959" s="27" t="s">
        <v>5615</v>
      </c>
      <c r="F959" s="27" t="s">
        <v>5615</v>
      </c>
      <c r="G959" s="27" t="s">
        <v>5616</v>
      </c>
      <c r="H959" s="27" t="s">
        <v>5617</v>
      </c>
      <c r="I959" s="27" t="s">
        <v>5618</v>
      </c>
      <c r="J959" s="27" t="s">
        <v>4354</v>
      </c>
      <c r="K959" s="27" t="s">
        <v>5585</v>
      </c>
      <c r="L959" s="27" t="s">
        <v>5585</v>
      </c>
      <c r="M959" s="27">
        <v>76736</v>
      </c>
      <c r="N959" s="28" t="s">
        <v>259</v>
      </c>
      <c r="O959" s="22">
        <f>VLOOKUP(A959,Hoja1!A:C,3,0)</f>
        <v>8</v>
      </c>
      <c r="P959" s="21" t="str">
        <f>VLOOKUP(M959,[1]TIPOLOGIAS_CB!$A:$F,4,0)</f>
        <v>PEREIRA</v>
      </c>
      <c r="Q959" s="21" t="str">
        <f>VLOOKUP(P959,'BASE TARIFA 2025'!C:D,2,0)</f>
        <v>WOMPI EJE CAFETERO</v>
      </c>
      <c r="R959" s="23">
        <f>VLOOKUP(P959,'BASE TARIFA 2025'!C:F,4,0)</f>
        <v>15709.5</v>
      </c>
    </row>
    <row r="960" spans="1:18" ht="14.45">
      <c r="A960" s="27">
        <v>67228</v>
      </c>
      <c r="B960" s="27" t="s">
        <v>5619</v>
      </c>
      <c r="C960" s="27">
        <v>80131390</v>
      </c>
      <c r="D960" s="27" t="s">
        <v>5620</v>
      </c>
      <c r="E960" s="27" t="s">
        <v>5620</v>
      </c>
      <c r="F960" s="27" t="s">
        <v>5620</v>
      </c>
      <c r="G960" s="27" t="s">
        <v>5621</v>
      </c>
      <c r="H960" s="27" t="s">
        <v>5622</v>
      </c>
      <c r="I960" s="27" t="s">
        <v>5623</v>
      </c>
      <c r="J960" s="27" t="s">
        <v>4354</v>
      </c>
      <c r="K960" s="27" t="s">
        <v>5585</v>
      </c>
      <c r="L960" s="27" t="s">
        <v>5585</v>
      </c>
      <c r="M960" s="27">
        <v>76736</v>
      </c>
      <c r="N960" s="28" t="s">
        <v>192</v>
      </c>
      <c r="O960" s="22">
        <f>VLOOKUP(A960,Hoja1!A:C,3,0)</f>
        <v>8</v>
      </c>
      <c r="P960" s="21" t="str">
        <f>VLOOKUP(M960,[1]TIPOLOGIAS_CB!$A:$F,4,0)</f>
        <v>PEREIRA</v>
      </c>
      <c r="Q960" s="21" t="str">
        <f>VLOOKUP(P960,'BASE TARIFA 2025'!C:D,2,0)</f>
        <v>WOMPI EJE CAFETERO</v>
      </c>
      <c r="R960" s="23">
        <f>VLOOKUP(P960,'BASE TARIFA 2025'!C:F,4,0)</f>
        <v>15709.5</v>
      </c>
    </row>
    <row r="961" spans="1:18" ht="14.45">
      <c r="A961" s="27">
        <v>69069</v>
      </c>
      <c r="B961" s="27" t="s">
        <v>5624</v>
      </c>
      <c r="C961" s="27">
        <v>1113302917</v>
      </c>
      <c r="D961" s="27" t="s">
        <v>79</v>
      </c>
      <c r="E961" s="27" t="s">
        <v>5625</v>
      </c>
      <c r="F961" s="27" t="s">
        <v>5625</v>
      </c>
      <c r="G961" s="27" t="s">
        <v>5626</v>
      </c>
      <c r="H961" s="27" t="s">
        <v>5627</v>
      </c>
      <c r="I961" s="27" t="s">
        <v>5628</v>
      </c>
      <c r="J961" s="27" t="s">
        <v>4354</v>
      </c>
      <c r="K961" s="27" t="s">
        <v>5585</v>
      </c>
      <c r="L961" s="27" t="s">
        <v>5585</v>
      </c>
      <c r="M961" s="27">
        <v>76736</v>
      </c>
      <c r="N961" s="28" t="s">
        <v>192</v>
      </c>
      <c r="O961" s="22">
        <f>VLOOKUP(A961,Hoja1!A:C,3,0)</f>
        <v>8</v>
      </c>
      <c r="P961" s="21" t="str">
        <f>VLOOKUP(M961,[1]TIPOLOGIAS_CB!$A:$F,4,0)</f>
        <v>PEREIRA</v>
      </c>
      <c r="Q961" s="21" t="str">
        <f>VLOOKUP(P961,'BASE TARIFA 2025'!C:D,2,0)</f>
        <v>WOMPI EJE CAFETERO</v>
      </c>
      <c r="R961" s="23">
        <f>VLOOKUP(P961,'BASE TARIFA 2025'!C:F,4,0)</f>
        <v>15709.5</v>
      </c>
    </row>
    <row r="962" spans="1:18" ht="14.45">
      <c r="A962" s="27">
        <v>49228</v>
      </c>
      <c r="B962" s="27" t="s">
        <v>5629</v>
      </c>
      <c r="C962" s="27">
        <v>1115185651</v>
      </c>
      <c r="D962" s="27" t="s">
        <v>5630</v>
      </c>
      <c r="E962" s="27" t="s">
        <v>5631</v>
      </c>
      <c r="F962" s="27" t="s">
        <v>5632</v>
      </c>
      <c r="G962" s="27" t="s">
        <v>5633</v>
      </c>
      <c r="H962" s="27" t="s">
        <v>5634</v>
      </c>
      <c r="I962" s="27" t="s">
        <v>5635</v>
      </c>
      <c r="J962" s="27" t="s">
        <v>4354</v>
      </c>
      <c r="K962" s="27" t="s">
        <v>5585</v>
      </c>
      <c r="L962" s="27" t="s">
        <v>5585</v>
      </c>
      <c r="M962" s="27">
        <v>76736</v>
      </c>
      <c r="N962" s="28" t="s">
        <v>259</v>
      </c>
      <c r="O962" s="22">
        <f>VLOOKUP(A962,Hoja1!A:C,3,0)</f>
        <v>8</v>
      </c>
      <c r="P962" s="21" t="str">
        <f>VLOOKUP(M962,[1]TIPOLOGIAS_CB!$A:$F,4,0)</f>
        <v>PEREIRA</v>
      </c>
      <c r="Q962" s="21" t="str">
        <f>VLOOKUP(P962,'BASE TARIFA 2025'!C:D,2,0)</f>
        <v>WOMPI EJE CAFETERO</v>
      </c>
      <c r="R962" s="23">
        <f>VLOOKUP(P962,'BASE TARIFA 2025'!C:F,4,0)</f>
        <v>15709.5</v>
      </c>
    </row>
    <row r="963" spans="1:18" ht="14.45">
      <c r="A963" s="27">
        <v>38317</v>
      </c>
      <c r="B963" s="27" t="s">
        <v>5636</v>
      </c>
      <c r="C963" s="27">
        <v>29815792</v>
      </c>
      <c r="D963" s="27" t="s">
        <v>5637</v>
      </c>
      <c r="E963" s="27" t="s">
        <v>5638</v>
      </c>
      <c r="F963" s="27" t="s">
        <v>5638</v>
      </c>
      <c r="G963" s="27" t="s">
        <v>5639</v>
      </c>
      <c r="H963" s="27" t="s">
        <v>5640</v>
      </c>
      <c r="I963" s="27" t="s">
        <v>5641</v>
      </c>
      <c r="J963" s="27" t="s">
        <v>4354</v>
      </c>
      <c r="K963" s="27" t="s">
        <v>5585</v>
      </c>
      <c r="L963" s="27" t="s">
        <v>5585</v>
      </c>
      <c r="M963" s="27">
        <v>76736</v>
      </c>
      <c r="N963" s="28" t="s">
        <v>953</v>
      </c>
      <c r="O963" s="22">
        <f>VLOOKUP(A963,Hoja1!A:C,3,0)</f>
        <v>16</v>
      </c>
      <c r="P963" s="21" t="str">
        <f>VLOOKUP(M963,[1]TIPOLOGIAS_CB!$A:$F,4,0)</f>
        <v>PEREIRA</v>
      </c>
      <c r="Q963" s="21" t="str">
        <f>VLOOKUP(P963,'BASE TARIFA 2025'!C:D,2,0)</f>
        <v>WOMPI EJE CAFETERO</v>
      </c>
      <c r="R963" s="23">
        <f>VLOOKUP(P963,'BASE TARIFA 2025'!C:F,4,0)</f>
        <v>15709.5</v>
      </c>
    </row>
    <row r="964" spans="1:18" ht="14.45">
      <c r="A964" s="27">
        <v>33537</v>
      </c>
      <c r="B964" s="27" t="s">
        <v>5642</v>
      </c>
      <c r="C964" s="27">
        <v>1113310218</v>
      </c>
      <c r="D964" s="27" t="s">
        <v>5643</v>
      </c>
      <c r="E964" s="27" t="s">
        <v>5644</v>
      </c>
      <c r="F964" s="27" t="s">
        <v>5644</v>
      </c>
      <c r="G964" s="27" t="s">
        <v>5645</v>
      </c>
      <c r="H964" s="27" t="s">
        <v>5646</v>
      </c>
      <c r="I964" s="27" t="s">
        <v>5647</v>
      </c>
      <c r="J964" s="27" t="s">
        <v>4354</v>
      </c>
      <c r="K964" s="27" t="s">
        <v>5585</v>
      </c>
      <c r="L964" s="27" t="s">
        <v>5585</v>
      </c>
      <c r="M964" s="27">
        <v>76736</v>
      </c>
      <c r="N964" s="28" t="s">
        <v>192</v>
      </c>
      <c r="O964" s="22">
        <f>VLOOKUP(A964,Hoja1!A:C,3,0)</f>
        <v>8</v>
      </c>
      <c r="P964" s="21" t="str">
        <f>VLOOKUP(M964,[1]TIPOLOGIAS_CB!$A:$F,4,0)</f>
        <v>PEREIRA</v>
      </c>
      <c r="Q964" s="21" t="str">
        <f>VLOOKUP(P964,'BASE TARIFA 2025'!C:D,2,0)</f>
        <v>WOMPI EJE CAFETERO</v>
      </c>
      <c r="R964" s="23">
        <f>VLOOKUP(P964,'BASE TARIFA 2025'!C:F,4,0)</f>
        <v>15709.5</v>
      </c>
    </row>
    <row r="965" spans="1:18" ht="14.45">
      <c r="A965" s="27">
        <v>49683</v>
      </c>
      <c r="B965" s="27" t="s">
        <v>5648</v>
      </c>
      <c r="C965" s="27">
        <v>29832482</v>
      </c>
      <c r="D965" s="27" t="s">
        <v>79</v>
      </c>
      <c r="E965" s="27" t="s">
        <v>5649</v>
      </c>
      <c r="F965" s="27" t="s">
        <v>5649</v>
      </c>
      <c r="G965" s="27" t="s">
        <v>5650</v>
      </c>
      <c r="H965" s="27" t="s">
        <v>5651</v>
      </c>
      <c r="I965" s="27" t="s">
        <v>5652</v>
      </c>
      <c r="J965" s="27" t="s">
        <v>4354</v>
      </c>
      <c r="K965" s="27" t="s">
        <v>5585</v>
      </c>
      <c r="L965" s="27" t="s">
        <v>5585</v>
      </c>
      <c r="M965" s="27">
        <v>76736</v>
      </c>
      <c r="N965" s="28" t="s">
        <v>259</v>
      </c>
      <c r="O965" s="22">
        <f>VLOOKUP(A965,Hoja1!A:C,3,0)</f>
        <v>16</v>
      </c>
      <c r="P965" s="21" t="str">
        <f>VLOOKUP(M965,[1]TIPOLOGIAS_CB!$A:$F,4,0)</f>
        <v>PEREIRA</v>
      </c>
      <c r="Q965" s="21" t="str">
        <f>VLOOKUP(P965,'BASE TARIFA 2025'!C:D,2,0)</f>
        <v>WOMPI EJE CAFETERO</v>
      </c>
      <c r="R965" s="23">
        <f>VLOOKUP(P965,'BASE TARIFA 2025'!C:F,4,0)</f>
        <v>15709.5</v>
      </c>
    </row>
    <row r="966" spans="1:18" ht="14.45">
      <c r="A966" s="27">
        <v>49446</v>
      </c>
      <c r="B966" s="27" t="s">
        <v>5653</v>
      </c>
      <c r="C966" s="27">
        <v>53016155</v>
      </c>
      <c r="D966" s="27" t="s">
        <v>79</v>
      </c>
      <c r="E966" s="27" t="s">
        <v>5654</v>
      </c>
      <c r="F966" s="27" t="s">
        <v>5654</v>
      </c>
      <c r="G966" s="27" t="s">
        <v>5655</v>
      </c>
      <c r="H966" s="27" t="s">
        <v>5656</v>
      </c>
      <c r="I966" s="27" t="s">
        <v>5657</v>
      </c>
      <c r="J966" s="27" t="s">
        <v>4535</v>
      </c>
      <c r="K966" s="27" t="s">
        <v>5658</v>
      </c>
      <c r="L966" s="27" t="s">
        <v>5658</v>
      </c>
      <c r="M966" s="27">
        <v>85400</v>
      </c>
      <c r="N966" s="28" t="s">
        <v>586</v>
      </c>
      <c r="O966" s="22">
        <f>VLOOKUP(A966,Hoja1!A:C,3,0)</f>
        <v>8</v>
      </c>
      <c r="P966" s="21" t="str">
        <f>VLOOKUP(M966,[1]TIPOLOGIAS_CB!$A:$F,4,0)</f>
        <v>YOPAL</v>
      </c>
      <c r="Q966" s="21" t="str">
        <f>VLOOKUP(P966,'BASE TARIFA 2025'!C:D,2,0)</f>
        <v>WOMPI ORIENTE</v>
      </c>
      <c r="R966" s="23">
        <f>VLOOKUP(P966,'BASE TARIFA 2025'!C:F,4,0)</f>
        <v>28277.100000000002</v>
      </c>
    </row>
    <row r="967" spans="1:18" ht="14.45">
      <c r="A967" s="27">
        <v>74489</v>
      </c>
      <c r="B967" s="27" t="s">
        <v>5659</v>
      </c>
      <c r="C967" s="27">
        <v>1051316039</v>
      </c>
      <c r="D967" s="27" t="s">
        <v>5660</v>
      </c>
      <c r="E967" s="27" t="s">
        <v>5660</v>
      </c>
      <c r="F967" s="27" t="s">
        <v>5660</v>
      </c>
      <c r="G967" s="27" t="s">
        <v>5661</v>
      </c>
      <c r="H967" s="27" t="s">
        <v>5662</v>
      </c>
      <c r="I967" s="27" t="s">
        <v>5663</v>
      </c>
      <c r="J967" s="27" t="s">
        <v>4535</v>
      </c>
      <c r="K967" s="27" t="s">
        <v>5658</v>
      </c>
      <c r="L967" s="27" t="s">
        <v>5658</v>
      </c>
      <c r="M967" s="27">
        <v>85400</v>
      </c>
      <c r="N967" s="28" t="s">
        <v>586</v>
      </c>
      <c r="O967" s="22">
        <f>VLOOKUP(A967,Hoja1!A:C,3,0)</f>
        <v>8</v>
      </c>
      <c r="P967" s="21" t="str">
        <f>VLOOKUP(M967,[1]TIPOLOGIAS_CB!$A:$F,4,0)</f>
        <v>YOPAL</v>
      </c>
      <c r="Q967" s="21" t="str">
        <f>VLOOKUP(P967,'BASE TARIFA 2025'!C:D,2,0)</f>
        <v>WOMPI ORIENTE</v>
      </c>
      <c r="R967" s="23">
        <f>VLOOKUP(P967,'BASE TARIFA 2025'!C:F,4,0)</f>
        <v>28277.100000000002</v>
      </c>
    </row>
    <row r="968" spans="1:18" ht="14.45">
      <c r="A968" s="27">
        <v>63170</v>
      </c>
      <c r="B968" s="27" t="s">
        <v>5664</v>
      </c>
      <c r="C968" s="27">
        <v>1119667254</v>
      </c>
      <c r="D968" s="27" t="s">
        <v>79</v>
      </c>
      <c r="E968" s="27" t="s">
        <v>5665</v>
      </c>
      <c r="F968" s="27" t="s">
        <v>5665</v>
      </c>
      <c r="G968" s="27" t="s">
        <v>5666</v>
      </c>
      <c r="H968" s="27" t="s">
        <v>5667</v>
      </c>
      <c r="I968" s="27" t="s">
        <v>5668</v>
      </c>
      <c r="J968" s="27" t="s">
        <v>4535</v>
      </c>
      <c r="K968" s="27" t="s">
        <v>5658</v>
      </c>
      <c r="L968" s="27" t="s">
        <v>5658</v>
      </c>
      <c r="M968" s="27">
        <v>85400</v>
      </c>
      <c r="N968" s="28" t="s">
        <v>586</v>
      </c>
      <c r="O968" s="22">
        <f>VLOOKUP(A968,Hoja1!A:C,3,0)</f>
        <v>8</v>
      </c>
      <c r="P968" s="21" t="str">
        <f>VLOOKUP(M968,[1]TIPOLOGIAS_CB!$A:$F,4,0)</f>
        <v>YOPAL</v>
      </c>
      <c r="Q968" s="21" t="str">
        <f>VLOOKUP(P968,'BASE TARIFA 2025'!C:D,2,0)</f>
        <v>WOMPI ORIENTE</v>
      </c>
      <c r="R968" s="23">
        <f>VLOOKUP(P968,'BASE TARIFA 2025'!C:F,4,0)</f>
        <v>28277.100000000002</v>
      </c>
    </row>
    <row r="969" spans="1:18" ht="14.45">
      <c r="A969" s="27">
        <v>31093</v>
      </c>
      <c r="B969" s="27" t="s">
        <v>5669</v>
      </c>
      <c r="C969" s="27">
        <v>900437268</v>
      </c>
      <c r="D969" s="27" t="s">
        <v>5670</v>
      </c>
      <c r="E969" s="27" t="s">
        <v>5671</v>
      </c>
      <c r="F969" s="27" t="s">
        <v>5671</v>
      </c>
      <c r="G969" s="27" t="s">
        <v>5672</v>
      </c>
      <c r="H969" s="27" t="s">
        <v>5673</v>
      </c>
      <c r="I969" s="27" t="s">
        <v>5674</v>
      </c>
      <c r="J969" s="27" t="s">
        <v>4846</v>
      </c>
      <c r="K969" s="27" t="s">
        <v>5675</v>
      </c>
      <c r="L969" s="27" t="s">
        <v>5675</v>
      </c>
      <c r="M969" s="27">
        <v>86749</v>
      </c>
      <c r="N969" s="28" t="s">
        <v>1487</v>
      </c>
      <c r="O969" s="22">
        <f>VLOOKUP(A969,Hoja1!A:C,3,0)</f>
        <v>8</v>
      </c>
      <c r="P969" s="21" t="str">
        <f>VLOOKUP(M969,[1]TIPOLOGIAS_CB!$A:$F,4,0)</f>
        <v>PASTO</v>
      </c>
      <c r="Q969" s="21" t="str">
        <f>VLOOKUP(P969,'BASE TARIFA 2025'!C:D,2,0)</f>
        <v>WOMPI SUROCCIDENTE</v>
      </c>
      <c r="R969" s="23">
        <f>VLOOKUP(P969,'BASE TARIFA 2025'!C:F,4,0)</f>
        <v>28277.100000000002</v>
      </c>
    </row>
    <row r="970" spans="1:18" ht="14.45">
      <c r="A970" s="27">
        <v>40451</v>
      </c>
      <c r="B970" s="27" t="s">
        <v>5676</v>
      </c>
      <c r="C970" s="27">
        <v>1122783714</v>
      </c>
      <c r="D970" s="27" t="s">
        <v>5677</v>
      </c>
      <c r="E970" s="27" t="s">
        <v>5678</v>
      </c>
      <c r="F970" s="27" t="s">
        <v>5679</v>
      </c>
      <c r="G970" s="27" t="s">
        <v>5680</v>
      </c>
      <c r="H970" s="27" t="s">
        <v>5681</v>
      </c>
      <c r="I970" s="27" t="s">
        <v>5682</v>
      </c>
      <c r="J970" s="27" t="s">
        <v>4846</v>
      </c>
      <c r="K970" s="27" t="s">
        <v>5675</v>
      </c>
      <c r="L970" s="27" t="s">
        <v>5675</v>
      </c>
      <c r="M970" s="27">
        <v>86749</v>
      </c>
      <c r="N970" s="28" t="s">
        <v>1487</v>
      </c>
      <c r="O970" s="22">
        <f>VLOOKUP(A970,Hoja1!A:C,3,0)</f>
        <v>16</v>
      </c>
      <c r="P970" s="21" t="str">
        <f>VLOOKUP(M970,[1]TIPOLOGIAS_CB!$A:$F,4,0)</f>
        <v>PASTO</v>
      </c>
      <c r="Q970" s="21" t="str">
        <f>VLOOKUP(P970,'BASE TARIFA 2025'!C:D,2,0)</f>
        <v>WOMPI SUROCCIDENTE</v>
      </c>
      <c r="R970" s="23">
        <f>VLOOKUP(P970,'BASE TARIFA 2025'!C:F,4,0)</f>
        <v>28277.100000000002</v>
      </c>
    </row>
    <row r="971" spans="1:18" ht="14.45">
      <c r="A971" s="27">
        <v>41720</v>
      </c>
      <c r="B971" s="27" t="s">
        <v>5683</v>
      </c>
      <c r="C971" s="27">
        <v>1122782919</v>
      </c>
      <c r="D971" s="27" t="s">
        <v>5684</v>
      </c>
      <c r="E971" s="27" t="s">
        <v>5684</v>
      </c>
      <c r="F971" s="27" t="s">
        <v>5684</v>
      </c>
      <c r="G971" s="27" t="s">
        <v>5685</v>
      </c>
      <c r="H971" s="27" t="s">
        <v>5686</v>
      </c>
      <c r="I971" s="27" t="s">
        <v>5687</v>
      </c>
      <c r="J971" s="27" t="s">
        <v>4846</v>
      </c>
      <c r="K971" s="27" t="s">
        <v>5675</v>
      </c>
      <c r="L971" s="27" t="s">
        <v>5675</v>
      </c>
      <c r="M971" s="27">
        <v>86749</v>
      </c>
      <c r="N971" s="28" t="s">
        <v>1487</v>
      </c>
      <c r="O971" s="22">
        <f>VLOOKUP(A971,Hoja1!A:C,3,0)</f>
        <v>8</v>
      </c>
      <c r="P971" s="21" t="str">
        <f>VLOOKUP(M971,[1]TIPOLOGIAS_CB!$A:$F,4,0)</f>
        <v>PASTO</v>
      </c>
      <c r="Q971" s="21" t="str">
        <f>VLOOKUP(P971,'BASE TARIFA 2025'!C:D,2,0)</f>
        <v>WOMPI SUROCCIDENTE</v>
      </c>
      <c r="R971" s="23">
        <f>VLOOKUP(P971,'BASE TARIFA 2025'!C:F,4,0)</f>
        <v>28277.100000000002</v>
      </c>
    </row>
    <row r="972" spans="1:18" ht="14.45">
      <c r="A972" s="27">
        <v>80984</v>
      </c>
      <c r="B972" s="27" t="s">
        <v>5688</v>
      </c>
      <c r="C972" s="27">
        <v>1002942070</v>
      </c>
      <c r="D972" s="27" t="s">
        <v>5689</v>
      </c>
      <c r="E972" s="27" t="s">
        <v>5689</v>
      </c>
      <c r="F972" s="27"/>
      <c r="G972" s="27" t="s">
        <v>5690</v>
      </c>
      <c r="H972" s="27" t="s">
        <v>5691</v>
      </c>
      <c r="I972" s="27" t="s">
        <v>5692</v>
      </c>
      <c r="J972" s="27" t="s">
        <v>75</v>
      </c>
      <c r="K972" s="27" t="s">
        <v>5693</v>
      </c>
      <c r="L972" s="27" t="s">
        <v>5693</v>
      </c>
      <c r="M972" s="27">
        <v>5001</v>
      </c>
      <c r="N972" s="28" t="s">
        <v>953</v>
      </c>
      <c r="O972" s="22">
        <f>VLOOKUP(A972,Hoja1!A:C,3,0)</f>
        <v>8</v>
      </c>
      <c r="P972" s="21" t="str">
        <f>VLOOKUP(M972,[1]TIPOLOGIAS_CB!$A:$F,4,0)</f>
        <v>MEDELLIN</v>
      </c>
      <c r="Q972" s="21" t="str">
        <f>VLOOKUP(P972,'BASE TARIFA 2025'!C:D,2,0)</f>
        <v>WOMPI NOROCCIDENTE</v>
      </c>
      <c r="R972" s="23">
        <f>VLOOKUP(P972,'BASE TARIFA 2025'!C:F,4,0)</f>
        <v>15709.5</v>
      </c>
    </row>
    <row r="973" spans="1:18" ht="14.45">
      <c r="A973" s="27">
        <v>80986</v>
      </c>
      <c r="B973" s="27" t="s">
        <v>5694</v>
      </c>
      <c r="C973" s="27">
        <v>901942475</v>
      </c>
      <c r="D973" s="27" t="s">
        <v>5695</v>
      </c>
      <c r="E973" s="27" t="s">
        <v>5695</v>
      </c>
      <c r="F973" s="27"/>
      <c r="G973" s="27" t="s">
        <v>5696</v>
      </c>
      <c r="H973" s="27" t="s">
        <v>5697</v>
      </c>
      <c r="I973" s="27" t="s">
        <v>5698</v>
      </c>
      <c r="J973" s="27" t="s">
        <v>75</v>
      </c>
      <c r="K973" s="27" t="s">
        <v>5693</v>
      </c>
      <c r="L973" s="27" t="s">
        <v>5693</v>
      </c>
      <c r="M973" s="27">
        <v>5001</v>
      </c>
      <c r="N973" s="28" t="s">
        <v>520</v>
      </c>
      <c r="O973" s="22">
        <f>VLOOKUP(A973,Hoja1!A:C,3,0)</f>
        <v>16</v>
      </c>
      <c r="P973" s="21" t="str">
        <f>VLOOKUP(M973,[1]TIPOLOGIAS_CB!$A:$F,4,0)</f>
        <v>MEDELLIN</v>
      </c>
      <c r="Q973" s="21" t="str">
        <f>VLOOKUP(P973,'BASE TARIFA 2025'!C:D,2,0)</f>
        <v>WOMPI NOROCCIDENTE</v>
      </c>
      <c r="R973" s="23">
        <f>VLOOKUP(P973,'BASE TARIFA 2025'!C:F,4,0)</f>
        <v>15709.5</v>
      </c>
    </row>
    <row r="974" spans="1:18" ht="14.45">
      <c r="A974" s="27">
        <v>80987</v>
      </c>
      <c r="B974" s="27" t="s">
        <v>5699</v>
      </c>
      <c r="C974" s="27">
        <v>98518656</v>
      </c>
      <c r="D974" s="27" t="s">
        <v>5700</v>
      </c>
      <c r="E974" s="27" t="s">
        <v>5700</v>
      </c>
      <c r="F974" s="27"/>
      <c r="G974" s="27" t="s">
        <v>5701</v>
      </c>
      <c r="H974" s="27" t="s">
        <v>5702</v>
      </c>
      <c r="I974" s="27" t="s">
        <v>5703</v>
      </c>
      <c r="J974" s="27" t="s">
        <v>75</v>
      </c>
      <c r="K974" s="27" t="s">
        <v>5693</v>
      </c>
      <c r="L974" s="27" t="s">
        <v>5693</v>
      </c>
      <c r="M974" s="27">
        <v>5001</v>
      </c>
      <c r="N974" s="28" t="s">
        <v>953</v>
      </c>
      <c r="O974" s="22">
        <f>VLOOKUP(A974,Hoja1!A:C,3,0)</f>
        <v>8</v>
      </c>
      <c r="P974" s="21" t="str">
        <f>VLOOKUP(M974,[1]TIPOLOGIAS_CB!$A:$F,4,0)</f>
        <v>MEDELLIN</v>
      </c>
      <c r="Q974" s="21" t="str">
        <f>VLOOKUP(P974,'BASE TARIFA 2025'!C:D,2,0)</f>
        <v>WOMPI NOROCCIDENTE</v>
      </c>
      <c r="R974" s="23">
        <f>VLOOKUP(P974,'BASE TARIFA 2025'!C:F,4,0)</f>
        <v>15709.5</v>
      </c>
    </row>
    <row r="975" spans="1:18" ht="14.45">
      <c r="A975" s="27">
        <v>80708</v>
      </c>
      <c r="B975" s="27" t="s">
        <v>5704</v>
      </c>
      <c r="C975" s="27">
        <v>1017132525</v>
      </c>
      <c r="D975" s="27" t="s">
        <v>5705</v>
      </c>
      <c r="E975" s="27" t="s">
        <v>5705</v>
      </c>
      <c r="F975" s="27" t="s">
        <v>5705</v>
      </c>
      <c r="G975" s="27" t="s">
        <v>5706</v>
      </c>
      <c r="H975" s="27" t="s">
        <v>5707</v>
      </c>
      <c r="I975" s="27" t="s">
        <v>5708</v>
      </c>
      <c r="J975" s="27" t="s">
        <v>75</v>
      </c>
      <c r="K975" s="27" t="s">
        <v>5693</v>
      </c>
      <c r="L975" s="27" t="s">
        <v>5693</v>
      </c>
      <c r="M975" s="27">
        <v>5001</v>
      </c>
      <c r="N975" s="28" t="s">
        <v>953</v>
      </c>
      <c r="O975" s="22">
        <f>VLOOKUP(A975,Hoja1!A:C,3,0)</f>
        <v>8</v>
      </c>
      <c r="P975" s="21" t="str">
        <f>VLOOKUP(M975,[1]TIPOLOGIAS_CB!$A:$F,4,0)</f>
        <v>MEDELLIN</v>
      </c>
      <c r="Q975" s="21" t="str">
        <f>VLOOKUP(P975,'BASE TARIFA 2025'!C:D,2,0)</f>
        <v>WOMPI NOROCCIDENTE</v>
      </c>
      <c r="R975" s="23">
        <f>VLOOKUP(P975,'BASE TARIFA 2025'!C:F,4,0)</f>
        <v>15709.5</v>
      </c>
    </row>
    <row r="976" spans="1:18" ht="14.45">
      <c r="A976" s="27">
        <v>80763</v>
      </c>
      <c r="B976" s="27" t="s">
        <v>5709</v>
      </c>
      <c r="C976" s="27">
        <v>901220587</v>
      </c>
      <c r="D976" s="27" t="s">
        <v>5710</v>
      </c>
      <c r="E976" s="27" t="s">
        <v>5710</v>
      </c>
      <c r="F976" s="27" t="s">
        <v>5710</v>
      </c>
      <c r="G976" s="27" t="s">
        <v>5711</v>
      </c>
      <c r="H976" s="27" t="s">
        <v>5712</v>
      </c>
      <c r="I976" s="27" t="s">
        <v>5713</v>
      </c>
      <c r="J976" s="27" t="s">
        <v>75</v>
      </c>
      <c r="K976" s="27" t="s">
        <v>5693</v>
      </c>
      <c r="L976" s="27" t="s">
        <v>5693</v>
      </c>
      <c r="M976" s="27">
        <v>5001</v>
      </c>
      <c r="N976" s="28" t="s">
        <v>953</v>
      </c>
      <c r="O976" s="22">
        <f>VLOOKUP(A976,Hoja1!A:C,3,0)</f>
        <v>8</v>
      </c>
      <c r="P976" s="21" t="str">
        <f>VLOOKUP(M976,[1]TIPOLOGIAS_CB!$A:$F,4,0)</f>
        <v>MEDELLIN</v>
      </c>
      <c r="Q976" s="21" t="str">
        <f>VLOOKUP(P976,'BASE TARIFA 2025'!C:D,2,0)</f>
        <v>WOMPI NOROCCIDENTE</v>
      </c>
      <c r="R976" s="23">
        <f>VLOOKUP(P976,'BASE TARIFA 2025'!C:F,4,0)</f>
        <v>15709.5</v>
      </c>
    </row>
    <row r="977" spans="1:18" ht="14.45">
      <c r="A977" s="27">
        <v>79963</v>
      </c>
      <c r="B977" s="27" t="s">
        <v>5714</v>
      </c>
      <c r="C977" s="27">
        <v>1017137879</v>
      </c>
      <c r="D977" s="27" t="s">
        <v>5715</v>
      </c>
      <c r="E977" s="27" t="s">
        <v>5715</v>
      </c>
      <c r="F977" s="27" t="s">
        <v>5715</v>
      </c>
      <c r="G977" s="27" t="s">
        <v>5716</v>
      </c>
      <c r="H977" s="27" t="s">
        <v>5717</v>
      </c>
      <c r="I977" s="27" t="s">
        <v>5718</v>
      </c>
      <c r="J977" s="27" t="s">
        <v>75</v>
      </c>
      <c r="K977" s="27" t="s">
        <v>5693</v>
      </c>
      <c r="L977" s="27" t="s">
        <v>5693</v>
      </c>
      <c r="M977" s="27">
        <v>5001</v>
      </c>
      <c r="N977" s="28" t="s">
        <v>520</v>
      </c>
      <c r="O977" s="22">
        <f>VLOOKUP(A977,Hoja1!A:C,3,0)</f>
        <v>8</v>
      </c>
      <c r="P977" s="21" t="str">
        <f>VLOOKUP(M977,[1]TIPOLOGIAS_CB!$A:$F,4,0)</f>
        <v>MEDELLIN</v>
      </c>
      <c r="Q977" s="21" t="str">
        <f>VLOOKUP(P977,'BASE TARIFA 2025'!C:D,2,0)</f>
        <v>WOMPI NOROCCIDENTE</v>
      </c>
      <c r="R977" s="23">
        <f>VLOOKUP(P977,'BASE TARIFA 2025'!C:F,4,0)</f>
        <v>15709.5</v>
      </c>
    </row>
    <row r="978" spans="1:18" ht="14.45">
      <c r="A978" s="27">
        <v>80819</v>
      </c>
      <c r="B978" s="27" t="s">
        <v>5719</v>
      </c>
      <c r="C978" s="27">
        <v>1017158291</v>
      </c>
      <c r="D978" s="27" t="s">
        <v>5720</v>
      </c>
      <c r="E978" s="27" t="s">
        <v>5720</v>
      </c>
      <c r="F978" s="27" t="s">
        <v>5720</v>
      </c>
      <c r="G978" s="27" t="s">
        <v>5721</v>
      </c>
      <c r="H978" s="27" t="s">
        <v>5722</v>
      </c>
      <c r="I978" s="27" t="s">
        <v>5723</v>
      </c>
      <c r="J978" s="27" t="s">
        <v>75</v>
      </c>
      <c r="K978" s="27" t="s">
        <v>5693</v>
      </c>
      <c r="L978" s="27" t="s">
        <v>5693</v>
      </c>
      <c r="M978" s="27">
        <v>5001</v>
      </c>
      <c r="N978" s="28" t="s">
        <v>477</v>
      </c>
      <c r="O978" s="22">
        <f>VLOOKUP(A978,Hoja1!A:C,3,0)</f>
        <v>8</v>
      </c>
      <c r="P978" s="21" t="str">
        <f>VLOOKUP(M978,[1]TIPOLOGIAS_CB!$A:$F,4,0)</f>
        <v>MEDELLIN</v>
      </c>
      <c r="Q978" s="21" t="str">
        <f>VLOOKUP(P978,'BASE TARIFA 2025'!C:D,2,0)</f>
        <v>WOMPI NOROCCIDENTE</v>
      </c>
      <c r="R978" s="23">
        <f>VLOOKUP(P978,'BASE TARIFA 2025'!C:F,4,0)</f>
        <v>15709.5</v>
      </c>
    </row>
    <row r="979" spans="1:18" ht="14.45">
      <c r="A979" s="27">
        <v>80553</v>
      </c>
      <c r="B979" s="27" t="s">
        <v>5724</v>
      </c>
      <c r="C979" s="27">
        <v>71774803</v>
      </c>
      <c r="D979" s="27" t="s">
        <v>5725</v>
      </c>
      <c r="E979" s="27" t="s">
        <v>5725</v>
      </c>
      <c r="F979" s="27" t="s">
        <v>5725</v>
      </c>
      <c r="G979" s="27" t="s">
        <v>5726</v>
      </c>
      <c r="H979" s="27" t="s">
        <v>5727</v>
      </c>
      <c r="I979" s="27" t="s">
        <v>5728</v>
      </c>
      <c r="J979" s="27" t="s">
        <v>75</v>
      </c>
      <c r="K979" s="27" t="s">
        <v>5693</v>
      </c>
      <c r="L979" s="27" t="s">
        <v>5693</v>
      </c>
      <c r="M979" s="27">
        <v>5001</v>
      </c>
      <c r="N979" s="28" t="s">
        <v>275</v>
      </c>
      <c r="O979" s="22">
        <f>VLOOKUP(A979,Hoja1!A:C,3,0)</f>
        <v>8</v>
      </c>
      <c r="P979" s="21" t="str">
        <f>VLOOKUP(M979,[1]TIPOLOGIAS_CB!$A:$F,4,0)</f>
        <v>MEDELLIN</v>
      </c>
      <c r="Q979" s="21" t="str">
        <f>VLOOKUP(P979,'BASE TARIFA 2025'!C:D,2,0)</f>
        <v>WOMPI NOROCCIDENTE</v>
      </c>
      <c r="R979" s="23">
        <f>VLOOKUP(P979,'BASE TARIFA 2025'!C:F,4,0)</f>
        <v>15709.5</v>
      </c>
    </row>
    <row r="980" spans="1:18" ht="14.45">
      <c r="A980" s="27">
        <v>81109</v>
      </c>
      <c r="B980" s="27" t="s">
        <v>5729</v>
      </c>
      <c r="C980" s="27">
        <v>43817176</v>
      </c>
      <c r="D980" s="27" t="s">
        <v>5730</v>
      </c>
      <c r="E980" s="27" t="s">
        <v>5730</v>
      </c>
      <c r="F980" s="27"/>
      <c r="G980" s="27" t="s">
        <v>5731</v>
      </c>
      <c r="H980" s="27" t="s">
        <v>5732</v>
      </c>
      <c r="I980" s="27" t="s">
        <v>5733</v>
      </c>
      <c r="J980" s="27" t="s">
        <v>75</v>
      </c>
      <c r="K980" s="27" t="s">
        <v>5693</v>
      </c>
      <c r="L980" s="27" t="s">
        <v>5693</v>
      </c>
      <c r="M980" s="27">
        <v>5001</v>
      </c>
      <c r="N980" s="28" t="s">
        <v>953</v>
      </c>
      <c r="O980" s="22">
        <f>VLOOKUP(A980,Hoja1!A:C,3,0)</f>
        <v>8</v>
      </c>
      <c r="P980" s="21" t="str">
        <f>VLOOKUP(M980,[1]TIPOLOGIAS_CB!$A:$F,4,0)</f>
        <v>MEDELLIN</v>
      </c>
      <c r="Q980" s="21" t="str">
        <f>VLOOKUP(P980,'BASE TARIFA 2025'!C:D,2,0)</f>
        <v>WOMPI NOROCCIDENTE</v>
      </c>
      <c r="R980" s="23">
        <f>VLOOKUP(P980,'BASE TARIFA 2025'!C:F,4,0)</f>
        <v>15709.5</v>
      </c>
    </row>
    <row r="981" spans="1:18" ht="14.45">
      <c r="A981" s="27">
        <v>79668</v>
      </c>
      <c r="B981" s="27" t="s">
        <v>5734</v>
      </c>
      <c r="C981" s="27">
        <v>1018374276</v>
      </c>
      <c r="D981" s="27" t="s">
        <v>5735</v>
      </c>
      <c r="E981" s="27" t="s">
        <v>5735</v>
      </c>
      <c r="F981" s="27"/>
      <c r="G981" s="27" t="s">
        <v>5736</v>
      </c>
      <c r="H981" s="27" t="s">
        <v>5737</v>
      </c>
      <c r="I981" s="27" t="s">
        <v>5738</v>
      </c>
      <c r="J981" s="27" t="s">
        <v>75</v>
      </c>
      <c r="K981" s="27" t="s">
        <v>5693</v>
      </c>
      <c r="L981" s="27" t="s">
        <v>5693</v>
      </c>
      <c r="M981" s="27">
        <v>5001</v>
      </c>
      <c r="N981" s="28" t="s">
        <v>328</v>
      </c>
      <c r="O981" s="22">
        <f>VLOOKUP(A981,Hoja1!A:C,3,0)</f>
        <v>8</v>
      </c>
      <c r="P981" s="21" t="str">
        <f>VLOOKUP(M981,[1]TIPOLOGIAS_CB!$A:$F,4,0)</f>
        <v>MEDELLIN</v>
      </c>
      <c r="Q981" s="21" t="str">
        <f>VLOOKUP(P981,'BASE TARIFA 2025'!C:D,2,0)</f>
        <v>WOMPI NOROCCIDENTE</v>
      </c>
      <c r="R981" s="23">
        <f>VLOOKUP(P981,'BASE TARIFA 2025'!C:F,4,0)</f>
        <v>15709.5</v>
      </c>
    </row>
    <row r="982" spans="1:18" ht="14.45">
      <c r="A982" s="27">
        <v>78403</v>
      </c>
      <c r="B982" s="27" t="s">
        <v>5739</v>
      </c>
      <c r="C982" s="27">
        <v>1015066453</v>
      </c>
      <c r="D982" s="27" t="s">
        <v>5740</v>
      </c>
      <c r="E982" s="27" t="s">
        <v>5741</v>
      </c>
      <c r="F982" s="27" t="s">
        <v>5741</v>
      </c>
      <c r="G982" s="27" t="s">
        <v>5742</v>
      </c>
      <c r="H982" s="27" t="s">
        <v>5743</v>
      </c>
      <c r="I982" s="27" t="s">
        <v>5744</v>
      </c>
      <c r="J982" s="27" t="s">
        <v>75</v>
      </c>
      <c r="K982" s="27" t="s">
        <v>5693</v>
      </c>
      <c r="L982" s="27" t="s">
        <v>5693</v>
      </c>
      <c r="M982" s="27">
        <v>5001</v>
      </c>
      <c r="N982" s="28" t="s">
        <v>701</v>
      </c>
      <c r="O982" s="22">
        <f>VLOOKUP(A982,Hoja1!A:C,3,0)</f>
        <v>8</v>
      </c>
      <c r="P982" s="21" t="str">
        <f>VLOOKUP(M982,[1]TIPOLOGIAS_CB!$A:$F,4,0)</f>
        <v>MEDELLIN</v>
      </c>
      <c r="Q982" s="21" t="str">
        <f>VLOOKUP(P982,'BASE TARIFA 2025'!C:D,2,0)</f>
        <v>WOMPI NOROCCIDENTE</v>
      </c>
      <c r="R982" s="23">
        <f>VLOOKUP(P982,'BASE TARIFA 2025'!C:F,4,0)</f>
        <v>15709.5</v>
      </c>
    </row>
    <row r="983" spans="1:18" ht="14.45">
      <c r="A983" s="27">
        <v>79165</v>
      </c>
      <c r="B983" s="27" t="s">
        <v>5745</v>
      </c>
      <c r="C983" s="27">
        <v>71370386</v>
      </c>
      <c r="D983" s="27" t="s">
        <v>5746</v>
      </c>
      <c r="E983" s="27" t="s">
        <v>5746</v>
      </c>
      <c r="F983" s="27" t="s">
        <v>5746</v>
      </c>
      <c r="G983" s="27" t="s">
        <v>5747</v>
      </c>
      <c r="H983" s="27" t="s">
        <v>5748</v>
      </c>
      <c r="I983" s="27" t="s">
        <v>5749</v>
      </c>
      <c r="J983" s="27" t="s">
        <v>75</v>
      </c>
      <c r="K983" s="27" t="s">
        <v>5693</v>
      </c>
      <c r="L983" s="27" t="s">
        <v>5693</v>
      </c>
      <c r="M983" s="27">
        <v>5001</v>
      </c>
      <c r="N983" s="28" t="s">
        <v>953</v>
      </c>
      <c r="O983" s="22">
        <f>VLOOKUP(A983,Hoja1!A:C,3,0)</f>
        <v>8</v>
      </c>
      <c r="P983" s="21" t="str">
        <f>VLOOKUP(M983,[1]TIPOLOGIAS_CB!$A:$F,4,0)</f>
        <v>MEDELLIN</v>
      </c>
      <c r="Q983" s="21" t="str">
        <f>VLOOKUP(P983,'BASE TARIFA 2025'!C:D,2,0)</f>
        <v>WOMPI NOROCCIDENTE</v>
      </c>
      <c r="R983" s="23">
        <f>VLOOKUP(P983,'BASE TARIFA 2025'!C:F,4,0)</f>
        <v>15709.5</v>
      </c>
    </row>
    <row r="984" spans="1:18" ht="14.45">
      <c r="A984" s="27">
        <v>80087</v>
      </c>
      <c r="B984" s="27" t="s">
        <v>5750</v>
      </c>
      <c r="C984" s="27">
        <v>71383603</v>
      </c>
      <c r="D984" s="27" t="s">
        <v>5751</v>
      </c>
      <c r="E984" s="27" t="s">
        <v>5752</v>
      </c>
      <c r="F984" s="27" t="s">
        <v>5752</v>
      </c>
      <c r="G984" s="27" t="s">
        <v>5753</v>
      </c>
      <c r="H984" s="27" t="s">
        <v>5754</v>
      </c>
      <c r="I984" s="27" t="s">
        <v>5755</v>
      </c>
      <c r="J984" s="27" t="s">
        <v>75</v>
      </c>
      <c r="K984" s="27" t="s">
        <v>5693</v>
      </c>
      <c r="L984" s="27" t="s">
        <v>5693</v>
      </c>
      <c r="M984" s="27">
        <v>5001</v>
      </c>
      <c r="N984" s="28" t="s">
        <v>465</v>
      </c>
      <c r="O984" s="22">
        <f>VLOOKUP(A984,Hoja1!A:C,3,0)</f>
        <v>8</v>
      </c>
      <c r="P984" s="21" t="str">
        <f>VLOOKUP(M984,[1]TIPOLOGIAS_CB!$A:$F,4,0)</f>
        <v>MEDELLIN</v>
      </c>
      <c r="Q984" s="21" t="str">
        <f>VLOOKUP(P984,'BASE TARIFA 2025'!C:D,2,0)</f>
        <v>WOMPI NOROCCIDENTE</v>
      </c>
      <c r="R984" s="23">
        <f>VLOOKUP(P984,'BASE TARIFA 2025'!C:F,4,0)</f>
        <v>15709.5</v>
      </c>
    </row>
    <row r="985" spans="1:18" ht="14.45">
      <c r="A985" s="27">
        <v>79433</v>
      </c>
      <c r="B985" s="27" t="s">
        <v>5756</v>
      </c>
      <c r="C985" s="27">
        <v>901290066</v>
      </c>
      <c r="D985" s="27" t="s">
        <v>5757</v>
      </c>
      <c r="E985" s="27" t="s">
        <v>5757</v>
      </c>
      <c r="F985" s="27" t="s">
        <v>5757</v>
      </c>
      <c r="G985" s="27" t="s">
        <v>5758</v>
      </c>
      <c r="H985" s="27" t="s">
        <v>5759</v>
      </c>
      <c r="I985" s="27" t="s">
        <v>5760</v>
      </c>
      <c r="J985" s="27" t="s">
        <v>75</v>
      </c>
      <c r="K985" s="27" t="s">
        <v>5693</v>
      </c>
      <c r="L985" s="27" t="s">
        <v>5693</v>
      </c>
      <c r="M985" s="27">
        <v>5001</v>
      </c>
      <c r="N985" s="28" t="s">
        <v>701</v>
      </c>
      <c r="O985" s="22">
        <f>VLOOKUP(A985,Hoja1!A:C,3,0)</f>
        <v>8</v>
      </c>
      <c r="P985" s="21" t="str">
        <f>VLOOKUP(M985,[1]TIPOLOGIAS_CB!$A:$F,4,0)</f>
        <v>MEDELLIN</v>
      </c>
      <c r="Q985" s="21" t="str">
        <f>VLOOKUP(P985,'BASE TARIFA 2025'!C:D,2,0)</f>
        <v>WOMPI NOROCCIDENTE</v>
      </c>
      <c r="R985" s="23">
        <f>VLOOKUP(P985,'BASE TARIFA 2025'!C:F,4,0)</f>
        <v>15709.5</v>
      </c>
    </row>
    <row r="986" spans="1:18" ht="14.45">
      <c r="A986" s="27">
        <v>79522</v>
      </c>
      <c r="B986" s="27" t="s">
        <v>5761</v>
      </c>
      <c r="C986" s="27">
        <v>901742602</v>
      </c>
      <c r="D986" s="27" t="s">
        <v>5762</v>
      </c>
      <c r="E986" s="27" t="s">
        <v>5762</v>
      </c>
      <c r="F986" s="27"/>
      <c r="G986" s="27" t="s">
        <v>5763</v>
      </c>
      <c r="H986" s="27" t="s">
        <v>5764</v>
      </c>
      <c r="I986" s="27" t="s">
        <v>5765</v>
      </c>
      <c r="J986" s="27" t="s">
        <v>75</v>
      </c>
      <c r="K986" s="27" t="s">
        <v>5693</v>
      </c>
      <c r="L986" s="27" t="s">
        <v>5693</v>
      </c>
      <c r="M986" s="27">
        <v>5001</v>
      </c>
      <c r="N986" s="28" t="s">
        <v>328</v>
      </c>
      <c r="O986" s="22">
        <f>VLOOKUP(A986,Hoja1!A:C,3,0)</f>
        <v>16</v>
      </c>
      <c r="P986" s="21" t="str">
        <f>VLOOKUP(M986,[1]TIPOLOGIAS_CB!$A:$F,4,0)</f>
        <v>MEDELLIN</v>
      </c>
      <c r="Q986" s="21" t="str">
        <f>VLOOKUP(P986,'BASE TARIFA 2025'!C:D,2,0)</f>
        <v>WOMPI NOROCCIDENTE</v>
      </c>
      <c r="R986" s="23">
        <f>VLOOKUP(P986,'BASE TARIFA 2025'!C:F,4,0)</f>
        <v>15709.5</v>
      </c>
    </row>
    <row r="987" spans="1:18" ht="14.45">
      <c r="A987" s="27">
        <v>79333</v>
      </c>
      <c r="B987" s="27" t="s">
        <v>5766</v>
      </c>
      <c r="C987" s="27">
        <v>1000661686</v>
      </c>
      <c r="D987" s="27" t="s">
        <v>5767</v>
      </c>
      <c r="E987" s="27" t="s">
        <v>5767</v>
      </c>
      <c r="F987" s="27" t="s">
        <v>5767</v>
      </c>
      <c r="G987" s="27" t="s">
        <v>5768</v>
      </c>
      <c r="H987" s="27" t="s">
        <v>5769</v>
      </c>
      <c r="I987" s="27" t="s">
        <v>5770</v>
      </c>
      <c r="J987" s="27" t="s">
        <v>75</v>
      </c>
      <c r="K987" s="27" t="s">
        <v>5693</v>
      </c>
      <c r="L987" s="27" t="s">
        <v>5693</v>
      </c>
      <c r="M987" s="27">
        <v>5001</v>
      </c>
      <c r="N987" s="28" t="s">
        <v>275</v>
      </c>
      <c r="O987" s="22">
        <f>VLOOKUP(A987,Hoja1!A:C,3,0)</f>
        <v>8</v>
      </c>
      <c r="P987" s="21" t="str">
        <f>VLOOKUP(M987,[1]TIPOLOGIAS_CB!$A:$F,4,0)</f>
        <v>MEDELLIN</v>
      </c>
      <c r="Q987" s="21" t="str">
        <f>VLOOKUP(P987,'BASE TARIFA 2025'!C:D,2,0)</f>
        <v>WOMPI NOROCCIDENTE</v>
      </c>
      <c r="R987" s="23">
        <f>VLOOKUP(P987,'BASE TARIFA 2025'!C:F,4,0)</f>
        <v>15709.5</v>
      </c>
    </row>
    <row r="988" spans="1:18" ht="14.45">
      <c r="A988" s="27">
        <v>61999</v>
      </c>
      <c r="B988" s="27" t="s">
        <v>5771</v>
      </c>
      <c r="C988" s="27">
        <v>16642668</v>
      </c>
      <c r="D988" s="27" t="s">
        <v>5772</v>
      </c>
      <c r="E988" s="27" t="s">
        <v>5773</v>
      </c>
      <c r="F988" s="27" t="s">
        <v>5773</v>
      </c>
      <c r="G988" s="27" t="s">
        <v>5774</v>
      </c>
      <c r="H988" s="27" t="s">
        <v>5775</v>
      </c>
      <c r="I988" s="27" t="s">
        <v>5776</v>
      </c>
      <c r="J988" s="27" t="s">
        <v>4354</v>
      </c>
      <c r="K988" s="27" t="s">
        <v>20</v>
      </c>
      <c r="L988" s="27" t="s">
        <v>4355</v>
      </c>
      <c r="M988" s="27">
        <v>76001</v>
      </c>
      <c r="N988" s="28" t="s">
        <v>128</v>
      </c>
      <c r="O988" s="22">
        <f>VLOOKUP(A988,Hoja1!A:C,3,0)</f>
        <v>8</v>
      </c>
      <c r="P988" s="21" t="str">
        <f>VLOOKUP(M988,[1]TIPOLOGIAS_CB!$A:$F,4,0)</f>
        <v>CALI</v>
      </c>
      <c r="Q988" s="21" t="str">
        <f>VLOOKUP(P988,'BASE TARIFA 2025'!C:D,2,0)</f>
        <v>WOMPI SUROCCIDENTE</v>
      </c>
      <c r="R988" s="23">
        <f>VLOOKUP(P988,'BASE TARIFA 2025'!C:F,4,0)</f>
        <v>15709.5</v>
      </c>
    </row>
    <row r="989" spans="1:18" ht="14.45">
      <c r="A989" s="27">
        <v>57312</v>
      </c>
      <c r="B989" s="27" t="s">
        <v>5777</v>
      </c>
      <c r="C989" s="27">
        <v>1130679742</v>
      </c>
      <c r="D989" s="27" t="s">
        <v>5778</v>
      </c>
      <c r="E989" s="27" t="s">
        <v>5779</v>
      </c>
      <c r="F989" s="27" t="s">
        <v>5779</v>
      </c>
      <c r="G989" s="27" t="s">
        <v>5780</v>
      </c>
      <c r="H989" s="27" t="s">
        <v>5781</v>
      </c>
      <c r="I989" s="27" t="s">
        <v>5782</v>
      </c>
      <c r="J989" s="27" t="s">
        <v>4354</v>
      </c>
      <c r="K989" s="27" t="s">
        <v>20</v>
      </c>
      <c r="L989" s="27" t="s">
        <v>4355</v>
      </c>
      <c r="M989" s="27">
        <v>76001</v>
      </c>
      <c r="N989" s="28" t="s">
        <v>1487</v>
      </c>
      <c r="O989" s="22">
        <f>VLOOKUP(A989,Hoja1!A:C,3,0)</f>
        <v>8</v>
      </c>
      <c r="P989" s="21" t="str">
        <f>VLOOKUP(M989,[1]TIPOLOGIAS_CB!$A:$F,4,0)</f>
        <v>CALI</v>
      </c>
      <c r="Q989" s="21" t="str">
        <f>VLOOKUP(P989,'BASE TARIFA 2025'!C:D,2,0)</f>
        <v>WOMPI SUROCCIDENTE</v>
      </c>
      <c r="R989" s="23">
        <f>VLOOKUP(P989,'BASE TARIFA 2025'!C:F,4,0)</f>
        <v>15709.5</v>
      </c>
    </row>
    <row r="990" spans="1:18" ht="14.45">
      <c r="A990" s="27">
        <v>56432</v>
      </c>
      <c r="B990" s="27" t="s">
        <v>5783</v>
      </c>
      <c r="C990" s="27">
        <v>1006169873</v>
      </c>
      <c r="D990" s="27" t="s">
        <v>79</v>
      </c>
      <c r="E990" s="27" t="s">
        <v>5784</v>
      </c>
      <c r="F990" s="27" t="s">
        <v>5785</v>
      </c>
      <c r="G990" s="27" t="s">
        <v>5786</v>
      </c>
      <c r="H990" s="27" t="s">
        <v>5787</v>
      </c>
      <c r="I990" s="27" t="s">
        <v>5788</v>
      </c>
      <c r="J990" s="27" t="s">
        <v>4354</v>
      </c>
      <c r="K990" s="27" t="s">
        <v>20</v>
      </c>
      <c r="L990" s="27" t="s">
        <v>4355</v>
      </c>
      <c r="M990" s="27">
        <v>76001</v>
      </c>
      <c r="N990" s="28" t="s">
        <v>701</v>
      </c>
      <c r="O990" s="22">
        <f>VLOOKUP(A990,Hoja1!A:C,3,0)</f>
        <v>16</v>
      </c>
      <c r="P990" s="21" t="str">
        <f>VLOOKUP(M990,[1]TIPOLOGIAS_CB!$A:$F,4,0)</f>
        <v>CALI</v>
      </c>
      <c r="Q990" s="21" t="str">
        <f>VLOOKUP(P990,'BASE TARIFA 2025'!C:D,2,0)</f>
        <v>WOMPI SUROCCIDENTE</v>
      </c>
      <c r="R990" s="23">
        <f>VLOOKUP(P990,'BASE TARIFA 2025'!C:F,4,0)</f>
        <v>15709.5</v>
      </c>
    </row>
    <row r="991" spans="1:18" ht="14.45">
      <c r="A991" s="27">
        <v>51205</v>
      </c>
      <c r="B991" s="27" t="s">
        <v>5789</v>
      </c>
      <c r="C991" s="27">
        <v>35474113</v>
      </c>
      <c r="D991" s="27" t="s">
        <v>5790</v>
      </c>
      <c r="E991" s="27" t="s">
        <v>5791</v>
      </c>
      <c r="F991" s="27" t="s">
        <v>5791</v>
      </c>
      <c r="G991" s="27" t="s">
        <v>5792</v>
      </c>
      <c r="H991" s="27" t="s">
        <v>5793</v>
      </c>
      <c r="I991" s="27" t="s">
        <v>5794</v>
      </c>
      <c r="J991" s="27" t="s">
        <v>4354</v>
      </c>
      <c r="K991" s="27" t="s">
        <v>20</v>
      </c>
      <c r="L991" s="27" t="s">
        <v>4355</v>
      </c>
      <c r="M991" s="27">
        <v>76001</v>
      </c>
      <c r="N991" s="28" t="s">
        <v>128</v>
      </c>
      <c r="O991" s="22">
        <f>VLOOKUP(A991,Hoja1!A:C,3,0)</f>
        <v>8</v>
      </c>
      <c r="P991" s="21" t="str">
        <f>VLOOKUP(M991,[1]TIPOLOGIAS_CB!$A:$F,4,0)</f>
        <v>CALI</v>
      </c>
      <c r="Q991" s="21" t="str">
        <f>VLOOKUP(P991,'BASE TARIFA 2025'!C:D,2,0)</f>
        <v>WOMPI SUROCCIDENTE</v>
      </c>
      <c r="R991" s="23">
        <f>VLOOKUP(P991,'BASE TARIFA 2025'!C:F,4,0)</f>
        <v>15709.5</v>
      </c>
    </row>
    <row r="992" spans="1:18" ht="14.45">
      <c r="A992" s="27">
        <v>52028</v>
      </c>
      <c r="B992" s="27" t="s">
        <v>5795</v>
      </c>
      <c r="C992" s="27">
        <v>66903180</v>
      </c>
      <c r="D992" s="27" t="s">
        <v>5796</v>
      </c>
      <c r="E992" s="27" t="s">
        <v>5797</v>
      </c>
      <c r="F992" s="27" t="s">
        <v>5797</v>
      </c>
      <c r="G992" s="27" t="s">
        <v>5798</v>
      </c>
      <c r="H992" s="27" t="s">
        <v>5799</v>
      </c>
      <c r="I992" s="27" t="s">
        <v>5800</v>
      </c>
      <c r="J992" s="27" t="s">
        <v>4354</v>
      </c>
      <c r="K992" s="27" t="s">
        <v>20</v>
      </c>
      <c r="L992" s="27" t="s">
        <v>4355</v>
      </c>
      <c r="M992" s="27">
        <v>76001</v>
      </c>
      <c r="N992" s="28" t="s">
        <v>1487</v>
      </c>
      <c r="O992" s="22">
        <f>VLOOKUP(A992,Hoja1!A:C,3,0)</f>
        <v>16</v>
      </c>
      <c r="P992" s="21" t="str">
        <f>VLOOKUP(M992,[1]TIPOLOGIAS_CB!$A:$F,4,0)</f>
        <v>CALI</v>
      </c>
      <c r="Q992" s="21" t="str">
        <f>VLOOKUP(P992,'BASE TARIFA 2025'!C:D,2,0)</f>
        <v>WOMPI SUROCCIDENTE</v>
      </c>
      <c r="R992" s="23">
        <f>VLOOKUP(P992,'BASE TARIFA 2025'!C:F,4,0)</f>
        <v>15709.5</v>
      </c>
    </row>
    <row r="993" spans="1:18" ht="14.45">
      <c r="A993" s="27">
        <v>32567</v>
      </c>
      <c r="B993" s="27" t="s">
        <v>5801</v>
      </c>
      <c r="C993" s="27">
        <v>32102708</v>
      </c>
      <c r="D993" s="27" t="s">
        <v>5802</v>
      </c>
      <c r="E993" s="27" t="s">
        <v>5803</v>
      </c>
      <c r="F993" s="27" t="s">
        <v>5803</v>
      </c>
      <c r="G993" s="27" t="s">
        <v>5804</v>
      </c>
      <c r="H993" s="27" t="s">
        <v>5805</v>
      </c>
      <c r="I993" s="27" t="s">
        <v>5806</v>
      </c>
      <c r="J993" s="27" t="s">
        <v>75</v>
      </c>
      <c r="K993" s="27" t="s">
        <v>5497</v>
      </c>
      <c r="L993" s="27" t="s">
        <v>5497</v>
      </c>
      <c r="M993" s="27">
        <v>5308</v>
      </c>
      <c r="N993" s="28" t="s">
        <v>586</v>
      </c>
      <c r="O993" s="22">
        <f>VLOOKUP(A993,Hoja1!A:C,3,0)</f>
        <v>8</v>
      </c>
      <c r="P993" s="21" t="str">
        <f>VLOOKUP(M993,[1]TIPOLOGIAS_CB!$A:$F,4,0)</f>
        <v>MEDELLIN</v>
      </c>
      <c r="Q993" s="21" t="str">
        <f>VLOOKUP(P993,'BASE TARIFA 2025'!C:D,2,0)</f>
        <v>WOMPI NOROCCIDENTE</v>
      </c>
      <c r="R993" s="23">
        <f>VLOOKUP(P993,'BASE TARIFA 2025'!C:F,4,0)</f>
        <v>15709.5</v>
      </c>
    </row>
    <row r="994" spans="1:18" ht="14.45">
      <c r="A994" s="27">
        <v>79627</v>
      </c>
      <c r="B994" s="27" t="s">
        <v>5807</v>
      </c>
      <c r="C994" s="27">
        <v>901916077</v>
      </c>
      <c r="D994" s="27" t="s">
        <v>5808</v>
      </c>
      <c r="E994" s="27" t="s">
        <v>5808</v>
      </c>
      <c r="F994" s="27" t="s">
        <v>5808</v>
      </c>
      <c r="G994" s="27" t="s">
        <v>5809</v>
      </c>
      <c r="H994" s="27" t="s">
        <v>5810</v>
      </c>
      <c r="I994" s="27" t="s">
        <v>5811</v>
      </c>
      <c r="J994" s="27" t="s">
        <v>75</v>
      </c>
      <c r="K994" s="27" t="s">
        <v>5497</v>
      </c>
      <c r="L994" s="27" t="s">
        <v>5497</v>
      </c>
      <c r="M994" s="27">
        <v>5308</v>
      </c>
      <c r="N994" s="28" t="s">
        <v>77</v>
      </c>
      <c r="O994" s="22">
        <f>VLOOKUP(A994,Hoja1!A:C,3,0)</f>
        <v>8</v>
      </c>
      <c r="P994" s="21" t="str">
        <f>VLOOKUP(M994,[1]TIPOLOGIAS_CB!$A:$F,4,0)</f>
        <v>MEDELLIN</v>
      </c>
      <c r="Q994" s="21" t="str">
        <f>VLOOKUP(P994,'BASE TARIFA 2025'!C:D,2,0)</f>
        <v>WOMPI NOROCCIDENTE</v>
      </c>
      <c r="R994" s="23">
        <f>VLOOKUP(P994,'BASE TARIFA 2025'!C:F,4,0)</f>
        <v>15709.5</v>
      </c>
    </row>
    <row r="995" spans="1:18" ht="14.45">
      <c r="A995" s="27">
        <v>57357</v>
      </c>
      <c r="B995" s="27" t="s">
        <v>5812</v>
      </c>
      <c r="C995" s="27">
        <v>1035855613</v>
      </c>
      <c r="D995" s="27" t="s">
        <v>5813</v>
      </c>
      <c r="E995" s="27" t="s">
        <v>5814</v>
      </c>
      <c r="F995" s="27" t="s">
        <v>5814</v>
      </c>
      <c r="G995" s="27" t="s">
        <v>5815</v>
      </c>
      <c r="H995" s="27" t="s">
        <v>5816</v>
      </c>
      <c r="I995" s="27" t="s">
        <v>5817</v>
      </c>
      <c r="J995" s="27" t="s">
        <v>75</v>
      </c>
      <c r="K995" s="27" t="s">
        <v>5497</v>
      </c>
      <c r="L995" s="27" t="s">
        <v>5497</v>
      </c>
      <c r="M995" s="27">
        <v>5308</v>
      </c>
      <c r="N995" s="28" t="s">
        <v>102</v>
      </c>
      <c r="O995" s="22">
        <f>VLOOKUP(A995,Hoja1!A:C,3,0)</f>
        <v>8</v>
      </c>
      <c r="P995" s="21" t="str">
        <f>VLOOKUP(M995,[1]TIPOLOGIAS_CB!$A:$F,4,0)</f>
        <v>MEDELLIN</v>
      </c>
      <c r="Q995" s="21" t="str">
        <f>VLOOKUP(P995,'BASE TARIFA 2025'!C:D,2,0)</f>
        <v>WOMPI NOROCCIDENTE</v>
      </c>
      <c r="R995" s="23">
        <f>VLOOKUP(P995,'BASE TARIFA 2025'!C:F,4,0)</f>
        <v>15709.5</v>
      </c>
    </row>
    <row r="996" spans="1:18" ht="14.45">
      <c r="A996" s="27">
        <v>59812</v>
      </c>
      <c r="B996" s="27" t="s">
        <v>5818</v>
      </c>
      <c r="C996" s="27">
        <v>901401140</v>
      </c>
      <c r="D996" s="27" t="s">
        <v>5819</v>
      </c>
      <c r="E996" s="27" t="s">
        <v>5820</v>
      </c>
      <c r="F996" s="27" t="s">
        <v>5820</v>
      </c>
      <c r="G996" s="27" t="s">
        <v>5821</v>
      </c>
      <c r="H996" s="27" t="s">
        <v>5822</v>
      </c>
      <c r="I996" s="27" t="s">
        <v>5823</v>
      </c>
      <c r="J996" s="27" t="s">
        <v>75</v>
      </c>
      <c r="K996" s="27" t="s">
        <v>5497</v>
      </c>
      <c r="L996" s="27" t="s">
        <v>5497</v>
      </c>
      <c r="M996" s="27">
        <v>5308</v>
      </c>
      <c r="N996" s="28" t="s">
        <v>586</v>
      </c>
      <c r="O996" s="22">
        <f>VLOOKUP(A996,Hoja1!A:C,3,0)</f>
        <v>8</v>
      </c>
      <c r="P996" s="21" t="str">
        <f>VLOOKUP(M996,[1]TIPOLOGIAS_CB!$A:$F,4,0)</f>
        <v>MEDELLIN</v>
      </c>
      <c r="Q996" s="21" t="str">
        <f>VLOOKUP(P996,'BASE TARIFA 2025'!C:D,2,0)</f>
        <v>WOMPI NOROCCIDENTE</v>
      </c>
      <c r="R996" s="23">
        <f>VLOOKUP(P996,'BASE TARIFA 2025'!C:F,4,0)</f>
        <v>15709.5</v>
      </c>
    </row>
    <row r="997" spans="1:18" ht="14.45">
      <c r="A997" s="27">
        <v>62873</v>
      </c>
      <c r="B997" s="27" t="s">
        <v>5824</v>
      </c>
      <c r="C997" s="27">
        <v>22217713</v>
      </c>
      <c r="D997" s="27" t="s">
        <v>5825</v>
      </c>
      <c r="E997" s="27" t="s">
        <v>5825</v>
      </c>
      <c r="F997" s="27" t="s">
        <v>5825</v>
      </c>
      <c r="G997" s="27" t="s">
        <v>5826</v>
      </c>
      <c r="H997" s="27" t="s">
        <v>5827</v>
      </c>
      <c r="I997" s="27" t="s">
        <v>5828</v>
      </c>
      <c r="J997" s="27" t="s">
        <v>75</v>
      </c>
      <c r="K997" s="27" t="s">
        <v>5497</v>
      </c>
      <c r="L997" s="27" t="s">
        <v>5497</v>
      </c>
      <c r="M997" s="27">
        <v>5308</v>
      </c>
      <c r="N997" s="28" t="s">
        <v>102</v>
      </c>
      <c r="O997" s="22">
        <f>VLOOKUP(A997,Hoja1!A:C,3,0)</f>
        <v>8</v>
      </c>
      <c r="P997" s="21" t="str">
        <f>VLOOKUP(M997,[1]TIPOLOGIAS_CB!$A:$F,4,0)</f>
        <v>MEDELLIN</v>
      </c>
      <c r="Q997" s="21" t="str">
        <f>VLOOKUP(P997,'BASE TARIFA 2025'!C:D,2,0)</f>
        <v>WOMPI NOROCCIDENTE</v>
      </c>
      <c r="R997" s="23">
        <f>VLOOKUP(P997,'BASE TARIFA 2025'!C:F,4,0)</f>
        <v>15709.5</v>
      </c>
    </row>
    <row r="998" spans="1:18" ht="14.45">
      <c r="A998" s="27">
        <v>73797</v>
      </c>
      <c r="B998" s="27" t="s">
        <v>5829</v>
      </c>
      <c r="C998" s="27">
        <v>70330266</v>
      </c>
      <c r="D998" s="27" t="s">
        <v>5830</v>
      </c>
      <c r="E998" s="27" t="s">
        <v>5831</v>
      </c>
      <c r="F998" s="27" t="s">
        <v>5830</v>
      </c>
      <c r="G998" s="27" t="s">
        <v>5832</v>
      </c>
      <c r="H998" s="27" t="s">
        <v>5833</v>
      </c>
      <c r="I998" s="27" t="s">
        <v>5834</v>
      </c>
      <c r="J998" s="27" t="s">
        <v>75</v>
      </c>
      <c r="K998" s="27" t="s">
        <v>5497</v>
      </c>
      <c r="L998" s="27" t="s">
        <v>5497</v>
      </c>
      <c r="M998" s="27">
        <v>5308</v>
      </c>
      <c r="N998" s="28" t="s">
        <v>77</v>
      </c>
      <c r="O998" s="22">
        <f>VLOOKUP(A998,Hoja1!A:C,3,0)</f>
        <v>8</v>
      </c>
      <c r="P998" s="21" t="str">
        <f>VLOOKUP(M998,[1]TIPOLOGIAS_CB!$A:$F,4,0)</f>
        <v>MEDELLIN</v>
      </c>
      <c r="Q998" s="21" t="str">
        <f>VLOOKUP(P998,'BASE TARIFA 2025'!C:D,2,0)</f>
        <v>WOMPI NOROCCIDENTE</v>
      </c>
      <c r="R998" s="23">
        <f>VLOOKUP(P998,'BASE TARIFA 2025'!C:F,4,0)</f>
        <v>15709.5</v>
      </c>
    </row>
    <row r="999" spans="1:18" ht="14.45">
      <c r="A999" s="27">
        <v>38652</v>
      </c>
      <c r="B999" s="27" t="s">
        <v>5835</v>
      </c>
      <c r="C999" s="27">
        <v>1007306284</v>
      </c>
      <c r="D999" s="27" t="s">
        <v>5836</v>
      </c>
      <c r="E999" s="27" t="s">
        <v>5837</v>
      </c>
      <c r="F999" s="27" t="s">
        <v>5837</v>
      </c>
      <c r="G999" s="27" t="s">
        <v>5838</v>
      </c>
      <c r="H999" s="27" t="s">
        <v>5839</v>
      </c>
      <c r="I999" s="27" t="s">
        <v>5840</v>
      </c>
      <c r="J999" s="27" t="s">
        <v>75</v>
      </c>
      <c r="K999" s="27" t="s">
        <v>5497</v>
      </c>
      <c r="L999" s="27" t="s">
        <v>5497</v>
      </c>
      <c r="M999" s="27">
        <v>5308</v>
      </c>
      <c r="N999" s="28" t="s">
        <v>102</v>
      </c>
      <c r="O999" s="22">
        <f>VLOOKUP(A999,Hoja1!A:C,3,0)</f>
        <v>8</v>
      </c>
      <c r="P999" s="21" t="str">
        <f>VLOOKUP(M999,[1]TIPOLOGIAS_CB!$A:$F,4,0)</f>
        <v>MEDELLIN</v>
      </c>
      <c r="Q999" s="21" t="str">
        <f>VLOOKUP(P999,'BASE TARIFA 2025'!C:D,2,0)</f>
        <v>WOMPI NOROCCIDENTE</v>
      </c>
      <c r="R999" s="23">
        <f>VLOOKUP(P999,'BASE TARIFA 2025'!C:F,4,0)</f>
        <v>15709.5</v>
      </c>
    </row>
    <row r="1000" spans="1:18" ht="14.45">
      <c r="A1000" s="27">
        <v>46215</v>
      </c>
      <c r="B1000" s="27" t="s">
        <v>5841</v>
      </c>
      <c r="C1000" s="27">
        <v>39214436</v>
      </c>
      <c r="D1000" s="27"/>
      <c r="E1000" s="27" t="s">
        <v>5842</v>
      </c>
      <c r="F1000" s="27" t="s">
        <v>5842</v>
      </c>
      <c r="G1000" s="27" t="s">
        <v>5843</v>
      </c>
      <c r="H1000" s="27" t="s">
        <v>5844</v>
      </c>
      <c r="I1000" s="27" t="s">
        <v>5845</v>
      </c>
      <c r="J1000" s="27" t="s">
        <v>75</v>
      </c>
      <c r="K1000" s="27" t="s">
        <v>5497</v>
      </c>
      <c r="L1000" s="27" t="s">
        <v>5497</v>
      </c>
      <c r="M1000" s="27">
        <v>5308</v>
      </c>
      <c r="N1000" s="28" t="s">
        <v>102</v>
      </c>
      <c r="O1000" s="22">
        <f>VLOOKUP(A1000,Hoja1!A:C,3,0)</f>
        <v>8</v>
      </c>
      <c r="P1000" s="21" t="str">
        <f>VLOOKUP(M1000,[1]TIPOLOGIAS_CB!$A:$F,4,0)</f>
        <v>MEDELLIN</v>
      </c>
      <c r="Q1000" s="21" t="str">
        <f>VLOOKUP(P1000,'BASE TARIFA 2025'!C:D,2,0)</f>
        <v>WOMPI NOROCCIDENTE</v>
      </c>
      <c r="R1000" s="23">
        <f>VLOOKUP(P1000,'BASE TARIFA 2025'!C:F,4,0)</f>
        <v>15709.5</v>
      </c>
    </row>
    <row r="1001" spans="1:18" ht="14.45">
      <c r="A1001" s="27">
        <v>47098</v>
      </c>
      <c r="B1001" s="27" t="s">
        <v>5846</v>
      </c>
      <c r="C1001" s="27">
        <v>901379268</v>
      </c>
      <c r="D1001" s="27" t="s">
        <v>5847</v>
      </c>
      <c r="E1001" s="27" t="s">
        <v>5847</v>
      </c>
      <c r="F1001" s="27" t="s">
        <v>5848</v>
      </c>
      <c r="G1001" s="27" t="s">
        <v>5849</v>
      </c>
      <c r="H1001" s="27" t="s">
        <v>5850</v>
      </c>
      <c r="I1001" s="27" t="s">
        <v>5851</v>
      </c>
      <c r="J1001" s="27" t="s">
        <v>75</v>
      </c>
      <c r="K1001" s="27" t="s">
        <v>5497</v>
      </c>
      <c r="L1001" s="27" t="s">
        <v>5497</v>
      </c>
      <c r="M1001" s="27">
        <v>5308</v>
      </c>
      <c r="N1001" s="28" t="s">
        <v>77</v>
      </c>
      <c r="O1001" s="22">
        <f>VLOOKUP(A1001,Hoja1!A:C,3,0)</f>
        <v>8</v>
      </c>
      <c r="P1001" s="21" t="str">
        <f>VLOOKUP(M1001,[1]TIPOLOGIAS_CB!$A:$F,4,0)</f>
        <v>MEDELLIN</v>
      </c>
      <c r="Q1001" s="21" t="str">
        <f>VLOOKUP(P1001,'BASE TARIFA 2025'!C:D,2,0)</f>
        <v>WOMPI NOROCCIDENTE</v>
      </c>
      <c r="R1001" s="23">
        <f>VLOOKUP(P1001,'BASE TARIFA 2025'!C:F,4,0)</f>
        <v>15709.5</v>
      </c>
    </row>
    <row r="1002" spans="1:18" ht="14.45">
      <c r="A1002" s="27">
        <v>42260</v>
      </c>
      <c r="B1002" s="27" t="s">
        <v>5852</v>
      </c>
      <c r="C1002" s="27">
        <v>1232593533</v>
      </c>
      <c r="D1002" s="27" t="s">
        <v>5853</v>
      </c>
      <c r="E1002" s="27" t="s">
        <v>5854</v>
      </c>
      <c r="F1002" s="27" t="s">
        <v>5854</v>
      </c>
      <c r="G1002" s="27" t="s">
        <v>5855</v>
      </c>
      <c r="H1002" s="27" t="s">
        <v>5856</v>
      </c>
      <c r="I1002" s="27" t="s">
        <v>5857</v>
      </c>
      <c r="J1002" s="27" t="s">
        <v>75</v>
      </c>
      <c r="K1002" s="27" t="s">
        <v>5497</v>
      </c>
      <c r="L1002" s="27" t="s">
        <v>5497</v>
      </c>
      <c r="M1002" s="27">
        <v>5308</v>
      </c>
      <c r="N1002" s="28" t="s">
        <v>586</v>
      </c>
      <c r="O1002" s="22">
        <f>VLOOKUP(A1002,Hoja1!A:C,3,0)</f>
        <v>8</v>
      </c>
      <c r="P1002" s="21" t="str">
        <f>VLOOKUP(M1002,[1]TIPOLOGIAS_CB!$A:$F,4,0)</f>
        <v>MEDELLIN</v>
      </c>
      <c r="Q1002" s="21" t="str">
        <f>VLOOKUP(P1002,'BASE TARIFA 2025'!C:D,2,0)</f>
        <v>WOMPI NOROCCIDENTE</v>
      </c>
      <c r="R1002" s="23">
        <f>VLOOKUP(P1002,'BASE TARIFA 2025'!C:F,4,0)</f>
        <v>15709.5</v>
      </c>
    </row>
    <row r="1003" spans="1:18" ht="14.45">
      <c r="A1003" s="27">
        <v>48751</v>
      </c>
      <c r="B1003" s="27" t="s">
        <v>5858</v>
      </c>
      <c r="C1003" s="27">
        <v>39358164</v>
      </c>
      <c r="D1003" s="27" t="s">
        <v>5859</v>
      </c>
      <c r="E1003" s="27" t="s">
        <v>5859</v>
      </c>
      <c r="F1003" s="27" t="s">
        <v>5859</v>
      </c>
      <c r="G1003" s="27" t="s">
        <v>5860</v>
      </c>
      <c r="H1003" s="27" t="s">
        <v>5861</v>
      </c>
      <c r="I1003" s="27" t="s">
        <v>5862</v>
      </c>
      <c r="J1003" s="27" t="s">
        <v>75</v>
      </c>
      <c r="K1003" s="27" t="s">
        <v>5497</v>
      </c>
      <c r="L1003" s="27" t="s">
        <v>5497</v>
      </c>
      <c r="M1003" s="27">
        <v>5308</v>
      </c>
      <c r="N1003" s="28" t="s">
        <v>586</v>
      </c>
      <c r="O1003" s="22">
        <f>VLOOKUP(A1003,Hoja1!A:C,3,0)</f>
        <v>8</v>
      </c>
      <c r="P1003" s="21" t="str">
        <f>VLOOKUP(M1003,[1]TIPOLOGIAS_CB!$A:$F,4,0)</f>
        <v>MEDELLIN</v>
      </c>
      <c r="Q1003" s="21" t="str">
        <f>VLOOKUP(P1003,'BASE TARIFA 2025'!C:D,2,0)</f>
        <v>WOMPI NOROCCIDENTE</v>
      </c>
      <c r="R1003" s="23">
        <f>VLOOKUP(P1003,'BASE TARIFA 2025'!C:F,4,0)</f>
        <v>15709.5</v>
      </c>
    </row>
    <row r="1004" spans="1:18" ht="14.45">
      <c r="A1004" s="27">
        <v>63891</v>
      </c>
      <c r="B1004" s="27" t="s">
        <v>5863</v>
      </c>
      <c r="C1004" s="27">
        <v>1053334669</v>
      </c>
      <c r="D1004" s="27" t="s">
        <v>5864</v>
      </c>
      <c r="E1004" s="27" t="s">
        <v>5864</v>
      </c>
      <c r="F1004" s="27" t="s">
        <v>5864</v>
      </c>
      <c r="G1004" s="27" t="s">
        <v>5865</v>
      </c>
      <c r="H1004" s="27" t="s">
        <v>5866</v>
      </c>
      <c r="I1004" s="27" t="s">
        <v>5867</v>
      </c>
      <c r="J1004" s="27" t="s">
        <v>450</v>
      </c>
      <c r="K1004" s="27" t="s">
        <v>5868</v>
      </c>
      <c r="L1004" s="27" t="s">
        <v>5868</v>
      </c>
      <c r="M1004" s="27">
        <v>15632</v>
      </c>
      <c r="N1004" s="28" t="s">
        <v>1487</v>
      </c>
      <c r="O1004" s="22">
        <f>VLOOKUP(A1004,Hoja1!A:C,3,0)</f>
        <v>8</v>
      </c>
      <c r="P1004" s="21" t="str">
        <f>VLOOKUP(M1004,[1]TIPOLOGIAS_CB!$A:$F,4,0)</f>
        <v>TUNJA</v>
      </c>
      <c r="Q1004" s="21" t="str">
        <f>VLOOKUP(P1004,'BASE TARIFA 2025'!C:D,2,0)</f>
        <v>WOMPI SANTANDERES</v>
      </c>
      <c r="R1004" s="23">
        <f>VLOOKUP(P1004,'BASE TARIFA 2025'!C:F,4,0)</f>
        <v>28277.100000000002</v>
      </c>
    </row>
    <row r="1005" spans="1:18" ht="14.45">
      <c r="A1005" s="27">
        <v>68265</v>
      </c>
      <c r="B1005" s="27" t="s">
        <v>5869</v>
      </c>
      <c r="C1005" s="27">
        <v>7321407</v>
      </c>
      <c r="D1005" s="27" t="s">
        <v>5870</v>
      </c>
      <c r="E1005" s="27" t="s">
        <v>5870</v>
      </c>
      <c r="F1005" s="27" t="s">
        <v>5870</v>
      </c>
      <c r="G1005" s="27" t="s">
        <v>5871</v>
      </c>
      <c r="H1005" s="27" t="s">
        <v>5872</v>
      </c>
      <c r="I1005" s="27" t="s">
        <v>5873</v>
      </c>
      <c r="J1005" s="27" t="s">
        <v>450</v>
      </c>
      <c r="K1005" s="27" t="s">
        <v>5868</v>
      </c>
      <c r="L1005" s="27" t="s">
        <v>5868</v>
      </c>
      <c r="M1005" s="27">
        <v>15632</v>
      </c>
      <c r="N1005" s="28" t="s">
        <v>1487</v>
      </c>
      <c r="O1005" s="22">
        <f>VLOOKUP(A1005,Hoja1!A:C,3,0)</f>
        <v>8</v>
      </c>
      <c r="P1005" s="21" t="str">
        <f>VLOOKUP(M1005,[1]TIPOLOGIAS_CB!$A:$F,4,0)</f>
        <v>TUNJA</v>
      </c>
      <c r="Q1005" s="21" t="str">
        <f>VLOOKUP(P1005,'BASE TARIFA 2025'!C:D,2,0)</f>
        <v>WOMPI SANTANDERES</v>
      </c>
      <c r="R1005" s="23">
        <f>VLOOKUP(P1005,'BASE TARIFA 2025'!C:F,4,0)</f>
        <v>28277.100000000002</v>
      </c>
    </row>
    <row r="1006" spans="1:18" ht="14.45">
      <c r="A1006" s="27">
        <v>71187</v>
      </c>
      <c r="B1006" s="27" t="s">
        <v>5874</v>
      </c>
      <c r="C1006" s="27">
        <v>51826723</v>
      </c>
      <c r="D1006" s="27" t="s">
        <v>5875</v>
      </c>
      <c r="E1006" s="27" t="s">
        <v>5875</v>
      </c>
      <c r="F1006" s="27" t="s">
        <v>5875</v>
      </c>
      <c r="G1006" s="27" t="s">
        <v>5876</v>
      </c>
      <c r="H1006" s="27" t="s">
        <v>5877</v>
      </c>
      <c r="I1006" s="27" t="s">
        <v>5878</v>
      </c>
      <c r="J1006" s="27" t="s">
        <v>450</v>
      </c>
      <c r="K1006" s="27" t="s">
        <v>5868</v>
      </c>
      <c r="L1006" s="27" t="s">
        <v>5868</v>
      </c>
      <c r="M1006" s="27">
        <v>15632</v>
      </c>
      <c r="N1006" s="28" t="s">
        <v>1487</v>
      </c>
      <c r="O1006" s="22">
        <f>VLOOKUP(A1006,Hoja1!A:C,3,0)</f>
        <v>8</v>
      </c>
      <c r="P1006" s="21" t="str">
        <f>VLOOKUP(M1006,[1]TIPOLOGIAS_CB!$A:$F,4,0)</f>
        <v>TUNJA</v>
      </c>
      <c r="Q1006" s="21" t="str">
        <f>VLOOKUP(P1006,'BASE TARIFA 2025'!C:D,2,0)</f>
        <v>WOMPI SANTANDERES</v>
      </c>
      <c r="R1006" s="23">
        <f>VLOOKUP(P1006,'BASE TARIFA 2025'!C:F,4,0)</f>
        <v>28277.100000000002</v>
      </c>
    </row>
    <row r="1007" spans="1:18" ht="14.45">
      <c r="A1007" s="27">
        <v>40857</v>
      </c>
      <c r="B1007" s="27" t="s">
        <v>5879</v>
      </c>
      <c r="C1007" s="27">
        <v>24049479</v>
      </c>
      <c r="D1007" s="27" t="s">
        <v>5880</v>
      </c>
      <c r="E1007" s="27" t="s">
        <v>5881</v>
      </c>
      <c r="F1007" s="27" t="s">
        <v>5881</v>
      </c>
      <c r="G1007" s="27" t="s">
        <v>5882</v>
      </c>
      <c r="H1007" s="27" t="s">
        <v>5883</v>
      </c>
      <c r="I1007" s="27" t="s">
        <v>5884</v>
      </c>
      <c r="J1007" s="27" t="s">
        <v>450</v>
      </c>
      <c r="K1007" s="27" t="s">
        <v>5885</v>
      </c>
      <c r="L1007" s="27" t="s">
        <v>5885</v>
      </c>
      <c r="M1007" s="27">
        <v>15693</v>
      </c>
      <c r="N1007" s="28" t="s">
        <v>172</v>
      </c>
      <c r="O1007" s="22">
        <f>VLOOKUP(A1007,Hoja1!A:C,3,0)</f>
        <v>8</v>
      </c>
      <c r="P1007" s="21" t="str">
        <f>VLOOKUP(M1007,[1]TIPOLOGIAS_CB!$A:$F,4,0)</f>
        <v>TUNJA</v>
      </c>
      <c r="Q1007" s="21" t="str">
        <f>VLOOKUP(P1007,'BASE TARIFA 2025'!C:D,2,0)</f>
        <v>WOMPI SANTANDERES</v>
      </c>
      <c r="R1007" s="23">
        <f>VLOOKUP(P1007,'BASE TARIFA 2025'!C:F,4,0)</f>
        <v>28277.100000000002</v>
      </c>
    </row>
    <row r="1008" spans="1:18" ht="14.45">
      <c r="A1008" s="27">
        <v>66134</v>
      </c>
      <c r="B1008" s="27" t="s">
        <v>5886</v>
      </c>
      <c r="C1008" s="27">
        <v>1052398907</v>
      </c>
      <c r="D1008" s="27" t="s">
        <v>5887</v>
      </c>
      <c r="E1008" s="27" t="s">
        <v>5887</v>
      </c>
      <c r="F1008" s="27" t="s">
        <v>5888</v>
      </c>
      <c r="G1008" s="27" t="s">
        <v>5889</v>
      </c>
      <c r="H1008" s="27" t="s">
        <v>5890</v>
      </c>
      <c r="I1008" s="27" t="s">
        <v>5891</v>
      </c>
      <c r="J1008" s="27" t="s">
        <v>450</v>
      </c>
      <c r="K1008" s="27" t="s">
        <v>5885</v>
      </c>
      <c r="L1008" s="27" t="s">
        <v>5885</v>
      </c>
      <c r="M1008" s="27">
        <v>15693</v>
      </c>
      <c r="N1008" s="28" t="s">
        <v>172</v>
      </c>
      <c r="O1008" s="22">
        <v>8</v>
      </c>
      <c r="P1008" s="21" t="str">
        <f>VLOOKUP(M1008,[1]TIPOLOGIAS_CB!$A:$F,4,0)</f>
        <v>TUNJA</v>
      </c>
      <c r="Q1008" s="21" t="str">
        <f>VLOOKUP(P1008,'BASE TARIFA 2025'!C:D,2,0)</f>
        <v>WOMPI SANTANDERES</v>
      </c>
      <c r="R1008" s="23">
        <f>VLOOKUP(P1008,'BASE TARIFA 2025'!C:F,4,0)</f>
        <v>28277.100000000002</v>
      </c>
    </row>
    <row r="1009" spans="1:18" ht="14.45">
      <c r="A1009" s="27">
        <v>41102</v>
      </c>
      <c r="B1009" s="27" t="s">
        <v>5892</v>
      </c>
      <c r="C1009" s="27">
        <v>1056572623</v>
      </c>
      <c r="D1009" s="27"/>
      <c r="E1009" s="27" t="s">
        <v>5893</v>
      </c>
      <c r="F1009" s="27" t="s">
        <v>5893</v>
      </c>
      <c r="G1009" s="27" t="s">
        <v>5894</v>
      </c>
      <c r="H1009" s="27" t="s">
        <v>5895</v>
      </c>
      <c r="I1009" s="27" t="s">
        <v>5896</v>
      </c>
      <c r="J1009" s="27" t="s">
        <v>450</v>
      </c>
      <c r="K1009" s="27" t="s">
        <v>5897</v>
      </c>
      <c r="L1009" s="27" t="s">
        <v>5897</v>
      </c>
      <c r="M1009" s="27">
        <v>15763</v>
      </c>
      <c r="N1009" s="28" t="s">
        <v>520</v>
      </c>
      <c r="O1009" s="22">
        <f>VLOOKUP(A1009,Hoja1!A:C,3,0)</f>
        <v>8</v>
      </c>
      <c r="P1009" s="21" t="str">
        <f>VLOOKUP(M1009,[1]TIPOLOGIAS_CB!$A:$F,4,0)</f>
        <v>TUNJA</v>
      </c>
      <c r="Q1009" s="21" t="str">
        <f>VLOOKUP(P1009,'BASE TARIFA 2025'!C:D,2,0)</f>
        <v>WOMPI SANTANDERES</v>
      </c>
      <c r="R1009" s="23">
        <f>VLOOKUP(P1009,'BASE TARIFA 2025'!C:F,4,0)</f>
        <v>28277.100000000002</v>
      </c>
    </row>
    <row r="1010" spans="1:18" ht="14.45">
      <c r="A1010" s="27">
        <v>66398</v>
      </c>
      <c r="B1010" s="27" t="s">
        <v>5898</v>
      </c>
      <c r="C1010" s="27">
        <v>40048356</v>
      </c>
      <c r="D1010" s="27" t="s">
        <v>5899</v>
      </c>
      <c r="E1010" s="27" t="s">
        <v>5899</v>
      </c>
      <c r="F1010" s="27" t="s">
        <v>5900</v>
      </c>
      <c r="G1010" s="27" t="s">
        <v>5901</v>
      </c>
      <c r="H1010" s="27" t="s">
        <v>5902</v>
      </c>
      <c r="I1010" s="27" t="s">
        <v>5903</v>
      </c>
      <c r="J1010" s="27" t="s">
        <v>450</v>
      </c>
      <c r="K1010" s="27" t="s">
        <v>5897</v>
      </c>
      <c r="L1010" s="27" t="s">
        <v>5897</v>
      </c>
      <c r="M1010" s="27">
        <v>15763</v>
      </c>
      <c r="N1010" s="28" t="s">
        <v>520</v>
      </c>
      <c r="O1010" s="22">
        <f>VLOOKUP(A1010,Hoja1!A:C,3,0)</f>
        <v>8</v>
      </c>
      <c r="P1010" s="21" t="str">
        <f>VLOOKUP(M1010,[1]TIPOLOGIAS_CB!$A:$F,4,0)</f>
        <v>TUNJA</v>
      </c>
      <c r="Q1010" s="21" t="str">
        <f>VLOOKUP(P1010,'BASE TARIFA 2025'!C:D,2,0)</f>
        <v>WOMPI SANTANDERES</v>
      </c>
      <c r="R1010" s="23">
        <f>VLOOKUP(P1010,'BASE TARIFA 2025'!C:F,4,0)</f>
        <v>28277.100000000002</v>
      </c>
    </row>
    <row r="1011" spans="1:18" ht="14.45">
      <c r="A1011" s="27">
        <v>13993</v>
      </c>
      <c r="B1011" s="27" t="s">
        <v>5904</v>
      </c>
      <c r="C1011" s="27">
        <v>11187230</v>
      </c>
      <c r="D1011" s="27" t="s">
        <v>5905</v>
      </c>
      <c r="E1011" s="27" t="s">
        <v>5906</v>
      </c>
      <c r="F1011" s="27" t="s">
        <v>5906</v>
      </c>
      <c r="G1011" s="27" t="s">
        <v>5907</v>
      </c>
      <c r="H1011" s="27" t="s">
        <v>5908</v>
      </c>
      <c r="I1011" s="27" t="s">
        <v>5909</v>
      </c>
      <c r="J1011" s="27" t="s">
        <v>450</v>
      </c>
      <c r="K1011" s="27" t="s">
        <v>5910</v>
      </c>
      <c r="L1011" s="27" t="s">
        <v>5910</v>
      </c>
      <c r="M1011" s="27">
        <v>15806</v>
      </c>
      <c r="N1011" s="28" t="s">
        <v>580</v>
      </c>
      <c r="O1011" s="22">
        <f>VLOOKUP(A1011,Hoja1!A:C,3,0)</f>
        <v>8</v>
      </c>
      <c r="P1011" s="21" t="str">
        <f>VLOOKUP(M1011,[1]TIPOLOGIAS_CB!$A:$F,4,0)</f>
        <v>TUNJA</v>
      </c>
      <c r="Q1011" s="21" t="str">
        <f>VLOOKUP(P1011,'BASE TARIFA 2025'!C:D,2,0)</f>
        <v>WOMPI SANTANDERES</v>
      </c>
      <c r="R1011" s="23">
        <f>VLOOKUP(P1011,'BASE TARIFA 2025'!C:F,4,0)</f>
        <v>28277.100000000002</v>
      </c>
    </row>
    <row r="1012" spans="1:18" ht="14.45">
      <c r="A1012" s="27">
        <v>28984</v>
      </c>
      <c r="B1012" s="27" t="s">
        <v>5911</v>
      </c>
      <c r="C1012" s="27">
        <v>901072518</v>
      </c>
      <c r="D1012" s="27" t="s">
        <v>5912</v>
      </c>
      <c r="E1012" s="27" t="s">
        <v>5913</v>
      </c>
      <c r="F1012" s="27" t="s">
        <v>5913</v>
      </c>
      <c r="G1012" s="27" t="s">
        <v>5914</v>
      </c>
      <c r="H1012" s="27" t="s">
        <v>5915</v>
      </c>
      <c r="I1012" s="27" t="s">
        <v>5916</v>
      </c>
      <c r="J1012" s="27" t="s">
        <v>450</v>
      </c>
      <c r="K1012" s="27" t="s">
        <v>5910</v>
      </c>
      <c r="L1012" s="27" t="s">
        <v>5910</v>
      </c>
      <c r="M1012" s="27">
        <v>15806</v>
      </c>
      <c r="N1012" s="28" t="s">
        <v>580</v>
      </c>
      <c r="O1012" s="22">
        <f>VLOOKUP(A1012,Hoja1!A:C,3,0)</f>
        <v>8</v>
      </c>
      <c r="P1012" s="21" t="str">
        <f>VLOOKUP(M1012,[1]TIPOLOGIAS_CB!$A:$F,4,0)</f>
        <v>TUNJA</v>
      </c>
      <c r="Q1012" s="21" t="str">
        <f>VLOOKUP(P1012,'BASE TARIFA 2025'!C:D,2,0)</f>
        <v>WOMPI SANTANDERES</v>
      </c>
      <c r="R1012" s="23">
        <f>VLOOKUP(P1012,'BASE TARIFA 2025'!C:F,4,0)</f>
        <v>28277.100000000002</v>
      </c>
    </row>
    <row r="1013" spans="1:18" ht="14.45">
      <c r="A1013" s="27">
        <v>32585</v>
      </c>
      <c r="B1013" s="27" t="s">
        <v>5917</v>
      </c>
      <c r="C1013" s="27">
        <v>46378612</v>
      </c>
      <c r="D1013" s="27" t="s">
        <v>5918</v>
      </c>
      <c r="E1013" s="27" t="s">
        <v>5919</v>
      </c>
      <c r="F1013" s="27" t="s">
        <v>5920</v>
      </c>
      <c r="G1013" s="27" t="s">
        <v>5921</v>
      </c>
      <c r="H1013" s="27" t="s">
        <v>5922</v>
      </c>
      <c r="I1013" s="27" t="s">
        <v>5923</v>
      </c>
      <c r="J1013" s="27" t="s">
        <v>450</v>
      </c>
      <c r="K1013" s="27" t="s">
        <v>5910</v>
      </c>
      <c r="L1013" s="27" t="s">
        <v>5910</v>
      </c>
      <c r="M1013" s="27">
        <v>15806</v>
      </c>
      <c r="N1013" s="28" t="s">
        <v>580</v>
      </c>
      <c r="O1013" s="22">
        <f>VLOOKUP(A1013,Hoja1!A:C,3,0)</f>
        <v>8</v>
      </c>
      <c r="P1013" s="21" t="str">
        <f>VLOOKUP(M1013,[1]TIPOLOGIAS_CB!$A:$F,4,0)</f>
        <v>TUNJA</v>
      </c>
      <c r="Q1013" s="21" t="str">
        <f>VLOOKUP(P1013,'BASE TARIFA 2025'!C:D,2,0)</f>
        <v>WOMPI SANTANDERES</v>
      </c>
      <c r="R1013" s="23">
        <f>VLOOKUP(P1013,'BASE TARIFA 2025'!C:F,4,0)</f>
        <v>28277.100000000002</v>
      </c>
    </row>
    <row r="1014" spans="1:18" ht="14.45">
      <c r="A1014" s="27">
        <v>29530</v>
      </c>
      <c r="B1014" s="27" t="s">
        <v>5924</v>
      </c>
      <c r="C1014" s="27">
        <v>46383960</v>
      </c>
      <c r="D1014" s="27" t="s">
        <v>5925</v>
      </c>
      <c r="E1014" s="27" t="s">
        <v>5926</v>
      </c>
      <c r="F1014" s="27" t="s">
        <v>5926</v>
      </c>
      <c r="G1014" s="27" t="s">
        <v>5927</v>
      </c>
      <c r="H1014" s="27" t="s">
        <v>5928</v>
      </c>
      <c r="I1014" s="27" t="s">
        <v>5929</v>
      </c>
      <c r="J1014" s="27" t="s">
        <v>450</v>
      </c>
      <c r="K1014" s="27" t="s">
        <v>5910</v>
      </c>
      <c r="L1014" s="27" t="s">
        <v>5910</v>
      </c>
      <c r="M1014" s="27">
        <v>15806</v>
      </c>
      <c r="N1014" s="28" t="s">
        <v>580</v>
      </c>
      <c r="O1014" s="22">
        <f>VLOOKUP(A1014,Hoja1!A:C,3,0)</f>
        <v>8</v>
      </c>
      <c r="P1014" s="21" t="str">
        <f>VLOOKUP(M1014,[1]TIPOLOGIAS_CB!$A:$F,4,0)</f>
        <v>TUNJA</v>
      </c>
      <c r="Q1014" s="21" t="str">
        <f>VLOOKUP(P1014,'BASE TARIFA 2025'!C:D,2,0)</f>
        <v>WOMPI SANTANDERES</v>
      </c>
      <c r="R1014" s="23">
        <f>VLOOKUP(P1014,'BASE TARIFA 2025'!C:F,4,0)</f>
        <v>28277.100000000002</v>
      </c>
    </row>
    <row r="1015" spans="1:18" ht="14.45">
      <c r="A1015" s="27">
        <v>14769</v>
      </c>
      <c r="B1015" s="27" t="s">
        <v>5930</v>
      </c>
      <c r="C1015" s="27">
        <v>900440825</v>
      </c>
      <c r="D1015" s="27" t="s">
        <v>5931</v>
      </c>
      <c r="E1015" s="27" t="s">
        <v>5932</v>
      </c>
      <c r="F1015" s="27" t="s">
        <v>5932</v>
      </c>
      <c r="G1015" s="27" t="s">
        <v>5933</v>
      </c>
      <c r="H1015" s="27" t="s">
        <v>5934</v>
      </c>
      <c r="I1015" s="27" t="s">
        <v>5935</v>
      </c>
      <c r="J1015" s="27" t="s">
        <v>450</v>
      </c>
      <c r="K1015" s="27" t="s">
        <v>5936</v>
      </c>
      <c r="L1015" s="27" t="s">
        <v>5936</v>
      </c>
      <c r="M1015" s="27">
        <v>15814</v>
      </c>
      <c r="N1015" s="28" t="s">
        <v>477</v>
      </c>
      <c r="O1015" s="22">
        <f>VLOOKUP(A1015,Hoja1!A:C,3,0)</f>
        <v>16</v>
      </c>
      <c r="P1015" s="21" t="str">
        <f>VLOOKUP(M1015,[1]TIPOLOGIAS_CB!$A:$F,4,0)</f>
        <v>TUNJA</v>
      </c>
      <c r="Q1015" s="21" t="str">
        <f>VLOOKUP(P1015,'BASE TARIFA 2025'!C:D,2,0)</f>
        <v>WOMPI SANTANDERES</v>
      </c>
      <c r="R1015" s="23">
        <f>VLOOKUP(P1015,'BASE TARIFA 2025'!C:F,4,0)</f>
        <v>28277.100000000002</v>
      </c>
    </row>
    <row r="1016" spans="1:18" ht="14.45">
      <c r="A1016" s="27">
        <v>65985</v>
      </c>
      <c r="B1016" s="27" t="s">
        <v>5937</v>
      </c>
      <c r="C1016" s="27">
        <v>1052407131</v>
      </c>
      <c r="D1016" s="27" t="s">
        <v>5938</v>
      </c>
      <c r="E1016" s="27" t="s">
        <v>5939</v>
      </c>
      <c r="F1016" s="27" t="s">
        <v>5939</v>
      </c>
      <c r="G1016" s="27" t="s">
        <v>5940</v>
      </c>
      <c r="H1016" s="27" t="s">
        <v>5941</v>
      </c>
      <c r="I1016" s="27" t="s">
        <v>5942</v>
      </c>
      <c r="J1016" s="27" t="s">
        <v>450</v>
      </c>
      <c r="K1016" s="27" t="s">
        <v>5936</v>
      </c>
      <c r="L1016" s="27" t="s">
        <v>5936</v>
      </c>
      <c r="M1016" s="27">
        <v>15814</v>
      </c>
      <c r="N1016" s="28" t="s">
        <v>477</v>
      </c>
      <c r="O1016" s="22">
        <f>VLOOKUP(A1016,Hoja1!A:C,3,0)</f>
        <v>8</v>
      </c>
      <c r="P1016" s="21" t="str">
        <f>VLOOKUP(M1016,[1]TIPOLOGIAS_CB!$A:$F,4,0)</f>
        <v>TUNJA</v>
      </c>
      <c r="Q1016" s="21" t="str">
        <f>VLOOKUP(P1016,'BASE TARIFA 2025'!C:D,2,0)</f>
        <v>WOMPI SANTANDERES</v>
      </c>
      <c r="R1016" s="23">
        <f>VLOOKUP(P1016,'BASE TARIFA 2025'!C:F,4,0)</f>
        <v>28277.100000000002</v>
      </c>
    </row>
    <row r="1017" spans="1:18" ht="14.45">
      <c r="A1017" s="27">
        <v>66708</v>
      </c>
      <c r="B1017" s="27" t="s">
        <v>5943</v>
      </c>
      <c r="C1017" s="27">
        <v>1056930421</v>
      </c>
      <c r="D1017" s="27" t="s">
        <v>5944</v>
      </c>
      <c r="E1017" s="27" t="s">
        <v>5944</v>
      </c>
      <c r="F1017" s="27" t="s">
        <v>5945</v>
      </c>
      <c r="G1017" s="27" t="s">
        <v>5946</v>
      </c>
      <c r="H1017" s="27" t="s">
        <v>5947</v>
      </c>
      <c r="I1017" s="27" t="s">
        <v>5948</v>
      </c>
      <c r="J1017" s="27" t="s">
        <v>450</v>
      </c>
      <c r="K1017" s="27" t="s">
        <v>5936</v>
      </c>
      <c r="L1017" s="27" t="s">
        <v>5936</v>
      </c>
      <c r="M1017" s="27">
        <v>15814</v>
      </c>
      <c r="N1017" s="28" t="s">
        <v>477</v>
      </c>
      <c r="O1017" s="22">
        <f>VLOOKUP(A1017,Hoja1!A:C,3,0)</f>
        <v>8</v>
      </c>
      <c r="P1017" s="21" t="str">
        <f>VLOOKUP(M1017,[1]TIPOLOGIAS_CB!$A:$F,4,0)</f>
        <v>TUNJA</v>
      </c>
      <c r="Q1017" s="21" t="str">
        <f>VLOOKUP(P1017,'BASE TARIFA 2025'!C:D,2,0)</f>
        <v>WOMPI SANTANDERES</v>
      </c>
      <c r="R1017" s="23">
        <f>VLOOKUP(P1017,'BASE TARIFA 2025'!C:F,4,0)</f>
        <v>28277.100000000002</v>
      </c>
    </row>
    <row r="1018" spans="1:18" ht="14.45">
      <c r="A1018" s="27">
        <v>19597</v>
      </c>
      <c r="B1018" s="27" t="s">
        <v>5949</v>
      </c>
      <c r="C1018" s="27">
        <v>46375754</v>
      </c>
      <c r="D1018" s="27" t="s">
        <v>5950</v>
      </c>
      <c r="E1018" s="27" t="s">
        <v>5951</v>
      </c>
      <c r="F1018" s="27" t="s">
        <v>5952</v>
      </c>
      <c r="G1018" s="27" t="s">
        <v>5953</v>
      </c>
      <c r="H1018" s="27" t="s">
        <v>5954</v>
      </c>
      <c r="I1018" s="27" t="s">
        <v>5955</v>
      </c>
      <c r="J1018" s="27" t="s">
        <v>450</v>
      </c>
      <c r="K1018" s="27" t="s">
        <v>5956</v>
      </c>
      <c r="L1018" s="27" t="s">
        <v>5956</v>
      </c>
      <c r="M1018" s="27">
        <v>15820</v>
      </c>
      <c r="N1018" s="28" t="s">
        <v>953</v>
      </c>
      <c r="O1018" s="22">
        <f>VLOOKUP(A1018,Hoja1!A:C,3,0)</f>
        <v>8</v>
      </c>
      <c r="P1018" s="21" t="str">
        <f>VLOOKUP(M1018,[1]TIPOLOGIAS_CB!$A:$F,4,0)</f>
        <v>TUNJA</v>
      </c>
      <c r="Q1018" s="21" t="str">
        <f>VLOOKUP(P1018,'BASE TARIFA 2025'!C:D,2,0)</f>
        <v>WOMPI SANTANDERES</v>
      </c>
      <c r="R1018" s="23">
        <f>VLOOKUP(P1018,'BASE TARIFA 2025'!C:F,4,0)</f>
        <v>28277.100000000002</v>
      </c>
    </row>
    <row r="1019" spans="1:18" ht="14.45">
      <c r="A1019" s="27">
        <v>52000</v>
      </c>
      <c r="B1019" s="27" t="s">
        <v>5957</v>
      </c>
      <c r="C1019" s="27">
        <v>46373458</v>
      </c>
      <c r="D1019" s="27" t="s">
        <v>5958</v>
      </c>
      <c r="E1019" s="27" t="s">
        <v>5958</v>
      </c>
      <c r="F1019" s="27" t="s">
        <v>5958</v>
      </c>
      <c r="G1019" s="27" t="s">
        <v>5959</v>
      </c>
      <c r="H1019" s="27" t="s">
        <v>5960</v>
      </c>
      <c r="I1019" s="27" t="s">
        <v>5961</v>
      </c>
      <c r="J1019" s="27" t="s">
        <v>450</v>
      </c>
      <c r="K1019" s="27" t="s">
        <v>5956</v>
      </c>
      <c r="L1019" s="27" t="s">
        <v>5956</v>
      </c>
      <c r="M1019" s="27">
        <v>15820</v>
      </c>
      <c r="N1019" s="28" t="s">
        <v>953</v>
      </c>
      <c r="O1019" s="22">
        <f>VLOOKUP(A1019,Hoja1!A:C,3,0)</f>
        <v>8</v>
      </c>
      <c r="P1019" s="21" t="str">
        <f>VLOOKUP(M1019,[1]TIPOLOGIAS_CB!$A:$F,4,0)</f>
        <v>TUNJA</v>
      </c>
      <c r="Q1019" s="21" t="str">
        <f>VLOOKUP(P1019,'BASE TARIFA 2025'!C:D,2,0)</f>
        <v>WOMPI SANTANDERES</v>
      </c>
      <c r="R1019" s="23">
        <f>VLOOKUP(P1019,'BASE TARIFA 2025'!C:F,4,0)</f>
        <v>28277.100000000002</v>
      </c>
    </row>
    <row r="1020" spans="1:18" ht="14.45">
      <c r="A1020" s="27">
        <v>10249</v>
      </c>
      <c r="B1020" s="27" t="s">
        <v>5962</v>
      </c>
      <c r="C1020" s="27">
        <v>30302551</v>
      </c>
      <c r="D1020" s="27" t="s">
        <v>5963</v>
      </c>
      <c r="E1020" s="27" t="s">
        <v>5964</v>
      </c>
      <c r="F1020" s="27" t="s">
        <v>5964</v>
      </c>
      <c r="G1020" s="27" t="s">
        <v>5965</v>
      </c>
      <c r="H1020" s="27" t="s">
        <v>5966</v>
      </c>
      <c r="I1020" s="27" t="s">
        <v>5967</v>
      </c>
      <c r="J1020" s="27" t="s">
        <v>1289</v>
      </c>
      <c r="K1020" s="27" t="s">
        <v>41</v>
      </c>
      <c r="L1020" s="27" t="s">
        <v>41</v>
      </c>
      <c r="M1020" s="27">
        <v>17001</v>
      </c>
      <c r="N1020" s="28" t="s">
        <v>328</v>
      </c>
      <c r="O1020" s="22">
        <f>VLOOKUP(A1020,Hoja1!A:C,3,0)</f>
        <v>16</v>
      </c>
      <c r="P1020" s="21" t="str">
        <f>VLOOKUP(M1020,[1]TIPOLOGIAS_CB!$A:$F,4,0)</f>
        <v>MANIZALES</v>
      </c>
      <c r="Q1020" s="21" t="str">
        <f>VLOOKUP(P1020,'BASE TARIFA 2025'!C:D,2,0)</f>
        <v>WOMPI EJE CAFETERO</v>
      </c>
      <c r="R1020" s="23">
        <f>VLOOKUP(P1020,'BASE TARIFA 2025'!C:F,4,0)</f>
        <v>28277.100000000002</v>
      </c>
    </row>
    <row r="1021" spans="1:18" ht="14.45">
      <c r="A1021" s="27">
        <v>16970</v>
      </c>
      <c r="B1021" s="27" t="s">
        <v>5968</v>
      </c>
      <c r="C1021" s="27">
        <v>30336254</v>
      </c>
      <c r="D1021" s="27" t="s">
        <v>5969</v>
      </c>
      <c r="E1021" s="27" t="s">
        <v>5970</v>
      </c>
      <c r="F1021" s="27" t="s">
        <v>5970</v>
      </c>
      <c r="G1021" s="27" t="s">
        <v>5971</v>
      </c>
      <c r="H1021" s="27" t="s">
        <v>5972</v>
      </c>
      <c r="I1021" s="27" t="s">
        <v>5973</v>
      </c>
      <c r="J1021" s="27" t="s">
        <v>1289</v>
      </c>
      <c r="K1021" s="27" t="s">
        <v>41</v>
      </c>
      <c r="L1021" s="27" t="s">
        <v>41</v>
      </c>
      <c r="M1021" s="27">
        <v>17001</v>
      </c>
      <c r="N1021" s="28" t="s">
        <v>328</v>
      </c>
      <c r="O1021" s="22">
        <f>VLOOKUP(A1021,Hoja1!A:C,3,0)</f>
        <v>8</v>
      </c>
      <c r="P1021" s="21" t="str">
        <f>VLOOKUP(M1021,[1]TIPOLOGIAS_CB!$A:$F,4,0)</f>
        <v>MANIZALES</v>
      </c>
      <c r="Q1021" s="21" t="str">
        <f>VLOOKUP(P1021,'BASE TARIFA 2025'!C:D,2,0)</f>
        <v>WOMPI EJE CAFETERO</v>
      </c>
      <c r="R1021" s="23">
        <f>VLOOKUP(P1021,'BASE TARIFA 2025'!C:F,4,0)</f>
        <v>28277.100000000002</v>
      </c>
    </row>
    <row r="1022" spans="1:18" ht="14.45">
      <c r="A1022" s="27">
        <v>78540</v>
      </c>
      <c r="B1022" s="27" t="s">
        <v>5974</v>
      </c>
      <c r="C1022" s="27">
        <v>1053808936</v>
      </c>
      <c r="D1022" s="27" t="s">
        <v>5975</v>
      </c>
      <c r="E1022" s="27" t="s">
        <v>5975</v>
      </c>
      <c r="F1022" s="27" t="s">
        <v>5975</v>
      </c>
      <c r="G1022" s="27" t="s">
        <v>5976</v>
      </c>
      <c r="H1022" s="27" t="s">
        <v>5977</v>
      </c>
      <c r="I1022" s="27" t="s">
        <v>5978</v>
      </c>
      <c r="J1022" s="27" t="s">
        <v>1289</v>
      </c>
      <c r="K1022" s="27" t="s">
        <v>41</v>
      </c>
      <c r="L1022" s="27" t="s">
        <v>41</v>
      </c>
      <c r="M1022" s="27">
        <v>17001</v>
      </c>
      <c r="N1022" s="28" t="s">
        <v>358</v>
      </c>
      <c r="O1022" s="22">
        <f>VLOOKUP(A1022,Hoja1!A:C,3,0)</f>
        <v>8</v>
      </c>
      <c r="P1022" s="21" t="str">
        <f>VLOOKUP(M1022,[1]TIPOLOGIAS_CB!$A:$F,4,0)</f>
        <v>MANIZALES</v>
      </c>
      <c r="Q1022" s="21" t="str">
        <f>VLOOKUP(P1022,'BASE TARIFA 2025'!C:D,2,0)</f>
        <v>WOMPI EJE CAFETERO</v>
      </c>
      <c r="R1022" s="23">
        <f>VLOOKUP(P1022,'BASE TARIFA 2025'!C:F,4,0)</f>
        <v>28277.100000000002</v>
      </c>
    </row>
    <row r="1023" spans="1:18" ht="14.45">
      <c r="A1023" s="27">
        <v>80791</v>
      </c>
      <c r="B1023" s="27" t="s">
        <v>5979</v>
      </c>
      <c r="C1023" s="27">
        <v>30230671</v>
      </c>
      <c r="D1023" s="27" t="s">
        <v>5980</v>
      </c>
      <c r="E1023" s="27" t="s">
        <v>5980</v>
      </c>
      <c r="F1023" s="27" t="s">
        <v>5980</v>
      </c>
      <c r="G1023" s="27" t="s">
        <v>5981</v>
      </c>
      <c r="H1023" s="27" t="s">
        <v>5982</v>
      </c>
      <c r="I1023" s="27" t="s">
        <v>5983</v>
      </c>
      <c r="J1023" s="27" t="s">
        <v>1289</v>
      </c>
      <c r="K1023" s="27" t="s">
        <v>41</v>
      </c>
      <c r="L1023" s="27" t="s">
        <v>41</v>
      </c>
      <c r="M1023" s="27">
        <v>17001</v>
      </c>
      <c r="N1023" s="28" t="s">
        <v>477</v>
      </c>
      <c r="O1023" s="22">
        <f>VLOOKUP(A1023,Hoja1!A:C,3,0)</f>
        <v>8</v>
      </c>
      <c r="P1023" s="21" t="str">
        <f>VLOOKUP(M1023,[1]TIPOLOGIAS_CB!$A:$F,4,0)</f>
        <v>MANIZALES</v>
      </c>
      <c r="Q1023" s="21" t="str">
        <f>VLOOKUP(P1023,'BASE TARIFA 2025'!C:D,2,0)</f>
        <v>WOMPI EJE CAFETERO</v>
      </c>
      <c r="R1023" s="23">
        <f>VLOOKUP(P1023,'BASE TARIFA 2025'!C:F,4,0)</f>
        <v>28277.100000000002</v>
      </c>
    </row>
    <row r="1024" spans="1:18" ht="14.45">
      <c r="A1024" s="27">
        <v>80949</v>
      </c>
      <c r="B1024" s="27" t="s">
        <v>5984</v>
      </c>
      <c r="C1024" s="27">
        <v>10270516</v>
      </c>
      <c r="D1024" s="27" t="s">
        <v>5985</v>
      </c>
      <c r="E1024" s="27" t="s">
        <v>5985</v>
      </c>
      <c r="F1024" s="27"/>
      <c r="G1024" s="27" t="s">
        <v>5986</v>
      </c>
      <c r="H1024" s="27" t="s">
        <v>5987</v>
      </c>
      <c r="I1024" s="27" t="s">
        <v>5988</v>
      </c>
      <c r="J1024" s="27" t="s">
        <v>1289</v>
      </c>
      <c r="K1024" s="27" t="s">
        <v>41</v>
      </c>
      <c r="L1024" s="27" t="s">
        <v>41</v>
      </c>
      <c r="M1024" s="27">
        <v>17001</v>
      </c>
      <c r="N1024" s="28" t="s">
        <v>953</v>
      </c>
      <c r="O1024" s="22">
        <f>VLOOKUP(A1024,Hoja1!A:C,3,0)</f>
        <v>8</v>
      </c>
      <c r="P1024" s="21" t="str">
        <f>VLOOKUP(M1024,[1]TIPOLOGIAS_CB!$A:$F,4,0)</f>
        <v>MANIZALES</v>
      </c>
      <c r="Q1024" s="21" t="str">
        <f>VLOOKUP(P1024,'BASE TARIFA 2025'!C:D,2,0)</f>
        <v>WOMPI EJE CAFETERO</v>
      </c>
      <c r="R1024" s="23">
        <f>VLOOKUP(P1024,'BASE TARIFA 2025'!C:F,4,0)</f>
        <v>28277.100000000002</v>
      </c>
    </row>
    <row r="1025" spans="1:18" ht="14.45">
      <c r="A1025" s="27">
        <v>77047</v>
      </c>
      <c r="B1025" s="27" t="s">
        <v>5989</v>
      </c>
      <c r="C1025" s="27">
        <v>71382809</v>
      </c>
      <c r="D1025" s="27" t="s">
        <v>5990</v>
      </c>
      <c r="E1025" s="27" t="s">
        <v>5990</v>
      </c>
      <c r="F1025" s="27" t="s">
        <v>5990</v>
      </c>
      <c r="G1025" s="27" t="s">
        <v>5991</v>
      </c>
      <c r="H1025" s="27" t="s">
        <v>5992</v>
      </c>
      <c r="I1025" s="27" t="s">
        <v>5993</v>
      </c>
      <c r="J1025" s="27" t="s">
        <v>75</v>
      </c>
      <c r="K1025" s="27" t="s">
        <v>5693</v>
      </c>
      <c r="L1025" s="27" t="s">
        <v>5693</v>
      </c>
      <c r="M1025" s="27">
        <v>5001</v>
      </c>
      <c r="N1025" s="28" t="s">
        <v>605</v>
      </c>
      <c r="O1025" s="22">
        <f>VLOOKUP(A1025,Hoja1!A:C,3,0)</f>
        <v>8</v>
      </c>
      <c r="P1025" s="21" t="str">
        <f>VLOOKUP(M1025,[1]TIPOLOGIAS_CB!$A:$F,4,0)</f>
        <v>MEDELLIN</v>
      </c>
      <c r="Q1025" s="21" t="str">
        <f>VLOOKUP(P1025,'BASE TARIFA 2025'!C:D,2,0)</f>
        <v>WOMPI NOROCCIDENTE</v>
      </c>
      <c r="R1025" s="23">
        <f>VLOOKUP(P1025,'BASE TARIFA 2025'!C:F,4,0)</f>
        <v>15709.5</v>
      </c>
    </row>
    <row r="1026" spans="1:18" ht="14.45">
      <c r="A1026" s="27">
        <v>78170</v>
      </c>
      <c r="B1026" s="27" t="s">
        <v>5994</v>
      </c>
      <c r="C1026" s="27">
        <v>1234988144</v>
      </c>
      <c r="D1026" s="27" t="s">
        <v>5995</v>
      </c>
      <c r="E1026" s="27" t="s">
        <v>5996</v>
      </c>
      <c r="F1026" s="27" t="s">
        <v>5996</v>
      </c>
      <c r="G1026" s="27" t="s">
        <v>5997</v>
      </c>
      <c r="H1026" s="27" t="s">
        <v>5998</v>
      </c>
      <c r="I1026" s="27" t="s">
        <v>5999</v>
      </c>
      <c r="J1026" s="27" t="s">
        <v>75</v>
      </c>
      <c r="K1026" s="27" t="s">
        <v>5693</v>
      </c>
      <c r="L1026" s="27" t="s">
        <v>5693</v>
      </c>
      <c r="M1026" s="27">
        <v>5001</v>
      </c>
      <c r="N1026" s="28" t="s">
        <v>1487</v>
      </c>
      <c r="O1026" s="22">
        <f>VLOOKUP(A1026,Hoja1!A:C,3,0)</f>
        <v>8</v>
      </c>
      <c r="P1026" s="21" t="str">
        <f>VLOOKUP(M1026,[1]TIPOLOGIAS_CB!$A:$F,4,0)</f>
        <v>MEDELLIN</v>
      </c>
      <c r="Q1026" s="21" t="str">
        <f>VLOOKUP(P1026,'BASE TARIFA 2025'!C:D,2,0)</f>
        <v>WOMPI NOROCCIDENTE</v>
      </c>
      <c r="R1026" s="23">
        <f>VLOOKUP(P1026,'BASE TARIFA 2025'!C:F,4,0)</f>
        <v>15709.5</v>
      </c>
    </row>
    <row r="1027" spans="1:18" ht="14.45">
      <c r="A1027" s="27">
        <v>74712</v>
      </c>
      <c r="B1027" s="27" t="s">
        <v>6000</v>
      </c>
      <c r="C1027" s="27">
        <v>43524594</v>
      </c>
      <c r="D1027" s="27" t="s">
        <v>6001</v>
      </c>
      <c r="E1027" s="27" t="s">
        <v>6001</v>
      </c>
      <c r="F1027" s="27" t="s">
        <v>6001</v>
      </c>
      <c r="G1027" s="27" t="s">
        <v>6002</v>
      </c>
      <c r="H1027" s="27" t="s">
        <v>6003</v>
      </c>
      <c r="I1027" s="27" t="s">
        <v>6004</v>
      </c>
      <c r="J1027" s="27" t="s">
        <v>75</v>
      </c>
      <c r="K1027" s="27" t="s">
        <v>5693</v>
      </c>
      <c r="L1027" s="27" t="s">
        <v>5693</v>
      </c>
      <c r="M1027" s="27">
        <v>5001</v>
      </c>
      <c r="N1027" s="28" t="s">
        <v>605</v>
      </c>
      <c r="O1027" s="22">
        <f>VLOOKUP(A1027,Hoja1!A:C,3,0)</f>
        <v>8</v>
      </c>
      <c r="P1027" s="21" t="str">
        <f>VLOOKUP(M1027,[1]TIPOLOGIAS_CB!$A:$F,4,0)</f>
        <v>MEDELLIN</v>
      </c>
      <c r="Q1027" s="21" t="str">
        <f>VLOOKUP(P1027,'BASE TARIFA 2025'!C:D,2,0)</f>
        <v>WOMPI NOROCCIDENTE</v>
      </c>
      <c r="R1027" s="23">
        <f>VLOOKUP(P1027,'BASE TARIFA 2025'!C:F,4,0)</f>
        <v>15709.5</v>
      </c>
    </row>
    <row r="1028" spans="1:18" ht="14.45">
      <c r="A1028" s="27">
        <v>72012</v>
      </c>
      <c r="B1028" s="27" t="s">
        <v>6005</v>
      </c>
      <c r="C1028" s="27">
        <v>1152446077</v>
      </c>
      <c r="D1028" s="27" t="s">
        <v>6006</v>
      </c>
      <c r="E1028" s="27" t="s">
        <v>6007</v>
      </c>
      <c r="F1028" s="27" t="s">
        <v>6008</v>
      </c>
      <c r="G1028" s="27" t="s">
        <v>6009</v>
      </c>
      <c r="H1028" s="27" t="s">
        <v>6010</v>
      </c>
      <c r="I1028" s="27" t="s">
        <v>6011</v>
      </c>
      <c r="J1028" s="27" t="s">
        <v>75</v>
      </c>
      <c r="K1028" s="27" t="s">
        <v>5693</v>
      </c>
      <c r="L1028" s="27" t="s">
        <v>5693</v>
      </c>
      <c r="M1028" s="27">
        <v>5001</v>
      </c>
      <c r="N1028" s="28" t="s">
        <v>520</v>
      </c>
      <c r="O1028" s="22">
        <f>VLOOKUP(A1028,Hoja1!A:C,3,0)</f>
        <v>16</v>
      </c>
      <c r="P1028" s="21" t="str">
        <f>VLOOKUP(M1028,[1]TIPOLOGIAS_CB!$A:$F,4,0)</f>
        <v>MEDELLIN</v>
      </c>
      <c r="Q1028" s="21" t="str">
        <f>VLOOKUP(P1028,'BASE TARIFA 2025'!C:D,2,0)</f>
        <v>WOMPI NOROCCIDENTE</v>
      </c>
      <c r="R1028" s="23">
        <f>VLOOKUP(P1028,'BASE TARIFA 2025'!C:F,4,0)</f>
        <v>15709.5</v>
      </c>
    </row>
    <row r="1029" spans="1:18" ht="14.45">
      <c r="A1029" s="27">
        <v>71798</v>
      </c>
      <c r="B1029" s="27" t="s">
        <v>6012</v>
      </c>
      <c r="C1029" s="27">
        <v>1036934347</v>
      </c>
      <c r="D1029" s="27" t="s">
        <v>6013</v>
      </c>
      <c r="E1029" s="27" t="s">
        <v>6014</v>
      </c>
      <c r="F1029" s="27" t="s">
        <v>6015</v>
      </c>
      <c r="G1029" s="27" t="s">
        <v>6016</v>
      </c>
      <c r="H1029" s="27" t="s">
        <v>6017</v>
      </c>
      <c r="I1029" s="27" t="s">
        <v>6018</v>
      </c>
      <c r="J1029" s="27" t="s">
        <v>75</v>
      </c>
      <c r="K1029" s="27" t="s">
        <v>5693</v>
      </c>
      <c r="L1029" s="27" t="s">
        <v>5693</v>
      </c>
      <c r="M1029" s="27">
        <v>5001</v>
      </c>
      <c r="N1029" s="28" t="s">
        <v>465</v>
      </c>
      <c r="O1029" s="22">
        <f>VLOOKUP(A1029,Hoja1!A:C,3,0)</f>
        <v>8</v>
      </c>
      <c r="P1029" s="21" t="str">
        <f>VLOOKUP(M1029,[1]TIPOLOGIAS_CB!$A:$F,4,0)</f>
        <v>MEDELLIN</v>
      </c>
      <c r="Q1029" s="21" t="str">
        <f>VLOOKUP(P1029,'BASE TARIFA 2025'!C:D,2,0)</f>
        <v>WOMPI NOROCCIDENTE</v>
      </c>
      <c r="R1029" s="23">
        <f>VLOOKUP(P1029,'BASE TARIFA 2025'!C:F,4,0)</f>
        <v>15709.5</v>
      </c>
    </row>
    <row r="1030" spans="1:18" ht="14.45">
      <c r="A1030" s="27">
        <v>73500</v>
      </c>
      <c r="B1030" s="27" t="s">
        <v>6019</v>
      </c>
      <c r="C1030" s="27">
        <v>43588210</v>
      </c>
      <c r="D1030" s="27" t="s">
        <v>6020</v>
      </c>
      <c r="E1030" s="27" t="s">
        <v>6020</v>
      </c>
      <c r="F1030" s="27" t="s">
        <v>6020</v>
      </c>
      <c r="G1030" s="27" t="s">
        <v>6021</v>
      </c>
      <c r="H1030" s="27" t="s">
        <v>6022</v>
      </c>
      <c r="I1030" s="27" t="s">
        <v>6023</v>
      </c>
      <c r="J1030" s="27" t="s">
        <v>75</v>
      </c>
      <c r="K1030" s="27" t="s">
        <v>5693</v>
      </c>
      <c r="L1030" s="27" t="s">
        <v>5693</v>
      </c>
      <c r="M1030" s="27">
        <v>5001</v>
      </c>
      <c r="N1030" s="28" t="s">
        <v>348</v>
      </c>
      <c r="O1030" s="22">
        <f>VLOOKUP(A1030,Hoja1!A:C,3,0)</f>
        <v>8</v>
      </c>
      <c r="P1030" s="21" t="str">
        <f>VLOOKUP(M1030,[1]TIPOLOGIAS_CB!$A:$F,4,0)</f>
        <v>MEDELLIN</v>
      </c>
      <c r="Q1030" s="21" t="str">
        <f>VLOOKUP(P1030,'BASE TARIFA 2025'!C:D,2,0)</f>
        <v>WOMPI NOROCCIDENTE</v>
      </c>
      <c r="R1030" s="23">
        <f>VLOOKUP(P1030,'BASE TARIFA 2025'!C:F,4,0)</f>
        <v>15709.5</v>
      </c>
    </row>
    <row r="1031" spans="1:18" ht="14.45">
      <c r="A1031" s="27">
        <v>77359</v>
      </c>
      <c r="B1031" s="27" t="s">
        <v>6024</v>
      </c>
      <c r="C1031" s="27">
        <v>30309700</v>
      </c>
      <c r="D1031" s="27" t="s">
        <v>6025</v>
      </c>
      <c r="E1031" s="27" t="s">
        <v>6025</v>
      </c>
      <c r="F1031" s="27" t="s">
        <v>6026</v>
      </c>
      <c r="G1031" s="27" t="s">
        <v>6027</v>
      </c>
      <c r="H1031" s="27" t="s">
        <v>6028</v>
      </c>
      <c r="I1031" s="27" t="s">
        <v>6029</v>
      </c>
      <c r="J1031" s="27" t="s">
        <v>1289</v>
      </c>
      <c r="K1031" s="27" t="s">
        <v>41</v>
      </c>
      <c r="L1031" s="27" t="s">
        <v>41</v>
      </c>
      <c r="M1031" s="27">
        <v>17001</v>
      </c>
      <c r="N1031" s="28" t="s">
        <v>77</v>
      </c>
      <c r="O1031" s="22">
        <f>VLOOKUP(A1031,Hoja1!A:C,3,0)</f>
        <v>8</v>
      </c>
      <c r="P1031" s="21" t="str">
        <f>VLOOKUP(M1031,[1]TIPOLOGIAS_CB!$A:$F,4,0)</f>
        <v>MANIZALES</v>
      </c>
      <c r="Q1031" s="21" t="str">
        <f>VLOOKUP(P1031,'BASE TARIFA 2025'!C:D,2,0)</f>
        <v>WOMPI EJE CAFETERO</v>
      </c>
      <c r="R1031" s="23">
        <f>VLOOKUP(P1031,'BASE TARIFA 2025'!C:F,4,0)</f>
        <v>28277.100000000002</v>
      </c>
    </row>
    <row r="1032" spans="1:18" ht="14.45">
      <c r="A1032" s="27">
        <v>79191</v>
      </c>
      <c r="B1032" s="27" t="s">
        <v>6030</v>
      </c>
      <c r="C1032" s="27">
        <v>75079351</v>
      </c>
      <c r="D1032" s="27" t="s">
        <v>6031</v>
      </c>
      <c r="E1032" s="27" t="s">
        <v>6031</v>
      </c>
      <c r="F1032" s="27" t="s">
        <v>6031</v>
      </c>
      <c r="G1032" s="27" t="s">
        <v>6032</v>
      </c>
      <c r="H1032" s="27" t="s">
        <v>6033</v>
      </c>
      <c r="I1032" s="27" t="s">
        <v>6034</v>
      </c>
      <c r="J1032" s="27" t="s">
        <v>1289</v>
      </c>
      <c r="K1032" s="27" t="s">
        <v>41</v>
      </c>
      <c r="L1032" s="27" t="s">
        <v>41</v>
      </c>
      <c r="M1032" s="27">
        <v>17001</v>
      </c>
      <c r="N1032" s="28" t="s">
        <v>477</v>
      </c>
      <c r="O1032" s="22">
        <f>VLOOKUP(A1032,Hoja1!A:C,3,0)</f>
        <v>8</v>
      </c>
      <c r="P1032" s="21" t="str">
        <f>VLOOKUP(M1032,[1]TIPOLOGIAS_CB!$A:$F,4,0)</f>
        <v>MANIZALES</v>
      </c>
      <c r="Q1032" s="21" t="str">
        <f>VLOOKUP(P1032,'BASE TARIFA 2025'!C:D,2,0)</f>
        <v>WOMPI EJE CAFETERO</v>
      </c>
      <c r="R1032" s="23">
        <f>VLOOKUP(P1032,'BASE TARIFA 2025'!C:F,4,0)</f>
        <v>28277.100000000002</v>
      </c>
    </row>
    <row r="1033" spans="1:18" ht="14.45">
      <c r="A1033" s="27">
        <v>79311</v>
      </c>
      <c r="B1033" s="27" t="s">
        <v>6035</v>
      </c>
      <c r="C1033" s="27">
        <v>1053875885</v>
      </c>
      <c r="D1033" s="27" t="s">
        <v>6036</v>
      </c>
      <c r="E1033" s="27" t="s">
        <v>6036</v>
      </c>
      <c r="F1033" s="27" t="s">
        <v>6036</v>
      </c>
      <c r="G1033" s="27" t="s">
        <v>6037</v>
      </c>
      <c r="H1033" s="27" t="s">
        <v>6038</v>
      </c>
      <c r="I1033" s="27" t="s">
        <v>6039</v>
      </c>
      <c r="J1033" s="27" t="s">
        <v>1289</v>
      </c>
      <c r="K1033" s="27" t="s">
        <v>41</v>
      </c>
      <c r="L1033" s="27" t="s">
        <v>41</v>
      </c>
      <c r="M1033" s="27">
        <v>17001</v>
      </c>
      <c r="N1033" s="28" t="s">
        <v>580</v>
      </c>
      <c r="O1033" s="22">
        <f>VLOOKUP(A1033,Hoja1!A:C,3,0)</f>
        <v>8</v>
      </c>
      <c r="P1033" s="21" t="str">
        <f>VLOOKUP(M1033,[1]TIPOLOGIAS_CB!$A:$F,4,0)</f>
        <v>MANIZALES</v>
      </c>
      <c r="Q1033" s="21" t="str">
        <f>VLOOKUP(P1033,'BASE TARIFA 2025'!C:D,2,0)</f>
        <v>WOMPI EJE CAFETERO</v>
      </c>
      <c r="R1033" s="23">
        <f>VLOOKUP(P1033,'BASE TARIFA 2025'!C:F,4,0)</f>
        <v>28277.100000000002</v>
      </c>
    </row>
    <row r="1034" spans="1:18" ht="14.45">
      <c r="A1034" s="27">
        <v>80163</v>
      </c>
      <c r="B1034" s="27" t="s">
        <v>6040</v>
      </c>
      <c r="C1034" s="27">
        <v>1053787710</v>
      </c>
      <c r="D1034" s="27" t="s">
        <v>6041</v>
      </c>
      <c r="E1034" s="27" t="s">
        <v>6041</v>
      </c>
      <c r="F1034" s="27"/>
      <c r="G1034" s="27" t="s">
        <v>6042</v>
      </c>
      <c r="H1034" s="27" t="s">
        <v>6043</v>
      </c>
      <c r="I1034" s="27" t="s">
        <v>6044</v>
      </c>
      <c r="J1034" s="27" t="s">
        <v>1289</v>
      </c>
      <c r="K1034" s="27" t="s">
        <v>41</v>
      </c>
      <c r="L1034" s="27" t="s">
        <v>41</v>
      </c>
      <c r="M1034" s="27">
        <v>17001</v>
      </c>
      <c r="N1034" s="28" t="s">
        <v>500</v>
      </c>
      <c r="O1034" s="22">
        <f>VLOOKUP(A1034,Hoja1!A:C,3,0)</f>
        <v>8</v>
      </c>
      <c r="P1034" s="21" t="str">
        <f>VLOOKUP(M1034,[1]TIPOLOGIAS_CB!$A:$F,4,0)</f>
        <v>MANIZALES</v>
      </c>
      <c r="Q1034" s="21" t="str">
        <f>VLOOKUP(P1034,'BASE TARIFA 2025'!C:D,2,0)</f>
        <v>WOMPI EJE CAFETERO</v>
      </c>
      <c r="R1034" s="23">
        <f>VLOOKUP(P1034,'BASE TARIFA 2025'!C:F,4,0)</f>
        <v>28277.100000000002</v>
      </c>
    </row>
    <row r="1035" spans="1:18" ht="14.45">
      <c r="A1035" s="27">
        <v>80164</v>
      </c>
      <c r="B1035" s="27" t="s">
        <v>6045</v>
      </c>
      <c r="C1035" s="27">
        <v>75100844</v>
      </c>
      <c r="D1035" s="27" t="s">
        <v>6046</v>
      </c>
      <c r="E1035" s="27" t="s">
        <v>6047</v>
      </c>
      <c r="F1035" s="27" t="s">
        <v>6046</v>
      </c>
      <c r="G1035" s="27" t="s">
        <v>6048</v>
      </c>
      <c r="H1035" s="27" t="s">
        <v>6049</v>
      </c>
      <c r="I1035" s="27" t="s">
        <v>6050</v>
      </c>
      <c r="J1035" s="27" t="s">
        <v>1289</v>
      </c>
      <c r="K1035" s="27" t="s">
        <v>41</v>
      </c>
      <c r="L1035" s="27" t="s">
        <v>41</v>
      </c>
      <c r="M1035" s="27">
        <v>17001</v>
      </c>
      <c r="N1035" s="28" t="s">
        <v>328</v>
      </c>
      <c r="O1035" s="22">
        <f>VLOOKUP(A1035,Hoja1!A:C,3,0)</f>
        <v>8</v>
      </c>
      <c r="P1035" s="21" t="str">
        <f>VLOOKUP(M1035,[1]TIPOLOGIAS_CB!$A:$F,4,0)</f>
        <v>MANIZALES</v>
      </c>
      <c r="Q1035" s="21" t="str">
        <f>VLOOKUP(P1035,'BASE TARIFA 2025'!C:D,2,0)</f>
        <v>WOMPI EJE CAFETERO</v>
      </c>
      <c r="R1035" s="23">
        <f>VLOOKUP(P1035,'BASE TARIFA 2025'!C:F,4,0)</f>
        <v>28277.100000000002</v>
      </c>
    </row>
    <row r="1036" spans="1:18" ht="14.45">
      <c r="A1036" s="27">
        <v>77548</v>
      </c>
      <c r="B1036" s="27" t="s">
        <v>6051</v>
      </c>
      <c r="C1036" s="27">
        <v>1053847309</v>
      </c>
      <c r="D1036" s="27" t="s">
        <v>79</v>
      </c>
      <c r="E1036" s="27" t="s">
        <v>6052</v>
      </c>
      <c r="F1036" s="27" t="s">
        <v>6052</v>
      </c>
      <c r="G1036" s="27" t="s">
        <v>6053</v>
      </c>
      <c r="H1036" s="27" t="s">
        <v>6054</v>
      </c>
      <c r="I1036" s="27" t="s">
        <v>6055</v>
      </c>
      <c r="J1036" s="27" t="s">
        <v>1289</v>
      </c>
      <c r="K1036" s="27" t="s">
        <v>41</v>
      </c>
      <c r="L1036" s="27" t="s">
        <v>41</v>
      </c>
      <c r="M1036" s="27">
        <v>17001</v>
      </c>
      <c r="N1036" s="28" t="s">
        <v>102</v>
      </c>
      <c r="O1036" s="22">
        <f>VLOOKUP(A1036,Hoja1!A:C,3,0)</f>
        <v>8</v>
      </c>
      <c r="P1036" s="21" t="str">
        <f>VLOOKUP(M1036,[1]TIPOLOGIAS_CB!$A:$F,4,0)</f>
        <v>MANIZALES</v>
      </c>
      <c r="Q1036" s="21" t="str">
        <f>VLOOKUP(P1036,'BASE TARIFA 2025'!C:D,2,0)</f>
        <v>WOMPI EJE CAFETERO</v>
      </c>
      <c r="R1036" s="23">
        <f>VLOOKUP(P1036,'BASE TARIFA 2025'!C:F,4,0)</f>
        <v>28277.100000000002</v>
      </c>
    </row>
    <row r="1037" spans="1:18" ht="14.45">
      <c r="A1037" s="27">
        <v>80381</v>
      </c>
      <c r="B1037" s="27" t="s">
        <v>6056</v>
      </c>
      <c r="C1037" s="27">
        <v>1193078543</v>
      </c>
      <c r="D1037" s="27" t="s">
        <v>6057</v>
      </c>
      <c r="E1037" s="27" t="s">
        <v>6057</v>
      </c>
      <c r="F1037" s="27"/>
      <c r="G1037" s="27" t="s">
        <v>6058</v>
      </c>
      <c r="H1037" s="27" t="s">
        <v>6059</v>
      </c>
      <c r="I1037" s="27" t="s">
        <v>6060</v>
      </c>
      <c r="J1037" s="27" t="s">
        <v>1289</v>
      </c>
      <c r="K1037" s="27" t="s">
        <v>41</v>
      </c>
      <c r="L1037" s="27" t="s">
        <v>41</v>
      </c>
      <c r="M1037" s="27">
        <v>17001</v>
      </c>
      <c r="N1037" s="28" t="s">
        <v>477</v>
      </c>
      <c r="O1037" s="22">
        <f>VLOOKUP(A1037,Hoja1!A:C,3,0)</f>
        <v>8</v>
      </c>
      <c r="P1037" s="21" t="str">
        <f>VLOOKUP(M1037,[1]TIPOLOGIAS_CB!$A:$F,4,0)</f>
        <v>MANIZALES</v>
      </c>
      <c r="Q1037" s="21" t="str">
        <f>VLOOKUP(P1037,'BASE TARIFA 2025'!C:D,2,0)</f>
        <v>WOMPI EJE CAFETERO</v>
      </c>
      <c r="R1037" s="23">
        <f>VLOOKUP(P1037,'BASE TARIFA 2025'!C:F,4,0)</f>
        <v>28277.100000000002</v>
      </c>
    </row>
    <row r="1038" spans="1:18" ht="14.45">
      <c r="A1038" s="27">
        <v>80454</v>
      </c>
      <c r="B1038" s="27" t="s">
        <v>6061</v>
      </c>
      <c r="C1038" s="27">
        <v>60343900</v>
      </c>
      <c r="D1038" s="27" t="s">
        <v>6062</v>
      </c>
      <c r="E1038" s="27" t="s">
        <v>6062</v>
      </c>
      <c r="F1038" s="27"/>
      <c r="G1038" s="27" t="s">
        <v>6063</v>
      </c>
      <c r="H1038" s="27" t="s">
        <v>6064</v>
      </c>
      <c r="I1038" s="27" t="s">
        <v>6065</v>
      </c>
      <c r="J1038" s="27" t="s">
        <v>1289</v>
      </c>
      <c r="K1038" s="27" t="s">
        <v>41</v>
      </c>
      <c r="L1038" s="27" t="s">
        <v>41</v>
      </c>
      <c r="M1038" s="27">
        <v>17001</v>
      </c>
      <c r="N1038" s="28" t="s">
        <v>342</v>
      </c>
      <c r="O1038" s="22">
        <f>VLOOKUP(A1038,Hoja1!A:C,3,0)</f>
        <v>8</v>
      </c>
      <c r="P1038" s="21" t="str">
        <f>VLOOKUP(M1038,[1]TIPOLOGIAS_CB!$A:$F,4,0)</f>
        <v>MANIZALES</v>
      </c>
      <c r="Q1038" s="21" t="str">
        <f>VLOOKUP(P1038,'BASE TARIFA 2025'!C:D,2,0)</f>
        <v>WOMPI EJE CAFETERO</v>
      </c>
      <c r="R1038" s="23">
        <f>VLOOKUP(P1038,'BASE TARIFA 2025'!C:F,4,0)</f>
        <v>28277.100000000002</v>
      </c>
    </row>
    <row r="1039" spans="1:18" ht="14.45">
      <c r="A1039" s="27">
        <v>81144</v>
      </c>
      <c r="B1039" s="27" t="s">
        <v>6066</v>
      </c>
      <c r="C1039" s="27">
        <v>1033647556</v>
      </c>
      <c r="D1039" s="27" t="s">
        <v>6067</v>
      </c>
      <c r="E1039" s="27" t="s">
        <v>6067</v>
      </c>
      <c r="F1039" s="27" t="s">
        <v>6067</v>
      </c>
      <c r="G1039" s="27" t="s">
        <v>6068</v>
      </c>
      <c r="H1039" s="27" t="s">
        <v>6069</v>
      </c>
      <c r="I1039" s="27" t="s">
        <v>6070</v>
      </c>
      <c r="J1039" s="27" t="s">
        <v>1289</v>
      </c>
      <c r="K1039" s="27" t="s">
        <v>41</v>
      </c>
      <c r="L1039" s="27" t="s">
        <v>41</v>
      </c>
      <c r="M1039" s="27">
        <v>17001</v>
      </c>
      <c r="N1039" s="28" t="s">
        <v>953</v>
      </c>
      <c r="O1039" s="22">
        <f>VLOOKUP(A1039,Hoja1!A:C,3,0)</f>
        <v>8</v>
      </c>
      <c r="P1039" s="21" t="str">
        <f>VLOOKUP(M1039,[1]TIPOLOGIAS_CB!$A:$F,4,0)</f>
        <v>MANIZALES</v>
      </c>
      <c r="Q1039" s="21" t="str">
        <f>VLOOKUP(P1039,'BASE TARIFA 2025'!C:D,2,0)</f>
        <v>WOMPI EJE CAFETERO</v>
      </c>
      <c r="R1039" s="23">
        <f>VLOOKUP(P1039,'BASE TARIFA 2025'!C:F,4,0)</f>
        <v>28277.100000000002</v>
      </c>
    </row>
    <row r="1040" spans="1:18" ht="14.45">
      <c r="A1040" s="27">
        <v>81145</v>
      </c>
      <c r="B1040" s="27" t="s">
        <v>6071</v>
      </c>
      <c r="C1040" s="27">
        <v>1053839831</v>
      </c>
      <c r="D1040" s="27" t="s">
        <v>6072</v>
      </c>
      <c r="E1040" s="27" t="s">
        <v>6072</v>
      </c>
      <c r="F1040" s="27"/>
      <c r="G1040" s="27" t="s">
        <v>6073</v>
      </c>
      <c r="H1040" s="27" t="s">
        <v>6074</v>
      </c>
      <c r="I1040" s="27" t="s">
        <v>6075</v>
      </c>
      <c r="J1040" s="27" t="s">
        <v>1289</v>
      </c>
      <c r="K1040" s="27" t="s">
        <v>41</v>
      </c>
      <c r="L1040" s="27" t="s">
        <v>41</v>
      </c>
      <c r="M1040" s="27">
        <v>17001</v>
      </c>
      <c r="N1040" s="28" t="s">
        <v>953</v>
      </c>
      <c r="O1040" s="22">
        <f>VLOOKUP(A1040,Hoja1!A:C,3,0)</f>
        <v>8</v>
      </c>
      <c r="P1040" s="21" t="str">
        <f>VLOOKUP(M1040,[1]TIPOLOGIAS_CB!$A:$F,4,0)</f>
        <v>MANIZALES</v>
      </c>
      <c r="Q1040" s="21" t="str">
        <f>VLOOKUP(P1040,'BASE TARIFA 2025'!C:D,2,0)</f>
        <v>WOMPI EJE CAFETERO</v>
      </c>
      <c r="R1040" s="23">
        <f>VLOOKUP(P1040,'BASE TARIFA 2025'!C:F,4,0)</f>
        <v>28277.100000000002</v>
      </c>
    </row>
    <row r="1041" spans="1:18" ht="14.45">
      <c r="A1041" s="27">
        <v>74908</v>
      </c>
      <c r="B1041" s="27" t="s">
        <v>6076</v>
      </c>
      <c r="C1041" s="27">
        <v>30320418</v>
      </c>
      <c r="D1041" s="27" t="s">
        <v>6077</v>
      </c>
      <c r="E1041" s="27" t="s">
        <v>6077</v>
      </c>
      <c r="F1041" s="27" t="s">
        <v>6077</v>
      </c>
      <c r="G1041" s="27" t="s">
        <v>6078</v>
      </c>
      <c r="H1041" s="27" t="s">
        <v>6079</v>
      </c>
      <c r="I1041" s="27" t="s">
        <v>6080</v>
      </c>
      <c r="J1041" s="27" t="s">
        <v>1289</v>
      </c>
      <c r="K1041" s="27" t="s">
        <v>41</v>
      </c>
      <c r="L1041" s="27" t="s">
        <v>41</v>
      </c>
      <c r="M1041" s="27">
        <v>17001</v>
      </c>
      <c r="N1041" s="28" t="s">
        <v>77</v>
      </c>
      <c r="O1041" s="22">
        <f>VLOOKUP(A1041,Hoja1!A:C,3,0)</f>
        <v>8</v>
      </c>
      <c r="P1041" s="21" t="str">
        <f>VLOOKUP(M1041,[1]TIPOLOGIAS_CB!$A:$F,4,0)</f>
        <v>MANIZALES</v>
      </c>
      <c r="Q1041" s="21" t="str">
        <f>VLOOKUP(P1041,'BASE TARIFA 2025'!C:D,2,0)</f>
        <v>WOMPI EJE CAFETERO</v>
      </c>
      <c r="R1041" s="23">
        <f>VLOOKUP(P1041,'BASE TARIFA 2025'!C:F,4,0)</f>
        <v>28277.100000000002</v>
      </c>
    </row>
    <row r="1042" spans="1:18" ht="14.45">
      <c r="A1042" s="27">
        <v>76461</v>
      </c>
      <c r="B1042" s="27" t="s">
        <v>6081</v>
      </c>
      <c r="C1042" s="27">
        <v>1053784988</v>
      </c>
      <c r="D1042" s="27" t="s">
        <v>6082</v>
      </c>
      <c r="E1042" s="27" t="s">
        <v>6082</v>
      </c>
      <c r="F1042" s="27" t="s">
        <v>6082</v>
      </c>
      <c r="G1042" s="27" t="s">
        <v>6083</v>
      </c>
      <c r="H1042" s="27" t="s">
        <v>6084</v>
      </c>
      <c r="I1042" s="27" t="s">
        <v>6085</v>
      </c>
      <c r="J1042" s="27" t="s">
        <v>1289</v>
      </c>
      <c r="K1042" s="27" t="s">
        <v>41</v>
      </c>
      <c r="L1042" s="27" t="s">
        <v>41</v>
      </c>
      <c r="M1042" s="27">
        <v>17001</v>
      </c>
      <c r="N1042" s="28" t="s">
        <v>77</v>
      </c>
      <c r="O1042" s="22">
        <f>VLOOKUP(A1042,Hoja1!A:C,3,0)</f>
        <v>8</v>
      </c>
      <c r="P1042" s="21" t="str">
        <f>VLOOKUP(M1042,[1]TIPOLOGIAS_CB!$A:$F,4,0)</f>
        <v>MANIZALES</v>
      </c>
      <c r="Q1042" s="21" t="str">
        <f>VLOOKUP(P1042,'BASE TARIFA 2025'!C:D,2,0)</f>
        <v>WOMPI EJE CAFETERO</v>
      </c>
      <c r="R1042" s="23">
        <f>VLOOKUP(P1042,'BASE TARIFA 2025'!C:F,4,0)</f>
        <v>28277.100000000002</v>
      </c>
    </row>
    <row r="1043" spans="1:18" ht="14.45">
      <c r="A1043" s="27">
        <v>71003</v>
      </c>
      <c r="B1043" s="27" t="s">
        <v>6086</v>
      </c>
      <c r="C1043" s="27">
        <v>24341783</v>
      </c>
      <c r="D1043" s="27" t="s">
        <v>6087</v>
      </c>
      <c r="E1043" s="27" t="s">
        <v>6087</v>
      </c>
      <c r="F1043" s="27" t="s">
        <v>6087</v>
      </c>
      <c r="G1043" s="27" t="s">
        <v>6088</v>
      </c>
      <c r="H1043" s="27" t="s">
        <v>6089</v>
      </c>
      <c r="I1043" s="27" t="s">
        <v>6090</v>
      </c>
      <c r="J1043" s="27" t="s">
        <v>1289</v>
      </c>
      <c r="K1043" s="27" t="s">
        <v>41</v>
      </c>
      <c r="L1043" s="27" t="s">
        <v>41</v>
      </c>
      <c r="M1043" s="27">
        <v>17001</v>
      </c>
      <c r="N1043" s="28" t="s">
        <v>342</v>
      </c>
      <c r="O1043" s="22">
        <f>VLOOKUP(A1043,Hoja1!A:C,3,0)</f>
        <v>8</v>
      </c>
      <c r="P1043" s="21" t="str">
        <f>VLOOKUP(M1043,[1]TIPOLOGIAS_CB!$A:$F,4,0)</f>
        <v>MANIZALES</v>
      </c>
      <c r="Q1043" s="21" t="str">
        <f>VLOOKUP(P1043,'BASE TARIFA 2025'!C:D,2,0)</f>
        <v>WOMPI EJE CAFETERO</v>
      </c>
      <c r="R1043" s="23">
        <f>VLOOKUP(P1043,'BASE TARIFA 2025'!C:F,4,0)</f>
        <v>28277.100000000002</v>
      </c>
    </row>
    <row r="1044" spans="1:18" ht="14.45">
      <c r="A1044" s="27">
        <v>75783</v>
      </c>
      <c r="B1044" s="27" t="s">
        <v>6091</v>
      </c>
      <c r="C1044" s="27">
        <v>10285680</v>
      </c>
      <c r="D1044" s="27" t="s">
        <v>6092</v>
      </c>
      <c r="E1044" s="27" t="s">
        <v>6093</v>
      </c>
      <c r="F1044" s="27" t="s">
        <v>6093</v>
      </c>
      <c r="G1044" s="27" t="s">
        <v>6094</v>
      </c>
      <c r="H1044" s="27" t="s">
        <v>6095</v>
      </c>
      <c r="I1044" s="27" t="s">
        <v>6096</v>
      </c>
      <c r="J1044" s="27" t="s">
        <v>1289</v>
      </c>
      <c r="K1044" s="27" t="s">
        <v>41</v>
      </c>
      <c r="L1044" s="27" t="s">
        <v>41</v>
      </c>
      <c r="M1044" s="27">
        <v>17001</v>
      </c>
      <c r="N1044" s="28" t="s">
        <v>77</v>
      </c>
      <c r="O1044" s="22">
        <f>VLOOKUP(A1044,Hoja1!A:C,3,0)</f>
        <v>8</v>
      </c>
      <c r="P1044" s="21" t="str">
        <f>VLOOKUP(M1044,[1]TIPOLOGIAS_CB!$A:$F,4,0)</f>
        <v>MANIZALES</v>
      </c>
      <c r="Q1044" s="21" t="str">
        <f>VLOOKUP(P1044,'BASE TARIFA 2025'!C:D,2,0)</f>
        <v>WOMPI EJE CAFETERO</v>
      </c>
      <c r="R1044" s="23">
        <f>VLOOKUP(P1044,'BASE TARIFA 2025'!C:F,4,0)</f>
        <v>28277.100000000002</v>
      </c>
    </row>
    <row r="1045" spans="1:18" ht="14.45">
      <c r="A1045" s="27">
        <v>77202</v>
      </c>
      <c r="B1045" s="27" t="s">
        <v>6097</v>
      </c>
      <c r="C1045" s="27">
        <v>75094796</v>
      </c>
      <c r="D1045" s="27" t="s">
        <v>6098</v>
      </c>
      <c r="E1045" s="27" t="s">
        <v>6098</v>
      </c>
      <c r="F1045" s="27" t="s">
        <v>6098</v>
      </c>
      <c r="G1045" s="27" t="s">
        <v>6099</v>
      </c>
      <c r="H1045" s="27" t="s">
        <v>6100</v>
      </c>
      <c r="I1045" s="27" t="s">
        <v>6101</v>
      </c>
      <c r="J1045" s="27" t="s">
        <v>1289</v>
      </c>
      <c r="K1045" s="27" t="s">
        <v>41</v>
      </c>
      <c r="L1045" s="27" t="s">
        <v>41</v>
      </c>
      <c r="M1045" s="27">
        <v>17001</v>
      </c>
      <c r="N1045" s="28" t="s">
        <v>358</v>
      </c>
      <c r="O1045" s="22">
        <f>VLOOKUP(A1045,Hoja1!A:C,3,0)</f>
        <v>8</v>
      </c>
      <c r="P1045" s="21" t="str">
        <f>VLOOKUP(M1045,[1]TIPOLOGIAS_CB!$A:$F,4,0)</f>
        <v>MANIZALES</v>
      </c>
      <c r="Q1045" s="21" t="str">
        <f>VLOOKUP(P1045,'BASE TARIFA 2025'!C:D,2,0)</f>
        <v>WOMPI EJE CAFETERO</v>
      </c>
      <c r="R1045" s="23">
        <f>VLOOKUP(P1045,'BASE TARIFA 2025'!C:F,4,0)</f>
        <v>28277.100000000002</v>
      </c>
    </row>
    <row r="1046" spans="1:18" ht="14.45">
      <c r="A1046" s="27">
        <v>75659</v>
      </c>
      <c r="B1046" s="27" t="s">
        <v>6102</v>
      </c>
      <c r="C1046" s="27">
        <v>1060648884</v>
      </c>
      <c r="D1046" s="27" t="s">
        <v>6103</v>
      </c>
      <c r="E1046" s="27" t="s">
        <v>6104</v>
      </c>
      <c r="F1046" s="27" t="s">
        <v>6104</v>
      </c>
      <c r="G1046" s="27" t="s">
        <v>6105</v>
      </c>
      <c r="H1046" s="27" t="s">
        <v>6106</v>
      </c>
      <c r="I1046" s="27" t="s">
        <v>6107</v>
      </c>
      <c r="J1046" s="27" t="s">
        <v>1289</v>
      </c>
      <c r="K1046" s="27" t="s">
        <v>41</v>
      </c>
      <c r="L1046" s="27" t="s">
        <v>41</v>
      </c>
      <c r="M1046" s="27">
        <v>17001</v>
      </c>
      <c r="N1046" s="28" t="s">
        <v>358</v>
      </c>
      <c r="O1046" s="22">
        <f>VLOOKUP(A1046,Hoja1!A:C,3,0)</f>
        <v>8</v>
      </c>
      <c r="P1046" s="21" t="str">
        <f>VLOOKUP(M1046,[1]TIPOLOGIAS_CB!$A:$F,4,0)</f>
        <v>MANIZALES</v>
      </c>
      <c r="Q1046" s="21" t="str">
        <f>VLOOKUP(P1046,'BASE TARIFA 2025'!C:D,2,0)</f>
        <v>WOMPI EJE CAFETERO</v>
      </c>
      <c r="R1046" s="23">
        <f>VLOOKUP(P1046,'BASE TARIFA 2025'!C:F,4,0)</f>
        <v>28277.100000000002</v>
      </c>
    </row>
    <row r="1047" spans="1:18" ht="14.45">
      <c r="A1047" s="27">
        <v>73600</v>
      </c>
      <c r="B1047" s="27" t="s">
        <v>6108</v>
      </c>
      <c r="C1047" s="27">
        <v>75099318</v>
      </c>
      <c r="D1047" s="27" t="s">
        <v>6109</v>
      </c>
      <c r="E1047" s="27" t="s">
        <v>6110</v>
      </c>
      <c r="F1047" s="27" t="s">
        <v>6109</v>
      </c>
      <c r="G1047" s="27" t="s">
        <v>6111</v>
      </c>
      <c r="H1047" s="27" t="s">
        <v>6112</v>
      </c>
      <c r="I1047" s="27" t="s">
        <v>6113</v>
      </c>
      <c r="J1047" s="27" t="s">
        <v>1289</v>
      </c>
      <c r="K1047" s="27" t="s">
        <v>41</v>
      </c>
      <c r="L1047" s="27" t="s">
        <v>41</v>
      </c>
      <c r="M1047" s="27">
        <v>17001</v>
      </c>
      <c r="N1047" s="28" t="s">
        <v>102</v>
      </c>
      <c r="O1047" s="22">
        <f>VLOOKUP(A1047,Hoja1!A:C,3,0)</f>
        <v>8</v>
      </c>
      <c r="P1047" s="21" t="str">
        <f>VLOOKUP(M1047,[1]TIPOLOGIAS_CB!$A:$F,4,0)</f>
        <v>MANIZALES</v>
      </c>
      <c r="Q1047" s="21" t="str">
        <f>VLOOKUP(P1047,'BASE TARIFA 2025'!C:D,2,0)</f>
        <v>WOMPI EJE CAFETERO</v>
      </c>
      <c r="R1047" s="23">
        <f>VLOOKUP(P1047,'BASE TARIFA 2025'!C:F,4,0)</f>
        <v>28277.100000000002</v>
      </c>
    </row>
    <row r="1048" spans="1:18" ht="14.45">
      <c r="A1048" s="27">
        <v>73602</v>
      </c>
      <c r="B1048" s="27" t="s">
        <v>6114</v>
      </c>
      <c r="C1048" s="27">
        <v>1118282960</v>
      </c>
      <c r="D1048" s="27" t="s">
        <v>6115</v>
      </c>
      <c r="E1048" s="27" t="s">
        <v>6115</v>
      </c>
      <c r="F1048" s="27" t="s">
        <v>6116</v>
      </c>
      <c r="G1048" s="27" t="s">
        <v>6117</v>
      </c>
      <c r="H1048" s="27" t="s">
        <v>6118</v>
      </c>
      <c r="I1048" s="27" t="s">
        <v>6119</v>
      </c>
      <c r="J1048" s="27" t="s">
        <v>1289</v>
      </c>
      <c r="K1048" s="27" t="s">
        <v>41</v>
      </c>
      <c r="L1048" s="27" t="s">
        <v>41</v>
      </c>
      <c r="M1048" s="27">
        <v>17001</v>
      </c>
      <c r="N1048" s="28" t="s">
        <v>128</v>
      </c>
      <c r="O1048" s="22">
        <f>VLOOKUP(A1048,Hoja1!A:C,3,0)</f>
        <v>8</v>
      </c>
      <c r="P1048" s="21" t="str">
        <f>VLOOKUP(M1048,[1]TIPOLOGIAS_CB!$A:$F,4,0)</f>
        <v>MANIZALES</v>
      </c>
      <c r="Q1048" s="21" t="str">
        <f>VLOOKUP(P1048,'BASE TARIFA 2025'!C:D,2,0)</f>
        <v>WOMPI EJE CAFETERO</v>
      </c>
      <c r="R1048" s="23">
        <f>VLOOKUP(P1048,'BASE TARIFA 2025'!C:F,4,0)</f>
        <v>28277.100000000002</v>
      </c>
    </row>
    <row r="1049" spans="1:18" ht="14.45">
      <c r="A1049" s="27">
        <v>68884</v>
      </c>
      <c r="B1049" s="27" t="s">
        <v>6120</v>
      </c>
      <c r="C1049" s="27">
        <v>1053822884</v>
      </c>
      <c r="D1049" s="27" t="s">
        <v>6121</v>
      </c>
      <c r="E1049" s="27" t="s">
        <v>6121</v>
      </c>
      <c r="F1049" s="27" t="s">
        <v>6122</v>
      </c>
      <c r="G1049" s="27" t="s">
        <v>6123</v>
      </c>
      <c r="H1049" s="27" t="s">
        <v>6124</v>
      </c>
      <c r="I1049" s="27" t="s">
        <v>6125</v>
      </c>
      <c r="J1049" s="27" t="s">
        <v>1289</v>
      </c>
      <c r="K1049" s="27" t="s">
        <v>41</v>
      </c>
      <c r="L1049" s="27" t="s">
        <v>41</v>
      </c>
      <c r="M1049" s="27">
        <v>17001</v>
      </c>
      <c r="N1049" s="28" t="s">
        <v>102</v>
      </c>
      <c r="O1049" s="22">
        <f>VLOOKUP(A1049,Hoja1!A:C,3,0)</f>
        <v>8</v>
      </c>
      <c r="P1049" s="21" t="str">
        <f>VLOOKUP(M1049,[1]TIPOLOGIAS_CB!$A:$F,4,0)</f>
        <v>MANIZALES</v>
      </c>
      <c r="Q1049" s="21" t="str">
        <f>VLOOKUP(P1049,'BASE TARIFA 2025'!C:D,2,0)</f>
        <v>WOMPI EJE CAFETERO</v>
      </c>
      <c r="R1049" s="23">
        <f>VLOOKUP(P1049,'BASE TARIFA 2025'!C:F,4,0)</f>
        <v>28277.100000000002</v>
      </c>
    </row>
    <row r="1050" spans="1:18" ht="14.45">
      <c r="A1050" s="27">
        <v>68804</v>
      </c>
      <c r="B1050" s="27" t="s">
        <v>6126</v>
      </c>
      <c r="C1050" s="27">
        <v>1053834410</v>
      </c>
      <c r="D1050" s="27" t="s">
        <v>6127</v>
      </c>
      <c r="E1050" s="27" t="s">
        <v>6127</v>
      </c>
      <c r="F1050" s="27" t="s">
        <v>6128</v>
      </c>
      <c r="G1050" s="27" t="s">
        <v>6129</v>
      </c>
      <c r="H1050" s="27" t="s">
        <v>6130</v>
      </c>
      <c r="I1050" s="27" t="s">
        <v>6131</v>
      </c>
      <c r="J1050" s="27" t="s">
        <v>1289</v>
      </c>
      <c r="K1050" s="27" t="s">
        <v>41</v>
      </c>
      <c r="L1050" s="27" t="s">
        <v>41</v>
      </c>
      <c r="M1050" s="27">
        <v>17001</v>
      </c>
      <c r="N1050" s="28" t="s">
        <v>328</v>
      </c>
      <c r="O1050" s="22">
        <f>VLOOKUP(A1050,Hoja1!A:C,3,0)</f>
        <v>8</v>
      </c>
      <c r="P1050" s="21" t="str">
        <f>VLOOKUP(M1050,[1]TIPOLOGIAS_CB!$A:$F,4,0)</f>
        <v>MANIZALES</v>
      </c>
      <c r="Q1050" s="21" t="str">
        <f>VLOOKUP(P1050,'BASE TARIFA 2025'!C:D,2,0)</f>
        <v>WOMPI EJE CAFETERO</v>
      </c>
      <c r="R1050" s="23">
        <f>VLOOKUP(P1050,'BASE TARIFA 2025'!C:F,4,0)</f>
        <v>28277.100000000002</v>
      </c>
    </row>
    <row r="1051" spans="1:18" ht="14.45">
      <c r="A1051" s="27">
        <v>69021</v>
      </c>
      <c r="B1051" s="27" t="s">
        <v>6132</v>
      </c>
      <c r="C1051" s="27">
        <v>30233188</v>
      </c>
      <c r="D1051" s="27" t="s">
        <v>79</v>
      </c>
      <c r="E1051" s="27" t="s">
        <v>6133</v>
      </c>
      <c r="F1051" s="27" t="s">
        <v>6133</v>
      </c>
      <c r="G1051" s="27" t="s">
        <v>6134</v>
      </c>
      <c r="H1051" s="27" t="s">
        <v>6135</v>
      </c>
      <c r="I1051" s="27" t="s">
        <v>6136</v>
      </c>
      <c r="J1051" s="27" t="s">
        <v>1289</v>
      </c>
      <c r="K1051" s="27" t="s">
        <v>41</v>
      </c>
      <c r="L1051" s="27" t="s">
        <v>41</v>
      </c>
      <c r="M1051" s="27">
        <v>17001</v>
      </c>
      <c r="N1051" s="28" t="s">
        <v>223</v>
      </c>
      <c r="O1051" s="22">
        <f>VLOOKUP(A1051,Hoja1!A:C,3,0)</f>
        <v>8</v>
      </c>
      <c r="P1051" s="21" t="str">
        <f>VLOOKUP(M1051,[1]TIPOLOGIAS_CB!$A:$F,4,0)</f>
        <v>MANIZALES</v>
      </c>
      <c r="Q1051" s="21" t="str">
        <f>VLOOKUP(P1051,'BASE TARIFA 2025'!C:D,2,0)</f>
        <v>WOMPI EJE CAFETERO</v>
      </c>
      <c r="R1051" s="23">
        <f>VLOOKUP(P1051,'BASE TARIFA 2025'!C:F,4,0)</f>
        <v>28277.100000000002</v>
      </c>
    </row>
    <row r="1052" spans="1:18" ht="14.45">
      <c r="A1052" s="27">
        <v>69374</v>
      </c>
      <c r="B1052" s="27" t="s">
        <v>6137</v>
      </c>
      <c r="C1052" s="27">
        <v>24334210</v>
      </c>
      <c r="D1052" s="27" t="s">
        <v>6138</v>
      </c>
      <c r="E1052" s="27" t="s">
        <v>6139</v>
      </c>
      <c r="F1052" s="27" t="s">
        <v>6139</v>
      </c>
      <c r="G1052" s="27" t="s">
        <v>6140</v>
      </c>
      <c r="H1052" s="27" t="s">
        <v>6141</v>
      </c>
      <c r="I1052" s="27" t="s">
        <v>6142</v>
      </c>
      <c r="J1052" s="27" t="s">
        <v>1289</v>
      </c>
      <c r="K1052" s="27" t="s">
        <v>41</v>
      </c>
      <c r="L1052" s="27" t="s">
        <v>41</v>
      </c>
      <c r="M1052" s="27">
        <v>17001</v>
      </c>
      <c r="N1052" s="28" t="s">
        <v>342</v>
      </c>
      <c r="O1052" s="22">
        <f>VLOOKUP(A1052,Hoja1!A:C,3,0)</f>
        <v>8</v>
      </c>
      <c r="P1052" s="21" t="str">
        <f>VLOOKUP(M1052,[1]TIPOLOGIAS_CB!$A:$F,4,0)</f>
        <v>MANIZALES</v>
      </c>
      <c r="Q1052" s="21" t="str">
        <f>VLOOKUP(P1052,'BASE TARIFA 2025'!C:D,2,0)</f>
        <v>WOMPI EJE CAFETERO</v>
      </c>
      <c r="R1052" s="23">
        <f>VLOOKUP(P1052,'BASE TARIFA 2025'!C:F,4,0)</f>
        <v>28277.100000000002</v>
      </c>
    </row>
    <row r="1053" spans="1:18" ht="14.45">
      <c r="A1053" s="27">
        <v>56186</v>
      </c>
      <c r="B1053" s="27" t="s">
        <v>6143</v>
      </c>
      <c r="C1053" s="27">
        <v>890806001</v>
      </c>
      <c r="D1053" s="27" t="s">
        <v>6144</v>
      </c>
      <c r="E1053" s="27" t="s">
        <v>6145</v>
      </c>
      <c r="F1053" s="27" t="s">
        <v>6145</v>
      </c>
      <c r="G1053" s="27" t="s">
        <v>6146</v>
      </c>
      <c r="H1053" s="27" t="s">
        <v>6147</v>
      </c>
      <c r="I1053" s="27" t="s">
        <v>6148</v>
      </c>
      <c r="J1053" s="27" t="s">
        <v>1289</v>
      </c>
      <c r="K1053" s="27" t="s">
        <v>41</v>
      </c>
      <c r="L1053" s="27" t="s">
        <v>41</v>
      </c>
      <c r="M1053" s="27">
        <v>17001</v>
      </c>
      <c r="N1053" s="28" t="s">
        <v>223</v>
      </c>
      <c r="O1053" s="22">
        <f>VLOOKUP(A1053,Hoja1!A:C,3,0)</f>
        <v>8</v>
      </c>
      <c r="P1053" s="21" t="str">
        <f>VLOOKUP(M1053,[1]TIPOLOGIAS_CB!$A:$F,4,0)</f>
        <v>MANIZALES</v>
      </c>
      <c r="Q1053" s="21" t="str">
        <f>VLOOKUP(P1053,'BASE TARIFA 2025'!C:D,2,0)</f>
        <v>WOMPI EJE CAFETERO</v>
      </c>
      <c r="R1053" s="23">
        <f>VLOOKUP(P1053,'BASE TARIFA 2025'!C:F,4,0)</f>
        <v>28277.100000000002</v>
      </c>
    </row>
    <row r="1054" spans="1:18" ht="14.45">
      <c r="A1054" s="27">
        <v>63078</v>
      </c>
      <c r="B1054" s="27" t="s">
        <v>6149</v>
      </c>
      <c r="C1054" s="27">
        <v>30395845</v>
      </c>
      <c r="D1054" s="27" t="s">
        <v>79</v>
      </c>
      <c r="E1054" s="27" t="s">
        <v>6150</v>
      </c>
      <c r="F1054" s="27" t="s">
        <v>6150</v>
      </c>
      <c r="G1054" s="27" t="s">
        <v>6151</v>
      </c>
      <c r="H1054" s="27" t="s">
        <v>6152</v>
      </c>
      <c r="I1054" s="27" t="s">
        <v>6153</v>
      </c>
      <c r="J1054" s="27" t="s">
        <v>1289</v>
      </c>
      <c r="K1054" s="27" t="s">
        <v>41</v>
      </c>
      <c r="L1054" s="27" t="s">
        <v>41</v>
      </c>
      <c r="M1054" s="27">
        <v>17001</v>
      </c>
      <c r="N1054" s="28" t="s">
        <v>500</v>
      </c>
      <c r="O1054" s="22">
        <f>VLOOKUP(A1054,Hoja1!A:C,3,0)</f>
        <v>8</v>
      </c>
      <c r="P1054" s="21" t="str">
        <f>VLOOKUP(M1054,[1]TIPOLOGIAS_CB!$A:$F,4,0)</f>
        <v>MANIZALES</v>
      </c>
      <c r="Q1054" s="21" t="str">
        <f>VLOOKUP(P1054,'BASE TARIFA 2025'!C:D,2,0)</f>
        <v>WOMPI EJE CAFETERO</v>
      </c>
      <c r="R1054" s="23">
        <f>VLOOKUP(P1054,'BASE TARIFA 2025'!C:F,4,0)</f>
        <v>28277.100000000002</v>
      </c>
    </row>
    <row r="1055" spans="1:18" ht="14.45">
      <c r="A1055" s="27">
        <v>66515</v>
      </c>
      <c r="B1055" s="27" t="s">
        <v>6154</v>
      </c>
      <c r="C1055" s="27">
        <v>25159438</v>
      </c>
      <c r="D1055" s="27" t="s">
        <v>79</v>
      </c>
      <c r="E1055" s="27" t="s">
        <v>6155</v>
      </c>
      <c r="F1055" s="27" t="s">
        <v>6156</v>
      </c>
      <c r="G1055" s="27" t="s">
        <v>6157</v>
      </c>
      <c r="H1055" s="27" t="s">
        <v>6158</v>
      </c>
      <c r="I1055" s="27" t="s">
        <v>6159</v>
      </c>
      <c r="J1055" s="27" t="s">
        <v>1289</v>
      </c>
      <c r="K1055" s="27" t="s">
        <v>41</v>
      </c>
      <c r="L1055" s="27" t="s">
        <v>41</v>
      </c>
      <c r="M1055" s="27">
        <v>17001</v>
      </c>
      <c r="N1055" s="28" t="s">
        <v>500</v>
      </c>
      <c r="O1055" s="22">
        <f>VLOOKUP(A1055,Hoja1!A:C,3,0)</f>
        <v>8</v>
      </c>
      <c r="P1055" s="21" t="str">
        <f>VLOOKUP(M1055,[1]TIPOLOGIAS_CB!$A:$F,4,0)</f>
        <v>MANIZALES</v>
      </c>
      <c r="Q1055" s="21" t="str">
        <f>VLOOKUP(P1055,'BASE TARIFA 2025'!C:D,2,0)</f>
        <v>WOMPI EJE CAFETERO</v>
      </c>
      <c r="R1055" s="23">
        <f>VLOOKUP(P1055,'BASE TARIFA 2025'!C:F,4,0)</f>
        <v>28277.100000000002</v>
      </c>
    </row>
    <row r="1056" spans="1:18" ht="14.45">
      <c r="A1056" s="27">
        <v>66558</v>
      </c>
      <c r="B1056" s="27" t="s">
        <v>6160</v>
      </c>
      <c r="C1056" s="27">
        <v>75066291</v>
      </c>
      <c r="D1056" s="27" t="s">
        <v>79</v>
      </c>
      <c r="E1056" s="27" t="s">
        <v>6161</v>
      </c>
      <c r="F1056" s="27" t="s">
        <v>6161</v>
      </c>
      <c r="G1056" s="27" t="s">
        <v>6162</v>
      </c>
      <c r="H1056" s="27" t="s">
        <v>6163</v>
      </c>
      <c r="I1056" s="27" t="s">
        <v>6164</v>
      </c>
      <c r="J1056" s="27" t="s">
        <v>1289</v>
      </c>
      <c r="K1056" s="27" t="s">
        <v>41</v>
      </c>
      <c r="L1056" s="27" t="s">
        <v>41</v>
      </c>
      <c r="M1056" s="27">
        <v>17001</v>
      </c>
      <c r="N1056" s="28" t="s">
        <v>77</v>
      </c>
      <c r="O1056" s="22">
        <f>VLOOKUP(A1056,Hoja1!A:C,3,0)</f>
        <v>8</v>
      </c>
      <c r="P1056" s="21" t="str">
        <f>VLOOKUP(M1056,[1]TIPOLOGIAS_CB!$A:$F,4,0)</f>
        <v>MANIZALES</v>
      </c>
      <c r="Q1056" s="21" t="str">
        <f>VLOOKUP(P1056,'BASE TARIFA 2025'!C:D,2,0)</f>
        <v>WOMPI EJE CAFETERO</v>
      </c>
      <c r="R1056" s="23">
        <f>VLOOKUP(P1056,'BASE TARIFA 2025'!C:F,4,0)</f>
        <v>28277.100000000002</v>
      </c>
    </row>
    <row r="1057" spans="1:18" ht="14.45">
      <c r="A1057" s="27">
        <v>59121</v>
      </c>
      <c r="B1057" s="27" t="s">
        <v>6165</v>
      </c>
      <c r="C1057" s="27">
        <v>12559811</v>
      </c>
      <c r="D1057" s="27" t="s">
        <v>6166</v>
      </c>
      <c r="E1057" s="27" t="s">
        <v>6167</v>
      </c>
      <c r="F1057" s="27" t="s">
        <v>6167</v>
      </c>
      <c r="G1057" s="27" t="s">
        <v>6168</v>
      </c>
      <c r="H1057" s="27" t="s">
        <v>6169</v>
      </c>
      <c r="I1057" s="27" t="s">
        <v>6170</v>
      </c>
      <c r="J1057" s="27" t="s">
        <v>1289</v>
      </c>
      <c r="K1057" s="27" t="s">
        <v>41</v>
      </c>
      <c r="L1057" s="27" t="s">
        <v>41</v>
      </c>
      <c r="M1057" s="27">
        <v>17001</v>
      </c>
      <c r="N1057" s="28" t="s">
        <v>328</v>
      </c>
      <c r="O1057" s="22">
        <f>VLOOKUP(A1057,Hoja1!A:C,3,0)</f>
        <v>8</v>
      </c>
      <c r="P1057" s="21" t="str">
        <f>VLOOKUP(M1057,[1]TIPOLOGIAS_CB!$A:$F,4,0)</f>
        <v>MANIZALES</v>
      </c>
      <c r="Q1057" s="21" t="str">
        <f>VLOOKUP(P1057,'BASE TARIFA 2025'!C:D,2,0)</f>
        <v>WOMPI EJE CAFETERO</v>
      </c>
      <c r="R1057" s="23">
        <f>VLOOKUP(P1057,'BASE TARIFA 2025'!C:F,4,0)</f>
        <v>28277.100000000002</v>
      </c>
    </row>
    <row r="1058" spans="1:18" ht="14.45">
      <c r="A1058" s="27">
        <v>57783</v>
      </c>
      <c r="B1058" s="27" t="s">
        <v>6171</v>
      </c>
      <c r="C1058" s="27">
        <v>75071276</v>
      </c>
      <c r="D1058" s="27" t="s">
        <v>6172</v>
      </c>
      <c r="E1058" s="27" t="s">
        <v>6173</v>
      </c>
      <c r="F1058" s="27" t="s">
        <v>6173</v>
      </c>
      <c r="G1058" s="27" t="s">
        <v>6174</v>
      </c>
      <c r="H1058" s="27" t="s">
        <v>6175</v>
      </c>
      <c r="I1058" s="27" t="s">
        <v>6176</v>
      </c>
      <c r="J1058" s="27" t="s">
        <v>1289</v>
      </c>
      <c r="K1058" s="27" t="s">
        <v>41</v>
      </c>
      <c r="L1058" s="27" t="s">
        <v>41</v>
      </c>
      <c r="M1058" s="27">
        <v>17001</v>
      </c>
      <c r="N1058" s="28" t="s">
        <v>500</v>
      </c>
      <c r="O1058" s="22">
        <f>VLOOKUP(A1058,Hoja1!A:C,3,0)</f>
        <v>8</v>
      </c>
      <c r="P1058" s="21" t="str">
        <f>VLOOKUP(M1058,[1]TIPOLOGIAS_CB!$A:$F,4,0)</f>
        <v>MANIZALES</v>
      </c>
      <c r="Q1058" s="21" t="str">
        <f>VLOOKUP(P1058,'BASE TARIFA 2025'!C:D,2,0)</f>
        <v>WOMPI EJE CAFETERO</v>
      </c>
      <c r="R1058" s="23">
        <f>VLOOKUP(P1058,'BASE TARIFA 2025'!C:F,4,0)</f>
        <v>28277.100000000002</v>
      </c>
    </row>
    <row r="1059" spans="1:18" ht="14.45">
      <c r="A1059" s="27">
        <v>50348</v>
      </c>
      <c r="B1059" s="27" t="s">
        <v>6177</v>
      </c>
      <c r="C1059" s="27">
        <v>1053870934</v>
      </c>
      <c r="D1059" s="27" t="s">
        <v>6178</v>
      </c>
      <c r="E1059" s="27" t="s">
        <v>6179</v>
      </c>
      <c r="F1059" s="27" t="s">
        <v>6179</v>
      </c>
      <c r="G1059" s="27" t="s">
        <v>6180</v>
      </c>
      <c r="H1059" s="27" t="s">
        <v>6181</v>
      </c>
      <c r="I1059" s="27" t="s">
        <v>6182</v>
      </c>
      <c r="J1059" s="27" t="s">
        <v>1289</v>
      </c>
      <c r="K1059" s="27" t="s">
        <v>41</v>
      </c>
      <c r="L1059" s="27" t="s">
        <v>41</v>
      </c>
      <c r="M1059" s="27">
        <v>17001</v>
      </c>
      <c r="N1059" s="28" t="s">
        <v>580</v>
      </c>
      <c r="O1059" s="22">
        <f>VLOOKUP(A1059,Hoja1!A:C,3,0)</f>
        <v>8</v>
      </c>
      <c r="P1059" s="21" t="str">
        <f>VLOOKUP(M1059,[1]TIPOLOGIAS_CB!$A:$F,4,0)</f>
        <v>MANIZALES</v>
      </c>
      <c r="Q1059" s="21" t="str">
        <f>VLOOKUP(P1059,'BASE TARIFA 2025'!C:D,2,0)</f>
        <v>WOMPI EJE CAFETERO</v>
      </c>
      <c r="R1059" s="23">
        <f>VLOOKUP(P1059,'BASE TARIFA 2025'!C:F,4,0)</f>
        <v>28277.100000000002</v>
      </c>
    </row>
    <row r="1060" spans="1:18" ht="14.45">
      <c r="A1060" s="27">
        <v>45002</v>
      </c>
      <c r="B1060" s="27" t="s">
        <v>6183</v>
      </c>
      <c r="C1060" s="27">
        <v>901365564</v>
      </c>
      <c r="D1060" s="27" t="s">
        <v>6184</v>
      </c>
      <c r="E1060" s="27" t="s">
        <v>6185</v>
      </c>
      <c r="F1060" s="27" t="s">
        <v>6185</v>
      </c>
      <c r="G1060" s="27" t="s">
        <v>6186</v>
      </c>
      <c r="H1060" s="27" t="s">
        <v>6187</v>
      </c>
      <c r="I1060" s="27" t="s">
        <v>6188</v>
      </c>
      <c r="J1060" s="27" t="s">
        <v>1289</v>
      </c>
      <c r="K1060" s="27" t="s">
        <v>41</v>
      </c>
      <c r="L1060" s="27" t="s">
        <v>41</v>
      </c>
      <c r="M1060" s="27">
        <v>17001</v>
      </c>
      <c r="N1060" s="28" t="s">
        <v>223</v>
      </c>
      <c r="O1060" s="22">
        <f>VLOOKUP(A1060,Hoja1!A:C,3,0)</f>
        <v>8</v>
      </c>
      <c r="P1060" s="21" t="str">
        <f>VLOOKUP(M1060,[1]TIPOLOGIAS_CB!$A:$F,4,0)</f>
        <v>MANIZALES</v>
      </c>
      <c r="Q1060" s="21" t="str">
        <f>VLOOKUP(P1060,'BASE TARIFA 2025'!C:D,2,0)</f>
        <v>WOMPI EJE CAFETERO</v>
      </c>
      <c r="R1060" s="23">
        <f>VLOOKUP(P1060,'BASE TARIFA 2025'!C:F,4,0)</f>
        <v>28277.100000000002</v>
      </c>
    </row>
    <row r="1061" spans="1:18" ht="14.45">
      <c r="A1061" s="27">
        <v>42268</v>
      </c>
      <c r="B1061" s="27" t="s">
        <v>6189</v>
      </c>
      <c r="C1061" s="27">
        <v>30319581</v>
      </c>
      <c r="D1061" s="27" t="s">
        <v>6190</v>
      </c>
      <c r="E1061" s="27" t="s">
        <v>6190</v>
      </c>
      <c r="F1061" s="27" t="s">
        <v>6190</v>
      </c>
      <c r="G1061" s="27" t="s">
        <v>6191</v>
      </c>
      <c r="H1061" s="27" t="s">
        <v>6192</v>
      </c>
      <c r="I1061" s="27" t="s">
        <v>6193</v>
      </c>
      <c r="J1061" s="27" t="s">
        <v>1289</v>
      </c>
      <c r="K1061" s="27" t="s">
        <v>41</v>
      </c>
      <c r="L1061" s="27" t="s">
        <v>41</v>
      </c>
      <c r="M1061" s="27">
        <v>17001</v>
      </c>
      <c r="N1061" s="28" t="s">
        <v>328</v>
      </c>
      <c r="O1061" s="22">
        <f>VLOOKUP(A1061,Hoja1!A:C,3,0)</f>
        <v>16</v>
      </c>
      <c r="P1061" s="21" t="str">
        <f>VLOOKUP(M1061,[1]TIPOLOGIAS_CB!$A:$F,4,0)</f>
        <v>MANIZALES</v>
      </c>
      <c r="Q1061" s="21" t="str">
        <f>VLOOKUP(P1061,'BASE TARIFA 2025'!C:D,2,0)</f>
        <v>WOMPI EJE CAFETERO</v>
      </c>
      <c r="R1061" s="23">
        <f>VLOOKUP(P1061,'BASE TARIFA 2025'!C:F,4,0)</f>
        <v>28277.100000000002</v>
      </c>
    </row>
    <row r="1062" spans="1:18" ht="14.45">
      <c r="A1062" s="27">
        <v>45899</v>
      </c>
      <c r="B1062" s="27" t="s">
        <v>6194</v>
      </c>
      <c r="C1062" s="27">
        <v>75004286</v>
      </c>
      <c r="D1062" s="27"/>
      <c r="E1062" s="27" t="s">
        <v>6195</v>
      </c>
      <c r="F1062" s="27" t="s">
        <v>6195</v>
      </c>
      <c r="G1062" s="27" t="s">
        <v>6196</v>
      </c>
      <c r="H1062" s="27" t="s">
        <v>6197</v>
      </c>
      <c r="I1062" s="27" t="s">
        <v>6198</v>
      </c>
      <c r="J1062" s="27" t="s">
        <v>1289</v>
      </c>
      <c r="K1062" s="27" t="s">
        <v>41</v>
      </c>
      <c r="L1062" s="27" t="s">
        <v>41</v>
      </c>
      <c r="M1062" s="27">
        <v>17001</v>
      </c>
      <c r="N1062" s="28" t="s">
        <v>348</v>
      </c>
      <c r="O1062" s="22">
        <f>VLOOKUP(A1062,Hoja1!A:C,3,0)</f>
        <v>8</v>
      </c>
      <c r="P1062" s="21" t="str">
        <f>VLOOKUP(M1062,[1]TIPOLOGIAS_CB!$A:$F,4,0)</f>
        <v>MANIZALES</v>
      </c>
      <c r="Q1062" s="21" t="str">
        <f>VLOOKUP(P1062,'BASE TARIFA 2025'!C:D,2,0)</f>
        <v>WOMPI EJE CAFETERO</v>
      </c>
      <c r="R1062" s="23">
        <f>VLOOKUP(P1062,'BASE TARIFA 2025'!C:F,4,0)</f>
        <v>28277.100000000002</v>
      </c>
    </row>
    <row r="1063" spans="1:18" ht="14.45">
      <c r="A1063" s="27">
        <v>49198</v>
      </c>
      <c r="B1063" s="27" t="s">
        <v>6199</v>
      </c>
      <c r="C1063" s="27">
        <v>1053767651</v>
      </c>
      <c r="D1063" s="27" t="s">
        <v>6200</v>
      </c>
      <c r="E1063" s="27" t="s">
        <v>6201</v>
      </c>
      <c r="F1063" s="27" t="s">
        <v>6202</v>
      </c>
      <c r="G1063" s="27" t="s">
        <v>6203</v>
      </c>
      <c r="H1063" s="27" t="s">
        <v>6204</v>
      </c>
      <c r="I1063" s="27" t="s">
        <v>6205</v>
      </c>
      <c r="J1063" s="27" t="s">
        <v>1289</v>
      </c>
      <c r="K1063" s="27" t="s">
        <v>41</v>
      </c>
      <c r="L1063" s="27" t="s">
        <v>41</v>
      </c>
      <c r="M1063" s="27">
        <v>17001</v>
      </c>
      <c r="N1063" s="28" t="s">
        <v>358</v>
      </c>
      <c r="O1063" s="22">
        <f>VLOOKUP(A1063,Hoja1!A:C,3,0)</f>
        <v>8</v>
      </c>
      <c r="P1063" s="21" t="str">
        <f>VLOOKUP(M1063,[1]TIPOLOGIAS_CB!$A:$F,4,0)</f>
        <v>MANIZALES</v>
      </c>
      <c r="Q1063" s="21" t="str">
        <f>VLOOKUP(P1063,'BASE TARIFA 2025'!C:D,2,0)</f>
        <v>WOMPI EJE CAFETERO</v>
      </c>
      <c r="R1063" s="23">
        <f>VLOOKUP(P1063,'BASE TARIFA 2025'!C:F,4,0)</f>
        <v>28277.100000000002</v>
      </c>
    </row>
    <row r="1064" spans="1:18" ht="14.45">
      <c r="A1064" s="27">
        <v>50020</v>
      </c>
      <c r="B1064" s="27" t="s">
        <v>6206</v>
      </c>
      <c r="C1064" s="27">
        <v>75098228</v>
      </c>
      <c r="D1064" s="27" t="s">
        <v>79</v>
      </c>
      <c r="E1064" s="27" t="s">
        <v>6207</v>
      </c>
      <c r="F1064" s="27" t="s">
        <v>6207</v>
      </c>
      <c r="G1064" s="27" t="s">
        <v>6208</v>
      </c>
      <c r="H1064" s="27" t="s">
        <v>6209</v>
      </c>
      <c r="I1064" s="27" t="s">
        <v>6210</v>
      </c>
      <c r="J1064" s="27" t="s">
        <v>1289</v>
      </c>
      <c r="K1064" s="27" t="s">
        <v>41</v>
      </c>
      <c r="L1064" s="27" t="s">
        <v>41</v>
      </c>
      <c r="M1064" s="27">
        <v>17001</v>
      </c>
      <c r="N1064" s="28" t="s">
        <v>348</v>
      </c>
      <c r="O1064" s="22">
        <f>VLOOKUP(A1064,Hoja1!A:C,3,0)</f>
        <v>8</v>
      </c>
      <c r="P1064" s="21" t="str">
        <f>VLOOKUP(M1064,[1]TIPOLOGIAS_CB!$A:$F,4,0)</f>
        <v>MANIZALES</v>
      </c>
      <c r="Q1064" s="21" t="str">
        <f>VLOOKUP(P1064,'BASE TARIFA 2025'!C:D,2,0)</f>
        <v>WOMPI EJE CAFETERO</v>
      </c>
      <c r="R1064" s="23">
        <f>VLOOKUP(P1064,'BASE TARIFA 2025'!C:F,4,0)</f>
        <v>28277.100000000002</v>
      </c>
    </row>
    <row r="1065" spans="1:18" ht="14.45">
      <c r="A1065" s="27">
        <v>39701</v>
      </c>
      <c r="B1065" s="27" t="s">
        <v>6211</v>
      </c>
      <c r="C1065" s="27">
        <v>30284410</v>
      </c>
      <c r="D1065" s="27" t="s">
        <v>6212</v>
      </c>
      <c r="E1065" s="27" t="s">
        <v>6213</v>
      </c>
      <c r="F1065" s="27" t="s">
        <v>6214</v>
      </c>
      <c r="G1065" s="27" t="s">
        <v>6215</v>
      </c>
      <c r="H1065" s="27" t="s">
        <v>6216</v>
      </c>
      <c r="I1065" s="27" t="s">
        <v>6217</v>
      </c>
      <c r="J1065" s="27" t="s">
        <v>1289</v>
      </c>
      <c r="K1065" s="27" t="s">
        <v>41</v>
      </c>
      <c r="L1065" s="27" t="s">
        <v>41</v>
      </c>
      <c r="M1065" s="27">
        <v>17001</v>
      </c>
      <c r="N1065" s="28" t="s">
        <v>328</v>
      </c>
      <c r="O1065" s="22">
        <f>VLOOKUP(A1065,Hoja1!A:C,3,0)</f>
        <v>16</v>
      </c>
      <c r="P1065" s="21" t="str">
        <f>VLOOKUP(M1065,[1]TIPOLOGIAS_CB!$A:$F,4,0)</f>
        <v>MANIZALES</v>
      </c>
      <c r="Q1065" s="21" t="str">
        <f>VLOOKUP(P1065,'BASE TARIFA 2025'!C:D,2,0)</f>
        <v>WOMPI EJE CAFETERO</v>
      </c>
      <c r="R1065" s="23">
        <f>VLOOKUP(P1065,'BASE TARIFA 2025'!C:F,4,0)</f>
        <v>28277.100000000002</v>
      </c>
    </row>
    <row r="1066" spans="1:18" ht="14.45">
      <c r="A1066" s="27">
        <v>41646</v>
      </c>
      <c r="B1066" s="27" t="s">
        <v>6218</v>
      </c>
      <c r="C1066" s="27">
        <v>1059810943</v>
      </c>
      <c r="D1066" s="27"/>
      <c r="E1066" s="27" t="s">
        <v>6219</v>
      </c>
      <c r="F1066" s="27" t="s">
        <v>6219</v>
      </c>
      <c r="G1066" s="27" t="s">
        <v>6220</v>
      </c>
      <c r="H1066" s="27" t="s">
        <v>6221</v>
      </c>
      <c r="I1066" s="27" t="s">
        <v>6222</v>
      </c>
      <c r="J1066" s="27" t="s">
        <v>1289</v>
      </c>
      <c r="K1066" s="27" t="s">
        <v>41</v>
      </c>
      <c r="L1066" s="27" t="s">
        <v>41</v>
      </c>
      <c r="M1066" s="27">
        <v>17001</v>
      </c>
      <c r="N1066" s="28" t="s">
        <v>223</v>
      </c>
      <c r="O1066" s="22">
        <f>VLOOKUP(A1066,Hoja1!A:C,3,0)</f>
        <v>8</v>
      </c>
      <c r="P1066" s="21" t="str">
        <f>VLOOKUP(M1066,[1]TIPOLOGIAS_CB!$A:$F,4,0)</f>
        <v>MANIZALES</v>
      </c>
      <c r="Q1066" s="21" t="str">
        <f>VLOOKUP(P1066,'BASE TARIFA 2025'!C:D,2,0)</f>
        <v>WOMPI EJE CAFETERO</v>
      </c>
      <c r="R1066" s="23">
        <f>VLOOKUP(P1066,'BASE TARIFA 2025'!C:F,4,0)</f>
        <v>28277.100000000002</v>
      </c>
    </row>
    <row r="1067" spans="1:18" ht="14.45">
      <c r="A1067" s="27">
        <v>40071</v>
      </c>
      <c r="B1067" s="27" t="s">
        <v>6223</v>
      </c>
      <c r="C1067" s="27">
        <v>25224127</v>
      </c>
      <c r="D1067" s="27" t="s">
        <v>6224</v>
      </c>
      <c r="E1067" s="27" t="s">
        <v>6225</v>
      </c>
      <c r="F1067" s="27" t="s">
        <v>6226</v>
      </c>
      <c r="G1067" s="27" t="s">
        <v>6227</v>
      </c>
      <c r="H1067" s="27" t="s">
        <v>6228</v>
      </c>
      <c r="I1067" s="27" t="s">
        <v>6229</v>
      </c>
      <c r="J1067" s="27" t="s">
        <v>1289</v>
      </c>
      <c r="K1067" s="27" t="s">
        <v>41</v>
      </c>
      <c r="L1067" s="27" t="s">
        <v>41</v>
      </c>
      <c r="M1067" s="27">
        <v>17001</v>
      </c>
      <c r="N1067" s="28" t="s">
        <v>348</v>
      </c>
      <c r="O1067" s="22">
        <f>VLOOKUP(A1067,Hoja1!A:C,3,0)</f>
        <v>8</v>
      </c>
      <c r="P1067" s="21" t="str">
        <f>VLOOKUP(M1067,[1]TIPOLOGIAS_CB!$A:$F,4,0)</f>
        <v>MANIZALES</v>
      </c>
      <c r="Q1067" s="21" t="str">
        <f>VLOOKUP(P1067,'BASE TARIFA 2025'!C:D,2,0)</f>
        <v>WOMPI EJE CAFETERO</v>
      </c>
      <c r="R1067" s="23">
        <f>VLOOKUP(P1067,'BASE TARIFA 2025'!C:F,4,0)</f>
        <v>28277.100000000002</v>
      </c>
    </row>
    <row r="1068" spans="1:18" ht="14.45">
      <c r="A1068" s="27">
        <v>43032</v>
      </c>
      <c r="B1068" s="27" t="s">
        <v>6230</v>
      </c>
      <c r="C1068" s="27">
        <v>24870272</v>
      </c>
      <c r="D1068" s="27"/>
      <c r="E1068" s="27" t="s">
        <v>6231</v>
      </c>
      <c r="F1068" s="27" t="s">
        <v>6231</v>
      </c>
      <c r="G1068" s="27" t="s">
        <v>6232</v>
      </c>
      <c r="H1068" s="27" t="s">
        <v>6233</v>
      </c>
      <c r="I1068" s="27" t="s">
        <v>6234</v>
      </c>
      <c r="J1068" s="27" t="s">
        <v>1289</v>
      </c>
      <c r="K1068" s="27" t="s">
        <v>41</v>
      </c>
      <c r="L1068" s="27" t="s">
        <v>41</v>
      </c>
      <c r="M1068" s="27">
        <v>17001</v>
      </c>
      <c r="N1068" s="28" t="s">
        <v>342</v>
      </c>
      <c r="O1068" s="22">
        <f>VLOOKUP(A1068,Hoja1!A:C,3,0)</f>
        <v>8</v>
      </c>
      <c r="P1068" s="21" t="str">
        <f>VLOOKUP(M1068,[1]TIPOLOGIAS_CB!$A:$F,4,0)</f>
        <v>MANIZALES</v>
      </c>
      <c r="Q1068" s="21" t="str">
        <f>VLOOKUP(P1068,'BASE TARIFA 2025'!C:D,2,0)</f>
        <v>WOMPI EJE CAFETERO</v>
      </c>
      <c r="R1068" s="23">
        <f>VLOOKUP(P1068,'BASE TARIFA 2025'!C:F,4,0)</f>
        <v>28277.100000000002</v>
      </c>
    </row>
    <row r="1069" spans="1:18" ht="14.45">
      <c r="A1069" s="27">
        <v>31690</v>
      </c>
      <c r="B1069" s="27" t="s">
        <v>6235</v>
      </c>
      <c r="C1069" s="27">
        <v>1053779126</v>
      </c>
      <c r="D1069" s="27" t="s">
        <v>6236</v>
      </c>
      <c r="E1069" s="27" t="s">
        <v>6237</v>
      </c>
      <c r="F1069" s="27" t="s">
        <v>6238</v>
      </c>
      <c r="G1069" s="27" t="s">
        <v>6239</v>
      </c>
      <c r="H1069" s="27" t="s">
        <v>6240</v>
      </c>
      <c r="I1069" s="27" t="s">
        <v>6241</v>
      </c>
      <c r="J1069" s="27" t="s">
        <v>1289</v>
      </c>
      <c r="K1069" s="27" t="s">
        <v>41</v>
      </c>
      <c r="L1069" s="27" t="s">
        <v>41</v>
      </c>
      <c r="M1069" s="27">
        <v>17001</v>
      </c>
      <c r="N1069" s="28" t="s">
        <v>580</v>
      </c>
      <c r="O1069" s="22">
        <f>VLOOKUP(A1069,Hoja1!A:C,3,0)</f>
        <v>8</v>
      </c>
      <c r="P1069" s="21" t="str">
        <f>VLOOKUP(M1069,[1]TIPOLOGIAS_CB!$A:$F,4,0)</f>
        <v>MANIZALES</v>
      </c>
      <c r="Q1069" s="21" t="str">
        <f>VLOOKUP(P1069,'BASE TARIFA 2025'!C:D,2,0)</f>
        <v>WOMPI EJE CAFETERO</v>
      </c>
      <c r="R1069" s="23">
        <f>VLOOKUP(P1069,'BASE TARIFA 2025'!C:F,4,0)</f>
        <v>28277.100000000002</v>
      </c>
    </row>
    <row r="1070" spans="1:18" ht="14.45">
      <c r="A1070" s="27">
        <v>31691</v>
      </c>
      <c r="B1070" s="27" t="s">
        <v>6242</v>
      </c>
      <c r="C1070" s="27">
        <v>75090891</v>
      </c>
      <c r="D1070" s="27" t="s">
        <v>1241</v>
      </c>
      <c r="E1070" s="27" t="s">
        <v>6243</v>
      </c>
      <c r="F1070" s="27" t="s">
        <v>6243</v>
      </c>
      <c r="G1070" s="27" t="s">
        <v>6244</v>
      </c>
      <c r="H1070" s="27" t="s">
        <v>6245</v>
      </c>
      <c r="I1070" s="27" t="s">
        <v>6246</v>
      </c>
      <c r="J1070" s="27" t="s">
        <v>1289</v>
      </c>
      <c r="K1070" s="27" t="s">
        <v>41</v>
      </c>
      <c r="L1070" s="27" t="s">
        <v>41</v>
      </c>
      <c r="M1070" s="27">
        <v>17001</v>
      </c>
      <c r="N1070" s="28" t="s">
        <v>500</v>
      </c>
      <c r="O1070" s="22">
        <f>VLOOKUP(A1070,Hoja1!A:C,3,0)</f>
        <v>8</v>
      </c>
      <c r="P1070" s="21" t="str">
        <f>VLOOKUP(M1070,[1]TIPOLOGIAS_CB!$A:$F,4,0)</f>
        <v>MANIZALES</v>
      </c>
      <c r="Q1070" s="21" t="str">
        <f>VLOOKUP(P1070,'BASE TARIFA 2025'!C:D,2,0)</f>
        <v>WOMPI EJE CAFETERO</v>
      </c>
      <c r="R1070" s="23">
        <f>VLOOKUP(P1070,'BASE TARIFA 2025'!C:F,4,0)</f>
        <v>28277.100000000002</v>
      </c>
    </row>
    <row r="1071" spans="1:18" ht="14.45">
      <c r="A1071" s="27">
        <v>38138</v>
      </c>
      <c r="B1071" s="27" t="s">
        <v>6247</v>
      </c>
      <c r="C1071" s="27">
        <v>900886225</v>
      </c>
      <c r="D1071" s="27" t="s">
        <v>6248</v>
      </c>
      <c r="E1071" s="27" t="s">
        <v>6249</v>
      </c>
      <c r="F1071" s="27" t="s">
        <v>6250</v>
      </c>
      <c r="G1071" s="27" t="s">
        <v>6251</v>
      </c>
      <c r="H1071" s="27" t="s">
        <v>6252</v>
      </c>
      <c r="I1071" s="27" t="s">
        <v>6253</v>
      </c>
      <c r="J1071" s="27" t="s">
        <v>1289</v>
      </c>
      <c r="K1071" s="27" t="s">
        <v>41</v>
      </c>
      <c r="L1071" s="27" t="s">
        <v>41</v>
      </c>
      <c r="M1071" s="27">
        <v>17001</v>
      </c>
      <c r="N1071" s="28" t="s">
        <v>348</v>
      </c>
      <c r="O1071" s="22">
        <f>VLOOKUP(A1071,Hoja1!A:C,3,0)</f>
        <v>8</v>
      </c>
      <c r="P1071" s="21" t="str">
        <f>VLOOKUP(M1071,[1]TIPOLOGIAS_CB!$A:$F,4,0)</f>
        <v>MANIZALES</v>
      </c>
      <c r="Q1071" s="21" t="str">
        <f>VLOOKUP(P1071,'BASE TARIFA 2025'!C:D,2,0)</f>
        <v>WOMPI EJE CAFETERO</v>
      </c>
      <c r="R1071" s="23">
        <f>VLOOKUP(P1071,'BASE TARIFA 2025'!C:F,4,0)</f>
        <v>28277.100000000002</v>
      </c>
    </row>
    <row r="1072" spans="1:18" ht="14.45">
      <c r="A1072" s="27">
        <v>26809</v>
      </c>
      <c r="B1072" s="27" t="s">
        <v>6254</v>
      </c>
      <c r="C1072" s="27">
        <v>900297528</v>
      </c>
      <c r="D1072" s="27" t="s">
        <v>6255</v>
      </c>
      <c r="E1072" s="27" t="s">
        <v>6256</v>
      </c>
      <c r="F1072" s="27" t="s">
        <v>6256</v>
      </c>
      <c r="G1072" s="27" t="s">
        <v>6257</v>
      </c>
      <c r="H1072" s="27" t="s">
        <v>6258</v>
      </c>
      <c r="I1072" s="27" t="s">
        <v>6259</v>
      </c>
      <c r="J1072" s="27" t="s">
        <v>1289</v>
      </c>
      <c r="K1072" s="27" t="s">
        <v>41</v>
      </c>
      <c r="L1072" s="27" t="s">
        <v>41</v>
      </c>
      <c r="M1072" s="27">
        <v>17001</v>
      </c>
      <c r="N1072" s="28" t="s">
        <v>477</v>
      </c>
      <c r="O1072" s="22">
        <f>VLOOKUP(A1072,Hoja1!A:C,3,0)</f>
        <v>8</v>
      </c>
      <c r="P1072" s="21" t="str">
        <f>VLOOKUP(M1072,[1]TIPOLOGIAS_CB!$A:$F,4,0)</f>
        <v>MANIZALES</v>
      </c>
      <c r="Q1072" s="21" t="str">
        <f>VLOOKUP(P1072,'BASE TARIFA 2025'!C:D,2,0)</f>
        <v>WOMPI EJE CAFETERO</v>
      </c>
      <c r="R1072" s="23">
        <f>VLOOKUP(P1072,'BASE TARIFA 2025'!C:F,4,0)</f>
        <v>28277.100000000002</v>
      </c>
    </row>
    <row r="1073" spans="1:18" ht="14.45">
      <c r="A1073" s="27">
        <v>32078</v>
      </c>
      <c r="B1073" s="27" t="s">
        <v>6260</v>
      </c>
      <c r="C1073" s="27">
        <v>901151158</v>
      </c>
      <c r="D1073" s="27" t="s">
        <v>6261</v>
      </c>
      <c r="E1073" s="27" t="s">
        <v>6262</v>
      </c>
      <c r="F1073" s="27" t="s">
        <v>6262</v>
      </c>
      <c r="G1073" s="27" t="s">
        <v>6263</v>
      </c>
      <c r="H1073" s="27" t="s">
        <v>6264</v>
      </c>
      <c r="I1073" s="27" t="s">
        <v>6265</v>
      </c>
      <c r="J1073" s="27" t="s">
        <v>1289</v>
      </c>
      <c r="K1073" s="27" t="s">
        <v>41</v>
      </c>
      <c r="L1073" s="27" t="s">
        <v>41</v>
      </c>
      <c r="M1073" s="27">
        <v>17001</v>
      </c>
      <c r="N1073" s="28" t="s">
        <v>477</v>
      </c>
      <c r="O1073" s="22">
        <f>VLOOKUP(A1073,Hoja1!A:C,3,0)</f>
        <v>8</v>
      </c>
      <c r="P1073" s="21" t="str">
        <f>VLOOKUP(M1073,[1]TIPOLOGIAS_CB!$A:$F,4,0)</f>
        <v>MANIZALES</v>
      </c>
      <c r="Q1073" s="21" t="str">
        <f>VLOOKUP(P1073,'BASE TARIFA 2025'!C:D,2,0)</f>
        <v>WOMPI EJE CAFETERO</v>
      </c>
      <c r="R1073" s="23">
        <f>VLOOKUP(P1073,'BASE TARIFA 2025'!C:F,4,0)</f>
        <v>28277.100000000002</v>
      </c>
    </row>
    <row r="1074" spans="1:18" ht="14.45">
      <c r="A1074" s="27">
        <v>29399</v>
      </c>
      <c r="B1074" s="27" t="s">
        <v>6266</v>
      </c>
      <c r="C1074" s="27">
        <v>30319021</v>
      </c>
      <c r="D1074" s="27" t="s">
        <v>638</v>
      </c>
      <c r="E1074" s="27" t="s">
        <v>6267</v>
      </c>
      <c r="F1074" s="27" t="s">
        <v>6267</v>
      </c>
      <c r="G1074" s="27" t="s">
        <v>6268</v>
      </c>
      <c r="H1074" s="27" t="s">
        <v>6269</v>
      </c>
      <c r="I1074" s="27" t="s">
        <v>6270</v>
      </c>
      <c r="J1074" s="27" t="s">
        <v>1289</v>
      </c>
      <c r="K1074" s="27" t="s">
        <v>41</v>
      </c>
      <c r="L1074" s="27" t="s">
        <v>41</v>
      </c>
      <c r="M1074" s="27">
        <v>17001</v>
      </c>
      <c r="N1074" s="28" t="s">
        <v>580</v>
      </c>
      <c r="O1074" s="22">
        <f>VLOOKUP(A1074,Hoja1!A:C,3,0)</f>
        <v>8</v>
      </c>
      <c r="P1074" s="21" t="str">
        <f>VLOOKUP(M1074,[1]TIPOLOGIAS_CB!$A:$F,4,0)</f>
        <v>MANIZALES</v>
      </c>
      <c r="Q1074" s="21" t="str">
        <f>VLOOKUP(P1074,'BASE TARIFA 2025'!C:D,2,0)</f>
        <v>WOMPI EJE CAFETERO</v>
      </c>
      <c r="R1074" s="23">
        <f>VLOOKUP(P1074,'BASE TARIFA 2025'!C:F,4,0)</f>
        <v>28277.100000000002</v>
      </c>
    </row>
    <row r="1075" spans="1:18" ht="14.45">
      <c r="A1075" s="27">
        <v>24756</v>
      </c>
      <c r="B1075" s="27" t="s">
        <v>6271</v>
      </c>
      <c r="C1075" s="27">
        <v>900458857</v>
      </c>
      <c r="D1075" s="27" t="s">
        <v>6272</v>
      </c>
      <c r="E1075" s="27" t="s">
        <v>6273</v>
      </c>
      <c r="F1075" s="27" t="s">
        <v>6273</v>
      </c>
      <c r="G1075" s="27" t="s">
        <v>6274</v>
      </c>
      <c r="H1075" s="27" t="s">
        <v>6275</v>
      </c>
      <c r="I1075" s="27" t="s">
        <v>6276</v>
      </c>
      <c r="J1075" s="27" t="s">
        <v>1289</v>
      </c>
      <c r="K1075" s="27" t="s">
        <v>41</v>
      </c>
      <c r="L1075" s="27" t="s">
        <v>41</v>
      </c>
      <c r="M1075" s="27">
        <v>17001</v>
      </c>
      <c r="N1075" s="28" t="s">
        <v>358</v>
      </c>
      <c r="O1075" s="22">
        <f>VLOOKUP(A1075,Hoja1!A:C,3,0)</f>
        <v>8</v>
      </c>
      <c r="P1075" s="21" t="str">
        <f>VLOOKUP(M1075,[1]TIPOLOGIAS_CB!$A:$F,4,0)</f>
        <v>MANIZALES</v>
      </c>
      <c r="Q1075" s="21" t="str">
        <f>VLOOKUP(P1075,'BASE TARIFA 2025'!C:D,2,0)</f>
        <v>WOMPI EJE CAFETERO</v>
      </c>
      <c r="R1075" s="23">
        <f>VLOOKUP(P1075,'BASE TARIFA 2025'!C:F,4,0)</f>
        <v>28277.100000000002</v>
      </c>
    </row>
    <row r="1076" spans="1:18" ht="14.45">
      <c r="A1076" s="27">
        <v>22160</v>
      </c>
      <c r="B1076" s="27" t="s">
        <v>6277</v>
      </c>
      <c r="C1076" s="27">
        <v>900710114</v>
      </c>
      <c r="D1076" s="27" t="s">
        <v>6278</v>
      </c>
      <c r="E1076" s="27" t="s">
        <v>6279</v>
      </c>
      <c r="F1076" s="27" t="s">
        <v>6279</v>
      </c>
      <c r="G1076" s="27" t="s">
        <v>6280</v>
      </c>
      <c r="H1076" s="27" t="s">
        <v>6281</v>
      </c>
      <c r="I1076" s="27" t="s">
        <v>6282</v>
      </c>
      <c r="J1076" s="27" t="s">
        <v>1289</v>
      </c>
      <c r="K1076" s="27" t="s">
        <v>41</v>
      </c>
      <c r="L1076" s="27" t="s">
        <v>41</v>
      </c>
      <c r="M1076" s="27">
        <v>17001</v>
      </c>
      <c r="N1076" s="28" t="s">
        <v>223</v>
      </c>
      <c r="O1076" s="22">
        <f>VLOOKUP(A1076,Hoja1!A:C,3,0)</f>
        <v>8</v>
      </c>
      <c r="P1076" s="21" t="str">
        <f>VLOOKUP(M1076,[1]TIPOLOGIAS_CB!$A:$F,4,0)</f>
        <v>MANIZALES</v>
      </c>
      <c r="Q1076" s="21" t="str">
        <f>VLOOKUP(P1076,'BASE TARIFA 2025'!C:D,2,0)</f>
        <v>WOMPI EJE CAFETERO</v>
      </c>
      <c r="R1076" s="23">
        <f>VLOOKUP(P1076,'BASE TARIFA 2025'!C:F,4,0)</f>
        <v>28277.100000000002</v>
      </c>
    </row>
    <row r="1077" spans="1:18" ht="14.45">
      <c r="A1077" s="27">
        <v>27241</v>
      </c>
      <c r="B1077" s="27" t="s">
        <v>6283</v>
      </c>
      <c r="C1077" s="27">
        <v>5478576</v>
      </c>
      <c r="D1077" s="27" t="s">
        <v>6284</v>
      </c>
      <c r="E1077" s="27" t="s">
        <v>6285</v>
      </c>
      <c r="F1077" s="27" t="s">
        <v>6285</v>
      </c>
      <c r="G1077" s="27" t="s">
        <v>6286</v>
      </c>
      <c r="H1077" s="27" t="s">
        <v>6287</v>
      </c>
      <c r="I1077" s="27" t="s">
        <v>6288</v>
      </c>
      <c r="J1077" s="27" t="s">
        <v>1289</v>
      </c>
      <c r="K1077" s="27" t="s">
        <v>41</v>
      </c>
      <c r="L1077" s="27" t="s">
        <v>41</v>
      </c>
      <c r="M1077" s="27">
        <v>17001</v>
      </c>
      <c r="N1077" s="28" t="s">
        <v>328</v>
      </c>
      <c r="O1077" s="22">
        <f>VLOOKUP(A1077,Hoja1!A:C,3,0)</f>
        <v>16</v>
      </c>
      <c r="P1077" s="21" t="str">
        <f>VLOOKUP(M1077,[1]TIPOLOGIAS_CB!$A:$F,4,0)</f>
        <v>MANIZALES</v>
      </c>
      <c r="Q1077" s="21" t="str">
        <f>VLOOKUP(P1077,'BASE TARIFA 2025'!C:D,2,0)</f>
        <v>WOMPI EJE CAFETERO</v>
      </c>
      <c r="R1077" s="23">
        <f>VLOOKUP(P1077,'BASE TARIFA 2025'!C:F,4,0)</f>
        <v>28277.100000000002</v>
      </c>
    </row>
    <row r="1078" spans="1:18" ht="14.45">
      <c r="A1078" s="27">
        <v>25942</v>
      </c>
      <c r="B1078" s="27" t="s">
        <v>6289</v>
      </c>
      <c r="C1078" s="27">
        <v>800206234</v>
      </c>
      <c r="D1078" s="27" t="s">
        <v>6290</v>
      </c>
      <c r="E1078" s="27" t="s">
        <v>6291</v>
      </c>
      <c r="F1078" s="27" t="s">
        <v>6291</v>
      </c>
      <c r="G1078" s="27" t="s">
        <v>6292</v>
      </c>
      <c r="H1078" s="27" t="s">
        <v>6293</v>
      </c>
      <c r="I1078" s="27" t="s">
        <v>6294</v>
      </c>
      <c r="J1078" s="27" t="s">
        <v>1289</v>
      </c>
      <c r="K1078" s="27" t="s">
        <v>41</v>
      </c>
      <c r="L1078" s="27" t="s">
        <v>41</v>
      </c>
      <c r="M1078" s="27">
        <v>17001</v>
      </c>
      <c r="N1078" s="28" t="s">
        <v>953</v>
      </c>
      <c r="O1078" s="22">
        <f>VLOOKUP(A1078,Hoja1!A:C,3,0)</f>
        <v>8</v>
      </c>
      <c r="P1078" s="21" t="str">
        <f>VLOOKUP(M1078,[1]TIPOLOGIAS_CB!$A:$F,4,0)</f>
        <v>MANIZALES</v>
      </c>
      <c r="Q1078" s="21" t="str">
        <f>VLOOKUP(P1078,'BASE TARIFA 2025'!C:D,2,0)</f>
        <v>WOMPI EJE CAFETERO</v>
      </c>
      <c r="R1078" s="23">
        <f>VLOOKUP(P1078,'BASE TARIFA 2025'!C:F,4,0)</f>
        <v>28277.100000000002</v>
      </c>
    </row>
    <row r="1079" spans="1:18" ht="14.45">
      <c r="A1079" s="27">
        <v>19694</v>
      </c>
      <c r="B1079" s="27" t="s">
        <v>6295</v>
      </c>
      <c r="C1079" s="27">
        <v>79799932</v>
      </c>
      <c r="D1079" s="27" t="s">
        <v>6296</v>
      </c>
      <c r="E1079" s="27" t="s">
        <v>6297</v>
      </c>
      <c r="F1079" s="27" t="s">
        <v>6297</v>
      </c>
      <c r="G1079" s="27" t="s">
        <v>6298</v>
      </c>
      <c r="H1079" s="27" t="s">
        <v>6299</v>
      </c>
      <c r="I1079" s="27" t="s">
        <v>6300</v>
      </c>
      <c r="J1079" s="27" t="s">
        <v>1289</v>
      </c>
      <c r="K1079" s="27" t="s">
        <v>41</v>
      </c>
      <c r="L1079" s="27" t="s">
        <v>41</v>
      </c>
      <c r="M1079" s="27">
        <v>17001</v>
      </c>
      <c r="N1079" s="28" t="s">
        <v>580</v>
      </c>
      <c r="O1079" s="22">
        <f>VLOOKUP(A1079,Hoja1!A:C,3,0)</f>
        <v>8</v>
      </c>
      <c r="P1079" s="21" t="str">
        <f>VLOOKUP(M1079,[1]TIPOLOGIAS_CB!$A:$F,4,0)</f>
        <v>MANIZALES</v>
      </c>
      <c r="Q1079" s="21" t="str">
        <f>VLOOKUP(P1079,'BASE TARIFA 2025'!C:D,2,0)</f>
        <v>WOMPI EJE CAFETERO</v>
      </c>
      <c r="R1079" s="23">
        <f>VLOOKUP(P1079,'BASE TARIFA 2025'!C:F,4,0)</f>
        <v>28277.100000000002</v>
      </c>
    </row>
    <row r="1080" spans="1:18" ht="14.45">
      <c r="A1080" s="27">
        <v>19208</v>
      </c>
      <c r="B1080" s="27" t="s">
        <v>6301</v>
      </c>
      <c r="C1080" s="27">
        <v>75107197</v>
      </c>
      <c r="D1080" s="27" t="s">
        <v>6302</v>
      </c>
      <c r="E1080" s="27" t="s">
        <v>6303</v>
      </c>
      <c r="F1080" s="27" t="s">
        <v>6303</v>
      </c>
      <c r="G1080" s="27" t="s">
        <v>6304</v>
      </c>
      <c r="H1080" s="27" t="s">
        <v>6305</v>
      </c>
      <c r="I1080" s="27" t="s">
        <v>6306</v>
      </c>
      <c r="J1080" s="27" t="s">
        <v>1289</v>
      </c>
      <c r="K1080" s="27" t="s">
        <v>41</v>
      </c>
      <c r="L1080" s="27" t="s">
        <v>41</v>
      </c>
      <c r="M1080" s="27">
        <v>17001</v>
      </c>
      <c r="N1080" s="28" t="s">
        <v>342</v>
      </c>
      <c r="O1080" s="22">
        <f>VLOOKUP(A1080,Hoja1!A:C,3,0)</f>
        <v>8</v>
      </c>
      <c r="P1080" s="21" t="str">
        <f>VLOOKUP(M1080,[1]TIPOLOGIAS_CB!$A:$F,4,0)</f>
        <v>MANIZALES</v>
      </c>
      <c r="Q1080" s="21" t="str">
        <f>VLOOKUP(P1080,'BASE TARIFA 2025'!C:D,2,0)</f>
        <v>WOMPI EJE CAFETERO</v>
      </c>
      <c r="R1080" s="23">
        <f>VLOOKUP(P1080,'BASE TARIFA 2025'!C:F,4,0)</f>
        <v>28277.100000000002</v>
      </c>
    </row>
    <row r="1081" spans="1:18" ht="14.45">
      <c r="A1081" s="27">
        <v>16913</v>
      </c>
      <c r="B1081" s="27" t="s">
        <v>6307</v>
      </c>
      <c r="C1081" s="27">
        <v>76336795</v>
      </c>
      <c r="D1081" s="27" t="s">
        <v>6308</v>
      </c>
      <c r="E1081" s="27" t="s">
        <v>6309</v>
      </c>
      <c r="F1081" s="27" t="s">
        <v>6309</v>
      </c>
      <c r="G1081" s="27" t="s">
        <v>6310</v>
      </c>
      <c r="H1081" s="27" t="s">
        <v>6311</v>
      </c>
      <c r="I1081" s="27" t="s">
        <v>6312</v>
      </c>
      <c r="J1081" s="27" t="s">
        <v>665</v>
      </c>
      <c r="K1081" s="27" t="s">
        <v>6313</v>
      </c>
      <c r="L1081" s="27" t="s">
        <v>6313</v>
      </c>
      <c r="M1081" s="27">
        <v>19110</v>
      </c>
      <c r="N1081" s="28" t="s">
        <v>520</v>
      </c>
      <c r="O1081" s="22">
        <f>VLOOKUP(A1081,Hoja1!A:C,3,0)</f>
        <v>8</v>
      </c>
      <c r="P1081" s="21" t="str">
        <f>VLOOKUP(M1081,[1]TIPOLOGIAS_CB!$A:$F,4,0)</f>
        <v>CALI</v>
      </c>
      <c r="Q1081" s="21" t="str">
        <f>VLOOKUP(P1081,'BASE TARIFA 2025'!C:D,2,0)</f>
        <v>WOMPI SUROCCIDENTE</v>
      </c>
      <c r="R1081" s="23">
        <f>VLOOKUP(P1081,'BASE TARIFA 2025'!C:F,4,0)</f>
        <v>15709.5</v>
      </c>
    </row>
    <row r="1082" spans="1:18" ht="14.45">
      <c r="A1082" s="27">
        <v>37308</v>
      </c>
      <c r="B1082" s="27" t="s">
        <v>6314</v>
      </c>
      <c r="C1082" s="27">
        <v>1130671216</v>
      </c>
      <c r="D1082" s="27"/>
      <c r="E1082" s="27" t="s">
        <v>6315</v>
      </c>
      <c r="F1082" s="27" t="s">
        <v>6315</v>
      </c>
      <c r="G1082" s="27" t="s">
        <v>6316</v>
      </c>
      <c r="H1082" s="27" t="s">
        <v>6317</v>
      </c>
      <c r="I1082" s="27" t="s">
        <v>6318</v>
      </c>
      <c r="J1082" s="27" t="s">
        <v>665</v>
      </c>
      <c r="K1082" s="27" t="s">
        <v>6313</v>
      </c>
      <c r="L1082" s="27" t="s">
        <v>6313</v>
      </c>
      <c r="M1082" s="27">
        <v>19110</v>
      </c>
      <c r="N1082" s="28" t="s">
        <v>520</v>
      </c>
      <c r="O1082" s="22">
        <f>VLOOKUP(A1082,Hoja1!A:C,3,0)</f>
        <v>16</v>
      </c>
      <c r="P1082" s="21" t="str">
        <f>VLOOKUP(M1082,[1]TIPOLOGIAS_CB!$A:$F,4,0)</f>
        <v>CALI</v>
      </c>
      <c r="Q1082" s="21" t="str">
        <f>VLOOKUP(P1082,'BASE TARIFA 2025'!C:D,2,0)</f>
        <v>WOMPI SUROCCIDENTE</v>
      </c>
      <c r="R1082" s="23">
        <f>VLOOKUP(P1082,'BASE TARIFA 2025'!C:F,4,0)</f>
        <v>15709.5</v>
      </c>
    </row>
    <row r="1083" spans="1:18" ht="14.45">
      <c r="A1083" s="27">
        <v>69560</v>
      </c>
      <c r="B1083" s="27" t="s">
        <v>6319</v>
      </c>
      <c r="C1083" s="27">
        <v>1060361679</v>
      </c>
      <c r="D1083" s="27" t="s">
        <v>6320</v>
      </c>
      <c r="E1083" s="27" t="s">
        <v>6320</v>
      </c>
      <c r="F1083" s="27" t="s">
        <v>6320</v>
      </c>
      <c r="G1083" s="27" t="s">
        <v>6321</v>
      </c>
      <c r="H1083" s="27" t="s">
        <v>6322</v>
      </c>
      <c r="I1083" s="27" t="s">
        <v>6323</v>
      </c>
      <c r="J1083" s="27" t="s">
        <v>665</v>
      </c>
      <c r="K1083" s="27" t="s">
        <v>6313</v>
      </c>
      <c r="L1083" s="27" t="s">
        <v>6313</v>
      </c>
      <c r="M1083" s="27">
        <v>19110</v>
      </c>
      <c r="N1083" s="28" t="s">
        <v>520</v>
      </c>
      <c r="O1083" s="22">
        <f>VLOOKUP(A1083,Hoja1!A:C,3,0)</f>
        <v>8</v>
      </c>
      <c r="P1083" s="21" t="str">
        <f>VLOOKUP(M1083,[1]TIPOLOGIAS_CB!$A:$F,4,0)</f>
        <v>CALI</v>
      </c>
      <c r="Q1083" s="21" t="str">
        <f>VLOOKUP(P1083,'BASE TARIFA 2025'!C:D,2,0)</f>
        <v>WOMPI SUROCCIDENTE</v>
      </c>
      <c r="R1083" s="23">
        <f>VLOOKUP(P1083,'BASE TARIFA 2025'!C:F,4,0)</f>
        <v>15709.5</v>
      </c>
    </row>
    <row r="1084" spans="1:18" ht="14.45">
      <c r="A1084" s="27">
        <v>46250</v>
      </c>
      <c r="B1084" s="27" t="s">
        <v>6324</v>
      </c>
      <c r="C1084" s="27">
        <v>1144172851</v>
      </c>
      <c r="D1084" s="27"/>
      <c r="E1084" s="27" t="s">
        <v>6325</v>
      </c>
      <c r="F1084" s="27" t="s">
        <v>6326</v>
      </c>
      <c r="G1084" s="27" t="s">
        <v>6327</v>
      </c>
      <c r="H1084" s="27" t="s">
        <v>6328</v>
      </c>
      <c r="I1084" s="27" t="s">
        <v>6329</v>
      </c>
      <c r="J1084" s="27" t="s">
        <v>4354</v>
      </c>
      <c r="K1084" s="27" t="s">
        <v>20</v>
      </c>
      <c r="L1084" s="27" t="s">
        <v>4355</v>
      </c>
      <c r="M1084" s="27">
        <v>76001</v>
      </c>
      <c r="N1084" s="28" t="s">
        <v>701</v>
      </c>
      <c r="O1084" s="22">
        <f>VLOOKUP(A1084,Hoja1!A:C,3,0)</f>
        <v>8</v>
      </c>
      <c r="P1084" s="21" t="str">
        <f>VLOOKUP(M1084,[1]TIPOLOGIAS_CB!$A:$F,4,0)</f>
        <v>CALI</v>
      </c>
      <c r="Q1084" s="21" t="str">
        <f>VLOOKUP(P1084,'BASE TARIFA 2025'!C:D,2,0)</f>
        <v>WOMPI SUROCCIDENTE</v>
      </c>
      <c r="R1084" s="23">
        <f>VLOOKUP(P1084,'BASE TARIFA 2025'!C:F,4,0)</f>
        <v>15709.5</v>
      </c>
    </row>
    <row r="1085" spans="1:18" ht="14.45">
      <c r="A1085" s="27">
        <v>47763</v>
      </c>
      <c r="B1085" s="27" t="s">
        <v>6330</v>
      </c>
      <c r="C1085" s="27">
        <v>1151954656</v>
      </c>
      <c r="D1085" s="27" t="s">
        <v>6331</v>
      </c>
      <c r="E1085" s="27" t="s">
        <v>6332</v>
      </c>
      <c r="F1085" s="27" t="s">
        <v>6332</v>
      </c>
      <c r="G1085" s="27" t="s">
        <v>6333</v>
      </c>
      <c r="H1085" s="27" t="s">
        <v>6334</v>
      </c>
      <c r="I1085" s="27" t="s">
        <v>6335</v>
      </c>
      <c r="J1085" s="27" t="s">
        <v>4354</v>
      </c>
      <c r="K1085" s="27" t="s">
        <v>20</v>
      </c>
      <c r="L1085" s="27" t="s">
        <v>4355</v>
      </c>
      <c r="M1085" s="27">
        <v>76001</v>
      </c>
      <c r="N1085" s="28" t="s">
        <v>328</v>
      </c>
      <c r="O1085" s="22">
        <f>VLOOKUP(A1085,Hoja1!A:C,3,0)</f>
        <v>8</v>
      </c>
      <c r="P1085" s="21" t="str">
        <f>VLOOKUP(M1085,[1]TIPOLOGIAS_CB!$A:$F,4,0)</f>
        <v>CALI</v>
      </c>
      <c r="Q1085" s="21" t="str">
        <f>VLOOKUP(P1085,'BASE TARIFA 2025'!C:D,2,0)</f>
        <v>WOMPI SUROCCIDENTE</v>
      </c>
      <c r="R1085" s="23">
        <f>VLOOKUP(P1085,'BASE TARIFA 2025'!C:F,4,0)</f>
        <v>15709.5</v>
      </c>
    </row>
    <row r="1086" spans="1:18" ht="14.45">
      <c r="A1086" s="27">
        <v>42239</v>
      </c>
      <c r="B1086" s="27" t="s">
        <v>6336</v>
      </c>
      <c r="C1086" s="27">
        <v>40077429</v>
      </c>
      <c r="D1086" s="27"/>
      <c r="E1086" s="27" t="s">
        <v>6337</v>
      </c>
      <c r="F1086" s="27" t="s">
        <v>6337</v>
      </c>
      <c r="G1086" s="27" t="s">
        <v>6338</v>
      </c>
      <c r="H1086" s="27" t="s">
        <v>6339</v>
      </c>
      <c r="I1086" s="27" t="s">
        <v>6340</v>
      </c>
      <c r="J1086" s="27" t="s">
        <v>4354</v>
      </c>
      <c r="K1086" s="27" t="s">
        <v>20</v>
      </c>
      <c r="L1086" s="27" t="s">
        <v>4355</v>
      </c>
      <c r="M1086" s="27">
        <v>76001</v>
      </c>
      <c r="N1086" s="28" t="s">
        <v>605</v>
      </c>
      <c r="O1086" s="22">
        <f>VLOOKUP(A1086,Hoja1!A:C,3,0)</f>
        <v>16</v>
      </c>
      <c r="P1086" s="21" t="str">
        <f>VLOOKUP(M1086,[1]TIPOLOGIAS_CB!$A:$F,4,0)</f>
        <v>CALI</v>
      </c>
      <c r="Q1086" s="21" t="str">
        <f>VLOOKUP(P1086,'BASE TARIFA 2025'!C:D,2,0)</f>
        <v>WOMPI SUROCCIDENTE</v>
      </c>
      <c r="R1086" s="23">
        <f>VLOOKUP(P1086,'BASE TARIFA 2025'!C:F,4,0)</f>
        <v>15709.5</v>
      </c>
    </row>
    <row r="1087" spans="1:18" ht="14.45">
      <c r="A1087" s="27">
        <v>46140</v>
      </c>
      <c r="B1087" s="27" t="s">
        <v>6341</v>
      </c>
      <c r="C1087" s="27">
        <v>805013107</v>
      </c>
      <c r="D1087" s="27"/>
      <c r="E1087" s="27" t="s">
        <v>6342</v>
      </c>
      <c r="F1087" s="27" t="s">
        <v>6342</v>
      </c>
      <c r="G1087" s="27" t="s">
        <v>6343</v>
      </c>
      <c r="H1087" s="27" t="s">
        <v>6344</v>
      </c>
      <c r="I1087" s="27" t="s">
        <v>6345</v>
      </c>
      <c r="J1087" s="27" t="s">
        <v>4354</v>
      </c>
      <c r="K1087" s="27" t="s">
        <v>20</v>
      </c>
      <c r="L1087" s="27" t="s">
        <v>4355</v>
      </c>
      <c r="M1087" s="27">
        <v>76001</v>
      </c>
      <c r="N1087" s="28" t="s">
        <v>223</v>
      </c>
      <c r="O1087" s="22">
        <f>VLOOKUP(A1087,Hoja1!A:C,3,0)</f>
        <v>8</v>
      </c>
      <c r="P1087" s="21" t="str">
        <f>VLOOKUP(M1087,[1]TIPOLOGIAS_CB!$A:$F,4,0)</f>
        <v>CALI</v>
      </c>
      <c r="Q1087" s="21" t="str">
        <f>VLOOKUP(P1087,'BASE TARIFA 2025'!C:D,2,0)</f>
        <v>WOMPI SUROCCIDENTE</v>
      </c>
      <c r="R1087" s="23">
        <f>VLOOKUP(P1087,'BASE TARIFA 2025'!C:F,4,0)</f>
        <v>15709.5</v>
      </c>
    </row>
    <row r="1088" spans="1:18" ht="14.45">
      <c r="A1088" s="27">
        <v>44023</v>
      </c>
      <c r="B1088" s="27" t="s">
        <v>6346</v>
      </c>
      <c r="C1088" s="27">
        <v>31322990</v>
      </c>
      <c r="D1088" s="27" t="s">
        <v>6347</v>
      </c>
      <c r="E1088" s="27" t="s">
        <v>6348</v>
      </c>
      <c r="F1088" s="27" t="s">
        <v>6348</v>
      </c>
      <c r="G1088" s="27" t="s">
        <v>6349</v>
      </c>
      <c r="H1088" s="27" t="s">
        <v>6350</v>
      </c>
      <c r="I1088" s="27" t="s">
        <v>6351</v>
      </c>
      <c r="J1088" s="27" t="s">
        <v>4354</v>
      </c>
      <c r="K1088" s="27" t="s">
        <v>20</v>
      </c>
      <c r="L1088" s="27" t="s">
        <v>4355</v>
      </c>
      <c r="M1088" s="27">
        <v>76001</v>
      </c>
      <c r="N1088" s="28" t="s">
        <v>1487</v>
      </c>
      <c r="O1088" s="22">
        <f>VLOOKUP(A1088,Hoja1!A:C,3,0)</f>
        <v>16</v>
      </c>
      <c r="P1088" s="21" t="str">
        <f>VLOOKUP(M1088,[1]TIPOLOGIAS_CB!$A:$F,4,0)</f>
        <v>CALI</v>
      </c>
      <c r="Q1088" s="21" t="str">
        <f>VLOOKUP(P1088,'BASE TARIFA 2025'!C:D,2,0)</f>
        <v>WOMPI SUROCCIDENTE</v>
      </c>
      <c r="R1088" s="23">
        <f>VLOOKUP(P1088,'BASE TARIFA 2025'!C:F,4,0)</f>
        <v>15709.5</v>
      </c>
    </row>
    <row r="1089" spans="1:18" ht="14.45">
      <c r="A1089" s="27">
        <v>41146</v>
      </c>
      <c r="B1089" s="27" t="s">
        <v>6352</v>
      </c>
      <c r="C1089" s="27">
        <v>901235591</v>
      </c>
      <c r="D1089" s="27" t="s">
        <v>6353</v>
      </c>
      <c r="E1089" s="27" t="s">
        <v>6354</v>
      </c>
      <c r="F1089" s="27" t="s">
        <v>6354</v>
      </c>
      <c r="G1089" s="27" t="s">
        <v>6355</v>
      </c>
      <c r="H1089" s="27" t="s">
        <v>6356</v>
      </c>
      <c r="I1089" s="27" t="s">
        <v>6357</v>
      </c>
      <c r="J1089" s="27" t="s">
        <v>4354</v>
      </c>
      <c r="K1089" s="27" t="s">
        <v>20</v>
      </c>
      <c r="L1089" s="27" t="s">
        <v>4355</v>
      </c>
      <c r="M1089" s="27">
        <v>76001</v>
      </c>
      <c r="N1089" s="28" t="s">
        <v>605</v>
      </c>
      <c r="O1089" s="22">
        <f>VLOOKUP(A1089,Hoja1!A:C,3,0)</f>
        <v>8</v>
      </c>
      <c r="P1089" s="21" t="str">
        <f>VLOOKUP(M1089,[1]TIPOLOGIAS_CB!$A:$F,4,0)</f>
        <v>CALI</v>
      </c>
      <c r="Q1089" s="21" t="str">
        <f>VLOOKUP(P1089,'BASE TARIFA 2025'!C:D,2,0)</f>
        <v>WOMPI SUROCCIDENTE</v>
      </c>
      <c r="R1089" s="23">
        <f>VLOOKUP(P1089,'BASE TARIFA 2025'!C:F,4,0)</f>
        <v>15709.5</v>
      </c>
    </row>
    <row r="1090" spans="1:18" ht="14.45">
      <c r="A1090" s="27">
        <v>42237</v>
      </c>
      <c r="B1090" s="27" t="s">
        <v>6358</v>
      </c>
      <c r="C1090" s="27">
        <v>1087026040</v>
      </c>
      <c r="D1090" s="27" t="s">
        <v>6359</v>
      </c>
      <c r="E1090" s="27" t="s">
        <v>6359</v>
      </c>
      <c r="F1090" s="27" t="s">
        <v>6359</v>
      </c>
      <c r="G1090" s="27" t="s">
        <v>6360</v>
      </c>
      <c r="H1090" s="27" t="s">
        <v>6361</v>
      </c>
      <c r="I1090" s="27" t="s">
        <v>6362</v>
      </c>
      <c r="J1090" s="27" t="s">
        <v>4354</v>
      </c>
      <c r="K1090" s="27" t="s">
        <v>20</v>
      </c>
      <c r="L1090" s="27" t="s">
        <v>4355</v>
      </c>
      <c r="M1090" s="27">
        <v>76001</v>
      </c>
      <c r="N1090" s="28" t="s">
        <v>328</v>
      </c>
      <c r="O1090" s="22">
        <f>VLOOKUP(A1090,Hoja1!A:C,3,0)</f>
        <v>16</v>
      </c>
      <c r="P1090" s="21" t="str">
        <f>VLOOKUP(M1090,[1]TIPOLOGIAS_CB!$A:$F,4,0)</f>
        <v>CALI</v>
      </c>
      <c r="Q1090" s="21" t="str">
        <f>VLOOKUP(P1090,'BASE TARIFA 2025'!C:D,2,0)</f>
        <v>WOMPI SUROCCIDENTE</v>
      </c>
      <c r="R1090" s="23">
        <f>VLOOKUP(P1090,'BASE TARIFA 2025'!C:F,4,0)</f>
        <v>15709.5</v>
      </c>
    </row>
    <row r="1091" spans="1:18" ht="14.45">
      <c r="A1091" s="27">
        <v>35652</v>
      </c>
      <c r="B1091" s="27" t="s">
        <v>6363</v>
      </c>
      <c r="C1091" s="27">
        <v>94512640</v>
      </c>
      <c r="D1091" s="27" t="s">
        <v>6364</v>
      </c>
      <c r="E1091" s="27" t="s">
        <v>6365</v>
      </c>
      <c r="F1091" s="27" t="s">
        <v>6366</v>
      </c>
      <c r="G1091" s="27" t="s">
        <v>6367</v>
      </c>
      <c r="H1091" s="27" t="s">
        <v>6368</v>
      </c>
      <c r="I1091" s="27" t="s">
        <v>6369</v>
      </c>
      <c r="J1091" s="27" t="s">
        <v>4354</v>
      </c>
      <c r="K1091" s="27" t="s">
        <v>20</v>
      </c>
      <c r="L1091" s="27" t="s">
        <v>4355</v>
      </c>
      <c r="M1091" s="27">
        <v>76001</v>
      </c>
      <c r="N1091" s="28" t="s">
        <v>223</v>
      </c>
      <c r="O1091" s="22">
        <f>VLOOKUP(A1091,Hoja1!A:C,3,0)</f>
        <v>8</v>
      </c>
      <c r="P1091" s="21" t="str">
        <f>VLOOKUP(M1091,[1]TIPOLOGIAS_CB!$A:$F,4,0)</f>
        <v>CALI</v>
      </c>
      <c r="Q1091" s="21" t="str">
        <f>VLOOKUP(P1091,'BASE TARIFA 2025'!C:D,2,0)</f>
        <v>WOMPI SUROCCIDENTE</v>
      </c>
      <c r="R1091" s="23">
        <f>VLOOKUP(P1091,'BASE TARIFA 2025'!C:F,4,0)</f>
        <v>15709.5</v>
      </c>
    </row>
    <row r="1092" spans="1:18" ht="14.45">
      <c r="A1092" s="27">
        <v>36123</v>
      </c>
      <c r="B1092" s="27" t="s">
        <v>6370</v>
      </c>
      <c r="C1092" s="27">
        <v>67002900</v>
      </c>
      <c r="D1092" s="27" t="s">
        <v>6371</v>
      </c>
      <c r="E1092" s="27" t="s">
        <v>6372</v>
      </c>
      <c r="F1092" s="27" t="s">
        <v>6372</v>
      </c>
      <c r="G1092" s="27" t="s">
        <v>6373</v>
      </c>
      <c r="H1092" s="27" t="s">
        <v>6374</v>
      </c>
      <c r="I1092" s="27" t="s">
        <v>6375</v>
      </c>
      <c r="J1092" s="27" t="s">
        <v>4354</v>
      </c>
      <c r="K1092" s="27" t="s">
        <v>20</v>
      </c>
      <c r="L1092" s="27" t="s">
        <v>4355</v>
      </c>
      <c r="M1092" s="27">
        <v>76001</v>
      </c>
      <c r="N1092" s="28" t="s">
        <v>223</v>
      </c>
      <c r="O1092" s="22">
        <f>VLOOKUP(A1092,Hoja1!A:C,3,0)</f>
        <v>8</v>
      </c>
      <c r="P1092" s="21" t="str">
        <f>VLOOKUP(M1092,[1]TIPOLOGIAS_CB!$A:$F,4,0)</f>
        <v>CALI</v>
      </c>
      <c r="Q1092" s="21" t="str">
        <f>VLOOKUP(P1092,'BASE TARIFA 2025'!C:D,2,0)</f>
        <v>WOMPI SUROCCIDENTE</v>
      </c>
      <c r="R1092" s="23">
        <f>VLOOKUP(P1092,'BASE TARIFA 2025'!C:F,4,0)</f>
        <v>15709.5</v>
      </c>
    </row>
    <row r="1093" spans="1:18" ht="14.45">
      <c r="A1093" s="27">
        <v>34501</v>
      </c>
      <c r="B1093" s="27" t="s">
        <v>6376</v>
      </c>
      <c r="C1093" s="27">
        <v>1107071799</v>
      </c>
      <c r="D1093" s="27"/>
      <c r="E1093" s="27" t="s">
        <v>6377</v>
      </c>
      <c r="F1093" s="27" t="s">
        <v>6377</v>
      </c>
      <c r="G1093" s="27" t="s">
        <v>6378</v>
      </c>
      <c r="H1093" s="27" t="s">
        <v>6379</v>
      </c>
      <c r="I1093" s="27" t="s">
        <v>6380</v>
      </c>
      <c r="J1093" s="27" t="s">
        <v>4354</v>
      </c>
      <c r="K1093" s="27" t="s">
        <v>20</v>
      </c>
      <c r="L1093" s="27" t="s">
        <v>4355</v>
      </c>
      <c r="M1093" s="27">
        <v>76001</v>
      </c>
      <c r="N1093" s="28" t="s">
        <v>328</v>
      </c>
      <c r="O1093" s="22">
        <f>VLOOKUP(A1093,Hoja1!A:C,3,0)</f>
        <v>16</v>
      </c>
      <c r="P1093" s="21" t="str">
        <f>VLOOKUP(M1093,[1]TIPOLOGIAS_CB!$A:$F,4,0)</f>
        <v>CALI</v>
      </c>
      <c r="Q1093" s="21" t="str">
        <f>VLOOKUP(P1093,'BASE TARIFA 2025'!C:D,2,0)</f>
        <v>WOMPI SUROCCIDENTE</v>
      </c>
      <c r="R1093" s="23">
        <f>VLOOKUP(P1093,'BASE TARIFA 2025'!C:F,4,0)</f>
        <v>15709.5</v>
      </c>
    </row>
    <row r="1094" spans="1:18" ht="14.45">
      <c r="A1094" s="27">
        <v>31422</v>
      </c>
      <c r="B1094" s="27" t="s">
        <v>6381</v>
      </c>
      <c r="C1094" s="27">
        <v>16915864</v>
      </c>
      <c r="D1094" s="27" t="s">
        <v>6382</v>
      </c>
      <c r="E1094" s="27" t="s">
        <v>6383</v>
      </c>
      <c r="F1094" s="27" t="s">
        <v>6384</v>
      </c>
      <c r="G1094" s="27" t="s">
        <v>6385</v>
      </c>
      <c r="H1094" s="27" t="s">
        <v>6386</v>
      </c>
      <c r="I1094" s="27" t="s">
        <v>6387</v>
      </c>
      <c r="J1094" s="27" t="s">
        <v>4354</v>
      </c>
      <c r="K1094" s="27" t="s">
        <v>20</v>
      </c>
      <c r="L1094" s="27" t="s">
        <v>4355</v>
      </c>
      <c r="M1094" s="27">
        <v>76001</v>
      </c>
      <c r="N1094" s="28" t="s">
        <v>701</v>
      </c>
      <c r="O1094" s="22">
        <f>VLOOKUP(A1094,Hoja1!A:C,3,0)</f>
        <v>8</v>
      </c>
      <c r="P1094" s="21" t="str">
        <f>VLOOKUP(M1094,[1]TIPOLOGIAS_CB!$A:$F,4,0)</f>
        <v>CALI</v>
      </c>
      <c r="Q1094" s="21" t="str">
        <f>VLOOKUP(P1094,'BASE TARIFA 2025'!C:D,2,0)</f>
        <v>WOMPI SUROCCIDENTE</v>
      </c>
      <c r="R1094" s="23">
        <f>VLOOKUP(P1094,'BASE TARIFA 2025'!C:F,4,0)</f>
        <v>15709.5</v>
      </c>
    </row>
    <row r="1095" spans="1:18" ht="14.45">
      <c r="A1095" s="27">
        <v>28329</v>
      </c>
      <c r="B1095" s="27" t="s">
        <v>6388</v>
      </c>
      <c r="C1095" s="27">
        <v>16110629</v>
      </c>
      <c r="D1095" s="27" t="s">
        <v>6389</v>
      </c>
      <c r="E1095" s="27" t="s">
        <v>6390</v>
      </c>
      <c r="F1095" s="27" t="s">
        <v>6390</v>
      </c>
      <c r="G1095" s="27" t="s">
        <v>6391</v>
      </c>
      <c r="H1095" s="27" t="s">
        <v>6392</v>
      </c>
      <c r="I1095" s="27" t="s">
        <v>6393</v>
      </c>
      <c r="J1095" s="27" t="s">
        <v>4354</v>
      </c>
      <c r="K1095" s="27" t="s">
        <v>20</v>
      </c>
      <c r="L1095" s="27" t="s">
        <v>4355</v>
      </c>
      <c r="M1095" s="27">
        <v>76001</v>
      </c>
      <c r="N1095" s="28" t="s">
        <v>223</v>
      </c>
      <c r="O1095" s="22">
        <f>VLOOKUP(A1095,Hoja1!A:C,3,0)</f>
        <v>16</v>
      </c>
      <c r="P1095" s="21" t="str">
        <f>VLOOKUP(M1095,[1]TIPOLOGIAS_CB!$A:$F,4,0)</f>
        <v>CALI</v>
      </c>
      <c r="Q1095" s="21" t="str">
        <f>VLOOKUP(P1095,'BASE TARIFA 2025'!C:D,2,0)</f>
        <v>WOMPI SUROCCIDENTE</v>
      </c>
      <c r="R1095" s="23">
        <f>VLOOKUP(P1095,'BASE TARIFA 2025'!C:F,4,0)</f>
        <v>15709.5</v>
      </c>
    </row>
    <row r="1096" spans="1:18" ht="14.45">
      <c r="A1096" s="27">
        <v>29355</v>
      </c>
      <c r="B1096" s="27" t="s">
        <v>6394</v>
      </c>
      <c r="C1096" s="27">
        <v>34571710</v>
      </c>
      <c r="D1096" s="27" t="s">
        <v>6395</v>
      </c>
      <c r="E1096" s="27" t="s">
        <v>6396</v>
      </c>
      <c r="F1096" s="27" t="s">
        <v>6396</v>
      </c>
      <c r="G1096" s="27" t="s">
        <v>6397</v>
      </c>
      <c r="H1096" s="27" t="s">
        <v>6398</v>
      </c>
      <c r="I1096" s="27" t="s">
        <v>6399</v>
      </c>
      <c r="J1096" s="27" t="s">
        <v>4354</v>
      </c>
      <c r="K1096" s="27" t="s">
        <v>20</v>
      </c>
      <c r="L1096" s="27" t="s">
        <v>4355</v>
      </c>
      <c r="M1096" s="27">
        <v>76001</v>
      </c>
      <c r="N1096" s="28" t="s">
        <v>328</v>
      </c>
      <c r="O1096" s="22">
        <f>VLOOKUP(A1096,Hoja1!A:C,3,0)</f>
        <v>8</v>
      </c>
      <c r="P1096" s="21" t="str">
        <f>VLOOKUP(M1096,[1]TIPOLOGIAS_CB!$A:$F,4,0)</f>
        <v>CALI</v>
      </c>
      <c r="Q1096" s="21" t="str">
        <f>VLOOKUP(P1096,'BASE TARIFA 2025'!C:D,2,0)</f>
        <v>WOMPI SUROCCIDENTE</v>
      </c>
      <c r="R1096" s="23">
        <f>VLOOKUP(P1096,'BASE TARIFA 2025'!C:F,4,0)</f>
        <v>15709.5</v>
      </c>
    </row>
    <row r="1097" spans="1:18" ht="14.45">
      <c r="A1097" s="27">
        <v>17629</v>
      </c>
      <c r="B1097" s="27" t="s">
        <v>6400</v>
      </c>
      <c r="C1097" s="27">
        <v>38667235</v>
      </c>
      <c r="D1097" s="27" t="s">
        <v>6401</v>
      </c>
      <c r="E1097" s="27" t="s">
        <v>6402</v>
      </c>
      <c r="F1097" s="27" t="s">
        <v>6402</v>
      </c>
      <c r="G1097" s="27" t="s">
        <v>6403</v>
      </c>
      <c r="H1097" s="27" t="s">
        <v>6404</v>
      </c>
      <c r="I1097" s="27" t="s">
        <v>6405</v>
      </c>
      <c r="J1097" s="27" t="s">
        <v>4354</v>
      </c>
      <c r="K1097" s="27" t="s">
        <v>20</v>
      </c>
      <c r="L1097" s="27" t="s">
        <v>4355</v>
      </c>
      <c r="M1097" s="27">
        <v>76001</v>
      </c>
      <c r="N1097" s="28" t="s">
        <v>953</v>
      </c>
      <c r="O1097" s="22">
        <f>VLOOKUP(A1097,Hoja1!A:C,3,0)</f>
        <v>16</v>
      </c>
      <c r="P1097" s="21" t="str">
        <f>VLOOKUP(M1097,[1]TIPOLOGIAS_CB!$A:$F,4,0)</f>
        <v>CALI</v>
      </c>
      <c r="Q1097" s="21" t="str">
        <f>VLOOKUP(P1097,'BASE TARIFA 2025'!C:D,2,0)</f>
        <v>WOMPI SUROCCIDENTE</v>
      </c>
      <c r="R1097" s="23">
        <f>VLOOKUP(P1097,'BASE TARIFA 2025'!C:F,4,0)</f>
        <v>15709.5</v>
      </c>
    </row>
    <row r="1098" spans="1:18" ht="14.45">
      <c r="A1098" s="27">
        <v>22966</v>
      </c>
      <c r="B1098" s="27" t="s">
        <v>6406</v>
      </c>
      <c r="C1098" s="27">
        <v>12200145</v>
      </c>
      <c r="D1098" s="27" t="s">
        <v>6407</v>
      </c>
      <c r="E1098" s="27" t="s">
        <v>6408</v>
      </c>
      <c r="F1098" s="27" t="s">
        <v>6408</v>
      </c>
      <c r="G1098" s="27" t="s">
        <v>6409</v>
      </c>
      <c r="H1098" s="27" t="s">
        <v>6410</v>
      </c>
      <c r="I1098" s="27" t="s">
        <v>6411</v>
      </c>
      <c r="J1098" s="27" t="s">
        <v>4354</v>
      </c>
      <c r="K1098" s="27" t="s">
        <v>20</v>
      </c>
      <c r="L1098" s="27" t="s">
        <v>4355</v>
      </c>
      <c r="M1098" s="27">
        <v>76001</v>
      </c>
      <c r="N1098" s="28" t="s">
        <v>953</v>
      </c>
      <c r="O1098" s="22">
        <f>VLOOKUP(A1098,Hoja1!A:C,3,0)</f>
        <v>8</v>
      </c>
      <c r="P1098" s="21" t="str">
        <f>VLOOKUP(M1098,[1]TIPOLOGIAS_CB!$A:$F,4,0)</f>
        <v>CALI</v>
      </c>
      <c r="Q1098" s="21" t="str">
        <f>VLOOKUP(P1098,'BASE TARIFA 2025'!C:D,2,0)</f>
        <v>WOMPI SUROCCIDENTE</v>
      </c>
      <c r="R1098" s="23">
        <f>VLOOKUP(P1098,'BASE TARIFA 2025'!C:F,4,0)</f>
        <v>15709.5</v>
      </c>
    </row>
    <row r="1099" spans="1:18" ht="14.45">
      <c r="A1099" s="27">
        <v>27090</v>
      </c>
      <c r="B1099" s="27" t="s">
        <v>6412</v>
      </c>
      <c r="C1099" s="27">
        <v>30732700</v>
      </c>
      <c r="D1099" s="27" t="s">
        <v>6413</v>
      </c>
      <c r="E1099" s="27" t="s">
        <v>6414</v>
      </c>
      <c r="F1099" s="27" t="s">
        <v>6414</v>
      </c>
      <c r="G1099" s="27" t="s">
        <v>6415</v>
      </c>
      <c r="H1099" s="27" t="s">
        <v>6416</v>
      </c>
      <c r="I1099" s="27" t="s">
        <v>6417</v>
      </c>
      <c r="J1099" s="27" t="s">
        <v>4354</v>
      </c>
      <c r="K1099" s="27" t="s">
        <v>20</v>
      </c>
      <c r="L1099" s="27" t="s">
        <v>4355</v>
      </c>
      <c r="M1099" s="27">
        <v>76001</v>
      </c>
      <c r="N1099" s="28" t="s">
        <v>259</v>
      </c>
      <c r="O1099" s="22">
        <f>VLOOKUP(A1099,Hoja1!A:C,3,0)</f>
        <v>8</v>
      </c>
      <c r="P1099" s="21" t="str">
        <f>VLOOKUP(M1099,[1]TIPOLOGIAS_CB!$A:$F,4,0)</f>
        <v>CALI</v>
      </c>
      <c r="Q1099" s="21" t="str">
        <f>VLOOKUP(P1099,'BASE TARIFA 2025'!C:D,2,0)</f>
        <v>WOMPI SUROCCIDENTE</v>
      </c>
      <c r="R1099" s="23">
        <f>VLOOKUP(P1099,'BASE TARIFA 2025'!C:F,4,0)</f>
        <v>15709.5</v>
      </c>
    </row>
    <row r="1100" spans="1:18" ht="14.45">
      <c r="A1100" s="27">
        <v>24403</v>
      </c>
      <c r="B1100" s="27" t="s">
        <v>6418</v>
      </c>
      <c r="C1100" s="27">
        <v>16788764</v>
      </c>
      <c r="D1100" s="27" t="s">
        <v>6419</v>
      </c>
      <c r="E1100" s="27" t="s">
        <v>6420</v>
      </c>
      <c r="F1100" s="27" t="s">
        <v>6420</v>
      </c>
      <c r="G1100" s="27" t="s">
        <v>6421</v>
      </c>
      <c r="H1100" s="27" t="s">
        <v>6422</v>
      </c>
      <c r="I1100" s="27" t="s">
        <v>6423</v>
      </c>
      <c r="J1100" s="27" t="s">
        <v>4354</v>
      </c>
      <c r="K1100" s="27" t="s">
        <v>20</v>
      </c>
      <c r="L1100" s="27" t="s">
        <v>4355</v>
      </c>
      <c r="M1100" s="27">
        <v>76001</v>
      </c>
      <c r="N1100" s="28" t="s">
        <v>520</v>
      </c>
      <c r="O1100" s="22">
        <f>VLOOKUP(A1100,Hoja1!A:C,3,0)</f>
        <v>8</v>
      </c>
      <c r="P1100" s="21" t="str">
        <f>VLOOKUP(M1100,[1]TIPOLOGIAS_CB!$A:$F,4,0)</f>
        <v>CALI</v>
      </c>
      <c r="Q1100" s="21" t="str">
        <f>VLOOKUP(P1100,'BASE TARIFA 2025'!C:D,2,0)</f>
        <v>WOMPI SUROCCIDENTE</v>
      </c>
      <c r="R1100" s="23">
        <f>VLOOKUP(P1100,'BASE TARIFA 2025'!C:F,4,0)</f>
        <v>15709.5</v>
      </c>
    </row>
    <row r="1101" spans="1:18" ht="14.45">
      <c r="A1101" s="27">
        <v>22201</v>
      </c>
      <c r="B1101" s="27" t="s">
        <v>6424</v>
      </c>
      <c r="C1101" s="27">
        <v>31287479</v>
      </c>
      <c r="D1101" s="27" t="s">
        <v>6425</v>
      </c>
      <c r="E1101" s="27" t="s">
        <v>6426</v>
      </c>
      <c r="F1101" s="27" t="s">
        <v>6426</v>
      </c>
      <c r="G1101" s="27" t="s">
        <v>6427</v>
      </c>
      <c r="H1101" s="27" t="s">
        <v>6428</v>
      </c>
      <c r="I1101" s="27" t="s">
        <v>6429</v>
      </c>
      <c r="J1101" s="27" t="s">
        <v>4354</v>
      </c>
      <c r="K1101" s="27" t="s">
        <v>20</v>
      </c>
      <c r="L1101" s="27" t="s">
        <v>4355</v>
      </c>
      <c r="M1101" s="27">
        <v>76001</v>
      </c>
      <c r="N1101" s="28" t="s">
        <v>128</v>
      </c>
      <c r="O1101" s="22">
        <f>VLOOKUP(A1101,Hoja1!A:C,3,0)</f>
        <v>8</v>
      </c>
      <c r="P1101" s="21" t="str">
        <f>VLOOKUP(M1101,[1]TIPOLOGIAS_CB!$A:$F,4,0)</f>
        <v>CALI</v>
      </c>
      <c r="Q1101" s="21" t="str">
        <f>VLOOKUP(P1101,'BASE TARIFA 2025'!C:D,2,0)</f>
        <v>WOMPI SUROCCIDENTE</v>
      </c>
      <c r="R1101" s="23">
        <f>VLOOKUP(P1101,'BASE TARIFA 2025'!C:F,4,0)</f>
        <v>15709.5</v>
      </c>
    </row>
    <row r="1102" spans="1:18" ht="14.45">
      <c r="A1102" s="27">
        <v>22518</v>
      </c>
      <c r="B1102" s="27" t="s">
        <v>6430</v>
      </c>
      <c r="C1102" s="27">
        <v>16928219</v>
      </c>
      <c r="D1102" s="27" t="s">
        <v>6431</v>
      </c>
      <c r="E1102" s="27" t="s">
        <v>6432</v>
      </c>
      <c r="F1102" s="27" t="s">
        <v>6432</v>
      </c>
      <c r="G1102" s="27" t="s">
        <v>6433</v>
      </c>
      <c r="H1102" s="27" t="s">
        <v>6434</v>
      </c>
      <c r="I1102" s="27" t="s">
        <v>6435</v>
      </c>
      <c r="J1102" s="27" t="s">
        <v>4354</v>
      </c>
      <c r="K1102" s="27" t="s">
        <v>20</v>
      </c>
      <c r="L1102" s="27" t="s">
        <v>4355</v>
      </c>
      <c r="M1102" s="27">
        <v>76001</v>
      </c>
      <c r="N1102" s="28" t="s">
        <v>520</v>
      </c>
      <c r="O1102" s="22">
        <f>VLOOKUP(A1102,Hoja1!A:C,3,0)</f>
        <v>8</v>
      </c>
      <c r="P1102" s="21" t="str">
        <f>VLOOKUP(M1102,[1]TIPOLOGIAS_CB!$A:$F,4,0)</f>
        <v>CALI</v>
      </c>
      <c r="Q1102" s="21" t="str">
        <f>VLOOKUP(P1102,'BASE TARIFA 2025'!C:D,2,0)</f>
        <v>WOMPI SUROCCIDENTE</v>
      </c>
      <c r="R1102" s="23">
        <f>VLOOKUP(P1102,'BASE TARIFA 2025'!C:F,4,0)</f>
        <v>15709.5</v>
      </c>
    </row>
    <row r="1103" spans="1:18" ht="14.45">
      <c r="A1103" s="27">
        <v>35045</v>
      </c>
      <c r="B1103" s="27" t="s">
        <v>6436</v>
      </c>
      <c r="C1103" s="27">
        <v>1118536429</v>
      </c>
      <c r="D1103" s="27"/>
      <c r="E1103" s="27" t="s">
        <v>6437</v>
      </c>
      <c r="F1103" s="27" t="s">
        <v>6437</v>
      </c>
      <c r="G1103" s="27" t="s">
        <v>6438</v>
      </c>
      <c r="H1103" s="27" t="s">
        <v>6439</v>
      </c>
      <c r="I1103" s="27" t="s">
        <v>6440</v>
      </c>
      <c r="J1103" s="27" t="s">
        <v>4535</v>
      </c>
      <c r="K1103" s="27" t="s">
        <v>6441</v>
      </c>
      <c r="L1103" s="27" t="s">
        <v>6441</v>
      </c>
      <c r="M1103" s="27">
        <v>85325</v>
      </c>
      <c r="N1103" s="28" t="s">
        <v>102</v>
      </c>
      <c r="O1103" s="22">
        <f>VLOOKUP(A1103,Hoja1!A:C,3,0)</f>
        <v>8</v>
      </c>
      <c r="P1103" s="21" t="str">
        <f>VLOOKUP(M1103,[1]TIPOLOGIAS_CB!$A:$F,4,0)</f>
        <v>YOPAL</v>
      </c>
      <c r="Q1103" s="21" t="str">
        <f>VLOOKUP(P1103,'BASE TARIFA 2025'!C:D,2,0)</f>
        <v>WOMPI ORIENTE</v>
      </c>
      <c r="R1103" s="23">
        <f>VLOOKUP(P1103,'BASE TARIFA 2025'!C:F,4,0)</f>
        <v>28277.100000000002</v>
      </c>
    </row>
    <row r="1104" spans="1:18" ht="14.45">
      <c r="A1104" s="27">
        <v>58969</v>
      </c>
      <c r="B1104" s="27" t="s">
        <v>6442</v>
      </c>
      <c r="C1104" s="27">
        <v>901444012</v>
      </c>
      <c r="D1104" s="27" t="s">
        <v>79</v>
      </c>
      <c r="E1104" s="27" t="s">
        <v>6443</v>
      </c>
      <c r="F1104" s="27" t="s">
        <v>6443</v>
      </c>
      <c r="G1104" s="27" t="s">
        <v>6444</v>
      </c>
      <c r="H1104" s="27" t="s">
        <v>6445</v>
      </c>
      <c r="I1104" s="27" t="s">
        <v>6446</v>
      </c>
      <c r="J1104" s="27" t="s">
        <v>4535</v>
      </c>
      <c r="K1104" s="27" t="s">
        <v>6441</v>
      </c>
      <c r="L1104" s="27" t="s">
        <v>6441</v>
      </c>
      <c r="M1104" s="27">
        <v>85325</v>
      </c>
      <c r="N1104" s="28" t="s">
        <v>102</v>
      </c>
      <c r="O1104" s="22">
        <f>VLOOKUP(A1104,Hoja1!A:C,3,0)</f>
        <v>8</v>
      </c>
      <c r="P1104" s="21" t="str">
        <f>VLOOKUP(M1104,[1]TIPOLOGIAS_CB!$A:$F,4,0)</f>
        <v>YOPAL</v>
      </c>
      <c r="Q1104" s="21" t="str">
        <f>VLOOKUP(P1104,'BASE TARIFA 2025'!C:D,2,0)</f>
        <v>WOMPI ORIENTE</v>
      </c>
      <c r="R1104" s="23">
        <f>VLOOKUP(P1104,'BASE TARIFA 2025'!C:F,4,0)</f>
        <v>28277.100000000002</v>
      </c>
    </row>
    <row r="1105" spans="1:18" ht="14.45">
      <c r="A1105" s="27">
        <v>74239</v>
      </c>
      <c r="B1105" s="27" t="s">
        <v>6447</v>
      </c>
      <c r="C1105" s="27">
        <v>1118540243</v>
      </c>
      <c r="D1105" s="27" t="s">
        <v>6448</v>
      </c>
      <c r="E1105" s="27" t="s">
        <v>6449</v>
      </c>
      <c r="F1105" s="27" t="s">
        <v>6450</v>
      </c>
      <c r="G1105" s="27" t="s">
        <v>6451</v>
      </c>
      <c r="H1105" s="27" t="s">
        <v>6452</v>
      </c>
      <c r="I1105" s="27" t="s">
        <v>6453</v>
      </c>
      <c r="J1105" s="27" t="s">
        <v>4535</v>
      </c>
      <c r="K1105" s="27" t="s">
        <v>6441</v>
      </c>
      <c r="L1105" s="27" t="s">
        <v>6441</v>
      </c>
      <c r="M1105" s="27">
        <v>85325</v>
      </c>
      <c r="N1105" s="28" t="s">
        <v>102</v>
      </c>
      <c r="O1105" s="22">
        <f>VLOOKUP(A1105,Hoja1!A:C,3,0)</f>
        <v>8</v>
      </c>
      <c r="P1105" s="21" t="str">
        <f>VLOOKUP(M1105,[1]TIPOLOGIAS_CB!$A:$F,4,0)</f>
        <v>YOPAL</v>
      </c>
      <c r="Q1105" s="21" t="str">
        <f>VLOOKUP(P1105,'BASE TARIFA 2025'!C:D,2,0)</f>
        <v>WOMPI ORIENTE</v>
      </c>
      <c r="R1105" s="23">
        <f>VLOOKUP(P1105,'BASE TARIFA 2025'!C:F,4,0)</f>
        <v>28277.100000000002</v>
      </c>
    </row>
    <row r="1106" spans="1:18" ht="14.45">
      <c r="A1106" s="27">
        <v>78197</v>
      </c>
      <c r="B1106" s="27" t="s">
        <v>6454</v>
      </c>
      <c r="C1106" s="27">
        <v>23937802</v>
      </c>
      <c r="D1106" s="27" t="s">
        <v>6455</v>
      </c>
      <c r="E1106" s="27" t="s">
        <v>6455</v>
      </c>
      <c r="F1106" s="27" t="s">
        <v>6455</v>
      </c>
      <c r="G1106" s="27" t="s">
        <v>6456</v>
      </c>
      <c r="H1106" s="27" t="s">
        <v>6457</v>
      </c>
      <c r="I1106" s="27" t="s">
        <v>6458</v>
      </c>
      <c r="J1106" s="27" t="s">
        <v>4535</v>
      </c>
      <c r="K1106" s="27" t="s">
        <v>6441</v>
      </c>
      <c r="L1106" s="27" t="s">
        <v>6441</v>
      </c>
      <c r="M1106" s="27">
        <v>85325</v>
      </c>
      <c r="N1106" s="28" t="s">
        <v>102</v>
      </c>
      <c r="O1106" s="22">
        <f>VLOOKUP(A1106,Hoja1!A:C,3,0)</f>
        <v>8</v>
      </c>
      <c r="P1106" s="21" t="str">
        <f>VLOOKUP(M1106,[1]TIPOLOGIAS_CB!$A:$F,4,0)</f>
        <v>YOPAL</v>
      </c>
      <c r="Q1106" s="21" t="str">
        <f>VLOOKUP(P1106,'BASE TARIFA 2025'!C:D,2,0)</f>
        <v>WOMPI ORIENTE</v>
      </c>
      <c r="R1106" s="23">
        <f>VLOOKUP(P1106,'BASE TARIFA 2025'!C:F,4,0)</f>
        <v>28277.100000000002</v>
      </c>
    </row>
    <row r="1107" spans="1:18" ht="14.45">
      <c r="A1107" s="27">
        <v>24758</v>
      </c>
      <c r="B1107" s="27" t="s">
        <v>6459</v>
      </c>
      <c r="C1107" s="27">
        <v>3276637</v>
      </c>
      <c r="D1107" s="27" t="s">
        <v>6460</v>
      </c>
      <c r="E1107" s="27" t="s">
        <v>6461</v>
      </c>
      <c r="F1107" s="27" t="s">
        <v>6461</v>
      </c>
      <c r="G1107" s="27" t="s">
        <v>6462</v>
      </c>
      <c r="H1107" s="27" t="s">
        <v>6463</v>
      </c>
      <c r="I1107" s="27" t="s">
        <v>6464</v>
      </c>
      <c r="J1107" s="27" t="s">
        <v>4535</v>
      </c>
      <c r="K1107" s="27" t="s">
        <v>4252</v>
      </c>
      <c r="L1107" s="27" t="s">
        <v>4252</v>
      </c>
      <c r="M1107" s="27">
        <v>85440</v>
      </c>
      <c r="N1107" s="28" t="s">
        <v>128</v>
      </c>
      <c r="O1107" s="22">
        <f>VLOOKUP(A1107,Hoja1!A:C,3,0)</f>
        <v>8</v>
      </c>
      <c r="P1107" s="21" t="str">
        <f>VLOOKUP(M1107,[1]TIPOLOGIAS_CB!$A:$F,4,0)</f>
        <v>VILLAVICENCIO</v>
      </c>
      <c r="Q1107" s="21" t="str">
        <f>VLOOKUP(P1107,'BASE TARIFA 2025'!C:D,2,0)</f>
        <v>WOMPI ORIENTE</v>
      </c>
      <c r="R1107" s="23">
        <f>VLOOKUP(P1107,'BASE TARIFA 2025'!C:F,4,0)</f>
        <v>28277.100000000002</v>
      </c>
    </row>
    <row r="1108" spans="1:18" ht="14.45">
      <c r="A1108" s="27">
        <v>25224</v>
      </c>
      <c r="B1108" s="27" t="s">
        <v>6465</v>
      </c>
      <c r="C1108" s="27">
        <v>52852312</v>
      </c>
      <c r="D1108" s="27" t="s">
        <v>6466</v>
      </c>
      <c r="E1108" s="27" t="s">
        <v>6467</v>
      </c>
      <c r="F1108" s="27" t="s">
        <v>6467</v>
      </c>
      <c r="G1108" s="27" t="s">
        <v>6468</v>
      </c>
      <c r="H1108" s="27" t="s">
        <v>6469</v>
      </c>
      <c r="I1108" s="27" t="s">
        <v>6470</v>
      </c>
      <c r="J1108" s="27" t="s">
        <v>4535</v>
      </c>
      <c r="K1108" s="27" t="s">
        <v>4252</v>
      </c>
      <c r="L1108" s="27" t="s">
        <v>4252</v>
      </c>
      <c r="M1108" s="27">
        <v>85440</v>
      </c>
      <c r="N1108" s="28" t="s">
        <v>465</v>
      </c>
      <c r="O1108" s="22">
        <f>VLOOKUP(A1108,Hoja1!A:C,3,0)</f>
        <v>16</v>
      </c>
      <c r="P1108" s="21" t="str">
        <f>VLOOKUP(M1108,[1]TIPOLOGIAS_CB!$A:$F,4,0)</f>
        <v>VILLAVICENCIO</v>
      </c>
      <c r="Q1108" s="21" t="str">
        <f>VLOOKUP(P1108,'BASE TARIFA 2025'!C:D,2,0)</f>
        <v>WOMPI ORIENTE</v>
      </c>
      <c r="R1108" s="23">
        <f>VLOOKUP(P1108,'BASE TARIFA 2025'!C:F,4,0)</f>
        <v>28277.100000000002</v>
      </c>
    </row>
    <row r="1109" spans="1:18" ht="14.45">
      <c r="A1109" s="27">
        <v>50409</v>
      </c>
      <c r="B1109" s="27" t="s">
        <v>6471</v>
      </c>
      <c r="C1109" s="27">
        <v>39948184</v>
      </c>
      <c r="D1109" s="27" t="s">
        <v>79</v>
      </c>
      <c r="E1109" s="27" t="s">
        <v>6472</v>
      </c>
      <c r="F1109" s="27" t="s">
        <v>6472</v>
      </c>
      <c r="G1109" s="27" t="s">
        <v>6473</v>
      </c>
      <c r="H1109" s="27" t="s">
        <v>6474</v>
      </c>
      <c r="I1109" s="27" t="s">
        <v>6475</v>
      </c>
      <c r="J1109" s="27" t="s">
        <v>4535</v>
      </c>
      <c r="K1109" s="27" t="s">
        <v>4252</v>
      </c>
      <c r="L1109" s="27" t="s">
        <v>4252</v>
      </c>
      <c r="M1109" s="27">
        <v>85440</v>
      </c>
      <c r="N1109" s="28" t="s">
        <v>465</v>
      </c>
      <c r="O1109" s="22">
        <f>VLOOKUP(A1109,Hoja1!A:C,3,0)</f>
        <v>16</v>
      </c>
      <c r="P1109" s="21" t="str">
        <f>VLOOKUP(M1109,[1]TIPOLOGIAS_CB!$A:$F,4,0)</f>
        <v>VILLAVICENCIO</v>
      </c>
      <c r="Q1109" s="21" t="str">
        <f>VLOOKUP(P1109,'BASE TARIFA 2025'!C:D,2,0)</f>
        <v>WOMPI ORIENTE</v>
      </c>
      <c r="R1109" s="23">
        <f>VLOOKUP(P1109,'BASE TARIFA 2025'!C:F,4,0)</f>
        <v>28277.100000000002</v>
      </c>
    </row>
    <row r="1110" spans="1:18" ht="14.45">
      <c r="A1110" s="27">
        <v>70952</v>
      </c>
      <c r="B1110" s="27" t="s">
        <v>6476</v>
      </c>
      <c r="C1110" s="27">
        <v>31540895</v>
      </c>
      <c r="D1110" s="27" t="s">
        <v>6477</v>
      </c>
      <c r="E1110" s="27" t="s">
        <v>6477</v>
      </c>
      <c r="F1110" s="27" t="s">
        <v>6477</v>
      </c>
      <c r="G1110" s="27" t="s">
        <v>6478</v>
      </c>
      <c r="H1110" s="27" t="s">
        <v>6479</v>
      </c>
      <c r="I1110" s="27" t="s">
        <v>6480</v>
      </c>
      <c r="J1110" s="27" t="s">
        <v>4535</v>
      </c>
      <c r="K1110" s="27" t="s">
        <v>4252</v>
      </c>
      <c r="L1110" s="27" t="s">
        <v>4252</v>
      </c>
      <c r="M1110" s="27">
        <v>85440</v>
      </c>
      <c r="N1110" s="28" t="s">
        <v>465</v>
      </c>
      <c r="O1110" s="22">
        <f>VLOOKUP(A1110,Hoja1!A:C,3,0)</f>
        <v>8</v>
      </c>
      <c r="P1110" s="21" t="str">
        <f>VLOOKUP(M1110,[1]TIPOLOGIAS_CB!$A:$F,4,0)</f>
        <v>VILLAVICENCIO</v>
      </c>
      <c r="Q1110" s="21" t="str">
        <f>VLOOKUP(P1110,'BASE TARIFA 2025'!C:D,2,0)</f>
        <v>WOMPI ORIENTE</v>
      </c>
      <c r="R1110" s="23">
        <f>VLOOKUP(P1110,'BASE TARIFA 2025'!C:F,4,0)</f>
        <v>28277.100000000002</v>
      </c>
    </row>
    <row r="1111" spans="1:18" ht="14.45">
      <c r="A1111" s="27">
        <v>70791</v>
      </c>
      <c r="B1111" s="27" t="s">
        <v>6481</v>
      </c>
      <c r="C1111" s="27">
        <v>52219446</v>
      </c>
      <c r="D1111" s="27" t="s">
        <v>6482</v>
      </c>
      <c r="E1111" s="27" t="s">
        <v>6482</v>
      </c>
      <c r="F1111" s="27" t="s">
        <v>6482</v>
      </c>
      <c r="G1111" s="27" t="s">
        <v>6483</v>
      </c>
      <c r="H1111" s="27" t="s">
        <v>6484</v>
      </c>
      <c r="I1111" s="27" t="s">
        <v>6485</v>
      </c>
      <c r="J1111" s="27" t="s">
        <v>4535</v>
      </c>
      <c r="K1111" s="27" t="s">
        <v>4252</v>
      </c>
      <c r="L1111" s="27" t="s">
        <v>4252</v>
      </c>
      <c r="M1111" s="27">
        <v>85440</v>
      </c>
      <c r="N1111" s="28" t="s">
        <v>465</v>
      </c>
      <c r="O1111" s="22">
        <f>VLOOKUP(A1111,Hoja1!A:C,3,0)</f>
        <v>8</v>
      </c>
      <c r="P1111" s="21" t="str">
        <f>VLOOKUP(M1111,[1]TIPOLOGIAS_CB!$A:$F,4,0)</f>
        <v>VILLAVICENCIO</v>
      </c>
      <c r="Q1111" s="21" t="str">
        <f>VLOOKUP(P1111,'BASE TARIFA 2025'!C:D,2,0)</f>
        <v>WOMPI ORIENTE</v>
      </c>
      <c r="R1111" s="23">
        <f>VLOOKUP(P1111,'BASE TARIFA 2025'!C:F,4,0)</f>
        <v>28277.100000000002</v>
      </c>
    </row>
    <row r="1112" spans="1:18" ht="14.45">
      <c r="A1112" s="27">
        <v>74296</v>
      </c>
      <c r="B1112" s="27" t="s">
        <v>6486</v>
      </c>
      <c r="C1112" s="27">
        <v>31016301</v>
      </c>
      <c r="D1112" s="27" t="s">
        <v>6487</v>
      </c>
      <c r="E1112" s="27" t="s">
        <v>6488</v>
      </c>
      <c r="F1112" s="27" t="s">
        <v>6487</v>
      </c>
      <c r="G1112" s="27" t="s">
        <v>6489</v>
      </c>
      <c r="H1112" s="27" t="s">
        <v>6490</v>
      </c>
      <c r="I1112" s="27" t="s">
        <v>6491</v>
      </c>
      <c r="J1112" s="27" t="s">
        <v>4535</v>
      </c>
      <c r="K1112" s="27" t="s">
        <v>4252</v>
      </c>
      <c r="L1112" s="27" t="s">
        <v>4252</v>
      </c>
      <c r="M1112" s="27">
        <v>85440</v>
      </c>
      <c r="N1112" s="28" t="s">
        <v>465</v>
      </c>
      <c r="O1112" s="22">
        <f>VLOOKUP(A1112,Hoja1!A:C,3,0)</f>
        <v>8</v>
      </c>
      <c r="P1112" s="21" t="str">
        <f>VLOOKUP(M1112,[1]TIPOLOGIAS_CB!$A:$F,4,0)</f>
        <v>VILLAVICENCIO</v>
      </c>
      <c r="Q1112" s="21" t="str">
        <f>VLOOKUP(P1112,'BASE TARIFA 2025'!C:D,2,0)</f>
        <v>WOMPI ORIENTE</v>
      </c>
      <c r="R1112" s="23">
        <f>VLOOKUP(P1112,'BASE TARIFA 2025'!C:F,4,0)</f>
        <v>28277.100000000002</v>
      </c>
    </row>
    <row r="1113" spans="1:18" ht="14.45">
      <c r="A1113" s="27">
        <v>76925</v>
      </c>
      <c r="B1113" s="27" t="s">
        <v>6492</v>
      </c>
      <c r="C1113" s="27">
        <v>39950781</v>
      </c>
      <c r="D1113" s="27" t="s">
        <v>6493</v>
      </c>
      <c r="E1113" s="27" t="s">
        <v>6493</v>
      </c>
      <c r="F1113" s="27" t="s">
        <v>6493</v>
      </c>
      <c r="G1113" s="27" t="s">
        <v>6494</v>
      </c>
      <c r="H1113" s="27" t="s">
        <v>6495</v>
      </c>
      <c r="I1113" s="27" t="s">
        <v>6496</v>
      </c>
      <c r="J1113" s="27" t="s">
        <v>4535</v>
      </c>
      <c r="K1113" s="27" t="s">
        <v>4252</v>
      </c>
      <c r="L1113" s="27" t="s">
        <v>4252</v>
      </c>
      <c r="M1113" s="27">
        <v>85440</v>
      </c>
      <c r="N1113" s="28" t="s">
        <v>465</v>
      </c>
      <c r="O1113" s="22">
        <f>VLOOKUP(A1113,Hoja1!A:C,3,0)</f>
        <v>8</v>
      </c>
      <c r="P1113" s="21" t="str">
        <f>VLOOKUP(M1113,[1]TIPOLOGIAS_CB!$A:$F,4,0)</f>
        <v>VILLAVICENCIO</v>
      </c>
      <c r="Q1113" s="21" t="str">
        <f>VLOOKUP(P1113,'BASE TARIFA 2025'!C:D,2,0)</f>
        <v>WOMPI ORIENTE</v>
      </c>
      <c r="R1113" s="23">
        <f>VLOOKUP(P1113,'BASE TARIFA 2025'!C:F,4,0)</f>
        <v>28277.100000000002</v>
      </c>
    </row>
    <row r="1114" spans="1:18" ht="14.45">
      <c r="A1114" s="27">
        <v>78122</v>
      </c>
      <c r="B1114" s="27" t="s">
        <v>6497</v>
      </c>
      <c r="C1114" s="27">
        <v>1121853117</v>
      </c>
      <c r="D1114" s="27" t="s">
        <v>6498</v>
      </c>
      <c r="E1114" s="27" t="s">
        <v>6498</v>
      </c>
      <c r="F1114" s="27" t="s">
        <v>6498</v>
      </c>
      <c r="G1114" s="27" t="s">
        <v>6499</v>
      </c>
      <c r="H1114" s="27" t="s">
        <v>6500</v>
      </c>
      <c r="I1114" s="27" t="s">
        <v>6501</v>
      </c>
      <c r="J1114" s="27" t="s">
        <v>4535</v>
      </c>
      <c r="K1114" s="27" t="s">
        <v>4252</v>
      </c>
      <c r="L1114" s="27" t="s">
        <v>4252</v>
      </c>
      <c r="M1114" s="27">
        <v>85440</v>
      </c>
      <c r="N1114" s="28" t="s">
        <v>128</v>
      </c>
      <c r="O1114" s="22">
        <f>VLOOKUP(A1114,Hoja1!A:C,3,0)</f>
        <v>8</v>
      </c>
      <c r="P1114" s="21" t="str">
        <f>VLOOKUP(M1114,[1]TIPOLOGIAS_CB!$A:$F,4,0)</f>
        <v>VILLAVICENCIO</v>
      </c>
      <c r="Q1114" s="21" t="str">
        <f>VLOOKUP(P1114,'BASE TARIFA 2025'!C:D,2,0)</f>
        <v>WOMPI ORIENTE</v>
      </c>
      <c r="R1114" s="23">
        <f>VLOOKUP(P1114,'BASE TARIFA 2025'!C:F,4,0)</f>
        <v>28277.100000000002</v>
      </c>
    </row>
    <row r="1115" spans="1:18" ht="14.45">
      <c r="A1115" s="27">
        <v>80652</v>
      </c>
      <c r="B1115" s="27" t="s">
        <v>6502</v>
      </c>
      <c r="C1115" s="27">
        <v>1022360788</v>
      </c>
      <c r="D1115" s="27" t="s">
        <v>6503</v>
      </c>
      <c r="E1115" s="27" t="s">
        <v>6504</v>
      </c>
      <c r="F1115" s="27" t="s">
        <v>6504</v>
      </c>
      <c r="G1115" s="27" t="s">
        <v>6505</v>
      </c>
      <c r="H1115" s="27" t="s">
        <v>6506</v>
      </c>
      <c r="I1115" s="27" t="s">
        <v>6507</v>
      </c>
      <c r="J1115" s="27" t="s">
        <v>190</v>
      </c>
      <c r="K1115" s="27" t="s">
        <v>6508</v>
      </c>
      <c r="L1115" s="27" t="s">
        <v>6508</v>
      </c>
      <c r="M1115" s="27">
        <v>11001</v>
      </c>
      <c r="N1115" s="28" t="s">
        <v>192</v>
      </c>
      <c r="O1115" s="22">
        <f>VLOOKUP(A1115,Hoja1!A:C,3,0)</f>
        <v>8</v>
      </c>
      <c r="P1115" s="21" t="str">
        <f>VLOOKUP(M1115,[1]TIPOLOGIAS_CB!$A:$F,4,0)</f>
        <v>BOGOTA</v>
      </c>
      <c r="Q1115" s="21" t="str">
        <f>VLOOKUP(P1115,'BASE TARIFA 2025'!C:D,2,0)</f>
        <v>WOMPI CENTRO</v>
      </c>
      <c r="R1115" s="23">
        <f>VLOOKUP(P1115,'BASE TARIFA 2025'!C:F,4,0)</f>
        <v>15709.5</v>
      </c>
    </row>
    <row r="1116" spans="1:18" ht="14.45">
      <c r="A1116" s="27">
        <v>80654</v>
      </c>
      <c r="B1116" s="27" t="s">
        <v>6509</v>
      </c>
      <c r="C1116" s="27">
        <v>29825299</v>
      </c>
      <c r="D1116" s="27" t="s">
        <v>6510</v>
      </c>
      <c r="E1116" s="27" t="s">
        <v>6510</v>
      </c>
      <c r="F1116" s="27"/>
      <c r="G1116" s="27" t="s">
        <v>6511</v>
      </c>
      <c r="H1116" s="27" t="s">
        <v>6512</v>
      </c>
      <c r="I1116" s="27" t="s">
        <v>6513</v>
      </c>
      <c r="J1116" s="27" t="s">
        <v>190</v>
      </c>
      <c r="K1116" s="27" t="s">
        <v>6508</v>
      </c>
      <c r="L1116" s="27" t="s">
        <v>6508</v>
      </c>
      <c r="M1116" s="27">
        <v>11001</v>
      </c>
      <c r="N1116" s="28" t="s">
        <v>477</v>
      </c>
      <c r="O1116" s="22">
        <f>VLOOKUP(A1116,Hoja1!A:C,3,0)</f>
        <v>8</v>
      </c>
      <c r="P1116" s="21" t="str">
        <f>VLOOKUP(M1116,[1]TIPOLOGIAS_CB!$A:$F,4,0)</f>
        <v>BOGOTA</v>
      </c>
      <c r="Q1116" s="21" t="str">
        <f>VLOOKUP(P1116,'BASE TARIFA 2025'!C:D,2,0)</f>
        <v>WOMPI CENTRO</v>
      </c>
      <c r="R1116" s="23">
        <f>VLOOKUP(P1116,'BASE TARIFA 2025'!C:F,4,0)</f>
        <v>15709.5</v>
      </c>
    </row>
    <row r="1117" spans="1:18" ht="14.45">
      <c r="A1117" s="27">
        <v>80655</v>
      </c>
      <c r="B1117" s="27" t="s">
        <v>6514</v>
      </c>
      <c r="C1117" s="27">
        <v>24019506</v>
      </c>
      <c r="D1117" s="27" t="s">
        <v>6515</v>
      </c>
      <c r="E1117" s="27" t="s">
        <v>6515</v>
      </c>
      <c r="F1117" s="27"/>
      <c r="G1117" s="27" t="s">
        <v>6516</v>
      </c>
      <c r="H1117" s="27" t="s">
        <v>6517</v>
      </c>
      <c r="I1117" s="27" t="s">
        <v>6518</v>
      </c>
      <c r="J1117" s="27" t="s">
        <v>190</v>
      </c>
      <c r="K1117" s="27" t="s">
        <v>6508</v>
      </c>
      <c r="L1117" s="27" t="s">
        <v>6508</v>
      </c>
      <c r="M1117" s="27">
        <v>11001</v>
      </c>
      <c r="N1117" s="28" t="s">
        <v>953</v>
      </c>
      <c r="O1117" s="22">
        <f>VLOOKUP(A1117,Hoja1!A:C,3,0)</f>
        <v>8</v>
      </c>
      <c r="P1117" s="21" t="str">
        <f>VLOOKUP(M1117,[1]TIPOLOGIAS_CB!$A:$F,4,0)</f>
        <v>BOGOTA</v>
      </c>
      <c r="Q1117" s="21" t="str">
        <f>VLOOKUP(P1117,'BASE TARIFA 2025'!C:D,2,0)</f>
        <v>WOMPI CENTRO</v>
      </c>
      <c r="R1117" s="23">
        <f>VLOOKUP(P1117,'BASE TARIFA 2025'!C:F,4,0)</f>
        <v>15709.5</v>
      </c>
    </row>
    <row r="1118" spans="1:18" ht="14.45">
      <c r="A1118" s="27">
        <v>80656</v>
      </c>
      <c r="B1118" s="27" t="s">
        <v>6519</v>
      </c>
      <c r="C1118" s="27">
        <v>1233902818</v>
      </c>
      <c r="D1118" s="27" t="s">
        <v>6520</v>
      </c>
      <c r="E1118" s="27" t="s">
        <v>6520</v>
      </c>
      <c r="F1118" s="27"/>
      <c r="G1118" s="27" t="s">
        <v>6521</v>
      </c>
      <c r="H1118" s="27" t="s">
        <v>6522</v>
      </c>
      <c r="I1118" s="27" t="s">
        <v>6523</v>
      </c>
      <c r="J1118" s="27" t="s">
        <v>190</v>
      </c>
      <c r="K1118" s="27" t="s">
        <v>6508</v>
      </c>
      <c r="L1118" s="27" t="s">
        <v>6508</v>
      </c>
      <c r="M1118" s="27">
        <v>11001</v>
      </c>
      <c r="N1118" s="28" t="s">
        <v>953</v>
      </c>
      <c r="O1118" s="22">
        <f>VLOOKUP(A1118,Hoja1!A:C,3,0)</f>
        <v>8</v>
      </c>
      <c r="P1118" s="21" t="str">
        <f>VLOOKUP(M1118,[1]TIPOLOGIAS_CB!$A:$F,4,0)</f>
        <v>BOGOTA</v>
      </c>
      <c r="Q1118" s="21" t="str">
        <f>VLOOKUP(P1118,'BASE TARIFA 2025'!C:D,2,0)</f>
        <v>WOMPI CENTRO</v>
      </c>
      <c r="R1118" s="23">
        <f>VLOOKUP(P1118,'BASE TARIFA 2025'!C:F,4,0)</f>
        <v>15709.5</v>
      </c>
    </row>
    <row r="1119" spans="1:18" ht="14.45">
      <c r="A1119" s="27">
        <v>80657</v>
      </c>
      <c r="B1119" s="27" t="s">
        <v>6524</v>
      </c>
      <c r="C1119" s="27">
        <v>53047858</v>
      </c>
      <c r="D1119" s="27" t="s">
        <v>6525</v>
      </c>
      <c r="E1119" s="27" t="s">
        <v>6525</v>
      </c>
      <c r="F1119" s="27"/>
      <c r="G1119" s="27" t="s">
        <v>6526</v>
      </c>
      <c r="H1119" s="27" t="s">
        <v>6527</v>
      </c>
      <c r="I1119" s="27" t="s">
        <v>6528</v>
      </c>
      <c r="J1119" s="27" t="s">
        <v>190</v>
      </c>
      <c r="K1119" s="27" t="s">
        <v>6508</v>
      </c>
      <c r="L1119" s="27" t="s">
        <v>6508</v>
      </c>
      <c r="M1119" s="27">
        <v>11001</v>
      </c>
      <c r="N1119" s="28" t="s">
        <v>953</v>
      </c>
      <c r="O1119" s="22">
        <f>VLOOKUP(A1119,Hoja1!A:C,3,0)</f>
        <v>8</v>
      </c>
      <c r="P1119" s="21" t="str">
        <f>VLOOKUP(M1119,[1]TIPOLOGIAS_CB!$A:$F,4,0)</f>
        <v>BOGOTA</v>
      </c>
      <c r="Q1119" s="21" t="str">
        <f>VLOOKUP(P1119,'BASE TARIFA 2025'!C:D,2,0)</f>
        <v>WOMPI CENTRO</v>
      </c>
      <c r="R1119" s="23">
        <f>VLOOKUP(P1119,'BASE TARIFA 2025'!C:F,4,0)</f>
        <v>15709.5</v>
      </c>
    </row>
    <row r="1120" spans="1:18" ht="14.45">
      <c r="A1120" s="27">
        <v>80118</v>
      </c>
      <c r="B1120" s="27" t="s">
        <v>6529</v>
      </c>
      <c r="C1120" s="27">
        <v>19492189</v>
      </c>
      <c r="D1120" s="27" t="s">
        <v>6530</v>
      </c>
      <c r="E1120" s="27" t="s">
        <v>6531</v>
      </c>
      <c r="F1120" s="27" t="s">
        <v>6532</v>
      </c>
      <c r="G1120" s="27" t="s">
        <v>6533</v>
      </c>
      <c r="H1120" s="27" t="s">
        <v>6534</v>
      </c>
      <c r="I1120" s="27" t="s">
        <v>6535</v>
      </c>
      <c r="J1120" s="27" t="s">
        <v>190</v>
      </c>
      <c r="K1120" s="27" t="s">
        <v>6508</v>
      </c>
      <c r="L1120" s="27" t="s">
        <v>6508</v>
      </c>
      <c r="M1120" s="27">
        <v>11001</v>
      </c>
      <c r="N1120" s="28" t="s">
        <v>520</v>
      </c>
      <c r="O1120" s="22">
        <f>VLOOKUP(A1120,Hoja1!A:C,3,0)</f>
        <v>8</v>
      </c>
      <c r="P1120" s="21" t="str">
        <f>VLOOKUP(M1120,[1]TIPOLOGIAS_CB!$A:$F,4,0)</f>
        <v>BOGOTA</v>
      </c>
      <c r="Q1120" s="21" t="str">
        <f>VLOOKUP(P1120,'BASE TARIFA 2025'!C:D,2,0)</f>
        <v>WOMPI CENTRO</v>
      </c>
      <c r="R1120" s="23">
        <f>VLOOKUP(P1120,'BASE TARIFA 2025'!C:F,4,0)</f>
        <v>15709.5</v>
      </c>
    </row>
    <row r="1121" spans="1:18" ht="14.45">
      <c r="A1121" s="27">
        <v>80238</v>
      </c>
      <c r="B1121" s="27" t="s">
        <v>6536</v>
      </c>
      <c r="C1121" s="27">
        <v>1022366894</v>
      </c>
      <c r="D1121" s="27" t="s">
        <v>6537</v>
      </c>
      <c r="E1121" s="27" t="s">
        <v>6537</v>
      </c>
      <c r="F1121" s="27"/>
      <c r="G1121" s="27" t="s">
        <v>6538</v>
      </c>
      <c r="H1121" s="27" t="s">
        <v>6539</v>
      </c>
      <c r="I1121" s="27" t="s">
        <v>6540</v>
      </c>
      <c r="J1121" s="27" t="s">
        <v>190</v>
      </c>
      <c r="K1121" s="27" t="s">
        <v>6508</v>
      </c>
      <c r="L1121" s="27" t="s">
        <v>6508</v>
      </c>
      <c r="M1121" s="27">
        <v>11001</v>
      </c>
      <c r="N1121" s="28" t="s">
        <v>953</v>
      </c>
      <c r="O1121" s="22">
        <f>VLOOKUP(A1121,Hoja1!A:C,3,0)</f>
        <v>8</v>
      </c>
      <c r="P1121" s="21" t="str">
        <f>VLOOKUP(M1121,[1]TIPOLOGIAS_CB!$A:$F,4,0)</f>
        <v>BOGOTA</v>
      </c>
      <c r="Q1121" s="21" t="str">
        <f>VLOOKUP(P1121,'BASE TARIFA 2025'!C:D,2,0)</f>
        <v>WOMPI CENTRO</v>
      </c>
      <c r="R1121" s="23">
        <f>VLOOKUP(P1121,'BASE TARIFA 2025'!C:F,4,0)</f>
        <v>15709.5</v>
      </c>
    </row>
    <row r="1122" spans="1:18" ht="14.45">
      <c r="A1122" s="27">
        <v>80240</v>
      </c>
      <c r="B1122" s="27" t="s">
        <v>6541</v>
      </c>
      <c r="C1122" s="27">
        <v>37275742</v>
      </c>
      <c r="D1122" s="27" t="s">
        <v>6542</v>
      </c>
      <c r="E1122" s="27" t="s">
        <v>6542</v>
      </c>
      <c r="F1122" s="27"/>
      <c r="G1122" s="27" t="s">
        <v>6543</v>
      </c>
      <c r="H1122" s="27" t="s">
        <v>6544</v>
      </c>
      <c r="I1122" s="27" t="s">
        <v>6545</v>
      </c>
      <c r="J1122" s="27" t="s">
        <v>190</v>
      </c>
      <c r="K1122" s="27" t="s">
        <v>6508</v>
      </c>
      <c r="L1122" s="27" t="s">
        <v>6508</v>
      </c>
      <c r="M1122" s="27">
        <v>11001</v>
      </c>
      <c r="N1122" s="28" t="s">
        <v>953</v>
      </c>
      <c r="O1122" s="22">
        <f>VLOOKUP(A1122,Hoja1!A:C,3,0)</f>
        <v>8</v>
      </c>
      <c r="P1122" s="21" t="str">
        <f>VLOOKUP(M1122,[1]TIPOLOGIAS_CB!$A:$F,4,0)</f>
        <v>BOGOTA</v>
      </c>
      <c r="Q1122" s="21" t="str">
        <f>VLOOKUP(P1122,'BASE TARIFA 2025'!C:D,2,0)</f>
        <v>WOMPI CENTRO</v>
      </c>
      <c r="R1122" s="23">
        <f>VLOOKUP(P1122,'BASE TARIFA 2025'!C:F,4,0)</f>
        <v>15709.5</v>
      </c>
    </row>
    <row r="1123" spans="1:18" ht="14.45">
      <c r="A1123" s="27">
        <v>80353</v>
      </c>
      <c r="B1123" s="27" t="s">
        <v>6546</v>
      </c>
      <c r="C1123" s="27">
        <v>1007381029</v>
      </c>
      <c r="D1123" s="27" t="s">
        <v>6547</v>
      </c>
      <c r="E1123" s="27" t="s">
        <v>6547</v>
      </c>
      <c r="F1123" s="27"/>
      <c r="G1123" s="27" t="s">
        <v>6548</v>
      </c>
      <c r="H1123" s="27" t="s">
        <v>6549</v>
      </c>
      <c r="I1123" s="27" t="s">
        <v>6550</v>
      </c>
      <c r="J1123" s="27" t="s">
        <v>190</v>
      </c>
      <c r="K1123" s="27" t="s">
        <v>6508</v>
      </c>
      <c r="L1123" s="27" t="s">
        <v>6508</v>
      </c>
      <c r="M1123" s="27">
        <v>11001</v>
      </c>
      <c r="N1123" s="28" t="s">
        <v>953</v>
      </c>
      <c r="O1123" s="22">
        <f>VLOOKUP(A1123,Hoja1!A:C,3,0)</f>
        <v>8</v>
      </c>
      <c r="P1123" s="21" t="str">
        <f>VLOOKUP(M1123,[1]TIPOLOGIAS_CB!$A:$F,4,0)</f>
        <v>BOGOTA</v>
      </c>
      <c r="Q1123" s="21" t="str">
        <f>VLOOKUP(P1123,'BASE TARIFA 2025'!C:D,2,0)</f>
        <v>WOMPI CENTRO</v>
      </c>
      <c r="R1123" s="23">
        <f>VLOOKUP(P1123,'BASE TARIFA 2025'!C:F,4,0)</f>
        <v>15709.5</v>
      </c>
    </row>
    <row r="1124" spans="1:18" ht="14.45">
      <c r="A1124" s="27">
        <v>81189</v>
      </c>
      <c r="B1124" s="27" t="s">
        <v>6551</v>
      </c>
      <c r="C1124" s="27">
        <v>1023872781</v>
      </c>
      <c r="D1124" s="27" t="s">
        <v>6552</v>
      </c>
      <c r="E1124" s="27" t="s">
        <v>6552</v>
      </c>
      <c r="F1124" s="27"/>
      <c r="G1124" s="27" t="s">
        <v>6553</v>
      </c>
      <c r="H1124" s="27" t="s">
        <v>6554</v>
      </c>
      <c r="I1124" s="27" t="s">
        <v>6555</v>
      </c>
      <c r="J1124" s="27" t="s">
        <v>190</v>
      </c>
      <c r="K1124" s="27" t="s">
        <v>6508</v>
      </c>
      <c r="L1124" s="27" t="s">
        <v>6508</v>
      </c>
      <c r="M1124" s="27">
        <v>11001</v>
      </c>
      <c r="N1124" s="28" t="s">
        <v>358</v>
      </c>
      <c r="O1124" s="22">
        <f>VLOOKUP(A1124,Hoja1!A:C,3,0)</f>
        <v>8</v>
      </c>
      <c r="P1124" s="21" t="str">
        <f>VLOOKUP(M1124,[1]TIPOLOGIAS_CB!$A:$F,4,0)</f>
        <v>BOGOTA</v>
      </c>
      <c r="Q1124" s="21" t="str">
        <f>VLOOKUP(P1124,'BASE TARIFA 2025'!C:D,2,0)</f>
        <v>WOMPI CENTRO</v>
      </c>
      <c r="R1124" s="23">
        <f>VLOOKUP(P1124,'BASE TARIFA 2025'!C:F,4,0)</f>
        <v>15709.5</v>
      </c>
    </row>
    <row r="1125" spans="1:18" ht="14.45">
      <c r="A1125" s="27">
        <v>81190</v>
      </c>
      <c r="B1125" s="27" t="s">
        <v>6556</v>
      </c>
      <c r="C1125" s="27">
        <v>52219696</v>
      </c>
      <c r="D1125" s="27" t="s">
        <v>6557</v>
      </c>
      <c r="E1125" s="27" t="s">
        <v>6557</v>
      </c>
      <c r="F1125" s="27"/>
      <c r="G1125" s="27" t="s">
        <v>6558</v>
      </c>
      <c r="H1125" s="27" t="s">
        <v>6559</v>
      </c>
      <c r="I1125" s="27" t="s">
        <v>6560</v>
      </c>
      <c r="J1125" s="27" t="s">
        <v>190</v>
      </c>
      <c r="K1125" s="27" t="s">
        <v>6508</v>
      </c>
      <c r="L1125" s="27" t="s">
        <v>6508</v>
      </c>
      <c r="M1125" s="27">
        <v>11001</v>
      </c>
      <c r="N1125" s="28" t="s">
        <v>172</v>
      </c>
      <c r="O1125" s="22">
        <f>VLOOKUP(A1125,Hoja1!A:C,3,0)</f>
        <v>8</v>
      </c>
      <c r="P1125" s="21" t="str">
        <f>VLOOKUP(M1125,[1]TIPOLOGIAS_CB!$A:$F,4,0)</f>
        <v>BOGOTA</v>
      </c>
      <c r="Q1125" s="21" t="str">
        <f>VLOOKUP(P1125,'BASE TARIFA 2025'!C:D,2,0)</f>
        <v>WOMPI CENTRO</v>
      </c>
      <c r="R1125" s="23">
        <f>VLOOKUP(P1125,'BASE TARIFA 2025'!C:F,4,0)</f>
        <v>15709.5</v>
      </c>
    </row>
    <row r="1126" spans="1:18" ht="14.45">
      <c r="A1126" s="27">
        <v>61263</v>
      </c>
      <c r="B1126" s="27" t="s">
        <v>6561</v>
      </c>
      <c r="C1126" s="27">
        <v>901445178</v>
      </c>
      <c r="D1126" s="27" t="s">
        <v>79</v>
      </c>
      <c r="E1126" s="27" t="s">
        <v>6562</v>
      </c>
      <c r="F1126" s="27" t="s">
        <v>6562</v>
      </c>
      <c r="G1126" s="27" t="s">
        <v>6563</v>
      </c>
      <c r="H1126" s="27" t="s">
        <v>6564</v>
      </c>
      <c r="I1126" s="27" t="s">
        <v>6565</v>
      </c>
      <c r="J1126" s="27" t="s">
        <v>665</v>
      </c>
      <c r="K1126" s="27" t="s">
        <v>6566</v>
      </c>
      <c r="L1126" s="27" t="s">
        <v>6566</v>
      </c>
      <c r="M1126" s="27">
        <v>19450</v>
      </c>
      <c r="N1126" s="28" t="s">
        <v>1487</v>
      </c>
      <c r="O1126" s="22">
        <f>VLOOKUP(A1126,Hoja1!A:C,3,0)</f>
        <v>8</v>
      </c>
      <c r="P1126" s="21" t="str">
        <f>VLOOKUP(M1126,[1]TIPOLOGIAS_CB!$A:$F,4,0)</f>
        <v>CALI</v>
      </c>
      <c r="Q1126" s="21" t="str">
        <f>VLOOKUP(P1126,'BASE TARIFA 2025'!C:D,2,0)</f>
        <v>WOMPI SUROCCIDENTE</v>
      </c>
      <c r="R1126" s="23">
        <f>VLOOKUP(P1126,'BASE TARIFA 2025'!C:F,4,0)</f>
        <v>15709.5</v>
      </c>
    </row>
    <row r="1127" spans="1:18" ht="14.45">
      <c r="A1127" s="27">
        <v>11447</v>
      </c>
      <c r="B1127" s="27" t="s">
        <v>6567</v>
      </c>
      <c r="C1127" s="27">
        <v>13357545</v>
      </c>
      <c r="D1127" s="27" t="s">
        <v>6568</v>
      </c>
      <c r="E1127" s="27" t="s">
        <v>6569</v>
      </c>
      <c r="F1127" s="27" t="s">
        <v>6569</v>
      </c>
      <c r="G1127" s="27" t="s">
        <v>6570</v>
      </c>
      <c r="H1127" s="27" t="s">
        <v>6571</v>
      </c>
      <c r="I1127" s="27" t="s">
        <v>6572</v>
      </c>
      <c r="J1127" s="27" t="s">
        <v>158</v>
      </c>
      <c r="K1127" s="27" t="s">
        <v>6573</v>
      </c>
      <c r="L1127" s="27" t="s">
        <v>6573</v>
      </c>
      <c r="M1127" s="27">
        <v>20383</v>
      </c>
      <c r="N1127" s="28" t="s">
        <v>348</v>
      </c>
      <c r="O1127" s="22">
        <f>VLOOKUP(A1127,Hoja1!A:C,3,0)</f>
        <v>8</v>
      </c>
      <c r="P1127" s="21" t="str">
        <f>VLOOKUP(M1127,[1]TIPOLOGIAS_CB!$A:$F,4,0)</f>
        <v>VALLEDUPAR</v>
      </c>
      <c r="Q1127" s="21" t="str">
        <f>VLOOKUP(P1127,'BASE TARIFA 2025'!C:D,2,0)</f>
        <v>WOMPI COSTA</v>
      </c>
      <c r="R1127" s="23">
        <f>VLOOKUP(P1127,'BASE TARIFA 2025'!C:F,4,0)</f>
        <v>28277.100000000002</v>
      </c>
    </row>
    <row r="1128" spans="1:18" ht="14.45">
      <c r="A1128" s="27">
        <v>11416</v>
      </c>
      <c r="B1128" s="27" t="s">
        <v>6574</v>
      </c>
      <c r="C1128" s="27">
        <v>13372048</v>
      </c>
      <c r="D1128" s="27" t="s">
        <v>6575</v>
      </c>
      <c r="E1128" s="27" t="s">
        <v>6576</v>
      </c>
      <c r="F1128" s="27" t="s">
        <v>6576</v>
      </c>
      <c r="G1128" s="27" t="s">
        <v>6577</v>
      </c>
      <c r="H1128" s="27" t="s">
        <v>6578</v>
      </c>
      <c r="I1128" s="27" t="s">
        <v>6579</v>
      </c>
      <c r="J1128" s="27" t="s">
        <v>158</v>
      </c>
      <c r="K1128" s="27" t="s">
        <v>6573</v>
      </c>
      <c r="L1128" s="27" t="s">
        <v>6573</v>
      </c>
      <c r="M1128" s="27">
        <v>20383</v>
      </c>
      <c r="N1128" s="28" t="s">
        <v>358</v>
      </c>
      <c r="O1128" s="22">
        <f>VLOOKUP(A1128,Hoja1!A:C,3,0)</f>
        <v>16</v>
      </c>
      <c r="P1128" s="21" t="str">
        <f>VLOOKUP(M1128,[1]TIPOLOGIAS_CB!$A:$F,4,0)</f>
        <v>VALLEDUPAR</v>
      </c>
      <c r="Q1128" s="21" t="str">
        <f>VLOOKUP(P1128,'BASE TARIFA 2025'!C:D,2,0)</f>
        <v>WOMPI COSTA</v>
      </c>
      <c r="R1128" s="23">
        <f>VLOOKUP(P1128,'BASE TARIFA 2025'!C:F,4,0)</f>
        <v>28277.100000000002</v>
      </c>
    </row>
    <row r="1129" spans="1:18" ht="14.45">
      <c r="A1129" s="27">
        <v>17302</v>
      </c>
      <c r="B1129" s="27" t="s">
        <v>6580</v>
      </c>
      <c r="C1129" s="27">
        <v>77180631</v>
      </c>
      <c r="D1129" s="27" t="s">
        <v>6575</v>
      </c>
      <c r="E1129" s="27" t="s">
        <v>6581</v>
      </c>
      <c r="F1129" s="27" t="s">
        <v>6581</v>
      </c>
      <c r="G1129" s="27" t="s">
        <v>6582</v>
      </c>
      <c r="H1129" s="27" t="s">
        <v>6583</v>
      </c>
      <c r="I1129" s="27" t="s">
        <v>6584</v>
      </c>
      <c r="J1129" s="27" t="s">
        <v>158</v>
      </c>
      <c r="K1129" s="27" t="s">
        <v>6573</v>
      </c>
      <c r="L1129" s="27" t="s">
        <v>6573</v>
      </c>
      <c r="M1129" s="27">
        <v>20383</v>
      </c>
      <c r="N1129" s="28" t="s">
        <v>358</v>
      </c>
      <c r="O1129" s="22">
        <f>VLOOKUP(A1129,Hoja1!A:C,3,0)</f>
        <v>16</v>
      </c>
      <c r="P1129" s="21" t="str">
        <f>VLOOKUP(M1129,[1]TIPOLOGIAS_CB!$A:$F,4,0)</f>
        <v>VALLEDUPAR</v>
      </c>
      <c r="Q1129" s="21" t="str">
        <f>VLOOKUP(P1129,'BASE TARIFA 2025'!C:D,2,0)</f>
        <v>WOMPI COSTA</v>
      </c>
      <c r="R1129" s="23">
        <f>VLOOKUP(P1129,'BASE TARIFA 2025'!C:F,4,0)</f>
        <v>28277.100000000002</v>
      </c>
    </row>
    <row r="1130" spans="1:18" ht="14.45">
      <c r="A1130" s="27">
        <v>75732</v>
      </c>
      <c r="B1130" s="27" t="s">
        <v>6585</v>
      </c>
      <c r="C1130" s="27">
        <v>1062912349</v>
      </c>
      <c r="D1130" s="27" t="s">
        <v>6586</v>
      </c>
      <c r="E1130" s="27" t="s">
        <v>6586</v>
      </c>
      <c r="F1130" s="27" t="s">
        <v>6587</v>
      </c>
      <c r="G1130" s="27" t="s">
        <v>6588</v>
      </c>
      <c r="H1130" s="27" t="s">
        <v>6589</v>
      </c>
      <c r="I1130" s="27" t="s">
        <v>6590</v>
      </c>
      <c r="J1130" s="27" t="s">
        <v>158</v>
      </c>
      <c r="K1130" s="27" t="s">
        <v>6573</v>
      </c>
      <c r="L1130" s="27" t="s">
        <v>6573</v>
      </c>
      <c r="M1130" s="27">
        <v>20383</v>
      </c>
      <c r="N1130" s="28" t="s">
        <v>358</v>
      </c>
      <c r="O1130" s="22">
        <f>VLOOKUP(A1130,Hoja1!A:C,3,0)</f>
        <v>8</v>
      </c>
      <c r="P1130" s="21" t="str">
        <f>VLOOKUP(M1130,[1]TIPOLOGIAS_CB!$A:$F,4,0)</f>
        <v>VALLEDUPAR</v>
      </c>
      <c r="Q1130" s="21" t="str">
        <f>VLOOKUP(P1130,'BASE TARIFA 2025'!C:D,2,0)</f>
        <v>WOMPI COSTA</v>
      </c>
      <c r="R1130" s="23">
        <f>VLOOKUP(P1130,'BASE TARIFA 2025'!C:F,4,0)</f>
        <v>28277.100000000002</v>
      </c>
    </row>
    <row r="1131" spans="1:18" ht="14.45">
      <c r="A1131" s="27">
        <v>42378</v>
      </c>
      <c r="B1131" s="27" t="s">
        <v>6591</v>
      </c>
      <c r="C1131" s="27">
        <v>901263134</v>
      </c>
      <c r="D1131" s="27" t="s">
        <v>6592</v>
      </c>
      <c r="E1131" s="27" t="s">
        <v>6593</v>
      </c>
      <c r="F1131" s="27" t="s">
        <v>6593</v>
      </c>
      <c r="G1131" s="27" t="s">
        <v>6594</v>
      </c>
      <c r="H1131" s="27" t="s">
        <v>6595</v>
      </c>
      <c r="I1131" s="27" t="s">
        <v>6596</v>
      </c>
      <c r="J1131" s="27" t="s">
        <v>158</v>
      </c>
      <c r="K1131" s="27" t="s">
        <v>6573</v>
      </c>
      <c r="L1131" s="27" t="s">
        <v>6573</v>
      </c>
      <c r="M1131" s="27">
        <v>20383</v>
      </c>
      <c r="N1131" s="28" t="s">
        <v>348</v>
      </c>
      <c r="O1131" s="22">
        <f>VLOOKUP(A1131,Hoja1!A:C,3,0)</f>
        <v>8</v>
      </c>
      <c r="P1131" s="21" t="str">
        <f>VLOOKUP(M1131,[1]TIPOLOGIAS_CB!$A:$F,4,0)</f>
        <v>VALLEDUPAR</v>
      </c>
      <c r="Q1131" s="21" t="str">
        <f>VLOOKUP(P1131,'BASE TARIFA 2025'!C:D,2,0)</f>
        <v>WOMPI COSTA</v>
      </c>
      <c r="R1131" s="23">
        <f>VLOOKUP(P1131,'BASE TARIFA 2025'!C:F,4,0)</f>
        <v>28277.100000000002</v>
      </c>
    </row>
    <row r="1132" spans="1:18" ht="14.45">
      <c r="A1132" s="27">
        <v>63899</v>
      </c>
      <c r="B1132" s="27" t="s">
        <v>6597</v>
      </c>
      <c r="C1132" s="27">
        <v>1065889347</v>
      </c>
      <c r="D1132" s="27" t="s">
        <v>6598</v>
      </c>
      <c r="E1132" s="27" t="s">
        <v>6599</v>
      </c>
      <c r="F1132" s="27" t="s">
        <v>6598</v>
      </c>
      <c r="G1132" s="27" t="s">
        <v>6600</v>
      </c>
      <c r="H1132" s="27" t="s">
        <v>6601</v>
      </c>
      <c r="I1132" s="27" t="s">
        <v>6602</v>
      </c>
      <c r="J1132" s="27" t="s">
        <v>158</v>
      </c>
      <c r="K1132" s="27" t="s">
        <v>6573</v>
      </c>
      <c r="L1132" s="27" t="s">
        <v>6573</v>
      </c>
      <c r="M1132" s="27">
        <v>20383</v>
      </c>
      <c r="N1132" s="28" t="s">
        <v>348</v>
      </c>
      <c r="O1132" s="22">
        <f>VLOOKUP(A1132,Hoja1!A:C,3,0)</f>
        <v>8</v>
      </c>
      <c r="P1132" s="21" t="str">
        <f>VLOOKUP(M1132,[1]TIPOLOGIAS_CB!$A:$F,4,0)</f>
        <v>VALLEDUPAR</v>
      </c>
      <c r="Q1132" s="21" t="str">
        <f>VLOOKUP(P1132,'BASE TARIFA 2025'!C:D,2,0)</f>
        <v>WOMPI COSTA</v>
      </c>
      <c r="R1132" s="23">
        <f>VLOOKUP(P1132,'BASE TARIFA 2025'!C:F,4,0)</f>
        <v>28277.100000000002</v>
      </c>
    </row>
    <row r="1133" spans="1:18" ht="14.45">
      <c r="A1133" s="27">
        <v>16946</v>
      </c>
      <c r="B1133" s="27" t="s">
        <v>6603</v>
      </c>
      <c r="C1133" s="27">
        <v>77009698</v>
      </c>
      <c r="D1133" s="27" t="s">
        <v>6604</v>
      </c>
      <c r="E1133" s="27" t="s">
        <v>6605</v>
      </c>
      <c r="F1133" s="27" t="s">
        <v>6605</v>
      </c>
      <c r="G1133" s="27" t="s">
        <v>6606</v>
      </c>
      <c r="H1133" s="27" t="s">
        <v>6607</v>
      </c>
      <c r="I1133" s="27" t="s">
        <v>6608</v>
      </c>
      <c r="J1133" s="27" t="s">
        <v>158</v>
      </c>
      <c r="K1133" s="27" t="s">
        <v>6609</v>
      </c>
      <c r="L1133" s="27" t="s">
        <v>6609</v>
      </c>
      <c r="M1133" s="27">
        <v>20517</v>
      </c>
      <c r="N1133" s="28" t="s">
        <v>605</v>
      </c>
      <c r="O1133" s="22">
        <f>VLOOKUP(A1133,Hoja1!A:C,3,0)</f>
        <v>8</v>
      </c>
      <c r="P1133" s="21" t="str">
        <f>VLOOKUP(M1133,[1]TIPOLOGIAS_CB!$A:$F,4,0)</f>
        <v>VALLEDUPAR</v>
      </c>
      <c r="Q1133" s="21" t="str">
        <f>VLOOKUP(P1133,'BASE TARIFA 2025'!C:D,2,0)</f>
        <v>WOMPI COSTA</v>
      </c>
      <c r="R1133" s="23">
        <f>VLOOKUP(P1133,'BASE TARIFA 2025'!C:F,4,0)</f>
        <v>28277.100000000002</v>
      </c>
    </row>
    <row r="1134" spans="1:18" ht="14.45">
      <c r="A1134" s="27">
        <v>62746</v>
      </c>
      <c r="B1134" s="27" t="s">
        <v>6610</v>
      </c>
      <c r="C1134" s="27">
        <v>77141798</v>
      </c>
      <c r="D1134" s="27" t="s">
        <v>6611</v>
      </c>
      <c r="E1134" s="27" t="s">
        <v>6612</v>
      </c>
      <c r="F1134" s="27" t="s">
        <v>6611</v>
      </c>
      <c r="G1134" s="27" t="s">
        <v>6613</v>
      </c>
      <c r="H1134" s="27" t="s">
        <v>6614</v>
      </c>
      <c r="I1134" s="27" t="s">
        <v>6615</v>
      </c>
      <c r="J1134" s="27" t="s">
        <v>158</v>
      </c>
      <c r="K1134" s="27" t="s">
        <v>6609</v>
      </c>
      <c r="L1134" s="27" t="s">
        <v>6609</v>
      </c>
      <c r="M1134" s="27">
        <v>20517</v>
      </c>
      <c r="N1134" s="28" t="s">
        <v>605</v>
      </c>
      <c r="O1134" s="22">
        <f>VLOOKUP(A1134,Hoja1!A:C,3,0)</f>
        <v>8</v>
      </c>
      <c r="P1134" s="21" t="str">
        <f>VLOOKUP(M1134,[1]TIPOLOGIAS_CB!$A:$F,4,0)</f>
        <v>VALLEDUPAR</v>
      </c>
      <c r="Q1134" s="21" t="str">
        <f>VLOOKUP(P1134,'BASE TARIFA 2025'!C:D,2,0)</f>
        <v>WOMPI COSTA</v>
      </c>
      <c r="R1134" s="23">
        <f>VLOOKUP(P1134,'BASE TARIFA 2025'!C:F,4,0)</f>
        <v>28277.100000000002</v>
      </c>
    </row>
    <row r="1135" spans="1:18" ht="14.45">
      <c r="A1135" s="27">
        <v>12410</v>
      </c>
      <c r="B1135" s="27" t="s">
        <v>6616</v>
      </c>
      <c r="C1135" s="27">
        <v>77037530</v>
      </c>
      <c r="D1135" s="27" t="s">
        <v>6617</v>
      </c>
      <c r="E1135" s="27" t="s">
        <v>6618</v>
      </c>
      <c r="F1135" s="27" t="s">
        <v>6618</v>
      </c>
      <c r="G1135" s="27" t="s">
        <v>6619</v>
      </c>
      <c r="H1135" s="27" t="s">
        <v>6620</v>
      </c>
      <c r="I1135" s="27" t="s">
        <v>6621</v>
      </c>
      <c r="J1135" s="27" t="s">
        <v>158</v>
      </c>
      <c r="K1135" s="27" t="s">
        <v>6622</v>
      </c>
      <c r="L1135" s="27" t="s">
        <v>6623</v>
      </c>
      <c r="M1135" s="27">
        <v>20621</v>
      </c>
      <c r="N1135" s="28" t="s">
        <v>223</v>
      </c>
      <c r="O1135" s="22">
        <f>VLOOKUP(A1135,Hoja1!A:C,3,0)</f>
        <v>8</v>
      </c>
      <c r="P1135" s="21" t="str">
        <f>VLOOKUP(M1135,[1]TIPOLOGIAS_CB!$A:$F,4,0)</f>
        <v>VALLEDUPAR</v>
      </c>
      <c r="Q1135" s="21" t="str">
        <f>VLOOKUP(P1135,'BASE TARIFA 2025'!C:D,2,0)</f>
        <v>WOMPI COSTA</v>
      </c>
      <c r="R1135" s="23">
        <f>VLOOKUP(P1135,'BASE TARIFA 2025'!C:F,4,0)</f>
        <v>28277.100000000002</v>
      </c>
    </row>
    <row r="1136" spans="1:18" ht="14.45">
      <c r="A1136" s="27">
        <v>63274</v>
      </c>
      <c r="B1136" s="27" t="s">
        <v>6624</v>
      </c>
      <c r="C1136" s="27">
        <v>64725702</v>
      </c>
      <c r="D1136" s="27" t="s">
        <v>6625</v>
      </c>
      <c r="E1136" s="27" t="s">
        <v>6626</v>
      </c>
      <c r="F1136" s="27" t="s">
        <v>6626</v>
      </c>
      <c r="G1136" s="27" t="s">
        <v>6627</v>
      </c>
      <c r="H1136" s="27" t="s">
        <v>6628</v>
      </c>
      <c r="I1136" s="27" t="s">
        <v>6629</v>
      </c>
      <c r="J1136" s="27" t="s">
        <v>158</v>
      </c>
      <c r="K1136" s="27" t="s">
        <v>6622</v>
      </c>
      <c r="L1136" s="27" t="s">
        <v>6623</v>
      </c>
      <c r="M1136" s="27">
        <v>20621</v>
      </c>
      <c r="N1136" s="28" t="s">
        <v>223</v>
      </c>
      <c r="O1136" s="22">
        <f>VLOOKUP(A1136,Hoja1!A:C,3,0)</f>
        <v>8</v>
      </c>
      <c r="P1136" s="21" t="str">
        <f>VLOOKUP(M1136,[1]TIPOLOGIAS_CB!$A:$F,4,0)</f>
        <v>VALLEDUPAR</v>
      </c>
      <c r="Q1136" s="21" t="str">
        <f>VLOOKUP(P1136,'BASE TARIFA 2025'!C:D,2,0)</f>
        <v>WOMPI COSTA</v>
      </c>
      <c r="R1136" s="23">
        <f>VLOOKUP(P1136,'BASE TARIFA 2025'!C:F,4,0)</f>
        <v>28277.100000000002</v>
      </c>
    </row>
    <row r="1137" spans="1:18" ht="14.45">
      <c r="A1137" s="27">
        <v>71109</v>
      </c>
      <c r="B1137" s="27" t="s">
        <v>6630</v>
      </c>
      <c r="C1137" s="27">
        <v>1065898696</v>
      </c>
      <c r="D1137" s="27" t="s">
        <v>6631</v>
      </c>
      <c r="E1137" s="27" t="s">
        <v>6631</v>
      </c>
      <c r="F1137" s="27" t="s">
        <v>6631</v>
      </c>
      <c r="G1137" s="27" t="s">
        <v>6632</v>
      </c>
      <c r="H1137" s="27" t="s">
        <v>6633</v>
      </c>
      <c r="I1137" s="27" t="s">
        <v>6634</v>
      </c>
      <c r="J1137" s="27" t="s">
        <v>158</v>
      </c>
      <c r="K1137" s="27" t="s">
        <v>886</v>
      </c>
      <c r="L1137" s="27" t="s">
        <v>886</v>
      </c>
      <c r="M1137" s="27">
        <v>20770</v>
      </c>
      <c r="N1137" s="28" t="s">
        <v>77</v>
      </c>
      <c r="O1137" s="22">
        <f>VLOOKUP(A1137,Hoja1!A:C,3,0)</f>
        <v>8</v>
      </c>
      <c r="P1137" s="21" t="str">
        <f>VLOOKUP(M1137,[1]TIPOLOGIAS_CB!$A:$F,4,0)</f>
        <v>BUCARAMANGA</v>
      </c>
      <c r="Q1137" s="21" t="str">
        <f>VLOOKUP(P1137,'BASE TARIFA 2025'!C:D,2,0)</f>
        <v>WOMPI SANTANDERES</v>
      </c>
      <c r="R1137" s="23">
        <f>VLOOKUP(P1137,'BASE TARIFA 2025'!C:F,4,0)</f>
        <v>15709.5</v>
      </c>
    </row>
    <row r="1138" spans="1:18" ht="14.45">
      <c r="A1138" s="27">
        <v>61361</v>
      </c>
      <c r="B1138" s="27" t="s">
        <v>6635</v>
      </c>
      <c r="C1138" s="27">
        <v>30504337</v>
      </c>
      <c r="D1138" s="27" t="s">
        <v>6636</v>
      </c>
      <c r="E1138" s="27" t="s">
        <v>6636</v>
      </c>
      <c r="F1138" s="27" t="s">
        <v>6636</v>
      </c>
      <c r="G1138" s="27" t="s">
        <v>6637</v>
      </c>
      <c r="H1138" s="27" t="s">
        <v>6638</v>
      </c>
      <c r="I1138" s="27" t="s">
        <v>6639</v>
      </c>
      <c r="J1138" s="27" t="s">
        <v>158</v>
      </c>
      <c r="K1138" s="27" t="s">
        <v>886</v>
      </c>
      <c r="L1138" s="27" t="s">
        <v>886</v>
      </c>
      <c r="M1138" s="27">
        <v>20770</v>
      </c>
      <c r="N1138" s="28" t="s">
        <v>77</v>
      </c>
      <c r="O1138" s="22">
        <f>VLOOKUP(A1138,Hoja1!A:C,3,0)</f>
        <v>8</v>
      </c>
      <c r="P1138" s="21" t="str">
        <f>VLOOKUP(M1138,[1]TIPOLOGIAS_CB!$A:$F,4,0)</f>
        <v>BUCARAMANGA</v>
      </c>
      <c r="Q1138" s="21" t="str">
        <f>VLOOKUP(P1138,'BASE TARIFA 2025'!C:D,2,0)</f>
        <v>WOMPI SANTANDERES</v>
      </c>
      <c r="R1138" s="23">
        <f>VLOOKUP(P1138,'BASE TARIFA 2025'!C:F,4,0)</f>
        <v>15709.5</v>
      </c>
    </row>
    <row r="1139" spans="1:18" ht="14.45">
      <c r="A1139" s="27">
        <v>29923</v>
      </c>
      <c r="B1139" s="27" t="s">
        <v>6640</v>
      </c>
      <c r="C1139" s="27">
        <v>13516444</v>
      </c>
      <c r="D1139" s="27" t="s">
        <v>2089</v>
      </c>
      <c r="E1139" s="27" t="s">
        <v>6641</v>
      </c>
      <c r="F1139" s="27" t="s">
        <v>6641</v>
      </c>
      <c r="G1139" s="27" t="s">
        <v>6642</v>
      </c>
      <c r="H1139" s="27" t="s">
        <v>6643</v>
      </c>
      <c r="I1139" s="27" t="s">
        <v>6644</v>
      </c>
      <c r="J1139" s="27" t="s">
        <v>158</v>
      </c>
      <c r="K1139" s="27" t="s">
        <v>886</v>
      </c>
      <c r="L1139" s="27" t="s">
        <v>886</v>
      </c>
      <c r="M1139" s="27">
        <v>20770</v>
      </c>
      <c r="N1139" s="28" t="s">
        <v>77</v>
      </c>
      <c r="O1139" s="22">
        <f>VLOOKUP(A1139,Hoja1!A:C,3,0)</f>
        <v>16</v>
      </c>
      <c r="P1139" s="21" t="str">
        <f>VLOOKUP(M1139,[1]TIPOLOGIAS_CB!$A:$F,4,0)</f>
        <v>BUCARAMANGA</v>
      </c>
      <c r="Q1139" s="21" t="str">
        <f>VLOOKUP(P1139,'BASE TARIFA 2025'!C:D,2,0)</f>
        <v>WOMPI SANTANDERES</v>
      </c>
      <c r="R1139" s="23">
        <f>VLOOKUP(P1139,'BASE TARIFA 2025'!C:F,4,0)</f>
        <v>15709.5</v>
      </c>
    </row>
    <row r="1140" spans="1:18" ht="14.45">
      <c r="A1140" s="27">
        <v>18132</v>
      </c>
      <c r="B1140" s="27" t="s">
        <v>6645</v>
      </c>
      <c r="C1140" s="27">
        <v>25988827</v>
      </c>
      <c r="D1140" s="27" t="s">
        <v>6646</v>
      </c>
      <c r="E1140" s="27" t="s">
        <v>6647</v>
      </c>
      <c r="F1140" s="27" t="s">
        <v>6647</v>
      </c>
      <c r="G1140" s="27" t="s">
        <v>6648</v>
      </c>
      <c r="H1140" s="27" t="s">
        <v>6649</v>
      </c>
      <c r="I1140" s="27" t="s">
        <v>6650</v>
      </c>
      <c r="J1140" s="27" t="s">
        <v>1654</v>
      </c>
      <c r="K1140" s="27" t="s">
        <v>6651</v>
      </c>
      <c r="L1140" s="27" t="s">
        <v>6651</v>
      </c>
      <c r="M1140" s="27">
        <v>23580</v>
      </c>
      <c r="N1140" s="28" t="s">
        <v>223</v>
      </c>
      <c r="O1140" s="22">
        <f>VLOOKUP(A1140,Hoja1!A:C,3,0)</f>
        <v>8</v>
      </c>
      <c r="P1140" s="21" t="str">
        <f>VLOOKUP(M1140,[1]TIPOLOGIAS_CB!$A:$F,4,0)</f>
        <v>MONTERIA</v>
      </c>
      <c r="Q1140" s="21" t="str">
        <f>VLOOKUP(P1140,'BASE TARIFA 2025'!C:D,2,0)</f>
        <v>WOMPI COSTA</v>
      </c>
      <c r="R1140" s="23">
        <f>VLOOKUP(P1140,'BASE TARIFA 2025'!C:F,4,0)</f>
        <v>15709.5</v>
      </c>
    </row>
    <row r="1141" spans="1:18" ht="14.45">
      <c r="A1141" s="27">
        <v>65790</v>
      </c>
      <c r="B1141" s="27" t="s">
        <v>6652</v>
      </c>
      <c r="C1141" s="27">
        <v>1063357747</v>
      </c>
      <c r="D1141" s="27" t="s">
        <v>6653</v>
      </c>
      <c r="E1141" s="27" t="s">
        <v>6653</v>
      </c>
      <c r="F1141" s="27" t="s">
        <v>6653</v>
      </c>
      <c r="G1141" s="27" t="s">
        <v>6654</v>
      </c>
      <c r="H1141" s="27" t="s">
        <v>6655</v>
      </c>
      <c r="I1141" s="27" t="s">
        <v>6656</v>
      </c>
      <c r="J1141" s="27" t="s">
        <v>1654</v>
      </c>
      <c r="K1141" s="27" t="s">
        <v>6651</v>
      </c>
      <c r="L1141" s="27" t="s">
        <v>6651</v>
      </c>
      <c r="M1141" s="27">
        <v>23580</v>
      </c>
      <c r="N1141" s="28" t="s">
        <v>223</v>
      </c>
      <c r="O1141" s="22">
        <f>VLOOKUP(A1141,Hoja1!A:C,3,0)</f>
        <v>8</v>
      </c>
      <c r="P1141" s="21" t="str">
        <f>VLOOKUP(M1141,[1]TIPOLOGIAS_CB!$A:$F,4,0)</f>
        <v>MONTERIA</v>
      </c>
      <c r="Q1141" s="21" t="str">
        <f>VLOOKUP(P1141,'BASE TARIFA 2025'!C:D,2,0)</f>
        <v>WOMPI COSTA</v>
      </c>
      <c r="R1141" s="23">
        <f>VLOOKUP(P1141,'BASE TARIFA 2025'!C:F,4,0)</f>
        <v>15709.5</v>
      </c>
    </row>
    <row r="1142" spans="1:18" ht="14.45">
      <c r="A1142" s="27">
        <v>71199</v>
      </c>
      <c r="B1142" s="27" t="s">
        <v>6657</v>
      </c>
      <c r="C1142" s="27">
        <v>30571488</v>
      </c>
      <c r="D1142" s="27" t="s">
        <v>6658</v>
      </c>
      <c r="E1142" s="27" t="s">
        <v>6658</v>
      </c>
      <c r="F1142" s="27" t="s">
        <v>6658</v>
      </c>
      <c r="G1142" s="27" t="s">
        <v>6659</v>
      </c>
      <c r="H1142" s="27" t="s">
        <v>6660</v>
      </c>
      <c r="I1142" s="27" t="s">
        <v>6661</v>
      </c>
      <c r="J1142" s="27" t="s">
        <v>1654</v>
      </c>
      <c r="K1142" s="27" t="s">
        <v>6651</v>
      </c>
      <c r="L1142" s="27" t="s">
        <v>6651</v>
      </c>
      <c r="M1142" s="27">
        <v>23580</v>
      </c>
      <c r="N1142" s="28" t="s">
        <v>223</v>
      </c>
      <c r="O1142" s="22">
        <f>VLOOKUP(A1142,Hoja1!A:C,3,0)</f>
        <v>8</v>
      </c>
      <c r="P1142" s="21" t="str">
        <f>VLOOKUP(M1142,[1]TIPOLOGIAS_CB!$A:$F,4,0)</f>
        <v>MONTERIA</v>
      </c>
      <c r="Q1142" s="21" t="str">
        <f>VLOOKUP(P1142,'BASE TARIFA 2025'!C:D,2,0)</f>
        <v>WOMPI COSTA</v>
      </c>
      <c r="R1142" s="23">
        <f>VLOOKUP(P1142,'BASE TARIFA 2025'!C:F,4,0)</f>
        <v>15709.5</v>
      </c>
    </row>
    <row r="1143" spans="1:18" ht="14.45">
      <c r="A1143" s="27">
        <v>71200</v>
      </c>
      <c r="B1143" s="27" t="s">
        <v>6662</v>
      </c>
      <c r="C1143" s="27">
        <v>1066724007</v>
      </c>
      <c r="D1143" s="27" t="s">
        <v>6663</v>
      </c>
      <c r="E1143" s="27" t="s">
        <v>6663</v>
      </c>
      <c r="F1143" s="27" t="s">
        <v>6663</v>
      </c>
      <c r="G1143" s="27" t="s">
        <v>6664</v>
      </c>
      <c r="H1143" s="27" t="s">
        <v>6665</v>
      </c>
      <c r="I1143" s="27" t="s">
        <v>6666</v>
      </c>
      <c r="J1143" s="27" t="s">
        <v>1654</v>
      </c>
      <c r="K1143" s="27" t="s">
        <v>6651</v>
      </c>
      <c r="L1143" s="27" t="s">
        <v>6651</v>
      </c>
      <c r="M1143" s="27">
        <v>23580</v>
      </c>
      <c r="N1143" s="28" t="s">
        <v>223</v>
      </c>
      <c r="O1143" s="22">
        <f>VLOOKUP(A1143,Hoja1!A:C,3,0)</f>
        <v>8</v>
      </c>
      <c r="P1143" s="21" t="str">
        <f>VLOOKUP(M1143,[1]TIPOLOGIAS_CB!$A:$F,4,0)</f>
        <v>MONTERIA</v>
      </c>
      <c r="Q1143" s="21" t="str">
        <f>VLOOKUP(P1143,'BASE TARIFA 2025'!C:D,2,0)</f>
        <v>WOMPI COSTA</v>
      </c>
      <c r="R1143" s="23">
        <f>VLOOKUP(P1143,'BASE TARIFA 2025'!C:F,4,0)</f>
        <v>15709.5</v>
      </c>
    </row>
    <row r="1144" spans="1:18" ht="14.45">
      <c r="A1144" s="27">
        <v>71201</v>
      </c>
      <c r="B1144" s="27" t="s">
        <v>6667</v>
      </c>
      <c r="C1144" s="27">
        <v>1069483578</v>
      </c>
      <c r="D1144" s="27" t="s">
        <v>6668</v>
      </c>
      <c r="E1144" s="27" t="s">
        <v>6668</v>
      </c>
      <c r="F1144" s="27" t="s">
        <v>6668</v>
      </c>
      <c r="G1144" s="27" t="s">
        <v>6669</v>
      </c>
      <c r="H1144" s="27" t="s">
        <v>6670</v>
      </c>
      <c r="I1144" s="27" t="s">
        <v>6671</v>
      </c>
      <c r="J1144" s="27" t="s">
        <v>1654</v>
      </c>
      <c r="K1144" s="27" t="s">
        <v>6651</v>
      </c>
      <c r="L1144" s="27" t="s">
        <v>6651</v>
      </c>
      <c r="M1144" s="27">
        <v>23580</v>
      </c>
      <c r="N1144" s="28" t="s">
        <v>128</v>
      </c>
      <c r="O1144" s="22">
        <f>VLOOKUP(A1144,Hoja1!A:C,3,0)</f>
        <v>8</v>
      </c>
      <c r="P1144" s="21" t="str">
        <f>VLOOKUP(M1144,[1]TIPOLOGIAS_CB!$A:$F,4,0)</f>
        <v>MONTERIA</v>
      </c>
      <c r="Q1144" s="21" t="str">
        <f>VLOOKUP(P1144,'BASE TARIFA 2025'!C:D,2,0)</f>
        <v>WOMPI COSTA</v>
      </c>
      <c r="R1144" s="23">
        <f>VLOOKUP(P1144,'BASE TARIFA 2025'!C:F,4,0)</f>
        <v>15709.5</v>
      </c>
    </row>
    <row r="1145" spans="1:18" ht="14.45">
      <c r="A1145" s="27">
        <v>76156</v>
      </c>
      <c r="B1145" s="27" t="s">
        <v>6672</v>
      </c>
      <c r="C1145" s="27">
        <v>98650158</v>
      </c>
      <c r="D1145" s="27" t="s">
        <v>6673</v>
      </c>
      <c r="E1145" s="27" t="s">
        <v>6674</v>
      </c>
      <c r="F1145" s="27" t="s">
        <v>6674</v>
      </c>
      <c r="G1145" s="27" t="s">
        <v>6675</v>
      </c>
      <c r="H1145" s="27" t="s">
        <v>6676</v>
      </c>
      <c r="I1145" s="27" t="s">
        <v>6677</v>
      </c>
      <c r="J1145" s="27" t="s">
        <v>1654</v>
      </c>
      <c r="K1145" s="27" t="s">
        <v>6651</v>
      </c>
      <c r="L1145" s="27" t="s">
        <v>6651</v>
      </c>
      <c r="M1145" s="27">
        <v>23580</v>
      </c>
      <c r="N1145" s="28" t="s">
        <v>128</v>
      </c>
      <c r="O1145" s="22">
        <f>VLOOKUP(A1145,Hoja1!A:C,3,0)</f>
        <v>8</v>
      </c>
      <c r="P1145" s="21" t="str">
        <f>VLOOKUP(M1145,[1]TIPOLOGIAS_CB!$A:$F,4,0)</f>
        <v>MONTERIA</v>
      </c>
      <c r="Q1145" s="21" t="str">
        <f>VLOOKUP(P1145,'BASE TARIFA 2025'!C:D,2,0)</f>
        <v>WOMPI COSTA</v>
      </c>
      <c r="R1145" s="23">
        <f>VLOOKUP(P1145,'BASE TARIFA 2025'!C:F,4,0)</f>
        <v>15709.5</v>
      </c>
    </row>
    <row r="1146" spans="1:18" ht="14.45">
      <c r="A1146" s="27">
        <v>41657</v>
      </c>
      <c r="B1146" s="27" t="s">
        <v>6678</v>
      </c>
      <c r="C1146" s="27">
        <v>1067403736</v>
      </c>
      <c r="D1146" s="27" t="s">
        <v>6679</v>
      </c>
      <c r="E1146" s="27" t="s">
        <v>6680</v>
      </c>
      <c r="F1146" s="27" t="s">
        <v>6680</v>
      </c>
      <c r="G1146" s="27" t="s">
        <v>6681</v>
      </c>
      <c r="H1146" s="27" t="s">
        <v>6682</v>
      </c>
      <c r="I1146" s="27" t="s">
        <v>6683</v>
      </c>
      <c r="J1146" s="27" t="s">
        <v>1654</v>
      </c>
      <c r="K1146" s="27" t="s">
        <v>6684</v>
      </c>
      <c r="L1146" s="27" t="s">
        <v>6684</v>
      </c>
      <c r="M1146" s="27">
        <v>23586</v>
      </c>
      <c r="N1146" s="28" t="s">
        <v>500</v>
      </c>
      <c r="O1146" s="22">
        <f>VLOOKUP(A1146,Hoja1!A:C,3,0)</f>
        <v>8</v>
      </c>
      <c r="P1146" s="21" t="str">
        <f>VLOOKUP(M1146,[1]TIPOLOGIAS_CB!$A:$F,4,0)</f>
        <v>MONTERIA</v>
      </c>
      <c r="Q1146" s="21" t="str">
        <f>VLOOKUP(P1146,'BASE TARIFA 2025'!C:D,2,0)</f>
        <v>WOMPI COSTA</v>
      </c>
      <c r="R1146" s="23">
        <f>VLOOKUP(P1146,'BASE TARIFA 2025'!C:F,4,0)</f>
        <v>15709.5</v>
      </c>
    </row>
    <row r="1147" spans="1:18" ht="14.45">
      <c r="A1147" s="27">
        <v>75899</v>
      </c>
      <c r="B1147" s="27" t="s">
        <v>6685</v>
      </c>
      <c r="C1147" s="27">
        <v>1067400422</v>
      </c>
      <c r="D1147" s="27" t="s">
        <v>6686</v>
      </c>
      <c r="E1147" s="27" t="s">
        <v>6686</v>
      </c>
      <c r="F1147" s="27" t="s">
        <v>6686</v>
      </c>
      <c r="G1147" s="27" t="s">
        <v>6687</v>
      </c>
      <c r="H1147" s="27" t="s">
        <v>6688</v>
      </c>
      <c r="I1147" s="27" t="s">
        <v>6689</v>
      </c>
      <c r="J1147" s="27" t="s">
        <v>1654</v>
      </c>
      <c r="K1147" s="27" t="s">
        <v>6684</v>
      </c>
      <c r="L1147" s="27" t="s">
        <v>6684</v>
      </c>
      <c r="M1147" s="27">
        <v>23586</v>
      </c>
      <c r="N1147" s="28" t="s">
        <v>500</v>
      </c>
      <c r="O1147" s="22">
        <f>VLOOKUP(A1147,Hoja1!A:C,3,0)</f>
        <v>8</v>
      </c>
      <c r="P1147" s="21" t="str">
        <f>VLOOKUP(M1147,[1]TIPOLOGIAS_CB!$A:$F,4,0)</f>
        <v>MONTERIA</v>
      </c>
      <c r="Q1147" s="21" t="str">
        <f>VLOOKUP(P1147,'BASE TARIFA 2025'!C:D,2,0)</f>
        <v>WOMPI COSTA</v>
      </c>
      <c r="R1147" s="23">
        <f>VLOOKUP(P1147,'BASE TARIFA 2025'!C:F,4,0)</f>
        <v>15709.5</v>
      </c>
    </row>
    <row r="1148" spans="1:18" ht="14.45">
      <c r="A1148" s="27">
        <v>30344</v>
      </c>
      <c r="B1148" s="27" t="s">
        <v>6690</v>
      </c>
      <c r="C1148" s="27">
        <v>30578416</v>
      </c>
      <c r="D1148" s="27" t="s">
        <v>6691</v>
      </c>
      <c r="E1148" s="27" t="s">
        <v>6692</v>
      </c>
      <c r="F1148" s="27" t="s">
        <v>6692</v>
      </c>
      <c r="G1148" s="27" t="s">
        <v>6693</v>
      </c>
      <c r="H1148" s="27" t="s">
        <v>6694</v>
      </c>
      <c r="I1148" s="27" t="s">
        <v>6695</v>
      </c>
      <c r="J1148" s="27" t="s">
        <v>1654</v>
      </c>
      <c r="K1148" s="27" t="s">
        <v>6696</v>
      </c>
      <c r="L1148" s="27" t="s">
        <v>6696</v>
      </c>
      <c r="M1148" s="27">
        <v>23660</v>
      </c>
      <c r="N1148" s="28" t="s">
        <v>102</v>
      </c>
      <c r="O1148" s="22">
        <f>VLOOKUP(A1148,Hoja1!A:C,3,0)</f>
        <v>8</v>
      </c>
      <c r="P1148" s="21" t="str">
        <f>VLOOKUP(M1148,[1]TIPOLOGIAS_CB!$A:$F,4,0)</f>
        <v>MONTERIA</v>
      </c>
      <c r="Q1148" s="21" t="str">
        <f>VLOOKUP(P1148,'BASE TARIFA 2025'!C:D,2,0)</f>
        <v>WOMPI COSTA</v>
      </c>
      <c r="R1148" s="23">
        <f>VLOOKUP(P1148,'BASE TARIFA 2025'!C:F,4,0)</f>
        <v>15709.5</v>
      </c>
    </row>
    <row r="1149" spans="1:18" ht="14.45">
      <c r="A1149" s="27">
        <v>36867</v>
      </c>
      <c r="B1149" s="27" t="s">
        <v>6697</v>
      </c>
      <c r="C1149" s="27">
        <v>52703888</v>
      </c>
      <c r="D1149" s="27"/>
      <c r="E1149" s="27" t="s">
        <v>6698</v>
      </c>
      <c r="F1149" s="27" t="s">
        <v>6698</v>
      </c>
      <c r="G1149" s="27" t="s">
        <v>6699</v>
      </c>
      <c r="H1149" s="27" t="s">
        <v>6700</v>
      </c>
      <c r="I1149" s="27" t="s">
        <v>6701</v>
      </c>
      <c r="J1149" s="27" t="s">
        <v>1654</v>
      </c>
      <c r="K1149" s="27" t="s">
        <v>6696</v>
      </c>
      <c r="L1149" s="27" t="s">
        <v>6696</v>
      </c>
      <c r="M1149" s="27">
        <v>23660</v>
      </c>
      <c r="N1149" s="28" t="s">
        <v>102</v>
      </c>
      <c r="O1149" s="22">
        <f>VLOOKUP(A1149,Hoja1!A:C,3,0)</f>
        <v>16</v>
      </c>
      <c r="P1149" s="21" t="str">
        <f>VLOOKUP(M1149,[1]TIPOLOGIAS_CB!$A:$F,4,0)</f>
        <v>MONTERIA</v>
      </c>
      <c r="Q1149" s="21" t="str">
        <f>VLOOKUP(P1149,'BASE TARIFA 2025'!C:D,2,0)</f>
        <v>WOMPI COSTA</v>
      </c>
      <c r="R1149" s="23">
        <f>VLOOKUP(P1149,'BASE TARIFA 2025'!C:F,4,0)</f>
        <v>15709.5</v>
      </c>
    </row>
    <row r="1150" spans="1:18" ht="14.45">
      <c r="A1150" s="27">
        <v>57695</v>
      </c>
      <c r="B1150" s="27" t="s">
        <v>6702</v>
      </c>
      <c r="C1150" s="27">
        <v>1067857608</v>
      </c>
      <c r="D1150" s="27" t="s">
        <v>6703</v>
      </c>
      <c r="E1150" s="27" t="s">
        <v>6703</v>
      </c>
      <c r="F1150" s="27" t="s">
        <v>6703</v>
      </c>
      <c r="G1150" s="27" t="s">
        <v>6704</v>
      </c>
      <c r="H1150" s="27" t="s">
        <v>6705</v>
      </c>
      <c r="I1150" s="27" t="s">
        <v>6706</v>
      </c>
      <c r="J1150" s="27" t="s">
        <v>1654</v>
      </c>
      <c r="K1150" s="27" t="s">
        <v>6696</v>
      </c>
      <c r="L1150" s="27" t="s">
        <v>6696</v>
      </c>
      <c r="M1150" s="27">
        <v>23660</v>
      </c>
      <c r="N1150" s="28" t="s">
        <v>102</v>
      </c>
      <c r="O1150" s="22">
        <f>VLOOKUP(A1150,Hoja1!A:C,3,0)</f>
        <v>8</v>
      </c>
      <c r="P1150" s="21" t="str">
        <f>VLOOKUP(M1150,[1]TIPOLOGIAS_CB!$A:$F,4,0)</f>
        <v>MONTERIA</v>
      </c>
      <c r="Q1150" s="21" t="str">
        <f>VLOOKUP(P1150,'BASE TARIFA 2025'!C:D,2,0)</f>
        <v>WOMPI COSTA</v>
      </c>
      <c r="R1150" s="23">
        <f>VLOOKUP(P1150,'BASE TARIFA 2025'!C:F,4,0)</f>
        <v>15709.5</v>
      </c>
    </row>
    <row r="1151" spans="1:18" ht="14.45">
      <c r="A1151" s="27">
        <v>66233</v>
      </c>
      <c r="B1151" s="27" t="s">
        <v>6707</v>
      </c>
      <c r="C1151" s="27">
        <v>1047402587</v>
      </c>
      <c r="D1151" s="27" t="s">
        <v>6708</v>
      </c>
      <c r="E1151" s="27" t="s">
        <v>79</v>
      </c>
      <c r="F1151" s="27" t="s">
        <v>6709</v>
      </c>
      <c r="G1151" s="27" t="s">
        <v>6710</v>
      </c>
      <c r="H1151" s="27" t="s">
        <v>6711</v>
      </c>
      <c r="I1151" s="27" t="s">
        <v>6712</v>
      </c>
      <c r="J1151" s="27" t="s">
        <v>1654</v>
      </c>
      <c r="K1151" s="27" t="s">
        <v>6696</v>
      </c>
      <c r="L1151" s="27" t="s">
        <v>6696</v>
      </c>
      <c r="M1151" s="27">
        <v>23660</v>
      </c>
      <c r="N1151" s="28" t="s">
        <v>102</v>
      </c>
      <c r="O1151" s="22">
        <f>VLOOKUP(A1151,Hoja1!A:C,3,0)</f>
        <v>8</v>
      </c>
      <c r="P1151" s="21" t="str">
        <f>VLOOKUP(M1151,[1]TIPOLOGIAS_CB!$A:$F,4,0)</f>
        <v>MONTERIA</v>
      </c>
      <c r="Q1151" s="21" t="str">
        <f>VLOOKUP(P1151,'BASE TARIFA 2025'!C:D,2,0)</f>
        <v>WOMPI COSTA</v>
      </c>
      <c r="R1151" s="23">
        <f>VLOOKUP(P1151,'BASE TARIFA 2025'!C:F,4,0)</f>
        <v>15709.5</v>
      </c>
    </row>
    <row r="1152" spans="1:18" ht="14.45">
      <c r="A1152" s="27">
        <v>31563</v>
      </c>
      <c r="B1152" s="27" t="s">
        <v>6713</v>
      </c>
      <c r="C1152" s="27">
        <v>20577143</v>
      </c>
      <c r="D1152" s="27" t="s">
        <v>6714</v>
      </c>
      <c r="E1152" s="27" t="s">
        <v>6715</v>
      </c>
      <c r="F1152" s="27" t="s">
        <v>6715</v>
      </c>
      <c r="G1152" s="27" t="s">
        <v>6716</v>
      </c>
      <c r="H1152" s="27" t="s">
        <v>6717</v>
      </c>
      <c r="I1152" s="27" t="s">
        <v>6718</v>
      </c>
      <c r="J1152" s="27" t="s">
        <v>190</v>
      </c>
      <c r="K1152" s="27" t="s">
        <v>6719</v>
      </c>
      <c r="L1152" s="27" t="s">
        <v>6719</v>
      </c>
      <c r="M1152" s="27">
        <v>25295</v>
      </c>
      <c r="N1152" s="28" t="s">
        <v>223</v>
      </c>
      <c r="O1152" s="22">
        <f>VLOOKUP(A1152,Hoja1!A:C,3,0)</f>
        <v>8</v>
      </c>
      <c r="P1152" s="21" t="str">
        <f>VLOOKUP(M1152,[1]TIPOLOGIAS_CB!$A:$F,4,0)</f>
        <v>BOGOTA</v>
      </c>
      <c r="Q1152" s="21" t="str">
        <f>VLOOKUP(P1152,'BASE TARIFA 2025'!C:D,2,0)</f>
        <v>WOMPI CENTRO</v>
      </c>
      <c r="R1152" s="23">
        <f>VLOOKUP(P1152,'BASE TARIFA 2025'!C:F,4,0)</f>
        <v>15709.5</v>
      </c>
    </row>
    <row r="1153" spans="1:18" ht="14.45">
      <c r="A1153" s="27">
        <v>59039</v>
      </c>
      <c r="B1153" s="27" t="s">
        <v>6720</v>
      </c>
      <c r="C1153" s="27">
        <v>20576240</v>
      </c>
      <c r="D1153" s="27" t="s">
        <v>79</v>
      </c>
      <c r="E1153" s="27" t="s">
        <v>6721</v>
      </c>
      <c r="F1153" s="27" t="s">
        <v>6721</v>
      </c>
      <c r="G1153" s="27" t="s">
        <v>6722</v>
      </c>
      <c r="H1153" s="27" t="s">
        <v>6723</v>
      </c>
      <c r="I1153" s="27" t="s">
        <v>6724</v>
      </c>
      <c r="J1153" s="27" t="s">
        <v>190</v>
      </c>
      <c r="K1153" s="27" t="s">
        <v>6719</v>
      </c>
      <c r="L1153" s="27" t="s">
        <v>6719</v>
      </c>
      <c r="M1153" s="27">
        <v>25295</v>
      </c>
      <c r="N1153" s="28" t="s">
        <v>223</v>
      </c>
      <c r="O1153" s="22">
        <f>VLOOKUP(A1153,Hoja1!A:C,3,0)</f>
        <v>8</v>
      </c>
      <c r="P1153" s="21" t="str">
        <f>VLOOKUP(M1153,[1]TIPOLOGIAS_CB!$A:$F,4,0)</f>
        <v>BOGOTA</v>
      </c>
      <c r="Q1153" s="21" t="str">
        <f>VLOOKUP(P1153,'BASE TARIFA 2025'!C:D,2,0)</f>
        <v>WOMPI CENTRO</v>
      </c>
      <c r="R1153" s="23">
        <f>VLOOKUP(P1153,'BASE TARIFA 2025'!C:F,4,0)</f>
        <v>15709.5</v>
      </c>
    </row>
    <row r="1154" spans="1:18" ht="14.45">
      <c r="A1154" s="27">
        <v>59668</v>
      </c>
      <c r="B1154" s="27" t="s">
        <v>6725</v>
      </c>
      <c r="C1154" s="27">
        <v>1075672163</v>
      </c>
      <c r="D1154" s="27" t="s">
        <v>79</v>
      </c>
      <c r="E1154" s="27" t="s">
        <v>6726</v>
      </c>
      <c r="F1154" s="27" t="s">
        <v>6727</v>
      </c>
      <c r="G1154" s="27" t="s">
        <v>6728</v>
      </c>
      <c r="H1154" s="27" t="s">
        <v>6729</v>
      </c>
      <c r="I1154" s="27" t="s">
        <v>6730</v>
      </c>
      <c r="J1154" s="27" t="s">
        <v>190</v>
      </c>
      <c r="K1154" s="27" t="s">
        <v>6719</v>
      </c>
      <c r="L1154" s="27" t="s">
        <v>6719</v>
      </c>
      <c r="M1154" s="27">
        <v>25295</v>
      </c>
      <c r="N1154" s="28" t="s">
        <v>128</v>
      </c>
      <c r="O1154" s="22">
        <f>VLOOKUP(A1154,Hoja1!A:C,3,0)</f>
        <v>8</v>
      </c>
      <c r="P1154" s="21" t="str">
        <f>VLOOKUP(M1154,[1]TIPOLOGIAS_CB!$A:$F,4,0)</f>
        <v>BOGOTA</v>
      </c>
      <c r="Q1154" s="21" t="str">
        <f>VLOOKUP(P1154,'BASE TARIFA 2025'!C:D,2,0)</f>
        <v>WOMPI CENTRO</v>
      </c>
      <c r="R1154" s="23">
        <f>VLOOKUP(P1154,'BASE TARIFA 2025'!C:F,4,0)</f>
        <v>15709.5</v>
      </c>
    </row>
    <row r="1155" spans="1:18" ht="14.45">
      <c r="A1155" s="27">
        <v>60563</v>
      </c>
      <c r="B1155" s="27" t="s">
        <v>6731</v>
      </c>
      <c r="C1155" s="27">
        <v>901469286</v>
      </c>
      <c r="D1155" s="27" t="s">
        <v>79</v>
      </c>
      <c r="E1155" s="27" t="s">
        <v>6732</v>
      </c>
      <c r="F1155" s="27" t="s">
        <v>6732</v>
      </c>
      <c r="G1155" s="27" t="s">
        <v>6733</v>
      </c>
      <c r="H1155" s="27" t="s">
        <v>6734</v>
      </c>
      <c r="I1155" s="27" t="s">
        <v>6735</v>
      </c>
      <c r="J1155" s="27" t="s">
        <v>190</v>
      </c>
      <c r="K1155" s="27" t="s">
        <v>6719</v>
      </c>
      <c r="L1155" s="27" t="s">
        <v>6719</v>
      </c>
      <c r="M1155" s="27">
        <v>25295</v>
      </c>
      <c r="N1155" s="28" t="s">
        <v>128</v>
      </c>
      <c r="O1155" s="22">
        <f>VLOOKUP(A1155,Hoja1!A:C,3,0)</f>
        <v>8</v>
      </c>
      <c r="P1155" s="21" t="str">
        <f>VLOOKUP(M1155,[1]TIPOLOGIAS_CB!$A:$F,4,0)</f>
        <v>BOGOTA</v>
      </c>
      <c r="Q1155" s="21" t="str">
        <f>VLOOKUP(P1155,'BASE TARIFA 2025'!C:D,2,0)</f>
        <v>WOMPI CENTRO</v>
      </c>
      <c r="R1155" s="23">
        <f>VLOOKUP(P1155,'BASE TARIFA 2025'!C:F,4,0)</f>
        <v>15709.5</v>
      </c>
    </row>
    <row r="1156" spans="1:18" ht="14.45">
      <c r="A1156" s="27">
        <v>75257</v>
      </c>
      <c r="B1156" s="27" t="s">
        <v>6736</v>
      </c>
      <c r="C1156" s="27">
        <v>901684351</v>
      </c>
      <c r="D1156" s="27" t="s">
        <v>6737</v>
      </c>
      <c r="E1156" s="27" t="s">
        <v>6738</v>
      </c>
      <c r="F1156" s="27" t="s">
        <v>6737</v>
      </c>
      <c r="G1156" s="27" t="s">
        <v>6739</v>
      </c>
      <c r="H1156" s="27" t="s">
        <v>6740</v>
      </c>
      <c r="I1156" s="27" t="s">
        <v>6741</v>
      </c>
      <c r="J1156" s="27" t="s">
        <v>190</v>
      </c>
      <c r="K1156" s="27" t="s">
        <v>6719</v>
      </c>
      <c r="L1156" s="27" t="s">
        <v>6719</v>
      </c>
      <c r="M1156" s="27">
        <v>25295</v>
      </c>
      <c r="N1156" s="28" t="s">
        <v>128</v>
      </c>
      <c r="O1156" s="22">
        <f>VLOOKUP(A1156,Hoja1!A:C,3,0)</f>
        <v>8</v>
      </c>
      <c r="P1156" s="21" t="str">
        <f>VLOOKUP(M1156,[1]TIPOLOGIAS_CB!$A:$F,4,0)</f>
        <v>BOGOTA</v>
      </c>
      <c r="Q1156" s="21" t="str">
        <f>VLOOKUP(P1156,'BASE TARIFA 2025'!C:D,2,0)</f>
        <v>WOMPI CENTRO</v>
      </c>
      <c r="R1156" s="23">
        <f>VLOOKUP(P1156,'BASE TARIFA 2025'!C:F,4,0)</f>
        <v>15709.5</v>
      </c>
    </row>
    <row r="1157" spans="1:18" ht="14.45">
      <c r="A1157" s="27">
        <v>10162</v>
      </c>
      <c r="B1157" s="27" t="s">
        <v>6742</v>
      </c>
      <c r="C1157" s="27">
        <v>4123198</v>
      </c>
      <c r="D1157" s="27" t="s">
        <v>6743</v>
      </c>
      <c r="E1157" s="27" t="s">
        <v>6744</v>
      </c>
      <c r="F1157" s="27" t="s">
        <v>6744</v>
      </c>
      <c r="G1157" s="27" t="s">
        <v>6745</v>
      </c>
      <c r="H1157" s="27" t="s">
        <v>6746</v>
      </c>
      <c r="I1157" s="27" t="s">
        <v>6747</v>
      </c>
      <c r="J1157" s="27" t="s">
        <v>190</v>
      </c>
      <c r="K1157" s="27" t="s">
        <v>6748</v>
      </c>
      <c r="L1157" s="27" t="s">
        <v>6748</v>
      </c>
      <c r="M1157" s="27">
        <v>25322</v>
      </c>
      <c r="N1157" s="28" t="s">
        <v>128</v>
      </c>
      <c r="O1157" s="22">
        <f>VLOOKUP(A1157,Hoja1!A:C,3,0)</f>
        <v>16</v>
      </c>
      <c r="P1157" s="21" t="str">
        <f>VLOOKUP(M1157,[1]TIPOLOGIAS_CB!$A:$F,4,0)</f>
        <v>BOGOTA</v>
      </c>
      <c r="Q1157" s="21" t="str">
        <f>VLOOKUP(P1157,'BASE TARIFA 2025'!C:D,2,0)</f>
        <v>WOMPI CENTRO</v>
      </c>
      <c r="R1157" s="23">
        <f>VLOOKUP(P1157,'BASE TARIFA 2025'!C:F,4,0)</f>
        <v>15709.5</v>
      </c>
    </row>
    <row r="1158" spans="1:18" ht="14.45">
      <c r="A1158" s="27">
        <v>27582</v>
      </c>
      <c r="B1158" s="27" t="s">
        <v>6749</v>
      </c>
      <c r="C1158" s="27">
        <v>20646076</v>
      </c>
      <c r="D1158" s="27" t="s">
        <v>6750</v>
      </c>
      <c r="E1158" s="27" t="s">
        <v>6751</v>
      </c>
      <c r="F1158" s="27" t="s">
        <v>6751</v>
      </c>
      <c r="G1158" s="27" t="s">
        <v>6752</v>
      </c>
      <c r="H1158" s="27" t="s">
        <v>6753</v>
      </c>
      <c r="I1158" s="27" t="s">
        <v>6754</v>
      </c>
      <c r="J1158" s="27" t="s">
        <v>190</v>
      </c>
      <c r="K1158" s="27" t="s">
        <v>6748</v>
      </c>
      <c r="L1158" s="27" t="s">
        <v>6748</v>
      </c>
      <c r="M1158" s="27">
        <v>25322</v>
      </c>
      <c r="N1158" s="28" t="s">
        <v>128</v>
      </c>
      <c r="O1158" s="22">
        <f>VLOOKUP(A1158,Hoja1!A:C,3,0)</f>
        <v>8</v>
      </c>
      <c r="P1158" s="21" t="str">
        <f>VLOOKUP(M1158,[1]TIPOLOGIAS_CB!$A:$F,4,0)</f>
        <v>BOGOTA</v>
      </c>
      <c r="Q1158" s="21" t="str">
        <f>VLOOKUP(P1158,'BASE TARIFA 2025'!C:D,2,0)</f>
        <v>WOMPI CENTRO</v>
      </c>
      <c r="R1158" s="23">
        <f>VLOOKUP(P1158,'BASE TARIFA 2025'!C:F,4,0)</f>
        <v>15709.5</v>
      </c>
    </row>
    <row r="1159" spans="1:18" ht="14.45">
      <c r="A1159" s="27">
        <v>31566</v>
      </c>
      <c r="B1159" s="27" t="s">
        <v>6755</v>
      </c>
      <c r="C1159" s="27">
        <v>20645815</v>
      </c>
      <c r="D1159" s="27" t="s">
        <v>6756</v>
      </c>
      <c r="E1159" s="27" t="s">
        <v>6757</v>
      </c>
      <c r="F1159" s="27" t="s">
        <v>6757</v>
      </c>
      <c r="G1159" s="27" t="s">
        <v>6758</v>
      </c>
      <c r="H1159" s="27" t="s">
        <v>6759</v>
      </c>
      <c r="I1159" s="27" t="s">
        <v>6760</v>
      </c>
      <c r="J1159" s="27" t="s">
        <v>190</v>
      </c>
      <c r="K1159" s="27" t="s">
        <v>6748</v>
      </c>
      <c r="L1159" s="27" t="s">
        <v>6748</v>
      </c>
      <c r="M1159" s="27">
        <v>25322</v>
      </c>
      <c r="N1159" s="28" t="s">
        <v>128</v>
      </c>
      <c r="O1159" s="22">
        <f>VLOOKUP(A1159,Hoja1!A:C,3,0)</f>
        <v>8</v>
      </c>
      <c r="P1159" s="21" t="str">
        <f>VLOOKUP(M1159,[1]TIPOLOGIAS_CB!$A:$F,4,0)</f>
        <v>BOGOTA</v>
      </c>
      <c r="Q1159" s="21" t="str">
        <f>VLOOKUP(P1159,'BASE TARIFA 2025'!C:D,2,0)</f>
        <v>WOMPI CENTRO</v>
      </c>
      <c r="R1159" s="23">
        <f>VLOOKUP(P1159,'BASE TARIFA 2025'!C:F,4,0)</f>
        <v>15709.5</v>
      </c>
    </row>
    <row r="1160" spans="1:18" ht="14.45">
      <c r="A1160" s="27">
        <v>63988</v>
      </c>
      <c r="B1160" s="27" t="s">
        <v>6761</v>
      </c>
      <c r="C1160" s="27">
        <v>1069306315</v>
      </c>
      <c r="D1160" s="27" t="s">
        <v>79</v>
      </c>
      <c r="E1160" s="27" t="s">
        <v>6762</v>
      </c>
      <c r="F1160" s="27" t="s">
        <v>6762</v>
      </c>
      <c r="G1160" s="27" t="s">
        <v>6763</v>
      </c>
      <c r="H1160" s="27" t="s">
        <v>6764</v>
      </c>
      <c r="I1160" s="27" t="s">
        <v>6765</v>
      </c>
      <c r="J1160" s="27" t="s">
        <v>190</v>
      </c>
      <c r="K1160" s="27" t="s">
        <v>6748</v>
      </c>
      <c r="L1160" s="27" t="s">
        <v>6748</v>
      </c>
      <c r="M1160" s="27">
        <v>25322</v>
      </c>
      <c r="N1160" s="28" t="s">
        <v>223</v>
      </c>
      <c r="O1160" s="22">
        <f>VLOOKUP(A1160,Hoja1!A:C,3,0)</f>
        <v>8</v>
      </c>
      <c r="P1160" s="21" t="str">
        <f>VLOOKUP(M1160,[1]TIPOLOGIAS_CB!$A:$F,4,0)</f>
        <v>BOGOTA</v>
      </c>
      <c r="Q1160" s="21" t="str">
        <f>VLOOKUP(P1160,'BASE TARIFA 2025'!C:D,2,0)</f>
        <v>WOMPI CENTRO</v>
      </c>
      <c r="R1160" s="23">
        <f>VLOOKUP(P1160,'BASE TARIFA 2025'!C:F,4,0)</f>
        <v>15709.5</v>
      </c>
    </row>
    <row r="1161" spans="1:18" ht="14.45">
      <c r="A1161" s="27">
        <v>68888</v>
      </c>
      <c r="B1161" s="27" t="s">
        <v>6766</v>
      </c>
      <c r="C1161" s="27">
        <v>20645638</v>
      </c>
      <c r="D1161" s="27" t="s">
        <v>79</v>
      </c>
      <c r="E1161" s="27" t="s">
        <v>6767</v>
      </c>
      <c r="F1161" s="27" t="s">
        <v>6767</v>
      </c>
      <c r="G1161" s="27" t="s">
        <v>6768</v>
      </c>
      <c r="H1161" s="27" t="s">
        <v>6769</v>
      </c>
      <c r="I1161" s="27" t="s">
        <v>6770</v>
      </c>
      <c r="J1161" s="27" t="s">
        <v>190</v>
      </c>
      <c r="K1161" s="27" t="s">
        <v>6748</v>
      </c>
      <c r="L1161" s="27" t="s">
        <v>6748</v>
      </c>
      <c r="M1161" s="27">
        <v>25322</v>
      </c>
      <c r="N1161" s="28" t="s">
        <v>223</v>
      </c>
      <c r="O1161" s="22">
        <f>VLOOKUP(A1161,Hoja1!A:C,3,0)</f>
        <v>8</v>
      </c>
      <c r="P1161" s="21" t="str">
        <f>VLOOKUP(M1161,[1]TIPOLOGIAS_CB!$A:$F,4,0)</f>
        <v>BOGOTA</v>
      </c>
      <c r="Q1161" s="21" t="str">
        <f>VLOOKUP(P1161,'BASE TARIFA 2025'!C:D,2,0)</f>
        <v>WOMPI CENTRO</v>
      </c>
      <c r="R1161" s="23">
        <f>VLOOKUP(P1161,'BASE TARIFA 2025'!C:F,4,0)</f>
        <v>15709.5</v>
      </c>
    </row>
    <row r="1162" spans="1:18" ht="14.45">
      <c r="A1162" s="27">
        <v>77623</v>
      </c>
      <c r="B1162" s="27" t="s">
        <v>6771</v>
      </c>
      <c r="C1162" s="27">
        <v>1075877575</v>
      </c>
      <c r="D1162" s="27" t="s">
        <v>6772</v>
      </c>
      <c r="E1162" s="27" t="s">
        <v>6772</v>
      </c>
      <c r="F1162" s="27" t="s">
        <v>1764</v>
      </c>
      <c r="G1162" s="27" t="s">
        <v>6773</v>
      </c>
      <c r="H1162" s="27" t="s">
        <v>6774</v>
      </c>
      <c r="I1162" s="27" t="s">
        <v>6775</v>
      </c>
      <c r="J1162" s="27" t="s">
        <v>190</v>
      </c>
      <c r="K1162" s="27" t="s">
        <v>6748</v>
      </c>
      <c r="L1162" s="27" t="s">
        <v>6748</v>
      </c>
      <c r="M1162" s="27">
        <v>25322</v>
      </c>
      <c r="N1162" s="28" t="s">
        <v>223</v>
      </c>
      <c r="O1162" s="22">
        <f>VLOOKUP(A1162,Hoja1!A:C,3,0)</f>
        <v>8</v>
      </c>
      <c r="P1162" s="21" t="str">
        <f>VLOOKUP(M1162,[1]TIPOLOGIAS_CB!$A:$F,4,0)</f>
        <v>BOGOTA</v>
      </c>
      <c r="Q1162" s="21" t="str">
        <f>VLOOKUP(P1162,'BASE TARIFA 2025'!C:D,2,0)</f>
        <v>WOMPI CENTRO</v>
      </c>
      <c r="R1162" s="23">
        <f>VLOOKUP(P1162,'BASE TARIFA 2025'!C:F,4,0)</f>
        <v>15709.5</v>
      </c>
    </row>
    <row r="1163" spans="1:18" ht="14.45">
      <c r="A1163" s="27">
        <v>29018</v>
      </c>
      <c r="B1163" s="27" t="s">
        <v>6776</v>
      </c>
      <c r="C1163" s="27">
        <v>891190000</v>
      </c>
      <c r="D1163" s="27" t="s">
        <v>6777</v>
      </c>
      <c r="E1163" s="27" t="s">
        <v>6778</v>
      </c>
      <c r="F1163" s="27" t="s">
        <v>6778</v>
      </c>
      <c r="G1163" s="27" t="s">
        <v>6779</v>
      </c>
      <c r="H1163" s="27" t="s">
        <v>6780</v>
      </c>
      <c r="I1163" s="27" t="s">
        <v>6781</v>
      </c>
      <c r="J1163" s="27" t="s">
        <v>2667</v>
      </c>
      <c r="K1163" s="27" t="s">
        <v>6782</v>
      </c>
      <c r="L1163" s="27" t="s">
        <v>6782</v>
      </c>
      <c r="M1163" s="27">
        <v>41524</v>
      </c>
      <c r="N1163" s="28" t="s">
        <v>102</v>
      </c>
      <c r="O1163" s="22">
        <f>VLOOKUP(A1163,Hoja1!A:C,3,0)</f>
        <v>8</v>
      </c>
      <c r="P1163" s="21" t="str">
        <f>VLOOKUP(M1163,[1]TIPOLOGIAS_CB!$A:$F,4,0)</f>
        <v>NEIVA</v>
      </c>
      <c r="Q1163" s="21" t="str">
        <f>VLOOKUP(P1163,'BASE TARIFA 2025'!C:D,2,0)</f>
        <v>WOMPI ORIENTE</v>
      </c>
      <c r="R1163" s="23">
        <f>VLOOKUP(P1163,'BASE TARIFA 2025'!C:F,4,0)</f>
        <v>28277.100000000002</v>
      </c>
    </row>
    <row r="1164" spans="1:18" ht="14.45">
      <c r="A1164" s="27">
        <v>30368</v>
      </c>
      <c r="B1164" s="27" t="s">
        <v>6783</v>
      </c>
      <c r="C1164" s="27">
        <v>900577381</v>
      </c>
      <c r="D1164" s="27" t="s">
        <v>6784</v>
      </c>
      <c r="E1164" s="27" t="s">
        <v>6785</v>
      </c>
      <c r="F1164" s="27" t="s">
        <v>6785</v>
      </c>
      <c r="G1164" s="27" t="s">
        <v>6786</v>
      </c>
      <c r="H1164" s="27" t="s">
        <v>6787</v>
      </c>
      <c r="I1164" s="27" t="s">
        <v>6788</v>
      </c>
      <c r="J1164" s="27" t="s">
        <v>2667</v>
      </c>
      <c r="K1164" s="27" t="s">
        <v>6782</v>
      </c>
      <c r="L1164" s="27" t="s">
        <v>6782</v>
      </c>
      <c r="M1164" s="27">
        <v>41524</v>
      </c>
      <c r="N1164" s="28" t="s">
        <v>102</v>
      </c>
      <c r="O1164" s="22">
        <f>VLOOKUP(A1164,Hoja1!A:C,3,0)</f>
        <v>8</v>
      </c>
      <c r="P1164" s="21" t="str">
        <f>VLOOKUP(M1164,[1]TIPOLOGIAS_CB!$A:$F,4,0)</f>
        <v>NEIVA</v>
      </c>
      <c r="Q1164" s="21" t="str">
        <f>VLOOKUP(P1164,'BASE TARIFA 2025'!C:D,2,0)</f>
        <v>WOMPI ORIENTE</v>
      </c>
      <c r="R1164" s="23">
        <f>VLOOKUP(P1164,'BASE TARIFA 2025'!C:F,4,0)</f>
        <v>28277.100000000002</v>
      </c>
    </row>
    <row r="1165" spans="1:18" ht="14.45">
      <c r="A1165" s="27">
        <v>53190</v>
      </c>
      <c r="B1165" s="27" t="s">
        <v>6789</v>
      </c>
      <c r="C1165" s="27">
        <v>83235574</v>
      </c>
      <c r="D1165" s="27" t="s">
        <v>6790</v>
      </c>
      <c r="E1165" s="27" t="s">
        <v>6790</v>
      </c>
      <c r="F1165" s="27" t="s">
        <v>6790</v>
      </c>
      <c r="G1165" s="27" t="s">
        <v>6791</v>
      </c>
      <c r="H1165" s="27" t="s">
        <v>6792</v>
      </c>
      <c r="I1165" s="27" t="s">
        <v>6793</v>
      </c>
      <c r="J1165" s="27" t="s">
        <v>2667</v>
      </c>
      <c r="K1165" s="27" t="s">
        <v>6782</v>
      </c>
      <c r="L1165" s="27" t="s">
        <v>6782</v>
      </c>
      <c r="M1165" s="27">
        <v>41524</v>
      </c>
      <c r="N1165" s="28" t="s">
        <v>348</v>
      </c>
      <c r="O1165" s="22">
        <f>VLOOKUP(A1165,Hoja1!A:C,3,0)</f>
        <v>8</v>
      </c>
      <c r="P1165" s="21" t="str">
        <f>VLOOKUP(M1165,[1]TIPOLOGIAS_CB!$A:$F,4,0)</f>
        <v>NEIVA</v>
      </c>
      <c r="Q1165" s="21" t="str">
        <f>VLOOKUP(P1165,'BASE TARIFA 2025'!C:D,2,0)</f>
        <v>WOMPI ORIENTE</v>
      </c>
      <c r="R1165" s="23">
        <f>VLOOKUP(P1165,'BASE TARIFA 2025'!C:F,4,0)</f>
        <v>28277.100000000002</v>
      </c>
    </row>
    <row r="1166" spans="1:18" ht="14.45">
      <c r="A1166" s="27">
        <v>65232</v>
      </c>
      <c r="B1166" s="27" t="s">
        <v>6794</v>
      </c>
      <c r="C1166" s="27">
        <v>52301754</v>
      </c>
      <c r="D1166" s="27" t="s">
        <v>6795</v>
      </c>
      <c r="E1166" s="27" t="s">
        <v>6796</v>
      </c>
      <c r="F1166" s="27" t="s">
        <v>6797</v>
      </c>
      <c r="G1166" s="27" t="s">
        <v>6798</v>
      </c>
      <c r="H1166" s="27" t="s">
        <v>6799</v>
      </c>
      <c r="I1166" s="27" t="s">
        <v>6800</v>
      </c>
      <c r="J1166" s="27" t="s">
        <v>2667</v>
      </c>
      <c r="K1166" s="27" t="s">
        <v>6782</v>
      </c>
      <c r="L1166" s="27" t="s">
        <v>6782</v>
      </c>
      <c r="M1166" s="27">
        <v>41524</v>
      </c>
      <c r="N1166" s="28" t="s">
        <v>102</v>
      </c>
      <c r="O1166" s="22">
        <f>VLOOKUP(A1166,Hoja1!A:C,3,0)</f>
        <v>8</v>
      </c>
      <c r="P1166" s="21" t="str">
        <f>VLOOKUP(M1166,[1]TIPOLOGIAS_CB!$A:$F,4,0)</f>
        <v>NEIVA</v>
      </c>
      <c r="Q1166" s="21" t="str">
        <f>VLOOKUP(P1166,'BASE TARIFA 2025'!C:D,2,0)</f>
        <v>WOMPI ORIENTE</v>
      </c>
      <c r="R1166" s="23">
        <f>VLOOKUP(P1166,'BASE TARIFA 2025'!C:F,4,0)</f>
        <v>28277.100000000002</v>
      </c>
    </row>
    <row r="1167" spans="1:18" ht="14.45">
      <c r="A1167" s="27">
        <v>73274</v>
      </c>
      <c r="B1167" s="27" t="s">
        <v>6801</v>
      </c>
      <c r="C1167" s="27">
        <v>83235654</v>
      </c>
      <c r="D1167" s="27" t="s">
        <v>6802</v>
      </c>
      <c r="E1167" s="27" t="s">
        <v>6802</v>
      </c>
      <c r="F1167" s="27" t="s">
        <v>6802</v>
      </c>
      <c r="G1167" s="27" t="s">
        <v>6803</v>
      </c>
      <c r="H1167" s="27" t="s">
        <v>6804</v>
      </c>
      <c r="I1167" s="27" t="s">
        <v>6805</v>
      </c>
      <c r="J1167" s="27" t="s">
        <v>2667</v>
      </c>
      <c r="K1167" s="27" t="s">
        <v>6782</v>
      </c>
      <c r="L1167" s="27" t="s">
        <v>6782</v>
      </c>
      <c r="M1167" s="27">
        <v>41524</v>
      </c>
      <c r="N1167" s="28" t="s">
        <v>102</v>
      </c>
      <c r="O1167" s="22">
        <f>VLOOKUP(A1167,Hoja1!A:C,3,0)</f>
        <v>8</v>
      </c>
      <c r="P1167" s="21" t="str">
        <f>VLOOKUP(M1167,[1]TIPOLOGIAS_CB!$A:$F,4,0)</f>
        <v>NEIVA</v>
      </c>
      <c r="Q1167" s="21" t="str">
        <f>VLOOKUP(P1167,'BASE TARIFA 2025'!C:D,2,0)</f>
        <v>WOMPI ORIENTE</v>
      </c>
      <c r="R1167" s="23">
        <f>VLOOKUP(P1167,'BASE TARIFA 2025'!C:F,4,0)</f>
        <v>28277.100000000002</v>
      </c>
    </row>
    <row r="1168" spans="1:18" ht="14.45">
      <c r="A1168" s="27">
        <v>76464</v>
      </c>
      <c r="B1168" s="27" t="s">
        <v>6806</v>
      </c>
      <c r="C1168" s="27">
        <v>1075222038</v>
      </c>
      <c r="D1168" s="27" t="s">
        <v>6807</v>
      </c>
      <c r="E1168" s="27" t="s">
        <v>6807</v>
      </c>
      <c r="F1168" s="27" t="s">
        <v>6808</v>
      </c>
      <c r="G1168" s="27" t="s">
        <v>6809</v>
      </c>
      <c r="H1168" s="27" t="s">
        <v>6810</v>
      </c>
      <c r="I1168" s="27" t="s">
        <v>6811</v>
      </c>
      <c r="J1168" s="27" t="s">
        <v>2667</v>
      </c>
      <c r="K1168" s="27" t="s">
        <v>6782</v>
      </c>
      <c r="L1168" s="27" t="s">
        <v>6782</v>
      </c>
      <c r="M1168" s="27">
        <v>41524</v>
      </c>
      <c r="N1168" s="28" t="s">
        <v>102</v>
      </c>
      <c r="O1168" s="22">
        <f>VLOOKUP(A1168,Hoja1!A:C,3,0)</f>
        <v>8</v>
      </c>
      <c r="P1168" s="21" t="str">
        <f>VLOOKUP(M1168,[1]TIPOLOGIAS_CB!$A:$F,4,0)</f>
        <v>NEIVA</v>
      </c>
      <c r="Q1168" s="21" t="str">
        <f>VLOOKUP(P1168,'BASE TARIFA 2025'!C:D,2,0)</f>
        <v>WOMPI ORIENTE</v>
      </c>
      <c r="R1168" s="23">
        <f>VLOOKUP(P1168,'BASE TARIFA 2025'!C:F,4,0)</f>
        <v>28277.100000000002</v>
      </c>
    </row>
    <row r="1169" spans="1:18" ht="14.45">
      <c r="A1169" s="27">
        <v>73275</v>
      </c>
      <c r="B1169" s="27" t="s">
        <v>6812</v>
      </c>
      <c r="C1169" s="27">
        <v>1081155948</v>
      </c>
      <c r="D1169" s="27" t="s">
        <v>6813</v>
      </c>
      <c r="E1169" s="27" t="s">
        <v>6813</v>
      </c>
      <c r="F1169" s="27" t="s">
        <v>6813</v>
      </c>
      <c r="G1169" s="27" t="s">
        <v>6814</v>
      </c>
      <c r="H1169" s="27" t="s">
        <v>6815</v>
      </c>
      <c r="I1169" s="27" t="s">
        <v>6816</v>
      </c>
      <c r="J1169" s="27" t="s">
        <v>2667</v>
      </c>
      <c r="K1169" s="27" t="s">
        <v>6817</v>
      </c>
      <c r="L1169" s="27" t="s">
        <v>6817</v>
      </c>
      <c r="M1169" s="27">
        <v>41615</v>
      </c>
      <c r="N1169" s="28" t="s">
        <v>348</v>
      </c>
      <c r="O1169" s="22">
        <f>VLOOKUP(A1169,Hoja1!A:C,3,0)</f>
        <v>8</v>
      </c>
      <c r="P1169" s="21" t="str">
        <f>VLOOKUP(M1169,[1]TIPOLOGIAS_CB!$A:$F,4,0)</f>
        <v>NEIVA</v>
      </c>
      <c r="Q1169" s="21" t="str">
        <f>VLOOKUP(P1169,'BASE TARIFA 2025'!C:D,2,0)</f>
        <v>WOMPI ORIENTE</v>
      </c>
      <c r="R1169" s="23">
        <f>VLOOKUP(P1169,'BASE TARIFA 2025'!C:F,4,0)</f>
        <v>28277.100000000002</v>
      </c>
    </row>
    <row r="1170" spans="1:18" ht="14.45">
      <c r="A1170" s="27">
        <v>20719</v>
      </c>
      <c r="B1170" s="27" t="s">
        <v>6818</v>
      </c>
      <c r="C1170" s="27">
        <v>83254439</v>
      </c>
      <c r="D1170" s="27" t="s">
        <v>6819</v>
      </c>
      <c r="E1170" s="27" t="s">
        <v>6820</v>
      </c>
      <c r="F1170" s="27" t="s">
        <v>6820</v>
      </c>
      <c r="G1170" s="27" t="s">
        <v>6821</v>
      </c>
      <c r="H1170" s="27" t="s">
        <v>6822</v>
      </c>
      <c r="I1170" s="27" t="s">
        <v>6823</v>
      </c>
      <c r="J1170" s="27" t="s">
        <v>2667</v>
      </c>
      <c r="K1170" s="27" t="s">
        <v>6824</v>
      </c>
      <c r="L1170" s="27" t="s">
        <v>6824</v>
      </c>
      <c r="M1170" s="27">
        <v>41797</v>
      </c>
      <c r="N1170" s="28" t="s">
        <v>223</v>
      </c>
      <c r="O1170" s="22">
        <f>VLOOKUP(A1170,Hoja1!A:C,3,0)</f>
        <v>8</v>
      </c>
      <c r="P1170" s="21" t="str">
        <f>VLOOKUP(M1170,[1]TIPOLOGIAS_CB!$A:$F,4,0)</f>
        <v>NEIVA</v>
      </c>
      <c r="Q1170" s="21" t="str">
        <f>VLOOKUP(P1170,'BASE TARIFA 2025'!C:D,2,0)</f>
        <v>WOMPI ORIENTE</v>
      </c>
      <c r="R1170" s="23">
        <f>VLOOKUP(P1170,'BASE TARIFA 2025'!C:F,4,0)</f>
        <v>28277.100000000002</v>
      </c>
    </row>
    <row r="1171" spans="1:18" ht="14.45">
      <c r="A1171" s="27">
        <v>29955</v>
      </c>
      <c r="B1171" s="27" t="s">
        <v>6825</v>
      </c>
      <c r="C1171" s="27">
        <v>83253998</v>
      </c>
      <c r="D1171" s="27" t="s">
        <v>6826</v>
      </c>
      <c r="E1171" s="27" t="s">
        <v>6827</v>
      </c>
      <c r="F1171" s="27" t="s">
        <v>6827</v>
      </c>
      <c r="G1171" s="27" t="s">
        <v>6828</v>
      </c>
      <c r="H1171" s="27" t="s">
        <v>6829</v>
      </c>
      <c r="I1171" s="27" t="s">
        <v>6830</v>
      </c>
      <c r="J1171" s="27" t="s">
        <v>2667</v>
      </c>
      <c r="K1171" s="27" t="s">
        <v>6824</v>
      </c>
      <c r="L1171" s="27" t="s">
        <v>6824</v>
      </c>
      <c r="M1171" s="27">
        <v>41797</v>
      </c>
      <c r="N1171" s="28" t="s">
        <v>223</v>
      </c>
      <c r="O1171" s="22">
        <f>VLOOKUP(A1171,Hoja1!A:C,3,0)</f>
        <v>8</v>
      </c>
      <c r="P1171" s="21" t="str">
        <f>VLOOKUP(M1171,[1]TIPOLOGIAS_CB!$A:$F,4,0)</f>
        <v>NEIVA</v>
      </c>
      <c r="Q1171" s="21" t="str">
        <f>VLOOKUP(P1171,'BASE TARIFA 2025'!C:D,2,0)</f>
        <v>WOMPI ORIENTE</v>
      </c>
      <c r="R1171" s="23">
        <f>VLOOKUP(P1171,'BASE TARIFA 2025'!C:F,4,0)</f>
        <v>28277.100000000002</v>
      </c>
    </row>
    <row r="1172" spans="1:18" ht="14.45">
      <c r="A1172" s="27">
        <v>34295</v>
      </c>
      <c r="B1172" s="27" t="s">
        <v>6831</v>
      </c>
      <c r="C1172" s="27">
        <v>83254327</v>
      </c>
      <c r="D1172" s="27"/>
      <c r="E1172" s="27" t="s">
        <v>6832</v>
      </c>
      <c r="F1172" s="27" t="s">
        <v>6832</v>
      </c>
      <c r="G1172" s="27" t="s">
        <v>6833</v>
      </c>
      <c r="H1172" s="27" t="s">
        <v>6834</v>
      </c>
      <c r="I1172" s="27" t="s">
        <v>6835</v>
      </c>
      <c r="J1172" s="27" t="s">
        <v>2667</v>
      </c>
      <c r="K1172" s="27" t="s">
        <v>6824</v>
      </c>
      <c r="L1172" s="27" t="s">
        <v>6824</v>
      </c>
      <c r="M1172" s="27">
        <v>41797</v>
      </c>
      <c r="N1172" s="28" t="s">
        <v>223</v>
      </c>
      <c r="O1172" s="22">
        <f>VLOOKUP(A1172,Hoja1!A:C,3,0)</f>
        <v>8</v>
      </c>
      <c r="P1172" s="21" t="str">
        <f>VLOOKUP(M1172,[1]TIPOLOGIAS_CB!$A:$F,4,0)</f>
        <v>NEIVA</v>
      </c>
      <c r="Q1172" s="21" t="str">
        <f>VLOOKUP(P1172,'BASE TARIFA 2025'!C:D,2,0)</f>
        <v>WOMPI ORIENTE</v>
      </c>
      <c r="R1172" s="23">
        <f>VLOOKUP(P1172,'BASE TARIFA 2025'!C:F,4,0)</f>
        <v>28277.100000000002</v>
      </c>
    </row>
    <row r="1173" spans="1:18" ht="14.45">
      <c r="A1173" s="27">
        <v>57057</v>
      </c>
      <c r="B1173" s="27" t="s">
        <v>6836</v>
      </c>
      <c r="C1173" s="27">
        <v>83042995</v>
      </c>
      <c r="D1173" s="27" t="s">
        <v>79</v>
      </c>
      <c r="E1173" s="27" t="s">
        <v>6837</v>
      </c>
      <c r="F1173" s="27" t="s">
        <v>6838</v>
      </c>
      <c r="G1173" s="27" t="s">
        <v>6839</v>
      </c>
      <c r="H1173" s="27" t="s">
        <v>6840</v>
      </c>
      <c r="I1173" s="27" t="s">
        <v>6841</v>
      </c>
      <c r="J1173" s="27" t="s">
        <v>2667</v>
      </c>
      <c r="K1173" s="27" t="s">
        <v>6824</v>
      </c>
      <c r="L1173" s="27" t="s">
        <v>6824</v>
      </c>
      <c r="M1173" s="27">
        <v>41797</v>
      </c>
      <c r="N1173" s="28" t="s">
        <v>223</v>
      </c>
      <c r="O1173" s="22">
        <f>VLOOKUP(A1173,Hoja1!A:C,3,0)</f>
        <v>8</v>
      </c>
      <c r="P1173" s="21" t="str">
        <f>VLOOKUP(M1173,[1]TIPOLOGIAS_CB!$A:$F,4,0)</f>
        <v>NEIVA</v>
      </c>
      <c r="Q1173" s="21" t="str">
        <f>VLOOKUP(P1173,'BASE TARIFA 2025'!C:D,2,0)</f>
        <v>WOMPI ORIENTE</v>
      </c>
      <c r="R1173" s="23">
        <f>VLOOKUP(P1173,'BASE TARIFA 2025'!C:F,4,0)</f>
        <v>28277.100000000002</v>
      </c>
    </row>
    <row r="1174" spans="1:18" ht="14.45">
      <c r="A1174" s="27">
        <v>58905</v>
      </c>
      <c r="B1174" s="27" t="s">
        <v>6842</v>
      </c>
      <c r="C1174" s="27">
        <v>1030536300</v>
      </c>
      <c r="D1174" s="27" t="s">
        <v>79</v>
      </c>
      <c r="E1174" s="27" t="s">
        <v>6843</v>
      </c>
      <c r="F1174" s="27" t="s">
        <v>6843</v>
      </c>
      <c r="G1174" s="27" t="s">
        <v>6844</v>
      </c>
      <c r="H1174" s="27" t="s">
        <v>6845</v>
      </c>
      <c r="I1174" s="27" t="s">
        <v>6846</v>
      </c>
      <c r="J1174" s="27" t="s">
        <v>2667</v>
      </c>
      <c r="K1174" s="27" t="s">
        <v>6824</v>
      </c>
      <c r="L1174" s="27" t="s">
        <v>6824</v>
      </c>
      <c r="M1174" s="27">
        <v>41797</v>
      </c>
      <c r="N1174" s="28" t="s">
        <v>223</v>
      </c>
      <c r="O1174" s="22">
        <f>VLOOKUP(A1174,Hoja1!A:C,3,0)</f>
        <v>8</v>
      </c>
      <c r="P1174" s="21" t="str">
        <f>VLOOKUP(M1174,[1]TIPOLOGIAS_CB!$A:$F,4,0)</f>
        <v>NEIVA</v>
      </c>
      <c r="Q1174" s="21" t="str">
        <f>VLOOKUP(P1174,'BASE TARIFA 2025'!C:D,2,0)</f>
        <v>WOMPI ORIENTE</v>
      </c>
      <c r="R1174" s="23">
        <f>VLOOKUP(P1174,'BASE TARIFA 2025'!C:F,4,0)</f>
        <v>28277.100000000002</v>
      </c>
    </row>
    <row r="1175" spans="1:18" ht="14.45">
      <c r="A1175" s="27">
        <v>29980</v>
      </c>
      <c r="B1175" s="27" t="s">
        <v>6847</v>
      </c>
      <c r="C1175" s="27">
        <v>83243170</v>
      </c>
      <c r="D1175" s="27" t="s">
        <v>6848</v>
      </c>
      <c r="E1175" s="27" t="s">
        <v>6849</v>
      </c>
      <c r="F1175" s="27" t="s">
        <v>6849</v>
      </c>
      <c r="G1175" s="27" t="s">
        <v>6850</v>
      </c>
      <c r="H1175" s="27" t="s">
        <v>6851</v>
      </c>
      <c r="I1175" s="27" t="s">
        <v>6852</v>
      </c>
      <c r="J1175" s="27" t="s">
        <v>2667</v>
      </c>
      <c r="K1175" s="27" t="s">
        <v>6853</v>
      </c>
      <c r="L1175" s="27" t="s">
        <v>6853</v>
      </c>
      <c r="M1175" s="27">
        <v>41799</v>
      </c>
      <c r="N1175" s="28" t="s">
        <v>580</v>
      </c>
      <c r="O1175" s="22">
        <f>VLOOKUP(A1175,Hoja1!A:C,3,0)</f>
        <v>16</v>
      </c>
      <c r="P1175" s="21" t="str">
        <f>VLOOKUP(M1175,[1]TIPOLOGIAS_CB!$A:$F,4,0)</f>
        <v>NEIVA</v>
      </c>
      <c r="Q1175" s="21" t="str">
        <f>VLOOKUP(P1175,'BASE TARIFA 2025'!C:D,2,0)</f>
        <v>WOMPI ORIENTE</v>
      </c>
      <c r="R1175" s="23">
        <f>VLOOKUP(P1175,'BASE TARIFA 2025'!C:F,4,0)</f>
        <v>28277.100000000002</v>
      </c>
    </row>
    <row r="1176" spans="1:18" ht="14.45">
      <c r="A1176" s="27">
        <v>31482</v>
      </c>
      <c r="B1176" s="27" t="s">
        <v>6854</v>
      </c>
      <c r="C1176" s="27">
        <v>51576930</v>
      </c>
      <c r="D1176" s="27" t="s">
        <v>6855</v>
      </c>
      <c r="E1176" s="27" t="s">
        <v>6856</v>
      </c>
      <c r="F1176" s="27" t="s">
        <v>6856</v>
      </c>
      <c r="G1176" s="27" t="s">
        <v>6857</v>
      </c>
      <c r="H1176" s="27" t="s">
        <v>6858</v>
      </c>
      <c r="I1176" s="27" t="s">
        <v>6859</v>
      </c>
      <c r="J1176" s="27" t="s">
        <v>2667</v>
      </c>
      <c r="K1176" s="27" t="s">
        <v>6853</v>
      </c>
      <c r="L1176" s="27" t="s">
        <v>6853</v>
      </c>
      <c r="M1176" s="27">
        <v>41799</v>
      </c>
      <c r="N1176" s="28" t="s">
        <v>580</v>
      </c>
      <c r="O1176" s="22">
        <f>VLOOKUP(A1176,Hoja1!A:C,3,0)</f>
        <v>8</v>
      </c>
      <c r="P1176" s="21" t="str">
        <f>VLOOKUP(M1176,[1]TIPOLOGIAS_CB!$A:$F,4,0)</f>
        <v>NEIVA</v>
      </c>
      <c r="Q1176" s="21" t="str">
        <f>VLOOKUP(P1176,'BASE TARIFA 2025'!C:D,2,0)</f>
        <v>WOMPI ORIENTE</v>
      </c>
      <c r="R1176" s="23">
        <f>VLOOKUP(P1176,'BASE TARIFA 2025'!C:F,4,0)</f>
        <v>28277.100000000002</v>
      </c>
    </row>
    <row r="1177" spans="1:18" ht="14.45">
      <c r="A1177" s="27">
        <v>53976</v>
      </c>
      <c r="B1177" s="27" t="s">
        <v>6860</v>
      </c>
      <c r="C1177" s="27">
        <v>83242763</v>
      </c>
      <c r="D1177" s="27" t="s">
        <v>79</v>
      </c>
      <c r="E1177" s="27" t="s">
        <v>6861</v>
      </c>
      <c r="F1177" s="27" t="s">
        <v>6861</v>
      </c>
      <c r="G1177" s="27" t="s">
        <v>6862</v>
      </c>
      <c r="H1177" s="27" t="s">
        <v>6863</v>
      </c>
      <c r="I1177" s="27" t="s">
        <v>6864</v>
      </c>
      <c r="J1177" s="27" t="s">
        <v>2667</v>
      </c>
      <c r="K1177" s="27" t="s">
        <v>6853</v>
      </c>
      <c r="L1177" s="27" t="s">
        <v>6853</v>
      </c>
      <c r="M1177" s="27">
        <v>41799</v>
      </c>
      <c r="N1177" s="28" t="s">
        <v>580</v>
      </c>
      <c r="O1177" s="22">
        <f>VLOOKUP(A1177,Hoja1!A:C,3,0)</f>
        <v>8</v>
      </c>
      <c r="P1177" s="21" t="str">
        <f>VLOOKUP(M1177,[1]TIPOLOGIAS_CB!$A:$F,4,0)</f>
        <v>NEIVA</v>
      </c>
      <c r="Q1177" s="21" t="str">
        <f>VLOOKUP(P1177,'BASE TARIFA 2025'!C:D,2,0)</f>
        <v>WOMPI ORIENTE</v>
      </c>
      <c r="R1177" s="23">
        <f>VLOOKUP(P1177,'BASE TARIFA 2025'!C:F,4,0)</f>
        <v>28277.100000000002</v>
      </c>
    </row>
    <row r="1178" spans="1:18" ht="14.45">
      <c r="A1178" s="27">
        <v>16887</v>
      </c>
      <c r="B1178" s="27" t="s">
        <v>6865</v>
      </c>
      <c r="C1178" s="27">
        <v>1122397669</v>
      </c>
      <c r="D1178" s="27" t="s">
        <v>6866</v>
      </c>
      <c r="E1178" s="27" t="s">
        <v>6867</v>
      </c>
      <c r="F1178" s="27" t="s">
        <v>6867</v>
      </c>
      <c r="G1178" s="27" t="s">
        <v>6868</v>
      </c>
      <c r="H1178" s="27" t="s">
        <v>6869</v>
      </c>
      <c r="I1178" s="27" t="s">
        <v>6870</v>
      </c>
      <c r="J1178" s="27" t="s">
        <v>6871</v>
      </c>
      <c r="K1178" s="27" t="s">
        <v>4252</v>
      </c>
      <c r="L1178" s="27" t="s">
        <v>4252</v>
      </c>
      <c r="M1178" s="27">
        <v>44874</v>
      </c>
      <c r="N1178" s="28" t="s">
        <v>580</v>
      </c>
      <c r="O1178" s="22">
        <f>VLOOKUP(A1178,Hoja1!A:C,3,0)</f>
        <v>8</v>
      </c>
      <c r="P1178" s="21" t="str">
        <f>VLOOKUP(M1178,[1]TIPOLOGIAS_CB!$A:$F,4,0)</f>
        <v>VALLEDUPAR</v>
      </c>
      <c r="Q1178" s="21" t="str">
        <f>VLOOKUP(P1178,'BASE TARIFA 2025'!C:D,2,0)</f>
        <v>WOMPI COSTA</v>
      </c>
      <c r="R1178" s="23">
        <f>VLOOKUP(P1178,'BASE TARIFA 2025'!C:F,4,0)</f>
        <v>28277.100000000002</v>
      </c>
    </row>
    <row r="1179" spans="1:18" ht="14.45">
      <c r="A1179" s="27">
        <v>41679</v>
      </c>
      <c r="B1179" s="27" t="s">
        <v>6872</v>
      </c>
      <c r="C1179" s="27">
        <v>17976170</v>
      </c>
      <c r="D1179" s="27" t="s">
        <v>6873</v>
      </c>
      <c r="E1179" s="27" t="s">
        <v>6873</v>
      </c>
      <c r="F1179" s="27" t="s">
        <v>6873</v>
      </c>
      <c r="G1179" s="27" t="s">
        <v>6874</v>
      </c>
      <c r="H1179" s="27" t="s">
        <v>6875</v>
      </c>
      <c r="I1179" s="27" t="s">
        <v>6876</v>
      </c>
      <c r="J1179" s="27" t="s">
        <v>6871</v>
      </c>
      <c r="K1179" s="27" t="s">
        <v>4252</v>
      </c>
      <c r="L1179" s="27" t="s">
        <v>4252</v>
      </c>
      <c r="M1179" s="27">
        <v>44874</v>
      </c>
      <c r="N1179" s="28" t="s">
        <v>580</v>
      </c>
      <c r="O1179" s="22">
        <f>VLOOKUP(A1179,Hoja1!A:C,3,0)</f>
        <v>8</v>
      </c>
      <c r="P1179" s="21" t="str">
        <f>VLOOKUP(M1179,[1]TIPOLOGIAS_CB!$A:$F,4,0)</f>
        <v>VALLEDUPAR</v>
      </c>
      <c r="Q1179" s="21" t="str">
        <f>VLOOKUP(P1179,'BASE TARIFA 2025'!C:D,2,0)</f>
        <v>WOMPI COSTA</v>
      </c>
      <c r="R1179" s="23">
        <f>VLOOKUP(P1179,'BASE TARIFA 2025'!C:F,4,0)</f>
        <v>28277.100000000002</v>
      </c>
    </row>
    <row r="1180" spans="1:18" ht="14.45">
      <c r="A1180" s="27">
        <v>81191</v>
      </c>
      <c r="B1180" s="27" t="s">
        <v>6877</v>
      </c>
      <c r="C1180" s="27">
        <v>80819695</v>
      </c>
      <c r="D1180" s="27" t="s">
        <v>6878</v>
      </c>
      <c r="E1180" s="27" t="s">
        <v>6878</v>
      </c>
      <c r="F1180" s="27"/>
      <c r="G1180" s="27" t="s">
        <v>6879</v>
      </c>
      <c r="H1180" s="27" t="s">
        <v>6880</v>
      </c>
      <c r="I1180" s="27" t="s">
        <v>6881</v>
      </c>
      <c r="J1180" s="27" t="s">
        <v>190</v>
      </c>
      <c r="K1180" s="27" t="s">
        <v>6508</v>
      </c>
      <c r="L1180" s="27" t="s">
        <v>6508</v>
      </c>
      <c r="M1180" s="27">
        <v>11001</v>
      </c>
      <c r="N1180" s="28" t="s">
        <v>500</v>
      </c>
      <c r="O1180" s="22">
        <f>VLOOKUP(A1180,Hoja1!A:C,3,0)</f>
        <v>8</v>
      </c>
      <c r="P1180" s="21" t="str">
        <f>VLOOKUP(M1180,[1]TIPOLOGIAS_CB!$A:$F,4,0)</f>
        <v>BOGOTA</v>
      </c>
      <c r="Q1180" s="21" t="str">
        <f>VLOOKUP(P1180,'BASE TARIFA 2025'!C:D,2,0)</f>
        <v>WOMPI CENTRO</v>
      </c>
      <c r="R1180" s="23">
        <f>VLOOKUP(P1180,'BASE TARIFA 2025'!C:F,4,0)</f>
        <v>15709.5</v>
      </c>
    </row>
    <row r="1181" spans="1:18" ht="14.45">
      <c r="A1181" s="27">
        <v>80345</v>
      </c>
      <c r="B1181" s="27" t="s">
        <v>6882</v>
      </c>
      <c r="C1181" s="27">
        <v>1000493363</v>
      </c>
      <c r="D1181" s="27" t="s">
        <v>6883</v>
      </c>
      <c r="E1181" s="27" t="s">
        <v>6883</v>
      </c>
      <c r="F1181" s="27"/>
      <c r="G1181" s="27" t="s">
        <v>6884</v>
      </c>
      <c r="H1181" s="27" t="s">
        <v>6885</v>
      </c>
      <c r="I1181" s="27" t="s">
        <v>6886</v>
      </c>
      <c r="J1181" s="27" t="s">
        <v>190</v>
      </c>
      <c r="K1181" s="27" t="s">
        <v>6508</v>
      </c>
      <c r="L1181" s="27" t="s">
        <v>6508</v>
      </c>
      <c r="M1181" s="27">
        <v>11001</v>
      </c>
      <c r="N1181" s="28" t="s">
        <v>953</v>
      </c>
      <c r="O1181" s="22">
        <f>VLOOKUP(A1181,Hoja1!A:C,3,0)</f>
        <v>8</v>
      </c>
      <c r="P1181" s="21" t="str">
        <f>VLOOKUP(M1181,[1]TIPOLOGIAS_CB!$A:$F,4,0)</f>
        <v>BOGOTA</v>
      </c>
      <c r="Q1181" s="21" t="str">
        <f>VLOOKUP(P1181,'BASE TARIFA 2025'!C:D,2,0)</f>
        <v>WOMPI CENTRO</v>
      </c>
      <c r="R1181" s="23">
        <f>VLOOKUP(P1181,'BASE TARIFA 2025'!C:F,4,0)</f>
        <v>15709.5</v>
      </c>
    </row>
    <row r="1182" spans="1:18" ht="14.45">
      <c r="A1182" s="27">
        <v>80348</v>
      </c>
      <c r="B1182" s="27" t="s">
        <v>6887</v>
      </c>
      <c r="C1182" s="27">
        <v>9433696</v>
      </c>
      <c r="D1182" s="27" t="s">
        <v>6888</v>
      </c>
      <c r="E1182" s="27" t="s">
        <v>6888</v>
      </c>
      <c r="F1182" s="27"/>
      <c r="G1182" s="27" t="s">
        <v>6889</v>
      </c>
      <c r="H1182" s="27" t="s">
        <v>6890</v>
      </c>
      <c r="I1182" s="27" t="s">
        <v>6891</v>
      </c>
      <c r="J1182" s="27" t="s">
        <v>190</v>
      </c>
      <c r="K1182" s="27" t="s">
        <v>6508</v>
      </c>
      <c r="L1182" s="27" t="s">
        <v>6508</v>
      </c>
      <c r="M1182" s="27">
        <v>11001</v>
      </c>
      <c r="N1182" s="28" t="s">
        <v>342</v>
      </c>
      <c r="O1182" s="22">
        <f>VLOOKUP(A1182,Hoja1!A:C,3,0)</f>
        <v>8</v>
      </c>
      <c r="P1182" s="21" t="str">
        <f>VLOOKUP(M1182,[1]TIPOLOGIAS_CB!$A:$F,4,0)</f>
        <v>BOGOTA</v>
      </c>
      <c r="Q1182" s="21" t="str">
        <f>VLOOKUP(P1182,'BASE TARIFA 2025'!C:D,2,0)</f>
        <v>WOMPI CENTRO</v>
      </c>
      <c r="R1182" s="23">
        <f>VLOOKUP(P1182,'BASE TARIFA 2025'!C:F,4,0)</f>
        <v>15709.5</v>
      </c>
    </row>
    <row r="1183" spans="1:18" ht="14.45">
      <c r="A1183" s="27">
        <v>80352</v>
      </c>
      <c r="B1183" s="27" t="s">
        <v>6892</v>
      </c>
      <c r="C1183" s="27">
        <v>52729000</v>
      </c>
      <c r="D1183" s="27" t="s">
        <v>6893</v>
      </c>
      <c r="E1183" s="27" t="s">
        <v>6893</v>
      </c>
      <c r="F1183" s="27"/>
      <c r="G1183" s="27" t="s">
        <v>6894</v>
      </c>
      <c r="H1183" s="27" t="s">
        <v>6895</v>
      </c>
      <c r="I1183" s="27" t="s">
        <v>6896</v>
      </c>
      <c r="J1183" s="27" t="s">
        <v>190</v>
      </c>
      <c r="K1183" s="27" t="s">
        <v>6508</v>
      </c>
      <c r="L1183" s="27" t="s">
        <v>6508</v>
      </c>
      <c r="M1183" s="27">
        <v>11001</v>
      </c>
      <c r="N1183" s="28" t="s">
        <v>953</v>
      </c>
      <c r="O1183" s="22">
        <f>VLOOKUP(A1183,Hoja1!A:C,3,0)</f>
        <v>8</v>
      </c>
      <c r="P1183" s="21" t="str">
        <f>VLOOKUP(M1183,[1]TIPOLOGIAS_CB!$A:$F,4,0)</f>
        <v>BOGOTA</v>
      </c>
      <c r="Q1183" s="21" t="str">
        <f>VLOOKUP(P1183,'BASE TARIFA 2025'!C:D,2,0)</f>
        <v>WOMPI CENTRO</v>
      </c>
      <c r="R1183" s="23">
        <f>VLOOKUP(P1183,'BASE TARIFA 2025'!C:F,4,0)</f>
        <v>15709.5</v>
      </c>
    </row>
    <row r="1184" spans="1:18" ht="14.45">
      <c r="A1184" s="27">
        <v>80773</v>
      </c>
      <c r="B1184" s="27" t="s">
        <v>6897</v>
      </c>
      <c r="C1184" s="27">
        <v>1030559175</v>
      </c>
      <c r="D1184" s="27" t="s">
        <v>6898</v>
      </c>
      <c r="E1184" s="27" t="s">
        <v>6898</v>
      </c>
      <c r="F1184" s="27"/>
      <c r="G1184" s="27" t="s">
        <v>6899</v>
      </c>
      <c r="H1184" s="27" t="s">
        <v>6900</v>
      </c>
      <c r="I1184" s="27" t="s">
        <v>6901</v>
      </c>
      <c r="J1184" s="27" t="s">
        <v>190</v>
      </c>
      <c r="K1184" s="27" t="s">
        <v>6508</v>
      </c>
      <c r="L1184" s="27" t="s">
        <v>6508</v>
      </c>
      <c r="M1184" s="27">
        <v>11001</v>
      </c>
      <c r="N1184" s="28" t="s">
        <v>520</v>
      </c>
      <c r="O1184" s="22">
        <f>VLOOKUP(A1184,Hoja1!A:C,3,0)</f>
        <v>8</v>
      </c>
      <c r="P1184" s="21" t="str">
        <f>VLOOKUP(M1184,[1]TIPOLOGIAS_CB!$A:$F,4,0)</f>
        <v>BOGOTA</v>
      </c>
      <c r="Q1184" s="21" t="str">
        <f>VLOOKUP(P1184,'BASE TARIFA 2025'!C:D,2,0)</f>
        <v>WOMPI CENTRO</v>
      </c>
      <c r="R1184" s="23">
        <f>VLOOKUP(P1184,'BASE TARIFA 2025'!C:F,4,0)</f>
        <v>15709.5</v>
      </c>
    </row>
    <row r="1185" spans="1:18" ht="14.45">
      <c r="A1185" s="27">
        <v>79608</v>
      </c>
      <c r="B1185" s="27" t="s">
        <v>6902</v>
      </c>
      <c r="C1185" s="27">
        <v>1025529601</v>
      </c>
      <c r="D1185" s="27" t="s">
        <v>6903</v>
      </c>
      <c r="E1185" s="27" t="s">
        <v>6903</v>
      </c>
      <c r="F1185" s="27" t="s">
        <v>6904</v>
      </c>
      <c r="G1185" s="27" t="s">
        <v>6905</v>
      </c>
      <c r="H1185" s="27" t="s">
        <v>6906</v>
      </c>
      <c r="I1185" s="27" t="s">
        <v>6907</v>
      </c>
      <c r="J1185" s="27" t="s">
        <v>190</v>
      </c>
      <c r="K1185" s="27" t="s">
        <v>6508</v>
      </c>
      <c r="L1185" s="27" t="s">
        <v>6508</v>
      </c>
      <c r="M1185" s="27">
        <v>11001</v>
      </c>
      <c r="N1185" s="28" t="s">
        <v>77</v>
      </c>
      <c r="O1185" s="22">
        <f>VLOOKUP(A1185,Hoja1!A:C,3,0)</f>
        <v>8</v>
      </c>
      <c r="P1185" s="21" t="str">
        <f>VLOOKUP(M1185,[1]TIPOLOGIAS_CB!$A:$F,4,0)</f>
        <v>BOGOTA</v>
      </c>
      <c r="Q1185" s="21" t="str">
        <f>VLOOKUP(P1185,'BASE TARIFA 2025'!C:D,2,0)</f>
        <v>WOMPI CENTRO</v>
      </c>
      <c r="R1185" s="23">
        <f>VLOOKUP(P1185,'BASE TARIFA 2025'!C:F,4,0)</f>
        <v>15709.5</v>
      </c>
    </row>
    <row r="1186" spans="1:18" ht="14.45">
      <c r="A1186" s="27">
        <v>79741</v>
      </c>
      <c r="B1186" s="27" t="s">
        <v>6908</v>
      </c>
      <c r="C1186" s="27">
        <v>1012400877</v>
      </c>
      <c r="D1186" s="27" t="s">
        <v>6909</v>
      </c>
      <c r="E1186" s="27" t="s">
        <v>6909</v>
      </c>
      <c r="F1186" s="27" t="s">
        <v>6909</v>
      </c>
      <c r="G1186" s="27" t="s">
        <v>6910</v>
      </c>
      <c r="H1186" s="27" t="s">
        <v>6911</v>
      </c>
      <c r="I1186" s="27" t="s">
        <v>6912</v>
      </c>
      <c r="J1186" s="27" t="s">
        <v>190</v>
      </c>
      <c r="K1186" s="27" t="s">
        <v>6508</v>
      </c>
      <c r="L1186" s="27" t="s">
        <v>6508</v>
      </c>
      <c r="M1186" s="27">
        <v>11001</v>
      </c>
      <c r="N1186" s="28" t="s">
        <v>953</v>
      </c>
      <c r="O1186" s="22">
        <f>VLOOKUP(A1186,Hoja1!A:C,3,0)</f>
        <v>8</v>
      </c>
      <c r="P1186" s="21" t="str">
        <f>VLOOKUP(M1186,[1]TIPOLOGIAS_CB!$A:$F,4,0)</f>
        <v>BOGOTA</v>
      </c>
      <c r="Q1186" s="21" t="str">
        <f>VLOOKUP(P1186,'BASE TARIFA 2025'!C:D,2,0)</f>
        <v>WOMPI CENTRO</v>
      </c>
      <c r="R1186" s="23">
        <f>VLOOKUP(P1186,'BASE TARIFA 2025'!C:F,4,0)</f>
        <v>15709.5</v>
      </c>
    </row>
    <row r="1187" spans="1:18" ht="14.45">
      <c r="A1187" s="27">
        <v>79744</v>
      </c>
      <c r="B1187" s="27" t="s">
        <v>6913</v>
      </c>
      <c r="C1187" s="27">
        <v>4104700</v>
      </c>
      <c r="D1187" s="27" t="s">
        <v>6914</v>
      </c>
      <c r="E1187" s="27" t="s">
        <v>6914</v>
      </c>
      <c r="F1187" s="27" t="s">
        <v>6914</v>
      </c>
      <c r="G1187" s="27" t="s">
        <v>6915</v>
      </c>
      <c r="H1187" s="27" t="s">
        <v>6916</v>
      </c>
      <c r="I1187" s="27" t="s">
        <v>6917</v>
      </c>
      <c r="J1187" s="27" t="s">
        <v>190</v>
      </c>
      <c r="K1187" s="27" t="s">
        <v>6508</v>
      </c>
      <c r="L1187" s="27" t="s">
        <v>6508</v>
      </c>
      <c r="M1187" s="27">
        <v>11001</v>
      </c>
      <c r="N1187" s="28" t="s">
        <v>348</v>
      </c>
      <c r="O1187" s="22">
        <f>VLOOKUP(A1187,Hoja1!A:C,3,0)</f>
        <v>8</v>
      </c>
      <c r="P1187" s="21" t="str">
        <f>VLOOKUP(M1187,[1]TIPOLOGIAS_CB!$A:$F,4,0)</f>
        <v>BOGOTA</v>
      </c>
      <c r="Q1187" s="21" t="str">
        <f>VLOOKUP(P1187,'BASE TARIFA 2025'!C:D,2,0)</f>
        <v>WOMPI CENTRO</v>
      </c>
      <c r="R1187" s="23">
        <f>VLOOKUP(P1187,'BASE TARIFA 2025'!C:F,4,0)</f>
        <v>15709.5</v>
      </c>
    </row>
    <row r="1188" spans="1:18" ht="14.45">
      <c r="A1188" s="27">
        <v>79747</v>
      </c>
      <c r="B1188" s="27" t="s">
        <v>6918</v>
      </c>
      <c r="C1188" s="27">
        <v>53130240</v>
      </c>
      <c r="D1188" s="27" t="s">
        <v>6919</v>
      </c>
      <c r="E1188" s="27" t="s">
        <v>6919</v>
      </c>
      <c r="F1188" s="27" t="s">
        <v>6919</v>
      </c>
      <c r="G1188" s="27" t="s">
        <v>6920</v>
      </c>
      <c r="H1188" s="27" t="s">
        <v>6921</v>
      </c>
      <c r="I1188" s="27" t="s">
        <v>6922</v>
      </c>
      <c r="J1188" s="27" t="s">
        <v>190</v>
      </c>
      <c r="K1188" s="27" t="s">
        <v>6508</v>
      </c>
      <c r="L1188" s="27" t="s">
        <v>6508</v>
      </c>
      <c r="M1188" s="27">
        <v>11001</v>
      </c>
      <c r="N1188" s="28" t="s">
        <v>953</v>
      </c>
      <c r="O1188" s="22">
        <f>VLOOKUP(A1188,Hoja1!A:C,3,0)</f>
        <v>8</v>
      </c>
      <c r="P1188" s="21" t="str">
        <f>VLOOKUP(M1188,[1]TIPOLOGIAS_CB!$A:$F,4,0)</f>
        <v>BOGOTA</v>
      </c>
      <c r="Q1188" s="21" t="str">
        <f>VLOOKUP(P1188,'BASE TARIFA 2025'!C:D,2,0)</f>
        <v>WOMPI CENTRO</v>
      </c>
      <c r="R1188" s="23">
        <f>VLOOKUP(P1188,'BASE TARIFA 2025'!C:F,4,0)</f>
        <v>15709.5</v>
      </c>
    </row>
    <row r="1189" spans="1:18" ht="14.45">
      <c r="A1189" s="27">
        <v>79933</v>
      </c>
      <c r="B1189" s="27" t="s">
        <v>6923</v>
      </c>
      <c r="C1189" s="27">
        <v>1062399523</v>
      </c>
      <c r="D1189" s="27" t="s">
        <v>6924</v>
      </c>
      <c r="E1189" s="27" t="s">
        <v>6925</v>
      </c>
      <c r="F1189" s="27" t="s">
        <v>6925</v>
      </c>
      <c r="G1189" s="27" t="s">
        <v>6926</v>
      </c>
      <c r="H1189" s="27" t="s">
        <v>6927</v>
      </c>
      <c r="I1189" s="27" t="s">
        <v>6928</v>
      </c>
      <c r="J1189" s="27" t="s">
        <v>190</v>
      </c>
      <c r="K1189" s="27" t="s">
        <v>6508</v>
      </c>
      <c r="L1189" s="27" t="s">
        <v>6508</v>
      </c>
      <c r="M1189" s="27">
        <v>11001</v>
      </c>
      <c r="N1189" s="28" t="s">
        <v>342</v>
      </c>
      <c r="O1189" s="22">
        <f>VLOOKUP(A1189,Hoja1!A:C,3,0)</f>
        <v>8</v>
      </c>
      <c r="P1189" s="21" t="str">
        <f>VLOOKUP(M1189,[1]TIPOLOGIAS_CB!$A:$F,4,0)</f>
        <v>BOGOTA</v>
      </c>
      <c r="Q1189" s="21" t="str">
        <f>VLOOKUP(P1189,'BASE TARIFA 2025'!C:D,2,0)</f>
        <v>WOMPI CENTRO</v>
      </c>
      <c r="R1189" s="23">
        <f>VLOOKUP(P1189,'BASE TARIFA 2025'!C:F,4,0)</f>
        <v>15709.5</v>
      </c>
    </row>
    <row r="1190" spans="1:18" ht="14.45">
      <c r="A1190" s="27">
        <v>80577</v>
      </c>
      <c r="B1190" s="27" t="s">
        <v>6929</v>
      </c>
      <c r="C1190" s="27">
        <v>1019105192</v>
      </c>
      <c r="D1190" s="27" t="s">
        <v>6930</v>
      </c>
      <c r="E1190" s="27" t="s">
        <v>6931</v>
      </c>
      <c r="F1190" s="27" t="s">
        <v>6932</v>
      </c>
      <c r="G1190" s="27" t="s">
        <v>6933</v>
      </c>
      <c r="H1190" s="27" t="s">
        <v>6934</v>
      </c>
      <c r="I1190" s="27" t="s">
        <v>6935</v>
      </c>
      <c r="J1190" s="27" t="s">
        <v>190</v>
      </c>
      <c r="K1190" s="27" t="s">
        <v>6508</v>
      </c>
      <c r="L1190" s="27" t="s">
        <v>6508</v>
      </c>
      <c r="M1190" s="27">
        <v>11001</v>
      </c>
      <c r="N1190" s="28" t="s">
        <v>953</v>
      </c>
      <c r="O1190" s="22">
        <f>VLOOKUP(A1190,Hoja1!A:C,3,0)</f>
        <v>16</v>
      </c>
      <c r="P1190" s="21" t="str">
        <f>VLOOKUP(M1190,[1]TIPOLOGIAS_CB!$A:$F,4,0)</f>
        <v>BOGOTA</v>
      </c>
      <c r="Q1190" s="21" t="str">
        <f>VLOOKUP(P1190,'BASE TARIFA 2025'!C:D,2,0)</f>
        <v>WOMPI CENTRO</v>
      </c>
      <c r="R1190" s="23">
        <f>VLOOKUP(P1190,'BASE TARIFA 2025'!C:F,4,0)</f>
        <v>15709.5</v>
      </c>
    </row>
    <row r="1191" spans="1:18" ht="14.45">
      <c r="A1191" s="27">
        <v>80580</v>
      </c>
      <c r="B1191" s="27" t="s">
        <v>6936</v>
      </c>
      <c r="C1191" s="27">
        <v>1020764060</v>
      </c>
      <c r="D1191" s="27" t="s">
        <v>6937</v>
      </c>
      <c r="E1191" s="27" t="s">
        <v>6937</v>
      </c>
      <c r="F1191" s="27" t="s">
        <v>6938</v>
      </c>
      <c r="G1191" s="27" t="s">
        <v>6939</v>
      </c>
      <c r="H1191" s="27" t="s">
        <v>6940</v>
      </c>
      <c r="I1191" s="27" t="s">
        <v>6941</v>
      </c>
      <c r="J1191" s="27" t="s">
        <v>190</v>
      </c>
      <c r="K1191" s="27" t="s">
        <v>6508</v>
      </c>
      <c r="L1191" s="27" t="s">
        <v>6508</v>
      </c>
      <c r="M1191" s="27">
        <v>11001</v>
      </c>
      <c r="N1191" s="28" t="s">
        <v>953</v>
      </c>
      <c r="O1191" s="22">
        <f>VLOOKUP(A1191,Hoja1!A:C,3,0)</f>
        <v>8</v>
      </c>
      <c r="P1191" s="21" t="str">
        <f>VLOOKUP(M1191,[1]TIPOLOGIAS_CB!$A:$F,4,0)</f>
        <v>BOGOTA</v>
      </c>
      <c r="Q1191" s="21" t="str">
        <f>VLOOKUP(P1191,'BASE TARIFA 2025'!C:D,2,0)</f>
        <v>WOMPI CENTRO</v>
      </c>
      <c r="R1191" s="23">
        <f>VLOOKUP(P1191,'BASE TARIFA 2025'!C:F,4,0)</f>
        <v>15709.5</v>
      </c>
    </row>
    <row r="1192" spans="1:18" ht="14.45">
      <c r="A1192" s="27">
        <v>80581</v>
      </c>
      <c r="B1192" s="27" t="s">
        <v>6942</v>
      </c>
      <c r="C1192" s="27">
        <v>1038436027</v>
      </c>
      <c r="D1192" s="27" t="s">
        <v>6943</v>
      </c>
      <c r="E1192" s="27" t="s">
        <v>6943</v>
      </c>
      <c r="F1192" s="27"/>
      <c r="G1192" s="27" t="s">
        <v>6944</v>
      </c>
      <c r="H1192" s="27" t="s">
        <v>6945</v>
      </c>
      <c r="I1192" s="27" t="s">
        <v>6946</v>
      </c>
      <c r="J1192" s="27" t="s">
        <v>190</v>
      </c>
      <c r="K1192" s="27" t="s">
        <v>6508</v>
      </c>
      <c r="L1192" s="27" t="s">
        <v>6508</v>
      </c>
      <c r="M1192" s="27">
        <v>11001</v>
      </c>
      <c r="N1192" s="28" t="s">
        <v>953</v>
      </c>
      <c r="O1192" s="22">
        <f>VLOOKUP(A1192,Hoja1!A:C,3,0)</f>
        <v>8</v>
      </c>
      <c r="P1192" s="21" t="str">
        <f>VLOOKUP(M1192,[1]TIPOLOGIAS_CB!$A:$F,4,0)</f>
        <v>BOGOTA</v>
      </c>
      <c r="Q1192" s="21" t="str">
        <f>VLOOKUP(P1192,'BASE TARIFA 2025'!C:D,2,0)</f>
        <v>WOMPI CENTRO</v>
      </c>
      <c r="R1192" s="23">
        <f>VLOOKUP(P1192,'BASE TARIFA 2025'!C:F,4,0)</f>
        <v>15709.5</v>
      </c>
    </row>
    <row r="1193" spans="1:18" ht="14.45">
      <c r="A1193" s="27">
        <v>78946</v>
      </c>
      <c r="B1193" s="27" t="s">
        <v>6947</v>
      </c>
      <c r="C1193" s="27">
        <v>1001300511</v>
      </c>
      <c r="D1193" s="27" t="s">
        <v>6948</v>
      </c>
      <c r="E1193" s="27" t="s">
        <v>6949</v>
      </c>
      <c r="F1193" s="27" t="s">
        <v>6948</v>
      </c>
      <c r="G1193" s="27" t="s">
        <v>6950</v>
      </c>
      <c r="H1193" s="27" t="s">
        <v>6951</v>
      </c>
      <c r="I1193" s="27" t="s">
        <v>6952</v>
      </c>
      <c r="J1193" s="27" t="s">
        <v>190</v>
      </c>
      <c r="K1193" s="27" t="s">
        <v>6508</v>
      </c>
      <c r="L1193" s="27" t="s">
        <v>6508</v>
      </c>
      <c r="M1193" s="27">
        <v>11001</v>
      </c>
      <c r="N1193" s="28" t="s">
        <v>77</v>
      </c>
      <c r="O1193" s="22">
        <f>VLOOKUP(A1193,Hoja1!A:C,3,0)</f>
        <v>8</v>
      </c>
      <c r="P1193" s="21" t="str">
        <f>VLOOKUP(M1193,[1]TIPOLOGIAS_CB!$A:$F,4,0)</f>
        <v>BOGOTA</v>
      </c>
      <c r="Q1193" s="21" t="str">
        <f>VLOOKUP(P1193,'BASE TARIFA 2025'!C:D,2,0)</f>
        <v>WOMPI CENTRO</v>
      </c>
      <c r="R1193" s="23">
        <f>VLOOKUP(P1193,'BASE TARIFA 2025'!C:F,4,0)</f>
        <v>15709.5</v>
      </c>
    </row>
    <row r="1194" spans="1:18" ht="14.45">
      <c r="A1194" s="27">
        <v>79043</v>
      </c>
      <c r="B1194" s="27" t="s">
        <v>6953</v>
      </c>
      <c r="C1194" s="27">
        <v>1030701843</v>
      </c>
      <c r="D1194" s="27" t="s">
        <v>6954</v>
      </c>
      <c r="E1194" s="27" t="s">
        <v>6955</v>
      </c>
      <c r="F1194" s="27" t="s">
        <v>6954</v>
      </c>
      <c r="G1194" s="27" t="s">
        <v>6956</v>
      </c>
      <c r="H1194" s="27" t="s">
        <v>6957</v>
      </c>
      <c r="I1194" s="27" t="s">
        <v>6958</v>
      </c>
      <c r="J1194" s="27" t="s">
        <v>190</v>
      </c>
      <c r="K1194" s="27" t="s">
        <v>6508</v>
      </c>
      <c r="L1194" s="27" t="s">
        <v>6508</v>
      </c>
      <c r="M1194" s="27">
        <v>11001</v>
      </c>
      <c r="N1194" s="28" t="s">
        <v>275</v>
      </c>
      <c r="O1194" s="22">
        <f>VLOOKUP(A1194,Hoja1!A:C,3,0)</f>
        <v>8</v>
      </c>
      <c r="P1194" s="21" t="str">
        <f>VLOOKUP(M1194,[1]TIPOLOGIAS_CB!$A:$F,4,0)</f>
        <v>BOGOTA</v>
      </c>
      <c r="Q1194" s="21" t="str">
        <f>VLOOKUP(P1194,'BASE TARIFA 2025'!C:D,2,0)</f>
        <v>WOMPI CENTRO</v>
      </c>
      <c r="R1194" s="23">
        <f>VLOOKUP(P1194,'BASE TARIFA 2025'!C:F,4,0)</f>
        <v>15709.5</v>
      </c>
    </row>
    <row r="1195" spans="1:18" ht="14.45">
      <c r="A1195" s="27">
        <v>79349</v>
      </c>
      <c r="B1195" s="27" t="s">
        <v>6959</v>
      </c>
      <c r="C1195" s="27">
        <v>52698318</v>
      </c>
      <c r="D1195" s="27" t="s">
        <v>6960</v>
      </c>
      <c r="E1195" s="27" t="s">
        <v>6960</v>
      </c>
      <c r="F1195" s="27" t="s">
        <v>6960</v>
      </c>
      <c r="G1195" s="27" t="s">
        <v>6961</v>
      </c>
      <c r="H1195" s="27" t="s">
        <v>6962</v>
      </c>
      <c r="I1195" s="27" t="s">
        <v>6963</v>
      </c>
      <c r="J1195" s="27" t="s">
        <v>190</v>
      </c>
      <c r="K1195" s="27" t="s">
        <v>6508</v>
      </c>
      <c r="L1195" s="27" t="s">
        <v>6508</v>
      </c>
      <c r="M1195" s="27">
        <v>11001</v>
      </c>
      <c r="N1195" s="28" t="s">
        <v>701</v>
      </c>
      <c r="O1195" s="22">
        <f>VLOOKUP(A1195,Hoja1!A:C,3,0)</f>
        <v>8</v>
      </c>
      <c r="P1195" s="21" t="str">
        <f>VLOOKUP(M1195,[1]TIPOLOGIAS_CB!$A:$F,4,0)</f>
        <v>BOGOTA</v>
      </c>
      <c r="Q1195" s="21" t="str">
        <f>VLOOKUP(P1195,'BASE TARIFA 2025'!C:D,2,0)</f>
        <v>WOMPI CENTRO</v>
      </c>
      <c r="R1195" s="23">
        <f>VLOOKUP(P1195,'BASE TARIFA 2025'!C:F,4,0)</f>
        <v>15709.5</v>
      </c>
    </row>
    <row r="1196" spans="1:18" ht="14.45">
      <c r="A1196" s="27">
        <v>79352</v>
      </c>
      <c r="B1196" s="27" t="s">
        <v>6964</v>
      </c>
      <c r="C1196" s="27">
        <v>52523923</v>
      </c>
      <c r="D1196" s="27" t="s">
        <v>6965</v>
      </c>
      <c r="E1196" s="27" t="s">
        <v>6965</v>
      </c>
      <c r="F1196" s="27" t="s">
        <v>6965</v>
      </c>
      <c r="G1196" s="27" t="s">
        <v>6966</v>
      </c>
      <c r="H1196" s="27" t="s">
        <v>6967</v>
      </c>
      <c r="I1196" s="27" t="s">
        <v>6968</v>
      </c>
      <c r="J1196" s="27" t="s">
        <v>190</v>
      </c>
      <c r="K1196" s="27" t="s">
        <v>6508</v>
      </c>
      <c r="L1196" s="27" t="s">
        <v>6508</v>
      </c>
      <c r="M1196" s="27">
        <v>11001</v>
      </c>
      <c r="N1196" s="28" t="s">
        <v>342</v>
      </c>
      <c r="O1196" s="22">
        <f>VLOOKUP(A1196,Hoja1!A:C,3,0)</f>
        <v>8</v>
      </c>
      <c r="P1196" s="21" t="str">
        <f>VLOOKUP(M1196,[1]TIPOLOGIAS_CB!$A:$F,4,0)</f>
        <v>BOGOTA</v>
      </c>
      <c r="Q1196" s="21" t="str">
        <f>VLOOKUP(P1196,'BASE TARIFA 2025'!C:D,2,0)</f>
        <v>WOMPI CENTRO</v>
      </c>
      <c r="R1196" s="23">
        <f>VLOOKUP(P1196,'BASE TARIFA 2025'!C:F,4,0)</f>
        <v>15709.5</v>
      </c>
    </row>
    <row r="1197" spans="1:18" ht="14.45">
      <c r="A1197" s="27">
        <v>72543</v>
      </c>
      <c r="B1197" s="27" t="s">
        <v>6969</v>
      </c>
      <c r="C1197" s="27">
        <v>1214718731</v>
      </c>
      <c r="D1197" s="27" t="s">
        <v>6970</v>
      </c>
      <c r="E1197" s="27" t="s">
        <v>6970</v>
      </c>
      <c r="F1197" s="27" t="s">
        <v>6970</v>
      </c>
      <c r="G1197" s="27" t="s">
        <v>6971</v>
      </c>
      <c r="H1197" s="27" t="s">
        <v>6972</v>
      </c>
      <c r="I1197" s="27" t="s">
        <v>6973</v>
      </c>
      <c r="J1197" s="27" t="s">
        <v>75</v>
      </c>
      <c r="K1197" s="27" t="s">
        <v>5693</v>
      </c>
      <c r="L1197" s="27" t="s">
        <v>5693</v>
      </c>
      <c r="M1197" s="27">
        <v>5001</v>
      </c>
      <c r="N1197" s="28" t="s">
        <v>192</v>
      </c>
      <c r="O1197" s="22">
        <f>VLOOKUP(A1197,Hoja1!A:C,3,0)</f>
        <v>8</v>
      </c>
      <c r="P1197" s="21" t="str">
        <f>VLOOKUP(M1197,[1]TIPOLOGIAS_CB!$A:$F,4,0)</f>
        <v>MEDELLIN</v>
      </c>
      <c r="Q1197" s="21" t="str">
        <f>VLOOKUP(P1197,'BASE TARIFA 2025'!C:D,2,0)</f>
        <v>WOMPI NOROCCIDENTE</v>
      </c>
      <c r="R1197" s="23">
        <f>VLOOKUP(P1197,'BASE TARIFA 2025'!C:F,4,0)</f>
        <v>15709.5</v>
      </c>
    </row>
    <row r="1198" spans="1:18" ht="14.45">
      <c r="A1198" s="27">
        <v>69009</v>
      </c>
      <c r="B1198" s="27" t="s">
        <v>6974</v>
      </c>
      <c r="C1198" s="27">
        <v>52434637</v>
      </c>
      <c r="D1198" s="27" t="s">
        <v>6975</v>
      </c>
      <c r="E1198" s="27" t="s">
        <v>6976</v>
      </c>
      <c r="F1198" s="27" t="s">
        <v>6976</v>
      </c>
      <c r="G1198" s="27" t="s">
        <v>6977</v>
      </c>
      <c r="H1198" s="27" t="s">
        <v>6978</v>
      </c>
      <c r="I1198" s="27" t="s">
        <v>6979</v>
      </c>
      <c r="J1198" s="27" t="s">
        <v>75</v>
      </c>
      <c r="K1198" s="27" t="s">
        <v>5693</v>
      </c>
      <c r="L1198" s="27" t="s">
        <v>5693</v>
      </c>
      <c r="M1198" s="27">
        <v>5001</v>
      </c>
      <c r="N1198" s="28" t="s">
        <v>328</v>
      </c>
      <c r="O1198" s="22">
        <f>VLOOKUP(A1198,Hoja1!A:C,3,0)</f>
        <v>16</v>
      </c>
      <c r="P1198" s="21" t="str">
        <f>VLOOKUP(M1198,[1]TIPOLOGIAS_CB!$A:$F,4,0)</f>
        <v>MEDELLIN</v>
      </c>
      <c r="Q1198" s="21" t="str">
        <f>VLOOKUP(P1198,'BASE TARIFA 2025'!C:D,2,0)</f>
        <v>WOMPI NOROCCIDENTE</v>
      </c>
      <c r="R1198" s="23">
        <f>VLOOKUP(P1198,'BASE TARIFA 2025'!C:F,4,0)</f>
        <v>15709.5</v>
      </c>
    </row>
    <row r="1199" spans="1:18" ht="14.45">
      <c r="A1199" s="27">
        <v>68655</v>
      </c>
      <c r="B1199" s="27" t="s">
        <v>6980</v>
      </c>
      <c r="C1199" s="27">
        <v>1128471830</v>
      </c>
      <c r="D1199" s="27"/>
      <c r="E1199" s="27" t="s">
        <v>6981</v>
      </c>
      <c r="F1199" s="27" t="s">
        <v>6981</v>
      </c>
      <c r="G1199" s="27" t="s">
        <v>6982</v>
      </c>
      <c r="H1199" s="27" t="s">
        <v>6983</v>
      </c>
      <c r="I1199" s="27" t="s">
        <v>6984</v>
      </c>
      <c r="J1199" s="27" t="s">
        <v>75</v>
      </c>
      <c r="K1199" s="27" t="s">
        <v>5693</v>
      </c>
      <c r="L1199" s="27" t="s">
        <v>5693</v>
      </c>
      <c r="M1199" s="27">
        <v>5001</v>
      </c>
      <c r="N1199" s="28" t="s">
        <v>1487</v>
      </c>
      <c r="O1199" s="22">
        <f>VLOOKUP(A1199,Hoja1!A:C,3,0)</f>
        <v>8</v>
      </c>
      <c r="P1199" s="21" t="str">
        <f>VLOOKUP(M1199,[1]TIPOLOGIAS_CB!$A:$F,4,0)</f>
        <v>MEDELLIN</v>
      </c>
      <c r="Q1199" s="21" t="str">
        <f>VLOOKUP(P1199,'BASE TARIFA 2025'!C:D,2,0)</f>
        <v>WOMPI NOROCCIDENTE</v>
      </c>
      <c r="R1199" s="23">
        <f>VLOOKUP(P1199,'BASE TARIFA 2025'!C:F,4,0)</f>
        <v>15709.5</v>
      </c>
    </row>
    <row r="1200" spans="1:18" ht="14.45">
      <c r="A1200" s="27">
        <v>68504</v>
      </c>
      <c r="B1200" s="27" t="s">
        <v>6985</v>
      </c>
      <c r="C1200" s="27">
        <v>901109860</v>
      </c>
      <c r="D1200" s="27" t="s">
        <v>79</v>
      </c>
      <c r="E1200" s="27" t="s">
        <v>6986</v>
      </c>
      <c r="F1200" s="27" t="s">
        <v>6987</v>
      </c>
      <c r="G1200" s="27" t="s">
        <v>6988</v>
      </c>
      <c r="H1200" s="27" t="s">
        <v>6989</v>
      </c>
      <c r="I1200" s="27" t="s">
        <v>6990</v>
      </c>
      <c r="J1200" s="27" t="s">
        <v>75</v>
      </c>
      <c r="K1200" s="27" t="s">
        <v>5693</v>
      </c>
      <c r="L1200" s="27" t="s">
        <v>5693</v>
      </c>
      <c r="M1200" s="27">
        <v>5001</v>
      </c>
      <c r="N1200" s="28" t="s">
        <v>605</v>
      </c>
      <c r="O1200" s="22">
        <f>VLOOKUP(A1200,Hoja1!A:C,3,0)</f>
        <v>8</v>
      </c>
      <c r="P1200" s="21" t="str">
        <f>VLOOKUP(M1200,[1]TIPOLOGIAS_CB!$A:$F,4,0)</f>
        <v>MEDELLIN</v>
      </c>
      <c r="Q1200" s="21" t="str">
        <f>VLOOKUP(P1200,'BASE TARIFA 2025'!C:D,2,0)</f>
        <v>WOMPI NOROCCIDENTE</v>
      </c>
      <c r="R1200" s="23">
        <f>VLOOKUP(P1200,'BASE TARIFA 2025'!C:F,4,0)</f>
        <v>15709.5</v>
      </c>
    </row>
    <row r="1201" spans="1:18" ht="14.45">
      <c r="A1201" s="27">
        <v>67413</v>
      </c>
      <c r="B1201" s="27" t="s">
        <v>6991</v>
      </c>
      <c r="C1201" s="27">
        <v>1017278767</v>
      </c>
      <c r="D1201" s="27" t="s">
        <v>79</v>
      </c>
      <c r="E1201" s="27" t="s">
        <v>6992</v>
      </c>
      <c r="F1201" s="27" t="s">
        <v>6992</v>
      </c>
      <c r="G1201" s="27" t="s">
        <v>6993</v>
      </c>
      <c r="H1201" s="27" t="s">
        <v>6994</v>
      </c>
      <c r="I1201" s="27" t="s">
        <v>6995</v>
      </c>
      <c r="J1201" s="27" t="s">
        <v>75</v>
      </c>
      <c r="K1201" s="27" t="s">
        <v>5693</v>
      </c>
      <c r="L1201" s="27" t="s">
        <v>5693</v>
      </c>
      <c r="M1201" s="27">
        <v>5001</v>
      </c>
      <c r="N1201" s="28" t="s">
        <v>477</v>
      </c>
      <c r="O1201" s="22">
        <f>VLOOKUP(A1201,Hoja1!A:C,3,0)</f>
        <v>8</v>
      </c>
      <c r="P1201" s="21" t="str">
        <f>VLOOKUP(M1201,[1]TIPOLOGIAS_CB!$A:$F,4,0)</f>
        <v>MEDELLIN</v>
      </c>
      <c r="Q1201" s="21" t="str">
        <f>VLOOKUP(P1201,'BASE TARIFA 2025'!C:D,2,0)</f>
        <v>WOMPI NOROCCIDENTE</v>
      </c>
      <c r="R1201" s="23">
        <f>VLOOKUP(P1201,'BASE TARIFA 2025'!C:F,4,0)</f>
        <v>15709.5</v>
      </c>
    </row>
    <row r="1202" spans="1:18" ht="14.45">
      <c r="A1202" s="27">
        <v>79983</v>
      </c>
      <c r="B1202" s="27" t="s">
        <v>6996</v>
      </c>
      <c r="C1202" s="27">
        <v>41702776</v>
      </c>
      <c r="D1202" s="27" t="s">
        <v>6997</v>
      </c>
      <c r="E1202" s="27" t="s">
        <v>6997</v>
      </c>
      <c r="F1202" s="27"/>
      <c r="G1202" s="27" t="s">
        <v>6998</v>
      </c>
      <c r="H1202" s="27" t="s">
        <v>6999</v>
      </c>
      <c r="I1202" s="27" t="s">
        <v>7000</v>
      </c>
      <c r="J1202" s="27" t="s">
        <v>190</v>
      </c>
      <c r="K1202" s="27" t="s">
        <v>6508</v>
      </c>
      <c r="L1202" s="27" t="s">
        <v>6508</v>
      </c>
      <c r="M1202" s="27">
        <v>11001</v>
      </c>
      <c r="N1202" s="28" t="s">
        <v>953</v>
      </c>
      <c r="O1202" s="22">
        <f>VLOOKUP(A1202,Hoja1!A:C,3,0)</f>
        <v>8</v>
      </c>
      <c r="P1202" s="21" t="str">
        <f>VLOOKUP(M1202,[1]TIPOLOGIAS_CB!$A:$F,4,0)</f>
        <v>BOGOTA</v>
      </c>
      <c r="Q1202" s="21" t="str">
        <f>VLOOKUP(P1202,'BASE TARIFA 2025'!C:D,2,0)</f>
        <v>WOMPI CENTRO</v>
      </c>
      <c r="R1202" s="23">
        <f>VLOOKUP(P1202,'BASE TARIFA 2025'!C:F,4,0)</f>
        <v>15709.5</v>
      </c>
    </row>
    <row r="1203" spans="1:18" ht="14.45">
      <c r="A1203" s="27">
        <v>79977</v>
      </c>
      <c r="B1203" s="27" t="s">
        <v>7001</v>
      </c>
      <c r="C1203" s="27">
        <v>1012380630</v>
      </c>
      <c r="D1203" s="27" t="s">
        <v>7002</v>
      </c>
      <c r="E1203" s="27" t="s">
        <v>7002</v>
      </c>
      <c r="F1203" s="27" t="s">
        <v>7003</v>
      </c>
      <c r="G1203" s="27" t="s">
        <v>7004</v>
      </c>
      <c r="H1203" s="27" t="s">
        <v>7005</v>
      </c>
      <c r="I1203" s="27" t="s">
        <v>7006</v>
      </c>
      <c r="J1203" s="27" t="s">
        <v>190</v>
      </c>
      <c r="K1203" s="27" t="s">
        <v>6508</v>
      </c>
      <c r="L1203" s="27" t="s">
        <v>6508</v>
      </c>
      <c r="M1203" s="27">
        <v>11001</v>
      </c>
      <c r="N1203" s="28" t="s">
        <v>953</v>
      </c>
      <c r="O1203" s="22">
        <f>VLOOKUP(A1203,Hoja1!A:C,3,0)</f>
        <v>8</v>
      </c>
      <c r="P1203" s="21" t="str">
        <f>VLOOKUP(M1203,[1]TIPOLOGIAS_CB!$A:$F,4,0)</f>
        <v>BOGOTA</v>
      </c>
      <c r="Q1203" s="21" t="str">
        <f>VLOOKUP(P1203,'BASE TARIFA 2025'!C:D,2,0)</f>
        <v>WOMPI CENTRO</v>
      </c>
      <c r="R1203" s="23">
        <f>VLOOKUP(P1203,'BASE TARIFA 2025'!C:F,4,0)</f>
        <v>15709.5</v>
      </c>
    </row>
    <row r="1204" spans="1:18" ht="14.45">
      <c r="A1204" s="27">
        <v>79347</v>
      </c>
      <c r="B1204" s="27" t="s">
        <v>7007</v>
      </c>
      <c r="C1204" s="27">
        <v>901800554</v>
      </c>
      <c r="D1204" s="27" t="s">
        <v>7008</v>
      </c>
      <c r="E1204" s="27" t="s">
        <v>7008</v>
      </c>
      <c r="F1204" s="27" t="s">
        <v>7008</v>
      </c>
      <c r="G1204" s="27" t="s">
        <v>7009</v>
      </c>
      <c r="H1204" s="27" t="s">
        <v>7010</v>
      </c>
      <c r="I1204" s="27" t="s">
        <v>7011</v>
      </c>
      <c r="J1204" s="27" t="s">
        <v>190</v>
      </c>
      <c r="K1204" s="27" t="s">
        <v>6508</v>
      </c>
      <c r="L1204" s="27" t="s">
        <v>6508</v>
      </c>
      <c r="M1204" s="27">
        <v>11001</v>
      </c>
      <c r="N1204" s="28" t="s">
        <v>953</v>
      </c>
      <c r="O1204" s="22">
        <f>VLOOKUP(A1204,Hoja1!A:C,3,0)</f>
        <v>8</v>
      </c>
      <c r="P1204" s="21" t="str">
        <f>VLOOKUP(M1204,[1]TIPOLOGIAS_CB!$A:$F,4,0)</f>
        <v>BOGOTA</v>
      </c>
      <c r="Q1204" s="21" t="str">
        <f>VLOOKUP(P1204,'BASE TARIFA 2025'!C:D,2,0)</f>
        <v>WOMPI CENTRO</v>
      </c>
      <c r="R1204" s="23">
        <f>VLOOKUP(P1204,'BASE TARIFA 2025'!C:F,4,0)</f>
        <v>15709.5</v>
      </c>
    </row>
    <row r="1205" spans="1:18" ht="14.45">
      <c r="A1205" s="27">
        <v>79285</v>
      </c>
      <c r="B1205" s="27" t="s">
        <v>7012</v>
      </c>
      <c r="C1205" s="27">
        <v>1000952301</v>
      </c>
      <c r="D1205" s="27" t="s">
        <v>7013</v>
      </c>
      <c r="E1205" s="27" t="s">
        <v>7014</v>
      </c>
      <c r="F1205" s="27" t="s">
        <v>7013</v>
      </c>
      <c r="G1205" s="27" t="s">
        <v>7015</v>
      </c>
      <c r="H1205" s="27" t="s">
        <v>7016</v>
      </c>
      <c r="I1205" s="27" t="s">
        <v>7017</v>
      </c>
      <c r="J1205" s="27" t="s">
        <v>190</v>
      </c>
      <c r="K1205" s="27" t="s">
        <v>6508</v>
      </c>
      <c r="L1205" s="27" t="s">
        <v>6508</v>
      </c>
      <c r="M1205" s="27">
        <v>11001</v>
      </c>
      <c r="N1205" s="28" t="s">
        <v>953</v>
      </c>
      <c r="O1205" s="22">
        <f>VLOOKUP(A1205,Hoja1!A:C,3,0)</f>
        <v>8</v>
      </c>
      <c r="P1205" s="21" t="str">
        <f>VLOOKUP(M1205,[1]TIPOLOGIAS_CB!$A:$F,4,0)</f>
        <v>BOGOTA</v>
      </c>
      <c r="Q1205" s="21" t="str">
        <f>VLOOKUP(P1205,'BASE TARIFA 2025'!C:D,2,0)</f>
        <v>WOMPI CENTRO</v>
      </c>
      <c r="R1205" s="23">
        <f>VLOOKUP(P1205,'BASE TARIFA 2025'!C:F,4,0)</f>
        <v>15709.5</v>
      </c>
    </row>
    <row r="1206" spans="1:18" ht="14.45">
      <c r="A1206" s="27">
        <v>79286</v>
      </c>
      <c r="B1206" s="27" t="s">
        <v>7018</v>
      </c>
      <c r="C1206" s="27">
        <v>1026272845</v>
      </c>
      <c r="D1206" s="27" t="s">
        <v>7019</v>
      </c>
      <c r="E1206" s="27" t="s">
        <v>7020</v>
      </c>
      <c r="F1206" s="27" t="s">
        <v>7019</v>
      </c>
      <c r="G1206" s="27" t="s">
        <v>7021</v>
      </c>
      <c r="H1206" s="27" t="s">
        <v>7022</v>
      </c>
      <c r="I1206" s="27" t="s">
        <v>7023</v>
      </c>
      <c r="J1206" s="27" t="s">
        <v>190</v>
      </c>
      <c r="K1206" s="27" t="s">
        <v>6508</v>
      </c>
      <c r="L1206" s="27" t="s">
        <v>6508</v>
      </c>
      <c r="M1206" s="27">
        <v>11001</v>
      </c>
      <c r="N1206" s="28" t="s">
        <v>953</v>
      </c>
      <c r="O1206" s="22">
        <f>VLOOKUP(A1206,Hoja1!A:C,3,0)</f>
        <v>8</v>
      </c>
      <c r="P1206" s="21" t="str">
        <f>VLOOKUP(M1206,[1]TIPOLOGIAS_CB!$A:$F,4,0)</f>
        <v>BOGOTA</v>
      </c>
      <c r="Q1206" s="21" t="str">
        <f>VLOOKUP(P1206,'BASE TARIFA 2025'!C:D,2,0)</f>
        <v>WOMPI CENTRO</v>
      </c>
      <c r="R1206" s="23">
        <f>VLOOKUP(P1206,'BASE TARIFA 2025'!C:F,4,0)</f>
        <v>15709.5</v>
      </c>
    </row>
    <row r="1207" spans="1:18" ht="14.45">
      <c r="A1207" s="27">
        <v>79348</v>
      </c>
      <c r="B1207" s="27" t="s">
        <v>7024</v>
      </c>
      <c r="C1207" s="27">
        <v>1032464453</v>
      </c>
      <c r="D1207" s="27" t="s">
        <v>7025</v>
      </c>
      <c r="E1207" s="27" t="s">
        <v>7025</v>
      </c>
      <c r="F1207" s="27" t="s">
        <v>7025</v>
      </c>
      <c r="G1207" s="27" t="s">
        <v>7026</v>
      </c>
      <c r="H1207" s="27" t="s">
        <v>7027</v>
      </c>
      <c r="I1207" s="27" t="s">
        <v>7028</v>
      </c>
      <c r="J1207" s="27" t="s">
        <v>190</v>
      </c>
      <c r="K1207" s="27" t="s">
        <v>6508</v>
      </c>
      <c r="L1207" s="27" t="s">
        <v>6508</v>
      </c>
      <c r="M1207" s="27">
        <v>11001</v>
      </c>
      <c r="N1207" s="28" t="s">
        <v>953</v>
      </c>
      <c r="O1207" s="22">
        <f>VLOOKUP(A1207,Hoja1!A:C,3,0)</f>
        <v>8</v>
      </c>
      <c r="P1207" s="21" t="str">
        <f>VLOOKUP(M1207,[1]TIPOLOGIAS_CB!$A:$F,4,0)</f>
        <v>BOGOTA</v>
      </c>
      <c r="Q1207" s="21" t="str">
        <f>VLOOKUP(P1207,'BASE TARIFA 2025'!C:D,2,0)</f>
        <v>WOMPI CENTRO</v>
      </c>
      <c r="R1207" s="23">
        <f>VLOOKUP(P1207,'BASE TARIFA 2025'!C:F,4,0)</f>
        <v>15709.5</v>
      </c>
    </row>
    <row r="1208" spans="1:18" ht="14.45">
      <c r="A1208" s="27">
        <v>79280</v>
      </c>
      <c r="B1208" s="27" t="s">
        <v>7029</v>
      </c>
      <c r="C1208" s="27">
        <v>52396658</v>
      </c>
      <c r="D1208" s="27" t="s">
        <v>7030</v>
      </c>
      <c r="E1208" s="27" t="s">
        <v>7031</v>
      </c>
      <c r="F1208" s="27" t="s">
        <v>7030</v>
      </c>
      <c r="G1208" s="27" t="s">
        <v>7032</v>
      </c>
      <c r="H1208" s="27" t="s">
        <v>7033</v>
      </c>
      <c r="I1208" s="27" t="s">
        <v>7034</v>
      </c>
      <c r="J1208" s="27" t="s">
        <v>190</v>
      </c>
      <c r="K1208" s="27" t="s">
        <v>6508</v>
      </c>
      <c r="L1208" s="27" t="s">
        <v>6508</v>
      </c>
      <c r="M1208" s="27">
        <v>11001</v>
      </c>
      <c r="N1208" s="28" t="s">
        <v>358</v>
      </c>
      <c r="O1208" s="22">
        <f>VLOOKUP(A1208,Hoja1!A:C,3,0)</f>
        <v>8</v>
      </c>
      <c r="P1208" s="21" t="str">
        <f>VLOOKUP(M1208,[1]TIPOLOGIAS_CB!$A:$F,4,0)</f>
        <v>BOGOTA</v>
      </c>
      <c r="Q1208" s="21" t="str">
        <f>VLOOKUP(P1208,'BASE TARIFA 2025'!C:D,2,0)</f>
        <v>WOMPI CENTRO</v>
      </c>
      <c r="R1208" s="23">
        <f>VLOOKUP(P1208,'BASE TARIFA 2025'!C:F,4,0)</f>
        <v>15709.5</v>
      </c>
    </row>
    <row r="1209" spans="1:18" ht="14.45">
      <c r="A1209" s="27">
        <v>79346</v>
      </c>
      <c r="B1209" s="27" t="s">
        <v>7035</v>
      </c>
      <c r="C1209" s="27">
        <v>79894716</v>
      </c>
      <c r="D1209" s="27" t="s">
        <v>7036</v>
      </c>
      <c r="E1209" s="27" t="s">
        <v>7037</v>
      </c>
      <c r="F1209" s="27" t="s">
        <v>7036</v>
      </c>
      <c r="G1209" s="27" t="s">
        <v>7038</v>
      </c>
      <c r="H1209" s="27" t="s">
        <v>7039</v>
      </c>
      <c r="I1209" s="27" t="s">
        <v>7040</v>
      </c>
      <c r="J1209" s="27" t="s">
        <v>190</v>
      </c>
      <c r="K1209" s="27" t="s">
        <v>6508</v>
      </c>
      <c r="L1209" s="27" t="s">
        <v>6508</v>
      </c>
      <c r="M1209" s="27">
        <v>11001</v>
      </c>
      <c r="N1209" s="28" t="s">
        <v>342</v>
      </c>
      <c r="O1209" s="22">
        <f>VLOOKUP(A1209,Hoja1!A:C,3,0)</f>
        <v>8</v>
      </c>
      <c r="P1209" s="21" t="str">
        <f>VLOOKUP(M1209,[1]TIPOLOGIAS_CB!$A:$F,4,0)</f>
        <v>BOGOTA</v>
      </c>
      <c r="Q1209" s="21" t="str">
        <f>VLOOKUP(P1209,'BASE TARIFA 2025'!C:D,2,0)</f>
        <v>WOMPI CENTRO</v>
      </c>
      <c r="R1209" s="23">
        <f>VLOOKUP(P1209,'BASE TARIFA 2025'!C:F,4,0)</f>
        <v>15709.5</v>
      </c>
    </row>
    <row r="1210" spans="1:18" ht="14.45">
      <c r="A1210" s="27">
        <v>79284</v>
      </c>
      <c r="B1210" s="27" t="s">
        <v>7041</v>
      </c>
      <c r="C1210" s="27">
        <v>80735778</v>
      </c>
      <c r="D1210" s="27" t="s">
        <v>7042</v>
      </c>
      <c r="E1210" s="27" t="s">
        <v>7042</v>
      </c>
      <c r="F1210" s="27" t="s">
        <v>7042</v>
      </c>
      <c r="G1210" s="27" t="s">
        <v>7043</v>
      </c>
      <c r="H1210" s="27" t="s">
        <v>7044</v>
      </c>
      <c r="I1210" s="27" t="s">
        <v>7045</v>
      </c>
      <c r="J1210" s="27" t="s">
        <v>190</v>
      </c>
      <c r="K1210" s="27" t="s">
        <v>6508</v>
      </c>
      <c r="L1210" s="27" t="s">
        <v>6508</v>
      </c>
      <c r="M1210" s="27">
        <v>11001</v>
      </c>
      <c r="N1210" s="28" t="s">
        <v>192</v>
      </c>
      <c r="O1210" s="22">
        <f>VLOOKUP(A1210,Hoja1!A:C,3,0)</f>
        <v>8</v>
      </c>
      <c r="P1210" s="21" t="str">
        <f>VLOOKUP(M1210,[1]TIPOLOGIAS_CB!$A:$F,4,0)</f>
        <v>BOGOTA</v>
      </c>
      <c r="Q1210" s="21" t="str">
        <f>VLOOKUP(P1210,'BASE TARIFA 2025'!C:D,2,0)</f>
        <v>WOMPI CENTRO</v>
      </c>
      <c r="R1210" s="23">
        <f>VLOOKUP(P1210,'BASE TARIFA 2025'!C:F,4,0)</f>
        <v>15709.5</v>
      </c>
    </row>
    <row r="1211" spans="1:18" ht="14.45">
      <c r="A1211" s="27">
        <v>77600</v>
      </c>
      <c r="B1211" s="27" t="s">
        <v>7046</v>
      </c>
      <c r="C1211" s="27">
        <v>1000520294</v>
      </c>
      <c r="D1211" s="27" t="s">
        <v>7047</v>
      </c>
      <c r="E1211" s="27" t="s">
        <v>7047</v>
      </c>
      <c r="F1211" s="27" t="s">
        <v>7048</v>
      </c>
      <c r="G1211" s="27" t="s">
        <v>7049</v>
      </c>
      <c r="H1211" s="27" t="s">
        <v>7050</v>
      </c>
      <c r="I1211" s="27" t="s">
        <v>7051</v>
      </c>
      <c r="J1211" s="27" t="s">
        <v>190</v>
      </c>
      <c r="K1211" s="27" t="s">
        <v>6508</v>
      </c>
      <c r="L1211" s="27" t="s">
        <v>6508</v>
      </c>
      <c r="M1211" s="27">
        <v>11001</v>
      </c>
      <c r="N1211" s="28" t="s">
        <v>348</v>
      </c>
      <c r="O1211" s="22">
        <f>VLOOKUP(A1211,Hoja1!A:C,3,0)</f>
        <v>8</v>
      </c>
      <c r="P1211" s="21" t="str">
        <f>VLOOKUP(M1211,[1]TIPOLOGIAS_CB!$A:$F,4,0)</f>
        <v>BOGOTA</v>
      </c>
      <c r="Q1211" s="21" t="str">
        <f>VLOOKUP(P1211,'BASE TARIFA 2025'!C:D,2,0)</f>
        <v>WOMPI CENTRO</v>
      </c>
      <c r="R1211" s="23">
        <f>VLOOKUP(P1211,'BASE TARIFA 2025'!C:F,4,0)</f>
        <v>15709.5</v>
      </c>
    </row>
    <row r="1212" spans="1:18" ht="14.45">
      <c r="A1212" s="27">
        <v>79536</v>
      </c>
      <c r="B1212" s="27" t="s">
        <v>7052</v>
      </c>
      <c r="C1212" s="27">
        <v>1000587317</v>
      </c>
      <c r="D1212" s="27" t="s">
        <v>7053</v>
      </c>
      <c r="E1212" s="27" t="s">
        <v>7053</v>
      </c>
      <c r="F1212" s="27"/>
      <c r="G1212" s="27" t="s">
        <v>7054</v>
      </c>
      <c r="H1212" s="27" t="s">
        <v>7055</v>
      </c>
      <c r="I1212" s="27" t="s">
        <v>7056</v>
      </c>
      <c r="J1212" s="27" t="s">
        <v>190</v>
      </c>
      <c r="K1212" s="27" t="s">
        <v>6508</v>
      </c>
      <c r="L1212" s="27" t="s">
        <v>6508</v>
      </c>
      <c r="M1212" s="27">
        <v>11001</v>
      </c>
      <c r="N1212" s="28" t="s">
        <v>953</v>
      </c>
      <c r="O1212" s="22">
        <f>VLOOKUP(A1212,Hoja1!A:C,3,0)</f>
        <v>8</v>
      </c>
      <c r="P1212" s="21" t="str">
        <f>VLOOKUP(M1212,[1]TIPOLOGIAS_CB!$A:$F,4,0)</f>
        <v>BOGOTA</v>
      </c>
      <c r="Q1212" s="21" t="str">
        <f>VLOOKUP(P1212,'BASE TARIFA 2025'!C:D,2,0)</f>
        <v>WOMPI CENTRO</v>
      </c>
      <c r="R1212" s="23">
        <f>VLOOKUP(P1212,'BASE TARIFA 2025'!C:F,4,0)</f>
        <v>15709.5</v>
      </c>
    </row>
    <row r="1213" spans="1:18" ht="14.45">
      <c r="A1213" s="27">
        <v>79538</v>
      </c>
      <c r="B1213" s="27" t="s">
        <v>7057</v>
      </c>
      <c r="C1213" s="27">
        <v>1007354549</v>
      </c>
      <c r="D1213" s="27" t="s">
        <v>7058</v>
      </c>
      <c r="E1213" s="27" t="s">
        <v>7059</v>
      </c>
      <c r="F1213" s="27" t="s">
        <v>7059</v>
      </c>
      <c r="G1213" s="27" t="s">
        <v>7060</v>
      </c>
      <c r="H1213" s="27" t="s">
        <v>7061</v>
      </c>
      <c r="I1213" s="27" t="s">
        <v>7062</v>
      </c>
      <c r="J1213" s="27" t="s">
        <v>190</v>
      </c>
      <c r="K1213" s="27" t="s">
        <v>6508</v>
      </c>
      <c r="L1213" s="27" t="s">
        <v>6508</v>
      </c>
      <c r="M1213" s="27">
        <v>11001</v>
      </c>
      <c r="N1213" s="28" t="s">
        <v>953</v>
      </c>
      <c r="O1213" s="22">
        <f>VLOOKUP(A1213,Hoja1!A:C,3,0)</f>
        <v>8</v>
      </c>
      <c r="P1213" s="21" t="str">
        <f>VLOOKUP(M1213,[1]TIPOLOGIAS_CB!$A:$F,4,0)</f>
        <v>BOGOTA</v>
      </c>
      <c r="Q1213" s="21" t="str">
        <f>VLOOKUP(P1213,'BASE TARIFA 2025'!C:D,2,0)</f>
        <v>WOMPI CENTRO</v>
      </c>
      <c r="R1213" s="23">
        <f>VLOOKUP(P1213,'BASE TARIFA 2025'!C:F,4,0)</f>
        <v>15709.5</v>
      </c>
    </row>
    <row r="1214" spans="1:18" ht="14.45">
      <c r="A1214" s="27">
        <v>79600</v>
      </c>
      <c r="B1214" s="27" t="s">
        <v>7063</v>
      </c>
      <c r="C1214" s="27">
        <v>1012413634</v>
      </c>
      <c r="D1214" s="27" t="s">
        <v>7064</v>
      </c>
      <c r="E1214" s="27" t="s">
        <v>7065</v>
      </c>
      <c r="F1214" s="27" t="s">
        <v>7065</v>
      </c>
      <c r="G1214" s="27" t="s">
        <v>7066</v>
      </c>
      <c r="H1214" s="27" t="s">
        <v>7067</v>
      </c>
      <c r="I1214" s="27" t="s">
        <v>7068</v>
      </c>
      <c r="J1214" s="27" t="s">
        <v>190</v>
      </c>
      <c r="K1214" s="27" t="s">
        <v>6508</v>
      </c>
      <c r="L1214" s="27" t="s">
        <v>6508</v>
      </c>
      <c r="M1214" s="27">
        <v>11001</v>
      </c>
      <c r="N1214" s="28" t="s">
        <v>259</v>
      </c>
      <c r="O1214" s="22">
        <f>VLOOKUP(A1214,Hoja1!A:C,3,0)</f>
        <v>8</v>
      </c>
      <c r="P1214" s="21" t="str">
        <f>VLOOKUP(M1214,[1]TIPOLOGIAS_CB!$A:$F,4,0)</f>
        <v>BOGOTA</v>
      </c>
      <c r="Q1214" s="21" t="str">
        <f>VLOOKUP(P1214,'BASE TARIFA 2025'!C:D,2,0)</f>
        <v>WOMPI CENTRO</v>
      </c>
      <c r="R1214" s="23">
        <f>VLOOKUP(P1214,'BASE TARIFA 2025'!C:F,4,0)</f>
        <v>15709.5</v>
      </c>
    </row>
    <row r="1215" spans="1:18" ht="14.45">
      <c r="A1215" s="27">
        <v>79611</v>
      </c>
      <c r="B1215" s="27" t="s">
        <v>7069</v>
      </c>
      <c r="C1215" s="27">
        <v>1026268271</v>
      </c>
      <c r="D1215" s="27" t="s">
        <v>7070</v>
      </c>
      <c r="E1215" s="27" t="s">
        <v>7070</v>
      </c>
      <c r="F1215" s="27" t="s">
        <v>7070</v>
      </c>
      <c r="G1215" s="27" t="s">
        <v>7071</v>
      </c>
      <c r="H1215" s="27" t="s">
        <v>7072</v>
      </c>
      <c r="I1215" s="27" t="s">
        <v>7073</v>
      </c>
      <c r="J1215" s="27" t="s">
        <v>190</v>
      </c>
      <c r="K1215" s="27" t="s">
        <v>6508</v>
      </c>
      <c r="L1215" s="27" t="s">
        <v>6508</v>
      </c>
      <c r="M1215" s="27">
        <v>11001</v>
      </c>
      <c r="N1215" s="28" t="s">
        <v>953</v>
      </c>
      <c r="O1215" s="22">
        <f>VLOOKUP(A1215,Hoja1!A:C,3,0)</f>
        <v>8</v>
      </c>
      <c r="P1215" s="21" t="str">
        <f>VLOOKUP(M1215,[1]TIPOLOGIAS_CB!$A:$F,4,0)</f>
        <v>BOGOTA</v>
      </c>
      <c r="Q1215" s="21" t="str">
        <f>VLOOKUP(P1215,'BASE TARIFA 2025'!C:D,2,0)</f>
        <v>WOMPI CENTRO</v>
      </c>
      <c r="R1215" s="23">
        <f>VLOOKUP(P1215,'BASE TARIFA 2025'!C:F,4,0)</f>
        <v>15709.5</v>
      </c>
    </row>
    <row r="1216" spans="1:18" ht="14.45">
      <c r="A1216" s="27">
        <v>79612</v>
      </c>
      <c r="B1216" s="27" t="s">
        <v>7074</v>
      </c>
      <c r="C1216" s="27">
        <v>1070327930</v>
      </c>
      <c r="D1216" s="27" t="s">
        <v>7075</v>
      </c>
      <c r="E1216" s="27" t="s">
        <v>7075</v>
      </c>
      <c r="F1216" s="27" t="s">
        <v>7075</v>
      </c>
      <c r="G1216" s="27" t="s">
        <v>7076</v>
      </c>
      <c r="H1216" s="27" t="s">
        <v>7077</v>
      </c>
      <c r="I1216" s="27" t="s">
        <v>7078</v>
      </c>
      <c r="J1216" s="27" t="s">
        <v>190</v>
      </c>
      <c r="K1216" s="27" t="s">
        <v>6508</v>
      </c>
      <c r="L1216" s="27" t="s">
        <v>6508</v>
      </c>
      <c r="M1216" s="27">
        <v>11001</v>
      </c>
      <c r="N1216" s="28" t="s">
        <v>77</v>
      </c>
      <c r="O1216" s="22">
        <f>VLOOKUP(A1216,Hoja1!A:C,3,0)</f>
        <v>8</v>
      </c>
      <c r="P1216" s="21" t="str">
        <f>VLOOKUP(M1216,[1]TIPOLOGIAS_CB!$A:$F,4,0)</f>
        <v>BOGOTA</v>
      </c>
      <c r="Q1216" s="21" t="str">
        <f>VLOOKUP(P1216,'BASE TARIFA 2025'!C:D,2,0)</f>
        <v>WOMPI CENTRO</v>
      </c>
      <c r="R1216" s="23">
        <f>VLOOKUP(P1216,'BASE TARIFA 2025'!C:F,4,0)</f>
        <v>15709.5</v>
      </c>
    </row>
    <row r="1217" spans="1:18" ht="14.45">
      <c r="A1217" s="27">
        <v>79541</v>
      </c>
      <c r="B1217" s="27" t="s">
        <v>7079</v>
      </c>
      <c r="C1217" s="27">
        <v>79326302</v>
      </c>
      <c r="D1217" s="27" t="s">
        <v>7080</v>
      </c>
      <c r="E1217" s="27" t="s">
        <v>7081</v>
      </c>
      <c r="F1217" s="27" t="s">
        <v>7081</v>
      </c>
      <c r="G1217" s="27" t="s">
        <v>7082</v>
      </c>
      <c r="H1217" s="27" t="s">
        <v>7083</v>
      </c>
      <c r="I1217" s="27" t="s">
        <v>7084</v>
      </c>
      <c r="J1217" s="27" t="s">
        <v>190</v>
      </c>
      <c r="K1217" s="27" t="s">
        <v>6508</v>
      </c>
      <c r="L1217" s="27" t="s">
        <v>6508</v>
      </c>
      <c r="M1217" s="27">
        <v>11001</v>
      </c>
      <c r="N1217" s="28" t="s">
        <v>477</v>
      </c>
      <c r="O1217" s="22">
        <f>VLOOKUP(A1217,Hoja1!A:C,3,0)</f>
        <v>8</v>
      </c>
      <c r="P1217" s="21" t="str">
        <f>VLOOKUP(M1217,[1]TIPOLOGIAS_CB!$A:$F,4,0)</f>
        <v>BOGOTA</v>
      </c>
      <c r="Q1217" s="21" t="str">
        <f>VLOOKUP(P1217,'BASE TARIFA 2025'!C:D,2,0)</f>
        <v>WOMPI CENTRO</v>
      </c>
      <c r="R1217" s="23">
        <f>VLOOKUP(P1217,'BASE TARIFA 2025'!C:F,4,0)</f>
        <v>15709.5</v>
      </c>
    </row>
    <row r="1218" spans="1:18" ht="14.45">
      <c r="A1218" s="27">
        <v>79543</v>
      </c>
      <c r="B1218" s="27" t="s">
        <v>7085</v>
      </c>
      <c r="C1218" s="27">
        <v>80804878</v>
      </c>
      <c r="D1218" s="27" t="s">
        <v>7086</v>
      </c>
      <c r="E1218" s="27" t="s">
        <v>7086</v>
      </c>
      <c r="F1218" s="27" t="s">
        <v>7086</v>
      </c>
      <c r="G1218" s="27" t="s">
        <v>7087</v>
      </c>
      <c r="H1218" s="27" t="s">
        <v>7088</v>
      </c>
      <c r="I1218" s="27" t="s">
        <v>7089</v>
      </c>
      <c r="J1218" s="27" t="s">
        <v>190</v>
      </c>
      <c r="K1218" s="27" t="s">
        <v>6508</v>
      </c>
      <c r="L1218" s="27" t="s">
        <v>6508</v>
      </c>
      <c r="M1218" s="27">
        <v>11001</v>
      </c>
      <c r="N1218" s="28" t="s">
        <v>701</v>
      </c>
      <c r="O1218" s="22">
        <f>VLOOKUP(A1218,Hoja1!A:C,3,0)</f>
        <v>8</v>
      </c>
      <c r="P1218" s="21" t="str">
        <f>VLOOKUP(M1218,[1]TIPOLOGIAS_CB!$A:$F,4,0)</f>
        <v>BOGOTA</v>
      </c>
      <c r="Q1218" s="21" t="str">
        <f>VLOOKUP(P1218,'BASE TARIFA 2025'!C:D,2,0)</f>
        <v>WOMPI CENTRO</v>
      </c>
      <c r="R1218" s="23">
        <f>VLOOKUP(P1218,'BASE TARIFA 2025'!C:F,4,0)</f>
        <v>15709.5</v>
      </c>
    </row>
    <row r="1219" spans="1:18" ht="14.45">
      <c r="A1219" s="27">
        <v>79533</v>
      </c>
      <c r="B1219" s="27" t="s">
        <v>7090</v>
      </c>
      <c r="C1219" s="27">
        <v>80874635</v>
      </c>
      <c r="D1219" s="27" t="s">
        <v>7091</v>
      </c>
      <c r="E1219" s="27" t="s">
        <v>7091</v>
      </c>
      <c r="F1219" s="27"/>
      <c r="G1219" s="27" t="s">
        <v>7092</v>
      </c>
      <c r="H1219" s="27" t="s">
        <v>7093</v>
      </c>
      <c r="I1219" s="27" t="s">
        <v>7094</v>
      </c>
      <c r="J1219" s="27" t="s">
        <v>190</v>
      </c>
      <c r="K1219" s="27" t="s">
        <v>6508</v>
      </c>
      <c r="L1219" s="27" t="s">
        <v>6508</v>
      </c>
      <c r="M1219" s="27">
        <v>11001</v>
      </c>
      <c r="N1219" s="28" t="s">
        <v>953</v>
      </c>
      <c r="O1219" s="22">
        <f>VLOOKUP(A1219,Hoja1!A:C,3,0)</f>
        <v>8</v>
      </c>
      <c r="P1219" s="21" t="str">
        <f>VLOOKUP(M1219,[1]TIPOLOGIAS_CB!$A:$F,4,0)</f>
        <v>BOGOTA</v>
      </c>
      <c r="Q1219" s="21" t="str">
        <f>VLOOKUP(P1219,'BASE TARIFA 2025'!C:D,2,0)</f>
        <v>WOMPI CENTRO</v>
      </c>
      <c r="R1219" s="23">
        <f>VLOOKUP(P1219,'BASE TARIFA 2025'!C:F,4,0)</f>
        <v>15709.5</v>
      </c>
    </row>
    <row r="1220" spans="1:18" ht="14.45">
      <c r="A1220" s="27">
        <v>78342</v>
      </c>
      <c r="B1220" s="27" t="s">
        <v>7095</v>
      </c>
      <c r="C1220" s="27">
        <v>1019017009</v>
      </c>
      <c r="D1220" s="27" t="s">
        <v>7096</v>
      </c>
      <c r="E1220" s="27" t="s">
        <v>7096</v>
      </c>
      <c r="F1220" s="27" t="s">
        <v>7097</v>
      </c>
      <c r="G1220" s="27" t="s">
        <v>7098</v>
      </c>
      <c r="H1220" s="27" t="s">
        <v>7099</v>
      </c>
      <c r="I1220" s="27" t="s">
        <v>7100</v>
      </c>
      <c r="J1220" s="27" t="s">
        <v>190</v>
      </c>
      <c r="K1220" s="27" t="s">
        <v>6508</v>
      </c>
      <c r="L1220" s="27" t="s">
        <v>6508</v>
      </c>
      <c r="M1220" s="27">
        <v>11001</v>
      </c>
      <c r="N1220" s="28" t="s">
        <v>77</v>
      </c>
      <c r="O1220" s="22">
        <f>VLOOKUP(A1220,Hoja1!A:C,3,0)</f>
        <v>8</v>
      </c>
      <c r="P1220" s="21" t="str">
        <f>VLOOKUP(M1220,[1]TIPOLOGIAS_CB!$A:$F,4,0)</f>
        <v>BOGOTA</v>
      </c>
      <c r="Q1220" s="21" t="str">
        <f>VLOOKUP(P1220,'BASE TARIFA 2025'!C:D,2,0)</f>
        <v>WOMPI CENTRO</v>
      </c>
      <c r="R1220" s="23">
        <f>VLOOKUP(P1220,'BASE TARIFA 2025'!C:F,4,0)</f>
        <v>15709.5</v>
      </c>
    </row>
    <row r="1221" spans="1:18" ht="14.45">
      <c r="A1221" s="27">
        <v>79525</v>
      </c>
      <c r="B1221" s="27" t="s">
        <v>7101</v>
      </c>
      <c r="C1221" s="27">
        <v>1061476</v>
      </c>
      <c r="D1221" s="27" t="s">
        <v>7102</v>
      </c>
      <c r="E1221" s="27" t="s">
        <v>7102</v>
      </c>
      <c r="F1221" s="27"/>
      <c r="G1221" s="27" t="s">
        <v>7103</v>
      </c>
      <c r="H1221" s="27" t="s">
        <v>7104</v>
      </c>
      <c r="I1221" s="27" t="s">
        <v>7105</v>
      </c>
      <c r="J1221" s="27" t="s">
        <v>190</v>
      </c>
      <c r="K1221" s="27" t="s">
        <v>6508</v>
      </c>
      <c r="L1221" s="27" t="s">
        <v>6508</v>
      </c>
      <c r="M1221" s="27">
        <v>11001</v>
      </c>
      <c r="N1221" s="28" t="s">
        <v>342</v>
      </c>
      <c r="O1221" s="22">
        <f>VLOOKUP(A1221,Hoja1!A:C,3,0)</f>
        <v>8</v>
      </c>
      <c r="P1221" s="21" t="str">
        <f>VLOOKUP(M1221,[1]TIPOLOGIAS_CB!$A:$F,4,0)</f>
        <v>BOGOTA</v>
      </c>
      <c r="Q1221" s="21" t="str">
        <f>VLOOKUP(P1221,'BASE TARIFA 2025'!C:D,2,0)</f>
        <v>WOMPI CENTRO</v>
      </c>
      <c r="R1221" s="23">
        <f>VLOOKUP(P1221,'BASE TARIFA 2025'!C:F,4,0)</f>
        <v>15709.5</v>
      </c>
    </row>
    <row r="1222" spans="1:18" ht="14.45">
      <c r="A1222" s="27">
        <v>79526</v>
      </c>
      <c r="B1222" s="27" t="s">
        <v>7106</v>
      </c>
      <c r="C1222" s="27">
        <v>11388399</v>
      </c>
      <c r="D1222" s="27" t="s">
        <v>7107</v>
      </c>
      <c r="E1222" s="27" t="s">
        <v>7107</v>
      </c>
      <c r="F1222" s="27" t="s">
        <v>7107</v>
      </c>
      <c r="G1222" s="27" t="s">
        <v>7108</v>
      </c>
      <c r="H1222" s="27" t="s">
        <v>7109</v>
      </c>
      <c r="I1222" s="27" t="s">
        <v>7110</v>
      </c>
      <c r="J1222" s="27" t="s">
        <v>190</v>
      </c>
      <c r="K1222" s="27" t="s">
        <v>6508</v>
      </c>
      <c r="L1222" s="27" t="s">
        <v>6508</v>
      </c>
      <c r="M1222" s="27">
        <v>11001</v>
      </c>
      <c r="N1222" s="28" t="s">
        <v>500</v>
      </c>
      <c r="O1222" s="22">
        <f>VLOOKUP(A1222,Hoja1!A:C,3,0)</f>
        <v>8</v>
      </c>
      <c r="P1222" s="21" t="str">
        <f>VLOOKUP(M1222,[1]TIPOLOGIAS_CB!$A:$F,4,0)</f>
        <v>BOGOTA</v>
      </c>
      <c r="Q1222" s="21" t="str">
        <f>VLOOKUP(P1222,'BASE TARIFA 2025'!C:D,2,0)</f>
        <v>WOMPI CENTRO</v>
      </c>
      <c r="R1222" s="23">
        <f>VLOOKUP(P1222,'BASE TARIFA 2025'!C:F,4,0)</f>
        <v>15709.5</v>
      </c>
    </row>
    <row r="1223" spans="1:18" ht="14.45">
      <c r="A1223" s="27">
        <v>79527</v>
      </c>
      <c r="B1223" s="27" t="s">
        <v>7111</v>
      </c>
      <c r="C1223" s="27">
        <v>28680022</v>
      </c>
      <c r="D1223" s="27" t="s">
        <v>7112</v>
      </c>
      <c r="E1223" s="27" t="s">
        <v>7113</v>
      </c>
      <c r="F1223" s="27" t="s">
        <v>7113</v>
      </c>
      <c r="G1223" s="27" t="s">
        <v>7114</v>
      </c>
      <c r="H1223" s="27" t="s">
        <v>7115</v>
      </c>
      <c r="I1223" s="27" t="s">
        <v>7116</v>
      </c>
      <c r="J1223" s="27" t="s">
        <v>190</v>
      </c>
      <c r="K1223" s="27" t="s">
        <v>6508</v>
      </c>
      <c r="L1223" s="27" t="s">
        <v>6508</v>
      </c>
      <c r="M1223" s="27">
        <v>11001</v>
      </c>
      <c r="N1223" s="28" t="s">
        <v>342</v>
      </c>
      <c r="O1223" s="22">
        <f>VLOOKUP(A1223,Hoja1!A:C,3,0)</f>
        <v>8</v>
      </c>
      <c r="P1223" s="21" t="str">
        <f>VLOOKUP(M1223,[1]TIPOLOGIAS_CB!$A:$F,4,0)</f>
        <v>BOGOTA</v>
      </c>
      <c r="Q1223" s="21" t="str">
        <f>VLOOKUP(P1223,'BASE TARIFA 2025'!C:D,2,0)</f>
        <v>WOMPI CENTRO</v>
      </c>
      <c r="R1223" s="23">
        <f>VLOOKUP(P1223,'BASE TARIFA 2025'!C:F,4,0)</f>
        <v>15709.5</v>
      </c>
    </row>
    <row r="1224" spans="1:18" ht="14.45">
      <c r="A1224" s="27">
        <v>79530</v>
      </c>
      <c r="B1224" s="27" t="s">
        <v>7117</v>
      </c>
      <c r="C1224" s="27">
        <v>52148677</v>
      </c>
      <c r="D1224" s="27" t="s">
        <v>7118</v>
      </c>
      <c r="E1224" s="27" t="s">
        <v>7118</v>
      </c>
      <c r="F1224" s="27" t="s">
        <v>7118</v>
      </c>
      <c r="G1224" s="27" t="s">
        <v>7119</v>
      </c>
      <c r="H1224" s="27" t="s">
        <v>7120</v>
      </c>
      <c r="I1224" s="27" t="s">
        <v>7121</v>
      </c>
      <c r="J1224" s="27" t="s">
        <v>190</v>
      </c>
      <c r="K1224" s="27" t="s">
        <v>6508</v>
      </c>
      <c r="L1224" s="27" t="s">
        <v>6508</v>
      </c>
      <c r="M1224" s="27">
        <v>11001</v>
      </c>
      <c r="N1224" s="28" t="s">
        <v>953</v>
      </c>
      <c r="O1224" s="22">
        <f>VLOOKUP(A1224,Hoja1!A:C,3,0)</f>
        <v>8</v>
      </c>
      <c r="P1224" s="21" t="str">
        <f>VLOOKUP(M1224,[1]TIPOLOGIAS_CB!$A:$F,4,0)</f>
        <v>BOGOTA</v>
      </c>
      <c r="Q1224" s="21" t="str">
        <f>VLOOKUP(P1224,'BASE TARIFA 2025'!C:D,2,0)</f>
        <v>WOMPI CENTRO</v>
      </c>
      <c r="R1224" s="23">
        <f>VLOOKUP(P1224,'BASE TARIFA 2025'!C:F,4,0)</f>
        <v>15709.5</v>
      </c>
    </row>
    <row r="1225" spans="1:18" ht="14.45">
      <c r="A1225" s="27">
        <v>78792</v>
      </c>
      <c r="B1225" s="27" t="s">
        <v>7122</v>
      </c>
      <c r="C1225" s="27">
        <v>1013585192</v>
      </c>
      <c r="D1225" s="27" t="s">
        <v>7123</v>
      </c>
      <c r="E1225" s="27" t="s">
        <v>7124</v>
      </c>
      <c r="F1225" s="27" t="s">
        <v>7123</v>
      </c>
      <c r="G1225" s="27" t="s">
        <v>7125</v>
      </c>
      <c r="H1225" s="27" t="s">
        <v>7126</v>
      </c>
      <c r="I1225" s="27" t="s">
        <v>7127</v>
      </c>
      <c r="J1225" s="27" t="s">
        <v>190</v>
      </c>
      <c r="K1225" s="27" t="s">
        <v>6508</v>
      </c>
      <c r="L1225" s="27" t="s">
        <v>6508</v>
      </c>
      <c r="M1225" s="27">
        <v>11001</v>
      </c>
      <c r="N1225" s="28" t="s">
        <v>328</v>
      </c>
      <c r="O1225" s="22">
        <f>VLOOKUP(A1225,Hoja1!A:C,3,0)</f>
        <v>8</v>
      </c>
      <c r="P1225" s="21" t="str">
        <f>VLOOKUP(M1225,[1]TIPOLOGIAS_CB!$A:$F,4,0)</f>
        <v>BOGOTA</v>
      </c>
      <c r="Q1225" s="21" t="str">
        <f>VLOOKUP(P1225,'BASE TARIFA 2025'!C:D,2,0)</f>
        <v>WOMPI CENTRO</v>
      </c>
      <c r="R1225" s="23">
        <f>VLOOKUP(P1225,'BASE TARIFA 2025'!C:F,4,0)</f>
        <v>15709.5</v>
      </c>
    </row>
    <row r="1226" spans="1:18" ht="14.45">
      <c r="A1226" s="27">
        <v>78790</v>
      </c>
      <c r="B1226" s="27" t="s">
        <v>7128</v>
      </c>
      <c r="C1226" s="27">
        <v>1019033131</v>
      </c>
      <c r="D1226" s="27" t="s">
        <v>7129</v>
      </c>
      <c r="E1226" s="27" t="s">
        <v>7130</v>
      </c>
      <c r="F1226" s="27" t="s">
        <v>7129</v>
      </c>
      <c r="G1226" s="27" t="s">
        <v>7131</v>
      </c>
      <c r="H1226" s="27" t="s">
        <v>7132</v>
      </c>
      <c r="I1226" s="27" t="s">
        <v>7133</v>
      </c>
      <c r="J1226" s="27" t="s">
        <v>190</v>
      </c>
      <c r="K1226" s="27" t="s">
        <v>6508</v>
      </c>
      <c r="L1226" s="27" t="s">
        <v>6508</v>
      </c>
      <c r="M1226" s="27">
        <v>11001</v>
      </c>
      <c r="N1226" s="28" t="s">
        <v>192</v>
      </c>
      <c r="O1226" s="22">
        <f>VLOOKUP(A1226,Hoja1!A:C,3,0)</f>
        <v>8</v>
      </c>
      <c r="P1226" s="21" t="str">
        <f>VLOOKUP(M1226,[1]TIPOLOGIAS_CB!$A:$F,4,0)</f>
        <v>BOGOTA</v>
      </c>
      <c r="Q1226" s="21" t="str">
        <f>VLOOKUP(P1226,'BASE TARIFA 2025'!C:D,2,0)</f>
        <v>WOMPI CENTRO</v>
      </c>
      <c r="R1226" s="23">
        <f>VLOOKUP(P1226,'BASE TARIFA 2025'!C:F,4,0)</f>
        <v>15709.5</v>
      </c>
    </row>
    <row r="1227" spans="1:18" ht="14.45">
      <c r="A1227" s="27">
        <v>78789</v>
      </c>
      <c r="B1227" s="27" t="s">
        <v>7134</v>
      </c>
      <c r="C1227" s="27">
        <v>53073548</v>
      </c>
      <c r="D1227" s="27" t="s">
        <v>7135</v>
      </c>
      <c r="E1227" s="27" t="s">
        <v>7136</v>
      </c>
      <c r="F1227" s="27" t="s">
        <v>7135</v>
      </c>
      <c r="G1227" s="27" t="s">
        <v>7137</v>
      </c>
      <c r="H1227" s="27" t="s">
        <v>7138</v>
      </c>
      <c r="I1227" s="27" t="s">
        <v>7139</v>
      </c>
      <c r="J1227" s="27" t="s">
        <v>190</v>
      </c>
      <c r="K1227" s="27" t="s">
        <v>6508</v>
      </c>
      <c r="L1227" s="27" t="s">
        <v>6508</v>
      </c>
      <c r="M1227" s="27">
        <v>11001</v>
      </c>
      <c r="N1227" s="28" t="s">
        <v>275</v>
      </c>
      <c r="O1227" s="22">
        <f>VLOOKUP(A1227,Hoja1!A:C,3,0)</f>
        <v>8</v>
      </c>
      <c r="P1227" s="21" t="str">
        <f>VLOOKUP(M1227,[1]TIPOLOGIAS_CB!$A:$F,4,0)</f>
        <v>BOGOTA</v>
      </c>
      <c r="Q1227" s="21" t="str">
        <f>VLOOKUP(P1227,'BASE TARIFA 2025'!C:D,2,0)</f>
        <v>WOMPI CENTRO</v>
      </c>
      <c r="R1227" s="23">
        <f>VLOOKUP(P1227,'BASE TARIFA 2025'!C:F,4,0)</f>
        <v>15709.5</v>
      </c>
    </row>
    <row r="1228" spans="1:18" ht="14.45">
      <c r="A1228" s="27">
        <v>76934</v>
      </c>
      <c r="B1228" s="27" t="s">
        <v>7140</v>
      </c>
      <c r="C1228" s="27">
        <v>6111186</v>
      </c>
      <c r="D1228" s="27" t="s">
        <v>7141</v>
      </c>
      <c r="E1228" s="27" t="s">
        <v>7142</v>
      </c>
      <c r="F1228" s="27" t="s">
        <v>7142</v>
      </c>
      <c r="G1228" s="27" t="s">
        <v>7143</v>
      </c>
      <c r="H1228" s="27" t="s">
        <v>7144</v>
      </c>
      <c r="I1228" s="27" t="s">
        <v>7145</v>
      </c>
      <c r="J1228" s="27" t="s">
        <v>190</v>
      </c>
      <c r="K1228" s="27" t="s">
        <v>6508</v>
      </c>
      <c r="L1228" s="27" t="s">
        <v>6508</v>
      </c>
      <c r="M1228" s="27">
        <v>11001</v>
      </c>
      <c r="N1228" s="28" t="s">
        <v>328</v>
      </c>
      <c r="O1228" s="22">
        <f>VLOOKUP(A1228,Hoja1!A:C,3,0)</f>
        <v>8</v>
      </c>
      <c r="P1228" s="21" t="str">
        <f>VLOOKUP(M1228,[1]TIPOLOGIAS_CB!$A:$F,4,0)</f>
        <v>BOGOTA</v>
      </c>
      <c r="Q1228" s="21" t="str">
        <f>VLOOKUP(P1228,'BASE TARIFA 2025'!C:D,2,0)</f>
        <v>WOMPI CENTRO</v>
      </c>
      <c r="R1228" s="23">
        <f>VLOOKUP(P1228,'BASE TARIFA 2025'!C:F,4,0)</f>
        <v>15709.5</v>
      </c>
    </row>
    <row r="1229" spans="1:18" ht="14.45">
      <c r="A1229" s="27">
        <v>77001</v>
      </c>
      <c r="B1229" s="27" t="s">
        <v>7146</v>
      </c>
      <c r="C1229" s="27">
        <v>39573150</v>
      </c>
      <c r="D1229" s="27" t="s">
        <v>7147</v>
      </c>
      <c r="E1229" s="27" t="s">
        <v>7148</v>
      </c>
      <c r="F1229" s="27" t="s">
        <v>7148</v>
      </c>
      <c r="G1229" s="27" t="s">
        <v>7149</v>
      </c>
      <c r="H1229" s="27" t="s">
        <v>7150</v>
      </c>
      <c r="I1229" s="27" t="s">
        <v>7151</v>
      </c>
      <c r="J1229" s="27" t="s">
        <v>190</v>
      </c>
      <c r="K1229" s="27" t="s">
        <v>6508</v>
      </c>
      <c r="L1229" s="27" t="s">
        <v>6508</v>
      </c>
      <c r="M1229" s="27">
        <v>11001</v>
      </c>
      <c r="N1229" s="28" t="s">
        <v>520</v>
      </c>
      <c r="O1229" s="22">
        <f>VLOOKUP(A1229,Hoja1!A:C,3,0)</f>
        <v>8</v>
      </c>
      <c r="P1229" s="21" t="str">
        <f>VLOOKUP(M1229,[1]TIPOLOGIAS_CB!$A:$F,4,0)</f>
        <v>BOGOTA</v>
      </c>
      <c r="Q1229" s="21" t="str">
        <f>VLOOKUP(P1229,'BASE TARIFA 2025'!C:D,2,0)</f>
        <v>WOMPI CENTRO</v>
      </c>
      <c r="R1229" s="23">
        <f>VLOOKUP(P1229,'BASE TARIFA 2025'!C:F,4,0)</f>
        <v>15709.5</v>
      </c>
    </row>
    <row r="1230" spans="1:18" ht="14.45">
      <c r="A1230" s="27">
        <v>77121</v>
      </c>
      <c r="B1230" s="27" t="s">
        <v>7152</v>
      </c>
      <c r="C1230" s="27">
        <v>79747774</v>
      </c>
      <c r="D1230" s="27" t="s">
        <v>7153</v>
      </c>
      <c r="E1230" s="27" t="s">
        <v>7153</v>
      </c>
      <c r="F1230" s="27" t="s">
        <v>7154</v>
      </c>
      <c r="G1230" s="27" t="s">
        <v>7155</v>
      </c>
      <c r="H1230" s="27" t="s">
        <v>7156</v>
      </c>
      <c r="I1230" s="27" t="s">
        <v>7157</v>
      </c>
      <c r="J1230" s="27" t="s">
        <v>190</v>
      </c>
      <c r="K1230" s="27" t="s">
        <v>6508</v>
      </c>
      <c r="L1230" s="27" t="s">
        <v>6508</v>
      </c>
      <c r="M1230" s="27">
        <v>11001</v>
      </c>
      <c r="N1230" s="28" t="s">
        <v>580</v>
      </c>
      <c r="O1230" s="22">
        <f>VLOOKUP(A1230,Hoja1!A:C,3,0)</f>
        <v>8</v>
      </c>
      <c r="P1230" s="21" t="str">
        <f>VLOOKUP(M1230,[1]TIPOLOGIAS_CB!$A:$F,4,0)</f>
        <v>BOGOTA</v>
      </c>
      <c r="Q1230" s="21" t="str">
        <f>VLOOKUP(P1230,'BASE TARIFA 2025'!C:D,2,0)</f>
        <v>WOMPI CENTRO</v>
      </c>
      <c r="R1230" s="23">
        <f>VLOOKUP(P1230,'BASE TARIFA 2025'!C:F,4,0)</f>
        <v>15709.5</v>
      </c>
    </row>
    <row r="1231" spans="1:18" ht="14.45">
      <c r="A1231" s="27">
        <v>77338</v>
      </c>
      <c r="B1231" s="27" t="s">
        <v>7158</v>
      </c>
      <c r="C1231" s="27">
        <v>1233904891</v>
      </c>
      <c r="D1231" s="27" t="s">
        <v>7159</v>
      </c>
      <c r="E1231" s="27" t="s">
        <v>7159</v>
      </c>
      <c r="F1231" s="27"/>
      <c r="G1231" s="27" t="s">
        <v>7160</v>
      </c>
      <c r="H1231" s="27" t="s">
        <v>7161</v>
      </c>
      <c r="I1231" s="27" t="s">
        <v>7162</v>
      </c>
      <c r="J1231" s="27" t="s">
        <v>190</v>
      </c>
      <c r="K1231" s="27" t="s">
        <v>6508</v>
      </c>
      <c r="L1231" s="27" t="s">
        <v>6508</v>
      </c>
      <c r="M1231" s="27">
        <v>11001</v>
      </c>
      <c r="N1231" s="28" t="s">
        <v>102</v>
      </c>
      <c r="O1231" s="22">
        <f>VLOOKUP(A1231,Hoja1!A:C,3,0)</f>
        <v>8</v>
      </c>
      <c r="P1231" s="21" t="str">
        <f>VLOOKUP(M1231,[1]TIPOLOGIAS_CB!$A:$F,4,0)</f>
        <v>BOGOTA</v>
      </c>
      <c r="Q1231" s="21" t="str">
        <f>VLOOKUP(P1231,'BASE TARIFA 2025'!C:D,2,0)</f>
        <v>WOMPI CENTRO</v>
      </c>
      <c r="R1231" s="23">
        <f>VLOOKUP(P1231,'BASE TARIFA 2025'!C:F,4,0)</f>
        <v>15709.5</v>
      </c>
    </row>
    <row r="1232" spans="1:18" ht="14.45">
      <c r="A1232" s="27">
        <v>76931</v>
      </c>
      <c r="B1232" s="27" t="s">
        <v>7163</v>
      </c>
      <c r="C1232" s="27">
        <v>23376220</v>
      </c>
      <c r="D1232" s="27" t="s">
        <v>7164</v>
      </c>
      <c r="E1232" s="27" t="s">
        <v>7164</v>
      </c>
      <c r="F1232" s="27" t="s">
        <v>7165</v>
      </c>
      <c r="G1232" s="27" t="s">
        <v>7166</v>
      </c>
      <c r="H1232" s="27" t="s">
        <v>7167</v>
      </c>
      <c r="I1232" s="27" t="s">
        <v>7168</v>
      </c>
      <c r="J1232" s="27" t="s">
        <v>190</v>
      </c>
      <c r="K1232" s="27" t="s">
        <v>6508</v>
      </c>
      <c r="L1232" s="27" t="s">
        <v>6508</v>
      </c>
      <c r="M1232" s="27">
        <v>11001</v>
      </c>
      <c r="N1232" s="28" t="s">
        <v>580</v>
      </c>
      <c r="O1232" s="22">
        <f>VLOOKUP(A1232,Hoja1!A:C,3,0)</f>
        <v>8</v>
      </c>
      <c r="P1232" s="21" t="str">
        <f>VLOOKUP(M1232,[1]TIPOLOGIAS_CB!$A:$F,4,0)</f>
        <v>BOGOTA</v>
      </c>
      <c r="Q1232" s="21" t="str">
        <f>VLOOKUP(P1232,'BASE TARIFA 2025'!C:D,2,0)</f>
        <v>WOMPI CENTRO</v>
      </c>
      <c r="R1232" s="23">
        <f>VLOOKUP(P1232,'BASE TARIFA 2025'!C:F,4,0)</f>
        <v>15709.5</v>
      </c>
    </row>
    <row r="1233" spans="1:18" ht="14.45">
      <c r="A1233" s="27">
        <v>76932</v>
      </c>
      <c r="B1233" s="27" t="s">
        <v>7169</v>
      </c>
      <c r="C1233" s="27">
        <v>79996717</v>
      </c>
      <c r="D1233" s="27" t="s">
        <v>7170</v>
      </c>
      <c r="E1233" s="27" t="s">
        <v>7170</v>
      </c>
      <c r="F1233" s="27" t="s">
        <v>7171</v>
      </c>
      <c r="G1233" s="27" t="s">
        <v>7172</v>
      </c>
      <c r="H1233" s="27" t="s">
        <v>7173</v>
      </c>
      <c r="I1233" s="27" t="s">
        <v>7174</v>
      </c>
      <c r="J1233" s="27" t="s">
        <v>190</v>
      </c>
      <c r="K1233" s="27" t="s">
        <v>6508</v>
      </c>
      <c r="L1233" s="27" t="s">
        <v>6508</v>
      </c>
      <c r="M1233" s="27">
        <v>11001</v>
      </c>
      <c r="N1233" s="28" t="s">
        <v>586</v>
      </c>
      <c r="O1233" s="22">
        <f>VLOOKUP(A1233,Hoja1!A:C,3,0)</f>
        <v>8</v>
      </c>
      <c r="P1233" s="21" t="str">
        <f>VLOOKUP(M1233,[1]TIPOLOGIAS_CB!$A:$F,4,0)</f>
        <v>BOGOTA</v>
      </c>
      <c r="Q1233" s="21" t="str">
        <f>VLOOKUP(P1233,'BASE TARIFA 2025'!C:D,2,0)</f>
        <v>WOMPI CENTRO</v>
      </c>
      <c r="R1233" s="23">
        <f>VLOOKUP(P1233,'BASE TARIFA 2025'!C:F,4,0)</f>
        <v>15709.5</v>
      </c>
    </row>
    <row r="1234" spans="1:18" ht="14.45">
      <c r="A1234" s="27">
        <v>76653</v>
      </c>
      <c r="B1234" s="27" t="s">
        <v>7175</v>
      </c>
      <c r="C1234" s="27">
        <v>39759935</v>
      </c>
      <c r="D1234" s="27" t="s">
        <v>7176</v>
      </c>
      <c r="E1234" s="27" t="s">
        <v>7176</v>
      </c>
      <c r="F1234" s="27" t="s">
        <v>7176</v>
      </c>
      <c r="G1234" s="27" t="s">
        <v>7177</v>
      </c>
      <c r="H1234" s="27" t="s">
        <v>7178</v>
      </c>
      <c r="I1234" s="27" t="s">
        <v>7179</v>
      </c>
      <c r="J1234" s="27" t="s">
        <v>190</v>
      </c>
      <c r="K1234" s="27" t="s">
        <v>6508</v>
      </c>
      <c r="L1234" s="27" t="s">
        <v>6508</v>
      </c>
      <c r="M1234" s="27">
        <v>11001</v>
      </c>
      <c r="N1234" s="28" t="s">
        <v>77</v>
      </c>
      <c r="O1234" s="22">
        <f>VLOOKUP(A1234,Hoja1!A:C,3,0)</f>
        <v>8</v>
      </c>
      <c r="P1234" s="21" t="str">
        <f>VLOOKUP(M1234,[1]TIPOLOGIAS_CB!$A:$F,4,0)</f>
        <v>BOGOTA</v>
      </c>
      <c r="Q1234" s="21" t="str">
        <f>VLOOKUP(P1234,'BASE TARIFA 2025'!C:D,2,0)</f>
        <v>WOMPI CENTRO</v>
      </c>
      <c r="R1234" s="23">
        <f>VLOOKUP(P1234,'BASE TARIFA 2025'!C:F,4,0)</f>
        <v>15709.5</v>
      </c>
    </row>
    <row r="1235" spans="1:18" ht="14.45">
      <c r="A1235" s="27">
        <v>76792</v>
      </c>
      <c r="B1235" s="27" t="s">
        <v>7180</v>
      </c>
      <c r="C1235" s="27">
        <v>80802982</v>
      </c>
      <c r="D1235" s="27" t="s">
        <v>7181</v>
      </c>
      <c r="E1235" s="27" t="s">
        <v>7181</v>
      </c>
      <c r="F1235" s="27" t="s">
        <v>4100</v>
      </c>
      <c r="G1235" s="27" t="s">
        <v>7182</v>
      </c>
      <c r="H1235" s="27" t="s">
        <v>7183</v>
      </c>
      <c r="I1235" s="27" t="s">
        <v>7184</v>
      </c>
      <c r="J1235" s="27" t="s">
        <v>190</v>
      </c>
      <c r="K1235" s="27" t="s">
        <v>6508</v>
      </c>
      <c r="L1235" s="27" t="s">
        <v>6508</v>
      </c>
      <c r="M1235" s="27">
        <v>11001</v>
      </c>
      <c r="N1235" s="28" t="s">
        <v>358</v>
      </c>
      <c r="O1235" s="22">
        <f>VLOOKUP(A1235,Hoja1!A:C,3,0)</f>
        <v>8</v>
      </c>
      <c r="P1235" s="21" t="str">
        <f>VLOOKUP(M1235,[1]TIPOLOGIAS_CB!$A:$F,4,0)</f>
        <v>BOGOTA</v>
      </c>
      <c r="Q1235" s="21" t="str">
        <f>VLOOKUP(P1235,'BASE TARIFA 2025'!C:D,2,0)</f>
        <v>WOMPI CENTRO</v>
      </c>
      <c r="R1235" s="23">
        <f>VLOOKUP(P1235,'BASE TARIFA 2025'!C:F,4,0)</f>
        <v>15709.5</v>
      </c>
    </row>
    <row r="1236" spans="1:18" ht="14.45">
      <c r="A1236" s="27">
        <v>76496</v>
      </c>
      <c r="B1236" s="27" t="s">
        <v>7185</v>
      </c>
      <c r="C1236" s="27">
        <v>1007582553</v>
      </c>
      <c r="D1236" s="27" t="s">
        <v>7186</v>
      </c>
      <c r="E1236" s="27" t="s">
        <v>7187</v>
      </c>
      <c r="F1236" s="27" t="s">
        <v>7187</v>
      </c>
      <c r="G1236" s="27" t="s">
        <v>7188</v>
      </c>
      <c r="H1236" s="27" t="s">
        <v>7189</v>
      </c>
      <c r="I1236" s="27" t="s">
        <v>7190</v>
      </c>
      <c r="J1236" s="27" t="s">
        <v>190</v>
      </c>
      <c r="K1236" s="27" t="s">
        <v>6508</v>
      </c>
      <c r="L1236" s="27" t="s">
        <v>6508</v>
      </c>
      <c r="M1236" s="27">
        <v>11001</v>
      </c>
      <c r="N1236" s="28" t="s">
        <v>586</v>
      </c>
      <c r="O1236" s="22">
        <f>VLOOKUP(A1236,Hoja1!A:C,3,0)</f>
        <v>8</v>
      </c>
      <c r="P1236" s="21" t="str">
        <f>VLOOKUP(M1236,[1]TIPOLOGIAS_CB!$A:$F,4,0)</f>
        <v>BOGOTA</v>
      </c>
      <c r="Q1236" s="21" t="str">
        <f>VLOOKUP(P1236,'BASE TARIFA 2025'!C:D,2,0)</f>
        <v>WOMPI CENTRO</v>
      </c>
      <c r="R1236" s="23">
        <f>VLOOKUP(P1236,'BASE TARIFA 2025'!C:F,4,0)</f>
        <v>15709.5</v>
      </c>
    </row>
    <row r="1237" spans="1:18" ht="14.45">
      <c r="A1237" s="27">
        <v>74973</v>
      </c>
      <c r="B1237" s="27" t="s">
        <v>7191</v>
      </c>
      <c r="C1237" s="27">
        <v>53047621</v>
      </c>
      <c r="D1237" s="27" t="s">
        <v>7192</v>
      </c>
      <c r="E1237" s="27" t="s">
        <v>7192</v>
      </c>
      <c r="F1237" s="27" t="s">
        <v>7192</v>
      </c>
      <c r="G1237" s="27" t="s">
        <v>7193</v>
      </c>
      <c r="H1237" s="27" t="s">
        <v>7194</v>
      </c>
      <c r="I1237" s="27" t="s">
        <v>7195</v>
      </c>
      <c r="J1237" s="27" t="s">
        <v>190</v>
      </c>
      <c r="K1237" s="27" t="s">
        <v>6508</v>
      </c>
      <c r="L1237" s="27" t="s">
        <v>6508</v>
      </c>
      <c r="M1237" s="27">
        <v>11001</v>
      </c>
      <c r="N1237" s="28" t="s">
        <v>580</v>
      </c>
      <c r="O1237" s="22">
        <f>VLOOKUP(A1237,Hoja1!A:C,3,0)</f>
        <v>8</v>
      </c>
      <c r="P1237" s="21" t="str">
        <f>VLOOKUP(M1237,[1]TIPOLOGIAS_CB!$A:$F,4,0)</f>
        <v>BOGOTA</v>
      </c>
      <c r="Q1237" s="21" t="str">
        <f>VLOOKUP(P1237,'BASE TARIFA 2025'!C:D,2,0)</f>
        <v>WOMPI CENTRO</v>
      </c>
      <c r="R1237" s="23">
        <f>VLOOKUP(P1237,'BASE TARIFA 2025'!C:F,4,0)</f>
        <v>15709.5</v>
      </c>
    </row>
    <row r="1238" spans="1:18" ht="14.45">
      <c r="A1238" s="27">
        <v>75126</v>
      </c>
      <c r="B1238" s="27" t="s">
        <v>7196</v>
      </c>
      <c r="C1238" s="27">
        <v>1117961031</v>
      </c>
      <c r="D1238" s="27" t="s">
        <v>7197</v>
      </c>
      <c r="E1238" s="27" t="s">
        <v>7197</v>
      </c>
      <c r="F1238" s="27" t="s">
        <v>7197</v>
      </c>
      <c r="G1238" s="27" t="s">
        <v>7198</v>
      </c>
      <c r="H1238" s="27" t="s">
        <v>7199</v>
      </c>
      <c r="I1238" s="27" t="s">
        <v>7200</v>
      </c>
      <c r="J1238" s="27" t="s">
        <v>190</v>
      </c>
      <c r="K1238" s="27" t="s">
        <v>6508</v>
      </c>
      <c r="L1238" s="27" t="s">
        <v>6508</v>
      </c>
      <c r="M1238" s="27">
        <v>11001</v>
      </c>
      <c r="N1238" s="28" t="s">
        <v>342</v>
      </c>
      <c r="O1238" s="22">
        <f>VLOOKUP(A1238,Hoja1!A:C,3,0)</f>
        <v>8</v>
      </c>
      <c r="P1238" s="21" t="str">
        <f>VLOOKUP(M1238,[1]TIPOLOGIAS_CB!$A:$F,4,0)</f>
        <v>BOGOTA</v>
      </c>
      <c r="Q1238" s="21" t="str">
        <f>VLOOKUP(P1238,'BASE TARIFA 2025'!C:D,2,0)</f>
        <v>WOMPI CENTRO</v>
      </c>
      <c r="R1238" s="23">
        <f>VLOOKUP(P1238,'BASE TARIFA 2025'!C:F,4,0)</f>
        <v>15709.5</v>
      </c>
    </row>
    <row r="1239" spans="1:18" ht="14.45">
      <c r="A1239" s="27">
        <v>75127</v>
      </c>
      <c r="B1239" s="27" t="s">
        <v>7201</v>
      </c>
      <c r="C1239" s="27">
        <v>1049412889</v>
      </c>
      <c r="D1239" s="27" t="s">
        <v>7202</v>
      </c>
      <c r="E1239" s="27" t="s">
        <v>7203</v>
      </c>
      <c r="F1239" s="27" t="s">
        <v>7203</v>
      </c>
      <c r="G1239" s="27" t="s">
        <v>7204</v>
      </c>
      <c r="H1239" s="27" t="s">
        <v>7205</v>
      </c>
      <c r="I1239" s="27" t="s">
        <v>7206</v>
      </c>
      <c r="J1239" s="27" t="s">
        <v>190</v>
      </c>
      <c r="K1239" s="27" t="s">
        <v>6508</v>
      </c>
      <c r="L1239" s="27" t="s">
        <v>6508</v>
      </c>
      <c r="M1239" s="27">
        <v>11001</v>
      </c>
      <c r="N1239" s="28" t="s">
        <v>477</v>
      </c>
      <c r="O1239" s="22">
        <f>VLOOKUP(A1239,Hoja1!A:C,3,0)</f>
        <v>8</v>
      </c>
      <c r="P1239" s="21" t="str">
        <f>VLOOKUP(M1239,[1]TIPOLOGIAS_CB!$A:$F,4,0)</f>
        <v>BOGOTA</v>
      </c>
      <c r="Q1239" s="21" t="str">
        <f>VLOOKUP(P1239,'BASE TARIFA 2025'!C:D,2,0)</f>
        <v>WOMPI CENTRO</v>
      </c>
      <c r="R1239" s="23">
        <f>VLOOKUP(P1239,'BASE TARIFA 2025'!C:F,4,0)</f>
        <v>15709.5</v>
      </c>
    </row>
    <row r="1240" spans="1:18" ht="14.45">
      <c r="A1240" s="27">
        <v>76081</v>
      </c>
      <c r="B1240" s="27" t="s">
        <v>7207</v>
      </c>
      <c r="C1240" s="27">
        <v>20976619</v>
      </c>
      <c r="D1240" s="27" t="s">
        <v>7208</v>
      </c>
      <c r="E1240" s="27" t="s">
        <v>7208</v>
      </c>
      <c r="F1240" s="27" t="s">
        <v>7209</v>
      </c>
      <c r="G1240" s="27" t="s">
        <v>7210</v>
      </c>
      <c r="H1240" s="27" t="s">
        <v>7211</v>
      </c>
      <c r="I1240" s="27" t="s">
        <v>7212</v>
      </c>
      <c r="J1240" s="27" t="s">
        <v>190</v>
      </c>
      <c r="K1240" s="27" t="s">
        <v>6508</v>
      </c>
      <c r="L1240" s="27" t="s">
        <v>6508</v>
      </c>
      <c r="M1240" s="27">
        <v>11001</v>
      </c>
      <c r="N1240" s="28" t="s">
        <v>77</v>
      </c>
      <c r="O1240" s="22">
        <f>VLOOKUP(A1240,Hoja1!A:C,3,0)</f>
        <v>8</v>
      </c>
      <c r="P1240" s="21" t="str">
        <f>VLOOKUP(M1240,[1]TIPOLOGIAS_CB!$A:$F,4,0)</f>
        <v>BOGOTA</v>
      </c>
      <c r="Q1240" s="21" t="str">
        <f>VLOOKUP(P1240,'BASE TARIFA 2025'!C:D,2,0)</f>
        <v>WOMPI CENTRO</v>
      </c>
      <c r="R1240" s="23">
        <f>VLOOKUP(P1240,'BASE TARIFA 2025'!C:F,4,0)</f>
        <v>15709.5</v>
      </c>
    </row>
    <row r="1241" spans="1:18" ht="14.45">
      <c r="A1241" s="27">
        <v>75911</v>
      </c>
      <c r="B1241" s="27" t="s">
        <v>7213</v>
      </c>
      <c r="C1241" s="27">
        <v>52151697</v>
      </c>
      <c r="D1241" s="27" t="s">
        <v>7214</v>
      </c>
      <c r="E1241" s="27" t="s">
        <v>7214</v>
      </c>
      <c r="F1241" s="27" t="s">
        <v>7215</v>
      </c>
      <c r="G1241" s="27" t="s">
        <v>7216</v>
      </c>
      <c r="H1241" s="27" t="s">
        <v>7217</v>
      </c>
      <c r="I1241" s="27" t="s">
        <v>7218</v>
      </c>
      <c r="J1241" s="27" t="s">
        <v>190</v>
      </c>
      <c r="K1241" s="27" t="s">
        <v>6508</v>
      </c>
      <c r="L1241" s="27" t="s">
        <v>6508</v>
      </c>
      <c r="M1241" s="27">
        <v>11001</v>
      </c>
      <c r="N1241" s="28" t="s">
        <v>275</v>
      </c>
      <c r="O1241" s="22">
        <f>VLOOKUP(A1241,Hoja1!A:C,3,0)</f>
        <v>8</v>
      </c>
      <c r="P1241" s="21" t="str">
        <f>VLOOKUP(M1241,[1]TIPOLOGIAS_CB!$A:$F,4,0)</f>
        <v>BOGOTA</v>
      </c>
      <c r="Q1241" s="21" t="str">
        <f>VLOOKUP(P1241,'BASE TARIFA 2025'!C:D,2,0)</f>
        <v>WOMPI CENTRO</v>
      </c>
      <c r="R1241" s="23">
        <f>VLOOKUP(P1241,'BASE TARIFA 2025'!C:F,4,0)</f>
        <v>15709.5</v>
      </c>
    </row>
    <row r="1242" spans="1:18" ht="14.45">
      <c r="A1242" s="27">
        <v>74969</v>
      </c>
      <c r="B1242" s="27" t="s">
        <v>7219</v>
      </c>
      <c r="C1242" s="27">
        <v>1007463439</v>
      </c>
      <c r="D1242" s="27" t="s">
        <v>7220</v>
      </c>
      <c r="E1242" s="27" t="s">
        <v>7220</v>
      </c>
      <c r="F1242" s="27" t="s">
        <v>7220</v>
      </c>
      <c r="G1242" s="27" t="s">
        <v>7221</v>
      </c>
      <c r="H1242" s="27" t="s">
        <v>7222</v>
      </c>
      <c r="I1242" s="27" t="s">
        <v>7223</v>
      </c>
      <c r="J1242" s="27" t="s">
        <v>190</v>
      </c>
      <c r="K1242" s="27" t="s">
        <v>6508</v>
      </c>
      <c r="L1242" s="27" t="s">
        <v>6508</v>
      </c>
      <c r="M1242" s="27">
        <v>11001</v>
      </c>
      <c r="N1242" s="28" t="s">
        <v>348</v>
      </c>
      <c r="O1242" s="22">
        <f>VLOOKUP(A1242,Hoja1!A:C,3,0)</f>
        <v>8</v>
      </c>
      <c r="P1242" s="21" t="str">
        <f>VLOOKUP(M1242,[1]TIPOLOGIAS_CB!$A:$F,4,0)</f>
        <v>BOGOTA</v>
      </c>
      <c r="Q1242" s="21" t="str">
        <f>VLOOKUP(P1242,'BASE TARIFA 2025'!C:D,2,0)</f>
        <v>WOMPI CENTRO</v>
      </c>
      <c r="R1242" s="23">
        <f>VLOOKUP(P1242,'BASE TARIFA 2025'!C:F,4,0)</f>
        <v>15709.5</v>
      </c>
    </row>
    <row r="1243" spans="1:18" ht="14.45">
      <c r="A1243" s="27">
        <v>75124</v>
      </c>
      <c r="B1243" s="27" t="s">
        <v>7224</v>
      </c>
      <c r="C1243" s="27">
        <v>1032442595</v>
      </c>
      <c r="D1243" s="27" t="s">
        <v>7225</v>
      </c>
      <c r="E1243" s="27" t="s">
        <v>7225</v>
      </c>
      <c r="F1243" s="27" t="s">
        <v>7225</v>
      </c>
      <c r="G1243" s="27" t="s">
        <v>7226</v>
      </c>
      <c r="H1243" s="27" t="s">
        <v>7227</v>
      </c>
      <c r="I1243" s="27" t="s">
        <v>7228</v>
      </c>
      <c r="J1243" s="27" t="s">
        <v>190</v>
      </c>
      <c r="K1243" s="27" t="s">
        <v>6508</v>
      </c>
      <c r="L1243" s="27" t="s">
        <v>6508</v>
      </c>
      <c r="M1243" s="27">
        <v>11001</v>
      </c>
      <c r="N1243" s="28" t="s">
        <v>342</v>
      </c>
      <c r="O1243" s="22">
        <f>VLOOKUP(A1243,Hoja1!A:C,3,0)</f>
        <v>8</v>
      </c>
      <c r="P1243" s="21" t="str">
        <f>VLOOKUP(M1243,[1]TIPOLOGIAS_CB!$A:$F,4,0)</f>
        <v>BOGOTA</v>
      </c>
      <c r="Q1243" s="21" t="str">
        <f>VLOOKUP(P1243,'BASE TARIFA 2025'!C:D,2,0)</f>
        <v>WOMPI CENTRO</v>
      </c>
      <c r="R1243" s="23">
        <f>VLOOKUP(P1243,'BASE TARIFA 2025'!C:F,4,0)</f>
        <v>15709.5</v>
      </c>
    </row>
    <row r="1244" spans="1:18" ht="14.45">
      <c r="A1244" s="27">
        <v>75717</v>
      </c>
      <c r="B1244" s="27" t="s">
        <v>7229</v>
      </c>
      <c r="C1244" s="27">
        <v>74322530</v>
      </c>
      <c r="D1244" s="27" t="s">
        <v>7230</v>
      </c>
      <c r="E1244" s="27" t="s">
        <v>7231</v>
      </c>
      <c r="F1244" s="27" t="s">
        <v>7232</v>
      </c>
      <c r="G1244" s="27" t="s">
        <v>7233</v>
      </c>
      <c r="H1244" s="27" t="s">
        <v>7234</v>
      </c>
      <c r="I1244" s="27" t="s">
        <v>7235</v>
      </c>
      <c r="J1244" s="27" t="s">
        <v>190</v>
      </c>
      <c r="K1244" s="27" t="s">
        <v>6508</v>
      </c>
      <c r="L1244" s="27" t="s">
        <v>6508</v>
      </c>
      <c r="M1244" s="27">
        <v>11001</v>
      </c>
      <c r="N1244" s="28" t="s">
        <v>358</v>
      </c>
      <c r="O1244" s="22">
        <f>VLOOKUP(A1244,Hoja1!A:C,3,0)</f>
        <v>8</v>
      </c>
      <c r="P1244" s="21" t="str">
        <f>VLOOKUP(M1244,[1]TIPOLOGIAS_CB!$A:$F,4,0)</f>
        <v>BOGOTA</v>
      </c>
      <c r="Q1244" s="21" t="str">
        <f>VLOOKUP(P1244,'BASE TARIFA 2025'!C:D,2,0)</f>
        <v>WOMPI CENTRO</v>
      </c>
      <c r="R1244" s="23">
        <f>VLOOKUP(P1244,'BASE TARIFA 2025'!C:F,4,0)</f>
        <v>15709.5</v>
      </c>
    </row>
    <row r="1245" spans="1:18" ht="14.45">
      <c r="A1245" s="27">
        <v>75803</v>
      </c>
      <c r="B1245" s="27" t="s">
        <v>7236</v>
      </c>
      <c r="C1245" s="27">
        <v>65500491</v>
      </c>
      <c r="D1245" s="27" t="s">
        <v>7237</v>
      </c>
      <c r="E1245" s="27" t="s">
        <v>7238</v>
      </c>
      <c r="F1245" s="27" t="s">
        <v>7238</v>
      </c>
      <c r="G1245" s="27" t="s">
        <v>7239</v>
      </c>
      <c r="H1245" s="27" t="s">
        <v>7240</v>
      </c>
      <c r="I1245" s="27" t="s">
        <v>7241</v>
      </c>
      <c r="J1245" s="27" t="s">
        <v>190</v>
      </c>
      <c r="K1245" s="27" t="s">
        <v>6508</v>
      </c>
      <c r="L1245" s="27" t="s">
        <v>6508</v>
      </c>
      <c r="M1245" s="27">
        <v>11001</v>
      </c>
      <c r="N1245" s="28" t="s">
        <v>275</v>
      </c>
      <c r="O1245" s="22">
        <f>VLOOKUP(A1245,Hoja1!A:C,3,0)</f>
        <v>8</v>
      </c>
      <c r="P1245" s="21" t="str">
        <f>VLOOKUP(M1245,[1]TIPOLOGIAS_CB!$A:$F,4,0)</f>
        <v>BOGOTA</v>
      </c>
      <c r="Q1245" s="21" t="str">
        <f>VLOOKUP(P1245,'BASE TARIFA 2025'!C:D,2,0)</f>
        <v>WOMPI CENTRO</v>
      </c>
      <c r="R1245" s="23">
        <f>VLOOKUP(P1245,'BASE TARIFA 2025'!C:F,4,0)</f>
        <v>15709.5</v>
      </c>
    </row>
    <row r="1246" spans="1:18" ht="14.45">
      <c r="A1246" s="27">
        <v>74397</v>
      </c>
      <c r="B1246" s="27" t="s">
        <v>7242</v>
      </c>
      <c r="C1246" s="27">
        <v>1016070230</v>
      </c>
      <c r="D1246" s="27" t="s">
        <v>7243</v>
      </c>
      <c r="E1246" s="27" t="s">
        <v>7244</v>
      </c>
      <c r="F1246" s="27" t="s">
        <v>7243</v>
      </c>
      <c r="G1246" s="27" t="s">
        <v>7245</v>
      </c>
      <c r="H1246" s="27" t="s">
        <v>7246</v>
      </c>
      <c r="I1246" s="27" t="s">
        <v>7247</v>
      </c>
      <c r="J1246" s="27" t="s">
        <v>190</v>
      </c>
      <c r="K1246" s="27" t="s">
        <v>6508</v>
      </c>
      <c r="L1246" s="27" t="s">
        <v>6508</v>
      </c>
      <c r="M1246" s="27">
        <v>11001</v>
      </c>
      <c r="N1246" s="28" t="s">
        <v>358</v>
      </c>
      <c r="O1246" s="22">
        <f>VLOOKUP(A1246,Hoja1!A:C,3,0)</f>
        <v>8</v>
      </c>
      <c r="P1246" s="21" t="str">
        <f>VLOOKUP(M1246,[1]TIPOLOGIAS_CB!$A:$F,4,0)</f>
        <v>BOGOTA</v>
      </c>
      <c r="Q1246" s="21" t="str">
        <f>VLOOKUP(P1246,'BASE TARIFA 2025'!C:D,2,0)</f>
        <v>WOMPI CENTRO</v>
      </c>
      <c r="R1246" s="23">
        <f>VLOOKUP(P1246,'BASE TARIFA 2025'!C:F,4,0)</f>
        <v>15709.5</v>
      </c>
    </row>
    <row r="1247" spans="1:18" ht="14.45">
      <c r="A1247" s="27">
        <v>75297</v>
      </c>
      <c r="B1247" s="27" t="s">
        <v>7248</v>
      </c>
      <c r="C1247" s="27">
        <v>1030629508</v>
      </c>
      <c r="D1247" s="27" t="s">
        <v>7249</v>
      </c>
      <c r="E1247" s="27" t="s">
        <v>7250</v>
      </c>
      <c r="F1247" s="27" t="s">
        <v>7251</v>
      </c>
      <c r="G1247" s="27" t="s">
        <v>7252</v>
      </c>
      <c r="H1247" s="27" t="s">
        <v>7253</v>
      </c>
      <c r="I1247" s="27" t="s">
        <v>7254</v>
      </c>
      <c r="J1247" s="27" t="s">
        <v>190</v>
      </c>
      <c r="K1247" s="27" t="s">
        <v>6508</v>
      </c>
      <c r="L1247" s="27" t="s">
        <v>6508</v>
      </c>
      <c r="M1247" s="27">
        <v>11001</v>
      </c>
      <c r="N1247" s="28" t="s">
        <v>275</v>
      </c>
      <c r="O1247" s="22">
        <f>VLOOKUP(A1247,Hoja1!A:C,3,0)</f>
        <v>8</v>
      </c>
      <c r="P1247" s="21" t="str">
        <f>VLOOKUP(M1247,[1]TIPOLOGIAS_CB!$A:$F,4,0)</f>
        <v>BOGOTA</v>
      </c>
      <c r="Q1247" s="21" t="str">
        <f>VLOOKUP(P1247,'BASE TARIFA 2025'!C:D,2,0)</f>
        <v>WOMPI CENTRO</v>
      </c>
      <c r="R1247" s="23">
        <f>VLOOKUP(P1247,'BASE TARIFA 2025'!C:F,4,0)</f>
        <v>15709.5</v>
      </c>
    </row>
    <row r="1248" spans="1:18" ht="14.45">
      <c r="A1248" s="27">
        <v>75298</v>
      </c>
      <c r="B1248" s="27" t="s">
        <v>7255</v>
      </c>
      <c r="C1248" s="27">
        <v>1019040359</v>
      </c>
      <c r="D1248" s="27" t="s">
        <v>7256</v>
      </c>
      <c r="E1248" s="27" t="s">
        <v>7256</v>
      </c>
      <c r="F1248" s="27" t="s">
        <v>7256</v>
      </c>
      <c r="G1248" s="27" t="s">
        <v>7257</v>
      </c>
      <c r="H1248" s="27" t="s">
        <v>7258</v>
      </c>
      <c r="I1248" s="27" t="s">
        <v>7259</v>
      </c>
      <c r="J1248" s="27" t="s">
        <v>190</v>
      </c>
      <c r="K1248" s="27" t="s">
        <v>6508</v>
      </c>
      <c r="L1248" s="27" t="s">
        <v>6508</v>
      </c>
      <c r="M1248" s="27">
        <v>11001</v>
      </c>
      <c r="N1248" s="28" t="s">
        <v>500</v>
      </c>
      <c r="O1248" s="22">
        <f>VLOOKUP(A1248,Hoja1!A:C,3,0)</f>
        <v>8</v>
      </c>
      <c r="P1248" s="21" t="str">
        <f>VLOOKUP(M1248,[1]TIPOLOGIAS_CB!$A:$F,4,0)</f>
        <v>BOGOTA</v>
      </c>
      <c r="Q1248" s="21" t="str">
        <f>VLOOKUP(P1248,'BASE TARIFA 2025'!C:D,2,0)</f>
        <v>WOMPI CENTRO</v>
      </c>
      <c r="R1248" s="23">
        <f>VLOOKUP(P1248,'BASE TARIFA 2025'!C:F,4,0)</f>
        <v>15709.5</v>
      </c>
    </row>
    <row r="1249" spans="1:18" ht="14.45">
      <c r="A1249" s="27">
        <v>75482</v>
      </c>
      <c r="B1249" s="27" t="s">
        <v>7260</v>
      </c>
      <c r="C1249" s="27">
        <v>1030618544</v>
      </c>
      <c r="D1249" s="27" t="s">
        <v>7261</v>
      </c>
      <c r="E1249" s="27" t="s">
        <v>7262</v>
      </c>
      <c r="F1249" s="27" t="s">
        <v>7263</v>
      </c>
      <c r="G1249" s="27" t="s">
        <v>7264</v>
      </c>
      <c r="H1249" s="27" t="s">
        <v>7265</v>
      </c>
      <c r="I1249" s="27" t="s">
        <v>7266</v>
      </c>
      <c r="J1249" s="27" t="s">
        <v>190</v>
      </c>
      <c r="K1249" s="27" t="s">
        <v>6508</v>
      </c>
      <c r="L1249" s="27" t="s">
        <v>6508</v>
      </c>
      <c r="M1249" s="27">
        <v>11001</v>
      </c>
      <c r="N1249" s="28" t="s">
        <v>342</v>
      </c>
      <c r="O1249" s="22">
        <f>VLOOKUP(A1249,Hoja1!A:C,3,0)</f>
        <v>8</v>
      </c>
      <c r="P1249" s="21" t="str">
        <f>VLOOKUP(M1249,[1]TIPOLOGIAS_CB!$A:$F,4,0)</f>
        <v>BOGOTA</v>
      </c>
      <c r="Q1249" s="21" t="str">
        <f>VLOOKUP(P1249,'BASE TARIFA 2025'!C:D,2,0)</f>
        <v>WOMPI CENTRO</v>
      </c>
      <c r="R1249" s="23">
        <f>VLOOKUP(P1249,'BASE TARIFA 2025'!C:F,4,0)</f>
        <v>15709.5</v>
      </c>
    </row>
    <row r="1250" spans="1:18" ht="14.45">
      <c r="A1250" s="27">
        <v>74388</v>
      </c>
      <c r="B1250" s="27" t="s">
        <v>7267</v>
      </c>
      <c r="C1250" s="27">
        <v>79567919</v>
      </c>
      <c r="D1250" s="27" t="s">
        <v>7268</v>
      </c>
      <c r="E1250" s="27" t="s">
        <v>7268</v>
      </c>
      <c r="F1250" s="27" t="s">
        <v>7268</v>
      </c>
      <c r="G1250" s="27" t="s">
        <v>7269</v>
      </c>
      <c r="H1250" s="27" t="s">
        <v>7270</v>
      </c>
      <c r="I1250" s="27" t="s">
        <v>7271</v>
      </c>
      <c r="J1250" s="27" t="s">
        <v>190</v>
      </c>
      <c r="K1250" s="27" t="s">
        <v>6508</v>
      </c>
      <c r="L1250" s="27" t="s">
        <v>6508</v>
      </c>
      <c r="M1250" s="27">
        <v>11001</v>
      </c>
      <c r="N1250" s="28" t="s">
        <v>358</v>
      </c>
      <c r="O1250" s="22">
        <f>VLOOKUP(A1250,Hoja1!A:C,3,0)</f>
        <v>8</v>
      </c>
      <c r="P1250" s="21" t="str">
        <f>VLOOKUP(M1250,[1]TIPOLOGIAS_CB!$A:$F,4,0)</f>
        <v>BOGOTA</v>
      </c>
      <c r="Q1250" s="21" t="str">
        <f>VLOOKUP(P1250,'BASE TARIFA 2025'!C:D,2,0)</f>
        <v>WOMPI CENTRO</v>
      </c>
      <c r="R1250" s="23">
        <f>VLOOKUP(P1250,'BASE TARIFA 2025'!C:F,4,0)</f>
        <v>15709.5</v>
      </c>
    </row>
    <row r="1251" spans="1:18" ht="14.45">
      <c r="A1251" s="27">
        <v>75525</v>
      </c>
      <c r="B1251" s="27" t="s">
        <v>7272</v>
      </c>
      <c r="C1251" s="27">
        <v>1000938855</v>
      </c>
      <c r="D1251" s="27" t="s">
        <v>7273</v>
      </c>
      <c r="E1251" s="27" t="s">
        <v>7273</v>
      </c>
      <c r="F1251" s="27" t="s">
        <v>7273</v>
      </c>
      <c r="G1251" s="27" t="s">
        <v>7274</v>
      </c>
      <c r="H1251" s="27" t="s">
        <v>7275</v>
      </c>
      <c r="I1251" s="27" t="s">
        <v>7276</v>
      </c>
      <c r="J1251" s="27" t="s">
        <v>190</v>
      </c>
      <c r="K1251" s="27" t="s">
        <v>6508</v>
      </c>
      <c r="L1251" s="27" t="s">
        <v>6508</v>
      </c>
      <c r="M1251" s="27">
        <v>11001</v>
      </c>
      <c r="N1251" s="28" t="s">
        <v>520</v>
      </c>
      <c r="O1251" s="22">
        <f>VLOOKUP(A1251,Hoja1!A:C,3,0)</f>
        <v>8</v>
      </c>
      <c r="P1251" s="21" t="str">
        <f>VLOOKUP(M1251,[1]TIPOLOGIAS_CB!$A:$F,4,0)</f>
        <v>BOGOTA</v>
      </c>
      <c r="Q1251" s="21" t="str">
        <f>VLOOKUP(P1251,'BASE TARIFA 2025'!C:D,2,0)</f>
        <v>WOMPI CENTRO</v>
      </c>
      <c r="R1251" s="23">
        <f>VLOOKUP(P1251,'BASE TARIFA 2025'!C:F,4,0)</f>
        <v>15709.5</v>
      </c>
    </row>
    <row r="1252" spans="1:18" ht="14.45">
      <c r="A1252" s="27">
        <v>72329</v>
      </c>
      <c r="B1252" s="27" t="s">
        <v>7277</v>
      </c>
      <c r="C1252" s="27">
        <v>52022077</v>
      </c>
      <c r="D1252" s="27" t="s">
        <v>7278</v>
      </c>
      <c r="E1252" s="27" t="s">
        <v>7278</v>
      </c>
      <c r="F1252" s="27" t="s">
        <v>7278</v>
      </c>
      <c r="G1252" s="27" t="s">
        <v>7279</v>
      </c>
      <c r="H1252" s="27" t="s">
        <v>7280</v>
      </c>
      <c r="I1252" s="27" t="s">
        <v>7281</v>
      </c>
      <c r="J1252" s="27" t="s">
        <v>190</v>
      </c>
      <c r="K1252" s="27" t="s">
        <v>6508</v>
      </c>
      <c r="L1252" s="27" t="s">
        <v>6508</v>
      </c>
      <c r="M1252" s="27">
        <v>11001</v>
      </c>
      <c r="N1252" s="28" t="s">
        <v>580</v>
      </c>
      <c r="O1252" s="22">
        <f>VLOOKUP(A1252,Hoja1!A:C,3,0)</f>
        <v>8</v>
      </c>
      <c r="P1252" s="21" t="str">
        <f>VLOOKUP(M1252,[1]TIPOLOGIAS_CB!$A:$F,4,0)</f>
        <v>BOGOTA</v>
      </c>
      <c r="Q1252" s="21" t="str">
        <f>VLOOKUP(P1252,'BASE TARIFA 2025'!C:D,2,0)</f>
        <v>WOMPI CENTRO</v>
      </c>
      <c r="R1252" s="23">
        <f>VLOOKUP(P1252,'BASE TARIFA 2025'!C:F,4,0)</f>
        <v>15709.5</v>
      </c>
    </row>
    <row r="1253" spans="1:18" ht="14.45">
      <c r="A1253" s="27">
        <v>72343</v>
      </c>
      <c r="B1253" s="27" t="s">
        <v>7282</v>
      </c>
      <c r="C1253" s="27">
        <v>41755652</v>
      </c>
      <c r="D1253" s="27" t="s">
        <v>7283</v>
      </c>
      <c r="E1253" s="27" t="s">
        <v>7283</v>
      </c>
      <c r="F1253" s="27" t="s">
        <v>7283</v>
      </c>
      <c r="G1253" s="27" t="s">
        <v>7284</v>
      </c>
      <c r="H1253" s="27" t="s">
        <v>7285</v>
      </c>
      <c r="I1253" s="27" t="s">
        <v>7286</v>
      </c>
      <c r="J1253" s="27" t="s">
        <v>190</v>
      </c>
      <c r="K1253" s="27" t="s">
        <v>6508</v>
      </c>
      <c r="L1253" s="27" t="s">
        <v>6508</v>
      </c>
      <c r="M1253" s="27">
        <v>11001</v>
      </c>
      <c r="N1253" s="28" t="s">
        <v>586</v>
      </c>
      <c r="O1253" s="22">
        <f>VLOOKUP(A1253,Hoja1!A:C,3,0)</f>
        <v>8</v>
      </c>
      <c r="P1253" s="21" t="str">
        <f>VLOOKUP(M1253,[1]TIPOLOGIAS_CB!$A:$F,4,0)</f>
        <v>BOGOTA</v>
      </c>
      <c r="Q1253" s="21" t="str">
        <f>VLOOKUP(P1253,'BASE TARIFA 2025'!C:D,2,0)</f>
        <v>WOMPI CENTRO</v>
      </c>
      <c r="R1253" s="23">
        <f>VLOOKUP(P1253,'BASE TARIFA 2025'!C:F,4,0)</f>
        <v>15709.5</v>
      </c>
    </row>
    <row r="1254" spans="1:18" ht="14.45">
      <c r="A1254" s="27">
        <v>74888</v>
      </c>
      <c r="B1254" s="27" t="s">
        <v>7287</v>
      </c>
      <c r="C1254" s="27">
        <v>1030567222</v>
      </c>
      <c r="D1254" s="27" t="s">
        <v>7288</v>
      </c>
      <c r="E1254" s="27" t="s">
        <v>7289</v>
      </c>
      <c r="F1254" s="27" t="s">
        <v>7289</v>
      </c>
      <c r="G1254" s="27" t="s">
        <v>7290</v>
      </c>
      <c r="H1254" s="27" t="s">
        <v>7291</v>
      </c>
      <c r="I1254" s="27" t="s">
        <v>7292</v>
      </c>
      <c r="J1254" s="27" t="s">
        <v>190</v>
      </c>
      <c r="K1254" s="27" t="s">
        <v>6508</v>
      </c>
      <c r="L1254" s="27" t="s">
        <v>6508</v>
      </c>
      <c r="M1254" s="27">
        <v>11001</v>
      </c>
      <c r="N1254" s="28" t="s">
        <v>259</v>
      </c>
      <c r="O1254" s="22">
        <f>VLOOKUP(A1254,Hoja1!A:C,3,0)</f>
        <v>8</v>
      </c>
      <c r="P1254" s="21" t="str">
        <f>VLOOKUP(M1254,[1]TIPOLOGIAS_CB!$A:$F,4,0)</f>
        <v>BOGOTA</v>
      </c>
      <c r="Q1254" s="21" t="str">
        <f>VLOOKUP(P1254,'BASE TARIFA 2025'!C:D,2,0)</f>
        <v>WOMPI CENTRO</v>
      </c>
      <c r="R1254" s="23">
        <f>VLOOKUP(P1254,'BASE TARIFA 2025'!C:F,4,0)</f>
        <v>15709.5</v>
      </c>
    </row>
    <row r="1255" spans="1:18" ht="14.45">
      <c r="A1255" s="27">
        <v>74929</v>
      </c>
      <c r="B1255" s="27" t="s">
        <v>7293</v>
      </c>
      <c r="C1255" s="27">
        <v>80218731</v>
      </c>
      <c r="D1255" s="27" t="s">
        <v>7294</v>
      </c>
      <c r="E1255" s="27" t="s">
        <v>7294</v>
      </c>
      <c r="F1255" s="27" t="s">
        <v>7294</v>
      </c>
      <c r="G1255" s="27" t="s">
        <v>7295</v>
      </c>
      <c r="H1255" s="27" t="s">
        <v>7296</v>
      </c>
      <c r="I1255" s="27" t="s">
        <v>7297</v>
      </c>
      <c r="J1255" s="27" t="s">
        <v>190</v>
      </c>
      <c r="K1255" s="27" t="s">
        <v>6508</v>
      </c>
      <c r="L1255" s="27" t="s">
        <v>6508</v>
      </c>
      <c r="M1255" s="27">
        <v>11001</v>
      </c>
      <c r="N1255" s="28" t="s">
        <v>77</v>
      </c>
      <c r="O1255" s="22">
        <f>VLOOKUP(A1255,Hoja1!A:C,3,0)</f>
        <v>8</v>
      </c>
      <c r="P1255" s="21" t="str">
        <f>VLOOKUP(M1255,[1]TIPOLOGIAS_CB!$A:$F,4,0)</f>
        <v>BOGOTA</v>
      </c>
      <c r="Q1255" s="21" t="str">
        <f>VLOOKUP(P1255,'BASE TARIFA 2025'!C:D,2,0)</f>
        <v>WOMPI CENTRO</v>
      </c>
      <c r="R1255" s="23">
        <f>VLOOKUP(P1255,'BASE TARIFA 2025'!C:F,4,0)</f>
        <v>15709.5</v>
      </c>
    </row>
    <row r="1256" spans="1:18" ht="14.45">
      <c r="A1256" s="27">
        <v>74949</v>
      </c>
      <c r="B1256" s="27" t="s">
        <v>7298</v>
      </c>
      <c r="C1256" s="27">
        <v>35536261</v>
      </c>
      <c r="D1256" s="27" t="s">
        <v>7299</v>
      </c>
      <c r="E1256" s="27" t="s">
        <v>7299</v>
      </c>
      <c r="F1256" s="27" t="s">
        <v>7299</v>
      </c>
      <c r="G1256" s="27" t="s">
        <v>7300</v>
      </c>
      <c r="H1256" s="27" t="s">
        <v>7301</v>
      </c>
      <c r="I1256" s="27" t="s">
        <v>7302</v>
      </c>
      <c r="J1256" s="27" t="s">
        <v>190</v>
      </c>
      <c r="K1256" s="27" t="s">
        <v>6508</v>
      </c>
      <c r="L1256" s="27" t="s">
        <v>6508</v>
      </c>
      <c r="M1256" s="27">
        <v>11001</v>
      </c>
      <c r="N1256" s="28" t="s">
        <v>172</v>
      </c>
      <c r="O1256" s="22">
        <f>VLOOKUP(A1256,Hoja1!A:C,3,0)</f>
        <v>8</v>
      </c>
      <c r="P1256" s="21" t="str">
        <f>VLOOKUP(M1256,[1]TIPOLOGIAS_CB!$A:$F,4,0)</f>
        <v>BOGOTA</v>
      </c>
      <c r="Q1256" s="21" t="str">
        <f>VLOOKUP(P1256,'BASE TARIFA 2025'!C:D,2,0)</f>
        <v>WOMPI CENTRO</v>
      </c>
      <c r="R1256" s="23">
        <f>VLOOKUP(P1256,'BASE TARIFA 2025'!C:F,4,0)</f>
        <v>15709.5</v>
      </c>
    </row>
    <row r="1257" spans="1:18" ht="14.45">
      <c r="A1257" s="27">
        <v>71156</v>
      </c>
      <c r="B1257" s="27" t="s">
        <v>7303</v>
      </c>
      <c r="C1257" s="27">
        <v>17322638</v>
      </c>
      <c r="D1257" s="27" t="s">
        <v>7304</v>
      </c>
      <c r="E1257" s="27" t="s">
        <v>7305</v>
      </c>
      <c r="F1257" s="27" t="s">
        <v>7304</v>
      </c>
      <c r="G1257" s="27" t="s">
        <v>7306</v>
      </c>
      <c r="H1257" s="27" t="s">
        <v>7307</v>
      </c>
      <c r="I1257" s="27" t="s">
        <v>7308</v>
      </c>
      <c r="J1257" s="27" t="s">
        <v>190</v>
      </c>
      <c r="K1257" s="27" t="s">
        <v>6508</v>
      </c>
      <c r="L1257" s="27" t="s">
        <v>6508</v>
      </c>
      <c r="M1257" s="27">
        <v>11001</v>
      </c>
      <c r="N1257" s="28" t="s">
        <v>500</v>
      </c>
      <c r="O1257" s="22">
        <f>VLOOKUP(A1257,Hoja1!A:C,3,0)</f>
        <v>8</v>
      </c>
      <c r="P1257" s="21" t="str">
        <f>VLOOKUP(M1257,[1]TIPOLOGIAS_CB!$A:$F,4,0)</f>
        <v>BOGOTA</v>
      </c>
      <c r="Q1257" s="21" t="str">
        <f>VLOOKUP(P1257,'BASE TARIFA 2025'!C:D,2,0)</f>
        <v>WOMPI CENTRO</v>
      </c>
      <c r="R1257" s="23">
        <f>VLOOKUP(P1257,'BASE TARIFA 2025'!C:F,4,0)</f>
        <v>15709.5</v>
      </c>
    </row>
    <row r="1258" spans="1:18" ht="14.45">
      <c r="A1258" s="27">
        <v>71159</v>
      </c>
      <c r="B1258" s="27" t="s">
        <v>7309</v>
      </c>
      <c r="C1258" s="27">
        <v>51590522</v>
      </c>
      <c r="D1258" s="27" t="s">
        <v>7310</v>
      </c>
      <c r="E1258" s="27" t="s">
        <v>7311</v>
      </c>
      <c r="F1258" s="27" t="s">
        <v>7310</v>
      </c>
      <c r="G1258" s="27" t="s">
        <v>7312</v>
      </c>
      <c r="H1258" s="27" t="s">
        <v>7313</v>
      </c>
      <c r="I1258" s="27" t="s">
        <v>7314</v>
      </c>
      <c r="J1258" s="27" t="s">
        <v>190</v>
      </c>
      <c r="K1258" s="27" t="s">
        <v>6508</v>
      </c>
      <c r="L1258" s="27" t="s">
        <v>6508</v>
      </c>
      <c r="M1258" s="27">
        <v>11001</v>
      </c>
      <c r="N1258" s="28" t="s">
        <v>477</v>
      </c>
      <c r="O1258" s="22">
        <f>VLOOKUP(A1258,Hoja1!A:C,3,0)</f>
        <v>8</v>
      </c>
      <c r="P1258" s="21" t="str">
        <f>VLOOKUP(M1258,[1]TIPOLOGIAS_CB!$A:$F,4,0)</f>
        <v>BOGOTA</v>
      </c>
      <c r="Q1258" s="21" t="str">
        <f>VLOOKUP(P1258,'BASE TARIFA 2025'!C:D,2,0)</f>
        <v>WOMPI CENTRO</v>
      </c>
      <c r="R1258" s="23">
        <f>VLOOKUP(P1258,'BASE TARIFA 2025'!C:F,4,0)</f>
        <v>15709.5</v>
      </c>
    </row>
    <row r="1259" spans="1:18" ht="14.45">
      <c r="A1259" s="27">
        <v>71168</v>
      </c>
      <c r="B1259" s="27" t="s">
        <v>7315</v>
      </c>
      <c r="C1259" s="27">
        <v>1012336342</v>
      </c>
      <c r="D1259" s="27" t="s">
        <v>7316</v>
      </c>
      <c r="E1259" s="27" t="s">
        <v>7317</v>
      </c>
      <c r="F1259" s="27" t="s">
        <v>7316</v>
      </c>
      <c r="G1259" s="27" t="s">
        <v>7318</v>
      </c>
      <c r="H1259" s="27" t="s">
        <v>7319</v>
      </c>
      <c r="I1259" s="27" t="s">
        <v>7320</v>
      </c>
      <c r="J1259" s="27" t="s">
        <v>190</v>
      </c>
      <c r="K1259" s="27" t="s">
        <v>6508</v>
      </c>
      <c r="L1259" s="27" t="s">
        <v>6508</v>
      </c>
      <c r="M1259" s="27">
        <v>11001</v>
      </c>
      <c r="N1259" s="28" t="s">
        <v>348</v>
      </c>
      <c r="O1259" s="22">
        <f>VLOOKUP(A1259,Hoja1!A:C,3,0)</f>
        <v>8</v>
      </c>
      <c r="P1259" s="21" t="str">
        <f>VLOOKUP(M1259,[1]TIPOLOGIAS_CB!$A:$F,4,0)</f>
        <v>BOGOTA</v>
      </c>
      <c r="Q1259" s="21" t="str">
        <f>VLOOKUP(P1259,'BASE TARIFA 2025'!C:D,2,0)</f>
        <v>WOMPI CENTRO</v>
      </c>
      <c r="R1259" s="23">
        <f>VLOOKUP(P1259,'BASE TARIFA 2025'!C:F,4,0)</f>
        <v>15709.5</v>
      </c>
    </row>
    <row r="1260" spans="1:18" ht="14.45">
      <c r="A1260" s="27">
        <v>74885</v>
      </c>
      <c r="B1260" s="27" t="s">
        <v>7321</v>
      </c>
      <c r="C1260" s="27">
        <v>19437927</v>
      </c>
      <c r="D1260" s="27" t="s">
        <v>7322</v>
      </c>
      <c r="E1260" s="27" t="s">
        <v>7323</v>
      </c>
      <c r="F1260" s="27" t="s">
        <v>7323</v>
      </c>
      <c r="G1260" s="27" t="s">
        <v>7324</v>
      </c>
      <c r="H1260" s="27" t="s">
        <v>7325</v>
      </c>
      <c r="I1260" s="27" t="s">
        <v>7326</v>
      </c>
      <c r="J1260" s="27" t="s">
        <v>190</v>
      </c>
      <c r="K1260" s="27" t="s">
        <v>6508</v>
      </c>
      <c r="L1260" s="27" t="s">
        <v>6508</v>
      </c>
      <c r="M1260" s="27">
        <v>11001</v>
      </c>
      <c r="N1260" s="28" t="s">
        <v>77</v>
      </c>
      <c r="O1260" s="22">
        <f>VLOOKUP(A1260,Hoja1!A:C,3,0)</f>
        <v>8</v>
      </c>
      <c r="P1260" s="21" t="str">
        <f>VLOOKUP(M1260,[1]TIPOLOGIAS_CB!$A:$F,4,0)</f>
        <v>BOGOTA</v>
      </c>
      <c r="Q1260" s="21" t="str">
        <f>VLOOKUP(P1260,'BASE TARIFA 2025'!C:D,2,0)</f>
        <v>WOMPI CENTRO</v>
      </c>
      <c r="R1260" s="23">
        <f>VLOOKUP(P1260,'BASE TARIFA 2025'!C:F,4,0)</f>
        <v>15709.5</v>
      </c>
    </row>
    <row r="1261" spans="1:18" ht="14.45">
      <c r="A1261" s="27">
        <v>74886</v>
      </c>
      <c r="B1261" s="27" t="s">
        <v>7327</v>
      </c>
      <c r="C1261" s="27">
        <v>1071163376</v>
      </c>
      <c r="D1261" s="27" t="s">
        <v>7328</v>
      </c>
      <c r="E1261" s="27" t="s">
        <v>7328</v>
      </c>
      <c r="F1261" s="27" t="s">
        <v>7328</v>
      </c>
      <c r="G1261" s="27" t="s">
        <v>7329</v>
      </c>
      <c r="H1261" s="27" t="s">
        <v>7330</v>
      </c>
      <c r="I1261" s="27" t="s">
        <v>7331</v>
      </c>
      <c r="J1261" s="27" t="s">
        <v>190</v>
      </c>
      <c r="K1261" s="27" t="s">
        <v>6508</v>
      </c>
      <c r="L1261" s="27" t="s">
        <v>6508</v>
      </c>
      <c r="M1261" s="27">
        <v>11001</v>
      </c>
      <c r="N1261" s="28" t="s">
        <v>342</v>
      </c>
      <c r="O1261" s="22">
        <f>VLOOKUP(A1261,Hoja1!A:C,3,0)</f>
        <v>8</v>
      </c>
      <c r="P1261" s="21" t="str">
        <f>VLOOKUP(M1261,[1]TIPOLOGIAS_CB!$A:$F,4,0)</f>
        <v>BOGOTA</v>
      </c>
      <c r="Q1261" s="21" t="str">
        <f>VLOOKUP(P1261,'BASE TARIFA 2025'!C:D,2,0)</f>
        <v>WOMPI CENTRO</v>
      </c>
      <c r="R1261" s="23">
        <f>VLOOKUP(P1261,'BASE TARIFA 2025'!C:F,4,0)</f>
        <v>15709.5</v>
      </c>
    </row>
    <row r="1262" spans="1:18" ht="14.45">
      <c r="A1262" s="27">
        <v>73750</v>
      </c>
      <c r="B1262" s="27" t="s">
        <v>7332</v>
      </c>
      <c r="C1262" s="27">
        <v>1003395689</v>
      </c>
      <c r="D1262" s="27" t="s">
        <v>7333</v>
      </c>
      <c r="E1262" s="27" t="s">
        <v>7334</v>
      </c>
      <c r="F1262" s="27" t="s">
        <v>7334</v>
      </c>
      <c r="G1262" s="27" t="s">
        <v>7335</v>
      </c>
      <c r="H1262" s="27" t="s">
        <v>7336</v>
      </c>
      <c r="I1262" s="27" t="s">
        <v>7337</v>
      </c>
      <c r="J1262" s="27" t="s">
        <v>190</v>
      </c>
      <c r="K1262" s="27" t="s">
        <v>6508</v>
      </c>
      <c r="L1262" s="27" t="s">
        <v>6508</v>
      </c>
      <c r="M1262" s="27">
        <v>11001</v>
      </c>
      <c r="N1262" s="28" t="s">
        <v>275</v>
      </c>
      <c r="O1262" s="22">
        <f>VLOOKUP(A1262,Hoja1!A:C,3,0)</f>
        <v>8</v>
      </c>
      <c r="P1262" s="21" t="str">
        <f>VLOOKUP(M1262,[1]TIPOLOGIAS_CB!$A:$F,4,0)</f>
        <v>BOGOTA</v>
      </c>
      <c r="Q1262" s="21" t="str">
        <f>VLOOKUP(P1262,'BASE TARIFA 2025'!C:D,2,0)</f>
        <v>WOMPI CENTRO</v>
      </c>
      <c r="R1262" s="23">
        <f>VLOOKUP(P1262,'BASE TARIFA 2025'!C:F,4,0)</f>
        <v>15709.5</v>
      </c>
    </row>
    <row r="1263" spans="1:18" ht="14.45">
      <c r="A1263" s="27">
        <v>73751</v>
      </c>
      <c r="B1263" s="27" t="s">
        <v>7338</v>
      </c>
      <c r="C1263" s="27">
        <v>1067731582</v>
      </c>
      <c r="D1263" s="27" t="s">
        <v>7339</v>
      </c>
      <c r="E1263" s="27" t="s">
        <v>7339</v>
      </c>
      <c r="F1263" s="27" t="s">
        <v>7340</v>
      </c>
      <c r="G1263" s="27" t="s">
        <v>7341</v>
      </c>
      <c r="H1263" s="27" t="s">
        <v>7342</v>
      </c>
      <c r="I1263" s="27" t="s">
        <v>7343</v>
      </c>
      <c r="J1263" s="27" t="s">
        <v>190</v>
      </c>
      <c r="K1263" s="27" t="s">
        <v>6508</v>
      </c>
      <c r="L1263" s="27" t="s">
        <v>6508</v>
      </c>
      <c r="M1263" s="27">
        <v>11001</v>
      </c>
      <c r="N1263" s="28" t="s">
        <v>77</v>
      </c>
      <c r="O1263" s="22">
        <f>VLOOKUP(A1263,Hoja1!A:C,3,0)</f>
        <v>8</v>
      </c>
      <c r="P1263" s="21" t="str">
        <f>VLOOKUP(M1263,[1]TIPOLOGIAS_CB!$A:$F,4,0)</f>
        <v>BOGOTA</v>
      </c>
      <c r="Q1263" s="21" t="str">
        <f>VLOOKUP(P1263,'BASE TARIFA 2025'!C:D,2,0)</f>
        <v>WOMPI CENTRO</v>
      </c>
      <c r="R1263" s="23">
        <f>VLOOKUP(P1263,'BASE TARIFA 2025'!C:F,4,0)</f>
        <v>15709.5</v>
      </c>
    </row>
    <row r="1264" spans="1:18" ht="14.45">
      <c r="A1264" s="27">
        <v>73759</v>
      </c>
      <c r="B1264" s="27" t="s">
        <v>7344</v>
      </c>
      <c r="C1264" s="27">
        <v>1013639046</v>
      </c>
      <c r="D1264" s="27" t="s">
        <v>7345</v>
      </c>
      <c r="E1264" s="27" t="s">
        <v>7346</v>
      </c>
      <c r="F1264" s="27" t="s">
        <v>7346</v>
      </c>
      <c r="G1264" s="27" t="s">
        <v>7347</v>
      </c>
      <c r="H1264" s="27" t="s">
        <v>7348</v>
      </c>
      <c r="I1264" s="27" t="s">
        <v>7349</v>
      </c>
      <c r="J1264" s="27" t="s">
        <v>190</v>
      </c>
      <c r="K1264" s="27" t="s">
        <v>6508</v>
      </c>
      <c r="L1264" s="27" t="s">
        <v>6508</v>
      </c>
      <c r="M1264" s="27">
        <v>11001</v>
      </c>
      <c r="N1264" s="28" t="s">
        <v>348</v>
      </c>
      <c r="O1264" s="22">
        <f>VLOOKUP(A1264,Hoja1!A:C,3,0)</f>
        <v>8</v>
      </c>
      <c r="P1264" s="21" t="str">
        <f>VLOOKUP(M1264,[1]TIPOLOGIAS_CB!$A:$F,4,0)</f>
        <v>BOGOTA</v>
      </c>
      <c r="Q1264" s="21" t="str">
        <f>VLOOKUP(P1264,'BASE TARIFA 2025'!C:D,2,0)</f>
        <v>WOMPI CENTRO</v>
      </c>
      <c r="R1264" s="23">
        <f>VLOOKUP(P1264,'BASE TARIFA 2025'!C:F,4,0)</f>
        <v>15709.5</v>
      </c>
    </row>
    <row r="1265" spans="1:18" ht="14.45">
      <c r="A1265" s="27">
        <v>74520</v>
      </c>
      <c r="B1265" s="27" t="s">
        <v>7350</v>
      </c>
      <c r="C1265" s="27">
        <v>52741936</v>
      </c>
      <c r="D1265" s="27" t="s">
        <v>7351</v>
      </c>
      <c r="E1265" s="27" t="s">
        <v>7351</v>
      </c>
      <c r="F1265" s="27" t="s">
        <v>7351</v>
      </c>
      <c r="G1265" s="27" t="s">
        <v>7352</v>
      </c>
      <c r="H1265" s="27" t="s">
        <v>7353</v>
      </c>
      <c r="I1265" s="27" t="s">
        <v>7354</v>
      </c>
      <c r="J1265" s="27" t="s">
        <v>190</v>
      </c>
      <c r="K1265" s="27" t="s">
        <v>6508</v>
      </c>
      <c r="L1265" s="27" t="s">
        <v>6508</v>
      </c>
      <c r="M1265" s="27">
        <v>11001</v>
      </c>
      <c r="N1265" s="28" t="s">
        <v>342</v>
      </c>
      <c r="O1265" s="22">
        <f>VLOOKUP(A1265,Hoja1!A:C,3,0)</f>
        <v>8</v>
      </c>
      <c r="P1265" s="21" t="str">
        <f>VLOOKUP(M1265,[1]TIPOLOGIAS_CB!$A:$F,4,0)</f>
        <v>BOGOTA</v>
      </c>
      <c r="Q1265" s="21" t="str">
        <f>VLOOKUP(P1265,'BASE TARIFA 2025'!C:D,2,0)</f>
        <v>WOMPI CENTRO</v>
      </c>
      <c r="R1265" s="23">
        <f>VLOOKUP(P1265,'BASE TARIFA 2025'!C:F,4,0)</f>
        <v>15709.5</v>
      </c>
    </row>
    <row r="1266" spans="1:18" ht="14.45">
      <c r="A1266" s="27">
        <v>54259</v>
      </c>
      <c r="B1266" s="27" t="s">
        <v>7355</v>
      </c>
      <c r="C1266" s="27">
        <v>1121327154</v>
      </c>
      <c r="D1266" s="27" t="s">
        <v>7356</v>
      </c>
      <c r="E1266" s="27" t="s">
        <v>7357</v>
      </c>
      <c r="F1266" s="27" t="s">
        <v>7356</v>
      </c>
      <c r="G1266" s="27" t="s">
        <v>7358</v>
      </c>
      <c r="H1266" s="27" t="s">
        <v>7359</v>
      </c>
      <c r="I1266" s="27" t="s">
        <v>7360</v>
      </c>
      <c r="J1266" s="27" t="s">
        <v>6871</v>
      </c>
      <c r="K1266" s="27" t="s">
        <v>4252</v>
      </c>
      <c r="L1266" s="27" t="s">
        <v>4252</v>
      </c>
      <c r="M1266" s="27">
        <v>44874</v>
      </c>
      <c r="N1266" s="28" t="s">
        <v>580</v>
      </c>
      <c r="O1266" s="22">
        <f>VLOOKUP(A1266,Hoja1!A:C,3,0)</f>
        <v>8</v>
      </c>
      <c r="P1266" s="21" t="str">
        <f>VLOOKUP(M1266,[1]TIPOLOGIAS_CB!$A:$F,4,0)</f>
        <v>VALLEDUPAR</v>
      </c>
      <c r="Q1266" s="21" t="str">
        <f>VLOOKUP(P1266,'BASE TARIFA 2025'!C:D,2,0)</f>
        <v>WOMPI COSTA</v>
      </c>
      <c r="R1266" s="23">
        <f>VLOOKUP(P1266,'BASE TARIFA 2025'!C:F,4,0)</f>
        <v>28277.100000000002</v>
      </c>
    </row>
    <row r="1267" spans="1:18" ht="14.45">
      <c r="A1267" s="27">
        <v>61209</v>
      </c>
      <c r="B1267" s="27" t="s">
        <v>7361</v>
      </c>
      <c r="C1267" s="27">
        <v>1063952495</v>
      </c>
      <c r="D1267" s="27" t="s">
        <v>79</v>
      </c>
      <c r="E1267" s="27" t="s">
        <v>7362</v>
      </c>
      <c r="F1267" s="27" t="s">
        <v>7362</v>
      </c>
      <c r="G1267" s="27" t="s">
        <v>7363</v>
      </c>
      <c r="H1267" s="27" t="s">
        <v>7364</v>
      </c>
      <c r="I1267" s="27" t="s">
        <v>7365</v>
      </c>
      <c r="J1267" s="27" t="s">
        <v>850</v>
      </c>
      <c r="K1267" s="27" t="s">
        <v>33</v>
      </c>
      <c r="L1267" s="27" t="s">
        <v>33</v>
      </c>
      <c r="M1267" s="27">
        <v>47001</v>
      </c>
      <c r="N1267" s="28" t="s">
        <v>192</v>
      </c>
      <c r="O1267" s="22">
        <f>VLOOKUP(A1267,Hoja1!A:C,3,0)</f>
        <v>8</v>
      </c>
      <c r="P1267" s="21" t="str">
        <f>VLOOKUP(M1267,[1]TIPOLOGIAS_CB!$A:$F,4,0)</f>
        <v>SANTA MARTA</v>
      </c>
      <c r="Q1267" s="21" t="str">
        <f>VLOOKUP(P1267,'BASE TARIFA 2025'!C:D,2,0)</f>
        <v>WOMPI COSTA</v>
      </c>
      <c r="R1267" s="23">
        <f>VLOOKUP(P1267,'BASE TARIFA 2025'!C:F,4,0)</f>
        <v>28277.100000000002</v>
      </c>
    </row>
    <row r="1268" spans="1:18" ht="14.45">
      <c r="A1268" s="27">
        <v>64841</v>
      </c>
      <c r="B1268" s="27" t="s">
        <v>7366</v>
      </c>
      <c r="C1268" s="27">
        <v>1083034460</v>
      </c>
      <c r="D1268" s="27" t="s">
        <v>79</v>
      </c>
      <c r="E1268" s="27" t="s">
        <v>7367</v>
      </c>
      <c r="F1268" s="27" t="s">
        <v>7368</v>
      </c>
      <c r="G1268" s="27" t="s">
        <v>7369</v>
      </c>
      <c r="H1268" s="27" t="s">
        <v>7370</v>
      </c>
      <c r="I1268" s="27" t="s">
        <v>7371</v>
      </c>
      <c r="J1268" s="27" t="s">
        <v>850</v>
      </c>
      <c r="K1268" s="27" t="s">
        <v>33</v>
      </c>
      <c r="L1268" s="27" t="s">
        <v>33</v>
      </c>
      <c r="M1268" s="27">
        <v>47001</v>
      </c>
      <c r="N1268" s="28" t="s">
        <v>192</v>
      </c>
      <c r="O1268" s="22">
        <f>VLOOKUP(A1268,Hoja1!A:C,3,0)</f>
        <v>8</v>
      </c>
      <c r="P1268" s="21" t="str">
        <f>VLOOKUP(M1268,[1]TIPOLOGIAS_CB!$A:$F,4,0)</f>
        <v>SANTA MARTA</v>
      </c>
      <c r="Q1268" s="21" t="str">
        <f>VLOOKUP(P1268,'BASE TARIFA 2025'!C:D,2,0)</f>
        <v>WOMPI COSTA</v>
      </c>
      <c r="R1268" s="23">
        <f>VLOOKUP(P1268,'BASE TARIFA 2025'!C:F,4,0)</f>
        <v>28277.100000000002</v>
      </c>
    </row>
    <row r="1269" spans="1:18" ht="14.45">
      <c r="A1269" s="27">
        <v>74511</v>
      </c>
      <c r="B1269" s="27" t="s">
        <v>7372</v>
      </c>
      <c r="C1269" s="27">
        <v>1018465556</v>
      </c>
      <c r="D1269" s="27" t="s">
        <v>7373</v>
      </c>
      <c r="E1269" s="27" t="s">
        <v>7373</v>
      </c>
      <c r="F1269" s="27" t="s">
        <v>7373</v>
      </c>
      <c r="G1269" s="27" t="s">
        <v>7374</v>
      </c>
      <c r="H1269" s="27" t="s">
        <v>7375</v>
      </c>
      <c r="I1269" s="27" t="s">
        <v>7376</v>
      </c>
      <c r="J1269" s="27" t="s">
        <v>190</v>
      </c>
      <c r="K1269" s="27" t="s">
        <v>6508</v>
      </c>
      <c r="L1269" s="27" t="s">
        <v>6508</v>
      </c>
      <c r="M1269" s="27">
        <v>11001</v>
      </c>
      <c r="N1269" s="28" t="s">
        <v>953</v>
      </c>
      <c r="O1269" s="22">
        <f>VLOOKUP(A1269,Hoja1!A:C,3,0)</f>
        <v>8</v>
      </c>
      <c r="P1269" s="21" t="str">
        <f>VLOOKUP(M1269,[1]TIPOLOGIAS_CB!$A:$F,4,0)</f>
        <v>BOGOTA</v>
      </c>
      <c r="Q1269" s="21" t="str">
        <f>VLOOKUP(P1269,'BASE TARIFA 2025'!C:D,2,0)</f>
        <v>WOMPI CENTRO</v>
      </c>
      <c r="R1269" s="23">
        <f>VLOOKUP(P1269,'BASE TARIFA 2025'!C:F,4,0)</f>
        <v>15709.5</v>
      </c>
    </row>
    <row r="1270" spans="1:18" ht="14.45">
      <c r="A1270" s="27">
        <v>74517</v>
      </c>
      <c r="B1270" s="27" t="s">
        <v>7377</v>
      </c>
      <c r="C1270" s="27">
        <v>1000589295</v>
      </c>
      <c r="D1270" s="27" t="s">
        <v>7378</v>
      </c>
      <c r="E1270" s="27" t="s">
        <v>7379</v>
      </c>
      <c r="F1270" s="27" t="s">
        <v>7379</v>
      </c>
      <c r="G1270" s="27" t="s">
        <v>7380</v>
      </c>
      <c r="H1270" s="27" t="s">
        <v>7381</v>
      </c>
      <c r="I1270" s="27" t="s">
        <v>7382</v>
      </c>
      <c r="J1270" s="27" t="s">
        <v>190</v>
      </c>
      <c r="K1270" s="27" t="s">
        <v>6508</v>
      </c>
      <c r="L1270" s="27" t="s">
        <v>6508</v>
      </c>
      <c r="M1270" s="27">
        <v>11001</v>
      </c>
      <c r="N1270" s="28" t="s">
        <v>77</v>
      </c>
      <c r="O1270" s="22">
        <f>VLOOKUP(A1270,Hoja1!A:C,3,0)</f>
        <v>8</v>
      </c>
      <c r="P1270" s="21" t="str">
        <f>VLOOKUP(M1270,[1]TIPOLOGIAS_CB!$A:$F,4,0)</f>
        <v>BOGOTA</v>
      </c>
      <c r="Q1270" s="21" t="str">
        <f>VLOOKUP(P1270,'BASE TARIFA 2025'!C:D,2,0)</f>
        <v>WOMPI CENTRO</v>
      </c>
      <c r="R1270" s="23">
        <f>VLOOKUP(P1270,'BASE TARIFA 2025'!C:F,4,0)</f>
        <v>15709.5</v>
      </c>
    </row>
    <row r="1271" spans="1:18" ht="14.45">
      <c r="A1271" s="27">
        <v>73512</v>
      </c>
      <c r="B1271" s="27" t="s">
        <v>7383</v>
      </c>
      <c r="C1271" s="27">
        <v>1013691496</v>
      </c>
      <c r="D1271" s="27" t="s">
        <v>7384</v>
      </c>
      <c r="E1271" s="27" t="s">
        <v>7385</v>
      </c>
      <c r="F1271" s="27" t="s">
        <v>7384</v>
      </c>
      <c r="G1271" s="27" t="s">
        <v>7386</v>
      </c>
      <c r="H1271" s="27" t="s">
        <v>7387</v>
      </c>
      <c r="I1271" s="27" t="s">
        <v>7388</v>
      </c>
      <c r="J1271" s="27" t="s">
        <v>190</v>
      </c>
      <c r="K1271" s="27" t="s">
        <v>6508</v>
      </c>
      <c r="L1271" s="27" t="s">
        <v>6508</v>
      </c>
      <c r="M1271" s="27">
        <v>11001</v>
      </c>
      <c r="N1271" s="28" t="s">
        <v>500</v>
      </c>
      <c r="O1271" s="22">
        <f>VLOOKUP(A1271,Hoja1!A:C,3,0)</f>
        <v>8</v>
      </c>
      <c r="P1271" s="21" t="str">
        <f>VLOOKUP(M1271,[1]TIPOLOGIAS_CB!$A:$F,4,0)</f>
        <v>BOGOTA</v>
      </c>
      <c r="Q1271" s="21" t="str">
        <f>VLOOKUP(P1271,'BASE TARIFA 2025'!C:D,2,0)</f>
        <v>WOMPI CENTRO</v>
      </c>
      <c r="R1271" s="23">
        <f>VLOOKUP(P1271,'BASE TARIFA 2025'!C:F,4,0)</f>
        <v>15709.5</v>
      </c>
    </row>
    <row r="1272" spans="1:18" ht="14.45">
      <c r="A1272" s="27">
        <v>72006</v>
      </c>
      <c r="B1272" s="27" t="s">
        <v>7389</v>
      </c>
      <c r="C1272" s="27">
        <v>52020814</v>
      </c>
      <c r="D1272" s="27" t="s">
        <v>7390</v>
      </c>
      <c r="E1272" s="27" t="s">
        <v>7390</v>
      </c>
      <c r="F1272" s="27" t="s">
        <v>7390</v>
      </c>
      <c r="G1272" s="27" t="s">
        <v>7391</v>
      </c>
      <c r="H1272" s="27" t="s">
        <v>7392</v>
      </c>
      <c r="I1272" s="27" t="s">
        <v>7393</v>
      </c>
      <c r="J1272" s="27" t="s">
        <v>190</v>
      </c>
      <c r="K1272" s="27" t="s">
        <v>6508</v>
      </c>
      <c r="L1272" s="27" t="s">
        <v>6508</v>
      </c>
      <c r="M1272" s="27">
        <v>11001</v>
      </c>
      <c r="N1272" s="28" t="s">
        <v>500</v>
      </c>
      <c r="O1272" s="22">
        <f>VLOOKUP(A1272,Hoja1!A:C,3,0)</f>
        <v>8</v>
      </c>
      <c r="P1272" s="21" t="str">
        <f>VLOOKUP(M1272,[1]TIPOLOGIAS_CB!$A:$F,4,0)</f>
        <v>BOGOTA</v>
      </c>
      <c r="Q1272" s="21" t="str">
        <f>VLOOKUP(P1272,'BASE TARIFA 2025'!C:D,2,0)</f>
        <v>WOMPI CENTRO</v>
      </c>
      <c r="R1272" s="23">
        <f>VLOOKUP(P1272,'BASE TARIFA 2025'!C:F,4,0)</f>
        <v>15709.5</v>
      </c>
    </row>
    <row r="1273" spans="1:18" ht="14.45">
      <c r="A1273" s="27">
        <v>71998</v>
      </c>
      <c r="B1273" s="27" t="s">
        <v>7394</v>
      </c>
      <c r="C1273" s="27">
        <v>52270269</v>
      </c>
      <c r="D1273" s="27" t="s">
        <v>7395</v>
      </c>
      <c r="E1273" s="27" t="s">
        <v>7395</v>
      </c>
      <c r="F1273" s="27" t="s">
        <v>7395</v>
      </c>
      <c r="G1273" s="27" t="s">
        <v>7396</v>
      </c>
      <c r="H1273" s="27" t="s">
        <v>7397</v>
      </c>
      <c r="I1273" s="27" t="s">
        <v>7398</v>
      </c>
      <c r="J1273" s="27" t="s">
        <v>190</v>
      </c>
      <c r="K1273" s="27" t="s">
        <v>6508</v>
      </c>
      <c r="L1273" s="27" t="s">
        <v>6508</v>
      </c>
      <c r="M1273" s="27">
        <v>11001</v>
      </c>
      <c r="N1273" s="28" t="s">
        <v>348</v>
      </c>
      <c r="O1273" s="22">
        <f>VLOOKUP(A1273,Hoja1!A:C,3,0)</f>
        <v>8</v>
      </c>
      <c r="P1273" s="21" t="str">
        <f>VLOOKUP(M1273,[1]TIPOLOGIAS_CB!$A:$F,4,0)</f>
        <v>BOGOTA</v>
      </c>
      <c r="Q1273" s="21" t="str">
        <f>VLOOKUP(P1273,'BASE TARIFA 2025'!C:D,2,0)</f>
        <v>WOMPI CENTRO</v>
      </c>
      <c r="R1273" s="23">
        <f>VLOOKUP(P1273,'BASE TARIFA 2025'!C:F,4,0)</f>
        <v>15709.5</v>
      </c>
    </row>
    <row r="1274" spans="1:18" ht="14.45">
      <c r="A1274" s="27">
        <v>73464</v>
      </c>
      <c r="B1274" s="27" t="s">
        <v>7399</v>
      </c>
      <c r="C1274" s="27">
        <v>1041970276</v>
      </c>
      <c r="D1274" s="27" t="s">
        <v>7400</v>
      </c>
      <c r="E1274" s="27" t="s">
        <v>7400</v>
      </c>
      <c r="F1274" s="27" t="s">
        <v>7400</v>
      </c>
      <c r="G1274" s="27" t="s">
        <v>7401</v>
      </c>
      <c r="H1274" s="27" t="s">
        <v>7402</v>
      </c>
      <c r="I1274" s="27" t="s">
        <v>7403</v>
      </c>
      <c r="J1274" s="27" t="s">
        <v>190</v>
      </c>
      <c r="K1274" s="27" t="s">
        <v>6508</v>
      </c>
      <c r="L1274" s="27" t="s">
        <v>6508</v>
      </c>
      <c r="M1274" s="27">
        <v>11001</v>
      </c>
      <c r="N1274" s="28" t="s">
        <v>342</v>
      </c>
      <c r="O1274" s="22">
        <f>VLOOKUP(A1274,Hoja1!A:C,3,0)</f>
        <v>8</v>
      </c>
      <c r="P1274" s="21" t="str">
        <f>VLOOKUP(M1274,[1]TIPOLOGIAS_CB!$A:$F,4,0)</f>
        <v>BOGOTA</v>
      </c>
      <c r="Q1274" s="21" t="str">
        <f>VLOOKUP(P1274,'BASE TARIFA 2025'!C:D,2,0)</f>
        <v>WOMPI CENTRO</v>
      </c>
      <c r="R1274" s="23">
        <f>VLOOKUP(P1274,'BASE TARIFA 2025'!C:F,4,0)</f>
        <v>15709.5</v>
      </c>
    </row>
    <row r="1275" spans="1:18" ht="14.45">
      <c r="A1275" s="27">
        <v>72742</v>
      </c>
      <c r="B1275" s="27" t="s">
        <v>7404</v>
      </c>
      <c r="C1275" s="27">
        <v>1022443076</v>
      </c>
      <c r="D1275" s="27" t="s">
        <v>7405</v>
      </c>
      <c r="E1275" s="27" t="s">
        <v>7405</v>
      </c>
      <c r="F1275" s="27" t="s">
        <v>7405</v>
      </c>
      <c r="G1275" s="27" t="s">
        <v>7406</v>
      </c>
      <c r="H1275" s="27" t="s">
        <v>7407</v>
      </c>
      <c r="I1275" s="27" t="s">
        <v>7408</v>
      </c>
      <c r="J1275" s="27" t="s">
        <v>190</v>
      </c>
      <c r="K1275" s="27" t="s">
        <v>6508</v>
      </c>
      <c r="L1275" s="27" t="s">
        <v>6508</v>
      </c>
      <c r="M1275" s="27">
        <v>11001</v>
      </c>
      <c r="N1275" s="28" t="s">
        <v>102</v>
      </c>
      <c r="O1275" s="22">
        <f>VLOOKUP(A1275,Hoja1!A:C,3,0)</f>
        <v>8</v>
      </c>
      <c r="P1275" s="21" t="str">
        <f>VLOOKUP(M1275,[1]TIPOLOGIAS_CB!$A:$F,4,0)</f>
        <v>BOGOTA</v>
      </c>
      <c r="Q1275" s="21" t="str">
        <f>VLOOKUP(P1275,'BASE TARIFA 2025'!C:D,2,0)</f>
        <v>WOMPI CENTRO</v>
      </c>
      <c r="R1275" s="23">
        <f>VLOOKUP(P1275,'BASE TARIFA 2025'!C:F,4,0)</f>
        <v>15709.5</v>
      </c>
    </row>
    <row r="1276" spans="1:18" ht="14.45">
      <c r="A1276" s="27">
        <v>71856</v>
      </c>
      <c r="B1276" s="27" t="s">
        <v>7409</v>
      </c>
      <c r="C1276" s="27">
        <v>64571326</v>
      </c>
      <c r="D1276" s="27" t="s">
        <v>7410</v>
      </c>
      <c r="E1276" s="27" t="s">
        <v>7410</v>
      </c>
      <c r="F1276" s="27" t="s">
        <v>7410</v>
      </c>
      <c r="G1276" s="27" t="s">
        <v>7411</v>
      </c>
      <c r="H1276" s="27" t="s">
        <v>7412</v>
      </c>
      <c r="I1276" s="27" t="s">
        <v>7413</v>
      </c>
      <c r="J1276" s="27" t="s">
        <v>190</v>
      </c>
      <c r="K1276" s="27" t="s">
        <v>6508</v>
      </c>
      <c r="L1276" s="27" t="s">
        <v>6508</v>
      </c>
      <c r="M1276" s="27">
        <v>11001</v>
      </c>
      <c r="N1276" s="28" t="s">
        <v>342</v>
      </c>
      <c r="O1276" s="22">
        <f>VLOOKUP(A1276,Hoja1!A:C,3,0)</f>
        <v>8</v>
      </c>
      <c r="P1276" s="21" t="str">
        <f>VLOOKUP(M1276,[1]TIPOLOGIAS_CB!$A:$F,4,0)</f>
        <v>BOGOTA</v>
      </c>
      <c r="Q1276" s="21" t="str">
        <f>VLOOKUP(P1276,'BASE TARIFA 2025'!C:D,2,0)</f>
        <v>WOMPI CENTRO</v>
      </c>
      <c r="R1276" s="23">
        <f>VLOOKUP(P1276,'BASE TARIFA 2025'!C:F,4,0)</f>
        <v>15709.5</v>
      </c>
    </row>
    <row r="1277" spans="1:18" ht="14.45">
      <c r="A1277" s="27">
        <v>71988</v>
      </c>
      <c r="B1277" s="27" t="s">
        <v>7414</v>
      </c>
      <c r="C1277" s="27">
        <v>52905174</v>
      </c>
      <c r="D1277" s="27" t="s">
        <v>7415</v>
      </c>
      <c r="E1277" s="27" t="s">
        <v>7415</v>
      </c>
      <c r="F1277" s="27" t="s">
        <v>7415</v>
      </c>
      <c r="G1277" s="27" t="s">
        <v>7416</v>
      </c>
      <c r="H1277" s="27" t="s">
        <v>7417</v>
      </c>
      <c r="I1277" s="27" t="s">
        <v>7418</v>
      </c>
      <c r="J1277" s="27" t="s">
        <v>190</v>
      </c>
      <c r="K1277" s="27" t="s">
        <v>6508</v>
      </c>
      <c r="L1277" s="27" t="s">
        <v>6508</v>
      </c>
      <c r="M1277" s="27">
        <v>11001</v>
      </c>
      <c r="N1277" s="28" t="s">
        <v>102</v>
      </c>
      <c r="O1277" s="22">
        <f>VLOOKUP(A1277,Hoja1!A:C,3,0)</f>
        <v>8</v>
      </c>
      <c r="P1277" s="21" t="str">
        <f>VLOOKUP(M1277,[1]TIPOLOGIAS_CB!$A:$F,4,0)</f>
        <v>BOGOTA</v>
      </c>
      <c r="Q1277" s="21" t="str">
        <f>VLOOKUP(P1277,'BASE TARIFA 2025'!C:D,2,0)</f>
        <v>WOMPI CENTRO</v>
      </c>
      <c r="R1277" s="23">
        <f>VLOOKUP(P1277,'BASE TARIFA 2025'!C:F,4,0)</f>
        <v>15709.5</v>
      </c>
    </row>
    <row r="1278" spans="1:18" ht="14.45">
      <c r="A1278" s="27">
        <v>71418</v>
      </c>
      <c r="B1278" s="27" t="s">
        <v>7419</v>
      </c>
      <c r="C1278" s="27">
        <v>3214436</v>
      </c>
      <c r="D1278" s="27" t="s">
        <v>7420</v>
      </c>
      <c r="E1278" s="27" t="s">
        <v>7420</v>
      </c>
      <c r="F1278" s="27" t="s">
        <v>7420</v>
      </c>
      <c r="G1278" s="27" t="s">
        <v>7421</v>
      </c>
      <c r="H1278" s="27" t="s">
        <v>7422</v>
      </c>
      <c r="I1278" s="27" t="s">
        <v>7423</v>
      </c>
      <c r="J1278" s="27" t="s">
        <v>190</v>
      </c>
      <c r="K1278" s="27" t="s">
        <v>6508</v>
      </c>
      <c r="L1278" s="27" t="s">
        <v>6508</v>
      </c>
      <c r="M1278" s="27">
        <v>11001</v>
      </c>
      <c r="N1278" s="28" t="s">
        <v>77</v>
      </c>
      <c r="O1278" s="22">
        <f>VLOOKUP(A1278,Hoja1!A:C,3,0)</f>
        <v>8</v>
      </c>
      <c r="P1278" s="21" t="str">
        <f>VLOOKUP(M1278,[1]TIPOLOGIAS_CB!$A:$F,4,0)</f>
        <v>BOGOTA</v>
      </c>
      <c r="Q1278" s="21" t="str">
        <f>VLOOKUP(P1278,'BASE TARIFA 2025'!C:D,2,0)</f>
        <v>WOMPI CENTRO</v>
      </c>
      <c r="R1278" s="23">
        <f>VLOOKUP(P1278,'BASE TARIFA 2025'!C:F,4,0)</f>
        <v>15709.5</v>
      </c>
    </row>
    <row r="1279" spans="1:18" ht="14.45">
      <c r="A1279" s="27">
        <v>72541</v>
      </c>
      <c r="B1279" s="27" t="s">
        <v>7424</v>
      </c>
      <c r="C1279" s="27">
        <v>79834320</v>
      </c>
      <c r="D1279" s="27" t="s">
        <v>7425</v>
      </c>
      <c r="E1279" s="27" t="s">
        <v>7425</v>
      </c>
      <c r="F1279" s="27" t="s">
        <v>7425</v>
      </c>
      <c r="G1279" s="27" t="s">
        <v>7426</v>
      </c>
      <c r="H1279" s="27" t="s">
        <v>7427</v>
      </c>
      <c r="I1279" s="27" t="s">
        <v>7428</v>
      </c>
      <c r="J1279" s="27" t="s">
        <v>190</v>
      </c>
      <c r="K1279" s="27" t="s">
        <v>6508</v>
      </c>
      <c r="L1279" s="27" t="s">
        <v>6508</v>
      </c>
      <c r="M1279" s="27">
        <v>11001</v>
      </c>
      <c r="N1279" s="28" t="s">
        <v>701</v>
      </c>
      <c r="O1279" s="22">
        <f>VLOOKUP(A1279,Hoja1!A:C,3,0)</f>
        <v>8</v>
      </c>
      <c r="P1279" s="21" t="str">
        <f>VLOOKUP(M1279,[1]TIPOLOGIAS_CB!$A:$F,4,0)</f>
        <v>BOGOTA</v>
      </c>
      <c r="Q1279" s="21" t="str">
        <f>VLOOKUP(P1279,'BASE TARIFA 2025'!C:D,2,0)</f>
        <v>WOMPI CENTRO</v>
      </c>
      <c r="R1279" s="23">
        <f>VLOOKUP(P1279,'BASE TARIFA 2025'!C:F,4,0)</f>
        <v>15709.5</v>
      </c>
    </row>
    <row r="1280" spans="1:18" ht="14.45">
      <c r="A1280" s="27">
        <v>56906</v>
      </c>
      <c r="B1280" s="27" t="s">
        <v>7429</v>
      </c>
      <c r="C1280" s="27">
        <v>1020415841</v>
      </c>
      <c r="D1280" s="27" t="s">
        <v>7430</v>
      </c>
      <c r="E1280" s="27" t="s">
        <v>7431</v>
      </c>
      <c r="F1280" s="27" t="s">
        <v>7431</v>
      </c>
      <c r="G1280" s="27" t="s">
        <v>7432</v>
      </c>
      <c r="H1280" s="27" t="s">
        <v>7433</v>
      </c>
      <c r="I1280" s="27" t="s">
        <v>7434</v>
      </c>
      <c r="J1280" s="27" t="s">
        <v>75</v>
      </c>
      <c r="K1280" s="27" t="s">
        <v>5693</v>
      </c>
      <c r="L1280" s="27" t="s">
        <v>5693</v>
      </c>
      <c r="M1280" s="27">
        <v>5001</v>
      </c>
      <c r="N1280" s="28" t="s">
        <v>192</v>
      </c>
      <c r="O1280" s="22">
        <f>VLOOKUP(A1280,Hoja1!A:C,3,0)</f>
        <v>16</v>
      </c>
      <c r="P1280" s="21" t="str">
        <f>VLOOKUP(M1280,[1]TIPOLOGIAS_CB!$A:$F,4,0)</f>
        <v>MEDELLIN</v>
      </c>
      <c r="Q1280" s="21" t="str">
        <f>VLOOKUP(P1280,'BASE TARIFA 2025'!C:D,2,0)</f>
        <v>WOMPI NOROCCIDENTE</v>
      </c>
      <c r="R1280" s="23">
        <f>VLOOKUP(P1280,'BASE TARIFA 2025'!C:F,4,0)</f>
        <v>15709.5</v>
      </c>
    </row>
    <row r="1281" spans="1:18" ht="14.45">
      <c r="A1281" s="27">
        <v>57038</v>
      </c>
      <c r="B1281" s="27" t="s">
        <v>7435</v>
      </c>
      <c r="C1281" s="27">
        <v>71719822</v>
      </c>
      <c r="D1281" s="27" t="s">
        <v>79</v>
      </c>
      <c r="E1281" s="27" t="s">
        <v>7436</v>
      </c>
      <c r="F1281" s="27" t="s">
        <v>7437</v>
      </c>
      <c r="G1281" s="27" t="s">
        <v>7438</v>
      </c>
      <c r="H1281" s="27" t="s">
        <v>7439</v>
      </c>
      <c r="I1281" s="27" t="s">
        <v>7440</v>
      </c>
      <c r="J1281" s="27" t="s">
        <v>75</v>
      </c>
      <c r="K1281" s="27" t="s">
        <v>5693</v>
      </c>
      <c r="L1281" s="27" t="s">
        <v>5693</v>
      </c>
      <c r="M1281" s="27">
        <v>5001</v>
      </c>
      <c r="N1281" s="28" t="s">
        <v>328</v>
      </c>
      <c r="O1281" s="22">
        <f>VLOOKUP(A1281,Hoja1!A:C,3,0)</f>
        <v>16</v>
      </c>
      <c r="P1281" s="21" t="str">
        <f>VLOOKUP(M1281,[1]TIPOLOGIAS_CB!$A:$F,4,0)</f>
        <v>MEDELLIN</v>
      </c>
      <c r="Q1281" s="21" t="str">
        <f>VLOOKUP(P1281,'BASE TARIFA 2025'!C:D,2,0)</f>
        <v>WOMPI NOROCCIDENTE</v>
      </c>
      <c r="R1281" s="23">
        <f>VLOOKUP(P1281,'BASE TARIFA 2025'!C:F,4,0)</f>
        <v>15709.5</v>
      </c>
    </row>
    <row r="1282" spans="1:18" ht="14.45">
      <c r="A1282" s="27">
        <v>51506</v>
      </c>
      <c r="B1282" s="27" t="s">
        <v>7441</v>
      </c>
      <c r="C1282" s="27">
        <v>43049899</v>
      </c>
      <c r="D1282" s="27" t="s">
        <v>7442</v>
      </c>
      <c r="E1282" s="27" t="s">
        <v>7443</v>
      </c>
      <c r="F1282" s="27" t="s">
        <v>7444</v>
      </c>
      <c r="G1282" s="27" t="s">
        <v>7445</v>
      </c>
      <c r="H1282" s="27" t="s">
        <v>7446</v>
      </c>
      <c r="I1282" s="27" t="s">
        <v>7447</v>
      </c>
      <c r="J1282" s="27" t="s">
        <v>75</v>
      </c>
      <c r="K1282" s="27" t="s">
        <v>5693</v>
      </c>
      <c r="L1282" s="27" t="s">
        <v>5693</v>
      </c>
      <c r="M1282" s="27">
        <v>5001</v>
      </c>
      <c r="N1282" s="28" t="s">
        <v>953</v>
      </c>
      <c r="O1282" s="22">
        <f>VLOOKUP(A1282,Hoja1!A:C,3,0)</f>
        <v>8</v>
      </c>
      <c r="P1282" s="21" t="str">
        <f>VLOOKUP(M1282,[1]TIPOLOGIAS_CB!$A:$F,4,0)</f>
        <v>MEDELLIN</v>
      </c>
      <c r="Q1282" s="21" t="str">
        <f>VLOOKUP(P1282,'BASE TARIFA 2025'!C:D,2,0)</f>
        <v>WOMPI NOROCCIDENTE</v>
      </c>
      <c r="R1282" s="23">
        <f>VLOOKUP(P1282,'BASE TARIFA 2025'!C:F,4,0)</f>
        <v>15709.5</v>
      </c>
    </row>
    <row r="1283" spans="1:18" ht="14.45">
      <c r="A1283" s="27">
        <v>53696</v>
      </c>
      <c r="B1283" s="27" t="s">
        <v>7448</v>
      </c>
      <c r="C1283" s="27">
        <v>901304335</v>
      </c>
      <c r="D1283" s="27" t="s">
        <v>79</v>
      </c>
      <c r="E1283" s="27" t="s">
        <v>7449</v>
      </c>
      <c r="F1283" s="27" t="s">
        <v>7449</v>
      </c>
      <c r="G1283" s="27" t="s">
        <v>7450</v>
      </c>
      <c r="H1283" s="27" t="s">
        <v>7451</v>
      </c>
      <c r="I1283" s="27" t="s">
        <v>7452</v>
      </c>
      <c r="J1283" s="27" t="s">
        <v>75</v>
      </c>
      <c r="K1283" s="27" t="s">
        <v>5693</v>
      </c>
      <c r="L1283" s="27" t="s">
        <v>5693</v>
      </c>
      <c r="M1283" s="27">
        <v>5001</v>
      </c>
      <c r="N1283" s="28" t="s">
        <v>953</v>
      </c>
      <c r="O1283" s="22">
        <f>VLOOKUP(A1283,Hoja1!A:C,3,0)</f>
        <v>8</v>
      </c>
      <c r="P1283" s="21" t="str">
        <f>VLOOKUP(M1283,[1]TIPOLOGIAS_CB!$A:$F,4,0)</f>
        <v>MEDELLIN</v>
      </c>
      <c r="Q1283" s="21" t="str">
        <f>VLOOKUP(P1283,'BASE TARIFA 2025'!C:D,2,0)</f>
        <v>WOMPI NOROCCIDENTE</v>
      </c>
      <c r="R1283" s="23">
        <f>VLOOKUP(P1283,'BASE TARIFA 2025'!C:F,4,0)</f>
        <v>15709.5</v>
      </c>
    </row>
    <row r="1284" spans="1:18" ht="14.45">
      <c r="A1284" s="27">
        <v>71163</v>
      </c>
      <c r="B1284" s="27" t="s">
        <v>7453</v>
      </c>
      <c r="C1284" s="27">
        <v>1070622582</v>
      </c>
      <c r="D1284" s="27" t="s">
        <v>7454</v>
      </c>
      <c r="E1284" s="27" t="s">
        <v>7454</v>
      </c>
      <c r="F1284" s="27" t="s">
        <v>7454</v>
      </c>
      <c r="G1284" s="27" t="s">
        <v>7455</v>
      </c>
      <c r="H1284" s="27" t="s">
        <v>7456</v>
      </c>
      <c r="I1284" s="27" t="s">
        <v>7457</v>
      </c>
      <c r="J1284" s="27" t="s">
        <v>190</v>
      </c>
      <c r="K1284" s="27" t="s">
        <v>6508</v>
      </c>
      <c r="L1284" s="27" t="s">
        <v>6508</v>
      </c>
      <c r="M1284" s="27">
        <v>11001</v>
      </c>
      <c r="N1284" s="28" t="s">
        <v>358</v>
      </c>
      <c r="O1284" s="22">
        <f>VLOOKUP(A1284,Hoja1!A:C,3,0)</f>
        <v>8</v>
      </c>
      <c r="P1284" s="21" t="str">
        <f>VLOOKUP(M1284,[1]TIPOLOGIAS_CB!$A:$F,4,0)</f>
        <v>BOGOTA</v>
      </c>
      <c r="Q1284" s="21" t="str">
        <f>VLOOKUP(P1284,'BASE TARIFA 2025'!C:D,2,0)</f>
        <v>WOMPI CENTRO</v>
      </c>
      <c r="R1284" s="23">
        <f>VLOOKUP(P1284,'BASE TARIFA 2025'!C:F,4,0)</f>
        <v>15709.5</v>
      </c>
    </row>
    <row r="1285" spans="1:18" ht="14.45">
      <c r="A1285" s="27">
        <v>72344</v>
      </c>
      <c r="B1285" s="27" t="s">
        <v>7458</v>
      </c>
      <c r="C1285" s="27">
        <v>1053558412</v>
      </c>
      <c r="D1285" s="27" t="s">
        <v>7459</v>
      </c>
      <c r="E1285" s="27" t="s">
        <v>7460</v>
      </c>
      <c r="F1285" s="27" t="s">
        <v>7460</v>
      </c>
      <c r="G1285" s="27" t="s">
        <v>7461</v>
      </c>
      <c r="H1285" s="27" t="s">
        <v>7462</v>
      </c>
      <c r="I1285" s="27" t="s">
        <v>7463</v>
      </c>
      <c r="J1285" s="27" t="s">
        <v>190</v>
      </c>
      <c r="K1285" s="27" t="s">
        <v>6508</v>
      </c>
      <c r="L1285" s="27" t="s">
        <v>6508</v>
      </c>
      <c r="M1285" s="27">
        <v>11001</v>
      </c>
      <c r="N1285" s="28" t="s">
        <v>328</v>
      </c>
      <c r="O1285" s="22">
        <f>VLOOKUP(A1285,Hoja1!A:C,3,0)</f>
        <v>8</v>
      </c>
      <c r="P1285" s="21" t="str">
        <f>VLOOKUP(M1285,[1]TIPOLOGIAS_CB!$A:$F,4,0)</f>
        <v>BOGOTA</v>
      </c>
      <c r="Q1285" s="21" t="str">
        <f>VLOOKUP(P1285,'BASE TARIFA 2025'!C:D,2,0)</f>
        <v>WOMPI CENTRO</v>
      </c>
      <c r="R1285" s="23">
        <f>VLOOKUP(P1285,'BASE TARIFA 2025'!C:F,4,0)</f>
        <v>15709.5</v>
      </c>
    </row>
    <row r="1286" spans="1:18" ht="14.45">
      <c r="A1286" s="27">
        <v>72528</v>
      </c>
      <c r="B1286" s="27" t="s">
        <v>7464</v>
      </c>
      <c r="C1286" s="27">
        <v>23532877</v>
      </c>
      <c r="D1286" s="27" t="s">
        <v>7465</v>
      </c>
      <c r="E1286" s="27" t="s">
        <v>7465</v>
      </c>
      <c r="F1286" s="27" t="s">
        <v>7465</v>
      </c>
      <c r="G1286" s="27" t="s">
        <v>7466</v>
      </c>
      <c r="H1286" s="27" t="s">
        <v>7467</v>
      </c>
      <c r="I1286" s="27" t="s">
        <v>7468</v>
      </c>
      <c r="J1286" s="27" t="s">
        <v>190</v>
      </c>
      <c r="K1286" s="27" t="s">
        <v>6508</v>
      </c>
      <c r="L1286" s="27" t="s">
        <v>6508</v>
      </c>
      <c r="M1286" s="27">
        <v>11001</v>
      </c>
      <c r="N1286" s="28" t="s">
        <v>701</v>
      </c>
      <c r="O1286" s="22">
        <f>VLOOKUP(A1286,Hoja1!A:C,3,0)</f>
        <v>16</v>
      </c>
      <c r="P1286" s="21" t="str">
        <f>VLOOKUP(M1286,[1]TIPOLOGIAS_CB!$A:$F,4,0)</f>
        <v>BOGOTA</v>
      </c>
      <c r="Q1286" s="21" t="str">
        <f>VLOOKUP(P1286,'BASE TARIFA 2025'!C:D,2,0)</f>
        <v>WOMPI CENTRO</v>
      </c>
      <c r="R1286" s="23">
        <f>VLOOKUP(P1286,'BASE TARIFA 2025'!C:F,4,0)</f>
        <v>15709.5</v>
      </c>
    </row>
    <row r="1287" spans="1:18" ht="14.45">
      <c r="A1287" s="27">
        <v>69752</v>
      </c>
      <c r="B1287" s="27" t="s">
        <v>7469</v>
      </c>
      <c r="C1287" s="27">
        <v>80230250</v>
      </c>
      <c r="D1287" s="27" t="s">
        <v>7470</v>
      </c>
      <c r="E1287" s="27" t="s">
        <v>7470</v>
      </c>
      <c r="F1287" s="27" t="s">
        <v>7470</v>
      </c>
      <c r="G1287" s="27" t="s">
        <v>7471</v>
      </c>
      <c r="H1287" s="27" t="s">
        <v>7472</v>
      </c>
      <c r="I1287" s="27" t="s">
        <v>7473</v>
      </c>
      <c r="J1287" s="27" t="s">
        <v>190</v>
      </c>
      <c r="K1287" s="27" t="s">
        <v>6508</v>
      </c>
      <c r="L1287" s="27" t="s">
        <v>6508</v>
      </c>
      <c r="M1287" s="27">
        <v>11001</v>
      </c>
      <c r="N1287" s="28" t="s">
        <v>348</v>
      </c>
      <c r="O1287" s="22">
        <f>VLOOKUP(A1287,Hoja1!A:C,3,0)</f>
        <v>8</v>
      </c>
      <c r="P1287" s="21" t="str">
        <f>VLOOKUP(M1287,[1]TIPOLOGIAS_CB!$A:$F,4,0)</f>
        <v>BOGOTA</v>
      </c>
      <c r="Q1287" s="21" t="str">
        <f>VLOOKUP(P1287,'BASE TARIFA 2025'!C:D,2,0)</f>
        <v>WOMPI CENTRO</v>
      </c>
      <c r="R1287" s="23">
        <f>VLOOKUP(P1287,'BASE TARIFA 2025'!C:F,4,0)</f>
        <v>15709.5</v>
      </c>
    </row>
    <row r="1288" spans="1:18" ht="14.45">
      <c r="A1288" s="27">
        <v>70960</v>
      </c>
      <c r="B1288" s="27" t="s">
        <v>7474</v>
      </c>
      <c r="C1288" s="27">
        <v>80751741</v>
      </c>
      <c r="D1288" s="27" t="s">
        <v>7475</v>
      </c>
      <c r="E1288" s="27" t="s">
        <v>7475</v>
      </c>
      <c r="F1288" s="27" t="s">
        <v>7475</v>
      </c>
      <c r="G1288" s="27" t="s">
        <v>7476</v>
      </c>
      <c r="H1288" s="27" t="s">
        <v>7477</v>
      </c>
      <c r="I1288" s="27" t="s">
        <v>7478</v>
      </c>
      <c r="J1288" s="27" t="s">
        <v>190</v>
      </c>
      <c r="K1288" s="27" t="s">
        <v>6508</v>
      </c>
      <c r="L1288" s="27" t="s">
        <v>6508</v>
      </c>
      <c r="M1288" s="27">
        <v>11001</v>
      </c>
      <c r="N1288" s="28" t="s">
        <v>275</v>
      </c>
      <c r="O1288" s="22">
        <f>VLOOKUP(A1288,Hoja1!A:C,3,0)</f>
        <v>8</v>
      </c>
      <c r="P1288" s="21" t="str">
        <f>VLOOKUP(M1288,[1]TIPOLOGIAS_CB!$A:$F,4,0)</f>
        <v>BOGOTA</v>
      </c>
      <c r="Q1288" s="21" t="str">
        <f>VLOOKUP(P1288,'BASE TARIFA 2025'!C:D,2,0)</f>
        <v>WOMPI CENTRO</v>
      </c>
      <c r="R1288" s="23">
        <f>VLOOKUP(P1288,'BASE TARIFA 2025'!C:F,4,0)</f>
        <v>15709.5</v>
      </c>
    </row>
    <row r="1289" spans="1:18" ht="14.45">
      <c r="A1289" s="27">
        <v>68743</v>
      </c>
      <c r="B1289" s="27" t="s">
        <v>7479</v>
      </c>
      <c r="C1289" s="27">
        <v>9975523</v>
      </c>
      <c r="D1289" s="27" t="s">
        <v>79</v>
      </c>
      <c r="E1289" s="27" t="s">
        <v>79</v>
      </c>
      <c r="F1289" s="27" t="s">
        <v>7480</v>
      </c>
      <c r="G1289" s="27" t="s">
        <v>7481</v>
      </c>
      <c r="H1289" s="27" t="s">
        <v>7482</v>
      </c>
      <c r="I1289" s="27" t="s">
        <v>7483</v>
      </c>
      <c r="J1289" s="27" t="s">
        <v>190</v>
      </c>
      <c r="K1289" s="27" t="s">
        <v>6508</v>
      </c>
      <c r="L1289" s="27" t="s">
        <v>6508</v>
      </c>
      <c r="M1289" s="27">
        <v>11001</v>
      </c>
      <c r="N1289" s="28" t="s">
        <v>358</v>
      </c>
      <c r="O1289" s="22">
        <f>VLOOKUP(A1289,Hoja1!A:C,3,0)</f>
        <v>8</v>
      </c>
      <c r="P1289" s="21" t="str">
        <f>VLOOKUP(M1289,[1]TIPOLOGIAS_CB!$A:$F,4,0)</f>
        <v>BOGOTA</v>
      </c>
      <c r="Q1289" s="21" t="str">
        <f>VLOOKUP(P1289,'BASE TARIFA 2025'!C:D,2,0)</f>
        <v>WOMPI CENTRO</v>
      </c>
      <c r="R1289" s="23">
        <f>VLOOKUP(P1289,'BASE TARIFA 2025'!C:F,4,0)</f>
        <v>15709.5</v>
      </c>
    </row>
    <row r="1290" spans="1:18" ht="14.45">
      <c r="A1290" s="27">
        <v>68744</v>
      </c>
      <c r="B1290" s="27" t="s">
        <v>7484</v>
      </c>
      <c r="C1290" s="27">
        <v>52361542</v>
      </c>
      <c r="D1290" s="27" t="s">
        <v>79</v>
      </c>
      <c r="E1290" s="27" t="s">
        <v>7485</v>
      </c>
      <c r="F1290" s="27" t="s">
        <v>7485</v>
      </c>
      <c r="G1290" s="27" t="s">
        <v>7486</v>
      </c>
      <c r="H1290" s="27" t="s">
        <v>7487</v>
      </c>
      <c r="I1290" s="27" t="s">
        <v>7488</v>
      </c>
      <c r="J1290" s="27" t="s">
        <v>190</v>
      </c>
      <c r="K1290" s="27" t="s">
        <v>6508</v>
      </c>
      <c r="L1290" s="27" t="s">
        <v>6508</v>
      </c>
      <c r="M1290" s="27">
        <v>11001</v>
      </c>
      <c r="N1290" s="28" t="s">
        <v>520</v>
      </c>
      <c r="O1290" s="22">
        <f>VLOOKUP(A1290,Hoja1!A:C,3,0)</f>
        <v>8</v>
      </c>
      <c r="P1290" s="21" t="str">
        <f>VLOOKUP(M1290,[1]TIPOLOGIAS_CB!$A:$F,4,0)</f>
        <v>BOGOTA</v>
      </c>
      <c r="Q1290" s="21" t="str">
        <f>VLOOKUP(P1290,'BASE TARIFA 2025'!C:D,2,0)</f>
        <v>WOMPI CENTRO</v>
      </c>
      <c r="R1290" s="23">
        <f>VLOOKUP(P1290,'BASE TARIFA 2025'!C:F,4,0)</f>
        <v>15709.5</v>
      </c>
    </row>
    <row r="1291" spans="1:18" ht="14.45">
      <c r="A1291" s="27">
        <v>68745</v>
      </c>
      <c r="B1291" s="27" t="s">
        <v>7489</v>
      </c>
      <c r="C1291" s="27">
        <v>52365078</v>
      </c>
      <c r="D1291" s="27" t="s">
        <v>79</v>
      </c>
      <c r="E1291" s="27" t="s">
        <v>79</v>
      </c>
      <c r="F1291" s="27" t="s">
        <v>7490</v>
      </c>
      <c r="G1291" s="27" t="s">
        <v>7491</v>
      </c>
      <c r="H1291" s="27" t="s">
        <v>7492</v>
      </c>
      <c r="I1291" s="27" t="s">
        <v>7493</v>
      </c>
      <c r="J1291" s="27" t="s">
        <v>190</v>
      </c>
      <c r="K1291" s="27" t="s">
        <v>6508</v>
      </c>
      <c r="L1291" s="27" t="s">
        <v>6508</v>
      </c>
      <c r="M1291" s="27">
        <v>11001</v>
      </c>
      <c r="N1291" s="28" t="s">
        <v>520</v>
      </c>
      <c r="O1291" s="22">
        <f>VLOOKUP(A1291,Hoja1!A:C,3,0)</f>
        <v>8</v>
      </c>
      <c r="P1291" s="21" t="str">
        <f>VLOOKUP(M1291,[1]TIPOLOGIAS_CB!$A:$F,4,0)</f>
        <v>BOGOTA</v>
      </c>
      <c r="Q1291" s="21" t="str">
        <f>VLOOKUP(P1291,'BASE TARIFA 2025'!C:D,2,0)</f>
        <v>WOMPI CENTRO</v>
      </c>
      <c r="R1291" s="23">
        <f>VLOOKUP(P1291,'BASE TARIFA 2025'!C:F,4,0)</f>
        <v>15709.5</v>
      </c>
    </row>
    <row r="1292" spans="1:18" ht="14.45">
      <c r="A1292" s="27">
        <v>69653</v>
      </c>
      <c r="B1292" s="27" t="s">
        <v>7494</v>
      </c>
      <c r="C1292" s="27">
        <v>1030620664</v>
      </c>
      <c r="D1292" s="27" t="s">
        <v>7495</v>
      </c>
      <c r="E1292" s="27" t="s">
        <v>7495</v>
      </c>
      <c r="F1292" s="27" t="s">
        <v>7495</v>
      </c>
      <c r="G1292" s="27" t="s">
        <v>7496</v>
      </c>
      <c r="H1292" s="27" t="s">
        <v>7497</v>
      </c>
      <c r="I1292" s="27" t="s">
        <v>7498</v>
      </c>
      <c r="J1292" s="27" t="s">
        <v>190</v>
      </c>
      <c r="K1292" s="27" t="s">
        <v>6508</v>
      </c>
      <c r="L1292" s="27" t="s">
        <v>6508</v>
      </c>
      <c r="M1292" s="27">
        <v>11001</v>
      </c>
      <c r="N1292" s="28" t="s">
        <v>128</v>
      </c>
      <c r="O1292" s="22">
        <f>VLOOKUP(A1292,Hoja1!A:C,3,0)</f>
        <v>8</v>
      </c>
      <c r="P1292" s="21" t="str">
        <f>VLOOKUP(M1292,[1]TIPOLOGIAS_CB!$A:$F,4,0)</f>
        <v>BOGOTA</v>
      </c>
      <c r="Q1292" s="21" t="str">
        <f>VLOOKUP(P1292,'BASE TARIFA 2025'!C:D,2,0)</f>
        <v>WOMPI CENTRO</v>
      </c>
      <c r="R1292" s="23">
        <f>VLOOKUP(P1292,'BASE TARIFA 2025'!C:F,4,0)</f>
        <v>15709.5</v>
      </c>
    </row>
    <row r="1293" spans="1:18" ht="14.45">
      <c r="A1293" s="27">
        <v>68184</v>
      </c>
      <c r="B1293" s="27" t="s">
        <v>7499</v>
      </c>
      <c r="C1293" s="27">
        <v>1000136480</v>
      </c>
      <c r="D1293" s="27" t="s">
        <v>79</v>
      </c>
      <c r="E1293" s="27" t="s">
        <v>7500</v>
      </c>
      <c r="F1293" s="27" t="s">
        <v>7501</v>
      </c>
      <c r="G1293" s="27" t="s">
        <v>7502</v>
      </c>
      <c r="H1293" s="27" t="s">
        <v>7503</v>
      </c>
      <c r="I1293" s="27" t="s">
        <v>7504</v>
      </c>
      <c r="J1293" s="27" t="s">
        <v>190</v>
      </c>
      <c r="K1293" s="27" t="s">
        <v>6508</v>
      </c>
      <c r="L1293" s="27" t="s">
        <v>6508</v>
      </c>
      <c r="M1293" s="27">
        <v>11001</v>
      </c>
      <c r="N1293" s="28" t="s">
        <v>77</v>
      </c>
      <c r="O1293" s="22">
        <f>VLOOKUP(A1293,Hoja1!A:C,3,0)</f>
        <v>8</v>
      </c>
      <c r="P1293" s="21" t="str">
        <f>VLOOKUP(M1293,[1]TIPOLOGIAS_CB!$A:$F,4,0)</f>
        <v>BOGOTA</v>
      </c>
      <c r="Q1293" s="21" t="str">
        <f>VLOOKUP(P1293,'BASE TARIFA 2025'!C:D,2,0)</f>
        <v>WOMPI CENTRO</v>
      </c>
      <c r="R1293" s="23">
        <f>VLOOKUP(P1293,'BASE TARIFA 2025'!C:F,4,0)</f>
        <v>15709.5</v>
      </c>
    </row>
    <row r="1294" spans="1:18" ht="14.45">
      <c r="A1294" s="27">
        <v>69485</v>
      </c>
      <c r="B1294" s="27" t="s">
        <v>7505</v>
      </c>
      <c r="C1294" s="27">
        <v>79962044</v>
      </c>
      <c r="D1294" s="27" t="s">
        <v>7506</v>
      </c>
      <c r="E1294" s="27" t="s">
        <v>7506</v>
      </c>
      <c r="F1294" s="27" t="s">
        <v>7506</v>
      </c>
      <c r="G1294" s="27" t="s">
        <v>7507</v>
      </c>
      <c r="H1294" s="27" t="s">
        <v>7508</v>
      </c>
      <c r="I1294" s="27" t="s">
        <v>7509</v>
      </c>
      <c r="J1294" s="27" t="s">
        <v>190</v>
      </c>
      <c r="K1294" s="27" t="s">
        <v>6508</v>
      </c>
      <c r="L1294" s="27" t="s">
        <v>6508</v>
      </c>
      <c r="M1294" s="27">
        <v>11001</v>
      </c>
      <c r="N1294" s="28" t="s">
        <v>192</v>
      </c>
      <c r="O1294" s="22">
        <f>VLOOKUP(A1294,Hoja1!A:C,3,0)</f>
        <v>8</v>
      </c>
      <c r="P1294" s="21" t="str">
        <f>VLOOKUP(M1294,[1]TIPOLOGIAS_CB!$A:$F,4,0)</f>
        <v>BOGOTA</v>
      </c>
      <c r="Q1294" s="21" t="str">
        <f>VLOOKUP(P1294,'BASE TARIFA 2025'!C:D,2,0)</f>
        <v>WOMPI CENTRO</v>
      </c>
      <c r="R1294" s="23">
        <f>VLOOKUP(P1294,'BASE TARIFA 2025'!C:F,4,0)</f>
        <v>15709.5</v>
      </c>
    </row>
    <row r="1295" spans="1:18" ht="14.45">
      <c r="A1295" s="27">
        <v>70343</v>
      </c>
      <c r="B1295" s="27" t="s">
        <v>7510</v>
      </c>
      <c r="C1295" s="27">
        <v>53080325</v>
      </c>
      <c r="D1295" s="27" t="s">
        <v>7511</v>
      </c>
      <c r="E1295" s="27" t="s">
        <v>7511</v>
      </c>
      <c r="F1295" s="27" t="s">
        <v>7511</v>
      </c>
      <c r="G1295" s="27" t="s">
        <v>7512</v>
      </c>
      <c r="H1295" s="27" t="s">
        <v>7513</v>
      </c>
      <c r="I1295" s="27" t="s">
        <v>7514</v>
      </c>
      <c r="J1295" s="27" t="s">
        <v>190</v>
      </c>
      <c r="K1295" s="27" t="s">
        <v>6508</v>
      </c>
      <c r="L1295" s="27" t="s">
        <v>6508</v>
      </c>
      <c r="M1295" s="27">
        <v>11001</v>
      </c>
      <c r="N1295" s="28" t="s">
        <v>328</v>
      </c>
      <c r="O1295" s="22">
        <f>VLOOKUP(A1295,Hoja1!A:C,3,0)</f>
        <v>8</v>
      </c>
      <c r="P1295" s="21" t="str">
        <f>VLOOKUP(M1295,[1]TIPOLOGIAS_CB!$A:$F,4,0)</f>
        <v>BOGOTA</v>
      </c>
      <c r="Q1295" s="21" t="str">
        <f>VLOOKUP(P1295,'BASE TARIFA 2025'!C:D,2,0)</f>
        <v>WOMPI CENTRO</v>
      </c>
      <c r="R1295" s="23">
        <f>VLOOKUP(P1295,'BASE TARIFA 2025'!C:F,4,0)</f>
        <v>15709.5</v>
      </c>
    </row>
    <row r="1296" spans="1:18" ht="14.45">
      <c r="A1296" s="27">
        <v>70341</v>
      </c>
      <c r="B1296" s="27" t="s">
        <v>7515</v>
      </c>
      <c r="C1296" s="27">
        <v>1073629144</v>
      </c>
      <c r="D1296" s="27" t="s">
        <v>7516</v>
      </c>
      <c r="E1296" s="27" t="s">
        <v>7517</v>
      </c>
      <c r="F1296" s="27" t="s">
        <v>7517</v>
      </c>
      <c r="G1296" s="27" t="s">
        <v>7518</v>
      </c>
      <c r="H1296" s="27" t="s">
        <v>7519</v>
      </c>
      <c r="I1296" s="27" t="s">
        <v>7520</v>
      </c>
      <c r="J1296" s="27" t="s">
        <v>190</v>
      </c>
      <c r="K1296" s="27" t="s">
        <v>6508</v>
      </c>
      <c r="L1296" s="27" t="s">
        <v>6508</v>
      </c>
      <c r="M1296" s="27">
        <v>11001</v>
      </c>
      <c r="N1296" s="28" t="s">
        <v>77</v>
      </c>
      <c r="O1296" s="22">
        <f>VLOOKUP(A1296,Hoja1!A:C,3,0)</f>
        <v>8</v>
      </c>
      <c r="P1296" s="21" t="str">
        <f>VLOOKUP(M1296,[1]TIPOLOGIAS_CB!$A:$F,4,0)</f>
        <v>BOGOTA</v>
      </c>
      <c r="Q1296" s="21" t="str">
        <f>VLOOKUP(P1296,'BASE TARIFA 2025'!C:D,2,0)</f>
        <v>WOMPI CENTRO</v>
      </c>
      <c r="R1296" s="23">
        <f>VLOOKUP(P1296,'BASE TARIFA 2025'!C:F,4,0)</f>
        <v>15709.5</v>
      </c>
    </row>
    <row r="1297" spans="1:18" ht="14.45">
      <c r="A1297" s="27">
        <v>50250</v>
      </c>
      <c r="B1297" s="27" t="s">
        <v>7521</v>
      </c>
      <c r="C1297" s="27">
        <v>900544283</v>
      </c>
      <c r="D1297" s="27" t="s">
        <v>7522</v>
      </c>
      <c r="E1297" s="27" t="s">
        <v>7523</v>
      </c>
      <c r="F1297" s="27" t="s">
        <v>7523</v>
      </c>
      <c r="G1297" s="27" t="s">
        <v>7524</v>
      </c>
      <c r="H1297" s="27" t="s">
        <v>7525</v>
      </c>
      <c r="I1297" s="27" t="s">
        <v>7526</v>
      </c>
      <c r="J1297" s="27" t="s">
        <v>850</v>
      </c>
      <c r="K1297" s="27" t="s">
        <v>33</v>
      </c>
      <c r="L1297" s="27" t="s">
        <v>33</v>
      </c>
      <c r="M1297" s="27">
        <v>47001</v>
      </c>
      <c r="N1297" s="28" t="s">
        <v>192</v>
      </c>
      <c r="O1297" s="22">
        <f>VLOOKUP(A1297,Hoja1!A:C,3,0)</f>
        <v>8</v>
      </c>
      <c r="P1297" s="21" t="str">
        <f>VLOOKUP(M1297,[1]TIPOLOGIAS_CB!$A:$F,4,0)</f>
        <v>SANTA MARTA</v>
      </c>
      <c r="Q1297" s="21" t="str">
        <f>VLOOKUP(P1297,'BASE TARIFA 2025'!C:D,2,0)</f>
        <v>WOMPI COSTA</v>
      </c>
      <c r="R1297" s="23">
        <f>VLOOKUP(P1297,'BASE TARIFA 2025'!C:F,4,0)</f>
        <v>28277.100000000002</v>
      </c>
    </row>
    <row r="1298" spans="1:18" ht="14.45">
      <c r="A1298" s="27">
        <v>33143</v>
      </c>
      <c r="B1298" s="27" t="s">
        <v>7527</v>
      </c>
      <c r="C1298" s="27">
        <v>85164326</v>
      </c>
      <c r="D1298" s="27" t="s">
        <v>7528</v>
      </c>
      <c r="E1298" s="27" t="s">
        <v>7529</v>
      </c>
      <c r="F1298" s="27" t="s">
        <v>7529</v>
      </c>
      <c r="G1298" s="27" t="s">
        <v>7530</v>
      </c>
      <c r="H1298" s="27" t="s">
        <v>7531</v>
      </c>
      <c r="I1298" s="27" t="s">
        <v>7532</v>
      </c>
      <c r="J1298" s="27" t="s">
        <v>850</v>
      </c>
      <c r="K1298" s="27" t="s">
        <v>33</v>
      </c>
      <c r="L1298" s="27" t="s">
        <v>33</v>
      </c>
      <c r="M1298" s="27">
        <v>47001</v>
      </c>
      <c r="N1298" s="28" t="s">
        <v>192</v>
      </c>
      <c r="O1298" s="22">
        <f>VLOOKUP(A1298,Hoja1!A:C,3,0)</f>
        <v>8</v>
      </c>
      <c r="P1298" s="21" t="str">
        <f>VLOOKUP(M1298,[1]TIPOLOGIAS_CB!$A:$F,4,0)</f>
        <v>SANTA MARTA</v>
      </c>
      <c r="Q1298" s="21" t="str">
        <f>VLOOKUP(P1298,'BASE TARIFA 2025'!C:D,2,0)</f>
        <v>WOMPI COSTA</v>
      </c>
      <c r="R1298" s="23">
        <f>VLOOKUP(P1298,'BASE TARIFA 2025'!C:F,4,0)</f>
        <v>28277.100000000002</v>
      </c>
    </row>
    <row r="1299" spans="1:18" ht="14.45">
      <c r="A1299" s="27">
        <v>30108</v>
      </c>
      <c r="B1299" s="27" t="s">
        <v>7533</v>
      </c>
      <c r="C1299" s="27">
        <v>27097050</v>
      </c>
      <c r="D1299" s="27" t="s">
        <v>7534</v>
      </c>
      <c r="E1299" s="27" t="s">
        <v>7535</v>
      </c>
      <c r="F1299" s="27" t="s">
        <v>7535</v>
      </c>
      <c r="G1299" s="27" t="s">
        <v>7536</v>
      </c>
      <c r="H1299" s="27" t="s">
        <v>7537</v>
      </c>
      <c r="I1299" s="27" t="s">
        <v>7538</v>
      </c>
      <c r="J1299" s="27" t="s">
        <v>539</v>
      </c>
      <c r="K1299" s="27" t="s">
        <v>7539</v>
      </c>
      <c r="L1299" s="27" t="s">
        <v>7540</v>
      </c>
      <c r="M1299" s="27">
        <v>52019</v>
      </c>
      <c r="N1299" s="28" t="s">
        <v>358</v>
      </c>
      <c r="O1299" s="22">
        <f>VLOOKUP(A1299,Hoja1!A:C,3,0)</f>
        <v>8</v>
      </c>
      <c r="P1299" s="21" t="str">
        <f>VLOOKUP(M1299,[1]TIPOLOGIAS_CB!$A:$F,4,0)</f>
        <v>PASTO</v>
      </c>
      <c r="Q1299" s="21" t="str">
        <f>VLOOKUP(P1299,'BASE TARIFA 2025'!C:D,2,0)</f>
        <v>WOMPI SUROCCIDENTE</v>
      </c>
      <c r="R1299" s="23">
        <f>VLOOKUP(P1299,'BASE TARIFA 2025'!C:F,4,0)</f>
        <v>28277.100000000002</v>
      </c>
    </row>
    <row r="1300" spans="1:18" ht="14.45">
      <c r="A1300" s="27">
        <v>59516</v>
      </c>
      <c r="B1300" s="27" t="s">
        <v>7541</v>
      </c>
      <c r="C1300" s="27">
        <v>1081593593</v>
      </c>
      <c r="D1300" s="27" t="s">
        <v>7542</v>
      </c>
      <c r="E1300" s="27" t="s">
        <v>7543</v>
      </c>
      <c r="F1300" s="27" t="s">
        <v>7543</v>
      </c>
      <c r="G1300" s="27" t="s">
        <v>7544</v>
      </c>
      <c r="H1300" s="27" t="s">
        <v>7545</v>
      </c>
      <c r="I1300" s="27" t="s">
        <v>7546</v>
      </c>
      <c r="J1300" s="27" t="s">
        <v>539</v>
      </c>
      <c r="K1300" s="27" t="s">
        <v>7539</v>
      </c>
      <c r="L1300" s="27" t="s">
        <v>7540</v>
      </c>
      <c r="M1300" s="27">
        <v>52019</v>
      </c>
      <c r="N1300" s="28" t="s">
        <v>358</v>
      </c>
      <c r="O1300" s="22">
        <f>VLOOKUP(A1300,Hoja1!A:C,3,0)</f>
        <v>8</v>
      </c>
      <c r="P1300" s="21" t="str">
        <f>VLOOKUP(M1300,[1]TIPOLOGIAS_CB!$A:$F,4,0)</f>
        <v>PASTO</v>
      </c>
      <c r="Q1300" s="21" t="str">
        <f>VLOOKUP(P1300,'BASE TARIFA 2025'!C:D,2,0)</f>
        <v>WOMPI SUROCCIDENTE</v>
      </c>
      <c r="R1300" s="23">
        <f>VLOOKUP(P1300,'BASE TARIFA 2025'!C:F,4,0)</f>
        <v>28277.100000000002</v>
      </c>
    </row>
    <row r="1301" spans="1:18" ht="14.45">
      <c r="A1301" s="27">
        <v>51428</v>
      </c>
      <c r="B1301" s="27" t="s">
        <v>7547</v>
      </c>
      <c r="C1301" s="27">
        <v>1082104930</v>
      </c>
      <c r="D1301" s="27" t="s">
        <v>7548</v>
      </c>
      <c r="E1301" s="27" t="s">
        <v>7548</v>
      </c>
      <c r="F1301" s="27" t="s">
        <v>7549</v>
      </c>
      <c r="G1301" s="27" t="s">
        <v>7550</v>
      </c>
      <c r="H1301" s="27" t="s">
        <v>7551</v>
      </c>
      <c r="I1301" s="27" t="s">
        <v>7552</v>
      </c>
      <c r="J1301" s="27" t="s">
        <v>539</v>
      </c>
      <c r="K1301" s="27" t="s">
        <v>7553</v>
      </c>
      <c r="L1301" s="27" t="s">
        <v>7553</v>
      </c>
      <c r="M1301" s="27">
        <v>52022</v>
      </c>
      <c r="N1301" s="28" t="s">
        <v>520</v>
      </c>
      <c r="O1301" s="22">
        <f>VLOOKUP(A1301,Hoja1!A:C,3,0)</f>
        <v>8</v>
      </c>
      <c r="P1301" s="21" t="str">
        <f>VLOOKUP(M1301,[1]TIPOLOGIAS_CB!$A:$F,4,0)</f>
        <v>PASTO</v>
      </c>
      <c r="Q1301" s="21" t="str">
        <f>VLOOKUP(P1301,'BASE TARIFA 2025'!C:D,2,0)</f>
        <v>WOMPI SUROCCIDENTE</v>
      </c>
      <c r="R1301" s="23">
        <f>VLOOKUP(P1301,'BASE TARIFA 2025'!C:F,4,0)</f>
        <v>28277.100000000002</v>
      </c>
    </row>
    <row r="1302" spans="1:18" ht="14.45">
      <c r="A1302" s="27">
        <v>10193</v>
      </c>
      <c r="B1302" s="27" t="s">
        <v>7554</v>
      </c>
      <c r="C1302" s="27">
        <v>98358360</v>
      </c>
      <c r="D1302" s="27" t="s">
        <v>7555</v>
      </c>
      <c r="E1302" s="27" t="s">
        <v>7556</v>
      </c>
      <c r="F1302" s="27" t="s">
        <v>7556</v>
      </c>
      <c r="G1302" s="27" t="s">
        <v>7557</v>
      </c>
      <c r="H1302" s="27" t="s">
        <v>7558</v>
      </c>
      <c r="I1302" s="27" t="s">
        <v>7559</v>
      </c>
      <c r="J1302" s="27" t="s">
        <v>539</v>
      </c>
      <c r="K1302" s="27" t="s">
        <v>7560</v>
      </c>
      <c r="L1302" s="27" t="s">
        <v>7560</v>
      </c>
      <c r="M1302" s="27">
        <v>52083</v>
      </c>
      <c r="N1302" s="28" t="s">
        <v>348</v>
      </c>
      <c r="O1302" s="22">
        <f>VLOOKUP(A1302,Hoja1!A:C,3,0)</f>
        <v>8</v>
      </c>
      <c r="P1302" s="21" t="str">
        <f>VLOOKUP(M1302,[1]TIPOLOGIAS_CB!$A:$F,4,0)</f>
        <v>PASTO</v>
      </c>
      <c r="Q1302" s="21" t="str">
        <f>VLOOKUP(P1302,'BASE TARIFA 2025'!C:D,2,0)</f>
        <v>WOMPI SUROCCIDENTE</v>
      </c>
      <c r="R1302" s="23">
        <f>VLOOKUP(P1302,'BASE TARIFA 2025'!C:F,4,0)</f>
        <v>28277.100000000002</v>
      </c>
    </row>
    <row r="1303" spans="1:18" ht="14.45">
      <c r="A1303" s="27">
        <v>35110</v>
      </c>
      <c r="B1303" s="27" t="s">
        <v>7561</v>
      </c>
      <c r="C1303" s="27">
        <v>27279953</v>
      </c>
      <c r="D1303" s="27"/>
      <c r="E1303" s="27" t="s">
        <v>7562</v>
      </c>
      <c r="F1303" s="27" t="s">
        <v>7562</v>
      </c>
      <c r="G1303" s="27" t="s">
        <v>7563</v>
      </c>
      <c r="H1303" s="27" t="s">
        <v>7564</v>
      </c>
      <c r="I1303" s="27" t="s">
        <v>7565</v>
      </c>
      <c r="J1303" s="27" t="s">
        <v>539</v>
      </c>
      <c r="K1303" s="27" t="s">
        <v>7560</v>
      </c>
      <c r="L1303" s="27" t="s">
        <v>7560</v>
      </c>
      <c r="M1303" s="27">
        <v>52083</v>
      </c>
      <c r="N1303" s="28" t="s">
        <v>348</v>
      </c>
      <c r="O1303" s="22">
        <f>VLOOKUP(A1303,Hoja1!A:C,3,0)</f>
        <v>8</v>
      </c>
      <c r="P1303" s="21" t="str">
        <f>VLOOKUP(M1303,[1]TIPOLOGIAS_CB!$A:$F,4,0)</f>
        <v>PASTO</v>
      </c>
      <c r="Q1303" s="21" t="str">
        <f>VLOOKUP(P1303,'BASE TARIFA 2025'!C:D,2,0)</f>
        <v>WOMPI SUROCCIDENTE</v>
      </c>
      <c r="R1303" s="23">
        <f>VLOOKUP(P1303,'BASE TARIFA 2025'!C:F,4,0)</f>
        <v>28277.100000000002</v>
      </c>
    </row>
    <row r="1304" spans="1:18" ht="14.45">
      <c r="A1304" s="27">
        <v>64002</v>
      </c>
      <c r="B1304" s="27" t="s">
        <v>7566</v>
      </c>
      <c r="C1304" s="27">
        <v>1083812876</v>
      </c>
      <c r="D1304" s="27" t="s">
        <v>79</v>
      </c>
      <c r="E1304" s="27" t="s">
        <v>7567</v>
      </c>
      <c r="F1304" s="27" t="s">
        <v>7567</v>
      </c>
      <c r="G1304" s="27" t="s">
        <v>7568</v>
      </c>
      <c r="H1304" s="27" t="s">
        <v>7569</v>
      </c>
      <c r="I1304" s="27" t="s">
        <v>7570</v>
      </c>
      <c r="J1304" s="27" t="s">
        <v>539</v>
      </c>
      <c r="K1304" s="27" t="s">
        <v>7560</v>
      </c>
      <c r="L1304" s="27" t="s">
        <v>7560</v>
      </c>
      <c r="M1304" s="27">
        <v>52083</v>
      </c>
      <c r="N1304" s="28" t="s">
        <v>586</v>
      </c>
      <c r="O1304" s="22">
        <f>VLOOKUP(A1304,Hoja1!A:C,3,0)</f>
        <v>8</v>
      </c>
      <c r="P1304" s="21" t="str">
        <f>VLOOKUP(M1304,[1]TIPOLOGIAS_CB!$A:$F,4,0)</f>
        <v>PASTO</v>
      </c>
      <c r="Q1304" s="21" t="str">
        <f>VLOOKUP(P1304,'BASE TARIFA 2025'!C:D,2,0)</f>
        <v>WOMPI SUROCCIDENTE</v>
      </c>
      <c r="R1304" s="23">
        <f>VLOOKUP(P1304,'BASE TARIFA 2025'!C:F,4,0)</f>
        <v>28277.100000000002</v>
      </c>
    </row>
    <row r="1305" spans="1:18" ht="14.45">
      <c r="A1305" s="27">
        <v>63797</v>
      </c>
      <c r="B1305" s="27" t="s">
        <v>7571</v>
      </c>
      <c r="C1305" s="27">
        <v>1004415150</v>
      </c>
      <c r="D1305" s="27" t="s">
        <v>79</v>
      </c>
      <c r="E1305" s="27" t="s">
        <v>7572</v>
      </c>
      <c r="F1305" s="27" t="s">
        <v>7572</v>
      </c>
      <c r="G1305" s="27" t="s">
        <v>7573</v>
      </c>
      <c r="H1305" s="27" t="s">
        <v>7574</v>
      </c>
      <c r="I1305" s="27" t="s">
        <v>7575</v>
      </c>
      <c r="J1305" s="27" t="s">
        <v>539</v>
      </c>
      <c r="K1305" s="27" t="s">
        <v>7560</v>
      </c>
      <c r="L1305" s="27" t="s">
        <v>7560</v>
      </c>
      <c r="M1305" s="27">
        <v>52083</v>
      </c>
      <c r="N1305" s="28" t="s">
        <v>586</v>
      </c>
      <c r="O1305" s="22">
        <f>VLOOKUP(A1305,Hoja1!A:C,3,0)</f>
        <v>8</v>
      </c>
      <c r="P1305" s="21" t="str">
        <f>VLOOKUP(M1305,[1]TIPOLOGIAS_CB!$A:$F,4,0)</f>
        <v>PASTO</v>
      </c>
      <c r="Q1305" s="21" t="str">
        <f>VLOOKUP(P1305,'BASE TARIFA 2025'!C:D,2,0)</f>
        <v>WOMPI SUROCCIDENTE</v>
      </c>
      <c r="R1305" s="23">
        <f>VLOOKUP(P1305,'BASE TARIFA 2025'!C:F,4,0)</f>
        <v>28277.100000000002</v>
      </c>
    </row>
    <row r="1306" spans="1:18" ht="14.45">
      <c r="A1306" s="27">
        <v>76576</v>
      </c>
      <c r="B1306" s="27" t="s">
        <v>7576</v>
      </c>
      <c r="C1306" s="27">
        <v>1083812276</v>
      </c>
      <c r="D1306" s="27" t="s">
        <v>7556</v>
      </c>
      <c r="E1306" s="27" t="s">
        <v>7577</v>
      </c>
      <c r="F1306" s="27" t="s">
        <v>7577</v>
      </c>
      <c r="G1306" s="27" t="s">
        <v>7578</v>
      </c>
      <c r="H1306" s="27" t="s">
        <v>7579</v>
      </c>
      <c r="I1306" s="27" t="s">
        <v>7580</v>
      </c>
      <c r="J1306" s="27" t="s">
        <v>539</v>
      </c>
      <c r="K1306" s="27" t="s">
        <v>7560</v>
      </c>
      <c r="L1306" s="27" t="s">
        <v>7560</v>
      </c>
      <c r="M1306" s="27">
        <v>52083</v>
      </c>
      <c r="N1306" s="28" t="s">
        <v>348</v>
      </c>
      <c r="O1306" s="22">
        <f>VLOOKUP(A1306,Hoja1!A:C,3,0)</f>
        <v>8</v>
      </c>
      <c r="P1306" s="21" t="str">
        <f>VLOOKUP(M1306,[1]TIPOLOGIAS_CB!$A:$F,4,0)</f>
        <v>PASTO</v>
      </c>
      <c r="Q1306" s="21" t="str">
        <f>VLOOKUP(P1306,'BASE TARIFA 2025'!C:D,2,0)</f>
        <v>WOMPI SUROCCIDENTE</v>
      </c>
      <c r="R1306" s="23">
        <f>VLOOKUP(P1306,'BASE TARIFA 2025'!C:F,4,0)</f>
        <v>28277.100000000002</v>
      </c>
    </row>
    <row r="1307" spans="1:18" ht="14.45">
      <c r="A1307" s="27">
        <v>41929</v>
      </c>
      <c r="B1307" s="27" t="s">
        <v>7581</v>
      </c>
      <c r="C1307" s="27">
        <v>1087617551</v>
      </c>
      <c r="D1307" s="27" t="s">
        <v>7582</v>
      </c>
      <c r="E1307" s="27" t="s">
        <v>7583</v>
      </c>
      <c r="F1307" s="27" t="s">
        <v>7583</v>
      </c>
      <c r="G1307" s="27" t="s">
        <v>7584</v>
      </c>
      <c r="H1307" s="27" t="s">
        <v>7585</v>
      </c>
      <c r="I1307" s="27" t="s">
        <v>7586</v>
      </c>
      <c r="J1307" s="27" t="s">
        <v>539</v>
      </c>
      <c r="K1307" s="27" t="s">
        <v>7587</v>
      </c>
      <c r="L1307" s="27" t="s">
        <v>7588</v>
      </c>
      <c r="M1307" s="27">
        <v>52224</v>
      </c>
      <c r="N1307" s="28" t="s">
        <v>520</v>
      </c>
      <c r="O1307" s="22">
        <f>VLOOKUP(A1307,Hoja1!A:C,3,0)</f>
        <v>8</v>
      </c>
      <c r="P1307" s="21" t="str">
        <f>VLOOKUP(M1307,[1]TIPOLOGIAS_CB!$A:$F,4,0)</f>
        <v>PASTO</v>
      </c>
      <c r="Q1307" s="21" t="str">
        <f>VLOOKUP(P1307,'BASE TARIFA 2025'!C:D,2,0)</f>
        <v>WOMPI SUROCCIDENTE</v>
      </c>
      <c r="R1307" s="23">
        <f>VLOOKUP(P1307,'BASE TARIFA 2025'!C:F,4,0)</f>
        <v>28277.100000000002</v>
      </c>
    </row>
    <row r="1308" spans="1:18" ht="14.45">
      <c r="A1308" s="27">
        <v>26704</v>
      </c>
      <c r="B1308" s="27" t="s">
        <v>7589</v>
      </c>
      <c r="C1308" s="27">
        <v>1086358694</v>
      </c>
      <c r="D1308" s="27" t="s">
        <v>7590</v>
      </c>
      <c r="E1308" s="27" t="s">
        <v>7591</v>
      </c>
      <c r="F1308" s="27" t="s">
        <v>7591</v>
      </c>
      <c r="G1308" s="27" t="s">
        <v>7592</v>
      </c>
      <c r="H1308" s="27" t="s">
        <v>7593</v>
      </c>
      <c r="I1308" s="27" t="s">
        <v>7594</v>
      </c>
      <c r="J1308" s="27" t="s">
        <v>539</v>
      </c>
      <c r="K1308" s="27" t="s">
        <v>7595</v>
      </c>
      <c r="L1308" s="27" t="s">
        <v>7595</v>
      </c>
      <c r="M1308" s="27">
        <v>52260</v>
      </c>
      <c r="N1308" s="28" t="s">
        <v>77</v>
      </c>
      <c r="O1308" s="22">
        <f>VLOOKUP(A1308,Hoja1!A:C,3,0)</f>
        <v>16</v>
      </c>
      <c r="P1308" s="21" t="str">
        <f>VLOOKUP(M1308,[1]TIPOLOGIAS_CB!$A:$F,4,0)</f>
        <v>PASTO</v>
      </c>
      <c r="Q1308" s="21" t="str">
        <f>VLOOKUP(P1308,'BASE TARIFA 2025'!C:D,2,0)</f>
        <v>WOMPI SUROCCIDENTE</v>
      </c>
      <c r="R1308" s="23">
        <f>VLOOKUP(P1308,'BASE TARIFA 2025'!C:F,4,0)</f>
        <v>28277.100000000002</v>
      </c>
    </row>
    <row r="1309" spans="1:18" ht="14.45">
      <c r="A1309" s="27">
        <v>51951</v>
      </c>
      <c r="B1309" s="27" t="s">
        <v>7596</v>
      </c>
      <c r="C1309" s="27">
        <v>1004743005</v>
      </c>
      <c r="D1309" s="27" t="s">
        <v>7597</v>
      </c>
      <c r="E1309" s="27" t="s">
        <v>7597</v>
      </c>
      <c r="F1309" s="27" t="s">
        <v>7598</v>
      </c>
      <c r="G1309" s="27" t="s">
        <v>7599</v>
      </c>
      <c r="H1309" s="27" t="s">
        <v>7600</v>
      </c>
      <c r="I1309" s="27" t="s">
        <v>7601</v>
      </c>
      <c r="J1309" s="27" t="s">
        <v>539</v>
      </c>
      <c r="K1309" s="27" t="s">
        <v>7595</v>
      </c>
      <c r="L1309" s="27" t="s">
        <v>7595</v>
      </c>
      <c r="M1309" s="27">
        <v>52260</v>
      </c>
      <c r="N1309" s="28" t="s">
        <v>77</v>
      </c>
      <c r="O1309" s="22">
        <f>VLOOKUP(A1309,Hoja1!A:C,3,0)</f>
        <v>8</v>
      </c>
      <c r="P1309" s="21" t="str">
        <f>VLOOKUP(M1309,[1]TIPOLOGIAS_CB!$A:$F,4,0)</f>
        <v>PASTO</v>
      </c>
      <c r="Q1309" s="21" t="str">
        <f>VLOOKUP(P1309,'BASE TARIFA 2025'!C:D,2,0)</f>
        <v>WOMPI SUROCCIDENTE</v>
      </c>
      <c r="R1309" s="23">
        <f>VLOOKUP(P1309,'BASE TARIFA 2025'!C:F,4,0)</f>
        <v>28277.100000000002</v>
      </c>
    </row>
    <row r="1310" spans="1:18" ht="14.45">
      <c r="A1310" s="27">
        <v>62114</v>
      </c>
      <c r="B1310" s="27" t="s">
        <v>7602</v>
      </c>
      <c r="C1310" s="27">
        <v>1085253642</v>
      </c>
      <c r="D1310" s="27" t="s">
        <v>7603</v>
      </c>
      <c r="E1310" s="27" t="s">
        <v>7604</v>
      </c>
      <c r="F1310" s="27" t="s">
        <v>7605</v>
      </c>
      <c r="G1310" s="27" t="s">
        <v>7606</v>
      </c>
      <c r="H1310" s="27" t="s">
        <v>7607</v>
      </c>
      <c r="I1310" s="27" t="s">
        <v>7608</v>
      </c>
      <c r="J1310" s="27" t="s">
        <v>539</v>
      </c>
      <c r="K1310" s="27" t="s">
        <v>7595</v>
      </c>
      <c r="L1310" s="27" t="s">
        <v>7595</v>
      </c>
      <c r="M1310" s="27">
        <v>52260</v>
      </c>
      <c r="N1310" s="28" t="s">
        <v>77</v>
      </c>
      <c r="O1310" s="22">
        <f>VLOOKUP(A1310,Hoja1!A:C,3,0)</f>
        <v>8</v>
      </c>
      <c r="P1310" s="21" t="str">
        <f>VLOOKUP(M1310,[1]TIPOLOGIAS_CB!$A:$F,4,0)</f>
        <v>PASTO</v>
      </c>
      <c r="Q1310" s="21" t="str">
        <f>VLOOKUP(P1310,'BASE TARIFA 2025'!C:D,2,0)</f>
        <v>WOMPI SUROCCIDENTE</v>
      </c>
      <c r="R1310" s="23">
        <f>VLOOKUP(P1310,'BASE TARIFA 2025'!C:F,4,0)</f>
        <v>28277.100000000002</v>
      </c>
    </row>
    <row r="1311" spans="1:18" ht="14.45">
      <c r="A1311" s="27">
        <v>36003</v>
      </c>
      <c r="B1311" s="27" t="s">
        <v>7609</v>
      </c>
      <c r="C1311" s="27">
        <v>1094808374</v>
      </c>
      <c r="D1311" s="27"/>
      <c r="E1311" s="27" t="s">
        <v>7610</v>
      </c>
      <c r="F1311" s="27" t="s">
        <v>7610</v>
      </c>
      <c r="G1311" s="27" t="s">
        <v>7611</v>
      </c>
      <c r="H1311" s="27" t="s">
        <v>7612</v>
      </c>
      <c r="I1311" s="27" t="s">
        <v>7613</v>
      </c>
      <c r="J1311" s="27" t="s">
        <v>2863</v>
      </c>
      <c r="K1311" s="27" t="s">
        <v>7614</v>
      </c>
      <c r="L1311" s="27" t="s">
        <v>7614</v>
      </c>
      <c r="M1311" s="27">
        <v>54480</v>
      </c>
      <c r="N1311" s="28" t="s">
        <v>580</v>
      </c>
      <c r="O1311" s="22">
        <f>VLOOKUP(A1311,Hoja1!A:C,3,0)</f>
        <v>8</v>
      </c>
      <c r="P1311" s="21" t="str">
        <f>VLOOKUP(M1311,[1]TIPOLOGIAS_CB!$A:$F,4,0)</f>
        <v>CUCUTA</v>
      </c>
      <c r="Q1311" s="21" t="str">
        <f>VLOOKUP(P1311,'BASE TARIFA 2025'!C:D,2,0)</f>
        <v>WOMPI SANTANDERES</v>
      </c>
      <c r="R1311" s="23">
        <f>VLOOKUP(P1311,'BASE TARIFA 2025'!C:F,4,0)</f>
        <v>28277.100000000002</v>
      </c>
    </row>
    <row r="1312" spans="1:18" ht="14.45">
      <c r="A1312" s="27">
        <v>67139</v>
      </c>
      <c r="B1312" s="27" t="s">
        <v>7615</v>
      </c>
      <c r="C1312" s="27">
        <v>1094808078</v>
      </c>
      <c r="D1312" s="27"/>
      <c r="E1312" s="27" t="s">
        <v>7616</v>
      </c>
      <c r="F1312" s="27" t="s">
        <v>7616</v>
      </c>
      <c r="G1312" s="27" t="s">
        <v>7617</v>
      </c>
      <c r="H1312" s="27" t="s">
        <v>7618</v>
      </c>
      <c r="I1312" s="27" t="s">
        <v>7619</v>
      </c>
      <c r="J1312" s="27" t="s">
        <v>2863</v>
      </c>
      <c r="K1312" s="27" t="s">
        <v>7614</v>
      </c>
      <c r="L1312" s="27" t="s">
        <v>7614</v>
      </c>
      <c r="M1312" s="27">
        <v>54480</v>
      </c>
      <c r="N1312" s="28" t="s">
        <v>580</v>
      </c>
      <c r="O1312" s="22">
        <f>VLOOKUP(A1312,Hoja1!A:C,3,0)</f>
        <v>8</v>
      </c>
      <c r="P1312" s="21" t="str">
        <f>VLOOKUP(M1312,[1]TIPOLOGIAS_CB!$A:$F,4,0)</f>
        <v>CUCUTA</v>
      </c>
      <c r="Q1312" s="21" t="str">
        <f>VLOOKUP(P1312,'BASE TARIFA 2025'!C:D,2,0)</f>
        <v>WOMPI SANTANDERES</v>
      </c>
      <c r="R1312" s="23">
        <f>VLOOKUP(P1312,'BASE TARIFA 2025'!C:F,4,0)</f>
        <v>28277.100000000002</v>
      </c>
    </row>
    <row r="1313" spans="1:18" ht="14.45">
      <c r="A1313" s="27">
        <v>41823</v>
      </c>
      <c r="B1313" s="27" t="s">
        <v>7620</v>
      </c>
      <c r="C1313" s="27">
        <v>40027682</v>
      </c>
      <c r="D1313" s="27"/>
      <c r="E1313" s="27" t="s">
        <v>7621</v>
      </c>
      <c r="F1313" s="27" t="s">
        <v>7621</v>
      </c>
      <c r="G1313" s="27" t="s">
        <v>7622</v>
      </c>
      <c r="H1313" s="27" t="s">
        <v>7623</v>
      </c>
      <c r="I1313" s="27" t="s">
        <v>7624</v>
      </c>
      <c r="J1313" s="27" t="s">
        <v>2863</v>
      </c>
      <c r="K1313" s="27" t="s">
        <v>7625</v>
      </c>
      <c r="L1313" s="27" t="s">
        <v>7625</v>
      </c>
      <c r="M1313" s="27">
        <v>54553</v>
      </c>
      <c r="N1313" s="28" t="s">
        <v>342</v>
      </c>
      <c r="O1313" s="22">
        <f>VLOOKUP(A1313,Hoja1!A:C,3,0)</f>
        <v>8</v>
      </c>
      <c r="P1313" s="21" t="str">
        <f>VLOOKUP(M1313,[1]TIPOLOGIAS_CB!$A:$F,4,0)</f>
        <v>CUCUTA</v>
      </c>
      <c r="Q1313" s="21" t="str">
        <f>VLOOKUP(P1313,'BASE TARIFA 2025'!C:D,2,0)</f>
        <v>WOMPI SANTANDERES</v>
      </c>
      <c r="R1313" s="23">
        <f>VLOOKUP(P1313,'BASE TARIFA 2025'!C:F,4,0)</f>
        <v>28277.100000000002</v>
      </c>
    </row>
    <row r="1314" spans="1:18" ht="14.45">
      <c r="A1314" s="27">
        <v>80539</v>
      </c>
      <c r="B1314" s="27" t="s">
        <v>7626</v>
      </c>
      <c r="C1314" s="27">
        <v>1004825437</v>
      </c>
      <c r="D1314" s="27" t="s">
        <v>7627</v>
      </c>
      <c r="E1314" s="27" t="s">
        <v>7627</v>
      </c>
      <c r="F1314" s="27"/>
      <c r="G1314" s="27" t="s">
        <v>7628</v>
      </c>
      <c r="H1314" s="27" t="s">
        <v>7629</v>
      </c>
      <c r="I1314" s="27" t="s">
        <v>7630</v>
      </c>
      <c r="J1314" s="27" t="s">
        <v>2863</v>
      </c>
      <c r="K1314" s="27" t="s">
        <v>7625</v>
      </c>
      <c r="L1314" s="27" t="s">
        <v>7625</v>
      </c>
      <c r="M1314" s="27">
        <v>54553</v>
      </c>
      <c r="N1314" s="28" t="s">
        <v>192</v>
      </c>
      <c r="O1314" s="22">
        <f>VLOOKUP(A1314,Hoja1!A:C,3,0)</f>
        <v>8</v>
      </c>
      <c r="P1314" s="21" t="str">
        <f>VLOOKUP(M1314,[1]TIPOLOGIAS_CB!$A:$F,4,0)</f>
        <v>CUCUTA</v>
      </c>
      <c r="Q1314" s="21" t="str">
        <f>VLOOKUP(P1314,'BASE TARIFA 2025'!C:D,2,0)</f>
        <v>WOMPI SANTANDERES</v>
      </c>
      <c r="R1314" s="23">
        <f>VLOOKUP(P1314,'BASE TARIFA 2025'!C:F,4,0)</f>
        <v>28277.100000000002</v>
      </c>
    </row>
    <row r="1315" spans="1:18" ht="14.45">
      <c r="A1315" s="27">
        <v>77288</v>
      </c>
      <c r="B1315" s="27" t="s">
        <v>7631</v>
      </c>
      <c r="C1315" s="27">
        <v>1094832702</v>
      </c>
      <c r="D1315" s="27" t="s">
        <v>7632</v>
      </c>
      <c r="E1315" s="27" t="s">
        <v>7632</v>
      </c>
      <c r="F1315" s="27" t="s">
        <v>7632</v>
      </c>
      <c r="G1315" s="27" t="s">
        <v>7633</v>
      </c>
      <c r="H1315" s="27" t="s">
        <v>7634</v>
      </c>
      <c r="I1315" s="27" t="s">
        <v>7635</v>
      </c>
      <c r="J1315" s="27" t="s">
        <v>2863</v>
      </c>
      <c r="K1315" s="27" t="s">
        <v>7625</v>
      </c>
      <c r="L1315" s="27" t="s">
        <v>7625</v>
      </c>
      <c r="M1315" s="27">
        <v>54553</v>
      </c>
      <c r="N1315" s="28" t="s">
        <v>342</v>
      </c>
      <c r="O1315" s="22">
        <f>VLOOKUP(A1315,Hoja1!A:C,3,0)</f>
        <v>8</v>
      </c>
      <c r="P1315" s="21" t="str">
        <f>VLOOKUP(M1315,[1]TIPOLOGIAS_CB!$A:$F,4,0)</f>
        <v>CUCUTA</v>
      </c>
      <c r="Q1315" s="21" t="str">
        <f>VLOOKUP(P1315,'BASE TARIFA 2025'!C:D,2,0)</f>
        <v>WOMPI SANTANDERES</v>
      </c>
      <c r="R1315" s="23">
        <f>VLOOKUP(P1315,'BASE TARIFA 2025'!C:F,4,0)</f>
        <v>28277.100000000002</v>
      </c>
    </row>
    <row r="1316" spans="1:18" ht="14.45">
      <c r="A1316" s="27">
        <v>78911</v>
      </c>
      <c r="B1316" s="27" t="s">
        <v>7636</v>
      </c>
      <c r="C1316" s="27">
        <v>60447579</v>
      </c>
      <c r="D1316" s="27" t="s">
        <v>7637</v>
      </c>
      <c r="E1316" s="27" t="s">
        <v>7637</v>
      </c>
      <c r="F1316" s="27"/>
      <c r="G1316" s="27" t="s">
        <v>7638</v>
      </c>
      <c r="H1316" s="27" t="s">
        <v>7639</v>
      </c>
      <c r="I1316" s="27" t="s">
        <v>7640</v>
      </c>
      <c r="J1316" s="27" t="s">
        <v>2863</v>
      </c>
      <c r="K1316" s="27" t="s">
        <v>7625</v>
      </c>
      <c r="L1316" s="27" t="s">
        <v>7625</v>
      </c>
      <c r="M1316" s="27">
        <v>54553</v>
      </c>
      <c r="N1316" s="28" t="s">
        <v>192</v>
      </c>
      <c r="O1316" s="22">
        <f>VLOOKUP(A1316,Hoja1!A:C,3,0)</f>
        <v>8</v>
      </c>
      <c r="P1316" s="21" t="str">
        <f>VLOOKUP(M1316,[1]TIPOLOGIAS_CB!$A:$F,4,0)</f>
        <v>CUCUTA</v>
      </c>
      <c r="Q1316" s="21" t="str">
        <f>VLOOKUP(P1316,'BASE TARIFA 2025'!C:D,2,0)</f>
        <v>WOMPI SANTANDERES</v>
      </c>
      <c r="R1316" s="23">
        <f>VLOOKUP(P1316,'BASE TARIFA 2025'!C:F,4,0)</f>
        <v>28277.100000000002</v>
      </c>
    </row>
    <row r="1317" spans="1:18" ht="14.45">
      <c r="A1317" s="27">
        <v>17993</v>
      </c>
      <c r="B1317" s="27" t="s">
        <v>7641</v>
      </c>
      <c r="C1317" s="27">
        <v>27806942</v>
      </c>
      <c r="D1317" s="27" t="s">
        <v>1028</v>
      </c>
      <c r="E1317" s="27" t="s">
        <v>7642</v>
      </c>
      <c r="F1317" s="27" t="s">
        <v>7642</v>
      </c>
      <c r="G1317" s="27" t="s">
        <v>7643</v>
      </c>
      <c r="H1317" s="27" t="s">
        <v>7644</v>
      </c>
      <c r="I1317" s="27" t="s">
        <v>7645</v>
      </c>
      <c r="J1317" s="27" t="s">
        <v>2863</v>
      </c>
      <c r="K1317" s="27" t="s">
        <v>7646</v>
      </c>
      <c r="L1317" s="27" t="s">
        <v>7647</v>
      </c>
      <c r="M1317" s="27">
        <v>54660</v>
      </c>
      <c r="N1317" s="28" t="s">
        <v>77</v>
      </c>
      <c r="O1317" s="22">
        <f>VLOOKUP(A1317,Hoja1!A:C,3,0)</f>
        <v>8</v>
      </c>
      <c r="P1317" s="21" t="str">
        <f>VLOOKUP(M1317,[1]TIPOLOGIAS_CB!$A:$F,4,0)</f>
        <v>CUCUTA</v>
      </c>
      <c r="Q1317" s="21" t="str">
        <f>VLOOKUP(P1317,'BASE TARIFA 2025'!C:D,2,0)</f>
        <v>WOMPI SANTANDERES</v>
      </c>
      <c r="R1317" s="23">
        <f>VLOOKUP(P1317,'BASE TARIFA 2025'!C:F,4,0)</f>
        <v>28277.100000000002</v>
      </c>
    </row>
    <row r="1318" spans="1:18" ht="14.45">
      <c r="A1318" s="27">
        <v>65991</v>
      </c>
      <c r="B1318" s="27" t="s">
        <v>7648</v>
      </c>
      <c r="C1318" s="27">
        <v>1090407888</v>
      </c>
      <c r="D1318" s="27" t="s">
        <v>7649</v>
      </c>
      <c r="E1318" s="27" t="s">
        <v>7650</v>
      </c>
      <c r="F1318" s="27" t="s">
        <v>7650</v>
      </c>
      <c r="G1318" s="27" t="s">
        <v>7651</v>
      </c>
      <c r="H1318" s="27" t="s">
        <v>7652</v>
      </c>
      <c r="I1318" s="27" t="s">
        <v>7653</v>
      </c>
      <c r="J1318" s="27" t="s">
        <v>2863</v>
      </c>
      <c r="K1318" s="27" t="s">
        <v>7646</v>
      </c>
      <c r="L1318" s="27" t="s">
        <v>7647</v>
      </c>
      <c r="M1318" s="27">
        <v>54660</v>
      </c>
      <c r="N1318" s="28" t="s">
        <v>586</v>
      </c>
      <c r="O1318" s="22">
        <f>VLOOKUP(A1318,Hoja1!A:C,3,0)</f>
        <v>8</v>
      </c>
      <c r="P1318" s="21" t="str">
        <f>VLOOKUP(M1318,[1]TIPOLOGIAS_CB!$A:$F,4,0)</f>
        <v>CUCUTA</v>
      </c>
      <c r="Q1318" s="21" t="str">
        <f>VLOOKUP(P1318,'BASE TARIFA 2025'!C:D,2,0)</f>
        <v>WOMPI SANTANDERES</v>
      </c>
      <c r="R1318" s="23">
        <f>VLOOKUP(P1318,'BASE TARIFA 2025'!C:F,4,0)</f>
        <v>28277.100000000002</v>
      </c>
    </row>
    <row r="1319" spans="1:18" ht="14.45">
      <c r="A1319" s="27">
        <v>71929</v>
      </c>
      <c r="B1319" s="27" t="s">
        <v>7654</v>
      </c>
      <c r="C1319" s="27">
        <v>1093886652</v>
      </c>
      <c r="D1319" s="27" t="s">
        <v>7655</v>
      </c>
      <c r="E1319" s="27" t="s">
        <v>7655</v>
      </c>
      <c r="F1319" s="27" t="s">
        <v>7655</v>
      </c>
      <c r="G1319" s="27" t="s">
        <v>7656</v>
      </c>
      <c r="H1319" s="27" t="s">
        <v>7657</v>
      </c>
      <c r="I1319" s="27" t="s">
        <v>7658</v>
      </c>
      <c r="J1319" s="27" t="s">
        <v>2863</v>
      </c>
      <c r="K1319" s="27" t="s">
        <v>7646</v>
      </c>
      <c r="L1319" s="27" t="s">
        <v>7647</v>
      </c>
      <c r="M1319" s="27">
        <v>54660</v>
      </c>
      <c r="N1319" s="28" t="s">
        <v>77</v>
      </c>
      <c r="O1319" s="22">
        <f>VLOOKUP(A1319,Hoja1!A:C,3,0)</f>
        <v>8</v>
      </c>
      <c r="P1319" s="21" t="str">
        <f>VLOOKUP(M1319,[1]TIPOLOGIAS_CB!$A:$F,4,0)</f>
        <v>CUCUTA</v>
      </c>
      <c r="Q1319" s="21" t="str">
        <f>VLOOKUP(P1319,'BASE TARIFA 2025'!C:D,2,0)</f>
        <v>WOMPI SANTANDERES</v>
      </c>
      <c r="R1319" s="23">
        <f>VLOOKUP(P1319,'BASE TARIFA 2025'!C:F,4,0)</f>
        <v>28277.100000000002</v>
      </c>
    </row>
    <row r="1320" spans="1:18" ht="14.45">
      <c r="A1320" s="27">
        <v>47524</v>
      </c>
      <c r="B1320" s="27" t="s">
        <v>7659</v>
      </c>
      <c r="C1320" s="27">
        <v>43989778</v>
      </c>
      <c r="D1320" s="27" t="s">
        <v>79</v>
      </c>
      <c r="E1320" s="27" t="s">
        <v>7660</v>
      </c>
      <c r="F1320" s="27" t="s">
        <v>7660</v>
      </c>
      <c r="G1320" s="27" t="s">
        <v>7661</v>
      </c>
      <c r="H1320" s="27" t="s">
        <v>7662</v>
      </c>
      <c r="I1320" s="27" t="s">
        <v>7663</v>
      </c>
      <c r="J1320" s="27" t="s">
        <v>75</v>
      </c>
      <c r="K1320" s="27" t="s">
        <v>5693</v>
      </c>
      <c r="L1320" s="27" t="s">
        <v>5693</v>
      </c>
      <c r="M1320" s="27">
        <v>5001</v>
      </c>
      <c r="N1320" s="28" t="s">
        <v>953</v>
      </c>
      <c r="O1320" s="22">
        <f>VLOOKUP(A1320,Hoja1!A:C,3,0)</f>
        <v>8</v>
      </c>
      <c r="P1320" s="21" t="str">
        <f>VLOOKUP(M1320,[1]TIPOLOGIAS_CB!$A:$F,4,0)</f>
        <v>MEDELLIN</v>
      </c>
      <c r="Q1320" s="21" t="str">
        <f>VLOOKUP(P1320,'BASE TARIFA 2025'!C:D,2,0)</f>
        <v>WOMPI NOROCCIDENTE</v>
      </c>
      <c r="R1320" s="23">
        <f>VLOOKUP(P1320,'BASE TARIFA 2025'!C:F,4,0)</f>
        <v>15709.5</v>
      </c>
    </row>
    <row r="1321" spans="1:18" ht="14.45">
      <c r="A1321" s="27">
        <v>47724</v>
      </c>
      <c r="B1321" s="27" t="s">
        <v>7664</v>
      </c>
      <c r="C1321" s="27">
        <v>70812351</v>
      </c>
      <c r="D1321" s="27" t="s">
        <v>7665</v>
      </c>
      <c r="E1321" s="27" t="s">
        <v>7666</v>
      </c>
      <c r="F1321" s="27" t="s">
        <v>7666</v>
      </c>
      <c r="G1321" s="27" t="s">
        <v>7667</v>
      </c>
      <c r="H1321" s="27" t="s">
        <v>7668</v>
      </c>
      <c r="I1321" s="27" t="s">
        <v>7669</v>
      </c>
      <c r="J1321" s="27" t="s">
        <v>75</v>
      </c>
      <c r="K1321" s="27" t="s">
        <v>5693</v>
      </c>
      <c r="L1321" s="27" t="s">
        <v>5693</v>
      </c>
      <c r="M1321" s="27">
        <v>5001</v>
      </c>
      <c r="N1321" s="28" t="s">
        <v>348</v>
      </c>
      <c r="O1321" s="22">
        <f>VLOOKUP(A1321,Hoja1!A:C,3,0)</f>
        <v>8</v>
      </c>
      <c r="P1321" s="21" t="str">
        <f>VLOOKUP(M1321,[1]TIPOLOGIAS_CB!$A:$F,4,0)</f>
        <v>MEDELLIN</v>
      </c>
      <c r="Q1321" s="21" t="str">
        <f>VLOOKUP(P1321,'BASE TARIFA 2025'!C:D,2,0)</f>
        <v>WOMPI NOROCCIDENTE</v>
      </c>
      <c r="R1321" s="23">
        <f>VLOOKUP(P1321,'BASE TARIFA 2025'!C:F,4,0)</f>
        <v>15709.5</v>
      </c>
    </row>
    <row r="1322" spans="1:18" ht="14.45">
      <c r="A1322" s="27">
        <v>80621</v>
      </c>
      <c r="B1322" s="27" t="s">
        <v>7670</v>
      </c>
      <c r="C1322" s="27">
        <v>27806761</v>
      </c>
      <c r="D1322" s="27" t="s">
        <v>7671</v>
      </c>
      <c r="E1322" s="27" t="s">
        <v>7671</v>
      </c>
      <c r="F1322" s="27" t="s">
        <v>7671</v>
      </c>
      <c r="G1322" s="27" t="s">
        <v>7672</v>
      </c>
      <c r="H1322" s="27" t="s">
        <v>7673</v>
      </c>
      <c r="I1322" s="27" t="s">
        <v>7674</v>
      </c>
      <c r="J1322" s="27" t="s">
        <v>2863</v>
      </c>
      <c r="K1322" s="27" t="s">
        <v>7646</v>
      </c>
      <c r="L1322" s="27" t="s">
        <v>7647</v>
      </c>
      <c r="M1322" s="27">
        <v>54660</v>
      </c>
      <c r="N1322" s="28" t="s">
        <v>953</v>
      </c>
      <c r="O1322" s="22">
        <f>VLOOKUP(A1322,Hoja1!A:C,3,0)</f>
        <v>8</v>
      </c>
      <c r="P1322" s="21" t="str">
        <f>VLOOKUP(M1322,[1]TIPOLOGIAS_CB!$A:$F,4,0)</f>
        <v>CUCUTA</v>
      </c>
      <c r="Q1322" s="21" t="str">
        <f>VLOOKUP(P1322,'BASE TARIFA 2025'!C:D,2,0)</f>
        <v>WOMPI SANTANDERES</v>
      </c>
      <c r="R1322" s="23">
        <f>VLOOKUP(P1322,'BASE TARIFA 2025'!C:F,4,0)</f>
        <v>28277.100000000002</v>
      </c>
    </row>
    <row r="1323" spans="1:18" ht="14.45">
      <c r="A1323" s="27">
        <v>12280</v>
      </c>
      <c r="B1323" s="27" t="s">
        <v>7675</v>
      </c>
      <c r="C1323" s="27">
        <v>60262182</v>
      </c>
      <c r="D1323" s="27" t="s">
        <v>7676</v>
      </c>
      <c r="E1323" s="27" t="s">
        <v>7677</v>
      </c>
      <c r="F1323" s="27" t="s">
        <v>7677</v>
      </c>
      <c r="G1323" s="27" t="s">
        <v>7678</v>
      </c>
      <c r="H1323" s="27" t="s">
        <v>7679</v>
      </c>
      <c r="I1323" s="27" t="s">
        <v>7680</v>
      </c>
      <c r="J1323" s="27" t="s">
        <v>2863</v>
      </c>
      <c r="K1323" s="27" t="s">
        <v>7675</v>
      </c>
      <c r="L1323" s="27" t="s">
        <v>7675</v>
      </c>
      <c r="M1323" s="27">
        <v>54743</v>
      </c>
      <c r="N1323" s="28" t="s">
        <v>580</v>
      </c>
      <c r="O1323" s="22">
        <f>VLOOKUP(A1323,Hoja1!A:C,3,0)</f>
        <v>8</v>
      </c>
      <c r="P1323" s="21" t="str">
        <f>VLOOKUP(M1323,[1]TIPOLOGIAS_CB!$A:$F,4,0)</f>
        <v>CUCUTA</v>
      </c>
      <c r="Q1323" s="21" t="str">
        <f>VLOOKUP(P1323,'BASE TARIFA 2025'!C:D,2,0)</f>
        <v>WOMPI SANTANDERES</v>
      </c>
      <c r="R1323" s="23">
        <f>VLOOKUP(P1323,'BASE TARIFA 2025'!C:F,4,0)</f>
        <v>28277.100000000002</v>
      </c>
    </row>
    <row r="1324" spans="1:18" ht="14.45">
      <c r="A1324" s="27">
        <v>33496</v>
      </c>
      <c r="B1324" s="27" t="s">
        <v>7681</v>
      </c>
      <c r="C1324" s="27">
        <v>19085987</v>
      </c>
      <c r="D1324" s="27"/>
      <c r="E1324" s="27" t="s">
        <v>7682</v>
      </c>
      <c r="F1324" s="27" t="s">
        <v>7682</v>
      </c>
      <c r="G1324" s="27" t="s">
        <v>7683</v>
      </c>
      <c r="H1324" s="27" t="s">
        <v>7684</v>
      </c>
      <c r="I1324" s="27" t="s">
        <v>7685</v>
      </c>
      <c r="J1324" s="27" t="s">
        <v>2863</v>
      </c>
      <c r="K1324" s="27" t="s">
        <v>7675</v>
      </c>
      <c r="L1324" s="27" t="s">
        <v>7675</v>
      </c>
      <c r="M1324" s="27">
        <v>54743</v>
      </c>
      <c r="N1324" s="28" t="s">
        <v>580</v>
      </c>
      <c r="O1324" s="22">
        <f>VLOOKUP(A1324,Hoja1!A:C,3,0)</f>
        <v>8</v>
      </c>
      <c r="P1324" s="21" t="str">
        <f>VLOOKUP(M1324,[1]TIPOLOGIAS_CB!$A:$F,4,0)</f>
        <v>CUCUTA</v>
      </c>
      <c r="Q1324" s="21" t="str">
        <f>VLOOKUP(P1324,'BASE TARIFA 2025'!C:D,2,0)</f>
        <v>WOMPI SANTANDERES</v>
      </c>
      <c r="R1324" s="23">
        <f>VLOOKUP(P1324,'BASE TARIFA 2025'!C:F,4,0)</f>
        <v>28277.100000000002</v>
      </c>
    </row>
    <row r="1325" spans="1:18" ht="14.45">
      <c r="A1325" s="27">
        <v>43078</v>
      </c>
      <c r="B1325" s="27" t="s">
        <v>7686</v>
      </c>
      <c r="C1325" s="27">
        <v>1094241492</v>
      </c>
      <c r="D1325" s="27"/>
      <c r="E1325" s="27" t="s">
        <v>7687</v>
      </c>
      <c r="F1325" s="27" t="s">
        <v>7687</v>
      </c>
      <c r="G1325" s="27" t="s">
        <v>7688</v>
      </c>
      <c r="H1325" s="27" t="s">
        <v>7689</v>
      </c>
      <c r="I1325" s="27" t="s">
        <v>7690</v>
      </c>
      <c r="J1325" s="27" t="s">
        <v>2863</v>
      </c>
      <c r="K1325" s="27" t="s">
        <v>7675</v>
      </c>
      <c r="L1325" s="27" t="s">
        <v>7675</v>
      </c>
      <c r="M1325" s="27">
        <v>54743</v>
      </c>
      <c r="N1325" s="28" t="s">
        <v>580</v>
      </c>
      <c r="O1325" s="22">
        <f>VLOOKUP(A1325,Hoja1!A:C,3,0)</f>
        <v>8</v>
      </c>
      <c r="P1325" s="21" t="str">
        <f>VLOOKUP(M1325,[1]TIPOLOGIAS_CB!$A:$F,4,0)</f>
        <v>CUCUTA</v>
      </c>
      <c r="Q1325" s="21" t="str">
        <f>VLOOKUP(P1325,'BASE TARIFA 2025'!C:D,2,0)</f>
        <v>WOMPI SANTANDERES</v>
      </c>
      <c r="R1325" s="23">
        <f>VLOOKUP(P1325,'BASE TARIFA 2025'!C:F,4,0)</f>
        <v>28277.100000000002</v>
      </c>
    </row>
    <row r="1326" spans="1:18" ht="14.45">
      <c r="A1326" s="27">
        <v>61518</v>
      </c>
      <c r="B1326" s="27" t="s">
        <v>7691</v>
      </c>
      <c r="C1326" s="27">
        <v>1098732493</v>
      </c>
      <c r="D1326" s="27" t="s">
        <v>79</v>
      </c>
      <c r="E1326" s="27" t="s">
        <v>7692</v>
      </c>
      <c r="F1326" s="27" t="s">
        <v>7692</v>
      </c>
      <c r="G1326" s="27" t="s">
        <v>7693</v>
      </c>
      <c r="H1326" s="27" t="s">
        <v>7694</v>
      </c>
      <c r="I1326" s="27" t="s">
        <v>7695</v>
      </c>
      <c r="J1326" s="27" t="s">
        <v>2863</v>
      </c>
      <c r="K1326" s="27" t="s">
        <v>7675</v>
      </c>
      <c r="L1326" s="27" t="s">
        <v>7675</v>
      </c>
      <c r="M1326" s="27">
        <v>54743</v>
      </c>
      <c r="N1326" s="28" t="s">
        <v>580</v>
      </c>
      <c r="O1326" s="22">
        <f>VLOOKUP(A1326,Hoja1!A:C,3,0)</f>
        <v>8</v>
      </c>
      <c r="P1326" s="21" t="str">
        <f>VLOOKUP(M1326,[1]TIPOLOGIAS_CB!$A:$F,4,0)</f>
        <v>CUCUTA</v>
      </c>
      <c r="Q1326" s="21" t="str">
        <f>VLOOKUP(P1326,'BASE TARIFA 2025'!C:D,2,0)</f>
        <v>WOMPI SANTANDERES</v>
      </c>
      <c r="R1326" s="23">
        <f>VLOOKUP(P1326,'BASE TARIFA 2025'!C:F,4,0)</f>
        <v>28277.100000000002</v>
      </c>
    </row>
    <row r="1327" spans="1:18" ht="14.45">
      <c r="A1327" s="27">
        <v>78891</v>
      </c>
      <c r="B1327" s="27" t="s">
        <v>7696</v>
      </c>
      <c r="C1327" s="27">
        <v>60259141</v>
      </c>
      <c r="D1327" s="27" t="s">
        <v>7697</v>
      </c>
      <c r="E1327" s="27" t="s">
        <v>7697</v>
      </c>
      <c r="F1327" s="27" t="s">
        <v>7697</v>
      </c>
      <c r="G1327" s="27" t="s">
        <v>7698</v>
      </c>
      <c r="H1327" s="27" t="s">
        <v>7699</v>
      </c>
      <c r="I1327" s="27" t="s">
        <v>7700</v>
      </c>
      <c r="J1327" s="27" t="s">
        <v>2863</v>
      </c>
      <c r="K1327" s="27" t="s">
        <v>7675</v>
      </c>
      <c r="L1327" s="27" t="s">
        <v>7675</v>
      </c>
      <c r="M1327" s="27">
        <v>54743</v>
      </c>
      <c r="N1327" s="28" t="s">
        <v>477</v>
      </c>
      <c r="O1327" s="22">
        <f>VLOOKUP(A1327,Hoja1!A:C,3,0)</f>
        <v>8</v>
      </c>
      <c r="P1327" s="21" t="str">
        <f>VLOOKUP(M1327,[1]TIPOLOGIAS_CB!$A:$F,4,0)</f>
        <v>CUCUTA</v>
      </c>
      <c r="Q1327" s="21" t="str">
        <f>VLOOKUP(P1327,'BASE TARIFA 2025'!C:D,2,0)</f>
        <v>WOMPI SANTANDERES</v>
      </c>
      <c r="R1327" s="23">
        <f>VLOOKUP(P1327,'BASE TARIFA 2025'!C:F,4,0)</f>
        <v>28277.100000000002</v>
      </c>
    </row>
    <row r="1328" spans="1:18" ht="14.45">
      <c r="A1328" s="27">
        <v>10614</v>
      </c>
      <c r="B1328" s="27" t="s">
        <v>7701</v>
      </c>
      <c r="C1328" s="27">
        <v>9735573</v>
      </c>
      <c r="D1328" s="27" t="s">
        <v>7702</v>
      </c>
      <c r="E1328" s="27" t="s">
        <v>7703</v>
      </c>
      <c r="F1328" s="27" t="s">
        <v>7703</v>
      </c>
      <c r="G1328" s="27" t="s">
        <v>7704</v>
      </c>
      <c r="H1328" s="27" t="s">
        <v>7705</v>
      </c>
      <c r="I1328" s="27" t="s">
        <v>7706</v>
      </c>
      <c r="J1328" s="27" t="s">
        <v>4163</v>
      </c>
      <c r="K1328" s="27" t="s">
        <v>7707</v>
      </c>
      <c r="L1328" s="27" t="s">
        <v>7707</v>
      </c>
      <c r="M1328" s="27">
        <v>63001</v>
      </c>
      <c r="N1328" s="28" t="s">
        <v>77</v>
      </c>
      <c r="O1328" s="22">
        <f>VLOOKUP(A1328,Hoja1!A:C,3,0)</f>
        <v>16</v>
      </c>
      <c r="P1328" s="21" t="str">
        <f>VLOOKUP(M1328,[1]TIPOLOGIAS_CB!$A:$F,4,0)</f>
        <v>PEREIRA</v>
      </c>
      <c r="Q1328" s="21" t="str">
        <f>VLOOKUP(P1328,'BASE TARIFA 2025'!C:D,2,0)</f>
        <v>WOMPI EJE CAFETERO</v>
      </c>
      <c r="R1328" s="23">
        <f>VLOOKUP(P1328,'BASE TARIFA 2025'!C:F,4,0)</f>
        <v>15709.5</v>
      </c>
    </row>
    <row r="1329" spans="1:18" ht="14.45">
      <c r="A1329" s="27">
        <v>79524</v>
      </c>
      <c r="B1329" s="27" t="s">
        <v>7708</v>
      </c>
      <c r="C1329" s="27">
        <v>1094972610</v>
      </c>
      <c r="D1329" s="27" t="s">
        <v>7709</v>
      </c>
      <c r="E1329" s="27" t="s">
        <v>7709</v>
      </c>
      <c r="F1329" s="27"/>
      <c r="G1329" s="27" t="s">
        <v>7710</v>
      </c>
      <c r="H1329" s="27" t="s">
        <v>7711</v>
      </c>
      <c r="I1329" s="27" t="s">
        <v>7712</v>
      </c>
      <c r="J1329" s="27" t="s">
        <v>4163</v>
      </c>
      <c r="K1329" s="27" t="s">
        <v>7707</v>
      </c>
      <c r="L1329" s="27" t="s">
        <v>7707</v>
      </c>
      <c r="M1329" s="27">
        <v>63001</v>
      </c>
      <c r="N1329" s="28" t="s">
        <v>172</v>
      </c>
      <c r="O1329" s="22">
        <f>VLOOKUP(A1329,Hoja1!A:C,3,0)</f>
        <v>8</v>
      </c>
      <c r="P1329" s="21" t="str">
        <f>VLOOKUP(M1329,[1]TIPOLOGIAS_CB!$A:$F,4,0)</f>
        <v>PEREIRA</v>
      </c>
      <c r="Q1329" s="21" t="str">
        <f>VLOOKUP(P1329,'BASE TARIFA 2025'!C:D,2,0)</f>
        <v>WOMPI EJE CAFETERO</v>
      </c>
      <c r="R1329" s="23">
        <f>VLOOKUP(P1329,'BASE TARIFA 2025'!C:F,4,0)</f>
        <v>15709.5</v>
      </c>
    </row>
    <row r="1330" spans="1:18" ht="14.45">
      <c r="A1330" s="27">
        <v>81184</v>
      </c>
      <c r="B1330" s="27" t="s">
        <v>7713</v>
      </c>
      <c r="C1330" s="27">
        <v>24815597</v>
      </c>
      <c r="D1330" s="27" t="s">
        <v>7714</v>
      </c>
      <c r="E1330" s="27" t="s">
        <v>7714</v>
      </c>
      <c r="F1330" s="27" t="s">
        <v>7714</v>
      </c>
      <c r="G1330" s="27" t="s">
        <v>7715</v>
      </c>
      <c r="H1330" s="27" t="s">
        <v>7716</v>
      </c>
      <c r="I1330" s="27" t="s">
        <v>7717</v>
      </c>
      <c r="J1330" s="27" t="s">
        <v>4163</v>
      </c>
      <c r="K1330" s="27" t="s">
        <v>7707</v>
      </c>
      <c r="L1330" s="27" t="s">
        <v>7707</v>
      </c>
      <c r="M1330" s="27">
        <v>63001</v>
      </c>
      <c r="N1330" s="28" t="s">
        <v>172</v>
      </c>
      <c r="O1330" s="22">
        <f>VLOOKUP(A1330,Hoja1!A:C,3,0)</f>
        <v>8</v>
      </c>
      <c r="P1330" s="21" t="str">
        <f>VLOOKUP(M1330,[1]TIPOLOGIAS_CB!$A:$F,4,0)</f>
        <v>PEREIRA</v>
      </c>
      <c r="Q1330" s="21" t="str">
        <f>VLOOKUP(P1330,'BASE TARIFA 2025'!C:D,2,0)</f>
        <v>WOMPI EJE CAFETERO</v>
      </c>
      <c r="R1330" s="23">
        <f>VLOOKUP(P1330,'BASE TARIFA 2025'!C:F,4,0)</f>
        <v>15709.5</v>
      </c>
    </row>
    <row r="1331" spans="1:18" ht="14.45">
      <c r="A1331" s="27">
        <v>79275</v>
      </c>
      <c r="B1331" s="27" t="s">
        <v>7718</v>
      </c>
      <c r="C1331" s="27">
        <v>1000457922</v>
      </c>
      <c r="D1331" s="27" t="s">
        <v>7719</v>
      </c>
      <c r="E1331" s="27" t="s">
        <v>7719</v>
      </c>
      <c r="F1331" s="27" t="s">
        <v>7719</v>
      </c>
      <c r="G1331" s="27" t="s">
        <v>7720</v>
      </c>
      <c r="H1331" s="27" t="s">
        <v>7721</v>
      </c>
      <c r="I1331" s="27" t="s">
        <v>7722</v>
      </c>
      <c r="J1331" s="27" t="s">
        <v>4163</v>
      </c>
      <c r="K1331" s="27" t="s">
        <v>7707</v>
      </c>
      <c r="L1331" s="27" t="s">
        <v>7707</v>
      </c>
      <c r="M1331" s="27">
        <v>63001</v>
      </c>
      <c r="N1331" s="28" t="s">
        <v>605</v>
      </c>
      <c r="O1331" s="22">
        <f>VLOOKUP(A1331,Hoja1!A:C,3,0)</f>
        <v>8</v>
      </c>
      <c r="P1331" s="21" t="str">
        <f>VLOOKUP(M1331,[1]TIPOLOGIAS_CB!$A:$F,4,0)</f>
        <v>PEREIRA</v>
      </c>
      <c r="Q1331" s="21" t="str">
        <f>VLOOKUP(P1331,'BASE TARIFA 2025'!C:D,2,0)</f>
        <v>WOMPI EJE CAFETERO</v>
      </c>
      <c r="R1331" s="23">
        <f>VLOOKUP(P1331,'BASE TARIFA 2025'!C:F,4,0)</f>
        <v>15709.5</v>
      </c>
    </row>
    <row r="1332" spans="1:18" ht="14.45">
      <c r="A1332" s="27">
        <v>76928</v>
      </c>
      <c r="B1332" s="27" t="s">
        <v>7723</v>
      </c>
      <c r="C1332" s="27">
        <v>1094915272</v>
      </c>
      <c r="D1332" s="27" t="s">
        <v>7724</v>
      </c>
      <c r="E1332" s="27" t="s">
        <v>7724</v>
      </c>
      <c r="F1332" s="27" t="s">
        <v>7724</v>
      </c>
      <c r="G1332" s="27" t="s">
        <v>7725</v>
      </c>
      <c r="H1332" s="27" t="s">
        <v>7726</v>
      </c>
      <c r="I1332" s="27" t="s">
        <v>7727</v>
      </c>
      <c r="J1332" s="27" t="s">
        <v>4163</v>
      </c>
      <c r="K1332" s="27" t="s">
        <v>7707</v>
      </c>
      <c r="L1332" s="27" t="s">
        <v>7707</v>
      </c>
      <c r="M1332" s="27">
        <v>63001</v>
      </c>
      <c r="N1332" s="28" t="s">
        <v>77</v>
      </c>
      <c r="O1332" s="22">
        <f>VLOOKUP(A1332,Hoja1!A:C,3,0)</f>
        <v>16</v>
      </c>
      <c r="P1332" s="21" t="str">
        <f>VLOOKUP(M1332,[1]TIPOLOGIAS_CB!$A:$F,4,0)</f>
        <v>PEREIRA</v>
      </c>
      <c r="Q1332" s="21" t="str">
        <f>VLOOKUP(P1332,'BASE TARIFA 2025'!C:D,2,0)</f>
        <v>WOMPI EJE CAFETERO</v>
      </c>
      <c r="R1332" s="23">
        <f>VLOOKUP(P1332,'BASE TARIFA 2025'!C:F,4,0)</f>
        <v>15709.5</v>
      </c>
    </row>
    <row r="1333" spans="1:18" ht="14.45">
      <c r="A1333" s="27">
        <v>68176</v>
      </c>
      <c r="B1333" s="27" t="s">
        <v>7728</v>
      </c>
      <c r="C1333" s="27">
        <v>52758441</v>
      </c>
      <c r="D1333" s="27" t="s">
        <v>7729</v>
      </c>
      <c r="E1333" s="27" t="s">
        <v>7730</v>
      </c>
      <c r="F1333" s="27" t="s">
        <v>7731</v>
      </c>
      <c r="G1333" s="27" t="s">
        <v>7732</v>
      </c>
      <c r="H1333" s="27" t="s">
        <v>7733</v>
      </c>
      <c r="I1333" s="27" t="s">
        <v>7734</v>
      </c>
      <c r="J1333" s="27" t="s">
        <v>190</v>
      </c>
      <c r="K1333" s="27" t="s">
        <v>6508</v>
      </c>
      <c r="L1333" s="27" t="s">
        <v>6508</v>
      </c>
      <c r="M1333" s="27">
        <v>11001</v>
      </c>
      <c r="N1333" s="28" t="s">
        <v>259</v>
      </c>
      <c r="O1333" s="22">
        <f>VLOOKUP(A1333,Hoja1!A:C,3,0)</f>
        <v>8</v>
      </c>
      <c r="P1333" s="21" t="str">
        <f>VLOOKUP(M1333,[1]TIPOLOGIAS_CB!$A:$F,4,0)</f>
        <v>BOGOTA</v>
      </c>
      <c r="Q1333" s="21" t="str">
        <f>VLOOKUP(P1333,'BASE TARIFA 2025'!C:D,2,0)</f>
        <v>WOMPI CENTRO</v>
      </c>
      <c r="R1333" s="23">
        <f>VLOOKUP(P1333,'BASE TARIFA 2025'!C:F,4,0)</f>
        <v>15709.5</v>
      </c>
    </row>
    <row r="1334" spans="1:18" ht="14.45">
      <c r="A1334" s="27">
        <v>68179</v>
      </c>
      <c r="B1334" s="27" t="s">
        <v>7735</v>
      </c>
      <c r="C1334" s="27">
        <v>53153256</v>
      </c>
      <c r="D1334" s="27" t="s">
        <v>7736</v>
      </c>
      <c r="E1334" s="27" t="s">
        <v>7737</v>
      </c>
      <c r="F1334" s="27" t="s">
        <v>7737</v>
      </c>
      <c r="G1334" s="27" t="s">
        <v>7738</v>
      </c>
      <c r="H1334" s="27" t="s">
        <v>7739</v>
      </c>
      <c r="I1334" s="27" t="s">
        <v>7740</v>
      </c>
      <c r="J1334" s="27" t="s">
        <v>190</v>
      </c>
      <c r="K1334" s="27" t="s">
        <v>6508</v>
      </c>
      <c r="L1334" s="27" t="s">
        <v>6508</v>
      </c>
      <c r="M1334" s="27">
        <v>11001</v>
      </c>
      <c r="N1334" s="28" t="s">
        <v>342</v>
      </c>
      <c r="O1334" s="22">
        <f>VLOOKUP(A1334,Hoja1!A:C,3,0)</f>
        <v>8</v>
      </c>
      <c r="P1334" s="21" t="str">
        <f>VLOOKUP(M1334,[1]TIPOLOGIAS_CB!$A:$F,4,0)</f>
        <v>BOGOTA</v>
      </c>
      <c r="Q1334" s="21" t="str">
        <f>VLOOKUP(P1334,'BASE TARIFA 2025'!C:D,2,0)</f>
        <v>WOMPI CENTRO</v>
      </c>
      <c r="R1334" s="23">
        <f>VLOOKUP(P1334,'BASE TARIFA 2025'!C:F,4,0)</f>
        <v>15709.5</v>
      </c>
    </row>
    <row r="1335" spans="1:18" ht="14.45">
      <c r="A1335" s="27">
        <v>68978</v>
      </c>
      <c r="B1335" s="27" t="s">
        <v>7741</v>
      </c>
      <c r="C1335" s="27">
        <v>1030606486</v>
      </c>
      <c r="D1335" s="27"/>
      <c r="E1335" s="27" t="s">
        <v>7742</v>
      </c>
      <c r="F1335" s="27" t="s">
        <v>7743</v>
      </c>
      <c r="G1335" s="27" t="s">
        <v>7744</v>
      </c>
      <c r="H1335" s="27" t="s">
        <v>7745</v>
      </c>
      <c r="I1335" s="27" t="s">
        <v>7746</v>
      </c>
      <c r="J1335" s="27" t="s">
        <v>190</v>
      </c>
      <c r="K1335" s="27" t="s">
        <v>6508</v>
      </c>
      <c r="L1335" s="27" t="s">
        <v>6508</v>
      </c>
      <c r="M1335" s="27">
        <v>11001</v>
      </c>
      <c r="N1335" s="28" t="s">
        <v>348</v>
      </c>
      <c r="O1335" s="22">
        <f>VLOOKUP(A1335,Hoja1!A:C,3,0)</f>
        <v>8</v>
      </c>
      <c r="P1335" s="21" t="str">
        <f>VLOOKUP(M1335,[1]TIPOLOGIAS_CB!$A:$F,4,0)</f>
        <v>BOGOTA</v>
      </c>
      <c r="Q1335" s="21" t="str">
        <f>VLOOKUP(P1335,'BASE TARIFA 2025'!C:D,2,0)</f>
        <v>WOMPI CENTRO</v>
      </c>
      <c r="R1335" s="23">
        <f>VLOOKUP(P1335,'BASE TARIFA 2025'!C:F,4,0)</f>
        <v>15709.5</v>
      </c>
    </row>
    <row r="1336" spans="1:18" ht="14.45">
      <c r="A1336" s="27">
        <v>70333</v>
      </c>
      <c r="B1336" s="27" t="s">
        <v>7747</v>
      </c>
      <c r="C1336" s="27">
        <v>1010007330</v>
      </c>
      <c r="D1336" s="27" t="s">
        <v>7748</v>
      </c>
      <c r="E1336" s="27" t="s">
        <v>7749</v>
      </c>
      <c r="F1336" s="27" t="s">
        <v>7748</v>
      </c>
      <c r="G1336" s="27" t="s">
        <v>7750</v>
      </c>
      <c r="H1336" s="27" t="s">
        <v>7751</v>
      </c>
      <c r="I1336" s="27" t="s">
        <v>7752</v>
      </c>
      <c r="J1336" s="27" t="s">
        <v>190</v>
      </c>
      <c r="K1336" s="27" t="s">
        <v>6508</v>
      </c>
      <c r="L1336" s="27" t="s">
        <v>6508</v>
      </c>
      <c r="M1336" s="27">
        <v>11001</v>
      </c>
      <c r="N1336" s="28" t="s">
        <v>580</v>
      </c>
      <c r="O1336" s="22">
        <f>VLOOKUP(A1336,Hoja1!A:C,3,0)</f>
        <v>8</v>
      </c>
      <c r="P1336" s="21" t="str">
        <f>VLOOKUP(M1336,[1]TIPOLOGIAS_CB!$A:$F,4,0)</f>
        <v>BOGOTA</v>
      </c>
      <c r="Q1336" s="21" t="str">
        <f>VLOOKUP(P1336,'BASE TARIFA 2025'!C:D,2,0)</f>
        <v>WOMPI CENTRO</v>
      </c>
      <c r="R1336" s="23">
        <f>VLOOKUP(P1336,'BASE TARIFA 2025'!C:F,4,0)</f>
        <v>15709.5</v>
      </c>
    </row>
    <row r="1337" spans="1:18" ht="14.45">
      <c r="A1337" s="27">
        <v>70334</v>
      </c>
      <c r="B1337" s="27" t="s">
        <v>7753</v>
      </c>
      <c r="C1337" s="27">
        <v>1020766619</v>
      </c>
      <c r="D1337" s="27" t="s">
        <v>7754</v>
      </c>
      <c r="E1337" s="27" t="s">
        <v>7755</v>
      </c>
      <c r="F1337" s="27" t="s">
        <v>7754</v>
      </c>
      <c r="G1337" s="27" t="s">
        <v>7756</v>
      </c>
      <c r="H1337" s="27" t="s">
        <v>7757</v>
      </c>
      <c r="I1337" s="27" t="s">
        <v>7758</v>
      </c>
      <c r="J1337" s="27" t="s">
        <v>190</v>
      </c>
      <c r="K1337" s="27" t="s">
        <v>6508</v>
      </c>
      <c r="L1337" s="27" t="s">
        <v>6508</v>
      </c>
      <c r="M1337" s="27">
        <v>11001</v>
      </c>
      <c r="N1337" s="28" t="s">
        <v>342</v>
      </c>
      <c r="O1337" s="22">
        <f>VLOOKUP(A1337,Hoja1!A:C,3,0)</f>
        <v>8</v>
      </c>
      <c r="P1337" s="21" t="str">
        <f>VLOOKUP(M1337,[1]TIPOLOGIAS_CB!$A:$F,4,0)</f>
        <v>BOGOTA</v>
      </c>
      <c r="Q1337" s="21" t="str">
        <f>VLOOKUP(P1337,'BASE TARIFA 2025'!C:D,2,0)</f>
        <v>WOMPI CENTRO</v>
      </c>
      <c r="R1337" s="23">
        <f>VLOOKUP(P1337,'BASE TARIFA 2025'!C:F,4,0)</f>
        <v>15709.5</v>
      </c>
    </row>
    <row r="1338" spans="1:18" ht="14.45">
      <c r="A1338" s="27">
        <v>67842</v>
      </c>
      <c r="B1338" s="27" t="s">
        <v>7759</v>
      </c>
      <c r="C1338" s="27">
        <v>21113690</v>
      </c>
      <c r="D1338" s="27" t="s">
        <v>7760</v>
      </c>
      <c r="E1338" s="27" t="s">
        <v>7761</v>
      </c>
      <c r="F1338" s="27" t="s">
        <v>7761</v>
      </c>
      <c r="G1338" s="27" t="s">
        <v>7762</v>
      </c>
      <c r="H1338" s="27" t="s">
        <v>7763</v>
      </c>
      <c r="I1338" s="27" t="s">
        <v>7764</v>
      </c>
      <c r="J1338" s="27" t="s">
        <v>190</v>
      </c>
      <c r="K1338" s="27" t="s">
        <v>6508</v>
      </c>
      <c r="L1338" s="27" t="s">
        <v>6508</v>
      </c>
      <c r="M1338" s="27">
        <v>11001</v>
      </c>
      <c r="N1338" s="28" t="s">
        <v>328</v>
      </c>
      <c r="O1338" s="22">
        <f>VLOOKUP(A1338,Hoja1!A:C,3,0)</f>
        <v>16</v>
      </c>
      <c r="P1338" s="21" t="str">
        <f>VLOOKUP(M1338,[1]TIPOLOGIAS_CB!$A:$F,4,0)</f>
        <v>BOGOTA</v>
      </c>
      <c r="Q1338" s="21" t="str">
        <f>VLOOKUP(P1338,'BASE TARIFA 2025'!C:D,2,0)</f>
        <v>WOMPI CENTRO</v>
      </c>
      <c r="R1338" s="23">
        <f>VLOOKUP(P1338,'BASE TARIFA 2025'!C:F,4,0)</f>
        <v>15709.5</v>
      </c>
    </row>
    <row r="1339" spans="1:18" ht="14.45">
      <c r="A1339" s="27">
        <v>68846</v>
      </c>
      <c r="B1339" s="27" t="s">
        <v>7765</v>
      </c>
      <c r="C1339" s="27">
        <v>53135238</v>
      </c>
      <c r="D1339" s="27" t="s">
        <v>79</v>
      </c>
      <c r="E1339" s="27" t="s">
        <v>7766</v>
      </c>
      <c r="F1339" s="27" t="s">
        <v>7766</v>
      </c>
      <c r="G1339" s="27" t="s">
        <v>7767</v>
      </c>
      <c r="H1339" s="27" t="s">
        <v>7768</v>
      </c>
      <c r="I1339" s="27" t="s">
        <v>7769</v>
      </c>
      <c r="J1339" s="27" t="s">
        <v>190</v>
      </c>
      <c r="K1339" s="27" t="s">
        <v>6508</v>
      </c>
      <c r="L1339" s="27" t="s">
        <v>6508</v>
      </c>
      <c r="M1339" s="27">
        <v>11001</v>
      </c>
      <c r="N1339" s="28" t="s">
        <v>520</v>
      </c>
      <c r="O1339" s="22">
        <f>VLOOKUP(A1339,Hoja1!A:C,3,0)</f>
        <v>8</v>
      </c>
      <c r="P1339" s="21" t="str">
        <f>VLOOKUP(M1339,[1]TIPOLOGIAS_CB!$A:$F,4,0)</f>
        <v>BOGOTA</v>
      </c>
      <c r="Q1339" s="21" t="str">
        <f>VLOOKUP(P1339,'BASE TARIFA 2025'!C:D,2,0)</f>
        <v>WOMPI CENTRO</v>
      </c>
      <c r="R1339" s="23">
        <f>VLOOKUP(P1339,'BASE TARIFA 2025'!C:F,4,0)</f>
        <v>15709.5</v>
      </c>
    </row>
    <row r="1340" spans="1:18" ht="14.45">
      <c r="A1340" s="27">
        <v>68901</v>
      </c>
      <c r="B1340" s="27" t="s">
        <v>7770</v>
      </c>
      <c r="C1340" s="27">
        <v>79420032</v>
      </c>
      <c r="D1340" s="27" t="s">
        <v>7771</v>
      </c>
      <c r="E1340" s="27" t="s">
        <v>79</v>
      </c>
      <c r="F1340" s="27" t="s">
        <v>7772</v>
      </c>
      <c r="G1340" s="27" t="s">
        <v>7773</v>
      </c>
      <c r="H1340" s="27" t="s">
        <v>7774</v>
      </c>
      <c r="I1340" s="27" t="s">
        <v>7775</v>
      </c>
      <c r="J1340" s="27" t="s">
        <v>190</v>
      </c>
      <c r="K1340" s="27" t="s">
        <v>6508</v>
      </c>
      <c r="L1340" s="27" t="s">
        <v>6508</v>
      </c>
      <c r="M1340" s="27">
        <v>11001</v>
      </c>
      <c r="N1340" s="28" t="s">
        <v>77</v>
      </c>
      <c r="O1340" s="22">
        <f>VLOOKUP(A1340,Hoja1!A:C,3,0)</f>
        <v>8</v>
      </c>
      <c r="P1340" s="21" t="str">
        <f>VLOOKUP(M1340,[1]TIPOLOGIAS_CB!$A:$F,4,0)</f>
        <v>BOGOTA</v>
      </c>
      <c r="Q1340" s="21" t="str">
        <f>VLOOKUP(P1340,'BASE TARIFA 2025'!C:D,2,0)</f>
        <v>WOMPI CENTRO</v>
      </c>
      <c r="R1340" s="23">
        <f>VLOOKUP(P1340,'BASE TARIFA 2025'!C:F,4,0)</f>
        <v>15709.5</v>
      </c>
    </row>
    <row r="1341" spans="1:18" ht="14.45">
      <c r="A1341" s="27">
        <v>68852</v>
      </c>
      <c r="B1341" s="27" t="s">
        <v>7776</v>
      </c>
      <c r="C1341" s="27">
        <v>1013600996</v>
      </c>
      <c r="D1341" s="27" t="s">
        <v>79</v>
      </c>
      <c r="E1341" s="27" t="s">
        <v>7777</v>
      </c>
      <c r="F1341" s="27" t="s">
        <v>7777</v>
      </c>
      <c r="G1341" s="27" t="s">
        <v>7778</v>
      </c>
      <c r="H1341" s="27" t="s">
        <v>7779</v>
      </c>
      <c r="I1341" s="27" t="s">
        <v>7780</v>
      </c>
      <c r="J1341" s="27" t="s">
        <v>190</v>
      </c>
      <c r="K1341" s="27" t="s">
        <v>6508</v>
      </c>
      <c r="L1341" s="27" t="s">
        <v>6508</v>
      </c>
      <c r="M1341" s="27">
        <v>11001</v>
      </c>
      <c r="N1341" s="28" t="s">
        <v>77</v>
      </c>
      <c r="O1341" s="22">
        <f>VLOOKUP(A1341,Hoja1!A:C,3,0)</f>
        <v>8</v>
      </c>
      <c r="P1341" s="21" t="str">
        <f>VLOOKUP(M1341,[1]TIPOLOGIAS_CB!$A:$F,4,0)</f>
        <v>BOGOTA</v>
      </c>
      <c r="Q1341" s="21" t="str">
        <f>VLOOKUP(P1341,'BASE TARIFA 2025'!C:D,2,0)</f>
        <v>WOMPI CENTRO</v>
      </c>
      <c r="R1341" s="23">
        <f>VLOOKUP(P1341,'BASE TARIFA 2025'!C:F,4,0)</f>
        <v>15709.5</v>
      </c>
    </row>
    <row r="1342" spans="1:18" ht="14.45">
      <c r="A1342" s="27">
        <v>69911</v>
      </c>
      <c r="B1342" s="27" t="s">
        <v>7781</v>
      </c>
      <c r="C1342" s="27">
        <v>1007645718</v>
      </c>
      <c r="D1342" s="27" t="s">
        <v>7782</v>
      </c>
      <c r="E1342" s="27" t="s">
        <v>7782</v>
      </c>
      <c r="F1342" s="27" t="s">
        <v>7783</v>
      </c>
      <c r="G1342" s="27" t="s">
        <v>7784</v>
      </c>
      <c r="H1342" s="27" t="s">
        <v>7785</v>
      </c>
      <c r="I1342" s="27" t="s">
        <v>7786</v>
      </c>
      <c r="J1342" s="27" t="s">
        <v>190</v>
      </c>
      <c r="K1342" s="27" t="s">
        <v>6508</v>
      </c>
      <c r="L1342" s="27" t="s">
        <v>6508</v>
      </c>
      <c r="M1342" s="27">
        <v>11001</v>
      </c>
      <c r="N1342" s="28" t="s">
        <v>275</v>
      </c>
      <c r="O1342" s="22">
        <f>VLOOKUP(A1342,Hoja1!A:C,3,0)</f>
        <v>8</v>
      </c>
      <c r="P1342" s="21" t="str">
        <f>VLOOKUP(M1342,[1]TIPOLOGIAS_CB!$A:$F,4,0)</f>
        <v>BOGOTA</v>
      </c>
      <c r="Q1342" s="21" t="str">
        <f>VLOOKUP(P1342,'BASE TARIFA 2025'!C:D,2,0)</f>
        <v>WOMPI CENTRO</v>
      </c>
      <c r="R1342" s="23">
        <f>VLOOKUP(P1342,'BASE TARIFA 2025'!C:F,4,0)</f>
        <v>15709.5</v>
      </c>
    </row>
    <row r="1343" spans="1:18" ht="14.45">
      <c r="A1343" s="27">
        <v>68746</v>
      </c>
      <c r="B1343" s="27" t="s">
        <v>7787</v>
      </c>
      <c r="C1343" s="27">
        <v>65825033</v>
      </c>
      <c r="D1343" s="27" t="s">
        <v>79</v>
      </c>
      <c r="E1343" s="27" t="s">
        <v>7788</v>
      </c>
      <c r="F1343" s="27" t="s">
        <v>7788</v>
      </c>
      <c r="G1343" s="27" t="s">
        <v>7789</v>
      </c>
      <c r="H1343" s="27" t="s">
        <v>7790</v>
      </c>
      <c r="I1343" s="27" t="s">
        <v>7791</v>
      </c>
      <c r="J1343" s="27" t="s">
        <v>190</v>
      </c>
      <c r="K1343" s="27" t="s">
        <v>6508</v>
      </c>
      <c r="L1343" s="27" t="s">
        <v>6508</v>
      </c>
      <c r="M1343" s="27">
        <v>11001</v>
      </c>
      <c r="N1343" s="28" t="s">
        <v>580</v>
      </c>
      <c r="O1343" s="22">
        <f>VLOOKUP(A1343,Hoja1!A:C,3,0)</f>
        <v>8</v>
      </c>
      <c r="P1343" s="21" t="str">
        <f>VLOOKUP(M1343,[1]TIPOLOGIAS_CB!$A:$F,4,0)</f>
        <v>BOGOTA</v>
      </c>
      <c r="Q1343" s="21" t="str">
        <f>VLOOKUP(P1343,'BASE TARIFA 2025'!C:D,2,0)</f>
        <v>WOMPI CENTRO</v>
      </c>
      <c r="R1343" s="23">
        <f>VLOOKUP(P1343,'BASE TARIFA 2025'!C:F,4,0)</f>
        <v>15709.5</v>
      </c>
    </row>
    <row r="1344" spans="1:18" ht="14.45">
      <c r="A1344" s="27">
        <v>68677</v>
      </c>
      <c r="B1344" s="27" t="s">
        <v>7792</v>
      </c>
      <c r="C1344" s="27">
        <v>1057588552</v>
      </c>
      <c r="D1344" s="27" t="s">
        <v>79</v>
      </c>
      <c r="E1344" s="27" t="s">
        <v>7793</v>
      </c>
      <c r="F1344" s="27" t="s">
        <v>7793</v>
      </c>
      <c r="G1344" s="27" t="s">
        <v>7794</v>
      </c>
      <c r="H1344" s="27" t="s">
        <v>7795</v>
      </c>
      <c r="I1344" s="27" t="s">
        <v>7796</v>
      </c>
      <c r="J1344" s="27" t="s">
        <v>190</v>
      </c>
      <c r="K1344" s="27" t="s">
        <v>6508</v>
      </c>
      <c r="L1344" s="27" t="s">
        <v>6508</v>
      </c>
      <c r="M1344" s="27">
        <v>11001</v>
      </c>
      <c r="N1344" s="28" t="s">
        <v>520</v>
      </c>
      <c r="O1344" s="22">
        <f>VLOOKUP(A1344,Hoja1!A:C,3,0)</f>
        <v>8</v>
      </c>
      <c r="P1344" s="21" t="str">
        <f>VLOOKUP(M1344,[1]TIPOLOGIAS_CB!$A:$F,4,0)</f>
        <v>BOGOTA</v>
      </c>
      <c r="Q1344" s="21" t="str">
        <f>VLOOKUP(P1344,'BASE TARIFA 2025'!C:D,2,0)</f>
        <v>WOMPI CENTRO</v>
      </c>
      <c r="R1344" s="23">
        <f>VLOOKUP(P1344,'BASE TARIFA 2025'!C:F,4,0)</f>
        <v>15709.5</v>
      </c>
    </row>
    <row r="1345" spans="1:18" ht="14.45">
      <c r="A1345" s="27">
        <v>74221</v>
      </c>
      <c r="B1345" s="27" t="s">
        <v>7797</v>
      </c>
      <c r="C1345" s="27">
        <v>4419021</v>
      </c>
      <c r="D1345" s="27" t="s">
        <v>7798</v>
      </c>
      <c r="E1345" s="27" t="s">
        <v>7799</v>
      </c>
      <c r="F1345" s="27" t="s">
        <v>7798</v>
      </c>
      <c r="G1345" s="27" t="s">
        <v>7800</v>
      </c>
      <c r="H1345" s="27" t="s">
        <v>7801</v>
      </c>
      <c r="I1345" s="27" t="s">
        <v>7802</v>
      </c>
      <c r="J1345" s="27" t="s">
        <v>4163</v>
      </c>
      <c r="K1345" s="27" t="s">
        <v>7707</v>
      </c>
      <c r="L1345" s="27" t="s">
        <v>7707</v>
      </c>
      <c r="M1345" s="27">
        <v>63001</v>
      </c>
      <c r="N1345" s="28" t="s">
        <v>77</v>
      </c>
      <c r="O1345" s="22">
        <f>VLOOKUP(A1345,Hoja1!A:C,3,0)</f>
        <v>8</v>
      </c>
      <c r="P1345" s="21" t="str">
        <f>VLOOKUP(M1345,[1]TIPOLOGIAS_CB!$A:$F,4,0)</f>
        <v>PEREIRA</v>
      </c>
      <c r="Q1345" s="21" t="str">
        <f>VLOOKUP(P1345,'BASE TARIFA 2025'!C:D,2,0)</f>
        <v>WOMPI EJE CAFETERO</v>
      </c>
      <c r="R1345" s="23">
        <f>VLOOKUP(P1345,'BASE TARIFA 2025'!C:F,4,0)</f>
        <v>15709.5</v>
      </c>
    </row>
    <row r="1346" spans="1:18" ht="14.45">
      <c r="A1346" s="27">
        <v>74222</v>
      </c>
      <c r="B1346" s="27" t="s">
        <v>7803</v>
      </c>
      <c r="C1346" s="27">
        <v>1094915822</v>
      </c>
      <c r="D1346" s="27" t="s">
        <v>7804</v>
      </c>
      <c r="E1346" s="27" t="s">
        <v>7804</v>
      </c>
      <c r="F1346" s="27" t="s">
        <v>7804</v>
      </c>
      <c r="G1346" s="27" t="s">
        <v>7805</v>
      </c>
      <c r="H1346" s="27" t="s">
        <v>7806</v>
      </c>
      <c r="I1346" s="27" t="s">
        <v>7807</v>
      </c>
      <c r="J1346" s="27" t="s">
        <v>4163</v>
      </c>
      <c r="K1346" s="27" t="s">
        <v>7707</v>
      </c>
      <c r="L1346" s="27" t="s">
        <v>7707</v>
      </c>
      <c r="M1346" s="27">
        <v>63001</v>
      </c>
      <c r="N1346" s="28" t="s">
        <v>77</v>
      </c>
      <c r="O1346" s="22">
        <f>VLOOKUP(A1346,Hoja1!A:C,3,0)</f>
        <v>8</v>
      </c>
      <c r="P1346" s="21" t="str">
        <f>VLOOKUP(M1346,[1]TIPOLOGIAS_CB!$A:$F,4,0)</f>
        <v>PEREIRA</v>
      </c>
      <c r="Q1346" s="21" t="str">
        <f>VLOOKUP(P1346,'BASE TARIFA 2025'!C:D,2,0)</f>
        <v>WOMPI EJE CAFETERO</v>
      </c>
      <c r="R1346" s="23">
        <f>VLOOKUP(P1346,'BASE TARIFA 2025'!C:F,4,0)</f>
        <v>15709.5</v>
      </c>
    </row>
    <row r="1347" spans="1:18" ht="14.45">
      <c r="A1347" s="27">
        <v>74477</v>
      </c>
      <c r="B1347" s="27" t="s">
        <v>7808</v>
      </c>
      <c r="C1347" s="27">
        <v>1094950195</v>
      </c>
      <c r="D1347" s="27" t="s">
        <v>7809</v>
      </c>
      <c r="E1347" s="27" t="s">
        <v>7810</v>
      </c>
      <c r="F1347" s="27" t="s">
        <v>7811</v>
      </c>
      <c r="G1347" s="27" t="s">
        <v>7812</v>
      </c>
      <c r="H1347" s="27" t="s">
        <v>7813</v>
      </c>
      <c r="I1347" s="27" t="s">
        <v>7814</v>
      </c>
      <c r="J1347" s="27" t="s">
        <v>4163</v>
      </c>
      <c r="K1347" s="27" t="s">
        <v>7707</v>
      </c>
      <c r="L1347" s="27" t="s">
        <v>7707</v>
      </c>
      <c r="M1347" s="27">
        <v>63001</v>
      </c>
      <c r="N1347" s="28" t="s">
        <v>223</v>
      </c>
      <c r="O1347" s="22">
        <f>VLOOKUP(A1347,Hoja1!A:C,3,0)</f>
        <v>8</v>
      </c>
      <c r="P1347" s="21" t="str">
        <f>VLOOKUP(M1347,[1]TIPOLOGIAS_CB!$A:$F,4,0)</f>
        <v>PEREIRA</v>
      </c>
      <c r="Q1347" s="21" t="str">
        <f>VLOOKUP(P1347,'BASE TARIFA 2025'!C:D,2,0)</f>
        <v>WOMPI EJE CAFETERO</v>
      </c>
      <c r="R1347" s="23">
        <f>VLOOKUP(P1347,'BASE TARIFA 2025'!C:F,4,0)</f>
        <v>15709.5</v>
      </c>
    </row>
    <row r="1348" spans="1:18" ht="14.45">
      <c r="A1348" s="27">
        <v>67674</v>
      </c>
      <c r="B1348" s="27" t="s">
        <v>7815</v>
      </c>
      <c r="C1348" s="27">
        <v>89007900</v>
      </c>
      <c r="D1348" s="27" t="s">
        <v>79</v>
      </c>
      <c r="E1348" s="27" t="s">
        <v>7816</v>
      </c>
      <c r="F1348" s="27" t="s">
        <v>7816</v>
      </c>
      <c r="G1348" s="27" t="s">
        <v>7817</v>
      </c>
      <c r="H1348" s="27" t="s">
        <v>7818</v>
      </c>
      <c r="I1348" s="27" t="s">
        <v>7819</v>
      </c>
      <c r="J1348" s="27" t="s">
        <v>4163</v>
      </c>
      <c r="K1348" s="27" t="s">
        <v>7707</v>
      </c>
      <c r="L1348" s="27" t="s">
        <v>7707</v>
      </c>
      <c r="M1348" s="27">
        <v>63001</v>
      </c>
      <c r="N1348" s="28" t="s">
        <v>605</v>
      </c>
      <c r="O1348" s="22">
        <f>VLOOKUP(A1348,Hoja1!A:C,3,0)</f>
        <v>8</v>
      </c>
      <c r="P1348" s="21" t="str">
        <f>VLOOKUP(M1348,[1]TIPOLOGIAS_CB!$A:$F,4,0)</f>
        <v>PEREIRA</v>
      </c>
      <c r="Q1348" s="21" t="str">
        <f>VLOOKUP(P1348,'BASE TARIFA 2025'!C:D,2,0)</f>
        <v>WOMPI EJE CAFETERO</v>
      </c>
      <c r="R1348" s="23">
        <f>VLOOKUP(P1348,'BASE TARIFA 2025'!C:F,4,0)</f>
        <v>15709.5</v>
      </c>
    </row>
    <row r="1349" spans="1:18" ht="14.45">
      <c r="A1349" s="27">
        <v>45678</v>
      </c>
      <c r="B1349" s="27" t="s">
        <v>7820</v>
      </c>
      <c r="C1349" s="27">
        <v>30351466</v>
      </c>
      <c r="D1349" s="27"/>
      <c r="E1349" s="27" t="s">
        <v>7821</v>
      </c>
      <c r="F1349" s="27" t="s">
        <v>7821</v>
      </c>
      <c r="G1349" s="27" t="s">
        <v>7822</v>
      </c>
      <c r="H1349" s="27" t="s">
        <v>7823</v>
      </c>
      <c r="I1349" s="27" t="s">
        <v>7824</v>
      </c>
      <c r="J1349" s="27" t="s">
        <v>4163</v>
      </c>
      <c r="K1349" s="27" t="s">
        <v>7707</v>
      </c>
      <c r="L1349" s="27" t="s">
        <v>7707</v>
      </c>
      <c r="M1349" s="27">
        <v>63001</v>
      </c>
      <c r="N1349" s="28" t="s">
        <v>172</v>
      </c>
      <c r="O1349" s="22">
        <f>VLOOKUP(A1349,Hoja1!A:C,3,0)</f>
        <v>8</v>
      </c>
      <c r="P1349" s="21" t="str">
        <f>VLOOKUP(M1349,[1]TIPOLOGIAS_CB!$A:$F,4,0)</f>
        <v>PEREIRA</v>
      </c>
      <c r="Q1349" s="21" t="str">
        <f>VLOOKUP(P1349,'BASE TARIFA 2025'!C:D,2,0)</f>
        <v>WOMPI EJE CAFETERO</v>
      </c>
      <c r="R1349" s="23">
        <f>VLOOKUP(P1349,'BASE TARIFA 2025'!C:F,4,0)</f>
        <v>15709.5</v>
      </c>
    </row>
    <row r="1350" spans="1:18" ht="14.45">
      <c r="A1350" s="27">
        <v>31072</v>
      </c>
      <c r="B1350" s="27" t="s">
        <v>7825</v>
      </c>
      <c r="C1350" s="27">
        <v>901146159</v>
      </c>
      <c r="D1350" s="27" t="s">
        <v>7826</v>
      </c>
      <c r="E1350" s="27" t="s">
        <v>7827</v>
      </c>
      <c r="F1350" s="27" t="s">
        <v>7827</v>
      </c>
      <c r="G1350" s="27" t="s">
        <v>7828</v>
      </c>
      <c r="H1350" s="27" t="s">
        <v>7829</v>
      </c>
      <c r="I1350" s="27" t="s">
        <v>7830</v>
      </c>
      <c r="J1350" s="27" t="s">
        <v>4163</v>
      </c>
      <c r="K1350" s="27" t="s">
        <v>7707</v>
      </c>
      <c r="L1350" s="27" t="s">
        <v>7707</v>
      </c>
      <c r="M1350" s="27">
        <v>63001</v>
      </c>
      <c r="N1350" s="28" t="s">
        <v>128</v>
      </c>
      <c r="O1350" s="22">
        <f>VLOOKUP(A1350,Hoja1!A:C,3,0)</f>
        <v>8</v>
      </c>
      <c r="P1350" s="21" t="str">
        <f>VLOOKUP(M1350,[1]TIPOLOGIAS_CB!$A:$F,4,0)</f>
        <v>PEREIRA</v>
      </c>
      <c r="Q1350" s="21" t="str">
        <f>VLOOKUP(P1350,'BASE TARIFA 2025'!C:D,2,0)</f>
        <v>WOMPI EJE CAFETERO</v>
      </c>
      <c r="R1350" s="23">
        <f>VLOOKUP(P1350,'BASE TARIFA 2025'!C:F,4,0)</f>
        <v>15709.5</v>
      </c>
    </row>
    <row r="1351" spans="1:18" ht="14.45">
      <c r="A1351" s="27">
        <v>33499</v>
      </c>
      <c r="B1351" s="27" t="s">
        <v>7831</v>
      </c>
      <c r="C1351" s="27">
        <v>66727687</v>
      </c>
      <c r="D1351" s="27" t="s">
        <v>7832</v>
      </c>
      <c r="E1351" s="27" t="s">
        <v>7833</v>
      </c>
      <c r="F1351" s="27" t="s">
        <v>7833</v>
      </c>
      <c r="G1351" s="27" t="s">
        <v>7834</v>
      </c>
      <c r="H1351" s="27" t="s">
        <v>7835</v>
      </c>
      <c r="I1351" s="27" t="s">
        <v>7836</v>
      </c>
      <c r="J1351" s="27" t="s">
        <v>4163</v>
      </c>
      <c r="K1351" s="27" t="s">
        <v>7707</v>
      </c>
      <c r="L1351" s="27" t="s">
        <v>7707</v>
      </c>
      <c r="M1351" s="27">
        <v>63001</v>
      </c>
      <c r="N1351" s="28" t="s">
        <v>223</v>
      </c>
      <c r="O1351" s="22">
        <f>VLOOKUP(A1351,Hoja1!A:C,3,0)</f>
        <v>16</v>
      </c>
      <c r="P1351" s="21" t="str">
        <f>VLOOKUP(M1351,[1]TIPOLOGIAS_CB!$A:$F,4,0)</f>
        <v>PEREIRA</v>
      </c>
      <c r="Q1351" s="21" t="str">
        <f>VLOOKUP(P1351,'BASE TARIFA 2025'!C:D,2,0)</f>
        <v>WOMPI EJE CAFETERO</v>
      </c>
      <c r="R1351" s="23">
        <f>VLOOKUP(P1351,'BASE TARIFA 2025'!C:F,4,0)</f>
        <v>15709.5</v>
      </c>
    </row>
    <row r="1352" spans="1:18" ht="14.45">
      <c r="A1352" s="27">
        <v>39924</v>
      </c>
      <c r="B1352" s="27" t="s">
        <v>7837</v>
      </c>
      <c r="C1352" s="27">
        <v>41946814</v>
      </c>
      <c r="D1352" s="27"/>
      <c r="E1352" s="27" t="s">
        <v>7838</v>
      </c>
      <c r="F1352" s="27" t="s">
        <v>7838</v>
      </c>
      <c r="G1352" s="27" t="s">
        <v>7839</v>
      </c>
      <c r="H1352" s="27" t="s">
        <v>7840</v>
      </c>
      <c r="I1352" s="27" t="s">
        <v>7841</v>
      </c>
      <c r="J1352" s="27" t="s">
        <v>4163</v>
      </c>
      <c r="K1352" s="27" t="s">
        <v>7707</v>
      </c>
      <c r="L1352" s="27" t="s">
        <v>7707</v>
      </c>
      <c r="M1352" s="27">
        <v>63001</v>
      </c>
      <c r="N1352" s="28" t="s">
        <v>172</v>
      </c>
      <c r="O1352" s="22">
        <f>VLOOKUP(A1352,Hoja1!A:C,3,0)</f>
        <v>16</v>
      </c>
      <c r="P1352" s="21" t="str">
        <f>VLOOKUP(M1352,[1]TIPOLOGIAS_CB!$A:$F,4,0)</f>
        <v>PEREIRA</v>
      </c>
      <c r="Q1352" s="21" t="str">
        <f>VLOOKUP(P1352,'BASE TARIFA 2025'!C:D,2,0)</f>
        <v>WOMPI EJE CAFETERO</v>
      </c>
      <c r="R1352" s="23">
        <f>VLOOKUP(P1352,'BASE TARIFA 2025'!C:F,4,0)</f>
        <v>15709.5</v>
      </c>
    </row>
    <row r="1353" spans="1:18" ht="14.45">
      <c r="A1353" s="27">
        <v>27813</v>
      </c>
      <c r="B1353" s="27" t="s">
        <v>7842</v>
      </c>
      <c r="C1353" s="27">
        <v>30306100</v>
      </c>
      <c r="D1353" s="27" t="s">
        <v>7843</v>
      </c>
      <c r="E1353" s="27" t="s">
        <v>7844</v>
      </c>
      <c r="F1353" s="27" t="s">
        <v>7844</v>
      </c>
      <c r="G1353" s="27" t="s">
        <v>7845</v>
      </c>
      <c r="H1353" s="27" t="s">
        <v>7846</v>
      </c>
      <c r="I1353" s="27" t="s">
        <v>7847</v>
      </c>
      <c r="J1353" s="27" t="s">
        <v>4163</v>
      </c>
      <c r="K1353" s="27" t="s">
        <v>7707</v>
      </c>
      <c r="L1353" s="27" t="s">
        <v>7707</v>
      </c>
      <c r="M1353" s="27">
        <v>63001</v>
      </c>
      <c r="N1353" s="28" t="s">
        <v>77</v>
      </c>
      <c r="O1353" s="22">
        <f>VLOOKUP(A1353,Hoja1!A:C,3,0)</f>
        <v>8</v>
      </c>
      <c r="P1353" s="21" t="str">
        <f>VLOOKUP(M1353,[1]TIPOLOGIAS_CB!$A:$F,4,0)</f>
        <v>PEREIRA</v>
      </c>
      <c r="Q1353" s="21" t="str">
        <f>VLOOKUP(P1353,'BASE TARIFA 2025'!C:D,2,0)</f>
        <v>WOMPI EJE CAFETERO</v>
      </c>
      <c r="R1353" s="23">
        <f>VLOOKUP(P1353,'BASE TARIFA 2025'!C:F,4,0)</f>
        <v>15709.5</v>
      </c>
    </row>
    <row r="1354" spans="1:18" ht="14.45">
      <c r="A1354" s="27">
        <v>12718</v>
      </c>
      <c r="B1354" s="27" t="s">
        <v>7848</v>
      </c>
      <c r="C1354" s="27">
        <v>71051048</v>
      </c>
      <c r="D1354" s="27" t="s">
        <v>7849</v>
      </c>
      <c r="E1354" s="27" t="s">
        <v>7850</v>
      </c>
      <c r="F1354" s="27" t="s">
        <v>7850</v>
      </c>
      <c r="G1354" s="27" t="s">
        <v>7851</v>
      </c>
      <c r="H1354" s="27" t="s">
        <v>7852</v>
      </c>
      <c r="I1354" s="27" t="s">
        <v>7853</v>
      </c>
      <c r="J1354" s="27" t="s">
        <v>75</v>
      </c>
      <c r="K1354" s="27" t="s">
        <v>7854</v>
      </c>
      <c r="L1354" s="27" t="s">
        <v>7854</v>
      </c>
      <c r="M1354" s="27">
        <v>5093</v>
      </c>
      <c r="N1354" s="28" t="s">
        <v>348</v>
      </c>
      <c r="O1354" s="22">
        <f>VLOOKUP(A1354,Hoja1!A:C,3,0)</f>
        <v>16</v>
      </c>
      <c r="P1354" s="21" t="str">
        <f>VLOOKUP(M1354,[1]TIPOLOGIAS_CB!$A:$F,4,0)</f>
        <v>MEDELLIN</v>
      </c>
      <c r="Q1354" s="21" t="str">
        <f>VLOOKUP(P1354,'BASE TARIFA 2025'!C:D,2,0)</f>
        <v>WOMPI NOROCCIDENTE</v>
      </c>
      <c r="R1354" s="23">
        <f>VLOOKUP(P1354,'BASE TARIFA 2025'!C:F,4,0)</f>
        <v>15709.5</v>
      </c>
    </row>
    <row r="1355" spans="1:18" ht="14.45">
      <c r="A1355" s="27">
        <v>15151</v>
      </c>
      <c r="B1355" s="27" t="s">
        <v>7855</v>
      </c>
      <c r="C1355" s="27">
        <v>71050769</v>
      </c>
      <c r="D1355" s="27" t="s">
        <v>7856</v>
      </c>
      <c r="E1355" s="27" t="s">
        <v>7857</v>
      </c>
      <c r="F1355" s="27" t="s">
        <v>7857</v>
      </c>
      <c r="G1355" s="27" t="s">
        <v>7858</v>
      </c>
      <c r="H1355" s="27" t="s">
        <v>7859</v>
      </c>
      <c r="I1355" s="27" t="s">
        <v>7860</v>
      </c>
      <c r="J1355" s="27" t="s">
        <v>75</v>
      </c>
      <c r="K1355" s="27" t="s">
        <v>7854</v>
      </c>
      <c r="L1355" s="27" t="s">
        <v>7854</v>
      </c>
      <c r="M1355" s="27">
        <v>5093</v>
      </c>
      <c r="N1355" s="28" t="s">
        <v>348</v>
      </c>
      <c r="O1355" s="22">
        <f>VLOOKUP(A1355,Hoja1!A:C,3,0)</f>
        <v>8</v>
      </c>
      <c r="P1355" s="21" t="str">
        <f>VLOOKUP(M1355,[1]TIPOLOGIAS_CB!$A:$F,4,0)</f>
        <v>MEDELLIN</v>
      </c>
      <c r="Q1355" s="21" t="str">
        <f>VLOOKUP(P1355,'BASE TARIFA 2025'!C:D,2,0)</f>
        <v>WOMPI NOROCCIDENTE</v>
      </c>
      <c r="R1355" s="23">
        <f>VLOOKUP(P1355,'BASE TARIFA 2025'!C:F,4,0)</f>
        <v>15709.5</v>
      </c>
    </row>
    <row r="1356" spans="1:18" ht="14.45">
      <c r="A1356" s="27">
        <v>48256</v>
      </c>
      <c r="B1356" s="27" t="s">
        <v>7861</v>
      </c>
      <c r="C1356" s="27">
        <v>71050405</v>
      </c>
      <c r="D1356" s="27" t="s">
        <v>79</v>
      </c>
      <c r="E1356" s="27" t="s">
        <v>7862</v>
      </c>
      <c r="F1356" s="27" t="s">
        <v>7862</v>
      </c>
      <c r="G1356" s="27" t="s">
        <v>7863</v>
      </c>
      <c r="H1356" s="27" t="s">
        <v>7864</v>
      </c>
      <c r="I1356" s="27" t="s">
        <v>7865</v>
      </c>
      <c r="J1356" s="27" t="s">
        <v>75</v>
      </c>
      <c r="K1356" s="27" t="s">
        <v>7854</v>
      </c>
      <c r="L1356" s="27" t="s">
        <v>7854</v>
      </c>
      <c r="M1356" s="27">
        <v>5093</v>
      </c>
      <c r="N1356" s="28" t="s">
        <v>586</v>
      </c>
      <c r="O1356" s="22">
        <f>VLOOKUP(A1356,Hoja1!A:C,3,0)</f>
        <v>8</v>
      </c>
      <c r="P1356" s="21" t="str">
        <f>VLOOKUP(M1356,[1]TIPOLOGIAS_CB!$A:$F,4,0)</f>
        <v>MEDELLIN</v>
      </c>
      <c r="Q1356" s="21" t="str">
        <f>VLOOKUP(P1356,'BASE TARIFA 2025'!C:D,2,0)</f>
        <v>WOMPI NOROCCIDENTE</v>
      </c>
      <c r="R1356" s="23">
        <f>VLOOKUP(P1356,'BASE TARIFA 2025'!C:F,4,0)</f>
        <v>15709.5</v>
      </c>
    </row>
    <row r="1357" spans="1:18" ht="14.45">
      <c r="A1357" s="27">
        <v>68541</v>
      </c>
      <c r="B1357" s="27" t="s">
        <v>7866</v>
      </c>
      <c r="C1357" s="27">
        <v>26598178</v>
      </c>
      <c r="D1357" s="27" t="s">
        <v>7867</v>
      </c>
      <c r="E1357" s="27" t="s">
        <v>7868</v>
      </c>
      <c r="F1357" s="27" t="s">
        <v>7869</v>
      </c>
      <c r="G1357" s="27" t="s">
        <v>7870</v>
      </c>
      <c r="H1357" s="27" t="s">
        <v>7871</v>
      </c>
      <c r="I1357" s="27" t="s">
        <v>7872</v>
      </c>
      <c r="J1357" s="27" t="s">
        <v>190</v>
      </c>
      <c r="K1357" s="27" t="s">
        <v>6508</v>
      </c>
      <c r="L1357" s="27" t="s">
        <v>6508</v>
      </c>
      <c r="M1357" s="27">
        <v>11001</v>
      </c>
      <c r="N1357" s="28" t="s">
        <v>328</v>
      </c>
      <c r="O1357" s="22">
        <f>VLOOKUP(A1357,Hoja1!A:C,3,0)</f>
        <v>16</v>
      </c>
      <c r="P1357" s="21" t="str">
        <f>VLOOKUP(M1357,[1]TIPOLOGIAS_CB!$A:$F,4,0)</f>
        <v>BOGOTA</v>
      </c>
      <c r="Q1357" s="21" t="str">
        <f>VLOOKUP(P1357,'BASE TARIFA 2025'!C:D,2,0)</f>
        <v>WOMPI CENTRO</v>
      </c>
      <c r="R1357" s="23">
        <f>VLOOKUP(P1357,'BASE TARIFA 2025'!C:F,4,0)</f>
        <v>15709.5</v>
      </c>
    </row>
    <row r="1358" spans="1:18" ht="14.45">
      <c r="A1358" s="27">
        <v>66461</v>
      </c>
      <c r="B1358" s="27" t="s">
        <v>7873</v>
      </c>
      <c r="C1358" s="27">
        <v>1022383795</v>
      </c>
      <c r="D1358" s="27" t="s">
        <v>7874</v>
      </c>
      <c r="E1358" s="27" t="s">
        <v>7875</v>
      </c>
      <c r="F1358" s="27" t="s">
        <v>7875</v>
      </c>
      <c r="G1358" s="27" t="s">
        <v>7876</v>
      </c>
      <c r="H1358" s="27" t="s">
        <v>7877</v>
      </c>
      <c r="I1358" s="27" t="s">
        <v>7878</v>
      </c>
      <c r="J1358" s="27" t="s">
        <v>190</v>
      </c>
      <c r="K1358" s="27" t="s">
        <v>6508</v>
      </c>
      <c r="L1358" s="27" t="s">
        <v>6508</v>
      </c>
      <c r="M1358" s="27">
        <v>11001</v>
      </c>
      <c r="N1358" s="28" t="s">
        <v>477</v>
      </c>
      <c r="O1358" s="22">
        <f>VLOOKUP(A1358,Hoja1!A:C,3,0)</f>
        <v>8</v>
      </c>
      <c r="P1358" s="21" t="str">
        <f>VLOOKUP(M1358,[1]TIPOLOGIAS_CB!$A:$F,4,0)</f>
        <v>BOGOTA</v>
      </c>
      <c r="Q1358" s="21" t="str">
        <f>VLOOKUP(P1358,'BASE TARIFA 2025'!C:D,2,0)</f>
        <v>WOMPI CENTRO</v>
      </c>
      <c r="R1358" s="23">
        <f>VLOOKUP(P1358,'BASE TARIFA 2025'!C:F,4,0)</f>
        <v>15709.5</v>
      </c>
    </row>
    <row r="1359" spans="1:18" ht="14.45">
      <c r="A1359" s="27">
        <v>65925</v>
      </c>
      <c r="B1359" s="27" t="s">
        <v>7879</v>
      </c>
      <c r="C1359" s="27">
        <v>52855459</v>
      </c>
      <c r="D1359" s="27" t="s">
        <v>79</v>
      </c>
      <c r="E1359" s="27" t="s">
        <v>7880</v>
      </c>
      <c r="F1359" s="27" t="s">
        <v>7880</v>
      </c>
      <c r="G1359" s="27" t="s">
        <v>7881</v>
      </c>
      <c r="H1359" s="27" t="s">
        <v>7882</v>
      </c>
      <c r="I1359" s="27" t="s">
        <v>7883</v>
      </c>
      <c r="J1359" s="27" t="s">
        <v>190</v>
      </c>
      <c r="K1359" s="27" t="s">
        <v>6508</v>
      </c>
      <c r="L1359" s="27" t="s">
        <v>6508</v>
      </c>
      <c r="M1359" s="27">
        <v>11001</v>
      </c>
      <c r="N1359" s="28" t="s">
        <v>580</v>
      </c>
      <c r="O1359" s="22">
        <f>VLOOKUP(A1359,Hoja1!A:C,3,0)</f>
        <v>8</v>
      </c>
      <c r="P1359" s="21" t="str">
        <f>VLOOKUP(M1359,[1]TIPOLOGIAS_CB!$A:$F,4,0)</f>
        <v>BOGOTA</v>
      </c>
      <c r="Q1359" s="21" t="str">
        <f>VLOOKUP(P1359,'BASE TARIFA 2025'!C:D,2,0)</f>
        <v>WOMPI CENTRO</v>
      </c>
      <c r="R1359" s="23">
        <f>VLOOKUP(P1359,'BASE TARIFA 2025'!C:F,4,0)</f>
        <v>15709.5</v>
      </c>
    </row>
    <row r="1360" spans="1:18" ht="14.45">
      <c r="A1360" s="27">
        <v>66112</v>
      </c>
      <c r="B1360" s="27" t="s">
        <v>7884</v>
      </c>
      <c r="C1360" s="27">
        <v>1110539880</v>
      </c>
      <c r="D1360" s="27" t="s">
        <v>7885</v>
      </c>
      <c r="E1360" s="27" t="s">
        <v>7886</v>
      </c>
      <c r="F1360" s="27" t="s">
        <v>7886</v>
      </c>
      <c r="G1360" s="27" t="s">
        <v>7887</v>
      </c>
      <c r="H1360" s="27" t="s">
        <v>7888</v>
      </c>
      <c r="I1360" s="27" t="s">
        <v>7889</v>
      </c>
      <c r="J1360" s="27" t="s">
        <v>190</v>
      </c>
      <c r="K1360" s="27" t="s">
        <v>6508</v>
      </c>
      <c r="L1360" s="27" t="s">
        <v>6508</v>
      </c>
      <c r="M1360" s="27">
        <v>11001</v>
      </c>
      <c r="N1360" s="28" t="s">
        <v>953</v>
      </c>
      <c r="O1360" s="22">
        <f>VLOOKUP(A1360,Hoja1!A:C,3,0)</f>
        <v>8</v>
      </c>
      <c r="P1360" s="21" t="str">
        <f>VLOOKUP(M1360,[1]TIPOLOGIAS_CB!$A:$F,4,0)</f>
        <v>BOGOTA</v>
      </c>
      <c r="Q1360" s="21" t="str">
        <f>VLOOKUP(P1360,'BASE TARIFA 2025'!C:D,2,0)</f>
        <v>WOMPI CENTRO</v>
      </c>
      <c r="R1360" s="23">
        <f>VLOOKUP(P1360,'BASE TARIFA 2025'!C:F,4,0)</f>
        <v>15709.5</v>
      </c>
    </row>
    <row r="1361" spans="1:18" ht="14.45">
      <c r="A1361" s="27">
        <v>66734</v>
      </c>
      <c r="B1361" s="27" t="s">
        <v>7890</v>
      </c>
      <c r="C1361" s="27">
        <v>74362628</v>
      </c>
      <c r="D1361" s="27" t="s">
        <v>79</v>
      </c>
      <c r="E1361" s="27" t="s">
        <v>7891</v>
      </c>
      <c r="F1361" s="27" t="s">
        <v>7892</v>
      </c>
      <c r="G1361" s="27" t="s">
        <v>7893</v>
      </c>
      <c r="H1361" s="27" t="s">
        <v>7894</v>
      </c>
      <c r="I1361" s="27" t="s">
        <v>7895</v>
      </c>
      <c r="J1361" s="27" t="s">
        <v>190</v>
      </c>
      <c r="K1361" s="27" t="s">
        <v>6508</v>
      </c>
      <c r="L1361" s="27" t="s">
        <v>6508</v>
      </c>
      <c r="M1361" s="27">
        <v>11001</v>
      </c>
      <c r="N1361" s="28" t="s">
        <v>328</v>
      </c>
      <c r="O1361" s="22">
        <f>VLOOKUP(A1361,Hoja1!A:C,3,0)</f>
        <v>16</v>
      </c>
      <c r="P1361" s="21" t="str">
        <f>VLOOKUP(M1361,[1]TIPOLOGIAS_CB!$A:$F,4,0)</f>
        <v>BOGOTA</v>
      </c>
      <c r="Q1361" s="21" t="str">
        <f>VLOOKUP(P1361,'BASE TARIFA 2025'!C:D,2,0)</f>
        <v>WOMPI CENTRO</v>
      </c>
      <c r="R1361" s="23">
        <f>VLOOKUP(P1361,'BASE TARIFA 2025'!C:F,4,0)</f>
        <v>15709.5</v>
      </c>
    </row>
    <row r="1362" spans="1:18" ht="14.45">
      <c r="A1362" s="27">
        <v>66961</v>
      </c>
      <c r="B1362" s="27" t="s">
        <v>7896</v>
      </c>
      <c r="C1362" s="27">
        <v>1000832558</v>
      </c>
      <c r="D1362" s="27" t="s">
        <v>7897</v>
      </c>
      <c r="E1362" s="27" t="s">
        <v>7898</v>
      </c>
      <c r="F1362" s="27" t="s">
        <v>7899</v>
      </c>
      <c r="G1362" s="27" t="s">
        <v>7900</v>
      </c>
      <c r="H1362" s="27" t="s">
        <v>7901</v>
      </c>
      <c r="I1362" s="27" t="s">
        <v>7902</v>
      </c>
      <c r="J1362" s="27" t="s">
        <v>190</v>
      </c>
      <c r="K1362" s="27" t="s">
        <v>6508</v>
      </c>
      <c r="L1362" s="27" t="s">
        <v>6508</v>
      </c>
      <c r="M1362" s="27">
        <v>11001</v>
      </c>
      <c r="N1362" s="28" t="s">
        <v>102</v>
      </c>
      <c r="O1362" s="22">
        <f>VLOOKUP(A1362,Hoja1!A:C,3,0)</f>
        <v>8</v>
      </c>
      <c r="P1362" s="21" t="str">
        <f>VLOOKUP(M1362,[1]TIPOLOGIAS_CB!$A:$F,4,0)</f>
        <v>BOGOTA</v>
      </c>
      <c r="Q1362" s="21" t="str">
        <f>VLOOKUP(P1362,'BASE TARIFA 2025'!C:D,2,0)</f>
        <v>WOMPI CENTRO</v>
      </c>
      <c r="R1362" s="23">
        <f>VLOOKUP(P1362,'BASE TARIFA 2025'!C:F,4,0)</f>
        <v>15709.5</v>
      </c>
    </row>
    <row r="1363" spans="1:18" ht="14.45">
      <c r="A1363" s="27">
        <v>66846</v>
      </c>
      <c r="B1363" s="27" t="s">
        <v>7903</v>
      </c>
      <c r="C1363" s="27">
        <v>98384366</v>
      </c>
      <c r="D1363" s="27" t="s">
        <v>7904</v>
      </c>
      <c r="E1363" s="27" t="s">
        <v>7905</v>
      </c>
      <c r="F1363" s="27" t="s">
        <v>7905</v>
      </c>
      <c r="G1363" s="27" t="s">
        <v>7906</v>
      </c>
      <c r="H1363" s="27" t="s">
        <v>7907</v>
      </c>
      <c r="I1363" s="27" t="s">
        <v>7908</v>
      </c>
      <c r="J1363" s="27" t="s">
        <v>190</v>
      </c>
      <c r="K1363" s="27" t="s">
        <v>6508</v>
      </c>
      <c r="L1363" s="27" t="s">
        <v>6508</v>
      </c>
      <c r="M1363" s="27">
        <v>11001</v>
      </c>
      <c r="N1363" s="28" t="s">
        <v>128</v>
      </c>
      <c r="O1363" s="22">
        <f>VLOOKUP(A1363,Hoja1!A:C,3,0)</f>
        <v>8</v>
      </c>
      <c r="P1363" s="21" t="str">
        <f>VLOOKUP(M1363,[1]TIPOLOGIAS_CB!$A:$F,4,0)</f>
        <v>BOGOTA</v>
      </c>
      <c r="Q1363" s="21" t="str">
        <f>VLOOKUP(P1363,'BASE TARIFA 2025'!C:D,2,0)</f>
        <v>WOMPI CENTRO</v>
      </c>
      <c r="R1363" s="23">
        <f>VLOOKUP(P1363,'BASE TARIFA 2025'!C:F,4,0)</f>
        <v>15709.5</v>
      </c>
    </row>
    <row r="1364" spans="1:18" ht="14.45">
      <c r="A1364" s="27">
        <v>66733</v>
      </c>
      <c r="B1364" s="27" t="s">
        <v>7909</v>
      </c>
      <c r="C1364" s="27">
        <v>1015996526</v>
      </c>
      <c r="D1364" s="27" t="s">
        <v>7910</v>
      </c>
      <c r="E1364" s="27" t="s">
        <v>7911</v>
      </c>
      <c r="F1364" s="27" t="s">
        <v>7911</v>
      </c>
      <c r="G1364" s="27" t="s">
        <v>7912</v>
      </c>
      <c r="H1364" s="27" t="s">
        <v>7913</v>
      </c>
      <c r="I1364" s="27" t="s">
        <v>7914</v>
      </c>
      <c r="J1364" s="27" t="s">
        <v>190</v>
      </c>
      <c r="K1364" s="27" t="s">
        <v>6508</v>
      </c>
      <c r="L1364" s="27" t="s">
        <v>6508</v>
      </c>
      <c r="M1364" s="27">
        <v>11001</v>
      </c>
      <c r="N1364" s="28" t="s">
        <v>128</v>
      </c>
      <c r="O1364" s="22">
        <f>VLOOKUP(A1364,Hoja1!A:C,3,0)</f>
        <v>8</v>
      </c>
      <c r="P1364" s="21" t="str">
        <f>VLOOKUP(M1364,[1]TIPOLOGIAS_CB!$A:$F,4,0)</f>
        <v>BOGOTA</v>
      </c>
      <c r="Q1364" s="21" t="str">
        <f>VLOOKUP(P1364,'BASE TARIFA 2025'!C:D,2,0)</f>
        <v>WOMPI CENTRO</v>
      </c>
      <c r="R1364" s="23">
        <f>VLOOKUP(P1364,'BASE TARIFA 2025'!C:F,4,0)</f>
        <v>15709.5</v>
      </c>
    </row>
    <row r="1365" spans="1:18" ht="14.45">
      <c r="A1365" s="27">
        <v>64033</v>
      </c>
      <c r="B1365" s="27" t="s">
        <v>7915</v>
      </c>
      <c r="C1365" s="27">
        <v>1073248390</v>
      </c>
      <c r="D1365" s="27" t="s">
        <v>7916</v>
      </c>
      <c r="E1365" s="27" t="s">
        <v>7916</v>
      </c>
      <c r="F1365" s="27" t="s">
        <v>7916</v>
      </c>
      <c r="G1365" s="27" t="s">
        <v>7917</v>
      </c>
      <c r="H1365" s="27" t="s">
        <v>7918</v>
      </c>
      <c r="I1365" s="27" t="s">
        <v>7919</v>
      </c>
      <c r="J1365" s="27" t="s">
        <v>190</v>
      </c>
      <c r="K1365" s="27" t="s">
        <v>6508</v>
      </c>
      <c r="L1365" s="27" t="s">
        <v>6508</v>
      </c>
      <c r="M1365" s="27">
        <v>11001</v>
      </c>
      <c r="N1365" s="28" t="s">
        <v>275</v>
      </c>
      <c r="O1365" s="22">
        <f>VLOOKUP(A1365,Hoja1!A:C,3,0)</f>
        <v>8</v>
      </c>
      <c r="P1365" s="21" t="str">
        <f>VLOOKUP(M1365,[1]TIPOLOGIAS_CB!$A:$F,4,0)</f>
        <v>BOGOTA</v>
      </c>
      <c r="Q1365" s="21" t="str">
        <f>VLOOKUP(P1365,'BASE TARIFA 2025'!C:D,2,0)</f>
        <v>WOMPI CENTRO</v>
      </c>
      <c r="R1365" s="23">
        <f>VLOOKUP(P1365,'BASE TARIFA 2025'!C:F,4,0)</f>
        <v>15709.5</v>
      </c>
    </row>
    <row r="1366" spans="1:18" ht="14.45">
      <c r="A1366" s="27">
        <v>64118</v>
      </c>
      <c r="B1366" s="27" t="s">
        <v>7920</v>
      </c>
      <c r="C1366" s="27">
        <v>1110060864</v>
      </c>
      <c r="D1366" s="27" t="s">
        <v>7921</v>
      </c>
      <c r="E1366" s="27" t="s">
        <v>7921</v>
      </c>
      <c r="F1366" s="27" t="s">
        <v>7921</v>
      </c>
      <c r="G1366" s="27" t="s">
        <v>7922</v>
      </c>
      <c r="H1366" s="27" t="s">
        <v>7923</v>
      </c>
      <c r="I1366" s="27" t="s">
        <v>7924</v>
      </c>
      <c r="J1366" s="27" t="s">
        <v>190</v>
      </c>
      <c r="K1366" s="27" t="s">
        <v>6508</v>
      </c>
      <c r="L1366" s="27" t="s">
        <v>6508</v>
      </c>
      <c r="M1366" s="27">
        <v>11001</v>
      </c>
      <c r="N1366" s="28" t="s">
        <v>328</v>
      </c>
      <c r="O1366" s="22">
        <f>VLOOKUP(A1366,Hoja1!A:C,3,0)</f>
        <v>16</v>
      </c>
      <c r="P1366" s="21" t="str">
        <f>VLOOKUP(M1366,[1]TIPOLOGIAS_CB!$A:$F,4,0)</f>
        <v>BOGOTA</v>
      </c>
      <c r="Q1366" s="21" t="str">
        <f>VLOOKUP(P1366,'BASE TARIFA 2025'!C:D,2,0)</f>
        <v>WOMPI CENTRO</v>
      </c>
      <c r="R1366" s="23">
        <f>VLOOKUP(P1366,'BASE TARIFA 2025'!C:F,4,0)</f>
        <v>15709.5</v>
      </c>
    </row>
    <row r="1367" spans="1:18" ht="14.45">
      <c r="A1367" s="27">
        <v>65396</v>
      </c>
      <c r="B1367" s="27" t="s">
        <v>7925</v>
      </c>
      <c r="C1367" s="27">
        <v>6001176</v>
      </c>
      <c r="D1367" s="27" t="s">
        <v>7926</v>
      </c>
      <c r="E1367" s="27" t="s">
        <v>7926</v>
      </c>
      <c r="F1367" s="27" t="s">
        <v>7926</v>
      </c>
      <c r="G1367" s="27" t="s">
        <v>7927</v>
      </c>
      <c r="H1367" s="27" t="s">
        <v>7928</v>
      </c>
      <c r="I1367" s="27" t="s">
        <v>7929</v>
      </c>
      <c r="J1367" s="27" t="s">
        <v>190</v>
      </c>
      <c r="K1367" s="27" t="s">
        <v>6508</v>
      </c>
      <c r="L1367" s="27" t="s">
        <v>6508</v>
      </c>
      <c r="M1367" s="27">
        <v>11001</v>
      </c>
      <c r="N1367" s="28" t="s">
        <v>328</v>
      </c>
      <c r="O1367" s="22">
        <f>VLOOKUP(A1367,Hoja1!A:C,3,0)</f>
        <v>8</v>
      </c>
      <c r="P1367" s="21" t="str">
        <f>VLOOKUP(M1367,[1]TIPOLOGIAS_CB!$A:$F,4,0)</f>
        <v>BOGOTA</v>
      </c>
      <c r="Q1367" s="21" t="str">
        <f>VLOOKUP(P1367,'BASE TARIFA 2025'!C:D,2,0)</f>
        <v>WOMPI CENTRO</v>
      </c>
      <c r="R1367" s="23">
        <f>VLOOKUP(P1367,'BASE TARIFA 2025'!C:F,4,0)</f>
        <v>15709.5</v>
      </c>
    </row>
    <row r="1368" spans="1:18" ht="14.45">
      <c r="A1368" s="27">
        <v>66602</v>
      </c>
      <c r="B1368" s="27" t="s">
        <v>7930</v>
      </c>
      <c r="C1368" s="27">
        <v>51968129</v>
      </c>
      <c r="D1368" s="27" t="s">
        <v>79</v>
      </c>
      <c r="E1368" s="27" t="s">
        <v>7931</v>
      </c>
      <c r="F1368" s="27" t="s">
        <v>7931</v>
      </c>
      <c r="G1368" s="27" t="s">
        <v>7932</v>
      </c>
      <c r="H1368" s="27" t="s">
        <v>7933</v>
      </c>
      <c r="I1368" s="27" t="s">
        <v>7934</v>
      </c>
      <c r="J1368" s="27" t="s">
        <v>190</v>
      </c>
      <c r="K1368" s="27" t="s">
        <v>6508</v>
      </c>
      <c r="L1368" s="27" t="s">
        <v>6508</v>
      </c>
      <c r="M1368" s="27">
        <v>11001</v>
      </c>
      <c r="N1368" s="28" t="s">
        <v>102</v>
      </c>
      <c r="O1368" s="22">
        <f>VLOOKUP(A1368,Hoja1!A:C,3,0)</f>
        <v>8</v>
      </c>
      <c r="P1368" s="21" t="str">
        <f>VLOOKUP(M1368,[1]TIPOLOGIAS_CB!$A:$F,4,0)</f>
        <v>BOGOTA</v>
      </c>
      <c r="Q1368" s="21" t="str">
        <f>VLOOKUP(P1368,'BASE TARIFA 2025'!C:D,2,0)</f>
        <v>WOMPI CENTRO</v>
      </c>
      <c r="R1368" s="23">
        <f>VLOOKUP(P1368,'BASE TARIFA 2025'!C:F,4,0)</f>
        <v>15709.5</v>
      </c>
    </row>
    <row r="1369" spans="1:18" ht="14.45">
      <c r="A1369" s="27">
        <v>63952</v>
      </c>
      <c r="B1369" s="27" t="s">
        <v>7935</v>
      </c>
      <c r="C1369" s="27">
        <v>901365293</v>
      </c>
      <c r="D1369" s="27" t="s">
        <v>79</v>
      </c>
      <c r="E1369" s="27" t="s">
        <v>7936</v>
      </c>
      <c r="F1369" s="27" t="s">
        <v>7937</v>
      </c>
      <c r="G1369" s="27" t="s">
        <v>7938</v>
      </c>
      <c r="H1369" s="27" t="s">
        <v>7939</v>
      </c>
      <c r="I1369" s="27" t="s">
        <v>7940</v>
      </c>
      <c r="J1369" s="27" t="s">
        <v>190</v>
      </c>
      <c r="K1369" s="27" t="s">
        <v>6508</v>
      </c>
      <c r="L1369" s="27" t="s">
        <v>6508</v>
      </c>
      <c r="M1369" s="27">
        <v>11001</v>
      </c>
      <c r="N1369" s="28" t="s">
        <v>701</v>
      </c>
      <c r="O1369" s="22">
        <f>VLOOKUP(A1369,Hoja1!A:C,3,0)</f>
        <v>8</v>
      </c>
      <c r="P1369" s="21" t="str">
        <f>VLOOKUP(M1369,[1]TIPOLOGIAS_CB!$A:$F,4,0)</f>
        <v>BOGOTA</v>
      </c>
      <c r="Q1369" s="21" t="str">
        <f>VLOOKUP(P1369,'BASE TARIFA 2025'!C:D,2,0)</f>
        <v>WOMPI CENTRO</v>
      </c>
      <c r="R1369" s="23">
        <f>VLOOKUP(P1369,'BASE TARIFA 2025'!C:F,4,0)</f>
        <v>15709.5</v>
      </c>
    </row>
    <row r="1370" spans="1:18" ht="14.45">
      <c r="A1370" s="27">
        <v>63841</v>
      </c>
      <c r="B1370" s="27" t="s">
        <v>7941</v>
      </c>
      <c r="C1370" s="27">
        <v>39757608</v>
      </c>
      <c r="D1370" s="27" t="s">
        <v>79</v>
      </c>
      <c r="E1370" s="27" t="s">
        <v>7942</v>
      </c>
      <c r="F1370" s="27" t="s">
        <v>7942</v>
      </c>
      <c r="G1370" s="27" t="s">
        <v>7943</v>
      </c>
      <c r="H1370" s="27" t="s">
        <v>7944</v>
      </c>
      <c r="I1370" s="27" t="s">
        <v>7945</v>
      </c>
      <c r="J1370" s="27" t="s">
        <v>190</v>
      </c>
      <c r="K1370" s="27" t="s">
        <v>6508</v>
      </c>
      <c r="L1370" s="27" t="s">
        <v>6508</v>
      </c>
      <c r="M1370" s="27">
        <v>11001</v>
      </c>
      <c r="N1370" s="28" t="s">
        <v>77</v>
      </c>
      <c r="O1370" s="22">
        <f>VLOOKUP(A1370,Hoja1!A:C,3,0)</f>
        <v>8</v>
      </c>
      <c r="P1370" s="21" t="str">
        <f>VLOOKUP(M1370,[1]TIPOLOGIAS_CB!$A:$F,4,0)</f>
        <v>BOGOTA</v>
      </c>
      <c r="Q1370" s="21" t="str">
        <f>VLOOKUP(P1370,'BASE TARIFA 2025'!C:D,2,0)</f>
        <v>WOMPI CENTRO</v>
      </c>
      <c r="R1370" s="23">
        <f>VLOOKUP(P1370,'BASE TARIFA 2025'!C:F,4,0)</f>
        <v>15709.5</v>
      </c>
    </row>
    <row r="1371" spans="1:18" ht="14.45">
      <c r="A1371" s="27">
        <v>66117</v>
      </c>
      <c r="B1371" s="27" t="s">
        <v>7946</v>
      </c>
      <c r="C1371" s="27">
        <v>88251880</v>
      </c>
      <c r="D1371" s="27" t="s">
        <v>79</v>
      </c>
      <c r="E1371" s="27" t="s">
        <v>7947</v>
      </c>
      <c r="F1371" s="27" t="s">
        <v>7947</v>
      </c>
      <c r="G1371" s="27" t="s">
        <v>7948</v>
      </c>
      <c r="H1371" s="27" t="s">
        <v>7949</v>
      </c>
      <c r="I1371" s="27" t="s">
        <v>7950</v>
      </c>
      <c r="J1371" s="27" t="s">
        <v>190</v>
      </c>
      <c r="K1371" s="27" t="s">
        <v>6508</v>
      </c>
      <c r="L1371" s="27" t="s">
        <v>6508</v>
      </c>
      <c r="M1371" s="27">
        <v>11001</v>
      </c>
      <c r="N1371" s="28" t="s">
        <v>328</v>
      </c>
      <c r="O1371" s="22">
        <f>VLOOKUP(A1371,Hoja1!A:C,3,0)</f>
        <v>16</v>
      </c>
      <c r="P1371" s="21" t="str">
        <f>VLOOKUP(M1371,[1]TIPOLOGIAS_CB!$A:$F,4,0)</f>
        <v>BOGOTA</v>
      </c>
      <c r="Q1371" s="21" t="str">
        <f>VLOOKUP(P1371,'BASE TARIFA 2025'!C:D,2,0)</f>
        <v>WOMPI CENTRO</v>
      </c>
      <c r="R1371" s="23">
        <f>VLOOKUP(P1371,'BASE TARIFA 2025'!C:F,4,0)</f>
        <v>15709.5</v>
      </c>
    </row>
    <row r="1372" spans="1:18" ht="14.45">
      <c r="A1372" s="27">
        <v>66348</v>
      </c>
      <c r="B1372" s="27" t="s">
        <v>7951</v>
      </c>
      <c r="C1372" s="27">
        <v>80097482</v>
      </c>
      <c r="D1372" s="27" t="s">
        <v>7952</v>
      </c>
      <c r="E1372" s="27" t="s">
        <v>7953</v>
      </c>
      <c r="F1372" s="27" t="s">
        <v>7953</v>
      </c>
      <c r="G1372" s="27" t="s">
        <v>7954</v>
      </c>
      <c r="H1372" s="27" t="s">
        <v>7955</v>
      </c>
      <c r="I1372" s="27" t="s">
        <v>7956</v>
      </c>
      <c r="J1372" s="27" t="s">
        <v>190</v>
      </c>
      <c r="K1372" s="27" t="s">
        <v>6508</v>
      </c>
      <c r="L1372" s="27" t="s">
        <v>6508</v>
      </c>
      <c r="M1372" s="27">
        <v>11001</v>
      </c>
      <c r="N1372" s="28" t="s">
        <v>358</v>
      </c>
      <c r="O1372" s="22">
        <f>VLOOKUP(A1372,Hoja1!A:C,3,0)</f>
        <v>8</v>
      </c>
      <c r="P1372" s="21" t="str">
        <f>VLOOKUP(M1372,[1]TIPOLOGIAS_CB!$A:$F,4,0)</f>
        <v>BOGOTA</v>
      </c>
      <c r="Q1372" s="21" t="str">
        <f>VLOOKUP(P1372,'BASE TARIFA 2025'!C:D,2,0)</f>
        <v>WOMPI CENTRO</v>
      </c>
      <c r="R1372" s="23">
        <f>VLOOKUP(P1372,'BASE TARIFA 2025'!C:F,4,0)</f>
        <v>15709.5</v>
      </c>
    </row>
    <row r="1373" spans="1:18" ht="14.45">
      <c r="A1373" s="27">
        <v>64819</v>
      </c>
      <c r="B1373" s="27" t="s">
        <v>7957</v>
      </c>
      <c r="C1373" s="27">
        <v>51732595</v>
      </c>
      <c r="D1373" s="27" t="s">
        <v>79</v>
      </c>
      <c r="E1373" s="27" t="s">
        <v>7958</v>
      </c>
      <c r="F1373" s="27" t="s">
        <v>7958</v>
      </c>
      <c r="G1373" s="27" t="s">
        <v>7959</v>
      </c>
      <c r="H1373" s="27" t="s">
        <v>7960</v>
      </c>
      <c r="I1373" s="27" t="s">
        <v>7961</v>
      </c>
      <c r="J1373" s="27" t="s">
        <v>190</v>
      </c>
      <c r="K1373" s="27" t="s">
        <v>6508</v>
      </c>
      <c r="L1373" s="27" t="s">
        <v>6508</v>
      </c>
      <c r="M1373" s="27">
        <v>11001</v>
      </c>
      <c r="N1373" s="28" t="s">
        <v>580</v>
      </c>
      <c r="O1373" s="22">
        <f>VLOOKUP(A1373,Hoja1!A:C,3,0)</f>
        <v>8</v>
      </c>
      <c r="P1373" s="21" t="str">
        <f>VLOOKUP(M1373,[1]TIPOLOGIAS_CB!$A:$F,4,0)</f>
        <v>BOGOTA</v>
      </c>
      <c r="Q1373" s="21" t="str">
        <f>VLOOKUP(P1373,'BASE TARIFA 2025'!C:D,2,0)</f>
        <v>WOMPI CENTRO</v>
      </c>
      <c r="R1373" s="23">
        <f>VLOOKUP(P1373,'BASE TARIFA 2025'!C:F,4,0)</f>
        <v>15709.5</v>
      </c>
    </row>
    <row r="1374" spans="1:18" ht="14.45">
      <c r="A1374" s="27">
        <v>62419</v>
      </c>
      <c r="B1374" s="27" t="s">
        <v>7962</v>
      </c>
      <c r="C1374" s="27">
        <v>79635607</v>
      </c>
      <c r="D1374" s="27" t="s">
        <v>79</v>
      </c>
      <c r="E1374" s="27" t="s">
        <v>79</v>
      </c>
      <c r="F1374" s="27" t="s">
        <v>7963</v>
      </c>
      <c r="G1374" s="27" t="s">
        <v>7964</v>
      </c>
      <c r="H1374" s="27" t="s">
        <v>7965</v>
      </c>
      <c r="I1374" s="27" t="s">
        <v>7966</v>
      </c>
      <c r="J1374" s="27" t="s">
        <v>190</v>
      </c>
      <c r="K1374" s="27" t="s">
        <v>6508</v>
      </c>
      <c r="L1374" s="27" t="s">
        <v>6508</v>
      </c>
      <c r="M1374" s="27">
        <v>11001</v>
      </c>
      <c r="N1374" s="28" t="s">
        <v>223</v>
      </c>
      <c r="O1374" s="22">
        <f>VLOOKUP(A1374,Hoja1!A:C,3,0)</f>
        <v>8</v>
      </c>
      <c r="P1374" s="21" t="str">
        <f>VLOOKUP(M1374,[1]TIPOLOGIAS_CB!$A:$F,4,0)</f>
        <v>BOGOTA</v>
      </c>
      <c r="Q1374" s="21" t="str">
        <f>VLOOKUP(P1374,'BASE TARIFA 2025'!C:D,2,0)</f>
        <v>WOMPI CENTRO</v>
      </c>
      <c r="R1374" s="23">
        <f>VLOOKUP(P1374,'BASE TARIFA 2025'!C:F,4,0)</f>
        <v>15709.5</v>
      </c>
    </row>
    <row r="1375" spans="1:18" ht="14.45">
      <c r="A1375" s="27">
        <v>63727</v>
      </c>
      <c r="B1375" s="27" t="s">
        <v>7967</v>
      </c>
      <c r="C1375" s="27">
        <v>79760948</v>
      </c>
      <c r="D1375" s="27" t="s">
        <v>79</v>
      </c>
      <c r="E1375" s="27" t="s">
        <v>7968</v>
      </c>
      <c r="F1375" s="27" t="s">
        <v>7968</v>
      </c>
      <c r="G1375" s="27" t="s">
        <v>7969</v>
      </c>
      <c r="H1375" s="27" t="s">
        <v>7970</v>
      </c>
      <c r="I1375" s="27" t="s">
        <v>7971</v>
      </c>
      <c r="J1375" s="27" t="s">
        <v>190</v>
      </c>
      <c r="K1375" s="27" t="s">
        <v>6508</v>
      </c>
      <c r="L1375" s="27" t="s">
        <v>6508</v>
      </c>
      <c r="M1375" s="27">
        <v>11001</v>
      </c>
      <c r="N1375" s="28" t="s">
        <v>953</v>
      </c>
      <c r="O1375" s="22">
        <f>VLOOKUP(A1375,Hoja1!A:C,3,0)</f>
        <v>8</v>
      </c>
      <c r="P1375" s="21" t="str">
        <f>VLOOKUP(M1375,[1]TIPOLOGIAS_CB!$A:$F,4,0)</f>
        <v>BOGOTA</v>
      </c>
      <c r="Q1375" s="21" t="str">
        <f>VLOOKUP(P1375,'BASE TARIFA 2025'!C:D,2,0)</f>
        <v>WOMPI CENTRO</v>
      </c>
      <c r="R1375" s="23">
        <f>VLOOKUP(P1375,'BASE TARIFA 2025'!C:F,4,0)</f>
        <v>15709.5</v>
      </c>
    </row>
    <row r="1376" spans="1:18" ht="14.45">
      <c r="A1376" s="27">
        <v>63311</v>
      </c>
      <c r="B1376" s="27" t="s">
        <v>7972</v>
      </c>
      <c r="C1376" s="27">
        <v>41601800</v>
      </c>
      <c r="D1376" s="27" t="s">
        <v>7973</v>
      </c>
      <c r="E1376" s="27" t="s">
        <v>7974</v>
      </c>
      <c r="F1376" s="27" t="s">
        <v>7974</v>
      </c>
      <c r="G1376" s="27" t="s">
        <v>7975</v>
      </c>
      <c r="H1376" s="27" t="s">
        <v>7976</v>
      </c>
      <c r="I1376" s="27" t="s">
        <v>7977</v>
      </c>
      <c r="J1376" s="27" t="s">
        <v>190</v>
      </c>
      <c r="K1376" s="27" t="s">
        <v>6508</v>
      </c>
      <c r="L1376" s="27" t="s">
        <v>6508</v>
      </c>
      <c r="M1376" s="27">
        <v>11001</v>
      </c>
      <c r="N1376" s="28" t="s">
        <v>500</v>
      </c>
      <c r="O1376" s="22">
        <f>VLOOKUP(A1376,Hoja1!A:C,3,0)</f>
        <v>8</v>
      </c>
      <c r="P1376" s="21" t="str">
        <f>VLOOKUP(M1376,[1]TIPOLOGIAS_CB!$A:$F,4,0)</f>
        <v>BOGOTA</v>
      </c>
      <c r="Q1376" s="21" t="str">
        <f>VLOOKUP(P1376,'BASE TARIFA 2025'!C:D,2,0)</f>
        <v>WOMPI CENTRO</v>
      </c>
      <c r="R1376" s="23">
        <f>VLOOKUP(P1376,'BASE TARIFA 2025'!C:F,4,0)</f>
        <v>15709.5</v>
      </c>
    </row>
    <row r="1377" spans="1:18" ht="14.45">
      <c r="A1377" s="27">
        <v>63479</v>
      </c>
      <c r="B1377" s="27" t="s">
        <v>7978</v>
      </c>
      <c r="C1377" s="27">
        <v>80137371</v>
      </c>
      <c r="D1377" s="27" t="s">
        <v>79</v>
      </c>
      <c r="E1377" s="27" t="s">
        <v>7979</v>
      </c>
      <c r="F1377" s="27" t="s">
        <v>7979</v>
      </c>
      <c r="G1377" s="27" t="s">
        <v>7980</v>
      </c>
      <c r="H1377" s="27" t="s">
        <v>7981</v>
      </c>
      <c r="I1377" s="27" t="s">
        <v>7982</v>
      </c>
      <c r="J1377" s="27" t="s">
        <v>190</v>
      </c>
      <c r="K1377" s="27" t="s">
        <v>6508</v>
      </c>
      <c r="L1377" s="27" t="s">
        <v>6508</v>
      </c>
      <c r="M1377" s="27">
        <v>11001</v>
      </c>
      <c r="N1377" s="28" t="s">
        <v>77</v>
      </c>
      <c r="O1377" s="22">
        <f>VLOOKUP(A1377,Hoja1!A:C,3,0)</f>
        <v>8</v>
      </c>
      <c r="P1377" s="21" t="str">
        <f>VLOOKUP(M1377,[1]TIPOLOGIAS_CB!$A:$F,4,0)</f>
        <v>BOGOTA</v>
      </c>
      <c r="Q1377" s="21" t="str">
        <f>VLOOKUP(P1377,'BASE TARIFA 2025'!C:D,2,0)</f>
        <v>WOMPI CENTRO</v>
      </c>
      <c r="R1377" s="23">
        <f>VLOOKUP(P1377,'BASE TARIFA 2025'!C:F,4,0)</f>
        <v>15709.5</v>
      </c>
    </row>
    <row r="1378" spans="1:18" ht="14.45">
      <c r="A1378" s="27">
        <v>64625</v>
      </c>
      <c r="B1378" s="27" t="s">
        <v>7983</v>
      </c>
      <c r="C1378" s="27">
        <v>1001315109</v>
      </c>
      <c r="D1378" s="27" t="s">
        <v>7984</v>
      </c>
      <c r="E1378" s="27" t="s">
        <v>7984</v>
      </c>
      <c r="F1378" s="27" t="s">
        <v>7985</v>
      </c>
      <c r="G1378" s="27" t="s">
        <v>7986</v>
      </c>
      <c r="H1378" s="27" t="s">
        <v>7987</v>
      </c>
      <c r="I1378" s="27" t="s">
        <v>7988</v>
      </c>
      <c r="J1378" s="27" t="s">
        <v>190</v>
      </c>
      <c r="K1378" s="27" t="s">
        <v>6508</v>
      </c>
      <c r="L1378" s="27" t="s">
        <v>6508</v>
      </c>
      <c r="M1378" s="27">
        <v>11001</v>
      </c>
      <c r="N1378" s="28" t="s">
        <v>102</v>
      </c>
      <c r="O1378" s="22">
        <f>VLOOKUP(A1378,Hoja1!A:C,3,0)</f>
        <v>8</v>
      </c>
      <c r="P1378" s="21" t="str">
        <f>VLOOKUP(M1378,[1]TIPOLOGIAS_CB!$A:$F,4,0)</f>
        <v>BOGOTA</v>
      </c>
      <c r="Q1378" s="21" t="str">
        <f>VLOOKUP(P1378,'BASE TARIFA 2025'!C:D,2,0)</f>
        <v>WOMPI CENTRO</v>
      </c>
      <c r="R1378" s="23">
        <f>VLOOKUP(P1378,'BASE TARIFA 2025'!C:F,4,0)</f>
        <v>15709.5</v>
      </c>
    </row>
    <row r="1379" spans="1:18" ht="14.45">
      <c r="A1379" s="27">
        <v>62218</v>
      </c>
      <c r="B1379" s="27" t="s">
        <v>7989</v>
      </c>
      <c r="C1379" s="27">
        <v>1001270596</v>
      </c>
      <c r="D1379" s="27" t="s">
        <v>7990</v>
      </c>
      <c r="E1379" s="27" t="s">
        <v>7990</v>
      </c>
      <c r="F1379" s="27" t="s">
        <v>7991</v>
      </c>
      <c r="G1379" s="27" t="s">
        <v>7992</v>
      </c>
      <c r="H1379" s="27" t="s">
        <v>7993</v>
      </c>
      <c r="I1379" s="27" t="s">
        <v>7994</v>
      </c>
      <c r="J1379" s="27" t="s">
        <v>190</v>
      </c>
      <c r="K1379" s="27" t="s">
        <v>6508</v>
      </c>
      <c r="L1379" s="27" t="s">
        <v>6508</v>
      </c>
      <c r="M1379" s="27">
        <v>11001</v>
      </c>
      <c r="N1379" s="28" t="s">
        <v>348</v>
      </c>
      <c r="O1379" s="22">
        <f>VLOOKUP(A1379,Hoja1!A:C,3,0)</f>
        <v>8</v>
      </c>
      <c r="P1379" s="21" t="str">
        <f>VLOOKUP(M1379,[1]TIPOLOGIAS_CB!$A:$F,4,0)</f>
        <v>BOGOTA</v>
      </c>
      <c r="Q1379" s="21" t="str">
        <f>VLOOKUP(P1379,'BASE TARIFA 2025'!C:D,2,0)</f>
        <v>WOMPI CENTRO</v>
      </c>
      <c r="R1379" s="23">
        <f>VLOOKUP(P1379,'BASE TARIFA 2025'!C:F,4,0)</f>
        <v>15709.5</v>
      </c>
    </row>
    <row r="1380" spans="1:18" ht="14.45">
      <c r="A1380" s="27">
        <v>62352</v>
      </c>
      <c r="B1380" s="27" t="s">
        <v>7995</v>
      </c>
      <c r="C1380" s="27">
        <v>51841039</v>
      </c>
      <c r="D1380" s="27" t="s">
        <v>7996</v>
      </c>
      <c r="E1380" s="27" t="s">
        <v>7996</v>
      </c>
      <c r="F1380" s="27" t="s">
        <v>7996</v>
      </c>
      <c r="G1380" s="27" t="s">
        <v>7997</v>
      </c>
      <c r="H1380" s="27" t="s">
        <v>7998</v>
      </c>
      <c r="I1380" s="27" t="s">
        <v>7999</v>
      </c>
      <c r="J1380" s="27" t="s">
        <v>190</v>
      </c>
      <c r="K1380" s="27" t="s">
        <v>6508</v>
      </c>
      <c r="L1380" s="27" t="s">
        <v>6508</v>
      </c>
      <c r="M1380" s="27">
        <v>11001</v>
      </c>
      <c r="N1380" s="28" t="s">
        <v>358</v>
      </c>
      <c r="O1380" s="22">
        <f>VLOOKUP(A1380,Hoja1!A:C,3,0)</f>
        <v>8</v>
      </c>
      <c r="P1380" s="21" t="str">
        <f>VLOOKUP(M1380,[1]TIPOLOGIAS_CB!$A:$F,4,0)</f>
        <v>BOGOTA</v>
      </c>
      <c r="Q1380" s="21" t="str">
        <f>VLOOKUP(P1380,'BASE TARIFA 2025'!C:D,2,0)</f>
        <v>WOMPI CENTRO</v>
      </c>
      <c r="R1380" s="23">
        <f>VLOOKUP(P1380,'BASE TARIFA 2025'!C:F,4,0)</f>
        <v>15709.5</v>
      </c>
    </row>
    <row r="1381" spans="1:18" ht="14.45">
      <c r="A1381" s="27">
        <v>62541</v>
      </c>
      <c r="B1381" s="27" t="s">
        <v>8000</v>
      </c>
      <c r="C1381" s="27">
        <v>80243882</v>
      </c>
      <c r="D1381" s="27" t="s">
        <v>79</v>
      </c>
      <c r="E1381" s="27" t="s">
        <v>6883</v>
      </c>
      <c r="F1381" s="27" t="s">
        <v>6883</v>
      </c>
      <c r="G1381" s="27" t="s">
        <v>8001</v>
      </c>
      <c r="H1381" s="27" t="s">
        <v>8002</v>
      </c>
      <c r="I1381" s="27" t="s">
        <v>8003</v>
      </c>
      <c r="J1381" s="27" t="s">
        <v>190</v>
      </c>
      <c r="K1381" s="27" t="s">
        <v>6508</v>
      </c>
      <c r="L1381" s="27" t="s">
        <v>6508</v>
      </c>
      <c r="M1381" s="27">
        <v>11001</v>
      </c>
      <c r="N1381" s="28" t="s">
        <v>358</v>
      </c>
      <c r="O1381" s="22">
        <f>VLOOKUP(A1381,Hoja1!A:C,3,0)</f>
        <v>8</v>
      </c>
      <c r="P1381" s="21" t="str">
        <f>VLOOKUP(M1381,[1]TIPOLOGIAS_CB!$A:$F,4,0)</f>
        <v>BOGOTA</v>
      </c>
      <c r="Q1381" s="21" t="str">
        <f>VLOOKUP(P1381,'BASE TARIFA 2025'!C:D,2,0)</f>
        <v>WOMPI CENTRO</v>
      </c>
      <c r="R1381" s="23">
        <f>VLOOKUP(P1381,'BASE TARIFA 2025'!C:F,4,0)</f>
        <v>15709.5</v>
      </c>
    </row>
    <row r="1382" spans="1:18" ht="14.45">
      <c r="A1382" s="27">
        <v>61286</v>
      </c>
      <c r="B1382" s="27" t="s">
        <v>8004</v>
      </c>
      <c r="C1382" s="27">
        <v>51847786</v>
      </c>
      <c r="D1382" s="27" t="s">
        <v>8005</v>
      </c>
      <c r="E1382" s="27" t="s">
        <v>8005</v>
      </c>
      <c r="F1382" s="27" t="s">
        <v>8005</v>
      </c>
      <c r="G1382" s="27" t="s">
        <v>8006</v>
      </c>
      <c r="H1382" s="27" t="s">
        <v>8007</v>
      </c>
      <c r="I1382" s="27" t="s">
        <v>8008</v>
      </c>
      <c r="J1382" s="27" t="s">
        <v>190</v>
      </c>
      <c r="K1382" s="27" t="s">
        <v>6508</v>
      </c>
      <c r="L1382" s="27" t="s">
        <v>6508</v>
      </c>
      <c r="M1382" s="27">
        <v>11001</v>
      </c>
      <c r="N1382" s="28" t="s">
        <v>477</v>
      </c>
      <c r="O1382" s="22">
        <f>VLOOKUP(A1382,Hoja1!A:C,3,0)</f>
        <v>8</v>
      </c>
      <c r="P1382" s="21" t="str">
        <f>VLOOKUP(M1382,[1]TIPOLOGIAS_CB!$A:$F,4,0)</f>
        <v>BOGOTA</v>
      </c>
      <c r="Q1382" s="21" t="str">
        <f>VLOOKUP(P1382,'BASE TARIFA 2025'!C:D,2,0)</f>
        <v>WOMPI CENTRO</v>
      </c>
      <c r="R1382" s="23">
        <f>VLOOKUP(P1382,'BASE TARIFA 2025'!C:F,4,0)</f>
        <v>15709.5</v>
      </c>
    </row>
    <row r="1383" spans="1:18" ht="14.45">
      <c r="A1383" s="27">
        <v>61294</v>
      </c>
      <c r="B1383" s="27" t="s">
        <v>8009</v>
      </c>
      <c r="C1383" s="27">
        <v>1077849756</v>
      </c>
      <c r="D1383" s="27" t="s">
        <v>8010</v>
      </c>
      <c r="E1383" s="27" t="s">
        <v>8010</v>
      </c>
      <c r="F1383" s="27" t="s">
        <v>8010</v>
      </c>
      <c r="G1383" s="27" t="s">
        <v>8011</v>
      </c>
      <c r="H1383" s="27" t="s">
        <v>8012</v>
      </c>
      <c r="I1383" s="27" t="s">
        <v>8013</v>
      </c>
      <c r="J1383" s="27" t="s">
        <v>190</v>
      </c>
      <c r="K1383" s="27" t="s">
        <v>6508</v>
      </c>
      <c r="L1383" s="27" t="s">
        <v>6508</v>
      </c>
      <c r="M1383" s="27">
        <v>11001</v>
      </c>
      <c r="N1383" s="28" t="s">
        <v>275</v>
      </c>
      <c r="O1383" s="22">
        <f>VLOOKUP(A1383,Hoja1!A:C,3,0)</f>
        <v>8</v>
      </c>
      <c r="P1383" s="21" t="str">
        <f>VLOOKUP(M1383,[1]TIPOLOGIAS_CB!$A:$F,4,0)</f>
        <v>BOGOTA</v>
      </c>
      <c r="Q1383" s="21" t="str">
        <f>VLOOKUP(P1383,'BASE TARIFA 2025'!C:D,2,0)</f>
        <v>WOMPI CENTRO</v>
      </c>
      <c r="R1383" s="23">
        <f>VLOOKUP(P1383,'BASE TARIFA 2025'!C:F,4,0)</f>
        <v>15709.5</v>
      </c>
    </row>
    <row r="1384" spans="1:18" ht="14.45">
      <c r="A1384" s="27">
        <v>61062</v>
      </c>
      <c r="B1384" s="27" t="s">
        <v>8014</v>
      </c>
      <c r="C1384" s="27">
        <v>23764899</v>
      </c>
      <c r="D1384" s="27" t="s">
        <v>79</v>
      </c>
      <c r="E1384" s="27" t="s">
        <v>8015</v>
      </c>
      <c r="F1384" s="27" t="s">
        <v>8015</v>
      </c>
      <c r="G1384" s="27" t="s">
        <v>8016</v>
      </c>
      <c r="H1384" s="27" t="s">
        <v>8017</v>
      </c>
      <c r="I1384" s="27" t="s">
        <v>8018</v>
      </c>
      <c r="J1384" s="27" t="s">
        <v>190</v>
      </c>
      <c r="K1384" s="27" t="s">
        <v>6508</v>
      </c>
      <c r="L1384" s="27" t="s">
        <v>6508</v>
      </c>
      <c r="M1384" s="27">
        <v>11001</v>
      </c>
      <c r="N1384" s="28" t="s">
        <v>953</v>
      </c>
      <c r="O1384" s="22">
        <f>VLOOKUP(A1384,Hoja1!A:C,3,0)</f>
        <v>8</v>
      </c>
      <c r="P1384" s="21" t="str">
        <f>VLOOKUP(M1384,[1]TIPOLOGIAS_CB!$A:$F,4,0)</f>
        <v>BOGOTA</v>
      </c>
      <c r="Q1384" s="21" t="str">
        <f>VLOOKUP(P1384,'BASE TARIFA 2025'!C:D,2,0)</f>
        <v>WOMPI CENTRO</v>
      </c>
      <c r="R1384" s="23">
        <f>VLOOKUP(P1384,'BASE TARIFA 2025'!C:F,4,0)</f>
        <v>15709.5</v>
      </c>
    </row>
    <row r="1385" spans="1:18" ht="14.45">
      <c r="A1385" s="27">
        <v>62051</v>
      </c>
      <c r="B1385" s="27" t="s">
        <v>8019</v>
      </c>
      <c r="C1385" s="27">
        <v>52824407</v>
      </c>
      <c r="D1385" s="27" t="s">
        <v>79</v>
      </c>
      <c r="E1385" s="27" t="s">
        <v>8020</v>
      </c>
      <c r="F1385" s="27" t="s">
        <v>8020</v>
      </c>
      <c r="G1385" s="27" t="s">
        <v>8021</v>
      </c>
      <c r="H1385" s="27" t="s">
        <v>8022</v>
      </c>
      <c r="I1385" s="27" t="s">
        <v>8023</v>
      </c>
      <c r="J1385" s="27" t="s">
        <v>190</v>
      </c>
      <c r="K1385" s="27" t="s">
        <v>6508</v>
      </c>
      <c r="L1385" s="27" t="s">
        <v>6508</v>
      </c>
      <c r="M1385" s="27">
        <v>11001</v>
      </c>
      <c r="N1385" s="28" t="s">
        <v>328</v>
      </c>
      <c r="O1385" s="22">
        <f>VLOOKUP(A1385,Hoja1!A:C,3,0)</f>
        <v>8</v>
      </c>
      <c r="P1385" s="21" t="str">
        <f>VLOOKUP(M1385,[1]TIPOLOGIAS_CB!$A:$F,4,0)</f>
        <v>BOGOTA</v>
      </c>
      <c r="Q1385" s="21" t="str">
        <f>VLOOKUP(P1385,'BASE TARIFA 2025'!C:D,2,0)</f>
        <v>WOMPI CENTRO</v>
      </c>
      <c r="R1385" s="23">
        <f>VLOOKUP(P1385,'BASE TARIFA 2025'!C:F,4,0)</f>
        <v>15709.5</v>
      </c>
    </row>
    <row r="1386" spans="1:18" ht="14.45">
      <c r="A1386" s="27">
        <v>43004</v>
      </c>
      <c r="B1386" s="27" t="s">
        <v>8024</v>
      </c>
      <c r="C1386" s="27">
        <v>71641944</v>
      </c>
      <c r="D1386" s="27" t="s">
        <v>8025</v>
      </c>
      <c r="E1386" s="27" t="s">
        <v>8026</v>
      </c>
      <c r="F1386" s="27" t="s">
        <v>8027</v>
      </c>
      <c r="G1386" s="27" t="s">
        <v>8028</v>
      </c>
      <c r="H1386" s="27" t="s">
        <v>8029</v>
      </c>
      <c r="I1386" s="27" t="s">
        <v>8030</v>
      </c>
      <c r="J1386" s="27" t="s">
        <v>75</v>
      </c>
      <c r="K1386" s="27" t="s">
        <v>5693</v>
      </c>
      <c r="L1386" s="27" t="s">
        <v>5693</v>
      </c>
      <c r="M1386" s="27">
        <v>5001</v>
      </c>
      <c r="N1386" s="28" t="s">
        <v>192</v>
      </c>
      <c r="O1386" s="22">
        <f>VLOOKUP(A1386,Hoja1!A:C,3,0)</f>
        <v>8</v>
      </c>
      <c r="P1386" s="21" t="str">
        <f>VLOOKUP(M1386,[1]TIPOLOGIAS_CB!$A:$F,4,0)</f>
        <v>MEDELLIN</v>
      </c>
      <c r="Q1386" s="21" t="str">
        <f>VLOOKUP(P1386,'BASE TARIFA 2025'!C:D,2,0)</f>
        <v>WOMPI NOROCCIDENTE</v>
      </c>
      <c r="R1386" s="23">
        <f>VLOOKUP(P1386,'BASE TARIFA 2025'!C:F,4,0)</f>
        <v>15709.5</v>
      </c>
    </row>
    <row r="1387" spans="1:18" ht="14.45">
      <c r="A1387" s="27">
        <v>38921</v>
      </c>
      <c r="B1387" s="27" t="s">
        <v>8031</v>
      </c>
      <c r="C1387" s="27">
        <v>1020424140</v>
      </c>
      <c r="D1387" s="27" t="s">
        <v>8032</v>
      </c>
      <c r="E1387" s="27" t="s">
        <v>8033</v>
      </c>
      <c r="F1387" s="27" t="s">
        <v>8033</v>
      </c>
      <c r="G1387" s="27" t="s">
        <v>8034</v>
      </c>
      <c r="H1387" s="27" t="s">
        <v>8035</v>
      </c>
      <c r="I1387" s="27" t="s">
        <v>8036</v>
      </c>
      <c r="J1387" s="27" t="s">
        <v>75</v>
      </c>
      <c r="K1387" s="27" t="s">
        <v>5693</v>
      </c>
      <c r="L1387" s="27" t="s">
        <v>5693</v>
      </c>
      <c r="M1387" s="27">
        <v>5001</v>
      </c>
      <c r="N1387" s="28" t="s">
        <v>477</v>
      </c>
      <c r="O1387" s="22">
        <f>VLOOKUP(A1387,Hoja1!A:C,3,0)</f>
        <v>8</v>
      </c>
      <c r="P1387" s="21" t="str">
        <f>VLOOKUP(M1387,[1]TIPOLOGIAS_CB!$A:$F,4,0)</f>
        <v>MEDELLIN</v>
      </c>
      <c r="Q1387" s="21" t="str">
        <f>VLOOKUP(P1387,'BASE TARIFA 2025'!C:D,2,0)</f>
        <v>WOMPI NOROCCIDENTE</v>
      </c>
      <c r="R1387" s="23">
        <f>VLOOKUP(P1387,'BASE TARIFA 2025'!C:F,4,0)</f>
        <v>15709.5</v>
      </c>
    </row>
    <row r="1388" spans="1:18" ht="14.45">
      <c r="A1388" s="27">
        <v>41277</v>
      </c>
      <c r="B1388" s="27" t="s">
        <v>8037</v>
      </c>
      <c r="C1388" s="27">
        <v>1147950933</v>
      </c>
      <c r="D1388" s="27" t="s">
        <v>8038</v>
      </c>
      <c r="E1388" s="27" t="s">
        <v>8039</v>
      </c>
      <c r="F1388" s="27" t="s">
        <v>8040</v>
      </c>
      <c r="G1388" s="27" t="s">
        <v>8041</v>
      </c>
      <c r="H1388" s="27" t="s">
        <v>8042</v>
      </c>
      <c r="I1388" s="27" t="s">
        <v>8043</v>
      </c>
      <c r="J1388" s="27" t="s">
        <v>75</v>
      </c>
      <c r="K1388" s="27" t="s">
        <v>5693</v>
      </c>
      <c r="L1388" s="27" t="s">
        <v>5693</v>
      </c>
      <c r="M1388" s="27">
        <v>5001</v>
      </c>
      <c r="N1388" s="28" t="s">
        <v>477</v>
      </c>
      <c r="O1388" s="22">
        <f>VLOOKUP(A1388,Hoja1!A:C,3,0)</f>
        <v>8</v>
      </c>
      <c r="P1388" s="21" t="str">
        <f>VLOOKUP(M1388,[1]TIPOLOGIAS_CB!$A:$F,4,0)</f>
        <v>MEDELLIN</v>
      </c>
      <c r="Q1388" s="21" t="str">
        <f>VLOOKUP(P1388,'BASE TARIFA 2025'!C:D,2,0)</f>
        <v>WOMPI NOROCCIDENTE</v>
      </c>
      <c r="R1388" s="23">
        <f>VLOOKUP(P1388,'BASE TARIFA 2025'!C:F,4,0)</f>
        <v>15709.5</v>
      </c>
    </row>
    <row r="1389" spans="1:18" ht="14.45">
      <c r="A1389" s="27">
        <v>42637</v>
      </c>
      <c r="B1389" s="27" t="s">
        <v>8044</v>
      </c>
      <c r="C1389" s="27">
        <v>43002119</v>
      </c>
      <c r="D1389" s="27"/>
      <c r="E1389" s="27" t="s">
        <v>8045</v>
      </c>
      <c r="F1389" s="27" t="s">
        <v>8045</v>
      </c>
      <c r="G1389" s="27" t="s">
        <v>8046</v>
      </c>
      <c r="H1389" s="27" t="s">
        <v>8047</v>
      </c>
      <c r="I1389" s="27" t="s">
        <v>8048</v>
      </c>
      <c r="J1389" s="27" t="s">
        <v>75</v>
      </c>
      <c r="K1389" s="27" t="s">
        <v>5693</v>
      </c>
      <c r="L1389" s="27" t="s">
        <v>5693</v>
      </c>
      <c r="M1389" s="27">
        <v>5001</v>
      </c>
      <c r="N1389" s="28" t="s">
        <v>953</v>
      </c>
      <c r="O1389" s="22">
        <f>VLOOKUP(A1389,Hoja1!A:C,3,0)</f>
        <v>8</v>
      </c>
      <c r="P1389" s="21" t="str">
        <f>VLOOKUP(M1389,[1]TIPOLOGIAS_CB!$A:$F,4,0)</f>
        <v>MEDELLIN</v>
      </c>
      <c r="Q1389" s="21" t="str">
        <f>VLOOKUP(P1389,'BASE TARIFA 2025'!C:D,2,0)</f>
        <v>WOMPI NOROCCIDENTE</v>
      </c>
      <c r="R1389" s="23">
        <f>VLOOKUP(P1389,'BASE TARIFA 2025'!C:F,4,0)</f>
        <v>15709.5</v>
      </c>
    </row>
    <row r="1390" spans="1:18" ht="14.45">
      <c r="A1390" s="27">
        <v>29144</v>
      </c>
      <c r="B1390" s="27" t="s">
        <v>8049</v>
      </c>
      <c r="C1390" s="27">
        <v>1038408716</v>
      </c>
      <c r="D1390" s="27" t="s">
        <v>8050</v>
      </c>
      <c r="E1390" s="27" t="s">
        <v>8051</v>
      </c>
      <c r="F1390" s="27" t="s">
        <v>8051</v>
      </c>
      <c r="G1390" s="27" t="s">
        <v>8052</v>
      </c>
      <c r="H1390" s="27" t="s">
        <v>8053</v>
      </c>
      <c r="I1390" s="27" t="s">
        <v>8054</v>
      </c>
      <c r="J1390" s="27" t="s">
        <v>75</v>
      </c>
      <c r="K1390" s="27" t="s">
        <v>8055</v>
      </c>
      <c r="L1390" s="27" t="s">
        <v>8056</v>
      </c>
      <c r="M1390" s="27">
        <v>5674</v>
      </c>
      <c r="N1390" s="28" t="s">
        <v>358</v>
      </c>
      <c r="O1390" s="22">
        <f>VLOOKUP(A1390,Hoja1!A:C,3,0)</f>
        <v>16</v>
      </c>
      <c r="P1390" s="21" t="str">
        <f>VLOOKUP(M1390,[1]TIPOLOGIAS_CB!$A:$F,4,0)</f>
        <v>MEDELLIN</v>
      </c>
      <c r="Q1390" s="21" t="str">
        <f>VLOOKUP(P1390,'BASE TARIFA 2025'!C:D,2,0)</f>
        <v>WOMPI NOROCCIDENTE</v>
      </c>
      <c r="R1390" s="23">
        <f>VLOOKUP(P1390,'BASE TARIFA 2025'!C:F,4,0)</f>
        <v>15709.5</v>
      </c>
    </row>
    <row r="1391" spans="1:18" ht="14.45">
      <c r="A1391" s="27">
        <v>49937</v>
      </c>
      <c r="B1391" s="27" t="s">
        <v>8057</v>
      </c>
      <c r="C1391" s="27">
        <v>900414652</v>
      </c>
      <c r="D1391" s="27" t="s">
        <v>8058</v>
      </c>
      <c r="E1391" s="27" t="s">
        <v>8059</v>
      </c>
      <c r="F1391" s="27" t="s">
        <v>8059</v>
      </c>
      <c r="G1391" s="27" t="s">
        <v>8060</v>
      </c>
      <c r="H1391" s="27" t="s">
        <v>8061</v>
      </c>
      <c r="I1391" s="27" t="s">
        <v>8062</v>
      </c>
      <c r="J1391" s="27" t="s">
        <v>75</v>
      </c>
      <c r="K1391" s="27" t="s">
        <v>8055</v>
      </c>
      <c r="L1391" s="27" t="s">
        <v>8056</v>
      </c>
      <c r="M1391" s="27">
        <v>5674</v>
      </c>
      <c r="N1391" s="28" t="s">
        <v>358</v>
      </c>
      <c r="O1391" s="22">
        <f>VLOOKUP(A1391,Hoja1!A:C,3,0)</f>
        <v>8</v>
      </c>
      <c r="P1391" s="21" t="str">
        <f>VLOOKUP(M1391,[1]TIPOLOGIAS_CB!$A:$F,4,0)</f>
        <v>MEDELLIN</v>
      </c>
      <c r="Q1391" s="21" t="str">
        <f>VLOOKUP(P1391,'BASE TARIFA 2025'!C:D,2,0)</f>
        <v>WOMPI NOROCCIDENTE</v>
      </c>
      <c r="R1391" s="23">
        <f>VLOOKUP(P1391,'BASE TARIFA 2025'!C:F,4,0)</f>
        <v>15709.5</v>
      </c>
    </row>
    <row r="1392" spans="1:18" ht="14.45">
      <c r="A1392" s="27">
        <v>66871</v>
      </c>
      <c r="B1392" s="27" t="s">
        <v>8063</v>
      </c>
      <c r="C1392" s="27">
        <v>1041326183</v>
      </c>
      <c r="D1392" s="27" t="s">
        <v>79</v>
      </c>
      <c r="E1392" s="27" t="s">
        <v>8064</v>
      </c>
      <c r="F1392" s="27" t="s">
        <v>8064</v>
      </c>
      <c r="G1392" s="27" t="s">
        <v>8065</v>
      </c>
      <c r="H1392" s="27" t="s">
        <v>8066</v>
      </c>
      <c r="I1392" s="27" t="s">
        <v>8067</v>
      </c>
      <c r="J1392" s="27" t="s">
        <v>75</v>
      </c>
      <c r="K1392" s="27" t="s">
        <v>8055</v>
      </c>
      <c r="L1392" s="27" t="s">
        <v>8056</v>
      </c>
      <c r="M1392" s="27">
        <v>5674</v>
      </c>
      <c r="N1392" s="28" t="s">
        <v>358</v>
      </c>
      <c r="O1392" s="22">
        <f>VLOOKUP(A1392,Hoja1!A:C,3,0)</f>
        <v>8</v>
      </c>
      <c r="P1392" s="21" t="str">
        <f>VLOOKUP(M1392,[1]TIPOLOGIAS_CB!$A:$F,4,0)</f>
        <v>MEDELLIN</v>
      </c>
      <c r="Q1392" s="21" t="str">
        <f>VLOOKUP(P1392,'BASE TARIFA 2025'!C:D,2,0)</f>
        <v>WOMPI NOROCCIDENTE</v>
      </c>
      <c r="R1392" s="23">
        <f>VLOOKUP(P1392,'BASE TARIFA 2025'!C:F,4,0)</f>
        <v>15709.5</v>
      </c>
    </row>
    <row r="1393" spans="1:18" ht="14.45">
      <c r="A1393" s="27">
        <v>77474</v>
      </c>
      <c r="B1393" s="27" t="s">
        <v>8068</v>
      </c>
      <c r="C1393" s="27">
        <v>70138161</v>
      </c>
      <c r="D1393" s="27" t="s">
        <v>8069</v>
      </c>
      <c r="E1393" s="27" t="s">
        <v>8069</v>
      </c>
      <c r="F1393" s="27" t="s">
        <v>8069</v>
      </c>
      <c r="G1393" s="27" t="s">
        <v>8070</v>
      </c>
      <c r="H1393" s="27" t="s">
        <v>8071</v>
      </c>
      <c r="I1393" s="27" t="s">
        <v>8072</v>
      </c>
      <c r="J1393" s="27" t="s">
        <v>75</v>
      </c>
      <c r="K1393" s="27" t="s">
        <v>8055</v>
      </c>
      <c r="L1393" s="27" t="s">
        <v>8056</v>
      </c>
      <c r="M1393" s="27">
        <v>5674</v>
      </c>
      <c r="N1393" s="28" t="s">
        <v>358</v>
      </c>
      <c r="O1393" s="22">
        <f>VLOOKUP(A1393,Hoja1!A:C,3,0)</f>
        <v>8</v>
      </c>
      <c r="P1393" s="21" t="str">
        <f>VLOOKUP(M1393,[1]TIPOLOGIAS_CB!$A:$F,4,0)</f>
        <v>MEDELLIN</v>
      </c>
      <c r="Q1393" s="21" t="str">
        <f>VLOOKUP(P1393,'BASE TARIFA 2025'!C:D,2,0)</f>
        <v>WOMPI NOROCCIDENTE</v>
      </c>
      <c r="R1393" s="23">
        <f>VLOOKUP(P1393,'BASE TARIFA 2025'!C:F,4,0)</f>
        <v>15709.5</v>
      </c>
    </row>
    <row r="1394" spans="1:18" ht="14.45">
      <c r="A1394" s="27">
        <v>79320</v>
      </c>
      <c r="B1394" s="27" t="s">
        <v>8073</v>
      </c>
      <c r="C1394" s="27">
        <v>1045507807</v>
      </c>
      <c r="D1394" s="27" t="s">
        <v>8074</v>
      </c>
      <c r="E1394" s="27" t="s">
        <v>8074</v>
      </c>
      <c r="F1394" s="27" t="s">
        <v>8074</v>
      </c>
      <c r="G1394" s="27" t="s">
        <v>8075</v>
      </c>
      <c r="H1394" s="27" t="s">
        <v>8076</v>
      </c>
      <c r="I1394" s="27" t="s">
        <v>8077</v>
      </c>
      <c r="J1394" s="27" t="s">
        <v>75</v>
      </c>
      <c r="K1394" s="27" t="s">
        <v>8055</v>
      </c>
      <c r="L1394" s="27" t="s">
        <v>8056</v>
      </c>
      <c r="M1394" s="27">
        <v>5674</v>
      </c>
      <c r="N1394" s="28" t="s">
        <v>358</v>
      </c>
      <c r="O1394" s="22">
        <f>VLOOKUP(A1394,Hoja1!A:C,3,0)</f>
        <v>8</v>
      </c>
      <c r="P1394" s="21" t="str">
        <f>VLOOKUP(M1394,[1]TIPOLOGIAS_CB!$A:$F,4,0)</f>
        <v>MEDELLIN</v>
      </c>
      <c r="Q1394" s="21" t="str">
        <f>VLOOKUP(P1394,'BASE TARIFA 2025'!C:D,2,0)</f>
        <v>WOMPI NOROCCIDENTE</v>
      </c>
      <c r="R1394" s="23">
        <f>VLOOKUP(P1394,'BASE TARIFA 2025'!C:F,4,0)</f>
        <v>15709.5</v>
      </c>
    </row>
    <row r="1395" spans="1:18" ht="14.45">
      <c r="A1395" s="27">
        <v>10659</v>
      </c>
      <c r="B1395" s="27" t="s">
        <v>8078</v>
      </c>
      <c r="C1395" s="27">
        <v>70853054</v>
      </c>
      <c r="D1395" s="27" t="s">
        <v>8079</v>
      </c>
      <c r="E1395" s="27" t="s">
        <v>8080</v>
      </c>
      <c r="F1395" s="27" t="s">
        <v>8080</v>
      </c>
      <c r="G1395" s="27" t="s">
        <v>8081</v>
      </c>
      <c r="H1395" s="27" t="s">
        <v>8082</v>
      </c>
      <c r="I1395" s="27" t="s">
        <v>8083</v>
      </c>
      <c r="J1395" s="27" t="s">
        <v>75</v>
      </c>
      <c r="K1395" s="27" t="s">
        <v>8084</v>
      </c>
      <c r="L1395" s="27" t="s">
        <v>8084</v>
      </c>
      <c r="M1395" s="27">
        <v>5789</v>
      </c>
      <c r="N1395" s="28" t="s">
        <v>102</v>
      </c>
      <c r="O1395" s="22">
        <f>VLOOKUP(A1395,Hoja1!A:C,3,0)</f>
        <v>8</v>
      </c>
      <c r="P1395" s="21" t="str">
        <f>VLOOKUP(M1395,[1]TIPOLOGIAS_CB!$A:$F,4,0)</f>
        <v>MEDELLIN</v>
      </c>
      <c r="Q1395" s="21" t="str">
        <f>VLOOKUP(P1395,'BASE TARIFA 2025'!C:D,2,0)</f>
        <v>WOMPI NOROCCIDENTE</v>
      </c>
      <c r="R1395" s="23">
        <f>VLOOKUP(P1395,'BASE TARIFA 2025'!C:F,4,0)</f>
        <v>15709.5</v>
      </c>
    </row>
    <row r="1396" spans="1:18" ht="14.45">
      <c r="A1396" s="27">
        <v>27754</v>
      </c>
      <c r="B1396" s="27" t="s">
        <v>8085</v>
      </c>
      <c r="C1396" s="27">
        <v>900720810</v>
      </c>
      <c r="D1396" s="27" t="s">
        <v>8086</v>
      </c>
      <c r="E1396" s="27" t="s">
        <v>8087</v>
      </c>
      <c r="F1396" s="27" t="s">
        <v>8087</v>
      </c>
      <c r="G1396" s="27" t="s">
        <v>8088</v>
      </c>
      <c r="H1396" s="27" t="s">
        <v>8089</v>
      </c>
      <c r="I1396" s="27" t="s">
        <v>8090</v>
      </c>
      <c r="J1396" s="27" t="s">
        <v>75</v>
      </c>
      <c r="K1396" s="27" t="s">
        <v>8084</v>
      </c>
      <c r="L1396" s="27" t="s">
        <v>8084</v>
      </c>
      <c r="M1396" s="27">
        <v>5789</v>
      </c>
      <c r="N1396" s="28" t="s">
        <v>102</v>
      </c>
      <c r="O1396" s="22">
        <f>VLOOKUP(A1396,Hoja1!A:C,3,0)</f>
        <v>8</v>
      </c>
      <c r="P1396" s="21" t="str">
        <f>VLOOKUP(M1396,[1]TIPOLOGIAS_CB!$A:$F,4,0)</f>
        <v>MEDELLIN</v>
      </c>
      <c r="Q1396" s="21" t="str">
        <f>VLOOKUP(P1396,'BASE TARIFA 2025'!C:D,2,0)</f>
        <v>WOMPI NOROCCIDENTE</v>
      </c>
      <c r="R1396" s="23">
        <f>VLOOKUP(P1396,'BASE TARIFA 2025'!C:F,4,0)</f>
        <v>15709.5</v>
      </c>
    </row>
    <row r="1397" spans="1:18" ht="14.45">
      <c r="A1397" s="27">
        <v>31283</v>
      </c>
      <c r="B1397" s="27" t="s">
        <v>8091</v>
      </c>
      <c r="C1397" s="27">
        <v>11796040</v>
      </c>
      <c r="D1397" s="27" t="s">
        <v>8092</v>
      </c>
      <c r="E1397" s="27" t="s">
        <v>8093</v>
      </c>
      <c r="F1397" s="27" t="s">
        <v>8093</v>
      </c>
      <c r="G1397" s="27" t="s">
        <v>8094</v>
      </c>
      <c r="H1397" s="27" t="s">
        <v>8095</v>
      </c>
      <c r="I1397" s="27" t="s">
        <v>8096</v>
      </c>
      <c r="J1397" s="27" t="s">
        <v>75</v>
      </c>
      <c r="K1397" s="27" t="s">
        <v>8084</v>
      </c>
      <c r="L1397" s="27" t="s">
        <v>8084</v>
      </c>
      <c r="M1397" s="27">
        <v>5789</v>
      </c>
      <c r="N1397" s="28" t="s">
        <v>342</v>
      </c>
      <c r="O1397" s="22">
        <f>VLOOKUP(A1397,Hoja1!A:C,3,0)</f>
        <v>8</v>
      </c>
      <c r="P1397" s="21" t="str">
        <f>VLOOKUP(M1397,[1]TIPOLOGIAS_CB!$A:$F,4,0)</f>
        <v>MEDELLIN</v>
      </c>
      <c r="Q1397" s="21" t="str">
        <f>VLOOKUP(P1397,'BASE TARIFA 2025'!C:D,2,0)</f>
        <v>WOMPI NOROCCIDENTE</v>
      </c>
      <c r="R1397" s="23">
        <f>VLOOKUP(P1397,'BASE TARIFA 2025'!C:F,4,0)</f>
        <v>15709.5</v>
      </c>
    </row>
    <row r="1398" spans="1:18" ht="14.45">
      <c r="A1398" s="27">
        <v>60299</v>
      </c>
      <c r="B1398" s="27" t="s">
        <v>8097</v>
      </c>
      <c r="C1398" s="27">
        <v>32530141</v>
      </c>
      <c r="D1398" s="27" t="s">
        <v>8098</v>
      </c>
      <c r="E1398" s="27" t="s">
        <v>8098</v>
      </c>
      <c r="F1398" s="27" t="s">
        <v>8099</v>
      </c>
      <c r="G1398" s="27" t="s">
        <v>8100</v>
      </c>
      <c r="H1398" s="27" t="s">
        <v>8101</v>
      </c>
      <c r="I1398" s="27" t="s">
        <v>8102</v>
      </c>
      <c r="J1398" s="27" t="s">
        <v>75</v>
      </c>
      <c r="K1398" s="27" t="s">
        <v>8084</v>
      </c>
      <c r="L1398" s="27" t="s">
        <v>8084</v>
      </c>
      <c r="M1398" s="27">
        <v>5789</v>
      </c>
      <c r="N1398" s="28" t="s">
        <v>102</v>
      </c>
      <c r="O1398" s="22">
        <f>VLOOKUP(A1398,Hoja1!A:C,3,0)</f>
        <v>8</v>
      </c>
      <c r="P1398" s="21" t="str">
        <f>VLOOKUP(M1398,[1]TIPOLOGIAS_CB!$A:$F,4,0)</f>
        <v>MEDELLIN</v>
      </c>
      <c r="Q1398" s="21" t="str">
        <f>VLOOKUP(P1398,'BASE TARIFA 2025'!C:D,2,0)</f>
        <v>WOMPI NOROCCIDENTE</v>
      </c>
      <c r="R1398" s="23">
        <f>VLOOKUP(P1398,'BASE TARIFA 2025'!C:F,4,0)</f>
        <v>15709.5</v>
      </c>
    </row>
    <row r="1399" spans="1:18" ht="14.45">
      <c r="A1399" s="27">
        <v>68726</v>
      </c>
      <c r="B1399" s="27" t="s">
        <v>8103</v>
      </c>
      <c r="C1399" s="27">
        <v>43448923</v>
      </c>
      <c r="D1399" s="27" t="s">
        <v>8104</v>
      </c>
      <c r="E1399" s="27" t="s">
        <v>8105</v>
      </c>
      <c r="F1399" s="27" t="s">
        <v>8105</v>
      </c>
      <c r="G1399" s="27" t="s">
        <v>8106</v>
      </c>
      <c r="H1399" s="27" t="s">
        <v>8107</v>
      </c>
      <c r="I1399" s="27" t="s">
        <v>8108</v>
      </c>
      <c r="J1399" s="27" t="s">
        <v>75</v>
      </c>
      <c r="K1399" s="27" t="s">
        <v>8084</v>
      </c>
      <c r="L1399" s="27" t="s">
        <v>8084</v>
      </c>
      <c r="M1399" s="27">
        <v>5789</v>
      </c>
      <c r="N1399" s="28" t="s">
        <v>102</v>
      </c>
      <c r="O1399" s="22">
        <f>VLOOKUP(A1399,Hoja1!A:C,3,0)</f>
        <v>8</v>
      </c>
      <c r="P1399" s="21" t="str">
        <f>VLOOKUP(M1399,[1]TIPOLOGIAS_CB!$A:$F,4,0)</f>
        <v>MEDELLIN</v>
      </c>
      <c r="Q1399" s="21" t="str">
        <f>VLOOKUP(P1399,'BASE TARIFA 2025'!C:D,2,0)</f>
        <v>WOMPI NOROCCIDENTE</v>
      </c>
      <c r="R1399" s="23">
        <f>VLOOKUP(P1399,'BASE TARIFA 2025'!C:F,4,0)</f>
        <v>15709.5</v>
      </c>
    </row>
    <row r="1400" spans="1:18" ht="14.45">
      <c r="A1400" s="27">
        <v>48871</v>
      </c>
      <c r="B1400" s="27" t="s">
        <v>8109</v>
      </c>
      <c r="C1400" s="27">
        <v>70853830</v>
      </c>
      <c r="D1400" s="27" t="s">
        <v>79</v>
      </c>
      <c r="E1400" s="27" t="s">
        <v>8110</v>
      </c>
      <c r="F1400" s="27" t="s">
        <v>8110</v>
      </c>
      <c r="G1400" s="27" t="s">
        <v>8111</v>
      </c>
      <c r="H1400" s="27" t="s">
        <v>8112</v>
      </c>
      <c r="I1400" s="27" t="s">
        <v>8113</v>
      </c>
      <c r="J1400" s="27" t="s">
        <v>75</v>
      </c>
      <c r="K1400" s="27" t="s">
        <v>8084</v>
      </c>
      <c r="L1400" s="27" t="s">
        <v>8084</v>
      </c>
      <c r="M1400" s="27">
        <v>5789</v>
      </c>
      <c r="N1400" s="28" t="s">
        <v>342</v>
      </c>
      <c r="O1400" s="22">
        <f>VLOOKUP(A1400,Hoja1!A:C,3,0)</f>
        <v>8</v>
      </c>
      <c r="P1400" s="21" t="str">
        <f>VLOOKUP(M1400,[1]TIPOLOGIAS_CB!$A:$F,4,0)</f>
        <v>MEDELLIN</v>
      </c>
      <c r="Q1400" s="21" t="str">
        <f>VLOOKUP(P1400,'BASE TARIFA 2025'!C:D,2,0)</f>
        <v>WOMPI NOROCCIDENTE</v>
      </c>
      <c r="R1400" s="23">
        <f>VLOOKUP(P1400,'BASE TARIFA 2025'!C:F,4,0)</f>
        <v>15709.5</v>
      </c>
    </row>
    <row r="1401" spans="1:18" ht="14.45">
      <c r="A1401" s="27">
        <v>57780</v>
      </c>
      <c r="B1401" s="27" t="s">
        <v>8114</v>
      </c>
      <c r="C1401" s="27">
        <v>1007321781</v>
      </c>
      <c r="D1401" s="27" t="s">
        <v>79</v>
      </c>
      <c r="E1401" s="27" t="s">
        <v>8115</v>
      </c>
      <c r="F1401" s="27" t="s">
        <v>8116</v>
      </c>
      <c r="G1401" s="27" t="s">
        <v>8117</v>
      </c>
      <c r="H1401" s="27" t="s">
        <v>8118</v>
      </c>
      <c r="I1401" s="27" t="s">
        <v>8119</v>
      </c>
      <c r="J1401" s="27" t="s">
        <v>75</v>
      </c>
      <c r="K1401" s="27" t="s">
        <v>8084</v>
      </c>
      <c r="L1401" s="27" t="s">
        <v>8084</v>
      </c>
      <c r="M1401" s="27">
        <v>5789</v>
      </c>
      <c r="N1401" s="28" t="s">
        <v>342</v>
      </c>
      <c r="O1401" s="22">
        <f>VLOOKUP(A1401,Hoja1!A:C,3,0)</f>
        <v>8</v>
      </c>
      <c r="P1401" s="21" t="str">
        <f>VLOOKUP(M1401,[1]TIPOLOGIAS_CB!$A:$F,4,0)</f>
        <v>MEDELLIN</v>
      </c>
      <c r="Q1401" s="21" t="str">
        <f>VLOOKUP(P1401,'BASE TARIFA 2025'!C:D,2,0)</f>
        <v>WOMPI NOROCCIDENTE</v>
      </c>
      <c r="R1401" s="23">
        <f>VLOOKUP(P1401,'BASE TARIFA 2025'!C:F,4,0)</f>
        <v>15709.5</v>
      </c>
    </row>
    <row r="1402" spans="1:18" ht="14.45">
      <c r="A1402" s="27">
        <v>49939</v>
      </c>
      <c r="B1402" s="27" t="s">
        <v>8120</v>
      </c>
      <c r="C1402" s="27">
        <v>1045048585</v>
      </c>
      <c r="D1402" s="27" t="s">
        <v>79</v>
      </c>
      <c r="E1402" s="27" t="s">
        <v>8121</v>
      </c>
      <c r="F1402" s="27" t="s">
        <v>8121</v>
      </c>
      <c r="G1402" s="27" t="s">
        <v>8122</v>
      </c>
      <c r="H1402" s="27" t="s">
        <v>8123</v>
      </c>
      <c r="I1402" s="27" t="s">
        <v>8124</v>
      </c>
      <c r="J1402" s="27" t="s">
        <v>75</v>
      </c>
      <c r="K1402" s="27" t="s">
        <v>8084</v>
      </c>
      <c r="L1402" s="27" t="s">
        <v>8084</v>
      </c>
      <c r="M1402" s="27">
        <v>5789</v>
      </c>
      <c r="N1402" s="28" t="s">
        <v>342</v>
      </c>
      <c r="O1402" s="22">
        <f>VLOOKUP(A1402,Hoja1!A:C,3,0)</f>
        <v>8</v>
      </c>
      <c r="P1402" s="21" t="str">
        <f>VLOOKUP(M1402,[1]TIPOLOGIAS_CB!$A:$F,4,0)</f>
        <v>MEDELLIN</v>
      </c>
      <c r="Q1402" s="21" t="str">
        <f>VLOOKUP(P1402,'BASE TARIFA 2025'!C:D,2,0)</f>
        <v>WOMPI NOROCCIDENTE</v>
      </c>
      <c r="R1402" s="23">
        <f>VLOOKUP(P1402,'BASE TARIFA 2025'!C:F,4,0)</f>
        <v>15709.5</v>
      </c>
    </row>
    <row r="1403" spans="1:18" ht="14.45">
      <c r="A1403" s="27">
        <v>58299</v>
      </c>
      <c r="B1403" s="27" t="s">
        <v>8125</v>
      </c>
      <c r="C1403" s="27">
        <v>43448464</v>
      </c>
      <c r="D1403" s="27" t="s">
        <v>8126</v>
      </c>
      <c r="E1403" s="27" t="s">
        <v>8127</v>
      </c>
      <c r="F1403" s="27" t="s">
        <v>8127</v>
      </c>
      <c r="G1403" s="27" t="s">
        <v>8128</v>
      </c>
      <c r="H1403" s="27" t="s">
        <v>8129</v>
      </c>
      <c r="I1403" s="27" t="s">
        <v>8130</v>
      </c>
      <c r="J1403" s="27" t="s">
        <v>75</v>
      </c>
      <c r="K1403" s="27" t="s">
        <v>8084</v>
      </c>
      <c r="L1403" s="27" t="s">
        <v>8084</v>
      </c>
      <c r="M1403" s="27">
        <v>5789</v>
      </c>
      <c r="N1403" s="28" t="s">
        <v>102</v>
      </c>
      <c r="O1403" s="22">
        <f>VLOOKUP(A1403,Hoja1!A:C,3,0)</f>
        <v>16</v>
      </c>
      <c r="P1403" s="21" t="str">
        <f>VLOOKUP(M1403,[1]TIPOLOGIAS_CB!$A:$F,4,0)</f>
        <v>MEDELLIN</v>
      </c>
      <c r="Q1403" s="21" t="str">
        <f>VLOOKUP(P1403,'BASE TARIFA 2025'!C:D,2,0)</f>
        <v>WOMPI NOROCCIDENTE</v>
      </c>
      <c r="R1403" s="23">
        <f>VLOOKUP(P1403,'BASE TARIFA 2025'!C:F,4,0)</f>
        <v>15709.5</v>
      </c>
    </row>
    <row r="1404" spans="1:18" ht="14.45">
      <c r="A1404" s="27">
        <v>20839</v>
      </c>
      <c r="B1404" s="27" t="s">
        <v>8131</v>
      </c>
      <c r="C1404" s="27">
        <v>15319904</v>
      </c>
      <c r="D1404" s="27" t="s">
        <v>8132</v>
      </c>
      <c r="E1404" s="27" t="s">
        <v>8133</v>
      </c>
      <c r="F1404" s="27" t="s">
        <v>8133</v>
      </c>
      <c r="G1404" s="27" t="s">
        <v>8134</v>
      </c>
      <c r="H1404" s="27" t="s">
        <v>8135</v>
      </c>
      <c r="I1404" s="27" t="s">
        <v>8136</v>
      </c>
      <c r="J1404" s="27" t="s">
        <v>75</v>
      </c>
      <c r="K1404" s="27" t="s">
        <v>8137</v>
      </c>
      <c r="L1404" s="27" t="s">
        <v>8137</v>
      </c>
      <c r="M1404" s="27">
        <v>5854</v>
      </c>
      <c r="N1404" s="28" t="s">
        <v>1487</v>
      </c>
      <c r="O1404" s="22">
        <f>VLOOKUP(A1404,Hoja1!A:C,3,0)</f>
        <v>16</v>
      </c>
      <c r="P1404" s="21" t="str">
        <f>VLOOKUP(M1404,[1]TIPOLOGIAS_CB!$A:$F,4,0)</f>
        <v>MEDELLIN</v>
      </c>
      <c r="Q1404" s="21" t="str">
        <f>VLOOKUP(P1404,'BASE TARIFA 2025'!C:D,2,0)</f>
        <v>WOMPI NOROCCIDENTE</v>
      </c>
      <c r="R1404" s="23">
        <f>VLOOKUP(P1404,'BASE TARIFA 2025'!C:F,4,0)</f>
        <v>15709.5</v>
      </c>
    </row>
    <row r="1405" spans="1:18" ht="14.45">
      <c r="A1405" s="27">
        <v>37390</v>
      </c>
      <c r="B1405" s="27" t="s">
        <v>8138</v>
      </c>
      <c r="C1405" s="27">
        <v>15297101</v>
      </c>
      <c r="D1405" s="27"/>
      <c r="E1405" s="27" t="s">
        <v>8139</v>
      </c>
      <c r="F1405" s="27" t="s">
        <v>8139</v>
      </c>
      <c r="G1405" s="27" t="s">
        <v>8140</v>
      </c>
      <c r="H1405" s="27" t="s">
        <v>8141</v>
      </c>
      <c r="I1405" s="27" t="s">
        <v>8142</v>
      </c>
      <c r="J1405" s="27" t="s">
        <v>75</v>
      </c>
      <c r="K1405" s="27" t="s">
        <v>8137</v>
      </c>
      <c r="L1405" s="27" t="s">
        <v>8137</v>
      </c>
      <c r="M1405" s="27">
        <v>5854</v>
      </c>
      <c r="N1405" s="28" t="s">
        <v>1487</v>
      </c>
      <c r="O1405" s="22">
        <f>VLOOKUP(A1405,Hoja1!A:C,3,0)</f>
        <v>8</v>
      </c>
      <c r="P1405" s="21" t="str">
        <f>VLOOKUP(M1405,[1]TIPOLOGIAS_CB!$A:$F,4,0)</f>
        <v>MEDELLIN</v>
      </c>
      <c r="Q1405" s="21" t="str">
        <f>VLOOKUP(P1405,'BASE TARIFA 2025'!C:D,2,0)</f>
        <v>WOMPI NOROCCIDENTE</v>
      </c>
      <c r="R1405" s="23">
        <f>VLOOKUP(P1405,'BASE TARIFA 2025'!C:F,4,0)</f>
        <v>15709.5</v>
      </c>
    </row>
    <row r="1406" spans="1:18" ht="14.45">
      <c r="A1406" s="27">
        <v>38394</v>
      </c>
      <c r="B1406" s="27" t="s">
        <v>8143</v>
      </c>
      <c r="C1406" s="27">
        <v>15296807</v>
      </c>
      <c r="D1406" s="27"/>
      <c r="E1406" s="27" t="s">
        <v>8144</v>
      </c>
      <c r="F1406" s="27" t="s">
        <v>8145</v>
      </c>
      <c r="G1406" s="27" t="s">
        <v>8146</v>
      </c>
      <c r="H1406" s="27" t="s">
        <v>8147</v>
      </c>
      <c r="I1406" s="27" t="s">
        <v>8148</v>
      </c>
      <c r="J1406" s="27" t="s">
        <v>75</v>
      </c>
      <c r="K1406" s="27" t="s">
        <v>8137</v>
      </c>
      <c r="L1406" s="27" t="s">
        <v>8137</v>
      </c>
      <c r="M1406" s="27">
        <v>5854</v>
      </c>
      <c r="N1406" s="28" t="s">
        <v>1487</v>
      </c>
      <c r="O1406" s="22">
        <f>VLOOKUP(A1406,Hoja1!A:C,3,0)</f>
        <v>16</v>
      </c>
      <c r="P1406" s="21" t="str">
        <f>VLOOKUP(M1406,[1]TIPOLOGIAS_CB!$A:$F,4,0)</f>
        <v>MEDELLIN</v>
      </c>
      <c r="Q1406" s="21" t="str">
        <f>VLOOKUP(P1406,'BASE TARIFA 2025'!C:D,2,0)</f>
        <v>WOMPI NOROCCIDENTE</v>
      </c>
      <c r="R1406" s="23">
        <f>VLOOKUP(P1406,'BASE TARIFA 2025'!C:F,4,0)</f>
        <v>15709.5</v>
      </c>
    </row>
    <row r="1407" spans="1:18" ht="14.45">
      <c r="A1407" s="27">
        <v>21307</v>
      </c>
      <c r="B1407" s="27" t="s">
        <v>8149</v>
      </c>
      <c r="C1407" s="27">
        <v>25057708</v>
      </c>
      <c r="D1407" s="27" t="s">
        <v>8150</v>
      </c>
      <c r="E1407" s="27" t="s">
        <v>8151</v>
      </c>
      <c r="F1407" s="27" t="s">
        <v>8151</v>
      </c>
      <c r="G1407" s="27" t="s">
        <v>8152</v>
      </c>
      <c r="H1407" s="27" t="s">
        <v>8153</v>
      </c>
      <c r="I1407" s="27" t="s">
        <v>8154</v>
      </c>
      <c r="J1407" s="27" t="s">
        <v>1289</v>
      </c>
      <c r="K1407" s="27" t="s">
        <v>8155</v>
      </c>
      <c r="L1407" s="27" t="s">
        <v>8155</v>
      </c>
      <c r="M1407" s="27">
        <v>17614</v>
      </c>
      <c r="N1407" s="28" t="s">
        <v>605</v>
      </c>
      <c r="O1407" s="22">
        <f>VLOOKUP(A1407,Hoja1!A:C,3,0)</f>
        <v>16</v>
      </c>
      <c r="P1407" s="21" t="str">
        <f>VLOOKUP(M1407,[1]TIPOLOGIAS_CB!$A:$F,4,0)</f>
        <v>MANIZALES</v>
      </c>
      <c r="Q1407" s="21" t="str">
        <f>VLOOKUP(P1407,'BASE TARIFA 2025'!C:D,2,0)</f>
        <v>WOMPI EJE CAFETERO</v>
      </c>
      <c r="R1407" s="23">
        <f>VLOOKUP(P1407,'BASE TARIFA 2025'!C:F,4,0)</f>
        <v>28277.100000000002</v>
      </c>
    </row>
    <row r="1408" spans="1:18" ht="14.45">
      <c r="A1408" s="27">
        <v>11021</v>
      </c>
      <c r="B1408" s="27" t="s">
        <v>8156</v>
      </c>
      <c r="C1408" s="27">
        <v>15921163</v>
      </c>
      <c r="D1408" s="27" t="s">
        <v>8157</v>
      </c>
      <c r="E1408" s="27" t="s">
        <v>8158</v>
      </c>
      <c r="F1408" s="27" t="s">
        <v>8158</v>
      </c>
      <c r="G1408" s="27" t="s">
        <v>8159</v>
      </c>
      <c r="H1408" s="27" t="s">
        <v>8160</v>
      </c>
      <c r="I1408" s="27" t="s">
        <v>8161</v>
      </c>
      <c r="J1408" s="27" t="s">
        <v>1289</v>
      </c>
      <c r="K1408" s="27" t="s">
        <v>8155</v>
      </c>
      <c r="L1408" s="27" t="s">
        <v>8155</v>
      </c>
      <c r="M1408" s="27">
        <v>17614</v>
      </c>
      <c r="N1408" s="28" t="s">
        <v>605</v>
      </c>
      <c r="O1408" s="22">
        <f>VLOOKUP(A1408,Hoja1!A:C,3,0)</f>
        <v>8</v>
      </c>
      <c r="P1408" s="21" t="str">
        <f>VLOOKUP(M1408,[1]TIPOLOGIAS_CB!$A:$F,4,0)</f>
        <v>MANIZALES</v>
      </c>
      <c r="Q1408" s="21" t="str">
        <f>VLOOKUP(P1408,'BASE TARIFA 2025'!C:D,2,0)</f>
        <v>WOMPI EJE CAFETERO</v>
      </c>
      <c r="R1408" s="23">
        <f>VLOOKUP(P1408,'BASE TARIFA 2025'!C:F,4,0)</f>
        <v>28277.100000000002</v>
      </c>
    </row>
    <row r="1409" spans="1:18" ht="14.45">
      <c r="A1409" s="27">
        <v>73937</v>
      </c>
      <c r="B1409" s="27" t="s">
        <v>8162</v>
      </c>
      <c r="C1409" s="27">
        <v>93131751</v>
      </c>
      <c r="D1409" s="27" t="s">
        <v>8163</v>
      </c>
      <c r="E1409" s="27" t="s">
        <v>8163</v>
      </c>
      <c r="F1409" s="27" t="s">
        <v>8163</v>
      </c>
      <c r="G1409" s="27" t="s">
        <v>8164</v>
      </c>
      <c r="H1409" s="27" t="s">
        <v>8165</v>
      </c>
      <c r="I1409" s="27" t="s">
        <v>8166</v>
      </c>
      <c r="J1409" s="27" t="s">
        <v>1289</v>
      </c>
      <c r="K1409" s="27" t="s">
        <v>8155</v>
      </c>
      <c r="L1409" s="27" t="s">
        <v>8155</v>
      </c>
      <c r="M1409" s="27">
        <v>17614</v>
      </c>
      <c r="N1409" s="28" t="s">
        <v>605</v>
      </c>
      <c r="O1409" s="22">
        <f>VLOOKUP(A1409,Hoja1!A:C,3,0)</f>
        <v>8</v>
      </c>
      <c r="P1409" s="21" t="str">
        <f>VLOOKUP(M1409,[1]TIPOLOGIAS_CB!$A:$F,4,0)</f>
        <v>MANIZALES</v>
      </c>
      <c r="Q1409" s="21" t="str">
        <f>VLOOKUP(P1409,'BASE TARIFA 2025'!C:D,2,0)</f>
        <v>WOMPI EJE CAFETERO</v>
      </c>
      <c r="R1409" s="23">
        <f>VLOOKUP(P1409,'BASE TARIFA 2025'!C:F,4,0)</f>
        <v>28277.100000000002</v>
      </c>
    </row>
    <row r="1410" spans="1:18" ht="14.45">
      <c r="A1410" s="27">
        <v>75672</v>
      </c>
      <c r="B1410" s="27" t="s">
        <v>8167</v>
      </c>
      <c r="C1410" s="27">
        <v>1059707690</v>
      </c>
      <c r="D1410" s="27" t="s">
        <v>8168</v>
      </c>
      <c r="E1410" s="27" t="s">
        <v>8169</v>
      </c>
      <c r="F1410" s="27" t="s">
        <v>8170</v>
      </c>
      <c r="G1410" s="27" t="s">
        <v>8171</v>
      </c>
      <c r="H1410" s="27" t="s">
        <v>8172</v>
      </c>
      <c r="I1410" s="27" t="s">
        <v>8173</v>
      </c>
      <c r="J1410" s="27" t="s">
        <v>1289</v>
      </c>
      <c r="K1410" s="27" t="s">
        <v>8155</v>
      </c>
      <c r="L1410" s="27" t="s">
        <v>8155</v>
      </c>
      <c r="M1410" s="27">
        <v>17614</v>
      </c>
      <c r="N1410" s="28" t="s">
        <v>605</v>
      </c>
      <c r="O1410" s="22">
        <f>VLOOKUP(A1410,Hoja1!A:C,3,0)</f>
        <v>8</v>
      </c>
      <c r="P1410" s="21" t="str">
        <f>VLOOKUP(M1410,[1]TIPOLOGIAS_CB!$A:$F,4,0)</f>
        <v>MANIZALES</v>
      </c>
      <c r="Q1410" s="21" t="str">
        <f>VLOOKUP(P1410,'BASE TARIFA 2025'!C:D,2,0)</f>
        <v>WOMPI EJE CAFETERO</v>
      </c>
      <c r="R1410" s="23">
        <f>VLOOKUP(P1410,'BASE TARIFA 2025'!C:F,4,0)</f>
        <v>28277.100000000002</v>
      </c>
    </row>
    <row r="1411" spans="1:18" ht="14.45">
      <c r="A1411" s="27">
        <v>12649</v>
      </c>
      <c r="B1411" s="27" t="s">
        <v>8174</v>
      </c>
      <c r="C1411" s="27">
        <v>34593320</v>
      </c>
      <c r="D1411" s="27" t="s">
        <v>8175</v>
      </c>
      <c r="E1411" s="27" t="s">
        <v>8176</v>
      </c>
      <c r="F1411" s="27" t="s">
        <v>8176</v>
      </c>
      <c r="G1411" s="27" t="s">
        <v>8177</v>
      </c>
      <c r="H1411" s="27" t="s">
        <v>8178</v>
      </c>
      <c r="I1411" s="27" t="s">
        <v>8179</v>
      </c>
      <c r="J1411" s="27" t="s">
        <v>665</v>
      </c>
      <c r="K1411" s="27" t="s">
        <v>8180</v>
      </c>
      <c r="L1411" s="27" t="s">
        <v>8180</v>
      </c>
      <c r="M1411" s="27">
        <v>19698</v>
      </c>
      <c r="N1411" s="28" t="s">
        <v>1487</v>
      </c>
      <c r="O1411" s="22">
        <f>VLOOKUP(A1411,Hoja1!A:C,3,0)</f>
        <v>8</v>
      </c>
      <c r="P1411" s="21" t="str">
        <f>VLOOKUP(M1411,[1]TIPOLOGIAS_CB!$A:$F,4,0)</f>
        <v>CALI</v>
      </c>
      <c r="Q1411" s="21" t="str">
        <f>VLOOKUP(P1411,'BASE TARIFA 2025'!C:D,2,0)</f>
        <v>WOMPI SUROCCIDENTE</v>
      </c>
      <c r="R1411" s="23">
        <f>VLOOKUP(P1411,'BASE TARIFA 2025'!C:F,4,0)</f>
        <v>15709.5</v>
      </c>
    </row>
    <row r="1412" spans="1:18" ht="14.45">
      <c r="A1412" s="27">
        <v>16808</v>
      </c>
      <c r="B1412" s="27" t="s">
        <v>8181</v>
      </c>
      <c r="C1412" s="27">
        <v>10487968</v>
      </c>
      <c r="D1412" s="27" t="s">
        <v>8182</v>
      </c>
      <c r="E1412" s="27" t="s">
        <v>8183</v>
      </c>
      <c r="F1412" s="27" t="s">
        <v>8183</v>
      </c>
      <c r="G1412" s="27" t="s">
        <v>8184</v>
      </c>
      <c r="H1412" s="27" t="s">
        <v>8185</v>
      </c>
      <c r="I1412" s="27" t="s">
        <v>8186</v>
      </c>
      <c r="J1412" s="27" t="s">
        <v>665</v>
      </c>
      <c r="K1412" s="27" t="s">
        <v>8180</v>
      </c>
      <c r="L1412" s="27" t="s">
        <v>8180</v>
      </c>
      <c r="M1412" s="27">
        <v>19698</v>
      </c>
      <c r="N1412" s="28" t="s">
        <v>342</v>
      </c>
      <c r="O1412" s="22">
        <f>VLOOKUP(A1412,Hoja1!A:C,3,0)</f>
        <v>8</v>
      </c>
      <c r="P1412" s="21" t="str">
        <f>VLOOKUP(M1412,[1]TIPOLOGIAS_CB!$A:$F,4,0)</f>
        <v>CALI</v>
      </c>
      <c r="Q1412" s="21" t="str">
        <f>VLOOKUP(P1412,'BASE TARIFA 2025'!C:D,2,0)</f>
        <v>WOMPI SUROCCIDENTE</v>
      </c>
      <c r="R1412" s="23">
        <f>VLOOKUP(P1412,'BASE TARIFA 2025'!C:F,4,0)</f>
        <v>15709.5</v>
      </c>
    </row>
    <row r="1413" spans="1:18" ht="14.45">
      <c r="A1413" s="27">
        <v>26812</v>
      </c>
      <c r="B1413" s="27" t="s">
        <v>8187</v>
      </c>
      <c r="C1413" s="27">
        <v>98366931</v>
      </c>
      <c r="D1413" s="27" t="s">
        <v>8188</v>
      </c>
      <c r="E1413" s="27" t="s">
        <v>8189</v>
      </c>
      <c r="F1413" s="27" t="s">
        <v>8189</v>
      </c>
      <c r="G1413" s="27" t="s">
        <v>8190</v>
      </c>
      <c r="H1413" s="27" t="s">
        <v>8191</v>
      </c>
      <c r="I1413" s="27" t="s">
        <v>8192</v>
      </c>
      <c r="J1413" s="27" t="s">
        <v>665</v>
      </c>
      <c r="K1413" s="27" t="s">
        <v>8180</v>
      </c>
      <c r="L1413" s="27" t="s">
        <v>8180</v>
      </c>
      <c r="M1413" s="27">
        <v>19698</v>
      </c>
      <c r="N1413" s="28" t="s">
        <v>520</v>
      </c>
      <c r="O1413" s="22">
        <f>VLOOKUP(A1413,Hoja1!A:C,3,0)</f>
        <v>8</v>
      </c>
      <c r="P1413" s="21" t="str">
        <f>VLOOKUP(M1413,[1]TIPOLOGIAS_CB!$A:$F,4,0)</f>
        <v>CALI</v>
      </c>
      <c r="Q1413" s="21" t="str">
        <f>VLOOKUP(P1413,'BASE TARIFA 2025'!C:D,2,0)</f>
        <v>WOMPI SUROCCIDENTE</v>
      </c>
      <c r="R1413" s="23">
        <f>VLOOKUP(P1413,'BASE TARIFA 2025'!C:F,4,0)</f>
        <v>15709.5</v>
      </c>
    </row>
    <row r="1414" spans="1:18" ht="14.45">
      <c r="A1414" s="27">
        <v>26454</v>
      </c>
      <c r="B1414" s="27" t="s">
        <v>8193</v>
      </c>
      <c r="C1414" s="27">
        <v>34608445</v>
      </c>
      <c r="D1414" s="27" t="s">
        <v>8194</v>
      </c>
      <c r="E1414" s="27" t="s">
        <v>8195</v>
      </c>
      <c r="F1414" s="27" t="s">
        <v>8195</v>
      </c>
      <c r="G1414" s="27" t="s">
        <v>8196</v>
      </c>
      <c r="H1414" s="27" t="s">
        <v>8197</v>
      </c>
      <c r="I1414" s="27" t="s">
        <v>8198</v>
      </c>
      <c r="J1414" s="27" t="s">
        <v>665</v>
      </c>
      <c r="K1414" s="27" t="s">
        <v>8180</v>
      </c>
      <c r="L1414" s="27" t="s">
        <v>8180</v>
      </c>
      <c r="M1414" s="27">
        <v>19698</v>
      </c>
      <c r="N1414" s="28" t="s">
        <v>102</v>
      </c>
      <c r="O1414" s="22">
        <f>VLOOKUP(A1414,Hoja1!A:C,3,0)</f>
        <v>16</v>
      </c>
      <c r="P1414" s="21" t="str">
        <f>VLOOKUP(M1414,[1]TIPOLOGIAS_CB!$A:$F,4,0)</f>
        <v>CALI</v>
      </c>
      <c r="Q1414" s="21" t="str">
        <f>VLOOKUP(P1414,'BASE TARIFA 2025'!C:D,2,0)</f>
        <v>WOMPI SUROCCIDENTE</v>
      </c>
      <c r="R1414" s="23">
        <f>VLOOKUP(P1414,'BASE TARIFA 2025'!C:F,4,0)</f>
        <v>15709.5</v>
      </c>
    </row>
    <row r="1415" spans="1:18" ht="14.45">
      <c r="A1415" s="27">
        <v>31364</v>
      </c>
      <c r="B1415" s="27" t="s">
        <v>8199</v>
      </c>
      <c r="C1415" s="27">
        <v>901101794</v>
      </c>
      <c r="D1415" s="27" t="s">
        <v>8200</v>
      </c>
      <c r="E1415" s="27" t="s">
        <v>8201</v>
      </c>
      <c r="F1415" s="27" t="s">
        <v>8201</v>
      </c>
      <c r="G1415" s="27" t="s">
        <v>8202</v>
      </c>
      <c r="H1415" s="27" t="s">
        <v>8203</v>
      </c>
      <c r="I1415" s="27" t="s">
        <v>8204</v>
      </c>
      <c r="J1415" s="27" t="s">
        <v>665</v>
      </c>
      <c r="K1415" s="27" t="s">
        <v>8180</v>
      </c>
      <c r="L1415" s="27" t="s">
        <v>8180</v>
      </c>
      <c r="M1415" s="27">
        <v>19698</v>
      </c>
      <c r="N1415" s="28" t="s">
        <v>102</v>
      </c>
      <c r="O1415" s="22">
        <f>VLOOKUP(A1415,Hoja1!A:C,3,0)</f>
        <v>16</v>
      </c>
      <c r="P1415" s="21" t="str">
        <f>VLOOKUP(M1415,[1]TIPOLOGIAS_CB!$A:$F,4,0)</f>
        <v>CALI</v>
      </c>
      <c r="Q1415" s="21" t="str">
        <f>VLOOKUP(P1415,'BASE TARIFA 2025'!C:D,2,0)</f>
        <v>WOMPI SUROCCIDENTE</v>
      </c>
      <c r="R1415" s="23">
        <f>VLOOKUP(P1415,'BASE TARIFA 2025'!C:F,4,0)</f>
        <v>15709.5</v>
      </c>
    </row>
    <row r="1416" spans="1:18" ht="14.45">
      <c r="A1416" s="27">
        <v>32449</v>
      </c>
      <c r="B1416" s="27" t="s">
        <v>8205</v>
      </c>
      <c r="C1416" s="27">
        <v>1113518848</v>
      </c>
      <c r="D1416" s="27" t="s">
        <v>8206</v>
      </c>
      <c r="E1416" s="27" t="s">
        <v>8207</v>
      </c>
      <c r="F1416" s="27" t="s">
        <v>8208</v>
      </c>
      <c r="G1416" s="27" t="s">
        <v>8209</v>
      </c>
      <c r="H1416" s="27" t="s">
        <v>8210</v>
      </c>
      <c r="I1416" s="27" t="s">
        <v>8211</v>
      </c>
      <c r="J1416" s="27" t="s">
        <v>665</v>
      </c>
      <c r="K1416" s="27" t="s">
        <v>8180</v>
      </c>
      <c r="L1416" s="27" t="s">
        <v>8180</v>
      </c>
      <c r="M1416" s="27">
        <v>19698</v>
      </c>
      <c r="N1416" s="28" t="s">
        <v>342</v>
      </c>
      <c r="O1416" s="22">
        <f>VLOOKUP(A1416,Hoja1!A:C,3,0)</f>
        <v>16</v>
      </c>
      <c r="P1416" s="21" t="str">
        <f>VLOOKUP(M1416,[1]TIPOLOGIAS_CB!$A:$F,4,0)</f>
        <v>CALI</v>
      </c>
      <c r="Q1416" s="21" t="str">
        <f>VLOOKUP(P1416,'BASE TARIFA 2025'!C:D,2,0)</f>
        <v>WOMPI SUROCCIDENTE</v>
      </c>
      <c r="R1416" s="23">
        <f>VLOOKUP(P1416,'BASE TARIFA 2025'!C:F,4,0)</f>
        <v>15709.5</v>
      </c>
    </row>
    <row r="1417" spans="1:18" ht="14.45">
      <c r="A1417" s="27">
        <v>79322</v>
      </c>
      <c r="B1417" s="27" t="s">
        <v>8212</v>
      </c>
      <c r="C1417" s="27">
        <v>34600844</v>
      </c>
      <c r="D1417" s="27" t="s">
        <v>8213</v>
      </c>
      <c r="E1417" s="27" t="s">
        <v>8213</v>
      </c>
      <c r="F1417" s="27" t="s">
        <v>8213</v>
      </c>
      <c r="G1417" s="27" t="s">
        <v>8214</v>
      </c>
      <c r="H1417" s="27" t="s">
        <v>8215</v>
      </c>
      <c r="I1417" s="27" t="s">
        <v>8216</v>
      </c>
      <c r="J1417" s="27" t="s">
        <v>665</v>
      </c>
      <c r="K1417" s="27" t="s">
        <v>8180</v>
      </c>
      <c r="L1417" s="27" t="s">
        <v>8180</v>
      </c>
      <c r="M1417" s="27">
        <v>19698</v>
      </c>
      <c r="N1417" s="28" t="s">
        <v>342</v>
      </c>
      <c r="O1417" s="22">
        <f>VLOOKUP(A1417,Hoja1!A:C,3,0)</f>
        <v>8</v>
      </c>
      <c r="P1417" s="21" t="str">
        <f>VLOOKUP(M1417,[1]TIPOLOGIAS_CB!$A:$F,4,0)</f>
        <v>CALI</v>
      </c>
      <c r="Q1417" s="21" t="str">
        <f>VLOOKUP(P1417,'BASE TARIFA 2025'!C:D,2,0)</f>
        <v>WOMPI SUROCCIDENTE</v>
      </c>
      <c r="R1417" s="23">
        <f>VLOOKUP(P1417,'BASE TARIFA 2025'!C:F,4,0)</f>
        <v>15709.5</v>
      </c>
    </row>
    <row r="1418" spans="1:18" ht="14.45">
      <c r="A1418" s="27">
        <v>78462</v>
      </c>
      <c r="B1418" s="27" t="s">
        <v>8217</v>
      </c>
      <c r="C1418" s="27">
        <v>1144086873</v>
      </c>
      <c r="D1418" s="27" t="s">
        <v>8218</v>
      </c>
      <c r="E1418" s="27" t="s">
        <v>8218</v>
      </c>
      <c r="F1418" s="27" t="s">
        <v>8218</v>
      </c>
      <c r="G1418" s="27" t="s">
        <v>8219</v>
      </c>
      <c r="H1418" s="27" t="s">
        <v>8220</v>
      </c>
      <c r="I1418" s="27" t="s">
        <v>8221</v>
      </c>
      <c r="J1418" s="27" t="s">
        <v>665</v>
      </c>
      <c r="K1418" s="27" t="s">
        <v>8180</v>
      </c>
      <c r="L1418" s="27" t="s">
        <v>8180</v>
      </c>
      <c r="M1418" s="27">
        <v>19698</v>
      </c>
      <c r="N1418" s="28" t="s">
        <v>358</v>
      </c>
      <c r="O1418" s="22">
        <f>VLOOKUP(A1418,Hoja1!A:C,3,0)</f>
        <v>8</v>
      </c>
      <c r="P1418" s="21" t="str">
        <f>VLOOKUP(M1418,[1]TIPOLOGIAS_CB!$A:$F,4,0)</f>
        <v>CALI</v>
      </c>
      <c r="Q1418" s="21" t="str">
        <f>VLOOKUP(P1418,'BASE TARIFA 2025'!C:D,2,0)</f>
        <v>WOMPI SUROCCIDENTE</v>
      </c>
      <c r="R1418" s="23">
        <f>VLOOKUP(P1418,'BASE TARIFA 2025'!C:F,4,0)</f>
        <v>15709.5</v>
      </c>
    </row>
    <row r="1419" spans="1:18" ht="14.45">
      <c r="A1419" s="27">
        <v>59758</v>
      </c>
      <c r="B1419" s="27" t="s">
        <v>8222</v>
      </c>
      <c r="C1419" s="27">
        <v>1049618354</v>
      </c>
      <c r="D1419" s="27" t="s">
        <v>8223</v>
      </c>
      <c r="E1419" s="27" t="s">
        <v>8224</v>
      </c>
      <c r="F1419" s="27" t="s">
        <v>8224</v>
      </c>
      <c r="G1419" s="27" t="s">
        <v>8225</v>
      </c>
      <c r="H1419" s="27" t="s">
        <v>8226</v>
      </c>
      <c r="I1419" s="27" t="s">
        <v>8227</v>
      </c>
      <c r="J1419" s="27" t="s">
        <v>190</v>
      </c>
      <c r="K1419" s="27" t="s">
        <v>6508</v>
      </c>
      <c r="L1419" s="27" t="s">
        <v>6508</v>
      </c>
      <c r="M1419" s="27">
        <v>11001</v>
      </c>
      <c r="N1419" s="28" t="s">
        <v>586</v>
      </c>
      <c r="O1419" s="22">
        <f>VLOOKUP(A1419,Hoja1!A:C,3,0)</f>
        <v>8</v>
      </c>
      <c r="P1419" s="21" t="str">
        <f>VLOOKUP(M1419,[1]TIPOLOGIAS_CB!$A:$F,4,0)</f>
        <v>BOGOTA</v>
      </c>
      <c r="Q1419" s="21" t="str">
        <f>VLOOKUP(P1419,'BASE TARIFA 2025'!C:D,2,0)</f>
        <v>WOMPI CENTRO</v>
      </c>
      <c r="R1419" s="23">
        <f>VLOOKUP(P1419,'BASE TARIFA 2025'!C:F,4,0)</f>
        <v>15709.5</v>
      </c>
    </row>
    <row r="1420" spans="1:18" ht="14.45">
      <c r="A1420" s="27">
        <v>59759</v>
      </c>
      <c r="B1420" s="27" t="s">
        <v>8228</v>
      </c>
      <c r="C1420" s="27">
        <v>1105054398</v>
      </c>
      <c r="D1420" s="27" t="s">
        <v>8229</v>
      </c>
      <c r="E1420" s="27" t="s">
        <v>8229</v>
      </c>
      <c r="F1420" s="27" t="s">
        <v>8230</v>
      </c>
      <c r="G1420" s="27" t="s">
        <v>8231</v>
      </c>
      <c r="H1420" s="27" t="s">
        <v>8232</v>
      </c>
      <c r="I1420" s="27" t="s">
        <v>8233</v>
      </c>
      <c r="J1420" s="27" t="s">
        <v>190</v>
      </c>
      <c r="K1420" s="27" t="s">
        <v>6508</v>
      </c>
      <c r="L1420" s="27" t="s">
        <v>6508</v>
      </c>
      <c r="M1420" s="27">
        <v>11001</v>
      </c>
      <c r="N1420" s="28" t="s">
        <v>77</v>
      </c>
      <c r="O1420" s="22">
        <f>VLOOKUP(A1420,Hoja1!A:C,3,0)</f>
        <v>8</v>
      </c>
      <c r="P1420" s="21" t="str">
        <f>VLOOKUP(M1420,[1]TIPOLOGIAS_CB!$A:$F,4,0)</f>
        <v>BOGOTA</v>
      </c>
      <c r="Q1420" s="21" t="str">
        <f>VLOOKUP(P1420,'BASE TARIFA 2025'!C:D,2,0)</f>
        <v>WOMPI CENTRO</v>
      </c>
      <c r="R1420" s="23">
        <f>VLOOKUP(P1420,'BASE TARIFA 2025'!C:F,4,0)</f>
        <v>15709.5</v>
      </c>
    </row>
    <row r="1421" spans="1:18" ht="14.45">
      <c r="A1421" s="27">
        <v>59760</v>
      </c>
      <c r="B1421" s="27" t="s">
        <v>8234</v>
      </c>
      <c r="C1421" s="27">
        <v>1106364910</v>
      </c>
      <c r="D1421" s="27" t="s">
        <v>79</v>
      </c>
      <c r="E1421" s="27" t="s">
        <v>79</v>
      </c>
      <c r="F1421" s="27" t="s">
        <v>8235</v>
      </c>
      <c r="G1421" s="27" t="s">
        <v>8236</v>
      </c>
      <c r="H1421" s="27" t="s">
        <v>8237</v>
      </c>
      <c r="I1421" s="27" t="s">
        <v>8238</v>
      </c>
      <c r="J1421" s="27" t="s">
        <v>190</v>
      </c>
      <c r="K1421" s="27" t="s">
        <v>6508</v>
      </c>
      <c r="L1421" s="27" t="s">
        <v>6508</v>
      </c>
      <c r="M1421" s="27">
        <v>11001</v>
      </c>
      <c r="N1421" s="28" t="s">
        <v>342</v>
      </c>
      <c r="O1421" s="22">
        <f>VLOOKUP(A1421,Hoja1!A:C,3,0)</f>
        <v>8</v>
      </c>
      <c r="P1421" s="21" t="str">
        <f>VLOOKUP(M1421,[1]TIPOLOGIAS_CB!$A:$F,4,0)</f>
        <v>BOGOTA</v>
      </c>
      <c r="Q1421" s="21" t="str">
        <f>VLOOKUP(P1421,'BASE TARIFA 2025'!C:D,2,0)</f>
        <v>WOMPI CENTRO</v>
      </c>
      <c r="R1421" s="23">
        <f>VLOOKUP(P1421,'BASE TARIFA 2025'!C:F,4,0)</f>
        <v>15709.5</v>
      </c>
    </row>
    <row r="1422" spans="1:18" ht="14.45">
      <c r="A1422" s="27">
        <v>59894</v>
      </c>
      <c r="B1422" s="27" t="s">
        <v>8239</v>
      </c>
      <c r="C1422" s="27">
        <v>79988053</v>
      </c>
      <c r="D1422" s="27" t="s">
        <v>8240</v>
      </c>
      <c r="E1422" s="27" t="s">
        <v>8240</v>
      </c>
      <c r="F1422" s="27" t="s">
        <v>8240</v>
      </c>
      <c r="G1422" s="27" t="s">
        <v>8241</v>
      </c>
      <c r="H1422" s="27" t="s">
        <v>8242</v>
      </c>
      <c r="I1422" s="27" t="s">
        <v>8243</v>
      </c>
      <c r="J1422" s="27" t="s">
        <v>190</v>
      </c>
      <c r="K1422" s="27" t="s">
        <v>6508</v>
      </c>
      <c r="L1422" s="27" t="s">
        <v>6508</v>
      </c>
      <c r="M1422" s="27">
        <v>11001</v>
      </c>
      <c r="N1422" s="28" t="s">
        <v>342</v>
      </c>
      <c r="O1422" s="22">
        <f>VLOOKUP(A1422,Hoja1!A:C,3,0)</f>
        <v>8</v>
      </c>
      <c r="P1422" s="21" t="str">
        <f>VLOOKUP(M1422,[1]TIPOLOGIAS_CB!$A:$F,4,0)</f>
        <v>BOGOTA</v>
      </c>
      <c r="Q1422" s="21" t="str">
        <f>VLOOKUP(P1422,'BASE TARIFA 2025'!C:D,2,0)</f>
        <v>WOMPI CENTRO</v>
      </c>
      <c r="R1422" s="23">
        <f>VLOOKUP(P1422,'BASE TARIFA 2025'!C:F,4,0)</f>
        <v>15709.5</v>
      </c>
    </row>
    <row r="1423" spans="1:18" ht="14.45">
      <c r="A1423" s="27">
        <v>60742</v>
      </c>
      <c r="B1423" s="27" t="s">
        <v>8244</v>
      </c>
      <c r="C1423" s="27">
        <v>80005553</v>
      </c>
      <c r="D1423" s="27" t="s">
        <v>79</v>
      </c>
      <c r="E1423" s="27" t="s">
        <v>8245</v>
      </c>
      <c r="F1423" s="27" t="s">
        <v>8245</v>
      </c>
      <c r="G1423" s="27" t="s">
        <v>8246</v>
      </c>
      <c r="H1423" s="27" t="s">
        <v>8247</v>
      </c>
      <c r="I1423" s="27" t="s">
        <v>8248</v>
      </c>
      <c r="J1423" s="27" t="s">
        <v>190</v>
      </c>
      <c r="K1423" s="27" t="s">
        <v>6508</v>
      </c>
      <c r="L1423" s="27" t="s">
        <v>6508</v>
      </c>
      <c r="M1423" s="27">
        <v>11001</v>
      </c>
      <c r="N1423" s="28" t="s">
        <v>102</v>
      </c>
      <c r="O1423" s="22">
        <f>VLOOKUP(A1423,Hoja1!A:C,3,0)</f>
        <v>8</v>
      </c>
      <c r="P1423" s="21" t="str">
        <f>VLOOKUP(M1423,[1]TIPOLOGIAS_CB!$A:$F,4,0)</f>
        <v>BOGOTA</v>
      </c>
      <c r="Q1423" s="21" t="str">
        <f>VLOOKUP(P1423,'BASE TARIFA 2025'!C:D,2,0)</f>
        <v>WOMPI CENTRO</v>
      </c>
      <c r="R1423" s="23">
        <f>VLOOKUP(P1423,'BASE TARIFA 2025'!C:F,4,0)</f>
        <v>15709.5</v>
      </c>
    </row>
    <row r="1424" spans="1:18" ht="14.45">
      <c r="A1424" s="27">
        <v>60743</v>
      </c>
      <c r="B1424" s="27" t="s">
        <v>8249</v>
      </c>
      <c r="C1424" s="27">
        <v>80722829</v>
      </c>
      <c r="D1424" s="27" t="s">
        <v>8250</v>
      </c>
      <c r="E1424" s="27" t="s">
        <v>8250</v>
      </c>
      <c r="F1424" s="27" t="s">
        <v>8250</v>
      </c>
      <c r="G1424" s="27" t="s">
        <v>8251</v>
      </c>
      <c r="H1424" s="27" t="s">
        <v>8252</v>
      </c>
      <c r="I1424" s="27" t="s">
        <v>8253</v>
      </c>
      <c r="J1424" s="27" t="s">
        <v>190</v>
      </c>
      <c r="K1424" s="27" t="s">
        <v>6508</v>
      </c>
      <c r="L1424" s="27" t="s">
        <v>6508</v>
      </c>
      <c r="M1424" s="27">
        <v>11001</v>
      </c>
      <c r="N1424" s="28" t="s">
        <v>580</v>
      </c>
      <c r="O1424" s="22">
        <f>VLOOKUP(A1424,Hoja1!A:C,3,0)</f>
        <v>8</v>
      </c>
      <c r="P1424" s="21" t="str">
        <f>VLOOKUP(M1424,[1]TIPOLOGIAS_CB!$A:$F,4,0)</f>
        <v>BOGOTA</v>
      </c>
      <c r="Q1424" s="21" t="str">
        <f>VLOOKUP(P1424,'BASE TARIFA 2025'!C:D,2,0)</f>
        <v>WOMPI CENTRO</v>
      </c>
      <c r="R1424" s="23">
        <f>VLOOKUP(P1424,'BASE TARIFA 2025'!C:F,4,0)</f>
        <v>15709.5</v>
      </c>
    </row>
    <row r="1425" spans="1:18" ht="14.45">
      <c r="A1425" s="27">
        <v>62853</v>
      </c>
      <c r="B1425" s="27" t="s">
        <v>8254</v>
      </c>
      <c r="C1425" s="27">
        <v>39649328</v>
      </c>
      <c r="D1425" s="27" t="s">
        <v>79</v>
      </c>
      <c r="E1425" s="27" t="s">
        <v>8255</v>
      </c>
      <c r="F1425" s="27" t="s">
        <v>8255</v>
      </c>
      <c r="G1425" s="27" t="s">
        <v>8256</v>
      </c>
      <c r="H1425" s="27" t="s">
        <v>8257</v>
      </c>
      <c r="I1425" s="27" t="s">
        <v>8258</v>
      </c>
      <c r="J1425" s="27" t="s">
        <v>190</v>
      </c>
      <c r="K1425" s="27" t="s">
        <v>6508</v>
      </c>
      <c r="L1425" s="27" t="s">
        <v>6508</v>
      </c>
      <c r="M1425" s="27">
        <v>11001</v>
      </c>
      <c r="N1425" s="28" t="s">
        <v>328</v>
      </c>
      <c r="O1425" s="22">
        <f>VLOOKUP(A1425,Hoja1!A:C,3,0)</f>
        <v>16</v>
      </c>
      <c r="P1425" s="21" t="str">
        <f>VLOOKUP(M1425,[1]TIPOLOGIAS_CB!$A:$F,4,0)</f>
        <v>BOGOTA</v>
      </c>
      <c r="Q1425" s="21" t="str">
        <f>VLOOKUP(P1425,'BASE TARIFA 2025'!C:D,2,0)</f>
        <v>WOMPI CENTRO</v>
      </c>
      <c r="R1425" s="23">
        <f>VLOOKUP(P1425,'BASE TARIFA 2025'!C:F,4,0)</f>
        <v>15709.5</v>
      </c>
    </row>
    <row r="1426" spans="1:18" ht="14.45">
      <c r="A1426" s="27">
        <v>60622</v>
      </c>
      <c r="B1426" s="27" t="s">
        <v>8259</v>
      </c>
      <c r="C1426" s="27">
        <v>1071987287</v>
      </c>
      <c r="D1426" s="27" t="s">
        <v>8260</v>
      </c>
      <c r="E1426" s="27" t="s">
        <v>8260</v>
      </c>
      <c r="F1426" s="27" t="s">
        <v>8261</v>
      </c>
      <c r="G1426" s="27" t="s">
        <v>8262</v>
      </c>
      <c r="H1426" s="27" t="s">
        <v>8263</v>
      </c>
      <c r="I1426" s="27" t="s">
        <v>8264</v>
      </c>
      <c r="J1426" s="27" t="s">
        <v>190</v>
      </c>
      <c r="K1426" s="27" t="s">
        <v>6508</v>
      </c>
      <c r="L1426" s="27" t="s">
        <v>6508</v>
      </c>
      <c r="M1426" s="27">
        <v>11001</v>
      </c>
      <c r="N1426" s="28" t="s">
        <v>259</v>
      </c>
      <c r="O1426" s="22">
        <f>VLOOKUP(A1426,Hoja1!A:C,3,0)</f>
        <v>8</v>
      </c>
      <c r="P1426" s="21" t="str">
        <f>VLOOKUP(M1426,[1]TIPOLOGIAS_CB!$A:$F,4,0)</f>
        <v>BOGOTA</v>
      </c>
      <c r="Q1426" s="21" t="str">
        <f>VLOOKUP(P1426,'BASE TARIFA 2025'!C:D,2,0)</f>
        <v>WOMPI CENTRO</v>
      </c>
      <c r="R1426" s="23">
        <f>VLOOKUP(P1426,'BASE TARIFA 2025'!C:F,4,0)</f>
        <v>15709.5</v>
      </c>
    </row>
    <row r="1427" spans="1:18" ht="14.45">
      <c r="A1427" s="27">
        <v>60739</v>
      </c>
      <c r="B1427" s="27" t="s">
        <v>8265</v>
      </c>
      <c r="C1427" s="27">
        <v>1016085893</v>
      </c>
      <c r="D1427" s="27" t="s">
        <v>79</v>
      </c>
      <c r="E1427" s="27" t="s">
        <v>8266</v>
      </c>
      <c r="F1427" s="27" t="s">
        <v>8267</v>
      </c>
      <c r="G1427" s="27" t="s">
        <v>8268</v>
      </c>
      <c r="H1427" s="27" t="s">
        <v>8269</v>
      </c>
      <c r="I1427" s="27" t="s">
        <v>8270</v>
      </c>
      <c r="J1427" s="27" t="s">
        <v>190</v>
      </c>
      <c r="K1427" s="27" t="s">
        <v>6508</v>
      </c>
      <c r="L1427" s="27" t="s">
        <v>6508</v>
      </c>
      <c r="M1427" s="27">
        <v>11001</v>
      </c>
      <c r="N1427" s="28" t="s">
        <v>275</v>
      </c>
      <c r="O1427" s="22">
        <f>VLOOKUP(A1427,Hoja1!A:C,3,0)</f>
        <v>8</v>
      </c>
      <c r="P1427" s="21" t="str">
        <f>VLOOKUP(M1427,[1]TIPOLOGIAS_CB!$A:$F,4,0)</f>
        <v>BOGOTA</v>
      </c>
      <c r="Q1427" s="21" t="str">
        <f>VLOOKUP(P1427,'BASE TARIFA 2025'!C:D,2,0)</f>
        <v>WOMPI CENTRO</v>
      </c>
      <c r="R1427" s="23">
        <f>VLOOKUP(P1427,'BASE TARIFA 2025'!C:F,4,0)</f>
        <v>15709.5</v>
      </c>
    </row>
    <row r="1428" spans="1:18" ht="14.45">
      <c r="A1428" s="27">
        <v>59291</v>
      </c>
      <c r="B1428" s="27" t="s">
        <v>8271</v>
      </c>
      <c r="C1428" s="27">
        <v>52123457</v>
      </c>
      <c r="D1428" s="27" t="s">
        <v>79</v>
      </c>
      <c r="E1428" s="27" t="s">
        <v>8272</v>
      </c>
      <c r="F1428" s="27" t="s">
        <v>8272</v>
      </c>
      <c r="G1428" s="27" t="s">
        <v>8273</v>
      </c>
      <c r="H1428" s="27" t="s">
        <v>8274</v>
      </c>
      <c r="I1428" s="27" t="s">
        <v>8275</v>
      </c>
      <c r="J1428" s="27" t="s">
        <v>190</v>
      </c>
      <c r="K1428" s="27" t="s">
        <v>6508</v>
      </c>
      <c r="L1428" s="27" t="s">
        <v>6508</v>
      </c>
      <c r="M1428" s="27">
        <v>11001</v>
      </c>
      <c r="N1428" s="28" t="s">
        <v>348</v>
      </c>
      <c r="O1428" s="22">
        <f>VLOOKUP(A1428,Hoja1!A:C,3,0)</f>
        <v>8</v>
      </c>
      <c r="P1428" s="21" t="str">
        <f>VLOOKUP(M1428,[1]TIPOLOGIAS_CB!$A:$F,4,0)</f>
        <v>BOGOTA</v>
      </c>
      <c r="Q1428" s="21" t="str">
        <f>VLOOKUP(P1428,'BASE TARIFA 2025'!C:D,2,0)</f>
        <v>WOMPI CENTRO</v>
      </c>
      <c r="R1428" s="23">
        <f>VLOOKUP(P1428,'BASE TARIFA 2025'!C:F,4,0)</f>
        <v>15709.5</v>
      </c>
    </row>
    <row r="1429" spans="1:18" ht="14.45">
      <c r="A1429" s="27">
        <v>59536</v>
      </c>
      <c r="B1429" s="27" t="s">
        <v>8276</v>
      </c>
      <c r="C1429" s="27">
        <v>1022961739</v>
      </c>
      <c r="D1429" s="27" t="s">
        <v>8277</v>
      </c>
      <c r="E1429" s="27" t="s">
        <v>8277</v>
      </c>
      <c r="F1429" s="27" t="s">
        <v>8277</v>
      </c>
      <c r="G1429" s="27" t="s">
        <v>8278</v>
      </c>
      <c r="H1429" s="27" t="s">
        <v>8279</v>
      </c>
      <c r="I1429" s="27" t="s">
        <v>8280</v>
      </c>
      <c r="J1429" s="27" t="s">
        <v>190</v>
      </c>
      <c r="K1429" s="27" t="s">
        <v>6508</v>
      </c>
      <c r="L1429" s="27" t="s">
        <v>6508</v>
      </c>
      <c r="M1429" s="27">
        <v>11001</v>
      </c>
      <c r="N1429" s="28" t="s">
        <v>328</v>
      </c>
      <c r="O1429" s="22">
        <f>VLOOKUP(A1429,Hoja1!A:C,3,0)</f>
        <v>16</v>
      </c>
      <c r="P1429" s="21" t="str">
        <f>VLOOKUP(M1429,[1]TIPOLOGIAS_CB!$A:$F,4,0)</f>
        <v>BOGOTA</v>
      </c>
      <c r="Q1429" s="21" t="str">
        <f>VLOOKUP(P1429,'BASE TARIFA 2025'!C:D,2,0)</f>
        <v>WOMPI CENTRO</v>
      </c>
      <c r="R1429" s="23">
        <f>VLOOKUP(P1429,'BASE TARIFA 2025'!C:F,4,0)</f>
        <v>15709.5</v>
      </c>
    </row>
    <row r="1430" spans="1:18" ht="14.45">
      <c r="A1430" s="27">
        <v>60506</v>
      </c>
      <c r="B1430" s="27" t="s">
        <v>8281</v>
      </c>
      <c r="C1430" s="27">
        <v>1010179933</v>
      </c>
      <c r="D1430" s="27" t="s">
        <v>79</v>
      </c>
      <c r="E1430" s="27" t="s">
        <v>8282</v>
      </c>
      <c r="F1430" s="27" t="s">
        <v>8282</v>
      </c>
      <c r="G1430" s="27" t="s">
        <v>8283</v>
      </c>
      <c r="H1430" s="27" t="s">
        <v>8284</v>
      </c>
      <c r="I1430" s="27" t="s">
        <v>8285</v>
      </c>
      <c r="J1430" s="27" t="s">
        <v>190</v>
      </c>
      <c r="K1430" s="27" t="s">
        <v>6508</v>
      </c>
      <c r="L1430" s="27" t="s">
        <v>6508</v>
      </c>
      <c r="M1430" s="27">
        <v>11001</v>
      </c>
      <c r="N1430" s="28" t="s">
        <v>259</v>
      </c>
      <c r="O1430" s="22">
        <f>VLOOKUP(A1430,Hoja1!A:C,3,0)</f>
        <v>8</v>
      </c>
      <c r="P1430" s="21" t="str">
        <f>VLOOKUP(M1430,[1]TIPOLOGIAS_CB!$A:$F,4,0)</f>
        <v>BOGOTA</v>
      </c>
      <c r="Q1430" s="21" t="str">
        <f>VLOOKUP(P1430,'BASE TARIFA 2025'!C:D,2,0)</f>
        <v>WOMPI CENTRO</v>
      </c>
      <c r="R1430" s="23">
        <f>VLOOKUP(P1430,'BASE TARIFA 2025'!C:F,4,0)</f>
        <v>15709.5</v>
      </c>
    </row>
    <row r="1431" spans="1:18" ht="14.45">
      <c r="A1431" s="27">
        <v>60620</v>
      </c>
      <c r="B1431" s="27" t="s">
        <v>8286</v>
      </c>
      <c r="C1431" s="27">
        <v>1022392567</v>
      </c>
      <c r="D1431" s="27" t="s">
        <v>79</v>
      </c>
      <c r="E1431" s="27" t="s">
        <v>8287</v>
      </c>
      <c r="F1431" s="27" t="s">
        <v>8287</v>
      </c>
      <c r="G1431" s="27" t="s">
        <v>8288</v>
      </c>
      <c r="H1431" s="27" t="s">
        <v>8289</v>
      </c>
      <c r="I1431" s="27" t="s">
        <v>8290</v>
      </c>
      <c r="J1431" s="27" t="s">
        <v>190</v>
      </c>
      <c r="K1431" s="27" t="s">
        <v>6508</v>
      </c>
      <c r="L1431" s="27" t="s">
        <v>6508</v>
      </c>
      <c r="M1431" s="27">
        <v>11001</v>
      </c>
      <c r="N1431" s="28" t="s">
        <v>328</v>
      </c>
      <c r="O1431" s="22">
        <f>VLOOKUP(A1431,Hoja1!A:C,3,0)</f>
        <v>8</v>
      </c>
      <c r="P1431" s="21" t="str">
        <f>VLOOKUP(M1431,[1]TIPOLOGIAS_CB!$A:$F,4,0)</f>
        <v>BOGOTA</v>
      </c>
      <c r="Q1431" s="21" t="str">
        <f>VLOOKUP(P1431,'BASE TARIFA 2025'!C:D,2,0)</f>
        <v>WOMPI CENTRO</v>
      </c>
      <c r="R1431" s="23">
        <f>VLOOKUP(P1431,'BASE TARIFA 2025'!C:F,4,0)</f>
        <v>15709.5</v>
      </c>
    </row>
    <row r="1432" spans="1:18" ht="14.45">
      <c r="A1432" s="27">
        <v>59068</v>
      </c>
      <c r="B1432" s="27" t="s">
        <v>8291</v>
      </c>
      <c r="C1432" s="27">
        <v>79817370</v>
      </c>
      <c r="D1432" s="27" t="s">
        <v>8292</v>
      </c>
      <c r="E1432" s="27" t="s">
        <v>8293</v>
      </c>
      <c r="F1432" s="27" t="s">
        <v>8294</v>
      </c>
      <c r="G1432" s="27" t="s">
        <v>8295</v>
      </c>
      <c r="H1432" s="27" t="s">
        <v>8296</v>
      </c>
      <c r="I1432" s="27" t="s">
        <v>8297</v>
      </c>
      <c r="J1432" s="27" t="s">
        <v>190</v>
      </c>
      <c r="K1432" s="27" t="s">
        <v>6508</v>
      </c>
      <c r="L1432" s="27" t="s">
        <v>6508</v>
      </c>
      <c r="M1432" s="27">
        <v>11001</v>
      </c>
      <c r="N1432" s="28" t="s">
        <v>102</v>
      </c>
      <c r="O1432" s="22">
        <f>VLOOKUP(A1432,Hoja1!A:C,3,0)</f>
        <v>8</v>
      </c>
      <c r="P1432" s="21" t="str">
        <f>VLOOKUP(M1432,[1]TIPOLOGIAS_CB!$A:$F,4,0)</f>
        <v>BOGOTA</v>
      </c>
      <c r="Q1432" s="21" t="str">
        <f>VLOOKUP(P1432,'BASE TARIFA 2025'!C:D,2,0)</f>
        <v>WOMPI CENTRO</v>
      </c>
      <c r="R1432" s="23">
        <f>VLOOKUP(P1432,'BASE TARIFA 2025'!C:F,4,0)</f>
        <v>15709.5</v>
      </c>
    </row>
    <row r="1433" spans="1:18" ht="14.45">
      <c r="A1433" s="27">
        <v>59908</v>
      </c>
      <c r="B1433" s="27" t="s">
        <v>8298</v>
      </c>
      <c r="C1433" s="27">
        <v>52585077</v>
      </c>
      <c r="D1433" s="27" t="s">
        <v>79</v>
      </c>
      <c r="E1433" s="27" t="s">
        <v>8299</v>
      </c>
      <c r="F1433" s="27" t="s">
        <v>8299</v>
      </c>
      <c r="G1433" s="27" t="s">
        <v>8300</v>
      </c>
      <c r="H1433" s="27" t="s">
        <v>8301</v>
      </c>
      <c r="I1433" s="27" t="s">
        <v>8302</v>
      </c>
      <c r="J1433" s="27" t="s">
        <v>190</v>
      </c>
      <c r="K1433" s="27" t="s">
        <v>6508</v>
      </c>
      <c r="L1433" s="27" t="s">
        <v>6508</v>
      </c>
      <c r="M1433" s="27">
        <v>11001</v>
      </c>
      <c r="N1433" s="28" t="s">
        <v>520</v>
      </c>
      <c r="O1433" s="22">
        <f>VLOOKUP(A1433,Hoja1!A:C,3,0)</f>
        <v>8</v>
      </c>
      <c r="P1433" s="21" t="str">
        <f>VLOOKUP(M1433,[1]TIPOLOGIAS_CB!$A:$F,4,0)</f>
        <v>BOGOTA</v>
      </c>
      <c r="Q1433" s="21" t="str">
        <f>VLOOKUP(P1433,'BASE TARIFA 2025'!C:D,2,0)</f>
        <v>WOMPI CENTRO</v>
      </c>
      <c r="R1433" s="23">
        <f>VLOOKUP(P1433,'BASE TARIFA 2025'!C:F,4,0)</f>
        <v>15709.5</v>
      </c>
    </row>
    <row r="1434" spans="1:18" ht="14.45">
      <c r="A1434" s="27">
        <v>56878</v>
      </c>
      <c r="B1434" s="27" t="s">
        <v>8303</v>
      </c>
      <c r="C1434" s="27">
        <v>1022355910</v>
      </c>
      <c r="D1434" s="27" t="s">
        <v>79</v>
      </c>
      <c r="E1434" s="27" t="s">
        <v>8304</v>
      </c>
      <c r="F1434" s="27" t="s">
        <v>8304</v>
      </c>
      <c r="G1434" s="27" t="s">
        <v>8305</v>
      </c>
      <c r="H1434" s="27" t="s">
        <v>8306</v>
      </c>
      <c r="I1434" s="27" t="s">
        <v>8307</v>
      </c>
      <c r="J1434" s="27" t="s">
        <v>190</v>
      </c>
      <c r="K1434" s="27" t="s">
        <v>6508</v>
      </c>
      <c r="L1434" s="27" t="s">
        <v>6508</v>
      </c>
      <c r="M1434" s="27">
        <v>11001</v>
      </c>
      <c r="N1434" s="28" t="s">
        <v>328</v>
      </c>
      <c r="O1434" s="22">
        <f>VLOOKUP(A1434,Hoja1!A:C,3,0)</f>
        <v>8</v>
      </c>
      <c r="P1434" s="21" t="str">
        <f>VLOOKUP(M1434,[1]TIPOLOGIAS_CB!$A:$F,4,0)</f>
        <v>BOGOTA</v>
      </c>
      <c r="Q1434" s="21" t="str">
        <f>VLOOKUP(P1434,'BASE TARIFA 2025'!C:D,2,0)</f>
        <v>WOMPI CENTRO</v>
      </c>
      <c r="R1434" s="23">
        <f>VLOOKUP(P1434,'BASE TARIFA 2025'!C:F,4,0)</f>
        <v>15709.5</v>
      </c>
    </row>
    <row r="1435" spans="1:18" ht="14.45">
      <c r="A1435" s="27">
        <v>38429</v>
      </c>
      <c r="B1435" s="27" t="s">
        <v>8308</v>
      </c>
      <c r="C1435" s="27">
        <v>21992129</v>
      </c>
      <c r="D1435" s="27" t="s">
        <v>8309</v>
      </c>
      <c r="E1435" s="27" t="s">
        <v>8310</v>
      </c>
      <c r="F1435" s="27" t="s">
        <v>8310</v>
      </c>
      <c r="G1435" s="27" t="s">
        <v>8311</v>
      </c>
      <c r="H1435" s="27" t="s">
        <v>8312</v>
      </c>
      <c r="I1435" s="27" t="s">
        <v>8313</v>
      </c>
      <c r="J1435" s="27" t="s">
        <v>75</v>
      </c>
      <c r="K1435" s="27" t="s">
        <v>5693</v>
      </c>
      <c r="L1435" s="27" t="s">
        <v>5693</v>
      </c>
      <c r="M1435" s="27">
        <v>5001</v>
      </c>
      <c r="N1435" s="28" t="s">
        <v>328</v>
      </c>
      <c r="O1435" s="22">
        <f>VLOOKUP(A1435,Hoja1!A:C,3,0)</f>
        <v>16</v>
      </c>
      <c r="P1435" s="21" t="str">
        <f>VLOOKUP(M1435,[1]TIPOLOGIAS_CB!$A:$F,4,0)</f>
        <v>MEDELLIN</v>
      </c>
      <c r="Q1435" s="21" t="str">
        <f>VLOOKUP(P1435,'BASE TARIFA 2025'!C:D,2,0)</f>
        <v>WOMPI NOROCCIDENTE</v>
      </c>
      <c r="R1435" s="23">
        <f>VLOOKUP(P1435,'BASE TARIFA 2025'!C:F,4,0)</f>
        <v>15709.5</v>
      </c>
    </row>
    <row r="1436" spans="1:18" ht="14.45">
      <c r="A1436" s="27">
        <v>36209</v>
      </c>
      <c r="B1436" s="27" t="s">
        <v>8314</v>
      </c>
      <c r="C1436" s="27">
        <v>43722014</v>
      </c>
      <c r="D1436" s="27" t="s">
        <v>8315</v>
      </c>
      <c r="E1436" s="27" t="s">
        <v>8316</v>
      </c>
      <c r="F1436" s="27" t="s">
        <v>8317</v>
      </c>
      <c r="G1436" s="27" t="s">
        <v>8318</v>
      </c>
      <c r="H1436" s="27" t="s">
        <v>8319</v>
      </c>
      <c r="I1436" s="27" t="s">
        <v>8320</v>
      </c>
      <c r="J1436" s="27" t="s">
        <v>75</v>
      </c>
      <c r="K1436" s="27" t="s">
        <v>5693</v>
      </c>
      <c r="L1436" s="27" t="s">
        <v>5693</v>
      </c>
      <c r="M1436" s="27">
        <v>5001</v>
      </c>
      <c r="N1436" s="28" t="s">
        <v>953</v>
      </c>
      <c r="O1436" s="22">
        <f>VLOOKUP(A1436,Hoja1!A:C,3,0)</f>
        <v>8</v>
      </c>
      <c r="P1436" s="21" t="str">
        <f>VLOOKUP(M1436,[1]TIPOLOGIAS_CB!$A:$F,4,0)</f>
        <v>MEDELLIN</v>
      </c>
      <c r="Q1436" s="21" t="str">
        <f>VLOOKUP(P1436,'BASE TARIFA 2025'!C:D,2,0)</f>
        <v>WOMPI NOROCCIDENTE</v>
      </c>
      <c r="R1436" s="23">
        <f>VLOOKUP(P1436,'BASE TARIFA 2025'!C:F,4,0)</f>
        <v>15709.5</v>
      </c>
    </row>
    <row r="1437" spans="1:18" ht="14.45">
      <c r="A1437" s="27">
        <v>36971</v>
      </c>
      <c r="B1437" s="27" t="s">
        <v>8321</v>
      </c>
      <c r="C1437" s="27">
        <v>1035388017</v>
      </c>
      <c r="D1437" s="27" t="s">
        <v>8322</v>
      </c>
      <c r="E1437" s="27" t="s">
        <v>8323</v>
      </c>
      <c r="F1437" s="27" t="s">
        <v>8323</v>
      </c>
      <c r="G1437" s="27" t="s">
        <v>8324</v>
      </c>
      <c r="H1437" s="27" t="s">
        <v>8325</v>
      </c>
      <c r="I1437" s="27" t="s">
        <v>8326</v>
      </c>
      <c r="J1437" s="27" t="s">
        <v>75</v>
      </c>
      <c r="K1437" s="27" t="s">
        <v>5693</v>
      </c>
      <c r="L1437" s="27" t="s">
        <v>5693</v>
      </c>
      <c r="M1437" s="27">
        <v>5001</v>
      </c>
      <c r="N1437" s="28" t="s">
        <v>328</v>
      </c>
      <c r="O1437" s="22">
        <f>VLOOKUP(A1437,Hoja1!A:C,3,0)</f>
        <v>16</v>
      </c>
      <c r="P1437" s="21" t="str">
        <f>VLOOKUP(M1437,[1]TIPOLOGIAS_CB!$A:$F,4,0)</f>
        <v>MEDELLIN</v>
      </c>
      <c r="Q1437" s="21" t="str">
        <f>VLOOKUP(P1437,'BASE TARIFA 2025'!C:D,2,0)</f>
        <v>WOMPI NOROCCIDENTE</v>
      </c>
      <c r="R1437" s="23">
        <f>VLOOKUP(P1437,'BASE TARIFA 2025'!C:F,4,0)</f>
        <v>15709.5</v>
      </c>
    </row>
    <row r="1438" spans="1:18" ht="14.45">
      <c r="A1438" s="27">
        <v>35151</v>
      </c>
      <c r="B1438" s="27" t="s">
        <v>8327</v>
      </c>
      <c r="C1438" s="27">
        <v>6017674</v>
      </c>
      <c r="D1438" s="27" t="s">
        <v>8328</v>
      </c>
      <c r="E1438" s="27" t="s">
        <v>8329</v>
      </c>
      <c r="F1438" s="27" t="s">
        <v>8329</v>
      </c>
      <c r="G1438" s="27" t="s">
        <v>8330</v>
      </c>
      <c r="H1438" s="27" t="s">
        <v>8331</v>
      </c>
      <c r="I1438" s="27" t="s">
        <v>8332</v>
      </c>
      <c r="J1438" s="27" t="s">
        <v>75</v>
      </c>
      <c r="K1438" s="27" t="s">
        <v>5693</v>
      </c>
      <c r="L1438" s="27" t="s">
        <v>5693</v>
      </c>
      <c r="M1438" s="27">
        <v>5001</v>
      </c>
      <c r="N1438" s="28" t="s">
        <v>348</v>
      </c>
      <c r="O1438" s="22">
        <f>VLOOKUP(A1438,Hoja1!A:C,3,0)</f>
        <v>8</v>
      </c>
      <c r="P1438" s="21" t="str">
        <f>VLOOKUP(M1438,[1]TIPOLOGIAS_CB!$A:$F,4,0)</f>
        <v>MEDELLIN</v>
      </c>
      <c r="Q1438" s="21" t="str">
        <f>VLOOKUP(P1438,'BASE TARIFA 2025'!C:D,2,0)</f>
        <v>WOMPI NOROCCIDENTE</v>
      </c>
      <c r="R1438" s="23">
        <f>VLOOKUP(P1438,'BASE TARIFA 2025'!C:F,4,0)</f>
        <v>15709.5</v>
      </c>
    </row>
    <row r="1439" spans="1:18" ht="14.45">
      <c r="A1439" s="27">
        <v>34520</v>
      </c>
      <c r="B1439" s="27" t="s">
        <v>8333</v>
      </c>
      <c r="C1439" s="27">
        <v>21779937</v>
      </c>
      <c r="D1439" s="27" t="s">
        <v>8334</v>
      </c>
      <c r="E1439" s="27" t="s">
        <v>8335</v>
      </c>
      <c r="F1439" s="27" t="s">
        <v>8336</v>
      </c>
      <c r="G1439" s="27" t="s">
        <v>8337</v>
      </c>
      <c r="H1439" s="27" t="s">
        <v>8338</v>
      </c>
      <c r="I1439" s="27" t="s">
        <v>8339</v>
      </c>
      <c r="J1439" s="27" t="s">
        <v>75</v>
      </c>
      <c r="K1439" s="27" t="s">
        <v>5693</v>
      </c>
      <c r="L1439" s="27" t="s">
        <v>5693</v>
      </c>
      <c r="M1439" s="27">
        <v>5001</v>
      </c>
      <c r="N1439" s="28" t="s">
        <v>477</v>
      </c>
      <c r="O1439" s="22">
        <f>VLOOKUP(A1439,Hoja1!A:C,3,0)</f>
        <v>8</v>
      </c>
      <c r="P1439" s="21" t="str">
        <f>VLOOKUP(M1439,[1]TIPOLOGIAS_CB!$A:$F,4,0)</f>
        <v>MEDELLIN</v>
      </c>
      <c r="Q1439" s="21" t="str">
        <f>VLOOKUP(P1439,'BASE TARIFA 2025'!C:D,2,0)</f>
        <v>WOMPI NOROCCIDENTE</v>
      </c>
      <c r="R1439" s="23">
        <f>VLOOKUP(P1439,'BASE TARIFA 2025'!C:F,4,0)</f>
        <v>15709.5</v>
      </c>
    </row>
    <row r="1440" spans="1:18" ht="14.45">
      <c r="A1440" s="27">
        <v>35720</v>
      </c>
      <c r="B1440" s="27" t="s">
        <v>8340</v>
      </c>
      <c r="C1440" s="27">
        <v>71317310</v>
      </c>
      <c r="D1440" s="27" t="s">
        <v>8341</v>
      </c>
      <c r="E1440" s="27" t="s">
        <v>8342</v>
      </c>
      <c r="F1440" s="27" t="s">
        <v>8342</v>
      </c>
      <c r="G1440" s="27" t="s">
        <v>8343</v>
      </c>
      <c r="H1440" s="27" t="s">
        <v>8344</v>
      </c>
      <c r="I1440" s="27" t="s">
        <v>8345</v>
      </c>
      <c r="J1440" s="27" t="s">
        <v>75</v>
      </c>
      <c r="K1440" s="27" t="s">
        <v>5693</v>
      </c>
      <c r="L1440" s="27" t="s">
        <v>5693</v>
      </c>
      <c r="M1440" s="27">
        <v>5001</v>
      </c>
      <c r="N1440" s="28" t="s">
        <v>953</v>
      </c>
      <c r="O1440" s="22">
        <f>VLOOKUP(A1440,Hoja1!A:C,3,0)</f>
        <v>8</v>
      </c>
      <c r="P1440" s="21" t="str">
        <f>VLOOKUP(M1440,[1]TIPOLOGIAS_CB!$A:$F,4,0)</f>
        <v>MEDELLIN</v>
      </c>
      <c r="Q1440" s="21" t="str">
        <f>VLOOKUP(P1440,'BASE TARIFA 2025'!C:D,2,0)</f>
        <v>WOMPI NOROCCIDENTE</v>
      </c>
      <c r="R1440" s="23">
        <f>VLOOKUP(P1440,'BASE TARIFA 2025'!C:F,4,0)</f>
        <v>15709.5</v>
      </c>
    </row>
    <row r="1441" spans="1:18" ht="14.45">
      <c r="A1441" s="27">
        <v>34265</v>
      </c>
      <c r="B1441" s="27" t="s">
        <v>8346</v>
      </c>
      <c r="C1441" s="27">
        <v>1128280052</v>
      </c>
      <c r="D1441" s="27" t="s">
        <v>8347</v>
      </c>
      <c r="E1441" s="27" t="s">
        <v>8348</v>
      </c>
      <c r="F1441" s="27" t="s">
        <v>8349</v>
      </c>
      <c r="G1441" s="27" t="s">
        <v>8350</v>
      </c>
      <c r="H1441" s="27" t="s">
        <v>8351</v>
      </c>
      <c r="I1441" s="27" t="s">
        <v>8352</v>
      </c>
      <c r="J1441" s="27" t="s">
        <v>75</v>
      </c>
      <c r="K1441" s="27" t="s">
        <v>5693</v>
      </c>
      <c r="L1441" s="27" t="s">
        <v>5693</v>
      </c>
      <c r="M1441" s="27">
        <v>5001</v>
      </c>
      <c r="N1441" s="28" t="s">
        <v>465</v>
      </c>
      <c r="O1441" s="22">
        <f>VLOOKUP(A1441,Hoja1!A:C,3,0)</f>
        <v>8</v>
      </c>
      <c r="P1441" s="21" t="str">
        <f>VLOOKUP(M1441,[1]TIPOLOGIAS_CB!$A:$F,4,0)</f>
        <v>MEDELLIN</v>
      </c>
      <c r="Q1441" s="21" t="str">
        <f>VLOOKUP(P1441,'BASE TARIFA 2025'!C:D,2,0)</f>
        <v>WOMPI NOROCCIDENTE</v>
      </c>
      <c r="R1441" s="23">
        <f>VLOOKUP(P1441,'BASE TARIFA 2025'!C:F,4,0)</f>
        <v>15709.5</v>
      </c>
    </row>
    <row r="1442" spans="1:18" ht="14.45">
      <c r="A1442" s="27">
        <v>58983</v>
      </c>
      <c r="B1442" s="27" t="s">
        <v>8353</v>
      </c>
      <c r="C1442" s="27">
        <v>1012377857</v>
      </c>
      <c r="D1442" s="27" t="s">
        <v>79</v>
      </c>
      <c r="E1442" s="27" t="s">
        <v>8354</v>
      </c>
      <c r="F1442" s="27" t="s">
        <v>8354</v>
      </c>
      <c r="G1442" s="27" t="s">
        <v>8355</v>
      </c>
      <c r="H1442" s="27" t="s">
        <v>8356</v>
      </c>
      <c r="I1442" s="27" t="s">
        <v>8357</v>
      </c>
      <c r="J1442" s="27" t="s">
        <v>190</v>
      </c>
      <c r="K1442" s="27" t="s">
        <v>6508</v>
      </c>
      <c r="L1442" s="27" t="s">
        <v>6508</v>
      </c>
      <c r="M1442" s="27">
        <v>11001</v>
      </c>
      <c r="N1442" s="28" t="s">
        <v>328</v>
      </c>
      <c r="O1442" s="22">
        <f>VLOOKUP(A1442,Hoja1!A:C,3,0)</f>
        <v>16</v>
      </c>
      <c r="P1442" s="21" t="str">
        <f>VLOOKUP(M1442,[1]TIPOLOGIAS_CB!$A:$F,4,0)</f>
        <v>BOGOTA</v>
      </c>
      <c r="Q1442" s="21" t="str">
        <f>VLOOKUP(P1442,'BASE TARIFA 2025'!C:D,2,0)</f>
        <v>WOMPI CENTRO</v>
      </c>
      <c r="R1442" s="23">
        <f>VLOOKUP(P1442,'BASE TARIFA 2025'!C:F,4,0)</f>
        <v>15709.5</v>
      </c>
    </row>
    <row r="1443" spans="1:18" ht="14.45">
      <c r="A1443" s="27">
        <v>57571</v>
      </c>
      <c r="B1443" s="27" t="s">
        <v>8358</v>
      </c>
      <c r="C1443" s="27">
        <v>1031127774</v>
      </c>
      <c r="D1443" s="27" t="s">
        <v>8359</v>
      </c>
      <c r="E1443" s="27" t="s">
        <v>8360</v>
      </c>
      <c r="F1443" s="27" t="s">
        <v>8360</v>
      </c>
      <c r="G1443" s="27" t="s">
        <v>8361</v>
      </c>
      <c r="H1443" s="27" t="s">
        <v>8362</v>
      </c>
      <c r="I1443" s="27" t="s">
        <v>8363</v>
      </c>
      <c r="J1443" s="27" t="s">
        <v>190</v>
      </c>
      <c r="K1443" s="27" t="s">
        <v>6508</v>
      </c>
      <c r="L1443" s="27" t="s">
        <v>6508</v>
      </c>
      <c r="M1443" s="27">
        <v>11001</v>
      </c>
      <c r="N1443" s="28" t="s">
        <v>348</v>
      </c>
      <c r="O1443" s="22">
        <f>VLOOKUP(A1443,Hoja1!A:C,3,0)</f>
        <v>8</v>
      </c>
      <c r="P1443" s="21" t="str">
        <f>VLOOKUP(M1443,[1]TIPOLOGIAS_CB!$A:$F,4,0)</f>
        <v>BOGOTA</v>
      </c>
      <c r="Q1443" s="21" t="str">
        <f>VLOOKUP(P1443,'BASE TARIFA 2025'!C:D,2,0)</f>
        <v>WOMPI CENTRO</v>
      </c>
      <c r="R1443" s="23">
        <f>VLOOKUP(P1443,'BASE TARIFA 2025'!C:F,4,0)</f>
        <v>15709.5</v>
      </c>
    </row>
    <row r="1444" spans="1:18" ht="14.45">
      <c r="A1444" s="27">
        <v>57576</v>
      </c>
      <c r="B1444" s="27" t="s">
        <v>8364</v>
      </c>
      <c r="C1444" s="27">
        <v>80796270</v>
      </c>
      <c r="D1444" s="27" t="s">
        <v>8365</v>
      </c>
      <c r="E1444" s="27" t="s">
        <v>8365</v>
      </c>
      <c r="F1444" s="27" t="s">
        <v>8366</v>
      </c>
      <c r="G1444" s="27" t="s">
        <v>8367</v>
      </c>
      <c r="H1444" s="27" t="s">
        <v>8368</v>
      </c>
      <c r="I1444" s="27" t="s">
        <v>8369</v>
      </c>
      <c r="J1444" s="27" t="s">
        <v>190</v>
      </c>
      <c r="K1444" s="27" t="s">
        <v>6508</v>
      </c>
      <c r="L1444" s="27" t="s">
        <v>6508</v>
      </c>
      <c r="M1444" s="27">
        <v>11001</v>
      </c>
      <c r="N1444" s="28" t="s">
        <v>586</v>
      </c>
      <c r="O1444" s="22">
        <f>VLOOKUP(A1444,Hoja1!A:C,3,0)</f>
        <v>8</v>
      </c>
      <c r="P1444" s="21" t="str">
        <f>VLOOKUP(M1444,[1]TIPOLOGIAS_CB!$A:$F,4,0)</f>
        <v>BOGOTA</v>
      </c>
      <c r="Q1444" s="21" t="str">
        <f>VLOOKUP(P1444,'BASE TARIFA 2025'!C:D,2,0)</f>
        <v>WOMPI CENTRO</v>
      </c>
      <c r="R1444" s="23">
        <f>VLOOKUP(P1444,'BASE TARIFA 2025'!C:F,4,0)</f>
        <v>15709.5</v>
      </c>
    </row>
    <row r="1445" spans="1:18" ht="14.45">
      <c r="A1445" s="27">
        <v>60374</v>
      </c>
      <c r="B1445" s="27" t="s">
        <v>8370</v>
      </c>
      <c r="C1445" s="27">
        <v>1024531630</v>
      </c>
      <c r="D1445" s="27" t="s">
        <v>79</v>
      </c>
      <c r="E1445" s="27" t="s">
        <v>8371</v>
      </c>
      <c r="F1445" s="27" t="s">
        <v>8371</v>
      </c>
      <c r="G1445" s="27" t="s">
        <v>8372</v>
      </c>
      <c r="H1445" s="27" t="s">
        <v>8373</v>
      </c>
      <c r="I1445" s="27" t="s">
        <v>8374</v>
      </c>
      <c r="J1445" s="27" t="s">
        <v>190</v>
      </c>
      <c r="K1445" s="27" t="s">
        <v>6508</v>
      </c>
      <c r="L1445" s="27" t="s">
        <v>6508</v>
      </c>
      <c r="M1445" s="27">
        <v>11001</v>
      </c>
      <c r="N1445" s="28" t="s">
        <v>953</v>
      </c>
      <c r="O1445" s="22">
        <f>VLOOKUP(A1445,Hoja1!A:C,3,0)</f>
        <v>8</v>
      </c>
      <c r="P1445" s="21" t="str">
        <f>VLOOKUP(M1445,[1]TIPOLOGIAS_CB!$A:$F,4,0)</f>
        <v>BOGOTA</v>
      </c>
      <c r="Q1445" s="21" t="str">
        <f>VLOOKUP(P1445,'BASE TARIFA 2025'!C:D,2,0)</f>
        <v>WOMPI CENTRO</v>
      </c>
      <c r="R1445" s="23">
        <f>VLOOKUP(P1445,'BASE TARIFA 2025'!C:F,4,0)</f>
        <v>15709.5</v>
      </c>
    </row>
    <row r="1446" spans="1:18" ht="14.45">
      <c r="A1446" s="27">
        <v>57567</v>
      </c>
      <c r="B1446" s="27" t="s">
        <v>8375</v>
      </c>
      <c r="C1446" s="27">
        <v>28916510</v>
      </c>
      <c r="D1446" s="27" t="s">
        <v>8376</v>
      </c>
      <c r="E1446" s="27" t="s">
        <v>8376</v>
      </c>
      <c r="F1446" s="27" t="s">
        <v>8376</v>
      </c>
      <c r="G1446" s="27" t="s">
        <v>8377</v>
      </c>
      <c r="H1446" s="27" t="s">
        <v>8378</v>
      </c>
      <c r="I1446" s="27" t="s">
        <v>8379</v>
      </c>
      <c r="J1446" s="27" t="s">
        <v>190</v>
      </c>
      <c r="K1446" s="27" t="s">
        <v>6508</v>
      </c>
      <c r="L1446" s="27" t="s">
        <v>6508</v>
      </c>
      <c r="M1446" s="27">
        <v>11001</v>
      </c>
      <c r="N1446" s="28" t="s">
        <v>172</v>
      </c>
      <c r="O1446" s="22">
        <f>VLOOKUP(A1446,Hoja1!A:C,3,0)</f>
        <v>8</v>
      </c>
      <c r="P1446" s="21" t="str">
        <f>VLOOKUP(M1446,[1]TIPOLOGIAS_CB!$A:$F,4,0)</f>
        <v>BOGOTA</v>
      </c>
      <c r="Q1446" s="21" t="str">
        <f>VLOOKUP(P1446,'BASE TARIFA 2025'!C:D,2,0)</f>
        <v>WOMPI CENTRO</v>
      </c>
      <c r="R1446" s="23">
        <f>VLOOKUP(P1446,'BASE TARIFA 2025'!C:F,4,0)</f>
        <v>15709.5</v>
      </c>
    </row>
    <row r="1447" spans="1:18" ht="14.45">
      <c r="A1447" s="27">
        <v>57570</v>
      </c>
      <c r="B1447" s="27" t="s">
        <v>8380</v>
      </c>
      <c r="C1447" s="27">
        <v>1024492756</v>
      </c>
      <c r="D1447" s="27" t="s">
        <v>8381</v>
      </c>
      <c r="E1447" s="27" t="s">
        <v>8382</v>
      </c>
      <c r="F1447" s="27" t="s">
        <v>8382</v>
      </c>
      <c r="G1447" s="27" t="s">
        <v>8383</v>
      </c>
      <c r="H1447" s="27" t="s">
        <v>8384</v>
      </c>
      <c r="I1447" s="27" t="s">
        <v>8385</v>
      </c>
      <c r="J1447" s="27" t="s">
        <v>190</v>
      </c>
      <c r="K1447" s="27" t="s">
        <v>6508</v>
      </c>
      <c r="L1447" s="27" t="s">
        <v>6508</v>
      </c>
      <c r="M1447" s="27">
        <v>11001</v>
      </c>
      <c r="N1447" s="28" t="s">
        <v>520</v>
      </c>
      <c r="O1447" s="22">
        <f>VLOOKUP(A1447,Hoja1!A:C,3,0)</f>
        <v>8</v>
      </c>
      <c r="P1447" s="21" t="str">
        <f>VLOOKUP(M1447,[1]TIPOLOGIAS_CB!$A:$F,4,0)</f>
        <v>BOGOTA</v>
      </c>
      <c r="Q1447" s="21" t="str">
        <f>VLOOKUP(P1447,'BASE TARIFA 2025'!C:D,2,0)</f>
        <v>WOMPI CENTRO</v>
      </c>
      <c r="R1447" s="23">
        <f>VLOOKUP(P1447,'BASE TARIFA 2025'!C:F,4,0)</f>
        <v>15709.5</v>
      </c>
    </row>
    <row r="1448" spans="1:18" ht="14.45">
      <c r="A1448" s="27">
        <v>59737</v>
      </c>
      <c r="B1448" s="27" t="s">
        <v>8386</v>
      </c>
      <c r="C1448" s="27">
        <v>20824746</v>
      </c>
      <c r="D1448" s="27" t="s">
        <v>79</v>
      </c>
      <c r="E1448" s="27" t="s">
        <v>8387</v>
      </c>
      <c r="F1448" s="27" t="s">
        <v>8388</v>
      </c>
      <c r="G1448" s="27" t="s">
        <v>8389</v>
      </c>
      <c r="H1448" s="27" t="s">
        <v>8390</v>
      </c>
      <c r="I1448" s="27" t="s">
        <v>8391</v>
      </c>
      <c r="J1448" s="27" t="s">
        <v>190</v>
      </c>
      <c r="K1448" s="27" t="s">
        <v>6508</v>
      </c>
      <c r="L1448" s="27" t="s">
        <v>6508</v>
      </c>
      <c r="M1448" s="27">
        <v>11001</v>
      </c>
      <c r="N1448" s="28" t="s">
        <v>358</v>
      </c>
      <c r="O1448" s="22">
        <f>VLOOKUP(A1448,Hoja1!A:C,3,0)</f>
        <v>8</v>
      </c>
      <c r="P1448" s="21" t="str">
        <f>VLOOKUP(M1448,[1]TIPOLOGIAS_CB!$A:$F,4,0)</f>
        <v>BOGOTA</v>
      </c>
      <c r="Q1448" s="21" t="str">
        <f>VLOOKUP(P1448,'BASE TARIFA 2025'!C:D,2,0)</f>
        <v>WOMPI CENTRO</v>
      </c>
      <c r="R1448" s="23">
        <f>VLOOKUP(P1448,'BASE TARIFA 2025'!C:F,4,0)</f>
        <v>15709.5</v>
      </c>
    </row>
    <row r="1449" spans="1:18" ht="14.45">
      <c r="A1449" s="27">
        <v>59738</v>
      </c>
      <c r="B1449" s="27" t="s">
        <v>8392</v>
      </c>
      <c r="C1449" s="27">
        <v>23646877</v>
      </c>
      <c r="D1449" s="27" t="s">
        <v>79</v>
      </c>
      <c r="E1449" s="27" t="s">
        <v>8393</v>
      </c>
      <c r="F1449" s="27" t="s">
        <v>8393</v>
      </c>
      <c r="G1449" s="27" t="s">
        <v>8394</v>
      </c>
      <c r="H1449" s="27" t="s">
        <v>8395</v>
      </c>
      <c r="I1449" s="27" t="s">
        <v>8396</v>
      </c>
      <c r="J1449" s="27" t="s">
        <v>190</v>
      </c>
      <c r="K1449" s="27" t="s">
        <v>6508</v>
      </c>
      <c r="L1449" s="27" t="s">
        <v>6508</v>
      </c>
      <c r="M1449" s="27">
        <v>11001</v>
      </c>
      <c r="N1449" s="28" t="s">
        <v>348</v>
      </c>
      <c r="O1449" s="22">
        <f>VLOOKUP(A1449,Hoja1!A:C,3,0)</f>
        <v>8</v>
      </c>
      <c r="P1449" s="21" t="str">
        <f>VLOOKUP(M1449,[1]TIPOLOGIAS_CB!$A:$F,4,0)</f>
        <v>BOGOTA</v>
      </c>
      <c r="Q1449" s="21" t="str">
        <f>VLOOKUP(P1449,'BASE TARIFA 2025'!C:D,2,0)</f>
        <v>WOMPI CENTRO</v>
      </c>
      <c r="R1449" s="23">
        <f>VLOOKUP(P1449,'BASE TARIFA 2025'!C:F,4,0)</f>
        <v>15709.5</v>
      </c>
    </row>
    <row r="1450" spans="1:18" ht="14.45">
      <c r="A1450" s="27">
        <v>58378</v>
      </c>
      <c r="B1450" s="27" t="s">
        <v>8397</v>
      </c>
      <c r="C1450" s="27">
        <v>51998203</v>
      </c>
      <c r="D1450" s="27" t="s">
        <v>8398</v>
      </c>
      <c r="E1450" s="27" t="s">
        <v>8398</v>
      </c>
      <c r="F1450" s="27" t="s">
        <v>8398</v>
      </c>
      <c r="G1450" s="27" t="s">
        <v>8399</v>
      </c>
      <c r="H1450" s="27" t="s">
        <v>8400</v>
      </c>
      <c r="I1450" s="27" t="s">
        <v>8401</v>
      </c>
      <c r="J1450" s="27" t="s">
        <v>190</v>
      </c>
      <c r="K1450" s="27" t="s">
        <v>6508</v>
      </c>
      <c r="L1450" s="27" t="s">
        <v>6508</v>
      </c>
      <c r="M1450" s="27">
        <v>11001</v>
      </c>
      <c r="N1450" s="28" t="s">
        <v>223</v>
      </c>
      <c r="O1450" s="22">
        <f>VLOOKUP(A1450,Hoja1!A:C,3,0)</f>
        <v>8</v>
      </c>
      <c r="P1450" s="21" t="str">
        <f>VLOOKUP(M1450,[1]TIPOLOGIAS_CB!$A:$F,4,0)</f>
        <v>BOGOTA</v>
      </c>
      <c r="Q1450" s="21" t="str">
        <f>VLOOKUP(P1450,'BASE TARIFA 2025'!C:D,2,0)</f>
        <v>WOMPI CENTRO</v>
      </c>
      <c r="R1450" s="23">
        <f>VLOOKUP(P1450,'BASE TARIFA 2025'!C:F,4,0)</f>
        <v>15709.5</v>
      </c>
    </row>
    <row r="1451" spans="1:18" ht="14.45">
      <c r="A1451" s="27">
        <v>58587</v>
      </c>
      <c r="B1451" s="27" t="s">
        <v>8402</v>
      </c>
      <c r="C1451" s="27">
        <v>80090632</v>
      </c>
      <c r="D1451" s="27" t="s">
        <v>8403</v>
      </c>
      <c r="E1451" s="27" t="s">
        <v>8403</v>
      </c>
      <c r="F1451" s="27" t="s">
        <v>8404</v>
      </c>
      <c r="G1451" s="27" t="s">
        <v>8405</v>
      </c>
      <c r="H1451" s="27" t="s">
        <v>8406</v>
      </c>
      <c r="I1451" s="27" t="s">
        <v>8407</v>
      </c>
      <c r="J1451" s="27" t="s">
        <v>190</v>
      </c>
      <c r="K1451" s="27" t="s">
        <v>6508</v>
      </c>
      <c r="L1451" s="27" t="s">
        <v>6508</v>
      </c>
      <c r="M1451" s="27">
        <v>11001</v>
      </c>
      <c r="N1451" s="28" t="s">
        <v>77</v>
      </c>
      <c r="O1451" s="22">
        <f>VLOOKUP(A1451,Hoja1!A:C,3,0)</f>
        <v>8</v>
      </c>
      <c r="P1451" s="21" t="str">
        <f>VLOOKUP(M1451,[1]TIPOLOGIAS_CB!$A:$F,4,0)</f>
        <v>BOGOTA</v>
      </c>
      <c r="Q1451" s="21" t="str">
        <f>VLOOKUP(P1451,'BASE TARIFA 2025'!C:D,2,0)</f>
        <v>WOMPI CENTRO</v>
      </c>
      <c r="R1451" s="23">
        <f>VLOOKUP(P1451,'BASE TARIFA 2025'!C:F,4,0)</f>
        <v>15709.5</v>
      </c>
    </row>
    <row r="1452" spans="1:18" ht="14.45">
      <c r="A1452" s="27">
        <v>53386</v>
      </c>
      <c r="B1452" s="27" t="s">
        <v>8408</v>
      </c>
      <c r="C1452" s="27">
        <v>52237366</v>
      </c>
      <c r="D1452" s="27" t="s">
        <v>79</v>
      </c>
      <c r="E1452" s="27" t="s">
        <v>8409</v>
      </c>
      <c r="F1452" s="27" t="s">
        <v>8409</v>
      </c>
      <c r="G1452" s="27" t="s">
        <v>8410</v>
      </c>
      <c r="H1452" s="27" t="s">
        <v>8411</v>
      </c>
      <c r="I1452" s="27" t="s">
        <v>8412</v>
      </c>
      <c r="J1452" s="27" t="s">
        <v>190</v>
      </c>
      <c r="K1452" s="27" t="s">
        <v>6508</v>
      </c>
      <c r="L1452" s="27" t="s">
        <v>6508</v>
      </c>
      <c r="M1452" s="27">
        <v>11001</v>
      </c>
      <c r="N1452" s="28" t="s">
        <v>358</v>
      </c>
      <c r="O1452" s="22">
        <f>VLOOKUP(A1452,Hoja1!A:C,3,0)</f>
        <v>8</v>
      </c>
      <c r="P1452" s="21" t="str">
        <f>VLOOKUP(M1452,[1]TIPOLOGIAS_CB!$A:$F,4,0)</f>
        <v>BOGOTA</v>
      </c>
      <c r="Q1452" s="21" t="str">
        <f>VLOOKUP(P1452,'BASE TARIFA 2025'!C:D,2,0)</f>
        <v>WOMPI CENTRO</v>
      </c>
      <c r="R1452" s="23">
        <f>VLOOKUP(P1452,'BASE TARIFA 2025'!C:F,4,0)</f>
        <v>15709.5</v>
      </c>
    </row>
    <row r="1453" spans="1:18" ht="14.45">
      <c r="A1453" s="27">
        <v>53441</v>
      </c>
      <c r="B1453" s="27" t="s">
        <v>8413</v>
      </c>
      <c r="C1453" s="27">
        <v>53007179</v>
      </c>
      <c r="D1453" s="27" t="s">
        <v>8414</v>
      </c>
      <c r="E1453" s="27" t="s">
        <v>8415</v>
      </c>
      <c r="F1453" s="27" t="s">
        <v>8415</v>
      </c>
      <c r="G1453" s="27" t="s">
        <v>8416</v>
      </c>
      <c r="H1453" s="27" t="s">
        <v>8417</v>
      </c>
      <c r="I1453" s="27" t="s">
        <v>8418</v>
      </c>
      <c r="J1453" s="27" t="s">
        <v>190</v>
      </c>
      <c r="K1453" s="27" t="s">
        <v>6508</v>
      </c>
      <c r="L1453" s="27" t="s">
        <v>6508</v>
      </c>
      <c r="M1453" s="27">
        <v>11001</v>
      </c>
      <c r="N1453" s="28" t="s">
        <v>953</v>
      </c>
      <c r="O1453" s="22">
        <f>VLOOKUP(A1453,Hoja1!A:C,3,0)</f>
        <v>8</v>
      </c>
      <c r="P1453" s="21" t="str">
        <f>VLOOKUP(M1453,[1]TIPOLOGIAS_CB!$A:$F,4,0)</f>
        <v>BOGOTA</v>
      </c>
      <c r="Q1453" s="21" t="str">
        <f>VLOOKUP(P1453,'BASE TARIFA 2025'!C:D,2,0)</f>
        <v>WOMPI CENTRO</v>
      </c>
      <c r="R1453" s="23">
        <f>VLOOKUP(P1453,'BASE TARIFA 2025'!C:F,4,0)</f>
        <v>15709.5</v>
      </c>
    </row>
    <row r="1454" spans="1:18" ht="14.45">
      <c r="A1454" s="27">
        <v>55750</v>
      </c>
      <c r="B1454" s="27" t="s">
        <v>8419</v>
      </c>
      <c r="C1454" s="27">
        <v>52700998</v>
      </c>
      <c r="D1454" s="27" t="s">
        <v>79</v>
      </c>
      <c r="E1454" s="27" t="s">
        <v>8420</v>
      </c>
      <c r="F1454" s="27" t="s">
        <v>8420</v>
      </c>
      <c r="G1454" s="27" t="s">
        <v>8421</v>
      </c>
      <c r="H1454" s="27" t="s">
        <v>8422</v>
      </c>
      <c r="I1454" s="27" t="s">
        <v>8423</v>
      </c>
      <c r="J1454" s="27" t="s">
        <v>190</v>
      </c>
      <c r="K1454" s="27" t="s">
        <v>6508</v>
      </c>
      <c r="L1454" s="27" t="s">
        <v>6508</v>
      </c>
      <c r="M1454" s="27">
        <v>11001</v>
      </c>
      <c r="N1454" s="28" t="s">
        <v>342</v>
      </c>
      <c r="O1454" s="22">
        <f>VLOOKUP(A1454,Hoja1!A:C,3,0)</f>
        <v>8</v>
      </c>
      <c r="P1454" s="21" t="str">
        <f>VLOOKUP(M1454,[1]TIPOLOGIAS_CB!$A:$F,4,0)</f>
        <v>BOGOTA</v>
      </c>
      <c r="Q1454" s="21" t="str">
        <f>VLOOKUP(P1454,'BASE TARIFA 2025'!C:D,2,0)</f>
        <v>WOMPI CENTRO</v>
      </c>
      <c r="R1454" s="23">
        <f>VLOOKUP(P1454,'BASE TARIFA 2025'!C:F,4,0)</f>
        <v>15709.5</v>
      </c>
    </row>
    <row r="1455" spans="1:18" ht="14.45">
      <c r="A1455" s="27">
        <v>80625</v>
      </c>
      <c r="B1455" s="27" t="s">
        <v>8424</v>
      </c>
      <c r="C1455" s="27">
        <v>1062317661</v>
      </c>
      <c r="D1455" s="27" t="s">
        <v>8425</v>
      </c>
      <c r="E1455" s="27" t="s">
        <v>8425</v>
      </c>
      <c r="F1455" s="27"/>
      <c r="G1455" s="27" t="s">
        <v>8426</v>
      </c>
      <c r="H1455" s="27" t="s">
        <v>8427</v>
      </c>
      <c r="I1455" s="27" t="s">
        <v>8428</v>
      </c>
      <c r="J1455" s="27" t="s">
        <v>665</v>
      </c>
      <c r="K1455" s="27" t="s">
        <v>8180</v>
      </c>
      <c r="L1455" s="27" t="s">
        <v>8180</v>
      </c>
      <c r="M1455" s="27">
        <v>19698</v>
      </c>
      <c r="N1455" s="28" t="s">
        <v>348</v>
      </c>
      <c r="O1455" s="22">
        <f>VLOOKUP(A1455,Hoja1!A:C,3,0)</f>
        <v>8</v>
      </c>
      <c r="P1455" s="21" t="str">
        <f>VLOOKUP(M1455,[1]TIPOLOGIAS_CB!$A:$F,4,0)</f>
        <v>CALI</v>
      </c>
      <c r="Q1455" s="21" t="str">
        <f>VLOOKUP(P1455,'BASE TARIFA 2025'!C:D,2,0)</f>
        <v>WOMPI SUROCCIDENTE</v>
      </c>
      <c r="R1455" s="23">
        <f>VLOOKUP(P1455,'BASE TARIFA 2025'!C:F,4,0)</f>
        <v>15709.5</v>
      </c>
    </row>
    <row r="1456" spans="1:18" ht="14.45">
      <c r="A1456" s="27">
        <v>76478</v>
      </c>
      <c r="B1456" s="27" t="s">
        <v>8429</v>
      </c>
      <c r="C1456" s="27">
        <v>1144062103</v>
      </c>
      <c r="D1456" s="27" t="s">
        <v>8430</v>
      </c>
      <c r="E1456" s="27" t="s">
        <v>8431</v>
      </c>
      <c r="F1456" s="27" t="s">
        <v>8431</v>
      </c>
      <c r="G1456" s="27" t="s">
        <v>8432</v>
      </c>
      <c r="H1456" s="27" t="s">
        <v>8433</v>
      </c>
      <c r="I1456" s="27" t="s">
        <v>8434</v>
      </c>
      <c r="J1456" s="27" t="s">
        <v>665</v>
      </c>
      <c r="K1456" s="27" t="s">
        <v>8180</v>
      </c>
      <c r="L1456" s="27" t="s">
        <v>8180</v>
      </c>
      <c r="M1456" s="27">
        <v>19698</v>
      </c>
      <c r="N1456" s="28" t="s">
        <v>580</v>
      </c>
      <c r="O1456" s="22">
        <f>VLOOKUP(A1456,Hoja1!A:C,3,0)</f>
        <v>8</v>
      </c>
      <c r="P1456" s="21" t="str">
        <f>VLOOKUP(M1456,[1]TIPOLOGIAS_CB!$A:$F,4,0)</f>
        <v>CALI</v>
      </c>
      <c r="Q1456" s="21" t="str">
        <f>VLOOKUP(P1456,'BASE TARIFA 2025'!C:D,2,0)</f>
        <v>WOMPI SUROCCIDENTE</v>
      </c>
      <c r="R1456" s="23">
        <f>VLOOKUP(P1456,'BASE TARIFA 2025'!C:F,4,0)</f>
        <v>15709.5</v>
      </c>
    </row>
    <row r="1457" spans="1:18" ht="14.45">
      <c r="A1457" s="27">
        <v>77704</v>
      </c>
      <c r="B1457" s="27" t="s">
        <v>8435</v>
      </c>
      <c r="C1457" s="27">
        <v>10528509</v>
      </c>
      <c r="D1457" s="27" t="s">
        <v>8436</v>
      </c>
      <c r="E1457" s="27" t="s">
        <v>8436</v>
      </c>
      <c r="F1457" s="27" t="s">
        <v>8437</v>
      </c>
      <c r="G1457" s="27" t="s">
        <v>8438</v>
      </c>
      <c r="H1457" s="27" t="s">
        <v>8439</v>
      </c>
      <c r="I1457" s="27" t="s">
        <v>8440</v>
      </c>
      <c r="J1457" s="27" t="s">
        <v>665</v>
      </c>
      <c r="K1457" s="27" t="s">
        <v>8180</v>
      </c>
      <c r="L1457" s="27" t="s">
        <v>8180</v>
      </c>
      <c r="M1457" s="27">
        <v>19698</v>
      </c>
      <c r="N1457" s="28" t="s">
        <v>348</v>
      </c>
      <c r="O1457" s="22">
        <f>VLOOKUP(A1457,Hoja1!A:C,3,0)</f>
        <v>8</v>
      </c>
      <c r="P1457" s="21" t="str">
        <f>VLOOKUP(M1457,[1]TIPOLOGIAS_CB!$A:$F,4,0)</f>
        <v>CALI</v>
      </c>
      <c r="Q1457" s="21" t="str">
        <f>VLOOKUP(P1457,'BASE TARIFA 2025'!C:D,2,0)</f>
        <v>WOMPI SUROCCIDENTE</v>
      </c>
      <c r="R1457" s="23">
        <f>VLOOKUP(P1457,'BASE TARIFA 2025'!C:F,4,0)</f>
        <v>15709.5</v>
      </c>
    </row>
    <row r="1458" spans="1:18" ht="14.45">
      <c r="A1458" s="27">
        <v>77807</v>
      </c>
      <c r="B1458" s="27" t="s">
        <v>8441</v>
      </c>
      <c r="C1458" s="27">
        <v>901701660</v>
      </c>
      <c r="D1458" s="27" t="s">
        <v>8442</v>
      </c>
      <c r="E1458" s="27" t="s">
        <v>8443</v>
      </c>
      <c r="F1458" s="27" t="s">
        <v>8442</v>
      </c>
      <c r="G1458" s="27" t="s">
        <v>8444</v>
      </c>
      <c r="H1458" s="27" t="s">
        <v>8445</v>
      </c>
      <c r="I1458" s="27" t="s">
        <v>8446</v>
      </c>
      <c r="J1458" s="27" t="s">
        <v>665</v>
      </c>
      <c r="K1458" s="27" t="s">
        <v>8180</v>
      </c>
      <c r="L1458" s="27" t="s">
        <v>8180</v>
      </c>
      <c r="M1458" s="27">
        <v>19698</v>
      </c>
      <c r="N1458" s="28" t="s">
        <v>358</v>
      </c>
      <c r="O1458" s="22">
        <f>VLOOKUP(A1458,Hoja1!A:C,3,0)</f>
        <v>8</v>
      </c>
      <c r="P1458" s="21" t="str">
        <f>VLOOKUP(M1458,[1]TIPOLOGIAS_CB!$A:$F,4,0)</f>
        <v>CALI</v>
      </c>
      <c r="Q1458" s="21" t="str">
        <f>VLOOKUP(P1458,'BASE TARIFA 2025'!C:D,2,0)</f>
        <v>WOMPI SUROCCIDENTE</v>
      </c>
      <c r="R1458" s="23">
        <f>VLOOKUP(P1458,'BASE TARIFA 2025'!C:F,4,0)</f>
        <v>15709.5</v>
      </c>
    </row>
    <row r="1459" spans="1:18" ht="14.45">
      <c r="A1459" s="27">
        <v>74913</v>
      </c>
      <c r="B1459" s="27" t="s">
        <v>8447</v>
      </c>
      <c r="C1459" s="27">
        <v>1062313141</v>
      </c>
      <c r="D1459" s="27" t="s">
        <v>8448</v>
      </c>
      <c r="E1459" s="27" t="s">
        <v>8449</v>
      </c>
      <c r="F1459" s="27" t="s">
        <v>8449</v>
      </c>
      <c r="G1459" s="27" t="s">
        <v>8450</v>
      </c>
      <c r="H1459" s="27" t="s">
        <v>8451</v>
      </c>
      <c r="I1459" s="27" t="s">
        <v>8452</v>
      </c>
      <c r="J1459" s="27" t="s">
        <v>665</v>
      </c>
      <c r="K1459" s="27" t="s">
        <v>8180</v>
      </c>
      <c r="L1459" s="27" t="s">
        <v>8180</v>
      </c>
      <c r="M1459" s="27">
        <v>19698</v>
      </c>
      <c r="N1459" s="28" t="s">
        <v>275</v>
      </c>
      <c r="O1459" s="22">
        <f>VLOOKUP(A1459,Hoja1!A:C,3,0)</f>
        <v>8</v>
      </c>
      <c r="P1459" s="21" t="str">
        <f>VLOOKUP(M1459,[1]TIPOLOGIAS_CB!$A:$F,4,0)</f>
        <v>CALI</v>
      </c>
      <c r="Q1459" s="21" t="str">
        <f>VLOOKUP(P1459,'BASE TARIFA 2025'!C:D,2,0)</f>
        <v>WOMPI SUROCCIDENTE</v>
      </c>
      <c r="R1459" s="23">
        <f>VLOOKUP(P1459,'BASE TARIFA 2025'!C:F,4,0)</f>
        <v>15709.5</v>
      </c>
    </row>
    <row r="1460" spans="1:18" ht="14.45">
      <c r="A1460" s="27">
        <v>76208</v>
      </c>
      <c r="B1460" s="27" t="s">
        <v>8453</v>
      </c>
      <c r="C1460" s="27">
        <v>34601973</v>
      </c>
      <c r="D1460" s="27" t="s">
        <v>8454</v>
      </c>
      <c r="E1460" s="27" t="s">
        <v>8454</v>
      </c>
      <c r="F1460" s="27" t="s">
        <v>8454</v>
      </c>
      <c r="G1460" s="27" t="s">
        <v>8455</v>
      </c>
      <c r="H1460" s="27" t="s">
        <v>8456</v>
      </c>
      <c r="I1460" s="27" t="s">
        <v>8457</v>
      </c>
      <c r="J1460" s="27" t="s">
        <v>665</v>
      </c>
      <c r="K1460" s="27" t="s">
        <v>8180</v>
      </c>
      <c r="L1460" s="27" t="s">
        <v>8180</v>
      </c>
      <c r="M1460" s="27">
        <v>19698</v>
      </c>
      <c r="N1460" s="28" t="s">
        <v>1487</v>
      </c>
      <c r="O1460" s="22">
        <f>VLOOKUP(A1460,Hoja1!A:C,3,0)</f>
        <v>16</v>
      </c>
      <c r="P1460" s="21" t="str">
        <f>VLOOKUP(M1460,[1]TIPOLOGIAS_CB!$A:$F,4,0)</f>
        <v>CALI</v>
      </c>
      <c r="Q1460" s="21" t="str">
        <f>VLOOKUP(P1460,'BASE TARIFA 2025'!C:D,2,0)</f>
        <v>WOMPI SUROCCIDENTE</v>
      </c>
      <c r="R1460" s="23">
        <f>VLOOKUP(P1460,'BASE TARIFA 2025'!C:F,4,0)</f>
        <v>15709.5</v>
      </c>
    </row>
    <row r="1461" spans="1:18" ht="14.45">
      <c r="A1461" s="27">
        <v>77488</v>
      </c>
      <c r="B1461" s="27" t="s">
        <v>8458</v>
      </c>
      <c r="C1461" s="27">
        <v>1010096221</v>
      </c>
      <c r="D1461" s="27" t="s">
        <v>79</v>
      </c>
      <c r="E1461" s="27" t="s">
        <v>8459</v>
      </c>
      <c r="F1461" s="27" t="s">
        <v>8459</v>
      </c>
      <c r="G1461" s="27" t="s">
        <v>8460</v>
      </c>
      <c r="H1461" s="27" t="s">
        <v>8461</v>
      </c>
      <c r="I1461" s="27" t="s">
        <v>8462</v>
      </c>
      <c r="J1461" s="27" t="s">
        <v>665</v>
      </c>
      <c r="K1461" s="27" t="s">
        <v>8180</v>
      </c>
      <c r="L1461" s="27" t="s">
        <v>8180</v>
      </c>
      <c r="M1461" s="27">
        <v>19698</v>
      </c>
      <c r="N1461" s="28" t="s">
        <v>580</v>
      </c>
      <c r="O1461" s="22">
        <f>VLOOKUP(A1461,Hoja1!A:C,3,0)</f>
        <v>8</v>
      </c>
      <c r="P1461" s="21" t="str">
        <f>VLOOKUP(M1461,[1]TIPOLOGIAS_CB!$A:$F,4,0)</f>
        <v>CALI</v>
      </c>
      <c r="Q1461" s="21" t="str">
        <f>VLOOKUP(P1461,'BASE TARIFA 2025'!C:D,2,0)</f>
        <v>WOMPI SUROCCIDENTE</v>
      </c>
      <c r="R1461" s="23">
        <f>VLOOKUP(P1461,'BASE TARIFA 2025'!C:F,4,0)</f>
        <v>15709.5</v>
      </c>
    </row>
    <row r="1462" spans="1:18" ht="14.45">
      <c r="A1462" s="27">
        <v>66893</v>
      </c>
      <c r="B1462" s="27" t="s">
        <v>8463</v>
      </c>
      <c r="C1462" s="27">
        <v>1012435235</v>
      </c>
      <c r="D1462" s="27" t="s">
        <v>79</v>
      </c>
      <c r="E1462" s="27" t="s">
        <v>8464</v>
      </c>
      <c r="F1462" s="27" t="s">
        <v>8464</v>
      </c>
      <c r="G1462" s="27" t="s">
        <v>8465</v>
      </c>
      <c r="H1462" s="27" t="s">
        <v>8466</v>
      </c>
      <c r="I1462" s="27" t="s">
        <v>8467</v>
      </c>
      <c r="J1462" s="27" t="s">
        <v>665</v>
      </c>
      <c r="K1462" s="27" t="s">
        <v>8180</v>
      </c>
      <c r="L1462" s="27" t="s">
        <v>8180</v>
      </c>
      <c r="M1462" s="27">
        <v>19698</v>
      </c>
      <c r="N1462" s="28" t="s">
        <v>342</v>
      </c>
      <c r="O1462" s="22">
        <f>VLOOKUP(A1462,Hoja1!A:C,3,0)</f>
        <v>8</v>
      </c>
      <c r="P1462" s="21" t="str">
        <f>VLOOKUP(M1462,[1]TIPOLOGIAS_CB!$A:$F,4,0)</f>
        <v>CALI</v>
      </c>
      <c r="Q1462" s="21" t="str">
        <f>VLOOKUP(P1462,'BASE TARIFA 2025'!C:D,2,0)</f>
        <v>WOMPI SUROCCIDENTE</v>
      </c>
      <c r="R1462" s="23">
        <f>VLOOKUP(P1462,'BASE TARIFA 2025'!C:F,4,0)</f>
        <v>15709.5</v>
      </c>
    </row>
    <row r="1463" spans="1:18" ht="14.45">
      <c r="A1463" s="27">
        <v>66796</v>
      </c>
      <c r="B1463" s="27" t="s">
        <v>8468</v>
      </c>
      <c r="C1463" s="27">
        <v>34616921</v>
      </c>
      <c r="D1463" s="27" t="s">
        <v>79</v>
      </c>
      <c r="E1463" s="27" t="s">
        <v>8469</v>
      </c>
      <c r="F1463" s="27" t="s">
        <v>8470</v>
      </c>
      <c r="G1463" s="27" t="s">
        <v>8471</v>
      </c>
      <c r="H1463" s="27" t="s">
        <v>8472</v>
      </c>
      <c r="I1463" s="27" t="s">
        <v>8473</v>
      </c>
      <c r="J1463" s="27" t="s">
        <v>665</v>
      </c>
      <c r="K1463" s="27" t="s">
        <v>8180</v>
      </c>
      <c r="L1463" s="27" t="s">
        <v>8180</v>
      </c>
      <c r="M1463" s="27">
        <v>19698</v>
      </c>
      <c r="N1463" s="28" t="s">
        <v>580</v>
      </c>
      <c r="O1463" s="22">
        <f>VLOOKUP(A1463,Hoja1!A:C,3,0)</f>
        <v>16</v>
      </c>
      <c r="P1463" s="21" t="str">
        <f>VLOOKUP(M1463,[1]TIPOLOGIAS_CB!$A:$F,4,0)</f>
        <v>CALI</v>
      </c>
      <c r="Q1463" s="21" t="str">
        <f>VLOOKUP(P1463,'BASE TARIFA 2025'!C:D,2,0)</f>
        <v>WOMPI SUROCCIDENTE</v>
      </c>
      <c r="R1463" s="23">
        <f>VLOOKUP(P1463,'BASE TARIFA 2025'!C:F,4,0)</f>
        <v>15709.5</v>
      </c>
    </row>
    <row r="1464" spans="1:18" ht="14.45">
      <c r="A1464" s="27">
        <v>73488</v>
      </c>
      <c r="B1464" s="27" t="s">
        <v>8474</v>
      </c>
      <c r="C1464" s="27">
        <v>34598294</v>
      </c>
      <c r="D1464" s="27" t="s">
        <v>8475</v>
      </c>
      <c r="E1464" s="27" t="s">
        <v>8475</v>
      </c>
      <c r="F1464" s="27" t="s">
        <v>8475</v>
      </c>
      <c r="G1464" s="27" t="s">
        <v>8476</v>
      </c>
      <c r="H1464" s="27" t="s">
        <v>8477</v>
      </c>
      <c r="I1464" s="27" t="s">
        <v>8478</v>
      </c>
      <c r="J1464" s="27" t="s">
        <v>665</v>
      </c>
      <c r="K1464" s="27" t="s">
        <v>8180</v>
      </c>
      <c r="L1464" s="27" t="s">
        <v>8180</v>
      </c>
      <c r="M1464" s="27">
        <v>19698</v>
      </c>
      <c r="N1464" s="28" t="s">
        <v>580</v>
      </c>
      <c r="O1464" s="22">
        <f>VLOOKUP(A1464,Hoja1!A:C,3,0)</f>
        <v>8</v>
      </c>
      <c r="P1464" s="21" t="str">
        <f>VLOOKUP(M1464,[1]TIPOLOGIAS_CB!$A:$F,4,0)</f>
        <v>CALI</v>
      </c>
      <c r="Q1464" s="21" t="str">
        <f>VLOOKUP(P1464,'BASE TARIFA 2025'!C:D,2,0)</f>
        <v>WOMPI SUROCCIDENTE</v>
      </c>
      <c r="R1464" s="23">
        <f>VLOOKUP(P1464,'BASE TARIFA 2025'!C:F,4,0)</f>
        <v>15709.5</v>
      </c>
    </row>
    <row r="1465" spans="1:18" ht="14.45">
      <c r="A1465" s="27">
        <v>75523</v>
      </c>
      <c r="B1465" s="27" t="s">
        <v>8479</v>
      </c>
      <c r="C1465" s="27">
        <v>1085276950</v>
      </c>
      <c r="D1465" s="27" t="s">
        <v>79</v>
      </c>
      <c r="E1465" s="27" t="s">
        <v>8480</v>
      </c>
      <c r="F1465" s="27" t="s">
        <v>8480</v>
      </c>
      <c r="G1465" s="27" t="s">
        <v>8481</v>
      </c>
      <c r="H1465" s="27" t="s">
        <v>8482</v>
      </c>
      <c r="I1465" s="27" t="s">
        <v>8483</v>
      </c>
      <c r="J1465" s="27" t="s">
        <v>665</v>
      </c>
      <c r="K1465" s="27" t="s">
        <v>8180</v>
      </c>
      <c r="L1465" s="27" t="s">
        <v>8180</v>
      </c>
      <c r="M1465" s="27">
        <v>19698</v>
      </c>
      <c r="N1465" s="28" t="s">
        <v>358</v>
      </c>
      <c r="O1465" s="22">
        <f>VLOOKUP(A1465,Hoja1!A:C,3,0)</f>
        <v>8</v>
      </c>
      <c r="P1465" s="21" t="str">
        <f>VLOOKUP(M1465,[1]TIPOLOGIAS_CB!$A:$F,4,0)</f>
        <v>CALI</v>
      </c>
      <c r="Q1465" s="21" t="str">
        <f>VLOOKUP(P1465,'BASE TARIFA 2025'!C:D,2,0)</f>
        <v>WOMPI SUROCCIDENTE</v>
      </c>
      <c r="R1465" s="23">
        <f>VLOOKUP(P1465,'BASE TARIFA 2025'!C:F,4,0)</f>
        <v>15709.5</v>
      </c>
    </row>
    <row r="1466" spans="1:18" ht="14.45">
      <c r="A1466" s="27">
        <v>75795</v>
      </c>
      <c r="B1466" s="27" t="s">
        <v>8484</v>
      </c>
      <c r="C1466" s="27">
        <v>10482407</v>
      </c>
      <c r="D1466" s="27" t="s">
        <v>8485</v>
      </c>
      <c r="E1466" s="27" t="s">
        <v>8486</v>
      </c>
      <c r="F1466" s="27" t="s">
        <v>8485</v>
      </c>
      <c r="G1466" s="27" t="s">
        <v>8487</v>
      </c>
      <c r="H1466" s="27" t="s">
        <v>8488</v>
      </c>
      <c r="I1466" s="27" t="s">
        <v>8489</v>
      </c>
      <c r="J1466" s="27" t="s">
        <v>665</v>
      </c>
      <c r="K1466" s="27" t="s">
        <v>8180</v>
      </c>
      <c r="L1466" s="27" t="s">
        <v>8180</v>
      </c>
      <c r="M1466" s="27">
        <v>19698</v>
      </c>
      <c r="N1466" s="28" t="s">
        <v>1487</v>
      </c>
      <c r="O1466" s="22">
        <f>VLOOKUP(A1466,Hoja1!A:C,3,0)</f>
        <v>8</v>
      </c>
      <c r="P1466" s="21" t="str">
        <f>VLOOKUP(M1466,[1]TIPOLOGIAS_CB!$A:$F,4,0)</f>
        <v>CALI</v>
      </c>
      <c r="Q1466" s="21" t="str">
        <f>VLOOKUP(P1466,'BASE TARIFA 2025'!C:D,2,0)</f>
        <v>WOMPI SUROCCIDENTE</v>
      </c>
      <c r="R1466" s="23">
        <f>VLOOKUP(P1466,'BASE TARIFA 2025'!C:F,4,0)</f>
        <v>15709.5</v>
      </c>
    </row>
    <row r="1467" spans="1:18" ht="14.45">
      <c r="A1467" s="27">
        <v>76480</v>
      </c>
      <c r="B1467" s="27" t="s">
        <v>8490</v>
      </c>
      <c r="C1467" s="27">
        <v>1062299712</v>
      </c>
      <c r="D1467" s="27" t="s">
        <v>8491</v>
      </c>
      <c r="E1467" s="27" t="s">
        <v>8491</v>
      </c>
      <c r="F1467" s="27" t="s">
        <v>8491</v>
      </c>
      <c r="G1467" s="27" t="s">
        <v>8492</v>
      </c>
      <c r="H1467" s="27" t="s">
        <v>8493</v>
      </c>
      <c r="I1467" s="27" t="s">
        <v>8494</v>
      </c>
      <c r="J1467" s="27" t="s">
        <v>665</v>
      </c>
      <c r="K1467" s="27" t="s">
        <v>8180</v>
      </c>
      <c r="L1467" s="27" t="s">
        <v>8180</v>
      </c>
      <c r="M1467" s="27">
        <v>19698</v>
      </c>
      <c r="N1467" s="28" t="s">
        <v>348</v>
      </c>
      <c r="O1467" s="22">
        <f>VLOOKUP(A1467,Hoja1!A:C,3,0)</f>
        <v>8</v>
      </c>
      <c r="P1467" s="21" t="str">
        <f>VLOOKUP(M1467,[1]TIPOLOGIAS_CB!$A:$F,4,0)</f>
        <v>CALI</v>
      </c>
      <c r="Q1467" s="21" t="str">
        <f>VLOOKUP(P1467,'BASE TARIFA 2025'!C:D,2,0)</f>
        <v>WOMPI SUROCCIDENTE</v>
      </c>
      <c r="R1467" s="23">
        <f>VLOOKUP(P1467,'BASE TARIFA 2025'!C:F,4,0)</f>
        <v>15709.5</v>
      </c>
    </row>
    <row r="1468" spans="1:18" ht="14.45">
      <c r="A1468" s="27">
        <v>53876</v>
      </c>
      <c r="B1468" s="27" t="s">
        <v>8495</v>
      </c>
      <c r="C1468" s="27">
        <v>34617104</v>
      </c>
      <c r="D1468" s="27" t="s">
        <v>79</v>
      </c>
      <c r="E1468" s="27" t="s">
        <v>8496</v>
      </c>
      <c r="F1468" s="27" t="s">
        <v>8496</v>
      </c>
      <c r="G1468" s="27" t="s">
        <v>8497</v>
      </c>
      <c r="H1468" s="27" t="s">
        <v>8498</v>
      </c>
      <c r="I1468" s="27" t="s">
        <v>8499</v>
      </c>
      <c r="J1468" s="27" t="s">
        <v>665</v>
      </c>
      <c r="K1468" s="27" t="s">
        <v>8180</v>
      </c>
      <c r="L1468" s="27" t="s">
        <v>8180</v>
      </c>
      <c r="M1468" s="27">
        <v>19698</v>
      </c>
      <c r="N1468" s="28" t="s">
        <v>580</v>
      </c>
      <c r="O1468" s="22">
        <f>VLOOKUP(A1468,Hoja1!A:C,3,0)</f>
        <v>8</v>
      </c>
      <c r="P1468" s="21" t="str">
        <f>VLOOKUP(M1468,[1]TIPOLOGIAS_CB!$A:$F,4,0)</f>
        <v>CALI</v>
      </c>
      <c r="Q1468" s="21" t="str">
        <f>VLOOKUP(P1468,'BASE TARIFA 2025'!C:D,2,0)</f>
        <v>WOMPI SUROCCIDENTE</v>
      </c>
      <c r="R1468" s="23">
        <f>VLOOKUP(P1468,'BASE TARIFA 2025'!C:F,4,0)</f>
        <v>15709.5</v>
      </c>
    </row>
    <row r="1469" spans="1:18" ht="14.45">
      <c r="A1469" s="27">
        <v>60070</v>
      </c>
      <c r="B1469" s="27" t="s">
        <v>8500</v>
      </c>
      <c r="C1469" s="27">
        <v>1107051141</v>
      </c>
      <c r="D1469" s="27" t="s">
        <v>79</v>
      </c>
      <c r="E1469" s="27" t="s">
        <v>8501</v>
      </c>
      <c r="F1469" s="27" t="s">
        <v>8501</v>
      </c>
      <c r="G1469" s="27" t="s">
        <v>8502</v>
      </c>
      <c r="H1469" s="27" t="s">
        <v>8503</v>
      </c>
      <c r="I1469" s="27" t="s">
        <v>8504</v>
      </c>
      <c r="J1469" s="27" t="s">
        <v>665</v>
      </c>
      <c r="K1469" s="27" t="s">
        <v>8180</v>
      </c>
      <c r="L1469" s="27" t="s">
        <v>8180</v>
      </c>
      <c r="M1469" s="27">
        <v>19698</v>
      </c>
      <c r="N1469" s="28" t="s">
        <v>358</v>
      </c>
      <c r="O1469" s="22">
        <f>VLOOKUP(A1469,Hoja1!A:C,3,0)</f>
        <v>8</v>
      </c>
      <c r="P1469" s="21" t="str">
        <f>VLOOKUP(M1469,[1]TIPOLOGIAS_CB!$A:$F,4,0)</f>
        <v>CALI</v>
      </c>
      <c r="Q1469" s="21" t="str">
        <f>VLOOKUP(P1469,'BASE TARIFA 2025'!C:D,2,0)</f>
        <v>WOMPI SUROCCIDENTE</v>
      </c>
      <c r="R1469" s="23">
        <f>VLOOKUP(P1469,'BASE TARIFA 2025'!C:F,4,0)</f>
        <v>15709.5</v>
      </c>
    </row>
    <row r="1470" spans="1:18" ht="14.45">
      <c r="A1470" s="27">
        <v>60719</v>
      </c>
      <c r="B1470" s="27" t="s">
        <v>8505</v>
      </c>
      <c r="C1470" s="27">
        <v>10742479</v>
      </c>
      <c r="D1470" s="27" t="s">
        <v>79</v>
      </c>
      <c r="E1470" s="27" t="s">
        <v>8506</v>
      </c>
      <c r="F1470" s="27" t="s">
        <v>8506</v>
      </c>
      <c r="G1470" s="27" t="s">
        <v>8507</v>
      </c>
      <c r="H1470" s="27" t="s">
        <v>8508</v>
      </c>
      <c r="I1470" s="27" t="s">
        <v>8509</v>
      </c>
      <c r="J1470" s="27" t="s">
        <v>665</v>
      </c>
      <c r="K1470" s="27" t="s">
        <v>8180</v>
      </c>
      <c r="L1470" s="27" t="s">
        <v>8180</v>
      </c>
      <c r="M1470" s="27">
        <v>19698</v>
      </c>
      <c r="N1470" s="28" t="s">
        <v>520</v>
      </c>
      <c r="O1470" s="22">
        <f>VLOOKUP(A1470,Hoja1!A:C,3,0)</f>
        <v>8</v>
      </c>
      <c r="P1470" s="21" t="str">
        <f>VLOOKUP(M1470,[1]TIPOLOGIAS_CB!$A:$F,4,0)</f>
        <v>CALI</v>
      </c>
      <c r="Q1470" s="21" t="str">
        <f>VLOOKUP(P1470,'BASE TARIFA 2025'!C:D,2,0)</f>
        <v>WOMPI SUROCCIDENTE</v>
      </c>
      <c r="R1470" s="23">
        <f>VLOOKUP(P1470,'BASE TARIFA 2025'!C:F,4,0)</f>
        <v>15709.5</v>
      </c>
    </row>
    <row r="1471" spans="1:18" ht="14.45">
      <c r="A1471" s="27">
        <v>61431</v>
      </c>
      <c r="B1471" s="27" t="s">
        <v>8510</v>
      </c>
      <c r="C1471" s="27">
        <v>1062305932</v>
      </c>
      <c r="D1471" s="27" t="s">
        <v>79</v>
      </c>
      <c r="E1471" s="27" t="s">
        <v>8511</v>
      </c>
      <c r="F1471" s="27" t="s">
        <v>8511</v>
      </c>
      <c r="G1471" s="27" t="s">
        <v>8512</v>
      </c>
      <c r="H1471" s="27" t="s">
        <v>8513</v>
      </c>
      <c r="I1471" s="27" t="s">
        <v>8514</v>
      </c>
      <c r="J1471" s="27" t="s">
        <v>665</v>
      </c>
      <c r="K1471" s="27" t="s">
        <v>8180</v>
      </c>
      <c r="L1471" s="27" t="s">
        <v>8180</v>
      </c>
      <c r="M1471" s="27">
        <v>19698</v>
      </c>
      <c r="N1471" s="28" t="s">
        <v>275</v>
      </c>
      <c r="O1471" s="22">
        <f>VLOOKUP(A1471,Hoja1!A:C,3,0)</f>
        <v>8</v>
      </c>
      <c r="P1471" s="21" t="str">
        <f>VLOOKUP(M1471,[1]TIPOLOGIAS_CB!$A:$F,4,0)</f>
        <v>CALI</v>
      </c>
      <c r="Q1471" s="21" t="str">
        <f>VLOOKUP(P1471,'BASE TARIFA 2025'!C:D,2,0)</f>
        <v>WOMPI SUROCCIDENTE</v>
      </c>
      <c r="R1471" s="23">
        <f>VLOOKUP(P1471,'BASE TARIFA 2025'!C:F,4,0)</f>
        <v>15709.5</v>
      </c>
    </row>
    <row r="1472" spans="1:18" ht="14.45">
      <c r="A1472" s="27">
        <v>65786</v>
      </c>
      <c r="B1472" s="27" t="s">
        <v>8515</v>
      </c>
      <c r="C1472" s="27">
        <v>10495843</v>
      </c>
      <c r="D1472" s="27" t="s">
        <v>79</v>
      </c>
      <c r="E1472" s="27" t="s">
        <v>8516</v>
      </c>
      <c r="F1472" s="27" t="s">
        <v>8516</v>
      </c>
      <c r="G1472" s="27" t="s">
        <v>8517</v>
      </c>
      <c r="H1472" s="27" t="s">
        <v>8518</v>
      </c>
      <c r="I1472" s="27" t="s">
        <v>8519</v>
      </c>
      <c r="J1472" s="27" t="s">
        <v>665</v>
      </c>
      <c r="K1472" s="27" t="s">
        <v>8180</v>
      </c>
      <c r="L1472" s="27" t="s">
        <v>8180</v>
      </c>
      <c r="M1472" s="27">
        <v>19698</v>
      </c>
      <c r="N1472" s="28" t="s">
        <v>275</v>
      </c>
      <c r="O1472" s="22">
        <f>VLOOKUP(A1472,Hoja1!A:C,3,0)</f>
        <v>8</v>
      </c>
      <c r="P1472" s="21" t="str">
        <f>VLOOKUP(M1472,[1]TIPOLOGIAS_CB!$A:$F,4,0)</f>
        <v>CALI</v>
      </c>
      <c r="Q1472" s="21" t="str">
        <f>VLOOKUP(P1472,'BASE TARIFA 2025'!C:D,2,0)</f>
        <v>WOMPI SUROCCIDENTE</v>
      </c>
      <c r="R1472" s="23">
        <f>VLOOKUP(P1472,'BASE TARIFA 2025'!C:F,4,0)</f>
        <v>15709.5</v>
      </c>
    </row>
    <row r="1473" spans="1:18" ht="14.45">
      <c r="A1473" s="27">
        <v>67026</v>
      </c>
      <c r="B1473" s="27" t="s">
        <v>8520</v>
      </c>
      <c r="C1473" s="27">
        <v>1062314372</v>
      </c>
      <c r="D1473" s="27" t="s">
        <v>79</v>
      </c>
      <c r="E1473" s="27" t="s">
        <v>8521</v>
      </c>
      <c r="F1473" s="27" t="s">
        <v>8521</v>
      </c>
      <c r="G1473" s="27" t="s">
        <v>8522</v>
      </c>
      <c r="H1473" s="27" t="s">
        <v>8523</v>
      </c>
      <c r="I1473" s="27" t="s">
        <v>8524</v>
      </c>
      <c r="J1473" s="27" t="s">
        <v>665</v>
      </c>
      <c r="K1473" s="27" t="s">
        <v>8180</v>
      </c>
      <c r="L1473" s="27" t="s">
        <v>8180</v>
      </c>
      <c r="M1473" s="27">
        <v>19698</v>
      </c>
      <c r="N1473" s="28" t="s">
        <v>275</v>
      </c>
      <c r="O1473" s="22">
        <f>VLOOKUP(A1473,Hoja1!A:C,3,0)</f>
        <v>8</v>
      </c>
      <c r="P1473" s="21" t="str">
        <f>VLOOKUP(M1473,[1]TIPOLOGIAS_CB!$A:$F,4,0)</f>
        <v>CALI</v>
      </c>
      <c r="Q1473" s="21" t="str">
        <f>VLOOKUP(P1473,'BASE TARIFA 2025'!C:D,2,0)</f>
        <v>WOMPI SUROCCIDENTE</v>
      </c>
      <c r="R1473" s="23">
        <f>VLOOKUP(P1473,'BASE TARIFA 2025'!C:F,4,0)</f>
        <v>15709.5</v>
      </c>
    </row>
    <row r="1474" spans="1:18" ht="14.45">
      <c r="A1474" s="27">
        <v>47936</v>
      </c>
      <c r="B1474" s="27" t="s">
        <v>8525</v>
      </c>
      <c r="C1474" s="27">
        <v>1062283351</v>
      </c>
      <c r="D1474" s="27" t="s">
        <v>79</v>
      </c>
      <c r="E1474" s="27" t="s">
        <v>8526</v>
      </c>
      <c r="F1474" s="27" t="s">
        <v>8526</v>
      </c>
      <c r="G1474" s="27" t="s">
        <v>8527</v>
      </c>
      <c r="H1474" s="27" t="s">
        <v>8528</v>
      </c>
      <c r="I1474" s="27" t="s">
        <v>8529</v>
      </c>
      <c r="J1474" s="27" t="s">
        <v>665</v>
      </c>
      <c r="K1474" s="27" t="s">
        <v>8180</v>
      </c>
      <c r="L1474" s="27" t="s">
        <v>8180</v>
      </c>
      <c r="M1474" s="27">
        <v>19698</v>
      </c>
      <c r="N1474" s="28" t="s">
        <v>275</v>
      </c>
      <c r="O1474" s="22">
        <f>VLOOKUP(A1474,Hoja1!A:C,3,0)</f>
        <v>16</v>
      </c>
      <c r="P1474" s="21" t="str">
        <f>VLOOKUP(M1474,[1]TIPOLOGIAS_CB!$A:$F,4,0)</f>
        <v>CALI</v>
      </c>
      <c r="Q1474" s="21" t="str">
        <f>VLOOKUP(P1474,'BASE TARIFA 2025'!C:D,2,0)</f>
        <v>WOMPI SUROCCIDENTE</v>
      </c>
      <c r="R1474" s="23">
        <f>VLOOKUP(P1474,'BASE TARIFA 2025'!C:F,4,0)</f>
        <v>15709.5</v>
      </c>
    </row>
    <row r="1475" spans="1:18" ht="14.45">
      <c r="A1475" s="27">
        <v>41104</v>
      </c>
      <c r="B1475" s="27" t="s">
        <v>8530</v>
      </c>
      <c r="C1475" s="27">
        <v>94307087</v>
      </c>
      <c r="D1475" s="27"/>
      <c r="E1475" s="27" t="s">
        <v>8531</v>
      </c>
      <c r="F1475" s="27" t="s">
        <v>8531</v>
      </c>
      <c r="G1475" s="27" t="s">
        <v>8532</v>
      </c>
      <c r="H1475" s="27" t="s">
        <v>8533</v>
      </c>
      <c r="I1475" s="27" t="s">
        <v>8534</v>
      </c>
      <c r="J1475" s="27" t="s">
        <v>665</v>
      </c>
      <c r="K1475" s="27" t="s">
        <v>8180</v>
      </c>
      <c r="L1475" s="27" t="s">
        <v>8180</v>
      </c>
      <c r="M1475" s="27">
        <v>19698</v>
      </c>
      <c r="N1475" s="28" t="s">
        <v>358</v>
      </c>
      <c r="O1475" s="22">
        <f>VLOOKUP(A1475,Hoja1!A:C,3,0)</f>
        <v>16</v>
      </c>
      <c r="P1475" s="21" t="str">
        <f>VLOOKUP(M1475,[1]TIPOLOGIAS_CB!$A:$F,4,0)</f>
        <v>CALI</v>
      </c>
      <c r="Q1475" s="21" t="str">
        <f>VLOOKUP(P1475,'BASE TARIFA 2025'!C:D,2,0)</f>
        <v>WOMPI SUROCCIDENTE</v>
      </c>
      <c r="R1475" s="23">
        <f>VLOOKUP(P1475,'BASE TARIFA 2025'!C:F,4,0)</f>
        <v>15709.5</v>
      </c>
    </row>
    <row r="1476" spans="1:18" ht="14.45">
      <c r="A1476" s="27">
        <v>43681</v>
      </c>
      <c r="B1476" s="27" t="s">
        <v>8535</v>
      </c>
      <c r="C1476" s="27">
        <v>34610216</v>
      </c>
      <c r="D1476" s="27"/>
      <c r="E1476" s="27" t="s">
        <v>8536</v>
      </c>
      <c r="F1476" s="27" t="s">
        <v>8537</v>
      </c>
      <c r="G1476" s="27" t="s">
        <v>8538</v>
      </c>
      <c r="H1476" s="27" t="s">
        <v>8539</v>
      </c>
      <c r="I1476" s="27" t="s">
        <v>8540</v>
      </c>
      <c r="J1476" s="27" t="s">
        <v>665</v>
      </c>
      <c r="K1476" s="27" t="s">
        <v>8180</v>
      </c>
      <c r="L1476" s="27" t="s">
        <v>8180</v>
      </c>
      <c r="M1476" s="27">
        <v>19698</v>
      </c>
      <c r="N1476" s="28" t="s">
        <v>348</v>
      </c>
      <c r="O1476" s="22">
        <f>VLOOKUP(A1476,Hoja1!A:C,3,0)</f>
        <v>8</v>
      </c>
      <c r="P1476" s="21" t="str">
        <f>VLOOKUP(M1476,[1]TIPOLOGIAS_CB!$A:$F,4,0)</f>
        <v>CALI</v>
      </c>
      <c r="Q1476" s="21" t="str">
        <f>VLOOKUP(P1476,'BASE TARIFA 2025'!C:D,2,0)</f>
        <v>WOMPI SUROCCIDENTE</v>
      </c>
      <c r="R1476" s="23">
        <f>VLOOKUP(P1476,'BASE TARIFA 2025'!C:F,4,0)</f>
        <v>15709.5</v>
      </c>
    </row>
    <row r="1477" spans="1:18" ht="14.45">
      <c r="A1477" s="27">
        <v>47114</v>
      </c>
      <c r="B1477" s="27" t="s">
        <v>8541</v>
      </c>
      <c r="C1477" s="27">
        <v>34604142</v>
      </c>
      <c r="D1477" s="27" t="s">
        <v>79</v>
      </c>
      <c r="E1477" s="27" t="s">
        <v>8542</v>
      </c>
      <c r="F1477" s="27" t="s">
        <v>8542</v>
      </c>
      <c r="G1477" s="27" t="s">
        <v>8543</v>
      </c>
      <c r="H1477" s="27" t="s">
        <v>8544</v>
      </c>
      <c r="I1477" s="27" t="s">
        <v>8545</v>
      </c>
      <c r="J1477" s="27" t="s">
        <v>665</v>
      </c>
      <c r="K1477" s="27" t="s">
        <v>8180</v>
      </c>
      <c r="L1477" s="27" t="s">
        <v>8180</v>
      </c>
      <c r="M1477" s="27">
        <v>19698</v>
      </c>
      <c r="N1477" s="28" t="s">
        <v>348</v>
      </c>
      <c r="O1477" s="22">
        <f>VLOOKUP(A1477,Hoja1!A:C,3,0)</f>
        <v>16</v>
      </c>
      <c r="P1477" s="21" t="str">
        <f>VLOOKUP(M1477,[1]TIPOLOGIAS_CB!$A:$F,4,0)</f>
        <v>CALI</v>
      </c>
      <c r="Q1477" s="21" t="str">
        <f>VLOOKUP(P1477,'BASE TARIFA 2025'!C:D,2,0)</f>
        <v>WOMPI SUROCCIDENTE</v>
      </c>
      <c r="R1477" s="23">
        <f>VLOOKUP(P1477,'BASE TARIFA 2025'!C:F,4,0)</f>
        <v>15709.5</v>
      </c>
    </row>
    <row r="1478" spans="1:18" ht="14.45">
      <c r="A1478" s="27">
        <v>49091</v>
      </c>
      <c r="B1478" s="27" t="s">
        <v>8546</v>
      </c>
      <c r="C1478" s="27">
        <v>14639650</v>
      </c>
      <c r="D1478" s="27" t="s">
        <v>79</v>
      </c>
      <c r="E1478" s="27" t="s">
        <v>8547</v>
      </c>
      <c r="F1478" s="27" t="s">
        <v>8547</v>
      </c>
      <c r="G1478" s="27" t="s">
        <v>8548</v>
      </c>
      <c r="H1478" s="27" t="s">
        <v>8549</v>
      </c>
      <c r="I1478" s="27" t="s">
        <v>8550</v>
      </c>
      <c r="J1478" s="27" t="s">
        <v>665</v>
      </c>
      <c r="K1478" s="27" t="s">
        <v>8180</v>
      </c>
      <c r="L1478" s="27" t="s">
        <v>8180</v>
      </c>
      <c r="M1478" s="27">
        <v>19698</v>
      </c>
      <c r="N1478" s="28" t="s">
        <v>1487</v>
      </c>
      <c r="O1478" s="22">
        <f>VLOOKUP(A1478,Hoja1!A:C,3,0)</f>
        <v>8</v>
      </c>
      <c r="P1478" s="21" t="str">
        <f>VLOOKUP(M1478,[1]TIPOLOGIAS_CB!$A:$F,4,0)</f>
        <v>CALI</v>
      </c>
      <c r="Q1478" s="21" t="str">
        <f>VLOOKUP(P1478,'BASE TARIFA 2025'!C:D,2,0)</f>
        <v>WOMPI SUROCCIDENTE</v>
      </c>
      <c r="R1478" s="23">
        <f>VLOOKUP(P1478,'BASE TARIFA 2025'!C:F,4,0)</f>
        <v>15709.5</v>
      </c>
    </row>
    <row r="1479" spans="1:18" ht="14.45">
      <c r="A1479" s="27">
        <v>53647</v>
      </c>
      <c r="B1479" s="27" t="s">
        <v>8551</v>
      </c>
      <c r="C1479" s="27">
        <v>1112478077</v>
      </c>
      <c r="D1479" s="27" t="s">
        <v>79</v>
      </c>
      <c r="E1479" s="27" t="s">
        <v>8552</v>
      </c>
      <c r="F1479" s="27" t="s">
        <v>8552</v>
      </c>
      <c r="G1479" s="27" t="s">
        <v>8553</v>
      </c>
      <c r="H1479" s="27" t="s">
        <v>8554</v>
      </c>
      <c r="I1479" s="27" t="s">
        <v>8555</v>
      </c>
      <c r="J1479" s="27" t="s">
        <v>665</v>
      </c>
      <c r="K1479" s="27" t="s">
        <v>8180</v>
      </c>
      <c r="L1479" s="27" t="s">
        <v>8180</v>
      </c>
      <c r="M1479" s="27">
        <v>19698</v>
      </c>
      <c r="N1479" s="28" t="s">
        <v>1487</v>
      </c>
      <c r="O1479" s="22">
        <f>VLOOKUP(A1479,Hoja1!A:C,3,0)</f>
        <v>16</v>
      </c>
      <c r="P1479" s="21" t="str">
        <f>VLOOKUP(M1479,[1]TIPOLOGIAS_CB!$A:$F,4,0)</f>
        <v>CALI</v>
      </c>
      <c r="Q1479" s="21" t="str">
        <f>VLOOKUP(P1479,'BASE TARIFA 2025'!C:D,2,0)</f>
        <v>WOMPI SUROCCIDENTE</v>
      </c>
      <c r="R1479" s="23">
        <f>VLOOKUP(P1479,'BASE TARIFA 2025'!C:F,4,0)</f>
        <v>15709.5</v>
      </c>
    </row>
    <row r="1480" spans="1:18" ht="14.45">
      <c r="A1480" s="27">
        <v>38064</v>
      </c>
      <c r="B1480" s="27" t="s">
        <v>8556</v>
      </c>
      <c r="C1480" s="27">
        <v>10696832</v>
      </c>
      <c r="D1480" s="27"/>
      <c r="E1480" s="27" t="s">
        <v>8557</v>
      </c>
      <c r="F1480" s="27" t="s">
        <v>8557</v>
      </c>
      <c r="G1480" s="27" t="s">
        <v>8558</v>
      </c>
      <c r="H1480" s="27" t="s">
        <v>8559</v>
      </c>
      <c r="I1480" s="27" t="s">
        <v>8560</v>
      </c>
      <c r="J1480" s="27" t="s">
        <v>665</v>
      </c>
      <c r="K1480" s="27" t="s">
        <v>3050</v>
      </c>
      <c r="L1480" s="27" t="s">
        <v>3050</v>
      </c>
      <c r="M1480" s="27">
        <v>19785</v>
      </c>
      <c r="N1480" s="28" t="s">
        <v>128</v>
      </c>
      <c r="O1480" s="22">
        <f>VLOOKUP(A1480,Hoja1!A:C,3,0)</f>
        <v>8</v>
      </c>
      <c r="P1480" s="21" t="str">
        <f>VLOOKUP(M1480,[1]TIPOLOGIAS_CB!$A:$F,4,0)</f>
        <v>CALI</v>
      </c>
      <c r="Q1480" s="21" t="str">
        <f>VLOOKUP(P1480,'BASE TARIFA 2025'!C:D,2,0)</f>
        <v>WOMPI SUROCCIDENTE</v>
      </c>
      <c r="R1480" s="23">
        <f>VLOOKUP(P1480,'BASE TARIFA 2025'!C:F,4,0)</f>
        <v>15709.5</v>
      </c>
    </row>
    <row r="1481" spans="1:18" ht="14.45">
      <c r="A1481" s="27">
        <v>31044</v>
      </c>
      <c r="B1481" s="27" t="s">
        <v>8561</v>
      </c>
      <c r="C1481" s="27">
        <v>92552366</v>
      </c>
      <c r="D1481" s="27" t="s">
        <v>8562</v>
      </c>
      <c r="E1481" s="27" t="s">
        <v>8563</v>
      </c>
      <c r="F1481" s="27" t="s">
        <v>8563</v>
      </c>
      <c r="G1481" s="27" t="s">
        <v>8564</v>
      </c>
      <c r="H1481" s="27" t="s">
        <v>8565</v>
      </c>
      <c r="I1481" s="27" t="s">
        <v>8566</v>
      </c>
      <c r="J1481" s="27" t="s">
        <v>1654</v>
      </c>
      <c r="K1481" s="27" t="s">
        <v>8567</v>
      </c>
      <c r="L1481" s="27" t="s">
        <v>8567</v>
      </c>
      <c r="M1481" s="27">
        <v>23182</v>
      </c>
      <c r="N1481" s="28" t="s">
        <v>358</v>
      </c>
      <c r="O1481" s="22">
        <f>VLOOKUP(A1481,Hoja1!A:C,3,0)</f>
        <v>8</v>
      </c>
      <c r="P1481" s="21" t="str">
        <f>VLOOKUP(M1481,[1]TIPOLOGIAS_CB!$A:$F,4,0)</f>
        <v>MONTERIA</v>
      </c>
      <c r="Q1481" s="21" t="str">
        <f>VLOOKUP(P1481,'BASE TARIFA 2025'!C:D,2,0)</f>
        <v>WOMPI COSTA</v>
      </c>
      <c r="R1481" s="23">
        <f>VLOOKUP(P1481,'BASE TARIFA 2025'!C:F,4,0)</f>
        <v>15709.5</v>
      </c>
    </row>
    <row r="1482" spans="1:18" ht="14.45">
      <c r="A1482" s="27">
        <v>52383</v>
      </c>
      <c r="B1482" s="27" t="s">
        <v>8568</v>
      </c>
      <c r="C1482" s="27">
        <v>78674509</v>
      </c>
      <c r="D1482" s="27" t="s">
        <v>8569</v>
      </c>
      <c r="E1482" s="27" t="s">
        <v>8569</v>
      </c>
      <c r="F1482" s="27" t="s">
        <v>8569</v>
      </c>
      <c r="G1482" s="27" t="s">
        <v>8570</v>
      </c>
      <c r="H1482" s="27" t="s">
        <v>8571</v>
      </c>
      <c r="I1482" s="27" t="s">
        <v>8572</v>
      </c>
      <c r="J1482" s="27" t="s">
        <v>1654</v>
      </c>
      <c r="K1482" s="27" t="s">
        <v>8567</v>
      </c>
      <c r="L1482" s="27" t="s">
        <v>8567</v>
      </c>
      <c r="M1482" s="27">
        <v>23182</v>
      </c>
      <c r="N1482" s="28" t="s">
        <v>358</v>
      </c>
      <c r="O1482" s="22">
        <f>VLOOKUP(A1482,Hoja1!A:C,3,0)</f>
        <v>8</v>
      </c>
      <c r="P1482" s="21" t="str">
        <f>VLOOKUP(M1482,[1]TIPOLOGIAS_CB!$A:$F,4,0)</f>
        <v>MONTERIA</v>
      </c>
      <c r="Q1482" s="21" t="str">
        <f>VLOOKUP(P1482,'BASE TARIFA 2025'!C:D,2,0)</f>
        <v>WOMPI COSTA</v>
      </c>
      <c r="R1482" s="23">
        <f>VLOOKUP(P1482,'BASE TARIFA 2025'!C:F,4,0)</f>
        <v>15709.5</v>
      </c>
    </row>
    <row r="1483" spans="1:18" ht="14.45">
      <c r="A1483" s="27">
        <v>59258</v>
      </c>
      <c r="B1483" s="27" t="s">
        <v>8573</v>
      </c>
      <c r="C1483" s="27">
        <v>1031126448</v>
      </c>
      <c r="D1483" s="27" t="s">
        <v>79</v>
      </c>
      <c r="E1483" s="27" t="s">
        <v>8574</v>
      </c>
      <c r="F1483" s="27" t="s">
        <v>8574</v>
      </c>
      <c r="G1483" s="27" t="s">
        <v>8575</v>
      </c>
      <c r="H1483" s="27" t="s">
        <v>8576</v>
      </c>
      <c r="I1483" s="27" t="s">
        <v>8577</v>
      </c>
      <c r="J1483" s="27" t="s">
        <v>190</v>
      </c>
      <c r="K1483" s="27" t="s">
        <v>6508</v>
      </c>
      <c r="L1483" s="27" t="s">
        <v>6508</v>
      </c>
      <c r="M1483" s="27">
        <v>11001</v>
      </c>
      <c r="N1483" s="28" t="s">
        <v>500</v>
      </c>
      <c r="O1483" s="22">
        <f>VLOOKUP(A1483,Hoja1!A:C,3,0)</f>
        <v>8</v>
      </c>
      <c r="P1483" s="21" t="str">
        <f>VLOOKUP(M1483,[1]TIPOLOGIAS_CB!$A:$F,4,0)</f>
        <v>BOGOTA</v>
      </c>
      <c r="Q1483" s="21" t="str">
        <f>VLOOKUP(P1483,'BASE TARIFA 2025'!C:D,2,0)</f>
        <v>WOMPI CENTRO</v>
      </c>
      <c r="R1483" s="23">
        <f>VLOOKUP(P1483,'BASE TARIFA 2025'!C:F,4,0)</f>
        <v>15709.5</v>
      </c>
    </row>
    <row r="1484" spans="1:18" ht="14.45">
      <c r="A1484" s="27">
        <v>55129</v>
      </c>
      <c r="B1484" s="27" t="s">
        <v>8578</v>
      </c>
      <c r="C1484" s="27">
        <v>79639655</v>
      </c>
      <c r="D1484" s="27" t="s">
        <v>8579</v>
      </c>
      <c r="E1484" s="27" t="s">
        <v>8580</v>
      </c>
      <c r="F1484" s="27" t="s">
        <v>8580</v>
      </c>
      <c r="G1484" s="27" t="s">
        <v>8581</v>
      </c>
      <c r="H1484" s="27" t="s">
        <v>8582</v>
      </c>
      <c r="I1484" s="27" t="s">
        <v>8583</v>
      </c>
      <c r="J1484" s="27" t="s">
        <v>190</v>
      </c>
      <c r="K1484" s="27" t="s">
        <v>6508</v>
      </c>
      <c r="L1484" s="27" t="s">
        <v>6508</v>
      </c>
      <c r="M1484" s="27">
        <v>11001</v>
      </c>
      <c r="N1484" s="28" t="s">
        <v>102</v>
      </c>
      <c r="O1484" s="22">
        <f>VLOOKUP(A1484,Hoja1!A:C,3,0)</f>
        <v>8</v>
      </c>
      <c r="P1484" s="21" t="str">
        <f>VLOOKUP(M1484,[1]TIPOLOGIAS_CB!$A:$F,4,0)</f>
        <v>BOGOTA</v>
      </c>
      <c r="Q1484" s="21" t="str">
        <f>VLOOKUP(P1484,'BASE TARIFA 2025'!C:D,2,0)</f>
        <v>WOMPI CENTRO</v>
      </c>
      <c r="R1484" s="23">
        <f>VLOOKUP(P1484,'BASE TARIFA 2025'!C:F,4,0)</f>
        <v>15709.5</v>
      </c>
    </row>
    <row r="1485" spans="1:18" ht="14.45">
      <c r="A1485" s="27">
        <v>57631</v>
      </c>
      <c r="B1485" s="27" t="s">
        <v>8584</v>
      </c>
      <c r="C1485" s="27">
        <v>52347001</v>
      </c>
      <c r="D1485" s="27" t="s">
        <v>79</v>
      </c>
      <c r="E1485" s="27" t="s">
        <v>8585</v>
      </c>
      <c r="F1485" s="27" t="s">
        <v>8585</v>
      </c>
      <c r="G1485" s="27" t="s">
        <v>8586</v>
      </c>
      <c r="H1485" s="27" t="s">
        <v>8587</v>
      </c>
      <c r="I1485" s="27" t="s">
        <v>8588</v>
      </c>
      <c r="J1485" s="27" t="s">
        <v>190</v>
      </c>
      <c r="K1485" s="27" t="s">
        <v>6508</v>
      </c>
      <c r="L1485" s="27" t="s">
        <v>6508</v>
      </c>
      <c r="M1485" s="27">
        <v>11001</v>
      </c>
      <c r="N1485" s="28" t="s">
        <v>358</v>
      </c>
      <c r="O1485" s="22">
        <f>VLOOKUP(A1485,Hoja1!A:C,3,0)</f>
        <v>8</v>
      </c>
      <c r="P1485" s="21" t="str">
        <f>VLOOKUP(M1485,[1]TIPOLOGIAS_CB!$A:$F,4,0)</f>
        <v>BOGOTA</v>
      </c>
      <c r="Q1485" s="21" t="str">
        <f>VLOOKUP(P1485,'BASE TARIFA 2025'!C:D,2,0)</f>
        <v>WOMPI CENTRO</v>
      </c>
      <c r="R1485" s="23">
        <f>VLOOKUP(P1485,'BASE TARIFA 2025'!C:F,4,0)</f>
        <v>15709.5</v>
      </c>
    </row>
    <row r="1486" spans="1:18" ht="14.45">
      <c r="A1486" s="27">
        <v>51544</v>
      </c>
      <c r="B1486" s="27" t="s">
        <v>8589</v>
      </c>
      <c r="C1486" s="27">
        <v>52853751</v>
      </c>
      <c r="D1486" s="27" t="s">
        <v>79</v>
      </c>
      <c r="E1486" s="27" t="s">
        <v>8590</v>
      </c>
      <c r="F1486" s="27" t="s">
        <v>8590</v>
      </c>
      <c r="G1486" s="27" t="s">
        <v>8591</v>
      </c>
      <c r="H1486" s="27" t="s">
        <v>8592</v>
      </c>
      <c r="I1486" s="27" t="s">
        <v>8593</v>
      </c>
      <c r="J1486" s="27" t="s">
        <v>190</v>
      </c>
      <c r="K1486" s="27" t="s">
        <v>6508</v>
      </c>
      <c r="L1486" s="27" t="s">
        <v>6508</v>
      </c>
      <c r="M1486" s="27">
        <v>11001</v>
      </c>
      <c r="N1486" s="28" t="s">
        <v>580</v>
      </c>
      <c r="O1486" s="22">
        <f>VLOOKUP(A1486,Hoja1!A:C,3,0)</f>
        <v>8</v>
      </c>
      <c r="P1486" s="21" t="str">
        <f>VLOOKUP(M1486,[1]TIPOLOGIAS_CB!$A:$F,4,0)</f>
        <v>BOGOTA</v>
      </c>
      <c r="Q1486" s="21" t="str">
        <f>VLOOKUP(P1486,'BASE TARIFA 2025'!C:D,2,0)</f>
        <v>WOMPI CENTRO</v>
      </c>
      <c r="R1486" s="23">
        <f>VLOOKUP(P1486,'BASE TARIFA 2025'!C:F,4,0)</f>
        <v>15709.5</v>
      </c>
    </row>
    <row r="1487" spans="1:18" ht="14.45">
      <c r="A1487" s="27">
        <v>51547</v>
      </c>
      <c r="B1487" s="27" t="s">
        <v>8594</v>
      </c>
      <c r="C1487" s="27">
        <v>79823528</v>
      </c>
      <c r="D1487" s="27" t="s">
        <v>2858</v>
      </c>
      <c r="E1487" s="27" t="s">
        <v>8595</v>
      </c>
      <c r="F1487" s="27" t="s">
        <v>8595</v>
      </c>
      <c r="G1487" s="27" t="s">
        <v>8596</v>
      </c>
      <c r="H1487" s="27" t="s">
        <v>8597</v>
      </c>
      <c r="I1487" s="27" t="s">
        <v>8598</v>
      </c>
      <c r="J1487" s="27" t="s">
        <v>190</v>
      </c>
      <c r="K1487" s="27" t="s">
        <v>6508</v>
      </c>
      <c r="L1487" s="27" t="s">
        <v>6508</v>
      </c>
      <c r="M1487" s="27">
        <v>11001</v>
      </c>
      <c r="N1487" s="28" t="s">
        <v>328</v>
      </c>
      <c r="O1487" s="22">
        <f>VLOOKUP(A1487,Hoja1!A:C,3,0)</f>
        <v>16</v>
      </c>
      <c r="P1487" s="21" t="str">
        <f>VLOOKUP(M1487,[1]TIPOLOGIAS_CB!$A:$F,4,0)</f>
        <v>BOGOTA</v>
      </c>
      <c r="Q1487" s="21" t="str">
        <f>VLOOKUP(P1487,'BASE TARIFA 2025'!C:D,2,0)</f>
        <v>WOMPI CENTRO</v>
      </c>
      <c r="R1487" s="23">
        <f>VLOOKUP(P1487,'BASE TARIFA 2025'!C:F,4,0)</f>
        <v>15709.5</v>
      </c>
    </row>
    <row r="1488" spans="1:18" ht="14.45">
      <c r="A1488" s="27">
        <v>54163</v>
      </c>
      <c r="B1488" s="27" t="s">
        <v>8599</v>
      </c>
      <c r="C1488" s="27">
        <v>52717047</v>
      </c>
      <c r="D1488" s="27" t="s">
        <v>8600</v>
      </c>
      <c r="E1488" s="27" t="s">
        <v>8601</v>
      </c>
      <c r="F1488" s="27" t="s">
        <v>8601</v>
      </c>
      <c r="G1488" s="27" t="s">
        <v>8602</v>
      </c>
      <c r="H1488" s="27" t="s">
        <v>8603</v>
      </c>
      <c r="I1488" s="27" t="s">
        <v>8604</v>
      </c>
      <c r="J1488" s="27" t="s">
        <v>190</v>
      </c>
      <c r="K1488" s="27" t="s">
        <v>6508</v>
      </c>
      <c r="L1488" s="27" t="s">
        <v>6508</v>
      </c>
      <c r="M1488" s="27">
        <v>11001</v>
      </c>
      <c r="N1488" s="28" t="s">
        <v>102</v>
      </c>
      <c r="O1488" s="22">
        <f>VLOOKUP(A1488,Hoja1!A:C,3,0)</f>
        <v>8</v>
      </c>
      <c r="P1488" s="21" t="str">
        <f>VLOOKUP(M1488,[1]TIPOLOGIAS_CB!$A:$F,4,0)</f>
        <v>BOGOTA</v>
      </c>
      <c r="Q1488" s="21" t="str">
        <f>VLOOKUP(P1488,'BASE TARIFA 2025'!C:D,2,0)</f>
        <v>WOMPI CENTRO</v>
      </c>
      <c r="R1488" s="23">
        <f>VLOOKUP(P1488,'BASE TARIFA 2025'!C:F,4,0)</f>
        <v>15709.5</v>
      </c>
    </row>
    <row r="1489" spans="1:18" ht="14.45">
      <c r="A1489" s="27">
        <v>52997</v>
      </c>
      <c r="B1489" s="27" t="s">
        <v>8605</v>
      </c>
      <c r="C1489" s="27">
        <v>80742194</v>
      </c>
      <c r="D1489" s="27" t="s">
        <v>79</v>
      </c>
      <c r="E1489" s="27" t="s">
        <v>8606</v>
      </c>
      <c r="F1489" s="27" t="s">
        <v>8606</v>
      </c>
      <c r="G1489" s="27" t="s">
        <v>8607</v>
      </c>
      <c r="H1489" s="27" t="s">
        <v>8608</v>
      </c>
      <c r="I1489" s="27" t="s">
        <v>8609</v>
      </c>
      <c r="J1489" s="27" t="s">
        <v>190</v>
      </c>
      <c r="K1489" s="27" t="s">
        <v>6508</v>
      </c>
      <c r="L1489" s="27" t="s">
        <v>6508</v>
      </c>
      <c r="M1489" s="27">
        <v>11001</v>
      </c>
      <c r="N1489" s="28" t="s">
        <v>328</v>
      </c>
      <c r="O1489" s="22">
        <f>VLOOKUP(A1489,Hoja1!A:C,3,0)</f>
        <v>8</v>
      </c>
      <c r="P1489" s="21" t="str">
        <f>VLOOKUP(M1489,[1]TIPOLOGIAS_CB!$A:$F,4,0)</f>
        <v>BOGOTA</v>
      </c>
      <c r="Q1489" s="21" t="str">
        <f>VLOOKUP(P1489,'BASE TARIFA 2025'!C:D,2,0)</f>
        <v>WOMPI CENTRO</v>
      </c>
      <c r="R1489" s="23">
        <f>VLOOKUP(P1489,'BASE TARIFA 2025'!C:F,4,0)</f>
        <v>15709.5</v>
      </c>
    </row>
    <row r="1490" spans="1:18" ht="14.45">
      <c r="A1490" s="27">
        <v>53044</v>
      </c>
      <c r="B1490" s="27" t="s">
        <v>8610</v>
      </c>
      <c r="C1490" s="27">
        <v>41706831</v>
      </c>
      <c r="D1490" s="27" t="s">
        <v>8611</v>
      </c>
      <c r="E1490" s="27" t="s">
        <v>8612</v>
      </c>
      <c r="F1490" s="27" t="s">
        <v>8612</v>
      </c>
      <c r="G1490" s="27" t="s">
        <v>8613</v>
      </c>
      <c r="H1490" s="27" t="s">
        <v>8614</v>
      </c>
      <c r="I1490" s="27" t="s">
        <v>8615</v>
      </c>
      <c r="J1490" s="27" t="s">
        <v>190</v>
      </c>
      <c r="K1490" s="27" t="s">
        <v>6508</v>
      </c>
      <c r="L1490" s="27" t="s">
        <v>6508</v>
      </c>
      <c r="M1490" s="27">
        <v>11001</v>
      </c>
      <c r="N1490" s="28" t="s">
        <v>358</v>
      </c>
      <c r="O1490" s="22">
        <f>VLOOKUP(A1490,Hoja1!A:C,3,0)</f>
        <v>8</v>
      </c>
      <c r="P1490" s="21" t="str">
        <f>VLOOKUP(M1490,[1]TIPOLOGIAS_CB!$A:$F,4,0)</f>
        <v>BOGOTA</v>
      </c>
      <c r="Q1490" s="21" t="str">
        <f>VLOOKUP(P1490,'BASE TARIFA 2025'!C:D,2,0)</f>
        <v>WOMPI CENTRO</v>
      </c>
      <c r="R1490" s="23">
        <f>VLOOKUP(P1490,'BASE TARIFA 2025'!C:F,4,0)</f>
        <v>15709.5</v>
      </c>
    </row>
    <row r="1491" spans="1:18" ht="14.45">
      <c r="A1491" s="27">
        <v>53046</v>
      </c>
      <c r="B1491" s="27" t="s">
        <v>8616</v>
      </c>
      <c r="C1491" s="27">
        <v>52966697</v>
      </c>
      <c r="D1491" s="27" t="s">
        <v>8617</v>
      </c>
      <c r="E1491" s="27" t="s">
        <v>8618</v>
      </c>
      <c r="F1491" s="27" t="s">
        <v>8618</v>
      </c>
      <c r="G1491" s="27" t="s">
        <v>8619</v>
      </c>
      <c r="H1491" s="27" t="s">
        <v>8620</v>
      </c>
      <c r="I1491" s="27" t="s">
        <v>8621</v>
      </c>
      <c r="J1491" s="27" t="s">
        <v>190</v>
      </c>
      <c r="K1491" s="27" t="s">
        <v>6508</v>
      </c>
      <c r="L1491" s="27" t="s">
        <v>6508</v>
      </c>
      <c r="M1491" s="27">
        <v>11001</v>
      </c>
      <c r="N1491" s="28" t="s">
        <v>328</v>
      </c>
      <c r="O1491" s="22">
        <f>VLOOKUP(A1491,Hoja1!A:C,3,0)</f>
        <v>8</v>
      </c>
      <c r="P1491" s="21" t="str">
        <f>VLOOKUP(M1491,[1]TIPOLOGIAS_CB!$A:$F,4,0)</f>
        <v>BOGOTA</v>
      </c>
      <c r="Q1491" s="21" t="str">
        <f>VLOOKUP(P1491,'BASE TARIFA 2025'!C:D,2,0)</f>
        <v>WOMPI CENTRO</v>
      </c>
      <c r="R1491" s="23">
        <f>VLOOKUP(P1491,'BASE TARIFA 2025'!C:F,4,0)</f>
        <v>15709.5</v>
      </c>
    </row>
    <row r="1492" spans="1:18" ht="14.45">
      <c r="A1492" s="27">
        <v>53258</v>
      </c>
      <c r="B1492" s="27" t="s">
        <v>8622</v>
      </c>
      <c r="C1492" s="27">
        <v>1022341102</v>
      </c>
      <c r="D1492" s="27" t="s">
        <v>79</v>
      </c>
      <c r="E1492" s="27" t="s">
        <v>8623</v>
      </c>
      <c r="F1492" s="27" t="s">
        <v>8623</v>
      </c>
      <c r="G1492" s="27" t="s">
        <v>8624</v>
      </c>
      <c r="H1492" s="27" t="s">
        <v>8625</v>
      </c>
      <c r="I1492" s="27" t="s">
        <v>8626</v>
      </c>
      <c r="J1492" s="27" t="s">
        <v>190</v>
      </c>
      <c r="K1492" s="27" t="s">
        <v>6508</v>
      </c>
      <c r="L1492" s="27" t="s">
        <v>6508</v>
      </c>
      <c r="M1492" s="27">
        <v>11001</v>
      </c>
      <c r="N1492" s="28" t="s">
        <v>328</v>
      </c>
      <c r="O1492" s="22">
        <f>VLOOKUP(A1492,Hoja1!A:C,3,0)</f>
        <v>8</v>
      </c>
      <c r="P1492" s="21" t="str">
        <f>VLOOKUP(M1492,[1]TIPOLOGIAS_CB!$A:$F,4,0)</f>
        <v>BOGOTA</v>
      </c>
      <c r="Q1492" s="21" t="str">
        <f>VLOOKUP(P1492,'BASE TARIFA 2025'!C:D,2,0)</f>
        <v>WOMPI CENTRO</v>
      </c>
      <c r="R1492" s="23">
        <f>VLOOKUP(P1492,'BASE TARIFA 2025'!C:F,4,0)</f>
        <v>15709.5</v>
      </c>
    </row>
    <row r="1493" spans="1:18" ht="14.45">
      <c r="A1493" s="27">
        <v>51641</v>
      </c>
      <c r="B1493" s="27" t="s">
        <v>8627</v>
      </c>
      <c r="C1493" s="27">
        <v>52159806</v>
      </c>
      <c r="D1493" s="27" t="s">
        <v>8628</v>
      </c>
      <c r="E1493" s="27" t="s">
        <v>8629</v>
      </c>
      <c r="F1493" s="27" t="s">
        <v>8629</v>
      </c>
      <c r="G1493" s="27" t="s">
        <v>8630</v>
      </c>
      <c r="H1493" s="27" t="s">
        <v>8631</v>
      </c>
      <c r="I1493" s="27" t="s">
        <v>8632</v>
      </c>
      <c r="J1493" s="27" t="s">
        <v>190</v>
      </c>
      <c r="K1493" s="27" t="s">
        <v>6508</v>
      </c>
      <c r="L1493" s="27" t="s">
        <v>6508</v>
      </c>
      <c r="M1493" s="27">
        <v>11001</v>
      </c>
      <c r="N1493" s="28" t="s">
        <v>586</v>
      </c>
      <c r="O1493" s="22">
        <f>VLOOKUP(A1493,Hoja1!A:C,3,0)</f>
        <v>8</v>
      </c>
      <c r="P1493" s="21" t="str">
        <f>VLOOKUP(M1493,[1]TIPOLOGIAS_CB!$A:$F,4,0)</f>
        <v>BOGOTA</v>
      </c>
      <c r="Q1493" s="21" t="str">
        <f>VLOOKUP(P1493,'BASE TARIFA 2025'!C:D,2,0)</f>
        <v>WOMPI CENTRO</v>
      </c>
      <c r="R1493" s="23">
        <f>VLOOKUP(P1493,'BASE TARIFA 2025'!C:F,4,0)</f>
        <v>15709.5</v>
      </c>
    </row>
    <row r="1494" spans="1:18" ht="14.45">
      <c r="A1494" s="27">
        <v>50849</v>
      </c>
      <c r="B1494" s="27" t="s">
        <v>8633</v>
      </c>
      <c r="C1494" s="27">
        <v>79741833</v>
      </c>
      <c r="D1494" s="27" t="s">
        <v>79</v>
      </c>
      <c r="E1494" s="27" t="s">
        <v>8634</v>
      </c>
      <c r="F1494" s="27" t="s">
        <v>8635</v>
      </c>
      <c r="G1494" s="27" t="s">
        <v>8636</v>
      </c>
      <c r="H1494" s="27" t="s">
        <v>8637</v>
      </c>
      <c r="I1494" s="27" t="s">
        <v>8638</v>
      </c>
      <c r="J1494" s="27" t="s">
        <v>190</v>
      </c>
      <c r="K1494" s="27" t="s">
        <v>6508</v>
      </c>
      <c r="L1494" s="27" t="s">
        <v>6508</v>
      </c>
      <c r="M1494" s="27">
        <v>11001</v>
      </c>
      <c r="N1494" s="28" t="s">
        <v>953</v>
      </c>
      <c r="O1494" s="22">
        <f>VLOOKUP(A1494,Hoja1!A:C,3,0)</f>
        <v>8</v>
      </c>
      <c r="P1494" s="21" t="str">
        <f>VLOOKUP(M1494,[1]TIPOLOGIAS_CB!$A:$F,4,0)</f>
        <v>BOGOTA</v>
      </c>
      <c r="Q1494" s="21" t="str">
        <f>VLOOKUP(P1494,'BASE TARIFA 2025'!C:D,2,0)</f>
        <v>WOMPI CENTRO</v>
      </c>
      <c r="R1494" s="23">
        <f>VLOOKUP(P1494,'BASE TARIFA 2025'!C:F,4,0)</f>
        <v>15709.5</v>
      </c>
    </row>
    <row r="1495" spans="1:18" ht="14.45">
      <c r="A1495" s="27">
        <v>50852</v>
      </c>
      <c r="B1495" s="27" t="s">
        <v>8639</v>
      </c>
      <c r="C1495" s="27">
        <v>1014269414</v>
      </c>
      <c r="D1495" s="27" t="s">
        <v>79</v>
      </c>
      <c r="E1495" s="27" t="s">
        <v>8640</v>
      </c>
      <c r="F1495" s="27" t="s">
        <v>8640</v>
      </c>
      <c r="G1495" s="27" t="s">
        <v>8641</v>
      </c>
      <c r="H1495" s="27" t="s">
        <v>8642</v>
      </c>
      <c r="I1495" s="27" t="s">
        <v>8643</v>
      </c>
      <c r="J1495" s="27" t="s">
        <v>190</v>
      </c>
      <c r="K1495" s="27" t="s">
        <v>6508</v>
      </c>
      <c r="L1495" s="27" t="s">
        <v>6508</v>
      </c>
      <c r="M1495" s="27">
        <v>11001</v>
      </c>
      <c r="N1495" s="28" t="s">
        <v>701</v>
      </c>
      <c r="O1495" s="22">
        <f>VLOOKUP(A1495,Hoja1!A:C,3,0)</f>
        <v>8</v>
      </c>
      <c r="P1495" s="21" t="str">
        <f>VLOOKUP(M1495,[1]TIPOLOGIAS_CB!$A:$F,4,0)</f>
        <v>BOGOTA</v>
      </c>
      <c r="Q1495" s="21" t="str">
        <f>VLOOKUP(P1495,'BASE TARIFA 2025'!C:D,2,0)</f>
        <v>WOMPI CENTRO</v>
      </c>
      <c r="R1495" s="23">
        <f>VLOOKUP(P1495,'BASE TARIFA 2025'!C:F,4,0)</f>
        <v>15709.5</v>
      </c>
    </row>
    <row r="1496" spans="1:18" ht="14.45">
      <c r="A1496" s="27">
        <v>50936</v>
      </c>
      <c r="B1496" s="27" t="s">
        <v>8644</v>
      </c>
      <c r="C1496" s="27">
        <v>53133642</v>
      </c>
      <c r="D1496" s="27" t="s">
        <v>8645</v>
      </c>
      <c r="E1496" s="27" t="s">
        <v>8645</v>
      </c>
      <c r="F1496" s="27" t="s">
        <v>8645</v>
      </c>
      <c r="G1496" s="27" t="s">
        <v>8646</v>
      </c>
      <c r="H1496" s="27" t="s">
        <v>8647</v>
      </c>
      <c r="I1496" s="27" t="s">
        <v>8648</v>
      </c>
      <c r="J1496" s="27" t="s">
        <v>190</v>
      </c>
      <c r="K1496" s="27" t="s">
        <v>6508</v>
      </c>
      <c r="L1496" s="27" t="s">
        <v>6508</v>
      </c>
      <c r="M1496" s="27">
        <v>11001</v>
      </c>
      <c r="N1496" s="28" t="s">
        <v>102</v>
      </c>
      <c r="O1496" s="22">
        <f>VLOOKUP(A1496,Hoja1!A:C,3,0)</f>
        <v>8</v>
      </c>
      <c r="P1496" s="21" t="str">
        <f>VLOOKUP(M1496,[1]TIPOLOGIAS_CB!$A:$F,4,0)</f>
        <v>BOGOTA</v>
      </c>
      <c r="Q1496" s="21" t="str">
        <f>VLOOKUP(P1496,'BASE TARIFA 2025'!C:D,2,0)</f>
        <v>WOMPI CENTRO</v>
      </c>
      <c r="R1496" s="23">
        <f>VLOOKUP(P1496,'BASE TARIFA 2025'!C:F,4,0)</f>
        <v>15709.5</v>
      </c>
    </row>
    <row r="1497" spans="1:18" ht="14.45">
      <c r="A1497" s="27">
        <v>51328</v>
      </c>
      <c r="B1497" s="27" t="s">
        <v>8649</v>
      </c>
      <c r="C1497" s="27">
        <v>51974474</v>
      </c>
      <c r="D1497" s="27" t="s">
        <v>231</v>
      </c>
      <c r="E1497" s="27" t="s">
        <v>8650</v>
      </c>
      <c r="F1497" s="27" t="s">
        <v>8650</v>
      </c>
      <c r="G1497" s="27" t="s">
        <v>8651</v>
      </c>
      <c r="H1497" s="27" t="s">
        <v>8652</v>
      </c>
      <c r="I1497" s="27" t="s">
        <v>8653</v>
      </c>
      <c r="J1497" s="27" t="s">
        <v>190</v>
      </c>
      <c r="K1497" s="27" t="s">
        <v>6508</v>
      </c>
      <c r="L1497" s="27" t="s">
        <v>6508</v>
      </c>
      <c r="M1497" s="27">
        <v>11001</v>
      </c>
      <c r="N1497" s="28" t="s">
        <v>328</v>
      </c>
      <c r="O1497" s="22">
        <f>VLOOKUP(A1497,Hoja1!A:C,3,0)</f>
        <v>8</v>
      </c>
      <c r="P1497" s="21" t="str">
        <f>VLOOKUP(M1497,[1]TIPOLOGIAS_CB!$A:$F,4,0)</f>
        <v>BOGOTA</v>
      </c>
      <c r="Q1497" s="21" t="str">
        <f>VLOOKUP(P1497,'BASE TARIFA 2025'!C:D,2,0)</f>
        <v>WOMPI CENTRO</v>
      </c>
      <c r="R1497" s="23">
        <f>VLOOKUP(P1497,'BASE TARIFA 2025'!C:F,4,0)</f>
        <v>15709.5</v>
      </c>
    </row>
    <row r="1498" spans="1:18" ht="14.45">
      <c r="A1498" s="27">
        <v>52658</v>
      </c>
      <c r="B1498" s="27" t="s">
        <v>8654</v>
      </c>
      <c r="C1498" s="27">
        <v>52916320</v>
      </c>
      <c r="D1498" s="27" t="s">
        <v>8655</v>
      </c>
      <c r="E1498" s="27" t="s">
        <v>8656</v>
      </c>
      <c r="F1498" s="27" t="s">
        <v>8657</v>
      </c>
      <c r="G1498" s="27" t="s">
        <v>8658</v>
      </c>
      <c r="H1498" s="27" t="s">
        <v>8659</v>
      </c>
      <c r="I1498" s="27" t="s">
        <v>8660</v>
      </c>
      <c r="J1498" s="27" t="s">
        <v>190</v>
      </c>
      <c r="K1498" s="27" t="s">
        <v>6508</v>
      </c>
      <c r="L1498" s="27" t="s">
        <v>6508</v>
      </c>
      <c r="M1498" s="27">
        <v>11001</v>
      </c>
      <c r="N1498" s="28" t="s">
        <v>192</v>
      </c>
      <c r="O1498" s="22">
        <f>VLOOKUP(A1498,Hoja1!A:C,3,0)</f>
        <v>8</v>
      </c>
      <c r="P1498" s="21" t="str">
        <f>VLOOKUP(M1498,[1]TIPOLOGIAS_CB!$A:$F,4,0)</f>
        <v>BOGOTA</v>
      </c>
      <c r="Q1498" s="21" t="str">
        <f>VLOOKUP(P1498,'BASE TARIFA 2025'!C:D,2,0)</f>
        <v>WOMPI CENTRO</v>
      </c>
      <c r="R1498" s="23">
        <f>VLOOKUP(P1498,'BASE TARIFA 2025'!C:F,4,0)</f>
        <v>15709.5</v>
      </c>
    </row>
    <row r="1499" spans="1:18" ht="14.45">
      <c r="A1499" s="27">
        <v>49977</v>
      </c>
      <c r="B1499" s="27" t="s">
        <v>8661</v>
      </c>
      <c r="C1499" s="27">
        <v>52115363</v>
      </c>
      <c r="D1499" s="27" t="s">
        <v>8662</v>
      </c>
      <c r="E1499" s="27" t="s">
        <v>8663</v>
      </c>
      <c r="F1499" s="27" t="s">
        <v>8664</v>
      </c>
      <c r="G1499" s="27" t="s">
        <v>8665</v>
      </c>
      <c r="H1499" s="27" t="s">
        <v>8666</v>
      </c>
      <c r="I1499" s="27" t="s">
        <v>8667</v>
      </c>
      <c r="J1499" s="27" t="s">
        <v>190</v>
      </c>
      <c r="K1499" s="27" t="s">
        <v>6508</v>
      </c>
      <c r="L1499" s="27" t="s">
        <v>6508</v>
      </c>
      <c r="M1499" s="27">
        <v>11001</v>
      </c>
      <c r="N1499" s="28" t="s">
        <v>348</v>
      </c>
      <c r="O1499" s="22">
        <f>VLOOKUP(A1499,Hoja1!A:C,3,0)</f>
        <v>8</v>
      </c>
      <c r="P1499" s="21" t="str">
        <f>VLOOKUP(M1499,[1]TIPOLOGIAS_CB!$A:$F,4,0)</f>
        <v>BOGOTA</v>
      </c>
      <c r="Q1499" s="21" t="str">
        <f>VLOOKUP(P1499,'BASE TARIFA 2025'!C:D,2,0)</f>
        <v>WOMPI CENTRO</v>
      </c>
      <c r="R1499" s="23">
        <f>VLOOKUP(P1499,'BASE TARIFA 2025'!C:F,4,0)</f>
        <v>15709.5</v>
      </c>
    </row>
    <row r="1500" spans="1:18" ht="14.45">
      <c r="A1500" s="27">
        <v>47172</v>
      </c>
      <c r="B1500" s="27" t="s">
        <v>8668</v>
      </c>
      <c r="C1500" s="27">
        <v>52360296</v>
      </c>
      <c r="D1500" s="27" t="s">
        <v>8669</v>
      </c>
      <c r="E1500" s="27" t="s">
        <v>8670</v>
      </c>
      <c r="F1500" s="27" t="s">
        <v>8670</v>
      </c>
      <c r="G1500" s="27" t="s">
        <v>8671</v>
      </c>
      <c r="H1500" s="27" t="s">
        <v>8672</v>
      </c>
      <c r="I1500" s="27" t="s">
        <v>8673</v>
      </c>
      <c r="J1500" s="27" t="s">
        <v>190</v>
      </c>
      <c r="K1500" s="27" t="s">
        <v>6508</v>
      </c>
      <c r="L1500" s="27" t="s">
        <v>6508</v>
      </c>
      <c r="M1500" s="27">
        <v>11001</v>
      </c>
      <c r="N1500" s="28" t="s">
        <v>328</v>
      </c>
      <c r="O1500" s="22">
        <f>VLOOKUP(A1500,Hoja1!A:C,3,0)</f>
        <v>16</v>
      </c>
      <c r="P1500" s="21" t="str">
        <f>VLOOKUP(M1500,[1]TIPOLOGIAS_CB!$A:$F,4,0)</f>
        <v>BOGOTA</v>
      </c>
      <c r="Q1500" s="21" t="str">
        <f>VLOOKUP(P1500,'BASE TARIFA 2025'!C:D,2,0)</f>
        <v>WOMPI CENTRO</v>
      </c>
      <c r="R1500" s="23">
        <f>VLOOKUP(P1500,'BASE TARIFA 2025'!C:F,4,0)</f>
        <v>15709.5</v>
      </c>
    </row>
    <row r="1501" spans="1:18" ht="14.45">
      <c r="A1501" s="27">
        <v>50538</v>
      </c>
      <c r="B1501" s="27" t="s">
        <v>8674</v>
      </c>
      <c r="C1501" s="27">
        <v>60267456</v>
      </c>
      <c r="D1501" s="27" t="s">
        <v>8675</v>
      </c>
      <c r="E1501" s="27" t="s">
        <v>8676</v>
      </c>
      <c r="F1501" s="27" t="s">
        <v>8676</v>
      </c>
      <c r="G1501" s="27" t="s">
        <v>8677</v>
      </c>
      <c r="H1501" s="27" t="s">
        <v>8678</v>
      </c>
      <c r="I1501" s="27" t="s">
        <v>8679</v>
      </c>
      <c r="J1501" s="27" t="s">
        <v>190</v>
      </c>
      <c r="K1501" s="27" t="s">
        <v>6508</v>
      </c>
      <c r="L1501" s="27" t="s">
        <v>6508</v>
      </c>
      <c r="M1501" s="27">
        <v>11001</v>
      </c>
      <c r="N1501" s="28" t="s">
        <v>586</v>
      </c>
      <c r="O1501" s="22">
        <f>VLOOKUP(A1501,Hoja1!A:C,3,0)</f>
        <v>8</v>
      </c>
      <c r="P1501" s="21" t="str">
        <f>VLOOKUP(M1501,[1]TIPOLOGIAS_CB!$A:$F,4,0)</f>
        <v>BOGOTA</v>
      </c>
      <c r="Q1501" s="21" t="str">
        <f>VLOOKUP(P1501,'BASE TARIFA 2025'!C:D,2,0)</f>
        <v>WOMPI CENTRO</v>
      </c>
      <c r="R1501" s="23">
        <f>VLOOKUP(P1501,'BASE TARIFA 2025'!C:F,4,0)</f>
        <v>15709.5</v>
      </c>
    </row>
    <row r="1502" spans="1:18" ht="14.45">
      <c r="A1502" s="27">
        <v>50051</v>
      </c>
      <c r="B1502" s="27" t="s">
        <v>8680</v>
      </c>
      <c r="C1502" s="27">
        <v>52432917</v>
      </c>
      <c r="D1502" s="27" t="s">
        <v>8681</v>
      </c>
      <c r="E1502" s="27" t="s">
        <v>8682</v>
      </c>
      <c r="F1502" s="27" t="s">
        <v>8682</v>
      </c>
      <c r="G1502" s="27" t="s">
        <v>8683</v>
      </c>
      <c r="H1502" s="27" t="s">
        <v>8684</v>
      </c>
      <c r="I1502" s="27" t="s">
        <v>8685</v>
      </c>
      <c r="J1502" s="27" t="s">
        <v>190</v>
      </c>
      <c r="K1502" s="27" t="s">
        <v>6508</v>
      </c>
      <c r="L1502" s="27" t="s">
        <v>6508</v>
      </c>
      <c r="M1502" s="27">
        <v>11001</v>
      </c>
      <c r="N1502" s="28" t="s">
        <v>102</v>
      </c>
      <c r="O1502" s="22">
        <f>VLOOKUP(A1502,Hoja1!A:C,3,0)</f>
        <v>8</v>
      </c>
      <c r="P1502" s="21" t="str">
        <f>VLOOKUP(M1502,[1]TIPOLOGIAS_CB!$A:$F,4,0)</f>
        <v>BOGOTA</v>
      </c>
      <c r="Q1502" s="21" t="str">
        <f>VLOOKUP(P1502,'BASE TARIFA 2025'!C:D,2,0)</f>
        <v>WOMPI CENTRO</v>
      </c>
      <c r="R1502" s="23">
        <f>VLOOKUP(P1502,'BASE TARIFA 2025'!C:F,4,0)</f>
        <v>15709.5</v>
      </c>
    </row>
    <row r="1503" spans="1:18" ht="14.45">
      <c r="A1503" s="27">
        <v>51215</v>
      </c>
      <c r="B1503" s="27" t="s">
        <v>8686</v>
      </c>
      <c r="C1503" s="27">
        <v>1033721290</v>
      </c>
      <c r="D1503" s="27" t="s">
        <v>79</v>
      </c>
      <c r="E1503" s="27" t="s">
        <v>8687</v>
      </c>
      <c r="F1503" s="27" t="s">
        <v>8687</v>
      </c>
      <c r="G1503" s="27" t="s">
        <v>8688</v>
      </c>
      <c r="H1503" s="27" t="s">
        <v>8689</v>
      </c>
      <c r="I1503" s="27" t="s">
        <v>8690</v>
      </c>
      <c r="J1503" s="27" t="s">
        <v>190</v>
      </c>
      <c r="K1503" s="27" t="s">
        <v>6508</v>
      </c>
      <c r="L1503" s="27" t="s">
        <v>6508</v>
      </c>
      <c r="M1503" s="27">
        <v>11001</v>
      </c>
      <c r="N1503" s="28" t="s">
        <v>953</v>
      </c>
      <c r="O1503" s="22">
        <f>VLOOKUP(A1503,Hoja1!A:C,3,0)</f>
        <v>8</v>
      </c>
      <c r="P1503" s="21" t="str">
        <f>VLOOKUP(M1503,[1]TIPOLOGIAS_CB!$A:$F,4,0)</f>
        <v>BOGOTA</v>
      </c>
      <c r="Q1503" s="21" t="str">
        <f>VLOOKUP(P1503,'BASE TARIFA 2025'!C:D,2,0)</f>
        <v>WOMPI CENTRO</v>
      </c>
      <c r="R1503" s="23">
        <f>VLOOKUP(P1503,'BASE TARIFA 2025'!C:F,4,0)</f>
        <v>15709.5</v>
      </c>
    </row>
    <row r="1504" spans="1:18" ht="14.45">
      <c r="A1504" s="27">
        <v>49238</v>
      </c>
      <c r="B1504" s="27" t="s">
        <v>8691</v>
      </c>
      <c r="C1504" s="27">
        <v>52158346</v>
      </c>
      <c r="D1504" s="27" t="s">
        <v>8692</v>
      </c>
      <c r="E1504" s="27" t="s">
        <v>8693</v>
      </c>
      <c r="F1504" s="27" t="s">
        <v>8693</v>
      </c>
      <c r="G1504" s="27" t="s">
        <v>8694</v>
      </c>
      <c r="H1504" s="27" t="s">
        <v>8695</v>
      </c>
      <c r="I1504" s="27" t="s">
        <v>8696</v>
      </c>
      <c r="J1504" s="27" t="s">
        <v>190</v>
      </c>
      <c r="K1504" s="27" t="s">
        <v>6508</v>
      </c>
      <c r="L1504" s="27" t="s">
        <v>6508</v>
      </c>
      <c r="M1504" s="27">
        <v>11001</v>
      </c>
      <c r="N1504" s="28" t="s">
        <v>102</v>
      </c>
      <c r="O1504" s="22">
        <f>VLOOKUP(A1504,Hoja1!A:C,3,0)</f>
        <v>8</v>
      </c>
      <c r="P1504" s="21" t="str">
        <f>VLOOKUP(M1504,[1]TIPOLOGIAS_CB!$A:$F,4,0)</f>
        <v>BOGOTA</v>
      </c>
      <c r="Q1504" s="21" t="str">
        <f>VLOOKUP(P1504,'BASE TARIFA 2025'!C:D,2,0)</f>
        <v>WOMPI CENTRO</v>
      </c>
      <c r="R1504" s="23">
        <f>VLOOKUP(P1504,'BASE TARIFA 2025'!C:F,4,0)</f>
        <v>15709.5</v>
      </c>
    </row>
    <row r="1505" spans="1:18" ht="14.45">
      <c r="A1505" s="27">
        <v>49994</v>
      </c>
      <c r="B1505" s="27" t="s">
        <v>8697</v>
      </c>
      <c r="C1505" s="27">
        <v>1026570198</v>
      </c>
      <c r="D1505" s="27" t="s">
        <v>231</v>
      </c>
      <c r="E1505" s="27" t="s">
        <v>8698</v>
      </c>
      <c r="F1505" s="27" t="s">
        <v>8699</v>
      </c>
      <c r="G1505" s="27" t="s">
        <v>8700</v>
      </c>
      <c r="H1505" s="27" t="s">
        <v>8701</v>
      </c>
      <c r="I1505" s="27" t="s">
        <v>8702</v>
      </c>
      <c r="J1505" s="27" t="s">
        <v>190</v>
      </c>
      <c r="K1505" s="27" t="s">
        <v>6508</v>
      </c>
      <c r="L1505" s="27" t="s">
        <v>6508</v>
      </c>
      <c r="M1505" s="27">
        <v>11001</v>
      </c>
      <c r="N1505" s="28" t="s">
        <v>172</v>
      </c>
      <c r="O1505" s="22">
        <f>VLOOKUP(A1505,Hoja1!A:C,3,0)</f>
        <v>8</v>
      </c>
      <c r="P1505" s="21" t="str">
        <f>VLOOKUP(M1505,[1]TIPOLOGIAS_CB!$A:$F,4,0)</f>
        <v>BOGOTA</v>
      </c>
      <c r="Q1505" s="21" t="str">
        <f>VLOOKUP(P1505,'BASE TARIFA 2025'!C:D,2,0)</f>
        <v>WOMPI CENTRO</v>
      </c>
      <c r="R1505" s="23">
        <f>VLOOKUP(P1505,'BASE TARIFA 2025'!C:F,4,0)</f>
        <v>15709.5</v>
      </c>
    </row>
    <row r="1506" spans="1:18" ht="14.45">
      <c r="A1506" s="27">
        <v>51543</v>
      </c>
      <c r="B1506" s="27" t="s">
        <v>8703</v>
      </c>
      <c r="C1506" s="27">
        <v>51908211</v>
      </c>
      <c r="D1506" s="27" t="s">
        <v>8704</v>
      </c>
      <c r="E1506" s="27" t="s">
        <v>8705</v>
      </c>
      <c r="F1506" s="27" t="s">
        <v>8705</v>
      </c>
      <c r="G1506" s="27" t="s">
        <v>8706</v>
      </c>
      <c r="H1506" s="27" t="s">
        <v>8707</v>
      </c>
      <c r="I1506" s="27" t="s">
        <v>8708</v>
      </c>
      <c r="J1506" s="27" t="s">
        <v>190</v>
      </c>
      <c r="K1506" s="27" t="s">
        <v>6508</v>
      </c>
      <c r="L1506" s="27" t="s">
        <v>6508</v>
      </c>
      <c r="M1506" s="27">
        <v>11001</v>
      </c>
      <c r="N1506" s="28" t="s">
        <v>520</v>
      </c>
      <c r="O1506" s="22">
        <f>VLOOKUP(A1506,Hoja1!A:C,3,0)</f>
        <v>8</v>
      </c>
      <c r="P1506" s="21" t="str">
        <f>VLOOKUP(M1506,[1]TIPOLOGIAS_CB!$A:$F,4,0)</f>
        <v>BOGOTA</v>
      </c>
      <c r="Q1506" s="21" t="str">
        <f>VLOOKUP(P1506,'BASE TARIFA 2025'!C:D,2,0)</f>
        <v>WOMPI CENTRO</v>
      </c>
      <c r="R1506" s="23">
        <f>VLOOKUP(P1506,'BASE TARIFA 2025'!C:F,4,0)</f>
        <v>15709.5</v>
      </c>
    </row>
    <row r="1507" spans="1:18" ht="14.45">
      <c r="A1507" s="27">
        <v>47804</v>
      </c>
      <c r="B1507" s="27" t="s">
        <v>8709</v>
      </c>
      <c r="C1507" s="27">
        <v>79311685</v>
      </c>
      <c r="D1507" s="27" t="s">
        <v>8710</v>
      </c>
      <c r="E1507" s="27" t="s">
        <v>8711</v>
      </c>
      <c r="F1507" s="27" t="s">
        <v>8712</v>
      </c>
      <c r="G1507" s="27" t="s">
        <v>8713</v>
      </c>
      <c r="H1507" s="27" t="s">
        <v>8714</v>
      </c>
      <c r="I1507" s="27" t="s">
        <v>8715</v>
      </c>
      <c r="J1507" s="27" t="s">
        <v>190</v>
      </c>
      <c r="K1507" s="27" t="s">
        <v>6508</v>
      </c>
      <c r="L1507" s="27" t="s">
        <v>6508</v>
      </c>
      <c r="M1507" s="27">
        <v>11001</v>
      </c>
      <c r="N1507" s="28" t="s">
        <v>328</v>
      </c>
      <c r="O1507" s="22">
        <f>VLOOKUP(A1507,Hoja1!A:C,3,0)</f>
        <v>8</v>
      </c>
      <c r="P1507" s="21" t="str">
        <f>VLOOKUP(M1507,[1]TIPOLOGIAS_CB!$A:$F,4,0)</f>
        <v>BOGOTA</v>
      </c>
      <c r="Q1507" s="21" t="str">
        <f>VLOOKUP(P1507,'BASE TARIFA 2025'!C:D,2,0)</f>
        <v>WOMPI CENTRO</v>
      </c>
      <c r="R1507" s="23">
        <f>VLOOKUP(P1507,'BASE TARIFA 2025'!C:F,4,0)</f>
        <v>15709.5</v>
      </c>
    </row>
    <row r="1508" spans="1:18" ht="14.45">
      <c r="A1508" s="27">
        <v>47924</v>
      </c>
      <c r="B1508" s="27" t="s">
        <v>8716</v>
      </c>
      <c r="C1508" s="27">
        <v>1010172887</v>
      </c>
      <c r="D1508" s="27" t="s">
        <v>8717</v>
      </c>
      <c r="E1508" s="27" t="s">
        <v>8718</v>
      </c>
      <c r="F1508" s="27" t="s">
        <v>8719</v>
      </c>
      <c r="G1508" s="27" t="s">
        <v>8720</v>
      </c>
      <c r="H1508" s="27" t="s">
        <v>8721</v>
      </c>
      <c r="I1508" s="27" t="s">
        <v>8722</v>
      </c>
      <c r="J1508" s="27" t="s">
        <v>190</v>
      </c>
      <c r="K1508" s="27" t="s">
        <v>6508</v>
      </c>
      <c r="L1508" s="27" t="s">
        <v>6508</v>
      </c>
      <c r="M1508" s="27">
        <v>11001</v>
      </c>
      <c r="N1508" s="28" t="s">
        <v>580</v>
      </c>
      <c r="O1508" s="22">
        <f>VLOOKUP(A1508,Hoja1!A:C,3,0)</f>
        <v>8</v>
      </c>
      <c r="P1508" s="21" t="str">
        <f>VLOOKUP(M1508,[1]TIPOLOGIAS_CB!$A:$F,4,0)</f>
        <v>BOGOTA</v>
      </c>
      <c r="Q1508" s="21" t="str">
        <f>VLOOKUP(P1508,'BASE TARIFA 2025'!C:D,2,0)</f>
        <v>WOMPI CENTRO</v>
      </c>
      <c r="R1508" s="23">
        <f>VLOOKUP(P1508,'BASE TARIFA 2025'!C:F,4,0)</f>
        <v>15709.5</v>
      </c>
    </row>
    <row r="1509" spans="1:18" ht="14.45">
      <c r="A1509" s="27">
        <v>49237</v>
      </c>
      <c r="B1509" s="27" t="s">
        <v>8723</v>
      </c>
      <c r="C1509" s="27">
        <v>52020799</v>
      </c>
      <c r="D1509" s="27" t="s">
        <v>8724</v>
      </c>
      <c r="E1509" s="27" t="s">
        <v>8724</v>
      </c>
      <c r="F1509" s="27" t="s">
        <v>8724</v>
      </c>
      <c r="G1509" s="27" t="s">
        <v>8725</v>
      </c>
      <c r="H1509" s="27" t="s">
        <v>8726</v>
      </c>
      <c r="I1509" s="27" t="s">
        <v>8727</v>
      </c>
      <c r="J1509" s="27" t="s">
        <v>190</v>
      </c>
      <c r="K1509" s="27" t="s">
        <v>6508</v>
      </c>
      <c r="L1509" s="27" t="s">
        <v>6508</v>
      </c>
      <c r="M1509" s="27">
        <v>11001</v>
      </c>
      <c r="N1509" s="28" t="s">
        <v>500</v>
      </c>
      <c r="O1509" s="22">
        <f>VLOOKUP(A1509,Hoja1!A:C,3,0)</f>
        <v>8</v>
      </c>
      <c r="P1509" s="21" t="str">
        <f>VLOOKUP(M1509,[1]TIPOLOGIAS_CB!$A:$F,4,0)</f>
        <v>BOGOTA</v>
      </c>
      <c r="Q1509" s="21" t="str">
        <f>VLOOKUP(P1509,'BASE TARIFA 2025'!C:D,2,0)</f>
        <v>WOMPI CENTRO</v>
      </c>
      <c r="R1509" s="23">
        <f>VLOOKUP(P1509,'BASE TARIFA 2025'!C:F,4,0)</f>
        <v>15709.5</v>
      </c>
    </row>
    <row r="1510" spans="1:18" ht="14.45">
      <c r="A1510" s="27">
        <v>46937</v>
      </c>
      <c r="B1510" s="27" t="s">
        <v>8728</v>
      </c>
      <c r="C1510" s="27">
        <v>79853184</v>
      </c>
      <c r="D1510" s="27" t="s">
        <v>8729</v>
      </c>
      <c r="E1510" s="27" t="s">
        <v>8730</v>
      </c>
      <c r="F1510" s="27" t="s">
        <v>8730</v>
      </c>
      <c r="G1510" s="27" t="s">
        <v>8731</v>
      </c>
      <c r="H1510" s="27" t="s">
        <v>8732</v>
      </c>
      <c r="I1510" s="27" t="s">
        <v>8733</v>
      </c>
      <c r="J1510" s="27" t="s">
        <v>190</v>
      </c>
      <c r="K1510" s="27" t="s">
        <v>6508</v>
      </c>
      <c r="L1510" s="27" t="s">
        <v>6508</v>
      </c>
      <c r="M1510" s="27">
        <v>11001</v>
      </c>
      <c r="N1510" s="28" t="s">
        <v>77</v>
      </c>
      <c r="O1510" s="22">
        <f>VLOOKUP(A1510,Hoja1!A:C,3,0)</f>
        <v>8</v>
      </c>
      <c r="P1510" s="21" t="str">
        <f>VLOOKUP(M1510,[1]TIPOLOGIAS_CB!$A:$F,4,0)</f>
        <v>BOGOTA</v>
      </c>
      <c r="Q1510" s="21" t="str">
        <f>VLOOKUP(P1510,'BASE TARIFA 2025'!C:D,2,0)</f>
        <v>WOMPI CENTRO</v>
      </c>
      <c r="R1510" s="23">
        <f>VLOOKUP(P1510,'BASE TARIFA 2025'!C:F,4,0)</f>
        <v>15709.5</v>
      </c>
    </row>
    <row r="1511" spans="1:18" ht="14.45">
      <c r="A1511" s="27">
        <v>48791</v>
      </c>
      <c r="B1511" s="27" t="s">
        <v>8734</v>
      </c>
      <c r="C1511" s="27">
        <v>1024511372</v>
      </c>
      <c r="D1511" s="27" t="s">
        <v>8735</v>
      </c>
      <c r="E1511" s="27" t="s">
        <v>8736</v>
      </c>
      <c r="F1511" s="27" t="s">
        <v>8735</v>
      </c>
      <c r="G1511" s="27" t="s">
        <v>8737</v>
      </c>
      <c r="H1511" s="27" t="s">
        <v>8738</v>
      </c>
      <c r="I1511" s="27" t="s">
        <v>8739</v>
      </c>
      <c r="J1511" s="27" t="s">
        <v>190</v>
      </c>
      <c r="K1511" s="27" t="s">
        <v>6508</v>
      </c>
      <c r="L1511" s="27" t="s">
        <v>6508</v>
      </c>
      <c r="M1511" s="27">
        <v>11001</v>
      </c>
      <c r="N1511" s="28" t="s">
        <v>348</v>
      </c>
      <c r="O1511" s="22">
        <f>VLOOKUP(A1511,Hoja1!A:C,3,0)</f>
        <v>8</v>
      </c>
      <c r="P1511" s="21" t="str">
        <f>VLOOKUP(M1511,[1]TIPOLOGIAS_CB!$A:$F,4,0)</f>
        <v>BOGOTA</v>
      </c>
      <c r="Q1511" s="21" t="str">
        <f>VLOOKUP(P1511,'BASE TARIFA 2025'!C:D,2,0)</f>
        <v>WOMPI CENTRO</v>
      </c>
      <c r="R1511" s="23">
        <f>VLOOKUP(P1511,'BASE TARIFA 2025'!C:F,4,0)</f>
        <v>15709.5</v>
      </c>
    </row>
    <row r="1512" spans="1:18" ht="14.45">
      <c r="A1512" s="27">
        <v>43442</v>
      </c>
      <c r="B1512" s="27" t="s">
        <v>8740</v>
      </c>
      <c r="C1512" s="27">
        <v>80019500</v>
      </c>
      <c r="D1512" s="27" t="s">
        <v>8741</v>
      </c>
      <c r="E1512" s="27" t="s">
        <v>8742</v>
      </c>
      <c r="F1512" s="27" t="s">
        <v>8742</v>
      </c>
      <c r="G1512" s="27" t="s">
        <v>8743</v>
      </c>
      <c r="H1512" s="27" t="s">
        <v>8744</v>
      </c>
      <c r="I1512" s="27" t="s">
        <v>8745</v>
      </c>
      <c r="J1512" s="27" t="s">
        <v>190</v>
      </c>
      <c r="K1512" s="27" t="s">
        <v>6508</v>
      </c>
      <c r="L1512" s="27" t="s">
        <v>6508</v>
      </c>
      <c r="M1512" s="27">
        <v>11001</v>
      </c>
      <c r="N1512" s="28" t="s">
        <v>586</v>
      </c>
      <c r="O1512" s="22">
        <f>VLOOKUP(A1512,Hoja1!A:C,3,0)</f>
        <v>8</v>
      </c>
      <c r="P1512" s="21" t="str">
        <f>VLOOKUP(M1512,[1]TIPOLOGIAS_CB!$A:$F,4,0)</f>
        <v>BOGOTA</v>
      </c>
      <c r="Q1512" s="21" t="str">
        <f>VLOOKUP(P1512,'BASE TARIFA 2025'!C:D,2,0)</f>
        <v>WOMPI CENTRO</v>
      </c>
      <c r="R1512" s="23">
        <f>VLOOKUP(P1512,'BASE TARIFA 2025'!C:F,4,0)</f>
        <v>15709.5</v>
      </c>
    </row>
    <row r="1513" spans="1:18" ht="14.45">
      <c r="A1513" s="27">
        <v>48568</v>
      </c>
      <c r="B1513" s="27" t="s">
        <v>8746</v>
      </c>
      <c r="C1513" s="27">
        <v>96193913</v>
      </c>
      <c r="D1513" s="27" t="s">
        <v>8747</v>
      </c>
      <c r="E1513" s="27" t="s">
        <v>8747</v>
      </c>
      <c r="F1513" s="27" t="s">
        <v>8747</v>
      </c>
      <c r="G1513" s="27" t="s">
        <v>8748</v>
      </c>
      <c r="H1513" s="27" t="s">
        <v>8749</v>
      </c>
      <c r="I1513" s="27" t="s">
        <v>8750</v>
      </c>
      <c r="J1513" s="27" t="s">
        <v>190</v>
      </c>
      <c r="K1513" s="27" t="s">
        <v>6508</v>
      </c>
      <c r="L1513" s="27" t="s">
        <v>6508</v>
      </c>
      <c r="M1513" s="27">
        <v>11001</v>
      </c>
      <c r="N1513" s="28" t="s">
        <v>328</v>
      </c>
      <c r="O1513" s="22">
        <f>VLOOKUP(A1513,Hoja1!A:C,3,0)</f>
        <v>8</v>
      </c>
      <c r="P1513" s="21" t="str">
        <f>VLOOKUP(M1513,[1]TIPOLOGIAS_CB!$A:$F,4,0)</f>
        <v>BOGOTA</v>
      </c>
      <c r="Q1513" s="21" t="str">
        <f>VLOOKUP(P1513,'BASE TARIFA 2025'!C:D,2,0)</f>
        <v>WOMPI CENTRO</v>
      </c>
      <c r="R1513" s="23">
        <f>VLOOKUP(P1513,'BASE TARIFA 2025'!C:F,4,0)</f>
        <v>15709.5</v>
      </c>
    </row>
    <row r="1514" spans="1:18" ht="14.45">
      <c r="A1514" s="27">
        <v>49812</v>
      </c>
      <c r="B1514" s="27" t="s">
        <v>8751</v>
      </c>
      <c r="C1514" s="27">
        <v>32002276</v>
      </c>
      <c r="D1514" s="27" t="s">
        <v>8752</v>
      </c>
      <c r="E1514" s="27" t="s">
        <v>8753</v>
      </c>
      <c r="F1514" s="27" t="s">
        <v>8753</v>
      </c>
      <c r="G1514" s="27" t="s">
        <v>8754</v>
      </c>
      <c r="H1514" s="27" t="s">
        <v>8755</v>
      </c>
      <c r="I1514" s="27" t="s">
        <v>8756</v>
      </c>
      <c r="J1514" s="27" t="s">
        <v>190</v>
      </c>
      <c r="K1514" s="27" t="s">
        <v>6508</v>
      </c>
      <c r="L1514" s="27" t="s">
        <v>6508</v>
      </c>
      <c r="M1514" s="27">
        <v>11001</v>
      </c>
      <c r="N1514" s="28" t="s">
        <v>77</v>
      </c>
      <c r="O1514" s="22">
        <f>VLOOKUP(A1514,Hoja1!A:C,3,0)</f>
        <v>8</v>
      </c>
      <c r="P1514" s="21" t="str">
        <f>VLOOKUP(M1514,[1]TIPOLOGIAS_CB!$A:$F,4,0)</f>
        <v>BOGOTA</v>
      </c>
      <c r="Q1514" s="21" t="str">
        <f>VLOOKUP(P1514,'BASE TARIFA 2025'!C:D,2,0)</f>
        <v>WOMPI CENTRO</v>
      </c>
      <c r="R1514" s="23">
        <f>VLOOKUP(P1514,'BASE TARIFA 2025'!C:F,4,0)</f>
        <v>15709.5</v>
      </c>
    </row>
    <row r="1515" spans="1:18" ht="14.45">
      <c r="A1515" s="27">
        <v>43958</v>
      </c>
      <c r="B1515" s="27" t="s">
        <v>8757</v>
      </c>
      <c r="C1515" s="27">
        <v>1126427339</v>
      </c>
      <c r="D1515" s="27" t="s">
        <v>8758</v>
      </c>
      <c r="E1515" s="27" t="s">
        <v>8758</v>
      </c>
      <c r="F1515" s="27" t="s">
        <v>8759</v>
      </c>
      <c r="G1515" s="27" t="s">
        <v>8760</v>
      </c>
      <c r="H1515" s="27" t="s">
        <v>8761</v>
      </c>
      <c r="I1515" s="27" t="s">
        <v>8762</v>
      </c>
      <c r="J1515" s="27" t="s">
        <v>190</v>
      </c>
      <c r="K1515" s="27" t="s">
        <v>6508</v>
      </c>
      <c r="L1515" s="27" t="s">
        <v>6508</v>
      </c>
      <c r="M1515" s="27">
        <v>11001</v>
      </c>
      <c r="N1515" s="28" t="s">
        <v>701</v>
      </c>
      <c r="O1515" s="22">
        <f>VLOOKUP(A1515,Hoja1!A:C,3,0)</f>
        <v>8</v>
      </c>
      <c r="P1515" s="21" t="str">
        <f>VLOOKUP(M1515,[1]TIPOLOGIAS_CB!$A:$F,4,0)</f>
        <v>BOGOTA</v>
      </c>
      <c r="Q1515" s="21" t="str">
        <f>VLOOKUP(P1515,'BASE TARIFA 2025'!C:D,2,0)</f>
        <v>WOMPI CENTRO</v>
      </c>
      <c r="R1515" s="23">
        <f>VLOOKUP(P1515,'BASE TARIFA 2025'!C:F,4,0)</f>
        <v>15709.5</v>
      </c>
    </row>
    <row r="1516" spans="1:18" ht="14.45">
      <c r="A1516" s="27">
        <v>47414</v>
      </c>
      <c r="B1516" s="27" t="s">
        <v>8763</v>
      </c>
      <c r="C1516" s="27">
        <v>80758551</v>
      </c>
      <c r="D1516" s="27" t="s">
        <v>8764</v>
      </c>
      <c r="E1516" s="27" t="s">
        <v>8765</v>
      </c>
      <c r="F1516" s="27" t="s">
        <v>8766</v>
      </c>
      <c r="G1516" s="27" t="s">
        <v>8767</v>
      </c>
      <c r="H1516" s="27" t="s">
        <v>8768</v>
      </c>
      <c r="I1516" s="27" t="s">
        <v>8769</v>
      </c>
      <c r="J1516" s="27" t="s">
        <v>190</v>
      </c>
      <c r="K1516" s="27" t="s">
        <v>6508</v>
      </c>
      <c r="L1516" s="27" t="s">
        <v>6508</v>
      </c>
      <c r="M1516" s="27">
        <v>11001</v>
      </c>
      <c r="N1516" s="28" t="s">
        <v>77</v>
      </c>
      <c r="O1516" s="22">
        <f>VLOOKUP(A1516,Hoja1!A:C,3,0)</f>
        <v>8</v>
      </c>
      <c r="P1516" s="21" t="str">
        <f>VLOOKUP(M1516,[1]TIPOLOGIAS_CB!$A:$F,4,0)</f>
        <v>BOGOTA</v>
      </c>
      <c r="Q1516" s="21" t="str">
        <f>VLOOKUP(P1516,'BASE TARIFA 2025'!C:D,2,0)</f>
        <v>WOMPI CENTRO</v>
      </c>
      <c r="R1516" s="23">
        <f>VLOOKUP(P1516,'BASE TARIFA 2025'!C:F,4,0)</f>
        <v>15709.5</v>
      </c>
    </row>
    <row r="1517" spans="1:18" ht="14.45">
      <c r="A1517" s="27">
        <v>47606</v>
      </c>
      <c r="B1517" s="27" t="s">
        <v>8770</v>
      </c>
      <c r="C1517" s="27">
        <v>52448298</v>
      </c>
      <c r="D1517" s="27" t="s">
        <v>8771</v>
      </c>
      <c r="E1517" s="27" t="s">
        <v>8772</v>
      </c>
      <c r="F1517" s="27" t="s">
        <v>8773</v>
      </c>
      <c r="G1517" s="27" t="s">
        <v>8774</v>
      </c>
      <c r="H1517" s="27" t="s">
        <v>8775</v>
      </c>
      <c r="I1517" s="27" t="s">
        <v>8776</v>
      </c>
      <c r="J1517" s="27" t="s">
        <v>190</v>
      </c>
      <c r="K1517" s="27" t="s">
        <v>6508</v>
      </c>
      <c r="L1517" s="27" t="s">
        <v>6508</v>
      </c>
      <c r="M1517" s="27">
        <v>11001</v>
      </c>
      <c r="N1517" s="28" t="s">
        <v>102</v>
      </c>
      <c r="O1517" s="22">
        <f>VLOOKUP(A1517,Hoja1!A:C,3,0)</f>
        <v>8</v>
      </c>
      <c r="P1517" s="21" t="str">
        <f>VLOOKUP(M1517,[1]TIPOLOGIAS_CB!$A:$F,4,0)</f>
        <v>BOGOTA</v>
      </c>
      <c r="Q1517" s="21" t="str">
        <f>VLOOKUP(P1517,'BASE TARIFA 2025'!C:D,2,0)</f>
        <v>WOMPI CENTRO</v>
      </c>
      <c r="R1517" s="23">
        <f>VLOOKUP(P1517,'BASE TARIFA 2025'!C:F,4,0)</f>
        <v>15709.5</v>
      </c>
    </row>
    <row r="1518" spans="1:18" ht="14.45">
      <c r="A1518" s="27">
        <v>47929</v>
      </c>
      <c r="B1518" s="27" t="s">
        <v>8777</v>
      </c>
      <c r="C1518" s="27">
        <v>1026557304</v>
      </c>
      <c r="D1518" s="27" t="s">
        <v>8778</v>
      </c>
      <c r="E1518" s="27" t="s">
        <v>8778</v>
      </c>
      <c r="F1518" s="27" t="s">
        <v>8778</v>
      </c>
      <c r="G1518" s="27" t="s">
        <v>8779</v>
      </c>
      <c r="H1518" s="27" t="s">
        <v>8780</v>
      </c>
      <c r="I1518" s="27" t="s">
        <v>8781</v>
      </c>
      <c r="J1518" s="27" t="s">
        <v>190</v>
      </c>
      <c r="K1518" s="27" t="s">
        <v>6508</v>
      </c>
      <c r="L1518" s="27" t="s">
        <v>6508</v>
      </c>
      <c r="M1518" s="27">
        <v>11001</v>
      </c>
      <c r="N1518" s="28" t="s">
        <v>223</v>
      </c>
      <c r="O1518" s="22">
        <f>VLOOKUP(A1518,Hoja1!A:C,3,0)</f>
        <v>8</v>
      </c>
      <c r="P1518" s="21" t="str">
        <f>VLOOKUP(M1518,[1]TIPOLOGIAS_CB!$A:$F,4,0)</f>
        <v>BOGOTA</v>
      </c>
      <c r="Q1518" s="21" t="str">
        <f>VLOOKUP(P1518,'BASE TARIFA 2025'!C:D,2,0)</f>
        <v>WOMPI CENTRO</v>
      </c>
      <c r="R1518" s="23">
        <f>VLOOKUP(P1518,'BASE TARIFA 2025'!C:F,4,0)</f>
        <v>15709.5</v>
      </c>
    </row>
    <row r="1519" spans="1:18" ht="14.45">
      <c r="A1519" s="27">
        <v>44031</v>
      </c>
      <c r="B1519" s="27" t="s">
        <v>8782</v>
      </c>
      <c r="C1519" s="27">
        <v>52121371</v>
      </c>
      <c r="D1519" s="27" t="s">
        <v>8783</v>
      </c>
      <c r="E1519" s="27" t="s">
        <v>8783</v>
      </c>
      <c r="F1519" s="27" t="s">
        <v>8783</v>
      </c>
      <c r="G1519" s="27" t="s">
        <v>8784</v>
      </c>
      <c r="H1519" s="27" t="s">
        <v>8785</v>
      </c>
      <c r="I1519" s="27" t="s">
        <v>8786</v>
      </c>
      <c r="J1519" s="27" t="s">
        <v>190</v>
      </c>
      <c r="K1519" s="27" t="s">
        <v>6508</v>
      </c>
      <c r="L1519" s="27" t="s">
        <v>6508</v>
      </c>
      <c r="M1519" s="27">
        <v>11001</v>
      </c>
      <c r="N1519" s="28" t="s">
        <v>348</v>
      </c>
      <c r="O1519" s="22">
        <f>VLOOKUP(A1519,Hoja1!A:C,3,0)</f>
        <v>8</v>
      </c>
      <c r="P1519" s="21" t="str">
        <f>VLOOKUP(M1519,[1]TIPOLOGIAS_CB!$A:$F,4,0)</f>
        <v>BOGOTA</v>
      </c>
      <c r="Q1519" s="21" t="str">
        <f>VLOOKUP(P1519,'BASE TARIFA 2025'!C:D,2,0)</f>
        <v>WOMPI CENTRO</v>
      </c>
      <c r="R1519" s="23">
        <f>VLOOKUP(P1519,'BASE TARIFA 2025'!C:F,4,0)</f>
        <v>15709.5</v>
      </c>
    </row>
    <row r="1520" spans="1:18" ht="14.45">
      <c r="A1520" s="27">
        <v>46883</v>
      </c>
      <c r="B1520" s="27" t="s">
        <v>8787</v>
      </c>
      <c r="C1520" s="27">
        <v>52080450</v>
      </c>
      <c r="D1520" s="27" t="s">
        <v>8788</v>
      </c>
      <c r="E1520" s="27" t="s">
        <v>8789</v>
      </c>
      <c r="F1520" s="27" t="s">
        <v>8789</v>
      </c>
      <c r="G1520" s="27" t="s">
        <v>8790</v>
      </c>
      <c r="H1520" s="27" t="s">
        <v>8791</v>
      </c>
      <c r="I1520" s="27" t="s">
        <v>8792</v>
      </c>
      <c r="J1520" s="27" t="s">
        <v>190</v>
      </c>
      <c r="K1520" s="27" t="s">
        <v>6508</v>
      </c>
      <c r="L1520" s="27" t="s">
        <v>6508</v>
      </c>
      <c r="M1520" s="27">
        <v>11001</v>
      </c>
      <c r="N1520" s="28" t="s">
        <v>586</v>
      </c>
      <c r="O1520" s="22">
        <f>VLOOKUP(A1520,Hoja1!A:C,3,0)</f>
        <v>8</v>
      </c>
      <c r="P1520" s="21" t="str">
        <f>VLOOKUP(M1520,[1]TIPOLOGIAS_CB!$A:$F,4,0)</f>
        <v>BOGOTA</v>
      </c>
      <c r="Q1520" s="21" t="str">
        <f>VLOOKUP(P1520,'BASE TARIFA 2025'!C:D,2,0)</f>
        <v>WOMPI CENTRO</v>
      </c>
      <c r="R1520" s="23">
        <f>VLOOKUP(P1520,'BASE TARIFA 2025'!C:F,4,0)</f>
        <v>15709.5</v>
      </c>
    </row>
    <row r="1521" spans="1:18" ht="14.45">
      <c r="A1521" s="27">
        <v>46884</v>
      </c>
      <c r="B1521" s="27" t="s">
        <v>8793</v>
      </c>
      <c r="C1521" s="27">
        <v>52826869</v>
      </c>
      <c r="D1521" s="27" t="s">
        <v>8794</v>
      </c>
      <c r="E1521" s="27" t="s">
        <v>8794</v>
      </c>
      <c r="F1521" s="27" t="s">
        <v>8794</v>
      </c>
      <c r="G1521" s="27" t="s">
        <v>8795</v>
      </c>
      <c r="H1521" s="27" t="s">
        <v>8796</v>
      </c>
      <c r="I1521" s="27" t="s">
        <v>8797</v>
      </c>
      <c r="J1521" s="27" t="s">
        <v>190</v>
      </c>
      <c r="K1521" s="27" t="s">
        <v>6508</v>
      </c>
      <c r="L1521" s="27" t="s">
        <v>6508</v>
      </c>
      <c r="M1521" s="27">
        <v>11001</v>
      </c>
      <c r="N1521" s="28" t="s">
        <v>102</v>
      </c>
      <c r="O1521" s="22">
        <f>VLOOKUP(A1521,Hoja1!A:C,3,0)</f>
        <v>8</v>
      </c>
      <c r="P1521" s="21" t="str">
        <f>VLOOKUP(M1521,[1]TIPOLOGIAS_CB!$A:$F,4,0)</f>
        <v>BOGOTA</v>
      </c>
      <c r="Q1521" s="21" t="str">
        <f>VLOOKUP(P1521,'BASE TARIFA 2025'!C:D,2,0)</f>
        <v>WOMPI CENTRO</v>
      </c>
      <c r="R1521" s="23">
        <f>VLOOKUP(P1521,'BASE TARIFA 2025'!C:F,4,0)</f>
        <v>15709.5</v>
      </c>
    </row>
    <row r="1522" spans="1:18" ht="14.45">
      <c r="A1522" s="27">
        <v>46602</v>
      </c>
      <c r="B1522" s="27" t="s">
        <v>8798</v>
      </c>
      <c r="C1522" s="27">
        <v>52830225</v>
      </c>
      <c r="D1522" s="27" t="s">
        <v>8799</v>
      </c>
      <c r="E1522" s="27" t="s">
        <v>8800</v>
      </c>
      <c r="F1522" s="27" t="s">
        <v>8800</v>
      </c>
      <c r="G1522" s="27" t="s">
        <v>8801</v>
      </c>
      <c r="H1522" s="27" t="s">
        <v>8802</v>
      </c>
      <c r="I1522" s="27" t="s">
        <v>8803</v>
      </c>
      <c r="J1522" s="27" t="s">
        <v>190</v>
      </c>
      <c r="K1522" s="27" t="s">
        <v>6508</v>
      </c>
      <c r="L1522" s="27" t="s">
        <v>6508</v>
      </c>
      <c r="M1522" s="27">
        <v>11001</v>
      </c>
      <c r="N1522" s="28" t="s">
        <v>328</v>
      </c>
      <c r="O1522" s="22">
        <f>VLOOKUP(A1522,Hoja1!A:C,3,0)</f>
        <v>8</v>
      </c>
      <c r="P1522" s="21" t="str">
        <f>VLOOKUP(M1522,[1]TIPOLOGIAS_CB!$A:$F,4,0)</f>
        <v>BOGOTA</v>
      </c>
      <c r="Q1522" s="21" t="str">
        <f>VLOOKUP(P1522,'BASE TARIFA 2025'!C:D,2,0)</f>
        <v>WOMPI CENTRO</v>
      </c>
      <c r="R1522" s="23">
        <f>VLOOKUP(P1522,'BASE TARIFA 2025'!C:F,4,0)</f>
        <v>15709.5</v>
      </c>
    </row>
    <row r="1523" spans="1:18" ht="14.45">
      <c r="A1523" s="27">
        <v>52891</v>
      </c>
      <c r="B1523" s="27" t="s">
        <v>8804</v>
      </c>
      <c r="C1523" s="27">
        <v>78674091</v>
      </c>
      <c r="D1523" s="27" t="s">
        <v>8805</v>
      </c>
      <c r="E1523" s="27" t="s">
        <v>8805</v>
      </c>
      <c r="F1523" s="27" t="s">
        <v>8805</v>
      </c>
      <c r="G1523" s="27" t="s">
        <v>8806</v>
      </c>
      <c r="H1523" s="27" t="s">
        <v>8807</v>
      </c>
      <c r="I1523" s="27" t="s">
        <v>8808</v>
      </c>
      <c r="J1523" s="27" t="s">
        <v>1654</v>
      </c>
      <c r="K1523" s="27" t="s">
        <v>8567</v>
      </c>
      <c r="L1523" s="27" t="s">
        <v>8567</v>
      </c>
      <c r="M1523" s="27">
        <v>23182</v>
      </c>
      <c r="N1523" s="28" t="s">
        <v>358</v>
      </c>
      <c r="O1523" s="22">
        <f>VLOOKUP(A1523,Hoja1!A:C,3,0)</f>
        <v>8</v>
      </c>
      <c r="P1523" s="21" t="str">
        <f>VLOOKUP(M1523,[1]TIPOLOGIAS_CB!$A:$F,4,0)</f>
        <v>MONTERIA</v>
      </c>
      <c r="Q1523" s="21" t="str">
        <f>VLOOKUP(P1523,'BASE TARIFA 2025'!C:D,2,0)</f>
        <v>WOMPI COSTA</v>
      </c>
      <c r="R1523" s="23">
        <f>VLOOKUP(P1523,'BASE TARIFA 2025'!C:F,4,0)</f>
        <v>15709.5</v>
      </c>
    </row>
    <row r="1524" spans="1:18" ht="14.45">
      <c r="A1524" s="27">
        <v>58318</v>
      </c>
      <c r="B1524" s="27" t="s">
        <v>8809</v>
      </c>
      <c r="C1524" s="27">
        <v>73136630</v>
      </c>
      <c r="D1524" s="27" t="s">
        <v>8810</v>
      </c>
      <c r="E1524" s="27" t="s">
        <v>8810</v>
      </c>
      <c r="F1524" s="27" t="s">
        <v>8810</v>
      </c>
      <c r="G1524" s="27" t="s">
        <v>8811</v>
      </c>
      <c r="H1524" s="27" t="s">
        <v>8812</v>
      </c>
      <c r="I1524" s="27" t="s">
        <v>8813</v>
      </c>
      <c r="J1524" s="27" t="s">
        <v>1654</v>
      </c>
      <c r="K1524" s="27" t="s">
        <v>8567</v>
      </c>
      <c r="L1524" s="27" t="s">
        <v>8567</v>
      </c>
      <c r="M1524" s="27">
        <v>23182</v>
      </c>
      <c r="N1524" s="28" t="s">
        <v>358</v>
      </c>
      <c r="O1524" s="22">
        <f>VLOOKUP(A1524,Hoja1!A:C,3,0)</f>
        <v>8</v>
      </c>
      <c r="P1524" s="21" t="str">
        <f>VLOOKUP(M1524,[1]TIPOLOGIAS_CB!$A:$F,4,0)</f>
        <v>MONTERIA</v>
      </c>
      <c r="Q1524" s="21" t="str">
        <f>VLOOKUP(P1524,'BASE TARIFA 2025'!C:D,2,0)</f>
        <v>WOMPI COSTA</v>
      </c>
      <c r="R1524" s="23">
        <f>VLOOKUP(P1524,'BASE TARIFA 2025'!C:F,4,0)</f>
        <v>15709.5</v>
      </c>
    </row>
    <row r="1525" spans="1:18" ht="14.45">
      <c r="A1525" s="27">
        <v>63550</v>
      </c>
      <c r="B1525" s="27" t="s">
        <v>8814</v>
      </c>
      <c r="C1525" s="27">
        <v>15272360</v>
      </c>
      <c r="D1525" s="27" t="s">
        <v>8815</v>
      </c>
      <c r="E1525" s="27" t="s">
        <v>8815</v>
      </c>
      <c r="F1525" s="27" t="s">
        <v>8816</v>
      </c>
      <c r="G1525" s="27" t="s">
        <v>8817</v>
      </c>
      <c r="H1525" s="27" t="s">
        <v>8818</v>
      </c>
      <c r="I1525" s="27" t="s">
        <v>8819</v>
      </c>
      <c r="J1525" s="27" t="s">
        <v>1654</v>
      </c>
      <c r="K1525" s="27" t="s">
        <v>8567</v>
      </c>
      <c r="L1525" s="27" t="s">
        <v>8567</v>
      </c>
      <c r="M1525" s="27">
        <v>23182</v>
      </c>
      <c r="N1525" s="28" t="s">
        <v>358</v>
      </c>
      <c r="O1525" s="22">
        <f>VLOOKUP(A1525,Hoja1!A:C,3,0)</f>
        <v>8</v>
      </c>
      <c r="P1525" s="21" t="str">
        <f>VLOOKUP(M1525,[1]TIPOLOGIAS_CB!$A:$F,4,0)</f>
        <v>MONTERIA</v>
      </c>
      <c r="Q1525" s="21" t="str">
        <f>VLOOKUP(P1525,'BASE TARIFA 2025'!C:D,2,0)</f>
        <v>WOMPI COSTA</v>
      </c>
      <c r="R1525" s="23">
        <f>VLOOKUP(P1525,'BASE TARIFA 2025'!C:F,4,0)</f>
        <v>15709.5</v>
      </c>
    </row>
    <row r="1526" spans="1:18" ht="14.45">
      <c r="A1526" s="27">
        <v>61130</v>
      </c>
      <c r="B1526" s="27" t="s">
        <v>8820</v>
      </c>
      <c r="C1526" s="27">
        <v>1066184040</v>
      </c>
      <c r="D1526" s="27" t="s">
        <v>8821</v>
      </c>
      <c r="E1526" s="27" t="s">
        <v>8821</v>
      </c>
      <c r="F1526" s="27" t="s">
        <v>8822</v>
      </c>
      <c r="G1526" s="27" t="s">
        <v>8823</v>
      </c>
      <c r="H1526" s="27" t="s">
        <v>8824</v>
      </c>
      <c r="I1526" s="27" t="s">
        <v>8825</v>
      </c>
      <c r="J1526" s="27" t="s">
        <v>1654</v>
      </c>
      <c r="K1526" s="27" t="s">
        <v>8567</v>
      </c>
      <c r="L1526" s="27" t="s">
        <v>8567</v>
      </c>
      <c r="M1526" s="27">
        <v>23182</v>
      </c>
      <c r="N1526" s="28" t="s">
        <v>358</v>
      </c>
      <c r="O1526" s="22">
        <f>VLOOKUP(A1526,Hoja1!A:C,3,0)</f>
        <v>8</v>
      </c>
      <c r="P1526" s="21" t="str">
        <f>VLOOKUP(M1526,[1]TIPOLOGIAS_CB!$A:$F,4,0)</f>
        <v>MONTERIA</v>
      </c>
      <c r="Q1526" s="21" t="str">
        <f>VLOOKUP(P1526,'BASE TARIFA 2025'!C:D,2,0)</f>
        <v>WOMPI COSTA</v>
      </c>
      <c r="R1526" s="23">
        <f>VLOOKUP(P1526,'BASE TARIFA 2025'!C:F,4,0)</f>
        <v>15709.5</v>
      </c>
    </row>
    <row r="1527" spans="1:18" ht="14.45">
      <c r="A1527" s="27">
        <v>74414</v>
      </c>
      <c r="B1527" s="27" t="s">
        <v>8826</v>
      </c>
      <c r="C1527" s="27">
        <v>6618242</v>
      </c>
      <c r="D1527" s="27" t="s">
        <v>8827</v>
      </c>
      <c r="E1527" s="27" t="s">
        <v>8828</v>
      </c>
      <c r="F1527" s="27" t="s">
        <v>8827</v>
      </c>
      <c r="G1527" s="27" t="s">
        <v>8829</v>
      </c>
      <c r="H1527" s="27" t="s">
        <v>8830</v>
      </c>
      <c r="I1527" s="27" t="s">
        <v>8831</v>
      </c>
      <c r="J1527" s="27" t="s">
        <v>1654</v>
      </c>
      <c r="K1527" s="27" t="s">
        <v>8567</v>
      </c>
      <c r="L1527" s="27" t="s">
        <v>8567</v>
      </c>
      <c r="M1527" s="27">
        <v>23182</v>
      </c>
      <c r="N1527" s="28" t="s">
        <v>358</v>
      </c>
      <c r="O1527" s="22">
        <f>VLOOKUP(A1527,Hoja1!A:C,3,0)</f>
        <v>8</v>
      </c>
      <c r="P1527" s="21" t="str">
        <f>VLOOKUP(M1527,[1]TIPOLOGIAS_CB!$A:$F,4,0)</f>
        <v>MONTERIA</v>
      </c>
      <c r="Q1527" s="21" t="str">
        <f>VLOOKUP(P1527,'BASE TARIFA 2025'!C:D,2,0)</f>
        <v>WOMPI COSTA</v>
      </c>
      <c r="R1527" s="23">
        <f>VLOOKUP(P1527,'BASE TARIFA 2025'!C:F,4,0)</f>
        <v>15709.5</v>
      </c>
    </row>
    <row r="1528" spans="1:18" ht="14.45">
      <c r="A1528" s="27">
        <v>77595</v>
      </c>
      <c r="B1528" s="27" t="s">
        <v>8832</v>
      </c>
      <c r="C1528" s="27">
        <v>1066186530</v>
      </c>
      <c r="D1528" s="27" t="s">
        <v>8833</v>
      </c>
      <c r="E1528" s="27" t="s">
        <v>8833</v>
      </c>
      <c r="F1528" s="27" t="s">
        <v>8833</v>
      </c>
      <c r="G1528" s="27" t="s">
        <v>8834</v>
      </c>
      <c r="H1528" s="27" t="s">
        <v>8835</v>
      </c>
      <c r="I1528" s="27" t="s">
        <v>8836</v>
      </c>
      <c r="J1528" s="27" t="s">
        <v>1654</v>
      </c>
      <c r="K1528" s="27" t="s">
        <v>8567</v>
      </c>
      <c r="L1528" s="27" t="s">
        <v>8567</v>
      </c>
      <c r="M1528" s="27">
        <v>23182</v>
      </c>
      <c r="N1528" s="28" t="s">
        <v>358</v>
      </c>
      <c r="O1528" s="22">
        <f>VLOOKUP(A1528,Hoja1!A:C,3,0)</f>
        <v>8</v>
      </c>
      <c r="P1528" s="21" t="str">
        <f>VLOOKUP(M1528,[1]TIPOLOGIAS_CB!$A:$F,4,0)</f>
        <v>MONTERIA</v>
      </c>
      <c r="Q1528" s="21" t="str">
        <f>VLOOKUP(P1528,'BASE TARIFA 2025'!C:D,2,0)</f>
        <v>WOMPI COSTA</v>
      </c>
      <c r="R1528" s="23">
        <f>VLOOKUP(P1528,'BASE TARIFA 2025'!C:F,4,0)</f>
        <v>15709.5</v>
      </c>
    </row>
    <row r="1529" spans="1:18" ht="14.45">
      <c r="A1529" s="27">
        <v>78422</v>
      </c>
      <c r="B1529" s="27" t="s">
        <v>8837</v>
      </c>
      <c r="C1529" s="27">
        <v>25911716</v>
      </c>
      <c r="D1529" s="27" t="s">
        <v>8838</v>
      </c>
      <c r="E1529" s="27" t="s">
        <v>8838</v>
      </c>
      <c r="F1529" s="27" t="s">
        <v>8838</v>
      </c>
      <c r="G1529" s="27" t="s">
        <v>8839</v>
      </c>
      <c r="H1529" s="27" t="s">
        <v>8840</v>
      </c>
      <c r="I1529" s="27" t="s">
        <v>8841</v>
      </c>
      <c r="J1529" s="27" t="s">
        <v>1654</v>
      </c>
      <c r="K1529" s="27" t="s">
        <v>8567</v>
      </c>
      <c r="L1529" s="27" t="s">
        <v>8567</v>
      </c>
      <c r="M1529" s="27">
        <v>23182</v>
      </c>
      <c r="N1529" s="28" t="s">
        <v>358</v>
      </c>
      <c r="O1529" s="22">
        <f>VLOOKUP(A1529,Hoja1!A:C,3,0)</f>
        <v>8</v>
      </c>
      <c r="P1529" s="21" t="str">
        <f>VLOOKUP(M1529,[1]TIPOLOGIAS_CB!$A:$F,4,0)</f>
        <v>MONTERIA</v>
      </c>
      <c r="Q1529" s="21" t="str">
        <f>VLOOKUP(P1529,'BASE TARIFA 2025'!C:D,2,0)</f>
        <v>WOMPI COSTA</v>
      </c>
      <c r="R1529" s="23">
        <f>VLOOKUP(P1529,'BASE TARIFA 2025'!C:F,4,0)</f>
        <v>15709.5</v>
      </c>
    </row>
    <row r="1530" spans="1:18" ht="14.45">
      <c r="A1530" s="27">
        <v>67035</v>
      </c>
      <c r="B1530" s="27" t="s">
        <v>8842</v>
      </c>
      <c r="C1530" s="27">
        <v>901558243</v>
      </c>
      <c r="D1530" s="27" t="s">
        <v>8843</v>
      </c>
      <c r="E1530" s="27" t="s">
        <v>8843</v>
      </c>
      <c r="F1530" s="27" t="s">
        <v>8844</v>
      </c>
      <c r="G1530" s="27" t="s">
        <v>8845</v>
      </c>
      <c r="H1530" s="27" t="s">
        <v>8846</v>
      </c>
      <c r="I1530" s="27" t="s">
        <v>8847</v>
      </c>
      <c r="J1530" s="27" t="s">
        <v>1654</v>
      </c>
      <c r="K1530" s="27" t="s">
        <v>8848</v>
      </c>
      <c r="L1530" s="27" t="s">
        <v>8848</v>
      </c>
      <c r="M1530" s="27">
        <v>23189</v>
      </c>
      <c r="N1530" s="28" t="s">
        <v>128</v>
      </c>
      <c r="O1530" s="22">
        <f>VLOOKUP(A1530,Hoja1!A:C,3,0)</f>
        <v>8</v>
      </c>
      <c r="P1530" s="21" t="str">
        <f>VLOOKUP(M1530,[1]TIPOLOGIAS_CB!$A:$F,4,0)</f>
        <v>MONTERIA</v>
      </c>
      <c r="Q1530" s="21" t="str">
        <f>VLOOKUP(P1530,'BASE TARIFA 2025'!C:D,2,0)</f>
        <v>WOMPI COSTA</v>
      </c>
      <c r="R1530" s="23">
        <f>VLOOKUP(P1530,'BASE TARIFA 2025'!C:F,4,0)</f>
        <v>15709.5</v>
      </c>
    </row>
    <row r="1531" spans="1:18" ht="14.45">
      <c r="A1531" s="27">
        <v>79368</v>
      </c>
      <c r="B1531" s="27" t="s">
        <v>8849</v>
      </c>
      <c r="C1531" s="27">
        <v>78709429</v>
      </c>
      <c r="D1531" s="27" t="s">
        <v>8850</v>
      </c>
      <c r="E1531" s="27" t="s">
        <v>8850</v>
      </c>
      <c r="F1531" s="27" t="s">
        <v>8850</v>
      </c>
      <c r="G1531" s="27" t="s">
        <v>8851</v>
      </c>
      <c r="H1531" s="27" t="s">
        <v>8852</v>
      </c>
      <c r="I1531" s="27" t="s">
        <v>8853</v>
      </c>
      <c r="J1531" s="27" t="s">
        <v>1654</v>
      </c>
      <c r="K1531" s="27" t="s">
        <v>8848</v>
      </c>
      <c r="L1531" s="27" t="s">
        <v>8848</v>
      </c>
      <c r="M1531" s="27">
        <v>23189</v>
      </c>
      <c r="N1531" s="28" t="s">
        <v>128</v>
      </c>
      <c r="O1531" s="22">
        <f>VLOOKUP(A1531,Hoja1!A:C,3,0)</f>
        <v>8</v>
      </c>
      <c r="P1531" s="21" t="str">
        <f>VLOOKUP(M1531,[1]TIPOLOGIAS_CB!$A:$F,4,0)</f>
        <v>MONTERIA</v>
      </c>
      <c r="Q1531" s="21" t="str">
        <f>VLOOKUP(P1531,'BASE TARIFA 2025'!C:D,2,0)</f>
        <v>WOMPI COSTA</v>
      </c>
      <c r="R1531" s="23">
        <f>VLOOKUP(P1531,'BASE TARIFA 2025'!C:F,4,0)</f>
        <v>15709.5</v>
      </c>
    </row>
    <row r="1532" spans="1:18" ht="14.45">
      <c r="A1532" s="27">
        <v>75606</v>
      </c>
      <c r="B1532" s="27" t="s">
        <v>8854</v>
      </c>
      <c r="C1532" s="27">
        <v>25998977</v>
      </c>
      <c r="D1532" s="27" t="s">
        <v>8855</v>
      </c>
      <c r="E1532" s="27" t="s">
        <v>8855</v>
      </c>
      <c r="F1532" s="27" t="s">
        <v>8855</v>
      </c>
      <c r="G1532" s="27" t="s">
        <v>8856</v>
      </c>
      <c r="H1532" s="27" t="s">
        <v>8857</v>
      </c>
      <c r="I1532" s="27" t="s">
        <v>8858</v>
      </c>
      <c r="J1532" s="27" t="s">
        <v>1654</v>
      </c>
      <c r="K1532" s="27" t="s">
        <v>8859</v>
      </c>
      <c r="L1532" s="27" t="s">
        <v>8859</v>
      </c>
      <c r="M1532" s="27">
        <v>23682</v>
      </c>
      <c r="N1532" s="28" t="s">
        <v>701</v>
      </c>
      <c r="O1532" s="22">
        <f>VLOOKUP(A1532,Hoja1!A:C,3,0)</f>
        <v>8</v>
      </c>
      <c r="P1532" s="21" t="str">
        <f>VLOOKUP(M1532,[1]TIPOLOGIAS_CB!$A:$F,4,0)</f>
        <v>MONTERIA</v>
      </c>
      <c r="Q1532" s="21" t="str">
        <f>VLOOKUP(P1532,'BASE TARIFA 2025'!C:D,2,0)</f>
        <v>WOMPI COSTA</v>
      </c>
      <c r="R1532" s="23">
        <f>VLOOKUP(P1532,'BASE TARIFA 2025'!C:F,4,0)</f>
        <v>15709.5</v>
      </c>
    </row>
    <row r="1533" spans="1:18" ht="14.45">
      <c r="A1533" s="27">
        <v>68889</v>
      </c>
      <c r="B1533" s="27" t="s">
        <v>8860</v>
      </c>
      <c r="C1533" s="27">
        <v>11311929</v>
      </c>
      <c r="D1533" s="27" t="s">
        <v>79</v>
      </c>
      <c r="E1533" s="27" t="s">
        <v>8861</v>
      </c>
      <c r="F1533" s="27" t="s">
        <v>8861</v>
      </c>
      <c r="G1533" s="27" t="s">
        <v>8862</v>
      </c>
      <c r="H1533" s="27" t="s">
        <v>8863</v>
      </c>
      <c r="I1533" s="27" t="s">
        <v>8864</v>
      </c>
      <c r="J1533" s="27" t="s">
        <v>190</v>
      </c>
      <c r="K1533" s="27" t="s">
        <v>539</v>
      </c>
      <c r="L1533" s="27" t="s">
        <v>539</v>
      </c>
      <c r="M1533" s="27">
        <v>25483</v>
      </c>
      <c r="N1533" s="28" t="s">
        <v>953</v>
      </c>
      <c r="O1533" s="22">
        <f>VLOOKUP(A1533,Hoja1!A:C,3,0)</f>
        <v>8</v>
      </c>
      <c r="P1533" s="21" t="str">
        <f>VLOOKUP(M1533,[1]TIPOLOGIAS_CB!$A:$F,4,0)</f>
        <v>BOGOTA</v>
      </c>
      <c r="Q1533" s="21" t="str">
        <f>VLOOKUP(P1533,'BASE TARIFA 2025'!C:D,2,0)</f>
        <v>WOMPI CENTRO</v>
      </c>
      <c r="R1533" s="23">
        <f>VLOOKUP(P1533,'BASE TARIFA 2025'!C:F,4,0)</f>
        <v>15709.5</v>
      </c>
    </row>
    <row r="1534" spans="1:18" ht="14.45">
      <c r="A1534" s="27">
        <v>24220</v>
      </c>
      <c r="B1534" s="27" t="s">
        <v>8865</v>
      </c>
      <c r="C1534" s="27">
        <v>79138398</v>
      </c>
      <c r="D1534" s="27" t="s">
        <v>8866</v>
      </c>
      <c r="E1534" s="27" t="s">
        <v>8867</v>
      </c>
      <c r="F1534" s="27" t="s">
        <v>8867</v>
      </c>
      <c r="G1534" s="27" t="s">
        <v>8868</v>
      </c>
      <c r="H1534" s="27" t="s">
        <v>8869</v>
      </c>
      <c r="I1534" s="27" t="s">
        <v>8870</v>
      </c>
      <c r="J1534" s="27" t="s">
        <v>190</v>
      </c>
      <c r="K1534" s="27" t="s">
        <v>8871</v>
      </c>
      <c r="L1534" s="27" t="s">
        <v>8871</v>
      </c>
      <c r="M1534" s="27">
        <v>25599</v>
      </c>
      <c r="N1534" s="28" t="s">
        <v>477</v>
      </c>
      <c r="O1534" s="22">
        <f>VLOOKUP(A1534,Hoja1!A:C,3,0)</f>
        <v>8</v>
      </c>
      <c r="P1534" s="21" t="str">
        <f>VLOOKUP(M1534,[1]TIPOLOGIAS_CB!$A:$F,4,0)</f>
        <v>BOGOTA</v>
      </c>
      <c r="Q1534" s="21" t="str">
        <f>VLOOKUP(P1534,'BASE TARIFA 2025'!C:D,2,0)</f>
        <v>WOMPI CENTRO</v>
      </c>
      <c r="R1534" s="23">
        <f>VLOOKUP(P1534,'BASE TARIFA 2025'!C:F,4,0)</f>
        <v>15709.5</v>
      </c>
    </row>
    <row r="1535" spans="1:18" ht="14.45">
      <c r="A1535" s="27">
        <v>71598</v>
      </c>
      <c r="B1535" s="27" t="s">
        <v>8872</v>
      </c>
      <c r="C1535" s="27">
        <v>901404531</v>
      </c>
      <c r="D1535" s="27" t="s">
        <v>8873</v>
      </c>
      <c r="E1535" s="27" t="s">
        <v>8873</v>
      </c>
      <c r="F1535" s="27" t="s">
        <v>8873</v>
      </c>
      <c r="G1535" s="27" t="s">
        <v>8874</v>
      </c>
      <c r="H1535" s="27" t="s">
        <v>8875</v>
      </c>
      <c r="I1535" s="27" t="s">
        <v>8876</v>
      </c>
      <c r="J1535" s="27" t="s">
        <v>190</v>
      </c>
      <c r="K1535" s="27" t="s">
        <v>8871</v>
      </c>
      <c r="L1535" s="27" t="s">
        <v>8871</v>
      </c>
      <c r="M1535" s="27">
        <v>25599</v>
      </c>
      <c r="N1535" s="28" t="s">
        <v>477</v>
      </c>
      <c r="O1535" s="22">
        <f>VLOOKUP(A1535,Hoja1!A:C,3,0)</f>
        <v>8</v>
      </c>
      <c r="P1535" s="21" t="str">
        <f>VLOOKUP(M1535,[1]TIPOLOGIAS_CB!$A:$F,4,0)</f>
        <v>BOGOTA</v>
      </c>
      <c r="Q1535" s="21" t="str">
        <f>VLOOKUP(P1535,'BASE TARIFA 2025'!C:D,2,0)</f>
        <v>WOMPI CENTRO</v>
      </c>
      <c r="R1535" s="23">
        <f>VLOOKUP(P1535,'BASE TARIFA 2025'!C:F,4,0)</f>
        <v>15709.5</v>
      </c>
    </row>
    <row r="1536" spans="1:18" ht="14.45">
      <c r="A1536" s="27">
        <v>51530</v>
      </c>
      <c r="B1536" s="27" t="s">
        <v>8877</v>
      </c>
      <c r="C1536" s="27">
        <v>1069748656</v>
      </c>
      <c r="D1536" s="27" t="s">
        <v>79</v>
      </c>
      <c r="E1536" s="27" t="s">
        <v>8878</v>
      </c>
      <c r="F1536" s="27" t="s">
        <v>8878</v>
      </c>
      <c r="G1536" s="27" t="s">
        <v>8879</v>
      </c>
      <c r="H1536" s="27" t="s">
        <v>8880</v>
      </c>
      <c r="I1536" s="27" t="s">
        <v>8881</v>
      </c>
      <c r="J1536" s="27" t="s">
        <v>190</v>
      </c>
      <c r="K1536" s="27" t="s">
        <v>8882</v>
      </c>
      <c r="L1536" s="27" t="s">
        <v>8882</v>
      </c>
      <c r="M1536" s="27">
        <v>25743</v>
      </c>
      <c r="N1536" s="28" t="s">
        <v>128</v>
      </c>
      <c r="O1536" s="22">
        <f>VLOOKUP(A1536,Hoja1!A:C,3,0)</f>
        <v>16</v>
      </c>
      <c r="P1536" s="21" t="str">
        <f>VLOOKUP(M1536,[1]TIPOLOGIAS_CB!$A:$F,4,0)</f>
        <v>BOGOTA</v>
      </c>
      <c r="Q1536" s="21" t="str">
        <f>VLOOKUP(P1536,'BASE TARIFA 2025'!C:D,2,0)</f>
        <v>WOMPI CENTRO</v>
      </c>
      <c r="R1536" s="23">
        <f>VLOOKUP(P1536,'BASE TARIFA 2025'!C:F,4,0)</f>
        <v>15709.5</v>
      </c>
    </row>
    <row r="1537" spans="1:18" ht="14.45">
      <c r="A1537" s="27">
        <v>56840</v>
      </c>
      <c r="B1537" s="27" t="s">
        <v>8883</v>
      </c>
      <c r="C1537" s="27">
        <v>20927515</v>
      </c>
      <c r="D1537" s="27" t="s">
        <v>8884</v>
      </c>
      <c r="E1537" s="27" t="s">
        <v>8885</v>
      </c>
      <c r="F1537" s="27" t="s">
        <v>8885</v>
      </c>
      <c r="G1537" s="27" t="s">
        <v>8886</v>
      </c>
      <c r="H1537" s="27" t="s">
        <v>8887</v>
      </c>
      <c r="I1537" s="27" t="s">
        <v>8888</v>
      </c>
      <c r="J1537" s="27" t="s">
        <v>190</v>
      </c>
      <c r="K1537" s="27" t="s">
        <v>8882</v>
      </c>
      <c r="L1537" s="27" t="s">
        <v>8882</v>
      </c>
      <c r="M1537" s="27">
        <v>25743</v>
      </c>
      <c r="N1537" s="28" t="s">
        <v>223</v>
      </c>
      <c r="O1537" s="22">
        <f>VLOOKUP(A1537,Hoja1!A:C,3,0)</f>
        <v>16</v>
      </c>
      <c r="P1537" s="21" t="str">
        <f>VLOOKUP(M1537,[1]TIPOLOGIAS_CB!$A:$F,4,0)</f>
        <v>BOGOTA</v>
      </c>
      <c r="Q1537" s="21" t="str">
        <f>VLOOKUP(P1537,'BASE TARIFA 2025'!C:D,2,0)</f>
        <v>WOMPI CENTRO</v>
      </c>
      <c r="R1537" s="23">
        <f>VLOOKUP(P1537,'BASE TARIFA 2025'!C:F,4,0)</f>
        <v>15709.5</v>
      </c>
    </row>
    <row r="1538" spans="1:18" ht="14.45">
      <c r="A1538" s="27">
        <v>59142</v>
      </c>
      <c r="B1538" s="27" t="s">
        <v>8889</v>
      </c>
      <c r="C1538" s="27">
        <v>1032381058</v>
      </c>
      <c r="D1538" s="27" t="s">
        <v>79</v>
      </c>
      <c r="E1538" s="27" t="s">
        <v>8890</v>
      </c>
      <c r="F1538" s="27" t="s">
        <v>8890</v>
      </c>
      <c r="G1538" s="27" t="s">
        <v>8891</v>
      </c>
      <c r="H1538" s="27" t="s">
        <v>8892</v>
      </c>
      <c r="I1538" s="27" t="s">
        <v>8893</v>
      </c>
      <c r="J1538" s="27" t="s">
        <v>190</v>
      </c>
      <c r="K1538" s="27" t="s">
        <v>8882</v>
      </c>
      <c r="L1538" s="27" t="s">
        <v>8882</v>
      </c>
      <c r="M1538" s="27">
        <v>25743</v>
      </c>
      <c r="N1538" s="28" t="s">
        <v>128</v>
      </c>
      <c r="O1538" s="22">
        <f>VLOOKUP(A1538,Hoja1!A:C,3,0)</f>
        <v>8</v>
      </c>
      <c r="P1538" s="21" t="str">
        <f>VLOOKUP(M1538,[1]TIPOLOGIAS_CB!$A:$F,4,0)</f>
        <v>BOGOTA</v>
      </c>
      <c r="Q1538" s="21" t="str">
        <f>VLOOKUP(P1538,'BASE TARIFA 2025'!C:D,2,0)</f>
        <v>WOMPI CENTRO</v>
      </c>
      <c r="R1538" s="23">
        <f>VLOOKUP(P1538,'BASE TARIFA 2025'!C:F,4,0)</f>
        <v>15709.5</v>
      </c>
    </row>
    <row r="1539" spans="1:18" ht="14.45">
      <c r="A1539" s="27">
        <v>69314</v>
      </c>
      <c r="B1539" s="27" t="s">
        <v>8894</v>
      </c>
      <c r="C1539" s="27">
        <v>20928029</v>
      </c>
      <c r="D1539" s="27" t="s">
        <v>8895</v>
      </c>
      <c r="E1539" s="27" t="s">
        <v>8896</v>
      </c>
      <c r="F1539" s="27" t="s">
        <v>8895</v>
      </c>
      <c r="G1539" s="27" t="s">
        <v>8897</v>
      </c>
      <c r="H1539" s="27" t="s">
        <v>8898</v>
      </c>
      <c r="I1539" s="27" t="s">
        <v>8899</v>
      </c>
      <c r="J1539" s="27" t="s">
        <v>190</v>
      </c>
      <c r="K1539" s="27" t="s">
        <v>8882</v>
      </c>
      <c r="L1539" s="27" t="s">
        <v>8882</v>
      </c>
      <c r="M1539" s="27">
        <v>25743</v>
      </c>
      <c r="N1539" s="28" t="s">
        <v>128</v>
      </c>
      <c r="O1539" s="22">
        <f>VLOOKUP(A1539,Hoja1!A:C,3,0)</f>
        <v>8</v>
      </c>
      <c r="P1539" s="21" t="str">
        <f>VLOOKUP(M1539,[1]TIPOLOGIAS_CB!$A:$F,4,0)</f>
        <v>BOGOTA</v>
      </c>
      <c r="Q1539" s="21" t="str">
        <f>VLOOKUP(P1539,'BASE TARIFA 2025'!C:D,2,0)</f>
        <v>WOMPI CENTRO</v>
      </c>
      <c r="R1539" s="23">
        <f>VLOOKUP(P1539,'BASE TARIFA 2025'!C:F,4,0)</f>
        <v>15709.5</v>
      </c>
    </row>
    <row r="1540" spans="1:18" ht="14.45">
      <c r="A1540" s="27">
        <v>72962</v>
      </c>
      <c r="B1540" s="27" t="s">
        <v>8900</v>
      </c>
      <c r="C1540" s="27">
        <v>1019086697</v>
      </c>
      <c r="D1540" s="27" t="s">
        <v>8901</v>
      </c>
      <c r="E1540" s="27" t="s">
        <v>79</v>
      </c>
      <c r="F1540" s="27" t="s">
        <v>8902</v>
      </c>
      <c r="G1540" s="27" t="s">
        <v>8903</v>
      </c>
      <c r="H1540" s="27" t="s">
        <v>8904</v>
      </c>
      <c r="I1540" s="27" t="s">
        <v>8905</v>
      </c>
      <c r="J1540" s="27" t="s">
        <v>190</v>
      </c>
      <c r="K1540" s="27" t="s">
        <v>8882</v>
      </c>
      <c r="L1540" s="27" t="s">
        <v>8882</v>
      </c>
      <c r="M1540" s="27">
        <v>25743</v>
      </c>
      <c r="N1540" s="28" t="s">
        <v>223</v>
      </c>
      <c r="O1540" s="22">
        <f>VLOOKUP(A1540,Hoja1!A:C,3,0)</f>
        <v>8</v>
      </c>
      <c r="P1540" s="21" t="str">
        <f>VLOOKUP(M1540,[1]TIPOLOGIAS_CB!$A:$F,4,0)</f>
        <v>BOGOTA</v>
      </c>
      <c r="Q1540" s="21" t="str">
        <f>VLOOKUP(P1540,'BASE TARIFA 2025'!C:D,2,0)</f>
        <v>WOMPI CENTRO</v>
      </c>
      <c r="R1540" s="23">
        <f>VLOOKUP(P1540,'BASE TARIFA 2025'!C:F,4,0)</f>
        <v>15709.5</v>
      </c>
    </row>
    <row r="1541" spans="1:18" ht="14.45">
      <c r="A1541" s="27">
        <v>27034</v>
      </c>
      <c r="B1541" s="27" t="s">
        <v>8906</v>
      </c>
      <c r="C1541" s="27">
        <v>1003622757</v>
      </c>
      <c r="D1541" s="27" t="s">
        <v>8907</v>
      </c>
      <c r="E1541" s="27" t="s">
        <v>8908</v>
      </c>
      <c r="F1541" s="27" t="s">
        <v>8908</v>
      </c>
      <c r="G1541" s="27" t="s">
        <v>8909</v>
      </c>
      <c r="H1541" s="27" t="s">
        <v>8910</v>
      </c>
      <c r="I1541" s="27" t="s">
        <v>8911</v>
      </c>
      <c r="J1541" s="27" t="s">
        <v>190</v>
      </c>
      <c r="K1541" s="27" t="s">
        <v>8912</v>
      </c>
      <c r="L1541" s="27" t="s">
        <v>8912</v>
      </c>
      <c r="M1541" s="27">
        <v>25781</v>
      </c>
      <c r="N1541" s="28" t="s">
        <v>128</v>
      </c>
      <c r="O1541" s="22">
        <f>VLOOKUP(A1541,Hoja1!A:C,3,0)</f>
        <v>8</v>
      </c>
      <c r="P1541" s="21" t="str">
        <f>VLOOKUP(M1541,[1]TIPOLOGIAS_CB!$A:$F,4,0)</f>
        <v>BOGOTA</v>
      </c>
      <c r="Q1541" s="21" t="str">
        <f>VLOOKUP(P1541,'BASE TARIFA 2025'!C:D,2,0)</f>
        <v>WOMPI CENTRO</v>
      </c>
      <c r="R1541" s="23">
        <f>VLOOKUP(P1541,'BASE TARIFA 2025'!C:F,4,0)</f>
        <v>15709.5</v>
      </c>
    </row>
    <row r="1542" spans="1:18" ht="14.45">
      <c r="A1542" s="27">
        <v>66293</v>
      </c>
      <c r="B1542" s="27" t="s">
        <v>8913</v>
      </c>
      <c r="C1542" s="27">
        <v>35423338</v>
      </c>
      <c r="D1542" s="27" t="s">
        <v>79</v>
      </c>
      <c r="E1542" s="27" t="s">
        <v>8914</v>
      </c>
      <c r="F1542" s="27" t="s">
        <v>8915</v>
      </c>
      <c r="G1542" s="27" t="s">
        <v>8916</v>
      </c>
      <c r="H1542" s="27" t="s">
        <v>8917</v>
      </c>
      <c r="I1542" s="27" t="s">
        <v>8918</v>
      </c>
      <c r="J1542" s="27" t="s">
        <v>190</v>
      </c>
      <c r="K1542" s="27" t="s">
        <v>8912</v>
      </c>
      <c r="L1542" s="27" t="s">
        <v>8912</v>
      </c>
      <c r="M1542" s="27">
        <v>25781</v>
      </c>
      <c r="N1542" s="28" t="s">
        <v>128</v>
      </c>
      <c r="O1542" s="22">
        <f>VLOOKUP(A1542,Hoja1!A:C,3,0)</f>
        <v>8</v>
      </c>
      <c r="P1542" s="21" t="str">
        <f>VLOOKUP(M1542,[1]TIPOLOGIAS_CB!$A:$F,4,0)</f>
        <v>BOGOTA</v>
      </c>
      <c r="Q1542" s="21" t="str">
        <f>VLOOKUP(P1542,'BASE TARIFA 2025'!C:D,2,0)</f>
        <v>WOMPI CENTRO</v>
      </c>
      <c r="R1542" s="23">
        <f>VLOOKUP(P1542,'BASE TARIFA 2025'!C:F,4,0)</f>
        <v>15709.5</v>
      </c>
    </row>
    <row r="1543" spans="1:18" ht="14.45">
      <c r="A1543" s="27">
        <v>52226</v>
      </c>
      <c r="B1543" s="27" t="s">
        <v>8919</v>
      </c>
      <c r="C1543" s="27">
        <v>20865552</v>
      </c>
      <c r="D1543" s="27" t="s">
        <v>231</v>
      </c>
      <c r="E1543" s="27" t="s">
        <v>8920</v>
      </c>
      <c r="F1543" s="27" t="s">
        <v>8920</v>
      </c>
      <c r="G1543" s="27" t="s">
        <v>8921</v>
      </c>
      <c r="H1543" s="27" t="s">
        <v>8922</v>
      </c>
      <c r="I1543" s="27" t="s">
        <v>8923</v>
      </c>
      <c r="J1543" s="27" t="s">
        <v>190</v>
      </c>
      <c r="K1543" s="27" t="s">
        <v>8924</v>
      </c>
      <c r="L1543" s="27" t="s">
        <v>8924</v>
      </c>
      <c r="M1543" s="27">
        <v>25843</v>
      </c>
      <c r="N1543" s="28" t="s">
        <v>223</v>
      </c>
      <c r="O1543" s="22">
        <f>VLOOKUP(A1543,Hoja1!A:C,3,0)</f>
        <v>16</v>
      </c>
      <c r="P1543" s="21" t="str">
        <f>VLOOKUP(M1543,[1]TIPOLOGIAS_CB!$A:$F,4,0)</f>
        <v>BOGOTA</v>
      </c>
      <c r="Q1543" s="21" t="str">
        <f>VLOOKUP(P1543,'BASE TARIFA 2025'!C:D,2,0)</f>
        <v>WOMPI CENTRO</v>
      </c>
      <c r="R1543" s="23">
        <f>VLOOKUP(P1543,'BASE TARIFA 2025'!C:F,4,0)</f>
        <v>15709.5</v>
      </c>
    </row>
    <row r="1544" spans="1:18" ht="14.45">
      <c r="A1544" s="27">
        <v>58523</v>
      </c>
      <c r="B1544" s="27" t="s">
        <v>8925</v>
      </c>
      <c r="C1544" s="27">
        <v>39742762</v>
      </c>
      <c r="D1544" s="27" t="s">
        <v>8926</v>
      </c>
      <c r="E1544" s="27" t="s">
        <v>8927</v>
      </c>
      <c r="F1544" s="27" t="s">
        <v>8927</v>
      </c>
      <c r="G1544" s="27" t="s">
        <v>8928</v>
      </c>
      <c r="H1544" s="27" t="s">
        <v>8929</v>
      </c>
      <c r="I1544" s="27" t="s">
        <v>8930</v>
      </c>
      <c r="J1544" s="27" t="s">
        <v>190</v>
      </c>
      <c r="K1544" s="27" t="s">
        <v>8924</v>
      </c>
      <c r="L1544" s="27" t="s">
        <v>8924</v>
      </c>
      <c r="M1544" s="27">
        <v>25843</v>
      </c>
      <c r="N1544" s="28" t="s">
        <v>223</v>
      </c>
      <c r="O1544" s="22">
        <f>VLOOKUP(A1544,Hoja1!A:C,3,0)</f>
        <v>16</v>
      </c>
      <c r="P1544" s="21" t="str">
        <f>VLOOKUP(M1544,[1]TIPOLOGIAS_CB!$A:$F,4,0)</f>
        <v>BOGOTA</v>
      </c>
      <c r="Q1544" s="21" t="str">
        <f>VLOOKUP(P1544,'BASE TARIFA 2025'!C:D,2,0)</f>
        <v>WOMPI CENTRO</v>
      </c>
      <c r="R1544" s="23">
        <f>VLOOKUP(P1544,'BASE TARIFA 2025'!C:F,4,0)</f>
        <v>15709.5</v>
      </c>
    </row>
    <row r="1545" spans="1:18" ht="14.45">
      <c r="A1545" s="27">
        <v>71478</v>
      </c>
      <c r="B1545" s="27" t="s">
        <v>8931</v>
      </c>
      <c r="C1545" s="27">
        <v>1076660162</v>
      </c>
      <c r="D1545" s="27" t="s">
        <v>8932</v>
      </c>
      <c r="E1545" s="27" t="s">
        <v>8932</v>
      </c>
      <c r="F1545" s="27" t="s">
        <v>8932</v>
      </c>
      <c r="G1545" s="27" t="s">
        <v>8933</v>
      </c>
      <c r="H1545" s="27" t="s">
        <v>8934</v>
      </c>
      <c r="I1545" s="27" t="s">
        <v>8935</v>
      </c>
      <c r="J1545" s="27" t="s">
        <v>190</v>
      </c>
      <c r="K1545" s="27" t="s">
        <v>8924</v>
      </c>
      <c r="L1545" s="27" t="s">
        <v>8924</v>
      </c>
      <c r="M1545" s="27">
        <v>25843</v>
      </c>
      <c r="N1545" s="28" t="s">
        <v>953</v>
      </c>
      <c r="O1545" s="22">
        <f>VLOOKUP(A1545,Hoja1!A:C,3,0)</f>
        <v>8</v>
      </c>
      <c r="P1545" s="21" t="str">
        <f>VLOOKUP(M1545,[1]TIPOLOGIAS_CB!$A:$F,4,0)</f>
        <v>BOGOTA</v>
      </c>
      <c r="Q1545" s="21" t="str">
        <f>VLOOKUP(P1545,'BASE TARIFA 2025'!C:D,2,0)</f>
        <v>WOMPI CENTRO</v>
      </c>
      <c r="R1545" s="23">
        <f>VLOOKUP(P1545,'BASE TARIFA 2025'!C:F,4,0)</f>
        <v>15709.5</v>
      </c>
    </row>
    <row r="1546" spans="1:18" ht="14.45">
      <c r="A1546" s="27">
        <v>71906</v>
      </c>
      <c r="B1546" s="27" t="s">
        <v>8936</v>
      </c>
      <c r="C1546" s="27">
        <v>1070004235</v>
      </c>
      <c r="D1546" s="27" t="s">
        <v>8937</v>
      </c>
      <c r="E1546" s="27" t="s">
        <v>8937</v>
      </c>
      <c r="F1546" s="27" t="s">
        <v>8937</v>
      </c>
      <c r="G1546" s="27" t="s">
        <v>8938</v>
      </c>
      <c r="H1546" s="27" t="s">
        <v>8939</v>
      </c>
      <c r="I1546" s="27" t="s">
        <v>8940</v>
      </c>
      <c r="J1546" s="27" t="s">
        <v>190</v>
      </c>
      <c r="K1546" s="27" t="s">
        <v>8924</v>
      </c>
      <c r="L1546" s="27" t="s">
        <v>8924</v>
      </c>
      <c r="M1546" s="27">
        <v>25843</v>
      </c>
      <c r="N1546" s="28" t="s">
        <v>953</v>
      </c>
      <c r="O1546" s="22">
        <f>VLOOKUP(A1546,Hoja1!A:C,3,0)</f>
        <v>8</v>
      </c>
      <c r="P1546" s="21" t="str">
        <f>VLOOKUP(M1546,[1]TIPOLOGIAS_CB!$A:$F,4,0)</f>
        <v>BOGOTA</v>
      </c>
      <c r="Q1546" s="21" t="str">
        <f>VLOOKUP(P1546,'BASE TARIFA 2025'!C:D,2,0)</f>
        <v>WOMPI CENTRO</v>
      </c>
      <c r="R1546" s="23">
        <f>VLOOKUP(P1546,'BASE TARIFA 2025'!C:F,4,0)</f>
        <v>15709.5</v>
      </c>
    </row>
    <row r="1547" spans="1:18" ht="14.45">
      <c r="A1547" s="27">
        <v>69799</v>
      </c>
      <c r="B1547" s="27" t="s">
        <v>8941</v>
      </c>
      <c r="C1547" s="27">
        <v>20627090</v>
      </c>
      <c r="D1547" s="27" t="s">
        <v>8942</v>
      </c>
      <c r="E1547" s="27" t="s">
        <v>8942</v>
      </c>
      <c r="F1547" s="27" t="s">
        <v>8942</v>
      </c>
      <c r="G1547" s="27" t="s">
        <v>8943</v>
      </c>
      <c r="H1547" s="27" t="s">
        <v>8944</v>
      </c>
      <c r="I1547" s="27" t="s">
        <v>8945</v>
      </c>
      <c r="J1547" s="27" t="s">
        <v>190</v>
      </c>
      <c r="K1547" s="27" t="s">
        <v>8924</v>
      </c>
      <c r="L1547" s="27" t="s">
        <v>8924</v>
      </c>
      <c r="M1547" s="27">
        <v>25843</v>
      </c>
      <c r="N1547" s="28" t="s">
        <v>953</v>
      </c>
      <c r="O1547" s="22">
        <f>VLOOKUP(A1547,Hoja1!A:C,3,0)</f>
        <v>8</v>
      </c>
      <c r="P1547" s="21" t="str">
        <f>VLOOKUP(M1547,[1]TIPOLOGIAS_CB!$A:$F,4,0)</f>
        <v>BOGOTA</v>
      </c>
      <c r="Q1547" s="21" t="str">
        <f>VLOOKUP(P1547,'BASE TARIFA 2025'!C:D,2,0)</f>
        <v>WOMPI CENTRO</v>
      </c>
      <c r="R1547" s="23">
        <f>VLOOKUP(P1547,'BASE TARIFA 2025'!C:F,4,0)</f>
        <v>15709.5</v>
      </c>
    </row>
    <row r="1548" spans="1:18" ht="14.45">
      <c r="A1548" s="27">
        <v>71122</v>
      </c>
      <c r="B1548" s="27" t="s">
        <v>8946</v>
      </c>
      <c r="C1548" s="27">
        <v>79166712</v>
      </c>
      <c r="D1548" s="27" t="s">
        <v>8947</v>
      </c>
      <c r="E1548" s="27" t="s">
        <v>8948</v>
      </c>
      <c r="F1548" s="27" t="s">
        <v>8947</v>
      </c>
      <c r="G1548" s="27" t="s">
        <v>8949</v>
      </c>
      <c r="H1548" s="27" t="s">
        <v>8950</v>
      </c>
      <c r="I1548" s="27" t="s">
        <v>8951</v>
      </c>
      <c r="J1548" s="27" t="s">
        <v>190</v>
      </c>
      <c r="K1548" s="27" t="s">
        <v>8924</v>
      </c>
      <c r="L1548" s="27" t="s">
        <v>8924</v>
      </c>
      <c r="M1548" s="27">
        <v>25843</v>
      </c>
      <c r="N1548" s="28" t="s">
        <v>953</v>
      </c>
      <c r="O1548" s="22">
        <f>VLOOKUP(A1548,Hoja1!A:C,3,0)</f>
        <v>8</v>
      </c>
      <c r="P1548" s="21" t="str">
        <f>VLOOKUP(M1548,[1]TIPOLOGIAS_CB!$A:$F,4,0)</f>
        <v>BOGOTA</v>
      </c>
      <c r="Q1548" s="21" t="str">
        <f>VLOOKUP(P1548,'BASE TARIFA 2025'!C:D,2,0)</f>
        <v>WOMPI CENTRO</v>
      </c>
      <c r="R1548" s="23">
        <f>VLOOKUP(P1548,'BASE TARIFA 2025'!C:F,4,0)</f>
        <v>15709.5</v>
      </c>
    </row>
    <row r="1549" spans="1:18" ht="14.45">
      <c r="A1549" s="27">
        <v>78846</v>
      </c>
      <c r="B1549" s="27" t="s">
        <v>8952</v>
      </c>
      <c r="C1549" s="27">
        <v>1057390182</v>
      </c>
      <c r="D1549" s="27" t="s">
        <v>8953</v>
      </c>
      <c r="E1549" s="27" t="s">
        <v>8954</v>
      </c>
      <c r="F1549" s="27" t="s">
        <v>8953</v>
      </c>
      <c r="G1549" s="27" t="s">
        <v>8955</v>
      </c>
      <c r="H1549" s="27" t="s">
        <v>8956</v>
      </c>
      <c r="I1549" s="27" t="s">
        <v>8957</v>
      </c>
      <c r="J1549" s="27" t="s">
        <v>190</v>
      </c>
      <c r="K1549" s="27" t="s">
        <v>8924</v>
      </c>
      <c r="L1549" s="27" t="s">
        <v>8924</v>
      </c>
      <c r="M1549" s="27">
        <v>25843</v>
      </c>
      <c r="N1549" s="28" t="s">
        <v>223</v>
      </c>
      <c r="O1549" s="22">
        <f>VLOOKUP(A1549,Hoja1!A:C,3,0)</f>
        <v>8</v>
      </c>
      <c r="P1549" s="21" t="str">
        <f>VLOOKUP(M1549,[1]TIPOLOGIAS_CB!$A:$F,4,0)</f>
        <v>BOGOTA</v>
      </c>
      <c r="Q1549" s="21" t="str">
        <f>VLOOKUP(P1549,'BASE TARIFA 2025'!C:D,2,0)</f>
        <v>WOMPI CENTRO</v>
      </c>
      <c r="R1549" s="23">
        <f>VLOOKUP(P1549,'BASE TARIFA 2025'!C:F,4,0)</f>
        <v>15709.5</v>
      </c>
    </row>
    <row r="1550" spans="1:18" ht="14.45">
      <c r="A1550" s="27">
        <v>27622</v>
      </c>
      <c r="B1550" s="27" t="s">
        <v>8958</v>
      </c>
      <c r="C1550" s="27">
        <v>52963613</v>
      </c>
      <c r="D1550" s="27" t="s">
        <v>8959</v>
      </c>
      <c r="E1550" s="27" t="s">
        <v>8960</v>
      </c>
      <c r="F1550" s="27" t="s">
        <v>8960</v>
      </c>
      <c r="G1550" s="27" t="s">
        <v>8961</v>
      </c>
      <c r="H1550" s="27" t="s">
        <v>8962</v>
      </c>
      <c r="I1550" s="27" t="s">
        <v>8963</v>
      </c>
      <c r="J1550" s="27" t="s">
        <v>2667</v>
      </c>
      <c r="K1550" s="27" t="s">
        <v>8964</v>
      </c>
      <c r="L1550" s="27" t="s">
        <v>8964</v>
      </c>
      <c r="M1550" s="27">
        <v>41132</v>
      </c>
      <c r="N1550" s="28" t="s">
        <v>342</v>
      </c>
      <c r="O1550" s="22">
        <f>VLOOKUP(A1550,Hoja1!A:C,3,0)</f>
        <v>16</v>
      </c>
      <c r="P1550" s="21" t="str">
        <f>VLOOKUP(M1550,[1]TIPOLOGIAS_CB!$A:$F,4,0)</f>
        <v>NEIVA</v>
      </c>
      <c r="Q1550" s="21" t="str">
        <f>VLOOKUP(P1550,'BASE TARIFA 2025'!C:D,2,0)</f>
        <v>WOMPI ORIENTE</v>
      </c>
      <c r="R1550" s="23">
        <f>VLOOKUP(P1550,'BASE TARIFA 2025'!C:F,4,0)</f>
        <v>28277.100000000002</v>
      </c>
    </row>
    <row r="1551" spans="1:18" ht="14.45">
      <c r="A1551" s="27">
        <v>28951</v>
      </c>
      <c r="B1551" s="27" t="s">
        <v>8965</v>
      </c>
      <c r="C1551" s="27">
        <v>900984718</v>
      </c>
      <c r="D1551" s="27" t="s">
        <v>8966</v>
      </c>
      <c r="E1551" s="27" t="s">
        <v>8967</v>
      </c>
      <c r="F1551" s="27" t="s">
        <v>8967</v>
      </c>
      <c r="G1551" s="27" t="s">
        <v>8968</v>
      </c>
      <c r="H1551" s="27" t="s">
        <v>8969</v>
      </c>
      <c r="I1551" s="27" t="s">
        <v>8970</v>
      </c>
      <c r="J1551" s="27" t="s">
        <v>75</v>
      </c>
      <c r="K1551" s="27" t="s">
        <v>5693</v>
      </c>
      <c r="L1551" s="27" t="s">
        <v>5693</v>
      </c>
      <c r="M1551" s="27">
        <v>5001</v>
      </c>
      <c r="N1551" s="28" t="s">
        <v>465</v>
      </c>
      <c r="O1551" s="22">
        <f>VLOOKUP(A1551,Hoja1!A:C,3,0)</f>
        <v>8</v>
      </c>
      <c r="P1551" s="21" t="str">
        <f>VLOOKUP(M1551,[1]TIPOLOGIAS_CB!$A:$F,4,0)</f>
        <v>MEDELLIN</v>
      </c>
      <c r="Q1551" s="21" t="str">
        <f>VLOOKUP(P1551,'BASE TARIFA 2025'!C:D,2,0)</f>
        <v>WOMPI NOROCCIDENTE</v>
      </c>
      <c r="R1551" s="23">
        <f>VLOOKUP(P1551,'BASE TARIFA 2025'!C:F,4,0)</f>
        <v>15709.5</v>
      </c>
    </row>
    <row r="1552" spans="1:18" ht="14.45">
      <c r="A1552" s="27">
        <v>26560</v>
      </c>
      <c r="B1552" s="27" t="s">
        <v>8971</v>
      </c>
      <c r="C1552" s="27">
        <v>900453780</v>
      </c>
      <c r="D1552" s="27" t="s">
        <v>8972</v>
      </c>
      <c r="E1552" s="27" t="s">
        <v>8973</v>
      </c>
      <c r="F1552" s="27" t="s">
        <v>8973</v>
      </c>
      <c r="G1552" s="27" t="s">
        <v>8974</v>
      </c>
      <c r="H1552" s="27" t="s">
        <v>8975</v>
      </c>
      <c r="I1552" s="27" t="s">
        <v>8976</v>
      </c>
      <c r="J1552" s="27" t="s">
        <v>75</v>
      </c>
      <c r="K1552" s="27" t="s">
        <v>5693</v>
      </c>
      <c r="L1552" s="27" t="s">
        <v>5693</v>
      </c>
      <c r="M1552" s="27">
        <v>5001</v>
      </c>
      <c r="N1552" s="28" t="s">
        <v>701</v>
      </c>
      <c r="O1552" s="22">
        <f>VLOOKUP(A1552,Hoja1!A:C,3,0)</f>
        <v>8</v>
      </c>
      <c r="P1552" s="21" t="str">
        <f>VLOOKUP(M1552,[1]TIPOLOGIAS_CB!$A:$F,4,0)</f>
        <v>MEDELLIN</v>
      </c>
      <c r="Q1552" s="21" t="str">
        <f>VLOOKUP(P1552,'BASE TARIFA 2025'!C:D,2,0)</f>
        <v>WOMPI NOROCCIDENTE</v>
      </c>
      <c r="R1552" s="23">
        <f>VLOOKUP(P1552,'BASE TARIFA 2025'!C:F,4,0)</f>
        <v>15709.5</v>
      </c>
    </row>
    <row r="1553" spans="1:18" ht="14.45">
      <c r="A1553" s="27">
        <v>21097</v>
      </c>
      <c r="B1553" s="27" t="s">
        <v>8977</v>
      </c>
      <c r="C1553" s="27">
        <v>1036780471</v>
      </c>
      <c r="D1553" s="27" t="s">
        <v>8978</v>
      </c>
      <c r="E1553" s="27" t="s">
        <v>8979</v>
      </c>
      <c r="F1553" s="27" t="s">
        <v>8979</v>
      </c>
      <c r="G1553" s="27" t="s">
        <v>8980</v>
      </c>
      <c r="H1553" s="27" t="s">
        <v>8981</v>
      </c>
      <c r="I1553" s="27" t="s">
        <v>8982</v>
      </c>
      <c r="J1553" s="27" t="s">
        <v>75</v>
      </c>
      <c r="K1553" s="27" t="s">
        <v>5693</v>
      </c>
      <c r="L1553" s="27" t="s">
        <v>5693</v>
      </c>
      <c r="M1553" s="27">
        <v>5001</v>
      </c>
      <c r="N1553" s="28" t="s">
        <v>275</v>
      </c>
      <c r="O1553" s="22">
        <f>VLOOKUP(A1553,Hoja1!A:C,3,0)</f>
        <v>8</v>
      </c>
      <c r="P1553" s="21" t="str">
        <f>VLOOKUP(M1553,[1]TIPOLOGIAS_CB!$A:$F,4,0)</f>
        <v>MEDELLIN</v>
      </c>
      <c r="Q1553" s="21" t="str">
        <f>VLOOKUP(P1553,'BASE TARIFA 2025'!C:D,2,0)</f>
        <v>WOMPI NOROCCIDENTE</v>
      </c>
      <c r="R1553" s="23">
        <f>VLOOKUP(P1553,'BASE TARIFA 2025'!C:F,4,0)</f>
        <v>15709.5</v>
      </c>
    </row>
    <row r="1554" spans="1:18" ht="14.45">
      <c r="A1554" s="27">
        <v>15956</v>
      </c>
      <c r="B1554" s="27" t="s">
        <v>8983</v>
      </c>
      <c r="C1554" s="27">
        <v>98522925</v>
      </c>
      <c r="D1554" s="27" t="s">
        <v>8984</v>
      </c>
      <c r="E1554" s="27" t="s">
        <v>8985</v>
      </c>
      <c r="F1554" s="27" t="s">
        <v>8985</v>
      </c>
      <c r="G1554" s="27" t="s">
        <v>8986</v>
      </c>
      <c r="H1554" s="27" t="s">
        <v>8987</v>
      </c>
      <c r="I1554" s="27" t="s">
        <v>8988</v>
      </c>
      <c r="J1554" s="27" t="s">
        <v>75</v>
      </c>
      <c r="K1554" s="27" t="s">
        <v>5693</v>
      </c>
      <c r="L1554" s="27" t="s">
        <v>5693</v>
      </c>
      <c r="M1554" s="27">
        <v>5001</v>
      </c>
      <c r="N1554" s="28" t="s">
        <v>465</v>
      </c>
      <c r="O1554" s="22">
        <f>VLOOKUP(A1554,Hoja1!A:C,3,0)</f>
        <v>8</v>
      </c>
      <c r="P1554" s="21" t="str">
        <f>VLOOKUP(M1554,[1]TIPOLOGIAS_CB!$A:$F,4,0)</f>
        <v>MEDELLIN</v>
      </c>
      <c r="Q1554" s="21" t="str">
        <f>VLOOKUP(P1554,'BASE TARIFA 2025'!C:D,2,0)</f>
        <v>WOMPI NOROCCIDENTE</v>
      </c>
      <c r="R1554" s="23">
        <f>VLOOKUP(P1554,'BASE TARIFA 2025'!C:F,4,0)</f>
        <v>15709.5</v>
      </c>
    </row>
    <row r="1555" spans="1:18" ht="14.45">
      <c r="A1555" s="27">
        <v>27629</v>
      </c>
      <c r="B1555" s="27" t="s">
        <v>8989</v>
      </c>
      <c r="C1555" s="27">
        <v>4913706</v>
      </c>
      <c r="D1555" s="27" t="s">
        <v>8990</v>
      </c>
      <c r="E1555" s="27" t="s">
        <v>8991</v>
      </c>
      <c r="F1555" s="27" t="s">
        <v>8991</v>
      </c>
      <c r="G1555" s="27" t="s">
        <v>8992</v>
      </c>
      <c r="H1555" s="27" t="s">
        <v>8993</v>
      </c>
      <c r="I1555" s="27" t="s">
        <v>8994</v>
      </c>
      <c r="J1555" s="27" t="s">
        <v>2667</v>
      </c>
      <c r="K1555" s="27" t="s">
        <v>8964</v>
      </c>
      <c r="L1555" s="27" t="s">
        <v>8964</v>
      </c>
      <c r="M1555" s="27">
        <v>41132</v>
      </c>
      <c r="N1555" s="28" t="s">
        <v>342</v>
      </c>
      <c r="O1555" s="22">
        <f>VLOOKUP(A1555,Hoja1!A:C,3,0)</f>
        <v>8</v>
      </c>
      <c r="P1555" s="21" t="str">
        <f>VLOOKUP(M1555,[1]TIPOLOGIAS_CB!$A:$F,4,0)</f>
        <v>NEIVA</v>
      </c>
      <c r="Q1555" s="21" t="str">
        <f>VLOOKUP(P1555,'BASE TARIFA 2025'!C:D,2,0)</f>
        <v>WOMPI ORIENTE</v>
      </c>
      <c r="R1555" s="23">
        <f>VLOOKUP(P1555,'BASE TARIFA 2025'!C:F,4,0)</f>
        <v>28277.100000000002</v>
      </c>
    </row>
    <row r="1556" spans="1:18" ht="14.45">
      <c r="A1556" s="27">
        <v>35989</v>
      </c>
      <c r="B1556" s="27" t="s">
        <v>8995</v>
      </c>
      <c r="C1556" s="27">
        <v>55168582</v>
      </c>
      <c r="D1556" s="27" t="s">
        <v>8996</v>
      </c>
      <c r="E1556" s="27" t="s">
        <v>8997</v>
      </c>
      <c r="F1556" s="27" t="s">
        <v>8997</v>
      </c>
      <c r="G1556" s="27" t="s">
        <v>8998</v>
      </c>
      <c r="H1556" s="27" t="s">
        <v>2684</v>
      </c>
      <c r="I1556" s="27" t="s">
        <v>2685</v>
      </c>
      <c r="J1556" s="27" t="s">
        <v>2667</v>
      </c>
      <c r="K1556" s="27" t="s">
        <v>8964</v>
      </c>
      <c r="L1556" s="27" t="s">
        <v>8964</v>
      </c>
      <c r="M1556" s="27">
        <v>41132</v>
      </c>
      <c r="N1556" s="28" t="s">
        <v>342</v>
      </c>
      <c r="O1556" s="22">
        <f>VLOOKUP(A1556,Hoja1!A:C,3,0)</f>
        <v>8</v>
      </c>
      <c r="P1556" s="21" t="str">
        <f>VLOOKUP(M1556,[1]TIPOLOGIAS_CB!$A:$F,4,0)</f>
        <v>NEIVA</v>
      </c>
      <c r="Q1556" s="21" t="str">
        <f>VLOOKUP(P1556,'BASE TARIFA 2025'!C:D,2,0)</f>
        <v>WOMPI ORIENTE</v>
      </c>
      <c r="R1556" s="23">
        <f>VLOOKUP(P1556,'BASE TARIFA 2025'!C:F,4,0)</f>
        <v>28277.100000000002</v>
      </c>
    </row>
    <row r="1557" spans="1:18" ht="14.45">
      <c r="A1557" s="27">
        <v>36090</v>
      </c>
      <c r="B1557" s="27" t="s">
        <v>8999</v>
      </c>
      <c r="C1557" s="27">
        <v>12200459</v>
      </c>
      <c r="D1557" s="27" t="s">
        <v>9000</v>
      </c>
      <c r="E1557" s="27" t="s">
        <v>9001</v>
      </c>
      <c r="F1557" s="27" t="s">
        <v>9001</v>
      </c>
      <c r="G1557" s="27" t="s">
        <v>9002</v>
      </c>
      <c r="H1557" s="27" t="s">
        <v>9003</v>
      </c>
      <c r="I1557" s="27" t="s">
        <v>9004</v>
      </c>
      <c r="J1557" s="27" t="s">
        <v>2667</v>
      </c>
      <c r="K1557" s="27" t="s">
        <v>8964</v>
      </c>
      <c r="L1557" s="27" t="s">
        <v>8964</v>
      </c>
      <c r="M1557" s="27">
        <v>41132</v>
      </c>
      <c r="N1557" s="28" t="s">
        <v>342</v>
      </c>
      <c r="O1557" s="22">
        <f>VLOOKUP(A1557,Hoja1!A:C,3,0)</f>
        <v>16</v>
      </c>
      <c r="P1557" s="21" t="str">
        <f>VLOOKUP(M1557,[1]TIPOLOGIAS_CB!$A:$F,4,0)</f>
        <v>NEIVA</v>
      </c>
      <c r="Q1557" s="21" t="str">
        <f>VLOOKUP(P1557,'BASE TARIFA 2025'!C:D,2,0)</f>
        <v>WOMPI ORIENTE</v>
      </c>
      <c r="R1557" s="23">
        <f>VLOOKUP(P1557,'BASE TARIFA 2025'!C:F,4,0)</f>
        <v>28277.100000000002</v>
      </c>
    </row>
    <row r="1558" spans="1:18" ht="14.45">
      <c r="A1558" s="27">
        <v>55134</v>
      </c>
      <c r="B1558" s="27" t="s">
        <v>9005</v>
      </c>
      <c r="C1558" s="27">
        <v>39702413</v>
      </c>
      <c r="D1558" s="27" t="s">
        <v>9006</v>
      </c>
      <c r="E1558" s="27" t="s">
        <v>9007</v>
      </c>
      <c r="F1558" s="27" t="s">
        <v>9006</v>
      </c>
      <c r="G1558" s="27" t="s">
        <v>9008</v>
      </c>
      <c r="H1558" s="27" t="s">
        <v>6840</v>
      </c>
      <c r="I1558" s="27" t="s">
        <v>6841</v>
      </c>
      <c r="J1558" s="27" t="s">
        <v>2667</v>
      </c>
      <c r="K1558" s="27" t="s">
        <v>8964</v>
      </c>
      <c r="L1558" s="27" t="s">
        <v>8964</v>
      </c>
      <c r="M1558" s="27">
        <v>41132</v>
      </c>
      <c r="N1558" s="28" t="s">
        <v>520</v>
      </c>
      <c r="O1558" s="22">
        <f>VLOOKUP(A1558,Hoja1!A:C,3,0)</f>
        <v>8</v>
      </c>
      <c r="P1558" s="21" t="str">
        <f>VLOOKUP(M1558,[1]TIPOLOGIAS_CB!$A:$F,4,0)</f>
        <v>NEIVA</v>
      </c>
      <c r="Q1558" s="21" t="str">
        <f>VLOOKUP(P1558,'BASE TARIFA 2025'!C:D,2,0)</f>
        <v>WOMPI ORIENTE</v>
      </c>
      <c r="R1558" s="23">
        <f>VLOOKUP(P1558,'BASE TARIFA 2025'!C:F,4,0)</f>
        <v>28277.100000000002</v>
      </c>
    </row>
    <row r="1559" spans="1:18" ht="14.45">
      <c r="A1559" s="27">
        <v>61198</v>
      </c>
      <c r="B1559" s="27" t="s">
        <v>9009</v>
      </c>
      <c r="C1559" s="27">
        <v>36086865</v>
      </c>
      <c r="D1559" s="27" t="s">
        <v>9010</v>
      </c>
      <c r="E1559" s="27" t="s">
        <v>9010</v>
      </c>
      <c r="F1559" s="27" t="s">
        <v>9010</v>
      </c>
      <c r="G1559" s="27" t="s">
        <v>9011</v>
      </c>
      <c r="H1559" s="27" t="s">
        <v>9012</v>
      </c>
      <c r="I1559" s="27" t="s">
        <v>9013</v>
      </c>
      <c r="J1559" s="27" t="s">
        <v>2667</v>
      </c>
      <c r="K1559" s="27" t="s">
        <v>8964</v>
      </c>
      <c r="L1559" s="27" t="s">
        <v>8964</v>
      </c>
      <c r="M1559" s="27">
        <v>41132</v>
      </c>
      <c r="N1559" s="28" t="s">
        <v>358</v>
      </c>
      <c r="O1559" s="22">
        <f>VLOOKUP(A1559,Hoja1!A:C,3,0)</f>
        <v>16</v>
      </c>
      <c r="P1559" s="21" t="str">
        <f>VLOOKUP(M1559,[1]TIPOLOGIAS_CB!$A:$F,4,0)</f>
        <v>NEIVA</v>
      </c>
      <c r="Q1559" s="21" t="str">
        <f>VLOOKUP(P1559,'BASE TARIFA 2025'!C:D,2,0)</f>
        <v>WOMPI ORIENTE</v>
      </c>
      <c r="R1559" s="23">
        <f>VLOOKUP(P1559,'BASE TARIFA 2025'!C:F,4,0)</f>
        <v>28277.100000000002</v>
      </c>
    </row>
    <row r="1560" spans="1:18" ht="14.45">
      <c r="A1560" s="27">
        <v>64280</v>
      </c>
      <c r="B1560" s="27" t="s">
        <v>9014</v>
      </c>
      <c r="C1560" s="27">
        <v>1079186023</v>
      </c>
      <c r="D1560" s="27" t="s">
        <v>9015</v>
      </c>
      <c r="E1560" s="27" t="s">
        <v>9015</v>
      </c>
      <c r="F1560" s="27" t="s">
        <v>9015</v>
      </c>
      <c r="G1560" s="27" t="s">
        <v>9016</v>
      </c>
      <c r="H1560" s="27" t="s">
        <v>9017</v>
      </c>
      <c r="I1560" s="27" t="s">
        <v>9018</v>
      </c>
      <c r="J1560" s="27" t="s">
        <v>2667</v>
      </c>
      <c r="K1560" s="27" t="s">
        <v>8964</v>
      </c>
      <c r="L1560" s="27" t="s">
        <v>8964</v>
      </c>
      <c r="M1560" s="27">
        <v>41132</v>
      </c>
      <c r="N1560" s="28" t="s">
        <v>358</v>
      </c>
      <c r="O1560" s="22">
        <f>VLOOKUP(A1560,Hoja1!A:C,3,0)</f>
        <v>8</v>
      </c>
      <c r="P1560" s="21" t="str">
        <f>VLOOKUP(M1560,[1]TIPOLOGIAS_CB!$A:$F,4,0)</f>
        <v>NEIVA</v>
      </c>
      <c r="Q1560" s="21" t="str">
        <f>VLOOKUP(P1560,'BASE TARIFA 2025'!C:D,2,0)</f>
        <v>WOMPI ORIENTE</v>
      </c>
      <c r="R1560" s="23">
        <f>VLOOKUP(P1560,'BASE TARIFA 2025'!C:F,4,0)</f>
        <v>28277.100000000002</v>
      </c>
    </row>
    <row r="1561" spans="1:18" ht="14.45">
      <c r="A1561" s="27">
        <v>70827</v>
      </c>
      <c r="B1561" s="27" t="s">
        <v>9019</v>
      </c>
      <c r="C1561" s="27">
        <v>36347507</v>
      </c>
      <c r="D1561" s="27" t="s">
        <v>9020</v>
      </c>
      <c r="E1561" s="27" t="s">
        <v>9020</v>
      </c>
      <c r="F1561" s="27" t="s">
        <v>9020</v>
      </c>
      <c r="G1561" s="27" t="s">
        <v>9021</v>
      </c>
      <c r="H1561" s="27" t="s">
        <v>9022</v>
      </c>
      <c r="I1561" s="27" t="s">
        <v>9023</v>
      </c>
      <c r="J1561" s="27" t="s">
        <v>2667</v>
      </c>
      <c r="K1561" s="27" t="s">
        <v>8964</v>
      </c>
      <c r="L1561" s="27" t="s">
        <v>8964</v>
      </c>
      <c r="M1561" s="27">
        <v>41132</v>
      </c>
      <c r="N1561" s="28" t="s">
        <v>358</v>
      </c>
      <c r="O1561" s="22">
        <f>VLOOKUP(A1561,Hoja1!A:C,3,0)</f>
        <v>8</v>
      </c>
      <c r="P1561" s="21" t="str">
        <f>VLOOKUP(M1561,[1]TIPOLOGIAS_CB!$A:$F,4,0)</f>
        <v>NEIVA</v>
      </c>
      <c r="Q1561" s="21" t="str">
        <f>VLOOKUP(P1561,'BASE TARIFA 2025'!C:D,2,0)</f>
        <v>WOMPI ORIENTE</v>
      </c>
      <c r="R1561" s="23">
        <f>VLOOKUP(P1561,'BASE TARIFA 2025'!C:F,4,0)</f>
        <v>28277.100000000002</v>
      </c>
    </row>
    <row r="1562" spans="1:18" ht="14.45">
      <c r="A1562" s="27">
        <v>49961</v>
      </c>
      <c r="B1562" s="27" t="s">
        <v>9024</v>
      </c>
      <c r="C1562" s="27">
        <v>36068881</v>
      </c>
      <c r="D1562" s="27" t="s">
        <v>79</v>
      </c>
      <c r="E1562" s="27" t="s">
        <v>9025</v>
      </c>
      <c r="F1562" s="27" t="s">
        <v>9025</v>
      </c>
      <c r="G1562" s="27" t="s">
        <v>9026</v>
      </c>
      <c r="H1562" s="27" t="s">
        <v>9027</v>
      </c>
      <c r="I1562" s="27" t="s">
        <v>9028</v>
      </c>
      <c r="J1562" s="27" t="s">
        <v>2667</v>
      </c>
      <c r="K1562" s="27" t="s">
        <v>9029</v>
      </c>
      <c r="L1562" s="27" t="s">
        <v>9029</v>
      </c>
      <c r="M1562" s="27">
        <v>41206</v>
      </c>
      <c r="N1562" s="28" t="s">
        <v>275</v>
      </c>
      <c r="O1562" s="22">
        <f>VLOOKUP(A1562,Hoja1!A:C,3,0)</f>
        <v>16</v>
      </c>
      <c r="P1562" s="21" t="str">
        <f>VLOOKUP(M1562,[1]TIPOLOGIAS_CB!$A:$F,4,0)</f>
        <v>NEIVA</v>
      </c>
      <c r="Q1562" s="21" t="str">
        <f>VLOOKUP(P1562,'BASE TARIFA 2025'!C:D,2,0)</f>
        <v>WOMPI ORIENTE</v>
      </c>
      <c r="R1562" s="23">
        <f>VLOOKUP(P1562,'BASE TARIFA 2025'!C:F,4,0)</f>
        <v>28277.100000000002</v>
      </c>
    </row>
    <row r="1563" spans="1:18" ht="14.45">
      <c r="A1563" s="27">
        <v>76705</v>
      </c>
      <c r="B1563" s="27" t="s">
        <v>9030</v>
      </c>
      <c r="C1563" s="27">
        <v>26989537</v>
      </c>
      <c r="D1563" s="27" t="s">
        <v>9031</v>
      </c>
      <c r="E1563" s="27" t="s">
        <v>9031</v>
      </c>
      <c r="F1563" s="27" t="s">
        <v>9032</v>
      </c>
      <c r="G1563" s="27" t="s">
        <v>9033</v>
      </c>
      <c r="H1563" s="27" t="s">
        <v>9034</v>
      </c>
      <c r="I1563" s="27" t="s">
        <v>9035</v>
      </c>
      <c r="J1563" s="27" t="s">
        <v>6871</v>
      </c>
      <c r="K1563" s="27" t="s">
        <v>9036</v>
      </c>
      <c r="L1563" s="27" t="s">
        <v>9036</v>
      </c>
      <c r="M1563" s="27">
        <v>44078</v>
      </c>
      <c r="N1563" s="28" t="s">
        <v>586</v>
      </c>
      <c r="O1563" s="22">
        <f>VLOOKUP(A1563,Hoja1!A:C,3,0)</f>
        <v>8</v>
      </c>
      <c r="P1563" s="21" t="str">
        <f>VLOOKUP(M1563,[1]TIPOLOGIAS_CB!$A:$F,4,0)</f>
        <v>VALLEDUPAR</v>
      </c>
      <c r="Q1563" s="21" t="str">
        <f>VLOOKUP(P1563,'BASE TARIFA 2025'!C:D,2,0)</f>
        <v>WOMPI COSTA</v>
      </c>
      <c r="R1563" s="23">
        <f>VLOOKUP(P1563,'BASE TARIFA 2025'!C:F,4,0)</f>
        <v>28277.100000000002</v>
      </c>
    </row>
    <row r="1564" spans="1:18" ht="14.45">
      <c r="A1564" s="27">
        <v>76089</v>
      </c>
      <c r="B1564" s="27" t="s">
        <v>9037</v>
      </c>
      <c r="C1564" s="27">
        <v>1036424842</v>
      </c>
      <c r="D1564" s="27" t="s">
        <v>9038</v>
      </c>
      <c r="E1564" s="27" t="s">
        <v>9038</v>
      </c>
      <c r="F1564" s="27" t="s">
        <v>9039</v>
      </c>
      <c r="G1564" s="27" t="s">
        <v>9040</v>
      </c>
      <c r="H1564" s="27" t="s">
        <v>9041</v>
      </c>
      <c r="I1564" s="27" t="s">
        <v>9042</v>
      </c>
      <c r="J1564" s="27" t="s">
        <v>6871</v>
      </c>
      <c r="K1564" s="27" t="s">
        <v>9043</v>
      </c>
      <c r="L1564" s="27" t="s">
        <v>9043</v>
      </c>
      <c r="M1564" s="27">
        <v>44098</v>
      </c>
      <c r="N1564" s="28" t="s">
        <v>358</v>
      </c>
      <c r="O1564" s="22">
        <f>VLOOKUP(A1564,Hoja1!A:C,3,0)</f>
        <v>16</v>
      </c>
      <c r="P1564" s="21" t="str">
        <f>VLOOKUP(M1564,[1]TIPOLOGIAS_CB!$A:$F,4,0)</f>
        <v>VALLEDUPAR</v>
      </c>
      <c r="Q1564" s="21" t="str">
        <f>VLOOKUP(P1564,'BASE TARIFA 2025'!C:D,2,0)</f>
        <v>WOMPI COSTA</v>
      </c>
      <c r="R1564" s="23">
        <f>VLOOKUP(P1564,'BASE TARIFA 2025'!C:F,4,0)</f>
        <v>28277.100000000002</v>
      </c>
    </row>
    <row r="1565" spans="1:18" ht="14.45">
      <c r="A1565" s="27">
        <v>80139</v>
      </c>
      <c r="B1565" s="27" t="s">
        <v>9044</v>
      </c>
      <c r="C1565" s="27">
        <v>1121297306</v>
      </c>
      <c r="D1565" s="27" t="s">
        <v>9045</v>
      </c>
      <c r="E1565" s="27" t="s">
        <v>9046</v>
      </c>
      <c r="F1565" s="27" t="s">
        <v>9046</v>
      </c>
      <c r="G1565" s="27" t="s">
        <v>9047</v>
      </c>
      <c r="H1565" s="27" t="s">
        <v>9048</v>
      </c>
      <c r="I1565" s="27" t="s">
        <v>9049</v>
      </c>
      <c r="J1565" s="27" t="s">
        <v>6871</v>
      </c>
      <c r="K1565" s="27" t="s">
        <v>9043</v>
      </c>
      <c r="L1565" s="27" t="s">
        <v>9043</v>
      </c>
      <c r="M1565" s="27">
        <v>44098</v>
      </c>
      <c r="N1565" s="28" t="s">
        <v>358</v>
      </c>
      <c r="O1565" s="22">
        <f>VLOOKUP(A1565,Hoja1!A:C,3,0)</f>
        <v>8</v>
      </c>
      <c r="P1565" s="21" t="str">
        <f>VLOOKUP(M1565,[1]TIPOLOGIAS_CB!$A:$F,4,0)</f>
        <v>VALLEDUPAR</v>
      </c>
      <c r="Q1565" s="21" t="str">
        <f>VLOOKUP(P1565,'BASE TARIFA 2025'!C:D,2,0)</f>
        <v>WOMPI COSTA</v>
      </c>
      <c r="R1565" s="23">
        <f>VLOOKUP(P1565,'BASE TARIFA 2025'!C:F,4,0)</f>
        <v>28277.100000000002</v>
      </c>
    </row>
    <row r="1566" spans="1:18" ht="14.45">
      <c r="A1566" s="27">
        <v>19605</v>
      </c>
      <c r="B1566" s="27" t="s">
        <v>9050</v>
      </c>
      <c r="C1566" s="27">
        <v>17420252</v>
      </c>
      <c r="D1566" s="27" t="s">
        <v>9051</v>
      </c>
      <c r="E1566" s="27" t="s">
        <v>9052</v>
      </c>
      <c r="F1566" s="27" t="s">
        <v>9052</v>
      </c>
      <c r="G1566" s="27" t="s">
        <v>9053</v>
      </c>
      <c r="H1566" s="27" t="s">
        <v>9054</v>
      </c>
      <c r="I1566" s="27" t="s">
        <v>9055</v>
      </c>
      <c r="J1566" s="27" t="s">
        <v>857</v>
      </c>
      <c r="K1566" s="27" t="s">
        <v>9056</v>
      </c>
      <c r="L1566" s="27" t="s">
        <v>9056</v>
      </c>
      <c r="M1566" s="27">
        <v>50223</v>
      </c>
      <c r="N1566" s="28" t="s">
        <v>477</v>
      </c>
      <c r="O1566" s="22">
        <f>VLOOKUP(A1566,Hoja1!A:C,3,0)</f>
        <v>8</v>
      </c>
      <c r="P1566" s="21" t="str">
        <f>VLOOKUP(M1566,[1]TIPOLOGIAS_CB!$A:$F,4,0)</f>
        <v>VILLAVICENCIO</v>
      </c>
      <c r="Q1566" s="21" t="str">
        <f>VLOOKUP(P1566,'BASE TARIFA 2025'!C:D,2,0)</f>
        <v>WOMPI ORIENTE</v>
      </c>
      <c r="R1566" s="23">
        <f>VLOOKUP(P1566,'BASE TARIFA 2025'!C:F,4,0)</f>
        <v>28277.100000000002</v>
      </c>
    </row>
    <row r="1567" spans="1:18" ht="14.45">
      <c r="A1567" s="27">
        <v>36490</v>
      </c>
      <c r="B1567" s="27" t="s">
        <v>9057</v>
      </c>
      <c r="C1567" s="27">
        <v>1016057093</v>
      </c>
      <c r="D1567" s="27"/>
      <c r="E1567" s="27" t="s">
        <v>9058</v>
      </c>
      <c r="F1567" s="27" t="s">
        <v>9058</v>
      </c>
      <c r="G1567" s="27" t="s">
        <v>9059</v>
      </c>
      <c r="H1567" s="27" t="s">
        <v>9060</v>
      </c>
      <c r="I1567" s="27" t="s">
        <v>9061</v>
      </c>
      <c r="J1567" s="27" t="s">
        <v>857</v>
      </c>
      <c r="K1567" s="27" t="s">
        <v>9056</v>
      </c>
      <c r="L1567" s="27" t="s">
        <v>9056</v>
      </c>
      <c r="M1567" s="27">
        <v>50223</v>
      </c>
      <c r="N1567" s="28" t="s">
        <v>477</v>
      </c>
      <c r="O1567" s="22">
        <f>VLOOKUP(A1567,Hoja1!A:C,3,0)</f>
        <v>16</v>
      </c>
      <c r="P1567" s="21" t="str">
        <f>VLOOKUP(M1567,[1]TIPOLOGIAS_CB!$A:$F,4,0)</f>
        <v>VILLAVICENCIO</v>
      </c>
      <c r="Q1567" s="21" t="str">
        <f>VLOOKUP(P1567,'BASE TARIFA 2025'!C:D,2,0)</f>
        <v>WOMPI ORIENTE</v>
      </c>
      <c r="R1567" s="23">
        <f>VLOOKUP(P1567,'BASE TARIFA 2025'!C:F,4,0)</f>
        <v>28277.100000000002</v>
      </c>
    </row>
    <row r="1568" spans="1:18" ht="14.45">
      <c r="A1568" s="27">
        <v>34468</v>
      </c>
      <c r="B1568" s="27" t="s">
        <v>9062</v>
      </c>
      <c r="C1568" s="27">
        <v>21176241</v>
      </c>
      <c r="D1568" s="27" t="s">
        <v>9063</v>
      </c>
      <c r="E1568" s="27" t="s">
        <v>9064</v>
      </c>
      <c r="F1568" s="27" t="s">
        <v>9064</v>
      </c>
      <c r="G1568" s="27" t="s">
        <v>9065</v>
      </c>
      <c r="H1568" s="27" t="s">
        <v>9066</v>
      </c>
      <c r="I1568" s="27" t="s">
        <v>9067</v>
      </c>
      <c r="J1568" s="27" t="s">
        <v>857</v>
      </c>
      <c r="K1568" s="27" t="s">
        <v>9056</v>
      </c>
      <c r="L1568" s="27" t="s">
        <v>9056</v>
      </c>
      <c r="M1568" s="27">
        <v>50223</v>
      </c>
      <c r="N1568" s="28" t="s">
        <v>477</v>
      </c>
      <c r="O1568" s="22">
        <f>VLOOKUP(A1568,Hoja1!A:C,3,0)</f>
        <v>8</v>
      </c>
      <c r="P1568" s="21" t="str">
        <f>VLOOKUP(M1568,[1]TIPOLOGIAS_CB!$A:$F,4,0)</f>
        <v>VILLAVICENCIO</v>
      </c>
      <c r="Q1568" s="21" t="str">
        <f>VLOOKUP(P1568,'BASE TARIFA 2025'!C:D,2,0)</f>
        <v>WOMPI ORIENTE</v>
      </c>
      <c r="R1568" s="23">
        <f>VLOOKUP(P1568,'BASE TARIFA 2025'!C:F,4,0)</f>
        <v>28277.100000000002</v>
      </c>
    </row>
    <row r="1569" spans="1:18" ht="14.45">
      <c r="A1569" s="27">
        <v>56768</v>
      </c>
      <c r="B1569" s="27" t="s">
        <v>9068</v>
      </c>
      <c r="C1569" s="27">
        <v>40219374</v>
      </c>
      <c r="D1569" s="27" t="s">
        <v>9069</v>
      </c>
      <c r="E1569" s="27" t="s">
        <v>9069</v>
      </c>
      <c r="F1569" s="27" t="s">
        <v>9069</v>
      </c>
      <c r="G1569" s="27" t="s">
        <v>9070</v>
      </c>
      <c r="H1569" s="27" t="s">
        <v>9071</v>
      </c>
      <c r="I1569" s="27" t="s">
        <v>9072</v>
      </c>
      <c r="J1569" s="27" t="s">
        <v>857</v>
      </c>
      <c r="K1569" s="27" t="s">
        <v>9056</v>
      </c>
      <c r="L1569" s="27" t="s">
        <v>9056</v>
      </c>
      <c r="M1569" s="27">
        <v>50223</v>
      </c>
      <c r="N1569" s="28" t="s">
        <v>477</v>
      </c>
      <c r="O1569" s="22">
        <f>VLOOKUP(A1569,Hoja1!A:C,3,0)</f>
        <v>16</v>
      </c>
      <c r="P1569" s="21" t="str">
        <f>VLOOKUP(M1569,[1]TIPOLOGIAS_CB!$A:$F,4,0)</f>
        <v>VILLAVICENCIO</v>
      </c>
      <c r="Q1569" s="21" t="str">
        <f>VLOOKUP(P1569,'BASE TARIFA 2025'!C:D,2,0)</f>
        <v>WOMPI ORIENTE</v>
      </c>
      <c r="R1569" s="23">
        <f>VLOOKUP(P1569,'BASE TARIFA 2025'!C:F,4,0)</f>
        <v>28277.100000000002</v>
      </c>
    </row>
    <row r="1570" spans="1:18" ht="14.45">
      <c r="A1570" s="27">
        <v>70348</v>
      </c>
      <c r="B1570" s="27" t="s">
        <v>9073</v>
      </c>
      <c r="C1570" s="27">
        <v>1120501537</v>
      </c>
      <c r="D1570" s="27" t="s">
        <v>9074</v>
      </c>
      <c r="E1570" s="27" t="s">
        <v>9074</v>
      </c>
      <c r="F1570" s="27" t="s">
        <v>9075</v>
      </c>
      <c r="G1570" s="27" t="s">
        <v>9076</v>
      </c>
      <c r="H1570" s="27" t="s">
        <v>9077</v>
      </c>
      <c r="I1570" s="27" t="s">
        <v>9078</v>
      </c>
      <c r="J1570" s="27" t="s">
        <v>857</v>
      </c>
      <c r="K1570" s="27" t="s">
        <v>9056</v>
      </c>
      <c r="L1570" s="27" t="s">
        <v>9056</v>
      </c>
      <c r="M1570" s="27">
        <v>50223</v>
      </c>
      <c r="N1570" s="28" t="s">
        <v>477</v>
      </c>
      <c r="O1570" s="22">
        <f>VLOOKUP(A1570,Hoja1!A:C,3,0)</f>
        <v>16</v>
      </c>
      <c r="P1570" s="21" t="str">
        <f>VLOOKUP(M1570,[1]TIPOLOGIAS_CB!$A:$F,4,0)</f>
        <v>VILLAVICENCIO</v>
      </c>
      <c r="Q1570" s="21" t="str">
        <f>VLOOKUP(P1570,'BASE TARIFA 2025'!C:D,2,0)</f>
        <v>WOMPI ORIENTE</v>
      </c>
      <c r="R1570" s="23">
        <f>VLOOKUP(P1570,'BASE TARIFA 2025'!C:F,4,0)</f>
        <v>28277.100000000002</v>
      </c>
    </row>
    <row r="1571" spans="1:18" ht="14.45">
      <c r="A1571" s="27">
        <v>76342</v>
      </c>
      <c r="B1571" s="27" t="s">
        <v>9079</v>
      </c>
      <c r="C1571" s="27">
        <v>31037160</v>
      </c>
      <c r="D1571" s="27" t="s">
        <v>9080</v>
      </c>
      <c r="E1571" s="27" t="s">
        <v>9080</v>
      </c>
      <c r="F1571" s="27" t="s">
        <v>9080</v>
      </c>
      <c r="G1571" s="27" t="s">
        <v>9081</v>
      </c>
      <c r="H1571" s="27" t="s">
        <v>9082</v>
      </c>
      <c r="I1571" s="27" t="s">
        <v>9083</v>
      </c>
      <c r="J1571" s="27" t="s">
        <v>857</v>
      </c>
      <c r="K1571" s="27" t="s">
        <v>9056</v>
      </c>
      <c r="L1571" s="27" t="s">
        <v>9056</v>
      </c>
      <c r="M1571" s="27">
        <v>50223</v>
      </c>
      <c r="N1571" s="28" t="s">
        <v>477</v>
      </c>
      <c r="O1571" s="22">
        <f>VLOOKUP(A1571,Hoja1!A:C,3,0)</f>
        <v>8</v>
      </c>
      <c r="P1571" s="21" t="str">
        <f>VLOOKUP(M1571,[1]TIPOLOGIAS_CB!$A:$F,4,0)</f>
        <v>VILLAVICENCIO</v>
      </c>
      <c r="Q1571" s="21" t="str">
        <f>VLOOKUP(P1571,'BASE TARIFA 2025'!C:D,2,0)</f>
        <v>WOMPI ORIENTE</v>
      </c>
      <c r="R1571" s="23">
        <f>VLOOKUP(P1571,'BASE TARIFA 2025'!C:F,4,0)</f>
        <v>28277.100000000002</v>
      </c>
    </row>
    <row r="1572" spans="1:18" ht="14.45">
      <c r="A1572" s="27">
        <v>21334</v>
      </c>
      <c r="B1572" s="27" t="s">
        <v>9084</v>
      </c>
      <c r="C1572" s="27">
        <v>27374103</v>
      </c>
      <c r="D1572" s="27" t="s">
        <v>9085</v>
      </c>
      <c r="E1572" s="27" t="s">
        <v>9086</v>
      </c>
      <c r="F1572" s="27" t="s">
        <v>9086</v>
      </c>
      <c r="G1572" s="27" t="s">
        <v>9087</v>
      </c>
      <c r="H1572" s="27" t="s">
        <v>9088</v>
      </c>
      <c r="I1572" s="27" t="s">
        <v>9089</v>
      </c>
      <c r="J1572" s="27" t="s">
        <v>539</v>
      </c>
      <c r="K1572" s="27" t="s">
        <v>9090</v>
      </c>
      <c r="L1572" s="27" t="s">
        <v>9090</v>
      </c>
      <c r="M1572" s="27">
        <v>52506</v>
      </c>
      <c r="N1572" s="28" t="s">
        <v>465</v>
      </c>
      <c r="O1572" s="22">
        <f>VLOOKUP(A1572,Hoja1!A:C,3,0)</f>
        <v>8</v>
      </c>
      <c r="P1572" s="21" t="str">
        <f>VLOOKUP(M1572,[1]TIPOLOGIAS_CB!$A:$F,4,0)</f>
        <v>PASTO</v>
      </c>
      <c r="Q1572" s="21" t="str">
        <f>VLOOKUP(P1572,'BASE TARIFA 2025'!C:D,2,0)</f>
        <v>WOMPI SUROCCIDENTE</v>
      </c>
      <c r="R1572" s="23">
        <f>VLOOKUP(P1572,'BASE TARIFA 2025'!C:F,4,0)</f>
        <v>28277.100000000002</v>
      </c>
    </row>
    <row r="1573" spans="1:18" ht="14.45">
      <c r="A1573" s="27">
        <v>38293</v>
      </c>
      <c r="B1573" s="27" t="s">
        <v>9091</v>
      </c>
      <c r="C1573" s="27">
        <v>27374083</v>
      </c>
      <c r="D1573" s="27"/>
      <c r="E1573" s="27" t="s">
        <v>9092</v>
      </c>
      <c r="F1573" s="27" t="s">
        <v>9093</v>
      </c>
      <c r="G1573" s="27" t="s">
        <v>9094</v>
      </c>
      <c r="H1573" s="27" t="s">
        <v>9095</v>
      </c>
      <c r="I1573" s="27" t="s">
        <v>9096</v>
      </c>
      <c r="J1573" s="27" t="s">
        <v>539</v>
      </c>
      <c r="K1573" s="27" t="s">
        <v>9090</v>
      </c>
      <c r="L1573" s="27" t="s">
        <v>9090</v>
      </c>
      <c r="M1573" s="27">
        <v>52506</v>
      </c>
      <c r="N1573" s="28" t="s">
        <v>465</v>
      </c>
      <c r="O1573" s="22">
        <f>VLOOKUP(A1573,Hoja1!A:C,3,0)</f>
        <v>8</v>
      </c>
      <c r="P1573" s="21" t="str">
        <f>VLOOKUP(M1573,[1]TIPOLOGIAS_CB!$A:$F,4,0)</f>
        <v>PASTO</v>
      </c>
      <c r="Q1573" s="21" t="str">
        <f>VLOOKUP(P1573,'BASE TARIFA 2025'!C:D,2,0)</f>
        <v>WOMPI SUROCCIDENTE</v>
      </c>
      <c r="R1573" s="23">
        <f>VLOOKUP(P1573,'BASE TARIFA 2025'!C:F,4,0)</f>
        <v>28277.100000000002</v>
      </c>
    </row>
    <row r="1574" spans="1:18" ht="14.45">
      <c r="A1574" s="27">
        <v>64902</v>
      </c>
      <c r="B1574" s="27" t="s">
        <v>9097</v>
      </c>
      <c r="C1574" s="27">
        <v>1087959539</v>
      </c>
      <c r="D1574" s="27" t="s">
        <v>79</v>
      </c>
      <c r="E1574" s="27" t="s">
        <v>9098</v>
      </c>
      <c r="F1574" s="27" t="s">
        <v>9099</v>
      </c>
      <c r="G1574" s="27" t="s">
        <v>9100</v>
      </c>
      <c r="H1574" s="27" t="s">
        <v>9101</v>
      </c>
      <c r="I1574" s="27" t="s">
        <v>9102</v>
      </c>
      <c r="J1574" s="27" t="s">
        <v>539</v>
      </c>
      <c r="K1574" s="27" t="s">
        <v>9103</v>
      </c>
      <c r="L1574" s="27" t="s">
        <v>9103</v>
      </c>
      <c r="M1574" s="27">
        <v>52885</v>
      </c>
      <c r="N1574" s="28" t="s">
        <v>342</v>
      </c>
      <c r="O1574" s="22">
        <f>VLOOKUP(A1574,Hoja1!A:C,3,0)</f>
        <v>16</v>
      </c>
      <c r="P1574" s="21" t="str">
        <f>VLOOKUP(M1574,[1]TIPOLOGIAS_CB!$A:$F,4,0)</f>
        <v>PASTO</v>
      </c>
      <c r="Q1574" s="21" t="str">
        <f>VLOOKUP(P1574,'BASE TARIFA 2025'!C:D,2,0)</f>
        <v>WOMPI SUROCCIDENTE</v>
      </c>
      <c r="R1574" s="23">
        <f>VLOOKUP(P1574,'BASE TARIFA 2025'!C:F,4,0)</f>
        <v>28277.100000000002</v>
      </c>
    </row>
    <row r="1575" spans="1:18" ht="14.45">
      <c r="A1575" s="27">
        <v>15003</v>
      </c>
      <c r="B1575" s="27" t="s">
        <v>9104</v>
      </c>
      <c r="C1575" s="27">
        <v>27697344</v>
      </c>
      <c r="D1575" s="27" t="s">
        <v>9105</v>
      </c>
      <c r="E1575" s="27" t="s">
        <v>9106</v>
      </c>
      <c r="F1575" s="27" t="s">
        <v>9106</v>
      </c>
      <c r="G1575" s="27" t="s">
        <v>9107</v>
      </c>
      <c r="H1575" s="27" t="s">
        <v>9108</v>
      </c>
      <c r="I1575" s="27" t="s">
        <v>9109</v>
      </c>
      <c r="J1575" s="27" t="s">
        <v>2863</v>
      </c>
      <c r="K1575" s="27" t="s">
        <v>9110</v>
      </c>
      <c r="L1575" s="27" t="s">
        <v>9110</v>
      </c>
      <c r="M1575" s="27">
        <v>54239</v>
      </c>
      <c r="N1575" s="28" t="s">
        <v>520</v>
      </c>
      <c r="O1575" s="22">
        <f>VLOOKUP(A1575,Hoja1!A:C,3,0)</f>
        <v>8</v>
      </c>
      <c r="P1575" s="21" t="str">
        <f>VLOOKUP(M1575,[1]TIPOLOGIAS_CB!$A:$F,4,0)</f>
        <v>CUCUTA</v>
      </c>
      <c r="Q1575" s="21" t="str">
        <f>VLOOKUP(P1575,'BASE TARIFA 2025'!C:D,2,0)</f>
        <v>WOMPI SANTANDERES</v>
      </c>
      <c r="R1575" s="23">
        <f>VLOOKUP(P1575,'BASE TARIFA 2025'!C:F,4,0)</f>
        <v>28277.100000000002</v>
      </c>
    </row>
    <row r="1576" spans="1:18" ht="14.45">
      <c r="A1576" s="27">
        <v>73959</v>
      </c>
      <c r="B1576" s="27" t="s">
        <v>9111</v>
      </c>
      <c r="C1576" s="27">
        <v>1086279352</v>
      </c>
      <c r="D1576" s="27" t="s">
        <v>9112</v>
      </c>
      <c r="E1576" s="27" t="s">
        <v>9112</v>
      </c>
      <c r="F1576" s="27" t="s">
        <v>9112</v>
      </c>
      <c r="G1576" s="27" t="s">
        <v>9113</v>
      </c>
      <c r="H1576" s="27" t="s">
        <v>9114</v>
      </c>
      <c r="I1576" s="27" t="s">
        <v>9115</v>
      </c>
      <c r="J1576" s="27" t="s">
        <v>2361</v>
      </c>
      <c r="K1576" s="27" t="s">
        <v>9116</v>
      </c>
      <c r="L1576" s="27" t="s">
        <v>9116</v>
      </c>
      <c r="M1576" s="27">
        <v>66383</v>
      </c>
      <c r="N1576" s="28" t="s">
        <v>701</v>
      </c>
      <c r="O1576" s="22">
        <f>VLOOKUP(A1576,Hoja1!A:C,3,0)</f>
        <v>8</v>
      </c>
      <c r="P1576" s="21" t="str">
        <f>VLOOKUP(M1576,[1]TIPOLOGIAS_CB!$A:$F,4,0)</f>
        <v>PEREIRA</v>
      </c>
      <c r="Q1576" s="21" t="str">
        <f>VLOOKUP(P1576,'BASE TARIFA 2025'!C:D,2,0)</f>
        <v>WOMPI EJE CAFETERO</v>
      </c>
      <c r="R1576" s="23">
        <f>VLOOKUP(P1576,'BASE TARIFA 2025'!C:F,4,0)</f>
        <v>15709.5</v>
      </c>
    </row>
    <row r="1577" spans="1:18" ht="14.45">
      <c r="A1577" s="27">
        <v>59521</v>
      </c>
      <c r="B1577" s="27" t="s">
        <v>9117</v>
      </c>
      <c r="C1577" s="27">
        <v>42785354</v>
      </c>
      <c r="D1577" s="27" t="s">
        <v>79</v>
      </c>
      <c r="E1577" s="27" t="s">
        <v>9118</v>
      </c>
      <c r="F1577" s="27" t="s">
        <v>9118</v>
      </c>
      <c r="G1577" s="27" t="s">
        <v>9119</v>
      </c>
      <c r="H1577" s="27" t="s">
        <v>9120</v>
      </c>
      <c r="I1577" s="27" t="s">
        <v>9121</v>
      </c>
      <c r="J1577" s="27" t="s">
        <v>2361</v>
      </c>
      <c r="K1577" s="27" t="s">
        <v>9122</v>
      </c>
      <c r="L1577" s="27" t="s">
        <v>9122</v>
      </c>
      <c r="M1577" s="27">
        <v>66400</v>
      </c>
      <c r="N1577" s="28" t="s">
        <v>953</v>
      </c>
      <c r="O1577" s="22">
        <f>VLOOKUP(A1577,Hoja1!A:C,3,0)</f>
        <v>16</v>
      </c>
      <c r="P1577" s="21" t="str">
        <f>VLOOKUP(M1577,[1]TIPOLOGIAS_CB!$A:$F,4,0)</f>
        <v>PEREIRA</v>
      </c>
      <c r="Q1577" s="21" t="str">
        <f>VLOOKUP(P1577,'BASE TARIFA 2025'!C:D,2,0)</f>
        <v>WOMPI EJE CAFETERO</v>
      </c>
      <c r="R1577" s="23">
        <f>VLOOKUP(P1577,'BASE TARIFA 2025'!C:F,4,0)</f>
        <v>15709.5</v>
      </c>
    </row>
    <row r="1578" spans="1:18" ht="14.45">
      <c r="A1578" s="27">
        <v>18338</v>
      </c>
      <c r="B1578" s="27" t="s">
        <v>9123</v>
      </c>
      <c r="C1578" s="27">
        <v>18603123</v>
      </c>
      <c r="D1578" s="27" t="s">
        <v>9124</v>
      </c>
      <c r="E1578" s="27" t="s">
        <v>9125</v>
      </c>
      <c r="F1578" s="27" t="s">
        <v>9125</v>
      </c>
      <c r="G1578" s="27" t="s">
        <v>9126</v>
      </c>
      <c r="H1578" s="27" t="s">
        <v>9127</v>
      </c>
      <c r="I1578" s="27" t="s">
        <v>9128</v>
      </c>
      <c r="J1578" s="27" t="s">
        <v>2361</v>
      </c>
      <c r="K1578" s="27" t="s">
        <v>9129</v>
      </c>
      <c r="L1578" s="27" t="s">
        <v>9129</v>
      </c>
      <c r="M1578" s="27">
        <v>66572</v>
      </c>
      <c r="N1578" s="28" t="s">
        <v>605</v>
      </c>
      <c r="O1578" s="22">
        <f>VLOOKUP(A1578,Hoja1!A:C,3,0)</f>
        <v>8</v>
      </c>
      <c r="P1578" s="21" t="str">
        <f>VLOOKUP(M1578,[1]TIPOLOGIAS_CB!$A:$F,4,0)</f>
        <v>PEREIRA</v>
      </c>
      <c r="Q1578" s="21" t="str">
        <f>VLOOKUP(P1578,'BASE TARIFA 2025'!C:D,2,0)</f>
        <v>WOMPI EJE CAFETERO</v>
      </c>
      <c r="R1578" s="23">
        <f>VLOOKUP(P1578,'BASE TARIFA 2025'!C:F,4,0)</f>
        <v>15709.5</v>
      </c>
    </row>
    <row r="1579" spans="1:18" ht="14.45">
      <c r="A1579" s="27">
        <v>32644</v>
      </c>
      <c r="B1579" s="27" t="s">
        <v>9130</v>
      </c>
      <c r="C1579" s="27">
        <v>25001227</v>
      </c>
      <c r="D1579" s="27" t="s">
        <v>9131</v>
      </c>
      <c r="E1579" s="27" t="s">
        <v>9132</v>
      </c>
      <c r="F1579" s="27" t="s">
        <v>9133</v>
      </c>
      <c r="G1579" s="27" t="s">
        <v>9134</v>
      </c>
      <c r="H1579" s="27" t="s">
        <v>9135</v>
      </c>
      <c r="I1579" s="27" t="s">
        <v>9136</v>
      </c>
      <c r="J1579" s="27" t="s">
        <v>2361</v>
      </c>
      <c r="K1579" s="27" t="s">
        <v>9129</v>
      </c>
      <c r="L1579" s="27" t="s">
        <v>9129</v>
      </c>
      <c r="M1579" s="27">
        <v>66572</v>
      </c>
      <c r="N1579" s="28" t="s">
        <v>605</v>
      </c>
      <c r="O1579" s="22">
        <f>VLOOKUP(A1579,Hoja1!A:C,3,0)</f>
        <v>16</v>
      </c>
      <c r="P1579" s="21" t="str">
        <f>VLOOKUP(M1579,[1]TIPOLOGIAS_CB!$A:$F,4,0)</f>
        <v>PEREIRA</v>
      </c>
      <c r="Q1579" s="21" t="str">
        <f>VLOOKUP(P1579,'BASE TARIFA 2025'!C:D,2,0)</f>
        <v>WOMPI EJE CAFETERO</v>
      </c>
      <c r="R1579" s="23">
        <f>VLOOKUP(P1579,'BASE TARIFA 2025'!C:F,4,0)</f>
        <v>15709.5</v>
      </c>
    </row>
    <row r="1580" spans="1:18" ht="14.45">
      <c r="A1580" s="27">
        <v>47147</v>
      </c>
      <c r="B1580" s="27" t="s">
        <v>9137</v>
      </c>
      <c r="C1580" s="27">
        <v>1093534018</v>
      </c>
      <c r="D1580" s="27" t="s">
        <v>79</v>
      </c>
      <c r="E1580" s="27" t="s">
        <v>9138</v>
      </c>
      <c r="F1580" s="27" t="s">
        <v>9138</v>
      </c>
      <c r="G1580" s="27" t="s">
        <v>9139</v>
      </c>
      <c r="H1580" s="27" t="s">
        <v>9140</v>
      </c>
      <c r="I1580" s="27" t="s">
        <v>9141</v>
      </c>
      <c r="J1580" s="27" t="s">
        <v>2361</v>
      </c>
      <c r="K1580" s="27" t="s">
        <v>9129</v>
      </c>
      <c r="L1580" s="27" t="s">
        <v>9129</v>
      </c>
      <c r="M1580" s="27">
        <v>66572</v>
      </c>
      <c r="N1580" s="28" t="s">
        <v>605</v>
      </c>
      <c r="O1580" s="22">
        <f>VLOOKUP(A1580,Hoja1!A:C,3,0)</f>
        <v>8</v>
      </c>
      <c r="P1580" s="21" t="str">
        <f>VLOOKUP(M1580,[1]TIPOLOGIAS_CB!$A:$F,4,0)</f>
        <v>PEREIRA</v>
      </c>
      <c r="Q1580" s="21" t="str">
        <f>VLOOKUP(P1580,'BASE TARIFA 2025'!C:D,2,0)</f>
        <v>WOMPI EJE CAFETERO</v>
      </c>
      <c r="R1580" s="23">
        <f>VLOOKUP(P1580,'BASE TARIFA 2025'!C:F,4,0)</f>
        <v>15709.5</v>
      </c>
    </row>
    <row r="1581" spans="1:18" ht="14.45">
      <c r="A1581" s="27">
        <v>77753</v>
      </c>
      <c r="B1581" s="27" t="s">
        <v>9142</v>
      </c>
      <c r="C1581" s="27">
        <v>901588085</v>
      </c>
      <c r="D1581" s="27" t="s">
        <v>9143</v>
      </c>
      <c r="E1581" s="27" t="s">
        <v>9143</v>
      </c>
      <c r="F1581" s="27" t="s">
        <v>9144</v>
      </c>
      <c r="G1581" s="27" t="s">
        <v>9145</v>
      </c>
      <c r="H1581" s="27" t="s">
        <v>9146</v>
      </c>
      <c r="I1581" s="27" t="s">
        <v>9147</v>
      </c>
      <c r="J1581" s="27" t="s">
        <v>2361</v>
      </c>
      <c r="K1581" s="27" t="s">
        <v>9129</v>
      </c>
      <c r="L1581" s="27" t="s">
        <v>9129</v>
      </c>
      <c r="M1581" s="27">
        <v>66572</v>
      </c>
      <c r="N1581" s="28" t="s">
        <v>605</v>
      </c>
      <c r="O1581" s="22">
        <f>VLOOKUP(A1581,Hoja1!A:C,3,0)</f>
        <v>8</v>
      </c>
      <c r="P1581" s="21" t="str">
        <f>VLOOKUP(M1581,[1]TIPOLOGIAS_CB!$A:$F,4,0)</f>
        <v>PEREIRA</v>
      </c>
      <c r="Q1581" s="21" t="str">
        <f>VLOOKUP(P1581,'BASE TARIFA 2025'!C:D,2,0)</f>
        <v>WOMPI EJE CAFETERO</v>
      </c>
      <c r="R1581" s="23">
        <f>VLOOKUP(P1581,'BASE TARIFA 2025'!C:F,4,0)</f>
        <v>15709.5</v>
      </c>
    </row>
    <row r="1582" spans="1:18" ht="14.45">
      <c r="A1582" s="27">
        <v>40371</v>
      </c>
      <c r="B1582" s="27" t="s">
        <v>9148</v>
      </c>
      <c r="C1582" s="27">
        <v>5618196</v>
      </c>
      <c r="D1582" s="27" t="s">
        <v>9149</v>
      </c>
      <c r="E1582" s="27" t="s">
        <v>9149</v>
      </c>
      <c r="F1582" s="27" t="s">
        <v>9149</v>
      </c>
      <c r="G1582" s="27" t="s">
        <v>9150</v>
      </c>
      <c r="H1582" s="27" t="s">
        <v>9151</v>
      </c>
      <c r="I1582" s="27" t="s">
        <v>9152</v>
      </c>
      <c r="J1582" s="27" t="s">
        <v>2975</v>
      </c>
      <c r="K1582" s="27" t="s">
        <v>9153</v>
      </c>
      <c r="L1582" s="27" t="s">
        <v>9153</v>
      </c>
      <c r="M1582" s="27">
        <v>68209</v>
      </c>
      <c r="N1582" s="28" t="s">
        <v>192</v>
      </c>
      <c r="O1582" s="22">
        <f>VLOOKUP(A1582,Hoja1!A:C,3,0)</f>
        <v>8</v>
      </c>
      <c r="P1582" s="21" t="str">
        <f>VLOOKUP(M1582,[1]TIPOLOGIAS_CB!$A:$F,4,0)</f>
        <v>BUCARAMANGA</v>
      </c>
      <c r="Q1582" s="21" t="str">
        <f>VLOOKUP(P1582,'BASE TARIFA 2025'!C:D,2,0)</f>
        <v>WOMPI SANTANDERES</v>
      </c>
      <c r="R1582" s="23">
        <f>VLOOKUP(P1582,'BASE TARIFA 2025'!C:F,4,0)</f>
        <v>15709.5</v>
      </c>
    </row>
    <row r="1583" spans="1:18" ht="14.45">
      <c r="A1583" s="27">
        <v>10290</v>
      </c>
      <c r="B1583" s="27" t="s">
        <v>9154</v>
      </c>
      <c r="C1583" s="27">
        <v>900116036</v>
      </c>
      <c r="D1583" s="27" t="s">
        <v>9155</v>
      </c>
      <c r="E1583" s="27" t="s">
        <v>9156</v>
      </c>
      <c r="F1583" s="27" t="s">
        <v>9157</v>
      </c>
      <c r="G1583" s="27" t="s">
        <v>9158</v>
      </c>
      <c r="H1583" s="27" t="s">
        <v>9159</v>
      </c>
      <c r="I1583" s="27" t="s">
        <v>9160</v>
      </c>
      <c r="J1583" s="27" t="s">
        <v>75</v>
      </c>
      <c r="K1583" s="27" t="s">
        <v>5693</v>
      </c>
      <c r="L1583" s="27" t="s">
        <v>5693</v>
      </c>
      <c r="M1583" s="27">
        <v>5001</v>
      </c>
      <c r="N1583" s="28" t="s">
        <v>1487</v>
      </c>
      <c r="O1583" s="22">
        <f>VLOOKUP(A1583,Hoja1!A:C,3,0)</f>
        <v>8</v>
      </c>
      <c r="P1583" s="21" t="str">
        <f>VLOOKUP(M1583,[1]TIPOLOGIAS_CB!$A:$F,4,0)</f>
        <v>MEDELLIN</v>
      </c>
      <c r="Q1583" s="21" t="str">
        <f>VLOOKUP(P1583,'BASE TARIFA 2025'!C:D,2,0)</f>
        <v>WOMPI NOROCCIDENTE</v>
      </c>
      <c r="R1583" s="23">
        <f>VLOOKUP(P1583,'BASE TARIFA 2025'!C:F,4,0)</f>
        <v>15709.5</v>
      </c>
    </row>
    <row r="1584" spans="1:18" ht="14.45">
      <c r="A1584" s="27">
        <v>28954</v>
      </c>
      <c r="B1584" s="27" t="s">
        <v>9161</v>
      </c>
      <c r="C1584" s="27">
        <v>21580823</v>
      </c>
      <c r="D1584" s="27" t="s">
        <v>9162</v>
      </c>
      <c r="E1584" s="27" t="s">
        <v>9163</v>
      </c>
      <c r="F1584" s="27" t="s">
        <v>9163</v>
      </c>
      <c r="G1584" s="27" t="s">
        <v>9164</v>
      </c>
      <c r="H1584" s="27" t="s">
        <v>9165</v>
      </c>
      <c r="I1584" s="27" t="s">
        <v>9166</v>
      </c>
      <c r="J1584" s="27" t="s">
        <v>75</v>
      </c>
      <c r="K1584" s="27" t="s">
        <v>9167</v>
      </c>
      <c r="L1584" s="27" t="s">
        <v>9167</v>
      </c>
      <c r="M1584" s="27">
        <v>5113</v>
      </c>
      <c r="N1584" s="28" t="s">
        <v>358</v>
      </c>
      <c r="O1584" s="22">
        <f>VLOOKUP(A1584,Hoja1!A:C,3,0)</f>
        <v>8</v>
      </c>
      <c r="P1584" s="21" t="str">
        <f>VLOOKUP(M1584,[1]TIPOLOGIAS_CB!$A:$F,4,0)</f>
        <v>MEDELLIN</v>
      </c>
      <c r="Q1584" s="21" t="str">
        <f>VLOOKUP(P1584,'BASE TARIFA 2025'!C:D,2,0)</f>
        <v>WOMPI NOROCCIDENTE</v>
      </c>
      <c r="R1584" s="23">
        <f>VLOOKUP(P1584,'BASE TARIFA 2025'!C:F,4,0)</f>
        <v>15709.5</v>
      </c>
    </row>
    <row r="1585" spans="1:18" ht="14.45">
      <c r="A1585" s="27">
        <v>72821</v>
      </c>
      <c r="B1585" s="27" t="s">
        <v>9168</v>
      </c>
      <c r="C1585" s="27">
        <v>42939686</v>
      </c>
      <c r="D1585" s="27" t="s">
        <v>9169</v>
      </c>
      <c r="E1585" s="27" t="s">
        <v>9170</v>
      </c>
      <c r="F1585" s="27" t="s">
        <v>9169</v>
      </c>
      <c r="G1585" s="27" t="s">
        <v>9171</v>
      </c>
      <c r="H1585" s="27" t="s">
        <v>9172</v>
      </c>
      <c r="I1585" s="27" t="s">
        <v>9173</v>
      </c>
      <c r="J1585" s="27" t="s">
        <v>75</v>
      </c>
      <c r="K1585" s="27" t="s">
        <v>9167</v>
      </c>
      <c r="L1585" s="27" t="s">
        <v>9167</v>
      </c>
      <c r="M1585" s="27">
        <v>5113</v>
      </c>
      <c r="N1585" s="28" t="s">
        <v>358</v>
      </c>
      <c r="O1585" s="22">
        <f>VLOOKUP(A1585,Hoja1!A:C,3,0)</f>
        <v>8</v>
      </c>
      <c r="P1585" s="21" t="str">
        <f>VLOOKUP(M1585,[1]TIPOLOGIAS_CB!$A:$F,4,0)</f>
        <v>MEDELLIN</v>
      </c>
      <c r="Q1585" s="21" t="str">
        <f>VLOOKUP(P1585,'BASE TARIFA 2025'!C:D,2,0)</f>
        <v>WOMPI NOROCCIDENTE</v>
      </c>
      <c r="R1585" s="23">
        <f>VLOOKUP(P1585,'BASE TARIFA 2025'!C:F,4,0)</f>
        <v>15709.5</v>
      </c>
    </row>
    <row r="1586" spans="1:18" ht="14.45">
      <c r="A1586" s="27">
        <v>80604</v>
      </c>
      <c r="B1586" s="27" t="s">
        <v>9174</v>
      </c>
      <c r="C1586" s="27">
        <v>1001619894</v>
      </c>
      <c r="D1586" s="27" t="s">
        <v>9175</v>
      </c>
      <c r="E1586" s="27" t="s">
        <v>9176</v>
      </c>
      <c r="F1586" s="27" t="s">
        <v>9176</v>
      </c>
      <c r="G1586" s="27" t="s">
        <v>9177</v>
      </c>
      <c r="H1586" s="27" t="s">
        <v>9178</v>
      </c>
      <c r="I1586" s="27" t="s">
        <v>9179</v>
      </c>
      <c r="J1586" s="27" t="s">
        <v>75</v>
      </c>
      <c r="K1586" s="27" t="s">
        <v>9167</v>
      </c>
      <c r="L1586" s="27" t="s">
        <v>9167</v>
      </c>
      <c r="M1586" s="27">
        <v>5113</v>
      </c>
      <c r="N1586" s="28" t="s">
        <v>358</v>
      </c>
      <c r="O1586" s="22">
        <f>VLOOKUP(A1586,Hoja1!A:C,3,0)</f>
        <v>8</v>
      </c>
      <c r="P1586" s="21" t="str">
        <f>VLOOKUP(M1586,[1]TIPOLOGIAS_CB!$A:$F,4,0)</f>
        <v>MEDELLIN</v>
      </c>
      <c r="Q1586" s="21" t="str">
        <f>VLOOKUP(P1586,'BASE TARIFA 2025'!C:D,2,0)</f>
        <v>WOMPI NOROCCIDENTE</v>
      </c>
      <c r="R1586" s="23">
        <f>VLOOKUP(P1586,'BASE TARIFA 2025'!C:F,4,0)</f>
        <v>15709.5</v>
      </c>
    </row>
    <row r="1587" spans="1:18" ht="14.45">
      <c r="A1587" s="27">
        <v>47034</v>
      </c>
      <c r="B1587" s="27" t="s">
        <v>9180</v>
      </c>
      <c r="C1587" s="27">
        <v>98469016</v>
      </c>
      <c r="D1587" s="27" t="s">
        <v>9181</v>
      </c>
      <c r="E1587" s="27" t="s">
        <v>9182</v>
      </c>
      <c r="F1587" s="27" t="s">
        <v>9182</v>
      </c>
      <c r="G1587" s="27" t="s">
        <v>9183</v>
      </c>
      <c r="H1587" s="27" t="s">
        <v>9184</v>
      </c>
      <c r="I1587" s="27" t="s">
        <v>9185</v>
      </c>
      <c r="J1587" s="27" t="s">
        <v>75</v>
      </c>
      <c r="K1587" s="27" t="s">
        <v>9186</v>
      </c>
      <c r="L1587" s="27" t="s">
        <v>9186</v>
      </c>
      <c r="M1587" s="27">
        <v>5134</v>
      </c>
      <c r="N1587" s="28" t="s">
        <v>259</v>
      </c>
      <c r="O1587" s="22">
        <f>VLOOKUP(A1587,Hoja1!A:C,3,0)</f>
        <v>8</v>
      </c>
      <c r="P1587" s="21" t="str">
        <f>VLOOKUP(M1587,[1]TIPOLOGIAS_CB!$A:$F,4,0)</f>
        <v>MEDELLIN</v>
      </c>
      <c r="Q1587" s="21" t="str">
        <f>VLOOKUP(P1587,'BASE TARIFA 2025'!C:D,2,0)</f>
        <v>WOMPI NOROCCIDENTE</v>
      </c>
      <c r="R1587" s="23">
        <f>VLOOKUP(P1587,'BASE TARIFA 2025'!C:F,4,0)</f>
        <v>15709.5</v>
      </c>
    </row>
    <row r="1588" spans="1:18" ht="14.45">
      <c r="A1588" s="27">
        <v>53634</v>
      </c>
      <c r="B1588" s="27" t="s">
        <v>9187</v>
      </c>
      <c r="C1588" s="27">
        <v>32564134</v>
      </c>
      <c r="D1588" s="27" t="s">
        <v>79</v>
      </c>
      <c r="E1588" s="27" t="s">
        <v>9188</v>
      </c>
      <c r="F1588" s="27" t="s">
        <v>9188</v>
      </c>
      <c r="G1588" s="27" t="s">
        <v>9189</v>
      </c>
      <c r="H1588" s="27" t="s">
        <v>9190</v>
      </c>
      <c r="I1588" s="27" t="s">
        <v>9191</v>
      </c>
      <c r="J1588" s="27" t="s">
        <v>75</v>
      </c>
      <c r="K1588" s="27" t="s">
        <v>9186</v>
      </c>
      <c r="L1588" s="27" t="s">
        <v>9186</v>
      </c>
      <c r="M1588" s="27">
        <v>5134</v>
      </c>
      <c r="N1588" s="28" t="s">
        <v>259</v>
      </c>
      <c r="O1588" s="22">
        <f>VLOOKUP(A1588,Hoja1!A:C,3,0)</f>
        <v>8</v>
      </c>
      <c r="P1588" s="21" t="str">
        <f>VLOOKUP(M1588,[1]TIPOLOGIAS_CB!$A:$F,4,0)</f>
        <v>MEDELLIN</v>
      </c>
      <c r="Q1588" s="21" t="str">
        <f>VLOOKUP(P1588,'BASE TARIFA 2025'!C:D,2,0)</f>
        <v>WOMPI NOROCCIDENTE</v>
      </c>
      <c r="R1588" s="23">
        <f>VLOOKUP(P1588,'BASE TARIFA 2025'!C:F,4,0)</f>
        <v>15709.5</v>
      </c>
    </row>
    <row r="1589" spans="1:18" ht="14.45">
      <c r="A1589" s="27">
        <v>68661</v>
      </c>
      <c r="B1589" s="27" t="s">
        <v>9192</v>
      </c>
      <c r="C1589" s="27">
        <v>1032327463</v>
      </c>
      <c r="D1589" s="27" t="s">
        <v>79</v>
      </c>
      <c r="E1589" s="27" t="s">
        <v>9193</v>
      </c>
      <c r="F1589" s="27" t="s">
        <v>9194</v>
      </c>
      <c r="G1589" s="27" t="s">
        <v>9195</v>
      </c>
      <c r="H1589" s="27" t="s">
        <v>9196</v>
      </c>
      <c r="I1589" s="27" t="s">
        <v>9197</v>
      </c>
      <c r="J1589" s="27" t="s">
        <v>75</v>
      </c>
      <c r="K1589" s="27" t="s">
        <v>9186</v>
      </c>
      <c r="L1589" s="27" t="s">
        <v>9186</v>
      </c>
      <c r="M1589" s="27">
        <v>5134</v>
      </c>
      <c r="N1589" s="28" t="s">
        <v>259</v>
      </c>
      <c r="O1589" s="22">
        <f>VLOOKUP(A1589,Hoja1!A:C,3,0)</f>
        <v>8</v>
      </c>
      <c r="P1589" s="21" t="str">
        <f>VLOOKUP(M1589,[1]TIPOLOGIAS_CB!$A:$F,4,0)</f>
        <v>MEDELLIN</v>
      </c>
      <c r="Q1589" s="21" t="str">
        <f>VLOOKUP(P1589,'BASE TARIFA 2025'!C:D,2,0)</f>
        <v>WOMPI NOROCCIDENTE</v>
      </c>
      <c r="R1589" s="23">
        <f>VLOOKUP(P1589,'BASE TARIFA 2025'!C:F,4,0)</f>
        <v>15709.5</v>
      </c>
    </row>
    <row r="1590" spans="1:18" ht="14.45">
      <c r="A1590" s="27">
        <v>77434</v>
      </c>
      <c r="B1590" s="27" t="s">
        <v>9198</v>
      </c>
      <c r="C1590" s="27">
        <v>98701202</v>
      </c>
      <c r="D1590" s="27" t="s">
        <v>9199</v>
      </c>
      <c r="E1590" s="27" t="s">
        <v>9199</v>
      </c>
      <c r="F1590" s="27" t="s">
        <v>9199</v>
      </c>
      <c r="G1590" s="27" t="s">
        <v>9200</v>
      </c>
      <c r="H1590" s="27" t="s">
        <v>9201</v>
      </c>
      <c r="I1590" s="27" t="s">
        <v>9202</v>
      </c>
      <c r="J1590" s="27" t="s">
        <v>75</v>
      </c>
      <c r="K1590" s="27" t="s">
        <v>9186</v>
      </c>
      <c r="L1590" s="27" t="s">
        <v>9186</v>
      </c>
      <c r="M1590" s="27">
        <v>5134</v>
      </c>
      <c r="N1590" s="28" t="s">
        <v>259</v>
      </c>
      <c r="O1590" s="22">
        <f>VLOOKUP(A1590,Hoja1!A:C,3,0)</f>
        <v>8</v>
      </c>
      <c r="P1590" s="21" t="str">
        <f>VLOOKUP(M1590,[1]TIPOLOGIAS_CB!$A:$F,4,0)</f>
        <v>MEDELLIN</v>
      </c>
      <c r="Q1590" s="21" t="str">
        <f>VLOOKUP(P1590,'BASE TARIFA 2025'!C:D,2,0)</f>
        <v>WOMPI NOROCCIDENTE</v>
      </c>
      <c r="R1590" s="23">
        <f>VLOOKUP(P1590,'BASE TARIFA 2025'!C:F,4,0)</f>
        <v>15709.5</v>
      </c>
    </row>
    <row r="1591" spans="1:18" ht="14.45">
      <c r="A1591" s="27">
        <v>78372</v>
      </c>
      <c r="B1591" s="27" t="s">
        <v>9203</v>
      </c>
      <c r="C1591" s="27">
        <v>1020481121</v>
      </c>
      <c r="D1591" s="27" t="s">
        <v>9204</v>
      </c>
      <c r="E1591" s="27" t="s">
        <v>9204</v>
      </c>
      <c r="F1591" s="27" t="s">
        <v>9204</v>
      </c>
      <c r="G1591" s="27" t="s">
        <v>9205</v>
      </c>
      <c r="H1591" s="27" t="s">
        <v>9206</v>
      </c>
      <c r="I1591" s="27" t="s">
        <v>9207</v>
      </c>
      <c r="J1591" s="27" t="s">
        <v>75</v>
      </c>
      <c r="K1591" s="27" t="s">
        <v>9186</v>
      </c>
      <c r="L1591" s="27" t="s">
        <v>9186</v>
      </c>
      <c r="M1591" s="27">
        <v>5134</v>
      </c>
      <c r="N1591" s="28" t="s">
        <v>259</v>
      </c>
      <c r="O1591" s="22">
        <f>VLOOKUP(A1591,Hoja1!A:C,3,0)</f>
        <v>8</v>
      </c>
      <c r="P1591" s="21" t="str">
        <f>VLOOKUP(M1591,[1]TIPOLOGIAS_CB!$A:$F,4,0)</f>
        <v>MEDELLIN</v>
      </c>
      <c r="Q1591" s="21" t="str">
        <f>VLOOKUP(P1591,'BASE TARIFA 2025'!C:D,2,0)</f>
        <v>WOMPI NOROCCIDENTE</v>
      </c>
      <c r="R1591" s="23">
        <f>VLOOKUP(P1591,'BASE TARIFA 2025'!C:F,4,0)</f>
        <v>15709.5</v>
      </c>
    </row>
    <row r="1592" spans="1:18" ht="14.45">
      <c r="A1592" s="27">
        <v>38263</v>
      </c>
      <c r="B1592" s="27" t="s">
        <v>9208</v>
      </c>
      <c r="C1592" s="27">
        <v>98465530</v>
      </c>
      <c r="D1592" s="27" t="s">
        <v>9209</v>
      </c>
      <c r="E1592" s="27" t="s">
        <v>9210</v>
      </c>
      <c r="F1592" s="27" t="s">
        <v>9210</v>
      </c>
      <c r="G1592" s="27" t="s">
        <v>9211</v>
      </c>
      <c r="H1592" s="27" t="s">
        <v>9212</v>
      </c>
      <c r="I1592" s="27" t="s">
        <v>9213</v>
      </c>
      <c r="J1592" s="27" t="s">
        <v>75</v>
      </c>
      <c r="K1592" s="27" t="s">
        <v>9214</v>
      </c>
      <c r="L1592" s="27" t="s">
        <v>9214</v>
      </c>
      <c r="M1592" s="27">
        <v>5856</v>
      </c>
      <c r="N1592" s="28" t="s">
        <v>259</v>
      </c>
      <c r="O1592" s="22">
        <f>VLOOKUP(A1592,Hoja1!A:C,3,0)</f>
        <v>16</v>
      </c>
      <c r="P1592" s="21" t="str">
        <f>VLOOKUP(M1592,[1]TIPOLOGIAS_CB!$A:$F,4,0)</f>
        <v>MEDELLIN</v>
      </c>
      <c r="Q1592" s="21" t="str">
        <f>VLOOKUP(P1592,'BASE TARIFA 2025'!C:D,2,0)</f>
        <v>WOMPI NOROCCIDENTE</v>
      </c>
      <c r="R1592" s="23">
        <f>VLOOKUP(P1592,'BASE TARIFA 2025'!C:F,4,0)</f>
        <v>15709.5</v>
      </c>
    </row>
    <row r="1593" spans="1:18" ht="14.45">
      <c r="A1593" s="27">
        <v>36978</v>
      </c>
      <c r="B1593" s="27" t="s">
        <v>9215</v>
      </c>
      <c r="C1593" s="27">
        <v>98466855</v>
      </c>
      <c r="D1593" s="27"/>
      <c r="E1593" s="27" t="s">
        <v>9216</v>
      </c>
      <c r="F1593" s="27" t="s">
        <v>9216</v>
      </c>
      <c r="G1593" s="27" t="s">
        <v>9217</v>
      </c>
      <c r="H1593" s="27" t="s">
        <v>9218</v>
      </c>
      <c r="I1593" s="27" t="s">
        <v>9219</v>
      </c>
      <c r="J1593" s="27" t="s">
        <v>75</v>
      </c>
      <c r="K1593" s="27" t="s">
        <v>9214</v>
      </c>
      <c r="L1593" s="27" t="s">
        <v>9214</v>
      </c>
      <c r="M1593" s="27">
        <v>5856</v>
      </c>
      <c r="N1593" s="28" t="s">
        <v>348</v>
      </c>
      <c r="O1593" s="22">
        <f>VLOOKUP(A1593,Hoja1!A:C,3,0)</f>
        <v>8</v>
      </c>
      <c r="P1593" s="21" t="str">
        <f>VLOOKUP(M1593,[1]TIPOLOGIAS_CB!$A:$F,4,0)</f>
        <v>MEDELLIN</v>
      </c>
      <c r="Q1593" s="21" t="str">
        <f>VLOOKUP(P1593,'BASE TARIFA 2025'!C:D,2,0)</f>
        <v>WOMPI NOROCCIDENTE</v>
      </c>
      <c r="R1593" s="23">
        <f>VLOOKUP(P1593,'BASE TARIFA 2025'!C:F,4,0)</f>
        <v>15709.5</v>
      </c>
    </row>
    <row r="1594" spans="1:18" ht="14.45">
      <c r="A1594" s="27">
        <v>37717</v>
      </c>
      <c r="B1594" s="27" t="s">
        <v>9220</v>
      </c>
      <c r="C1594" s="27">
        <v>1041610434</v>
      </c>
      <c r="D1594" s="27"/>
      <c r="E1594" s="27" t="s">
        <v>9221</v>
      </c>
      <c r="F1594" s="27" t="s">
        <v>9221</v>
      </c>
      <c r="G1594" s="27" t="s">
        <v>9222</v>
      </c>
      <c r="H1594" s="27" t="s">
        <v>9223</v>
      </c>
      <c r="I1594" s="27" t="s">
        <v>9224</v>
      </c>
      <c r="J1594" s="27" t="s">
        <v>75</v>
      </c>
      <c r="K1594" s="27" t="s">
        <v>9214</v>
      </c>
      <c r="L1594" s="27" t="s">
        <v>9214</v>
      </c>
      <c r="M1594" s="27">
        <v>5856</v>
      </c>
      <c r="N1594" s="28" t="s">
        <v>259</v>
      </c>
      <c r="O1594" s="22">
        <f>VLOOKUP(A1594,Hoja1!A:C,3,0)</f>
        <v>8</v>
      </c>
      <c r="P1594" s="21" t="str">
        <f>VLOOKUP(M1594,[1]TIPOLOGIAS_CB!$A:$F,4,0)</f>
        <v>MEDELLIN</v>
      </c>
      <c r="Q1594" s="21" t="str">
        <f>VLOOKUP(P1594,'BASE TARIFA 2025'!C:D,2,0)</f>
        <v>WOMPI NOROCCIDENTE</v>
      </c>
      <c r="R1594" s="23">
        <f>VLOOKUP(P1594,'BASE TARIFA 2025'!C:F,4,0)</f>
        <v>15709.5</v>
      </c>
    </row>
    <row r="1595" spans="1:18" ht="14.45">
      <c r="A1595" s="27">
        <v>17989</v>
      </c>
      <c r="B1595" s="27" t="s">
        <v>9225</v>
      </c>
      <c r="C1595" s="27">
        <v>15329900</v>
      </c>
      <c r="D1595" s="27" t="s">
        <v>9226</v>
      </c>
      <c r="E1595" s="27" t="s">
        <v>9227</v>
      </c>
      <c r="F1595" s="27" t="s">
        <v>9227</v>
      </c>
      <c r="G1595" s="27" t="s">
        <v>9228</v>
      </c>
      <c r="H1595" s="27" t="s">
        <v>9229</v>
      </c>
      <c r="I1595" s="27" t="s">
        <v>9230</v>
      </c>
      <c r="J1595" s="27" t="s">
        <v>75</v>
      </c>
      <c r="K1595" s="27" t="s">
        <v>9231</v>
      </c>
      <c r="L1595" s="27" t="s">
        <v>9231</v>
      </c>
      <c r="M1595" s="27">
        <v>5887</v>
      </c>
      <c r="N1595" s="28" t="s">
        <v>465</v>
      </c>
      <c r="O1595" s="22">
        <f>VLOOKUP(A1595,Hoja1!A:C,3,0)</f>
        <v>16</v>
      </c>
      <c r="P1595" s="21" t="str">
        <f>VLOOKUP(M1595,[1]TIPOLOGIAS_CB!$A:$F,4,0)</f>
        <v>MEDELLIN</v>
      </c>
      <c r="Q1595" s="21" t="str">
        <f>VLOOKUP(P1595,'BASE TARIFA 2025'!C:D,2,0)</f>
        <v>WOMPI NOROCCIDENTE</v>
      </c>
      <c r="R1595" s="23">
        <f>VLOOKUP(P1595,'BASE TARIFA 2025'!C:F,4,0)</f>
        <v>15709.5</v>
      </c>
    </row>
    <row r="1596" spans="1:18" ht="14.45">
      <c r="A1596" s="27">
        <v>30321</v>
      </c>
      <c r="B1596" s="27" t="s">
        <v>9232</v>
      </c>
      <c r="C1596" s="27">
        <v>900586152</v>
      </c>
      <c r="D1596" s="27" t="s">
        <v>9233</v>
      </c>
      <c r="E1596" s="27" t="s">
        <v>9234</v>
      </c>
      <c r="F1596" s="27" t="s">
        <v>9235</v>
      </c>
      <c r="G1596" s="27" t="s">
        <v>9236</v>
      </c>
      <c r="H1596" s="27" t="s">
        <v>9237</v>
      </c>
      <c r="I1596" s="27" t="s">
        <v>9238</v>
      </c>
      <c r="J1596" s="27" t="s">
        <v>75</v>
      </c>
      <c r="K1596" s="27" t="s">
        <v>9231</v>
      </c>
      <c r="L1596" s="27" t="s">
        <v>9231</v>
      </c>
      <c r="M1596" s="27">
        <v>5887</v>
      </c>
      <c r="N1596" s="28" t="s">
        <v>465</v>
      </c>
      <c r="O1596" s="22">
        <f>VLOOKUP(A1596,Hoja1!A:C,3,0)</f>
        <v>8</v>
      </c>
      <c r="P1596" s="21" t="str">
        <f>VLOOKUP(M1596,[1]TIPOLOGIAS_CB!$A:$F,4,0)</f>
        <v>MEDELLIN</v>
      </c>
      <c r="Q1596" s="21" t="str">
        <f>VLOOKUP(P1596,'BASE TARIFA 2025'!C:D,2,0)</f>
        <v>WOMPI NOROCCIDENTE</v>
      </c>
      <c r="R1596" s="23">
        <f>VLOOKUP(P1596,'BASE TARIFA 2025'!C:F,4,0)</f>
        <v>15709.5</v>
      </c>
    </row>
    <row r="1597" spans="1:18" ht="14.45">
      <c r="A1597" s="27">
        <v>37479</v>
      </c>
      <c r="B1597" s="27" t="s">
        <v>9239</v>
      </c>
      <c r="C1597" s="27">
        <v>3482737</v>
      </c>
      <c r="D1597" s="27"/>
      <c r="E1597" s="27" t="s">
        <v>9240</v>
      </c>
      <c r="F1597" s="27" t="s">
        <v>9241</v>
      </c>
      <c r="G1597" s="27" t="s">
        <v>9242</v>
      </c>
      <c r="H1597" s="27" t="s">
        <v>9243</v>
      </c>
      <c r="I1597" s="27" t="s">
        <v>9244</v>
      </c>
      <c r="J1597" s="27" t="s">
        <v>75</v>
      </c>
      <c r="K1597" s="27" t="s">
        <v>9231</v>
      </c>
      <c r="L1597" s="27" t="s">
        <v>9231</v>
      </c>
      <c r="M1597" s="27">
        <v>5887</v>
      </c>
      <c r="N1597" s="28" t="s">
        <v>1487</v>
      </c>
      <c r="O1597" s="22">
        <f>VLOOKUP(A1597,Hoja1!A:C,3,0)</f>
        <v>8</v>
      </c>
      <c r="P1597" s="21" t="str">
        <f>VLOOKUP(M1597,[1]TIPOLOGIAS_CB!$A:$F,4,0)</f>
        <v>MEDELLIN</v>
      </c>
      <c r="Q1597" s="21" t="str">
        <f>VLOOKUP(P1597,'BASE TARIFA 2025'!C:D,2,0)</f>
        <v>WOMPI NOROCCIDENTE</v>
      </c>
      <c r="R1597" s="23">
        <f>VLOOKUP(P1597,'BASE TARIFA 2025'!C:F,4,0)</f>
        <v>15709.5</v>
      </c>
    </row>
    <row r="1598" spans="1:18" ht="14.45">
      <c r="A1598" s="27">
        <v>57838</v>
      </c>
      <c r="B1598" s="27" t="s">
        <v>9245</v>
      </c>
      <c r="C1598" s="27">
        <v>32556120</v>
      </c>
      <c r="D1598" s="27" t="s">
        <v>9246</v>
      </c>
      <c r="E1598" s="27" t="s">
        <v>9247</v>
      </c>
      <c r="F1598" s="27" t="s">
        <v>9247</v>
      </c>
      <c r="G1598" s="27" t="s">
        <v>9248</v>
      </c>
      <c r="H1598" s="27" t="s">
        <v>9249</v>
      </c>
      <c r="I1598" s="27" t="s">
        <v>9250</v>
      </c>
      <c r="J1598" s="27" t="s">
        <v>75</v>
      </c>
      <c r="K1598" s="27" t="s">
        <v>9231</v>
      </c>
      <c r="L1598" s="27" t="s">
        <v>9231</v>
      </c>
      <c r="M1598" s="27">
        <v>5887</v>
      </c>
      <c r="N1598" s="28" t="s">
        <v>465</v>
      </c>
      <c r="O1598" s="22">
        <f>VLOOKUP(A1598,Hoja1!A:C,3,0)</f>
        <v>8</v>
      </c>
      <c r="P1598" s="21" t="str">
        <f>VLOOKUP(M1598,[1]TIPOLOGIAS_CB!$A:$F,4,0)</f>
        <v>MEDELLIN</v>
      </c>
      <c r="Q1598" s="21" t="str">
        <f>VLOOKUP(P1598,'BASE TARIFA 2025'!C:D,2,0)</f>
        <v>WOMPI NOROCCIDENTE</v>
      </c>
      <c r="R1598" s="23">
        <f>VLOOKUP(P1598,'BASE TARIFA 2025'!C:F,4,0)</f>
        <v>15709.5</v>
      </c>
    </row>
    <row r="1599" spans="1:18" ht="14.45">
      <c r="A1599" s="27">
        <v>69543</v>
      </c>
      <c r="B1599" s="27" t="s">
        <v>9251</v>
      </c>
      <c r="C1599" s="27">
        <v>1214745421</v>
      </c>
      <c r="D1599" s="27" t="s">
        <v>9252</v>
      </c>
      <c r="E1599" s="27" t="s">
        <v>9252</v>
      </c>
      <c r="F1599" s="27" t="s">
        <v>9252</v>
      </c>
      <c r="G1599" s="27" t="s">
        <v>9253</v>
      </c>
      <c r="H1599" s="27" t="s">
        <v>9254</v>
      </c>
      <c r="I1599" s="27" t="s">
        <v>9255</v>
      </c>
      <c r="J1599" s="27" t="s">
        <v>75</v>
      </c>
      <c r="K1599" s="27" t="s">
        <v>9231</v>
      </c>
      <c r="L1599" s="27" t="s">
        <v>9231</v>
      </c>
      <c r="M1599" s="27">
        <v>5887</v>
      </c>
      <c r="N1599" s="28" t="s">
        <v>1487</v>
      </c>
      <c r="O1599" s="22">
        <f>VLOOKUP(A1599,Hoja1!A:C,3,0)</f>
        <v>8</v>
      </c>
      <c r="P1599" s="21" t="str">
        <f>VLOOKUP(M1599,[1]TIPOLOGIAS_CB!$A:$F,4,0)</f>
        <v>MEDELLIN</v>
      </c>
      <c r="Q1599" s="21" t="str">
        <f>VLOOKUP(P1599,'BASE TARIFA 2025'!C:D,2,0)</f>
        <v>WOMPI NOROCCIDENTE</v>
      </c>
      <c r="R1599" s="23">
        <f>VLOOKUP(P1599,'BASE TARIFA 2025'!C:F,4,0)</f>
        <v>15709.5</v>
      </c>
    </row>
    <row r="1600" spans="1:18" ht="14.45">
      <c r="A1600" s="27">
        <v>70914</v>
      </c>
      <c r="B1600" s="27" t="s">
        <v>9256</v>
      </c>
      <c r="C1600" s="27">
        <v>1037619956</v>
      </c>
      <c r="D1600" s="27" t="s">
        <v>9257</v>
      </c>
      <c r="E1600" s="27" t="s">
        <v>9257</v>
      </c>
      <c r="F1600" s="27" t="s">
        <v>9257</v>
      </c>
      <c r="G1600" s="27" t="s">
        <v>9258</v>
      </c>
      <c r="H1600" s="27" t="s">
        <v>9259</v>
      </c>
      <c r="I1600" s="27" t="s">
        <v>9260</v>
      </c>
      <c r="J1600" s="27" t="s">
        <v>75</v>
      </c>
      <c r="K1600" s="27" t="s">
        <v>9231</v>
      </c>
      <c r="L1600" s="27" t="s">
        <v>9231</v>
      </c>
      <c r="M1600" s="27">
        <v>5887</v>
      </c>
      <c r="N1600" s="28" t="s">
        <v>1487</v>
      </c>
      <c r="O1600" s="22">
        <f>VLOOKUP(A1600,Hoja1!A:C,3,0)</f>
        <v>8</v>
      </c>
      <c r="P1600" s="21" t="str">
        <f>VLOOKUP(M1600,[1]TIPOLOGIAS_CB!$A:$F,4,0)</f>
        <v>MEDELLIN</v>
      </c>
      <c r="Q1600" s="21" t="str">
        <f>VLOOKUP(P1600,'BASE TARIFA 2025'!C:D,2,0)</f>
        <v>WOMPI NOROCCIDENTE</v>
      </c>
      <c r="R1600" s="23">
        <f>VLOOKUP(P1600,'BASE TARIFA 2025'!C:F,4,0)</f>
        <v>15709.5</v>
      </c>
    </row>
    <row r="1601" spans="1:18" ht="14.45">
      <c r="A1601" s="27">
        <v>28916</v>
      </c>
      <c r="B1601" s="27" t="s">
        <v>9261</v>
      </c>
      <c r="C1601" s="27">
        <v>91012681</v>
      </c>
      <c r="D1601" s="27" t="s">
        <v>9262</v>
      </c>
      <c r="E1601" s="27" t="s">
        <v>9263</v>
      </c>
      <c r="F1601" s="27" t="s">
        <v>9264</v>
      </c>
      <c r="G1601" s="27" t="s">
        <v>9265</v>
      </c>
      <c r="H1601" s="27" t="s">
        <v>9266</v>
      </c>
      <c r="I1601" s="27" t="s">
        <v>9267</v>
      </c>
      <c r="J1601" s="27" t="s">
        <v>2975</v>
      </c>
      <c r="K1601" s="27" t="s">
        <v>9268</v>
      </c>
      <c r="L1601" s="27" t="s">
        <v>9268</v>
      </c>
      <c r="M1601" s="27">
        <v>68276</v>
      </c>
      <c r="N1601" s="28" t="s">
        <v>348</v>
      </c>
      <c r="O1601" s="22">
        <f>VLOOKUP(A1601,Hoja1!A:C,3,0)</f>
        <v>8</v>
      </c>
      <c r="P1601" s="21" t="str">
        <f>VLOOKUP(M1601,[1]TIPOLOGIAS_CB!$A:$F,4,0)</f>
        <v>BUCARAMANGA</v>
      </c>
      <c r="Q1601" s="21" t="str">
        <f>VLOOKUP(P1601,'BASE TARIFA 2025'!C:D,2,0)</f>
        <v>WOMPI SANTANDERES</v>
      </c>
      <c r="R1601" s="23">
        <f>VLOOKUP(P1601,'BASE TARIFA 2025'!C:F,4,0)</f>
        <v>15709.5</v>
      </c>
    </row>
    <row r="1602" spans="1:18" ht="14.45">
      <c r="A1602" s="27">
        <v>80143</v>
      </c>
      <c r="B1602" s="27" t="s">
        <v>9269</v>
      </c>
      <c r="C1602" s="27">
        <v>91512408</v>
      </c>
      <c r="D1602" s="27" t="s">
        <v>9270</v>
      </c>
      <c r="E1602" s="27" t="s">
        <v>9270</v>
      </c>
      <c r="F1602" s="27"/>
      <c r="G1602" s="27" t="s">
        <v>9271</v>
      </c>
      <c r="H1602" s="27" t="s">
        <v>9272</v>
      </c>
      <c r="I1602" s="27" t="s">
        <v>9273</v>
      </c>
      <c r="J1602" s="27" t="s">
        <v>2975</v>
      </c>
      <c r="K1602" s="27" t="s">
        <v>9268</v>
      </c>
      <c r="L1602" s="27" t="s">
        <v>9268</v>
      </c>
      <c r="M1602" s="27">
        <v>68276</v>
      </c>
      <c r="N1602" s="28" t="s">
        <v>192</v>
      </c>
      <c r="O1602" s="22">
        <f>VLOOKUP(A1602,Hoja1!A:C,3,0)</f>
        <v>8</v>
      </c>
      <c r="P1602" s="21" t="str">
        <f>VLOOKUP(M1602,[1]TIPOLOGIAS_CB!$A:$F,4,0)</f>
        <v>BUCARAMANGA</v>
      </c>
      <c r="Q1602" s="21" t="str">
        <f>VLOOKUP(P1602,'BASE TARIFA 2025'!C:D,2,0)</f>
        <v>WOMPI SANTANDERES</v>
      </c>
      <c r="R1602" s="23">
        <f>VLOOKUP(P1602,'BASE TARIFA 2025'!C:F,4,0)</f>
        <v>15709.5</v>
      </c>
    </row>
    <row r="1603" spans="1:18" ht="14.45">
      <c r="A1603" s="27">
        <v>80144</v>
      </c>
      <c r="B1603" s="27" t="s">
        <v>9274</v>
      </c>
      <c r="C1603" s="27">
        <v>1095834820</v>
      </c>
      <c r="D1603" s="27" t="s">
        <v>9275</v>
      </c>
      <c r="E1603" s="27" t="s">
        <v>9275</v>
      </c>
      <c r="F1603" s="27"/>
      <c r="G1603" s="27" t="s">
        <v>9276</v>
      </c>
      <c r="H1603" s="27" t="s">
        <v>9277</v>
      </c>
      <c r="I1603" s="27" t="s">
        <v>9278</v>
      </c>
      <c r="J1603" s="27" t="s">
        <v>2975</v>
      </c>
      <c r="K1603" s="27" t="s">
        <v>9268</v>
      </c>
      <c r="L1603" s="27" t="s">
        <v>9268</v>
      </c>
      <c r="M1603" s="27">
        <v>68276</v>
      </c>
      <c r="N1603" s="28" t="s">
        <v>192</v>
      </c>
      <c r="O1603" s="22">
        <f>VLOOKUP(A1603,Hoja1!A:C,3,0)</f>
        <v>8</v>
      </c>
      <c r="P1603" s="21" t="str">
        <f>VLOOKUP(M1603,[1]TIPOLOGIAS_CB!$A:$F,4,0)</f>
        <v>BUCARAMANGA</v>
      </c>
      <c r="Q1603" s="21" t="str">
        <f>VLOOKUP(P1603,'BASE TARIFA 2025'!C:D,2,0)</f>
        <v>WOMPI SANTANDERES</v>
      </c>
      <c r="R1603" s="23">
        <f>VLOOKUP(P1603,'BASE TARIFA 2025'!C:F,4,0)</f>
        <v>15709.5</v>
      </c>
    </row>
    <row r="1604" spans="1:18" ht="14.45">
      <c r="A1604" s="27">
        <v>80885</v>
      </c>
      <c r="B1604" s="27" t="s">
        <v>9279</v>
      </c>
      <c r="C1604" s="27">
        <v>1097094850</v>
      </c>
      <c r="D1604" s="27" t="s">
        <v>9280</v>
      </c>
      <c r="E1604" s="27" t="s">
        <v>9280</v>
      </c>
      <c r="F1604" s="27"/>
      <c r="G1604" s="27" t="s">
        <v>9281</v>
      </c>
      <c r="H1604" s="27" t="s">
        <v>9282</v>
      </c>
      <c r="I1604" s="27" t="s">
        <v>9283</v>
      </c>
      <c r="J1604" s="27" t="s">
        <v>2975</v>
      </c>
      <c r="K1604" s="27" t="s">
        <v>9268</v>
      </c>
      <c r="L1604" s="27" t="s">
        <v>9268</v>
      </c>
      <c r="M1604" s="27">
        <v>68276</v>
      </c>
      <c r="N1604" s="28" t="s">
        <v>192</v>
      </c>
      <c r="O1604" s="22">
        <f>VLOOKUP(A1604,Hoja1!A:C,3,0)</f>
        <v>8</v>
      </c>
      <c r="P1604" s="21" t="str">
        <f>VLOOKUP(M1604,[1]TIPOLOGIAS_CB!$A:$F,4,0)</f>
        <v>BUCARAMANGA</v>
      </c>
      <c r="Q1604" s="21" t="str">
        <f>VLOOKUP(P1604,'BASE TARIFA 2025'!C:D,2,0)</f>
        <v>WOMPI SANTANDERES</v>
      </c>
      <c r="R1604" s="23">
        <f>VLOOKUP(P1604,'BASE TARIFA 2025'!C:F,4,0)</f>
        <v>15709.5</v>
      </c>
    </row>
    <row r="1605" spans="1:18" ht="14.45">
      <c r="A1605" s="27">
        <v>79085</v>
      </c>
      <c r="B1605" s="27" t="s">
        <v>9284</v>
      </c>
      <c r="C1605" s="27">
        <v>1095808298</v>
      </c>
      <c r="D1605" s="27" t="s">
        <v>9285</v>
      </c>
      <c r="E1605" s="27" t="s">
        <v>9285</v>
      </c>
      <c r="F1605" s="27"/>
      <c r="G1605" s="27" t="s">
        <v>9286</v>
      </c>
      <c r="H1605" s="27" t="s">
        <v>9287</v>
      </c>
      <c r="I1605" s="27" t="s">
        <v>9288</v>
      </c>
      <c r="J1605" s="27" t="s">
        <v>2975</v>
      </c>
      <c r="K1605" s="27" t="s">
        <v>9268</v>
      </c>
      <c r="L1605" s="27" t="s">
        <v>9268</v>
      </c>
      <c r="M1605" s="27">
        <v>68276</v>
      </c>
      <c r="N1605" s="28" t="s">
        <v>520</v>
      </c>
      <c r="O1605" s="22">
        <f>VLOOKUP(A1605,Hoja1!A:C,3,0)</f>
        <v>8</v>
      </c>
      <c r="P1605" s="21" t="str">
        <f>VLOOKUP(M1605,[1]TIPOLOGIAS_CB!$A:$F,4,0)</f>
        <v>BUCARAMANGA</v>
      </c>
      <c r="Q1605" s="21" t="str">
        <f>VLOOKUP(P1605,'BASE TARIFA 2025'!C:D,2,0)</f>
        <v>WOMPI SANTANDERES</v>
      </c>
      <c r="R1605" s="23">
        <f>VLOOKUP(P1605,'BASE TARIFA 2025'!C:F,4,0)</f>
        <v>15709.5</v>
      </c>
    </row>
    <row r="1606" spans="1:18" ht="14.45">
      <c r="A1606" s="27">
        <v>80369</v>
      </c>
      <c r="B1606" s="27" t="s">
        <v>9289</v>
      </c>
      <c r="C1606" s="27">
        <v>63310616</v>
      </c>
      <c r="D1606" s="27" t="s">
        <v>9290</v>
      </c>
      <c r="E1606" s="27" t="s">
        <v>9290</v>
      </c>
      <c r="F1606" s="27"/>
      <c r="G1606" s="27" t="s">
        <v>9291</v>
      </c>
      <c r="H1606" s="27" t="s">
        <v>9292</v>
      </c>
      <c r="I1606" s="27" t="s">
        <v>9293</v>
      </c>
      <c r="J1606" s="27" t="s">
        <v>2975</v>
      </c>
      <c r="K1606" s="27" t="s">
        <v>9268</v>
      </c>
      <c r="L1606" s="27" t="s">
        <v>9268</v>
      </c>
      <c r="M1606" s="27">
        <v>68276</v>
      </c>
      <c r="N1606" s="28" t="s">
        <v>192</v>
      </c>
      <c r="O1606" s="22">
        <f>VLOOKUP(A1606,Hoja1!A:C,3,0)</f>
        <v>8</v>
      </c>
      <c r="P1606" s="21" t="str">
        <f>VLOOKUP(M1606,[1]TIPOLOGIAS_CB!$A:$F,4,0)</f>
        <v>BUCARAMANGA</v>
      </c>
      <c r="Q1606" s="21" t="str">
        <f>VLOOKUP(P1606,'BASE TARIFA 2025'!C:D,2,0)</f>
        <v>WOMPI SANTANDERES</v>
      </c>
      <c r="R1606" s="23">
        <f>VLOOKUP(P1606,'BASE TARIFA 2025'!C:F,4,0)</f>
        <v>15709.5</v>
      </c>
    </row>
    <row r="1607" spans="1:18" ht="14.45">
      <c r="A1607" s="27">
        <v>81168</v>
      </c>
      <c r="B1607" s="27" t="s">
        <v>9294</v>
      </c>
      <c r="C1607" s="27">
        <v>28438670</v>
      </c>
      <c r="D1607" s="27" t="s">
        <v>9295</v>
      </c>
      <c r="E1607" s="27" t="s">
        <v>9295</v>
      </c>
      <c r="F1607" s="27"/>
      <c r="G1607" s="27" t="s">
        <v>9296</v>
      </c>
      <c r="H1607" s="27" t="s">
        <v>9297</v>
      </c>
      <c r="I1607" s="27" t="s">
        <v>9298</v>
      </c>
      <c r="J1607" s="27" t="s">
        <v>2975</v>
      </c>
      <c r="K1607" s="27" t="s">
        <v>9268</v>
      </c>
      <c r="L1607" s="27" t="s">
        <v>9268</v>
      </c>
      <c r="M1607" s="27">
        <v>68276</v>
      </c>
      <c r="N1607" s="28" t="s">
        <v>192</v>
      </c>
      <c r="O1607" s="22">
        <f>VLOOKUP(A1607,Hoja1!A:C,3,0)</f>
        <v>8</v>
      </c>
      <c r="P1607" s="21" t="str">
        <f>VLOOKUP(M1607,[1]TIPOLOGIAS_CB!$A:$F,4,0)</f>
        <v>BUCARAMANGA</v>
      </c>
      <c r="Q1607" s="21" t="str">
        <f>VLOOKUP(P1607,'BASE TARIFA 2025'!C:D,2,0)</f>
        <v>WOMPI SANTANDERES</v>
      </c>
      <c r="R1607" s="23">
        <f>VLOOKUP(P1607,'BASE TARIFA 2025'!C:F,4,0)</f>
        <v>15709.5</v>
      </c>
    </row>
    <row r="1608" spans="1:18" ht="14.45">
      <c r="A1608" s="27">
        <v>74114</v>
      </c>
      <c r="B1608" s="27" t="s">
        <v>9299</v>
      </c>
      <c r="C1608" s="27">
        <v>91263519</v>
      </c>
      <c r="D1608" s="27" t="s">
        <v>9300</v>
      </c>
      <c r="E1608" s="27" t="s">
        <v>9300</v>
      </c>
      <c r="F1608" s="27" t="s">
        <v>9301</v>
      </c>
      <c r="G1608" s="27" t="s">
        <v>9302</v>
      </c>
      <c r="H1608" s="27" t="s">
        <v>9303</v>
      </c>
      <c r="I1608" s="27" t="s">
        <v>9304</v>
      </c>
      <c r="J1608" s="27" t="s">
        <v>2975</v>
      </c>
      <c r="K1608" s="27" t="s">
        <v>9268</v>
      </c>
      <c r="L1608" s="27" t="s">
        <v>9268</v>
      </c>
      <c r="M1608" s="27">
        <v>68276</v>
      </c>
      <c r="N1608" s="28" t="s">
        <v>348</v>
      </c>
      <c r="O1608" s="22">
        <f>VLOOKUP(A1608,Hoja1!A:C,3,0)</f>
        <v>8</v>
      </c>
      <c r="P1608" s="21" t="str">
        <f>VLOOKUP(M1608,[1]TIPOLOGIAS_CB!$A:$F,4,0)</f>
        <v>BUCARAMANGA</v>
      </c>
      <c r="Q1608" s="21" t="str">
        <f>VLOOKUP(P1608,'BASE TARIFA 2025'!C:D,2,0)</f>
        <v>WOMPI SANTANDERES</v>
      </c>
      <c r="R1608" s="23">
        <f>VLOOKUP(P1608,'BASE TARIFA 2025'!C:F,4,0)</f>
        <v>15709.5</v>
      </c>
    </row>
    <row r="1609" spans="1:18" ht="14.45">
      <c r="A1609" s="27">
        <v>46608</v>
      </c>
      <c r="B1609" s="27" t="s">
        <v>9305</v>
      </c>
      <c r="C1609" s="27">
        <v>1033696120</v>
      </c>
      <c r="D1609" s="27" t="s">
        <v>9306</v>
      </c>
      <c r="E1609" s="27" t="s">
        <v>9307</v>
      </c>
      <c r="F1609" s="27" t="s">
        <v>9307</v>
      </c>
      <c r="G1609" s="27" t="s">
        <v>9308</v>
      </c>
      <c r="H1609" s="27" t="s">
        <v>9309</v>
      </c>
      <c r="I1609" s="27" t="s">
        <v>9310</v>
      </c>
      <c r="J1609" s="27" t="s">
        <v>190</v>
      </c>
      <c r="K1609" s="27" t="s">
        <v>6508</v>
      </c>
      <c r="L1609" s="27" t="s">
        <v>6508</v>
      </c>
      <c r="M1609" s="27">
        <v>11001</v>
      </c>
      <c r="N1609" s="28" t="s">
        <v>275</v>
      </c>
      <c r="O1609" s="22">
        <f>VLOOKUP(A1609,Hoja1!A:C,3,0)</f>
        <v>8</v>
      </c>
      <c r="P1609" s="21" t="str">
        <f>VLOOKUP(M1609,[1]TIPOLOGIAS_CB!$A:$F,4,0)</f>
        <v>BOGOTA</v>
      </c>
      <c r="Q1609" s="21" t="str">
        <f>VLOOKUP(P1609,'BASE TARIFA 2025'!C:D,2,0)</f>
        <v>WOMPI CENTRO</v>
      </c>
      <c r="R1609" s="23">
        <f>VLOOKUP(P1609,'BASE TARIFA 2025'!C:F,4,0)</f>
        <v>15709.5</v>
      </c>
    </row>
    <row r="1610" spans="1:18" ht="14.45">
      <c r="A1610" s="27">
        <v>43110</v>
      </c>
      <c r="B1610" s="27" t="s">
        <v>9311</v>
      </c>
      <c r="C1610" s="27">
        <v>35891523</v>
      </c>
      <c r="D1610" s="27" t="s">
        <v>9312</v>
      </c>
      <c r="E1610" s="27" t="s">
        <v>9312</v>
      </c>
      <c r="F1610" s="27" t="s">
        <v>9312</v>
      </c>
      <c r="G1610" s="27" t="s">
        <v>9313</v>
      </c>
      <c r="H1610" s="27" t="s">
        <v>9314</v>
      </c>
      <c r="I1610" s="27" t="s">
        <v>9315</v>
      </c>
      <c r="J1610" s="27" t="s">
        <v>190</v>
      </c>
      <c r="K1610" s="27" t="s">
        <v>6508</v>
      </c>
      <c r="L1610" s="27" t="s">
        <v>6508</v>
      </c>
      <c r="M1610" s="27">
        <v>11001</v>
      </c>
      <c r="N1610" s="28" t="s">
        <v>275</v>
      </c>
      <c r="O1610" s="22">
        <f>VLOOKUP(A1610,Hoja1!A:C,3,0)</f>
        <v>8</v>
      </c>
      <c r="P1610" s="21" t="str">
        <f>VLOOKUP(M1610,[1]TIPOLOGIAS_CB!$A:$F,4,0)</f>
        <v>BOGOTA</v>
      </c>
      <c r="Q1610" s="21" t="str">
        <f>VLOOKUP(P1610,'BASE TARIFA 2025'!C:D,2,0)</f>
        <v>WOMPI CENTRO</v>
      </c>
      <c r="R1610" s="23">
        <f>VLOOKUP(P1610,'BASE TARIFA 2025'!C:F,4,0)</f>
        <v>15709.5</v>
      </c>
    </row>
    <row r="1611" spans="1:18" ht="14.45">
      <c r="A1611" s="27">
        <v>43114</v>
      </c>
      <c r="B1611" s="27" t="s">
        <v>9316</v>
      </c>
      <c r="C1611" s="27">
        <v>80055614</v>
      </c>
      <c r="D1611" s="27"/>
      <c r="E1611" s="27" t="s">
        <v>9317</v>
      </c>
      <c r="F1611" s="27" t="s">
        <v>9317</v>
      </c>
      <c r="G1611" s="27" t="s">
        <v>9318</v>
      </c>
      <c r="H1611" s="27" t="s">
        <v>9319</v>
      </c>
      <c r="I1611" s="27" t="s">
        <v>9320</v>
      </c>
      <c r="J1611" s="27" t="s">
        <v>190</v>
      </c>
      <c r="K1611" s="27" t="s">
        <v>6508</v>
      </c>
      <c r="L1611" s="27" t="s">
        <v>6508</v>
      </c>
      <c r="M1611" s="27">
        <v>11001</v>
      </c>
      <c r="N1611" s="28" t="s">
        <v>586</v>
      </c>
      <c r="O1611" s="22">
        <f>VLOOKUP(A1611,Hoja1!A:C,3,0)</f>
        <v>8</v>
      </c>
      <c r="P1611" s="21" t="str">
        <f>VLOOKUP(M1611,[1]TIPOLOGIAS_CB!$A:$F,4,0)</f>
        <v>BOGOTA</v>
      </c>
      <c r="Q1611" s="21" t="str">
        <f>VLOOKUP(P1611,'BASE TARIFA 2025'!C:D,2,0)</f>
        <v>WOMPI CENTRO</v>
      </c>
      <c r="R1611" s="23">
        <f>VLOOKUP(P1611,'BASE TARIFA 2025'!C:F,4,0)</f>
        <v>15709.5</v>
      </c>
    </row>
    <row r="1612" spans="1:18" ht="14.45">
      <c r="A1612" s="27">
        <v>45914</v>
      </c>
      <c r="B1612" s="27" t="s">
        <v>9321</v>
      </c>
      <c r="C1612" s="27">
        <v>4211320</v>
      </c>
      <c r="D1612" s="27"/>
      <c r="E1612" s="27" t="s">
        <v>9322</v>
      </c>
      <c r="F1612" s="27" t="s">
        <v>9322</v>
      </c>
      <c r="G1612" s="27" t="s">
        <v>9323</v>
      </c>
      <c r="H1612" s="27" t="s">
        <v>9324</v>
      </c>
      <c r="I1612" s="27" t="s">
        <v>9325</v>
      </c>
      <c r="J1612" s="27" t="s">
        <v>190</v>
      </c>
      <c r="K1612" s="27" t="s">
        <v>6508</v>
      </c>
      <c r="L1612" s="27" t="s">
        <v>6508</v>
      </c>
      <c r="M1612" s="27">
        <v>11001</v>
      </c>
      <c r="N1612" s="28" t="s">
        <v>953</v>
      </c>
      <c r="O1612" s="22">
        <f>VLOOKUP(A1612,Hoja1!A:C,3,0)</f>
        <v>8</v>
      </c>
      <c r="P1612" s="21" t="str">
        <f>VLOOKUP(M1612,[1]TIPOLOGIAS_CB!$A:$F,4,0)</f>
        <v>BOGOTA</v>
      </c>
      <c r="Q1612" s="21" t="str">
        <f>VLOOKUP(P1612,'BASE TARIFA 2025'!C:D,2,0)</f>
        <v>WOMPI CENTRO</v>
      </c>
      <c r="R1612" s="23">
        <f>VLOOKUP(P1612,'BASE TARIFA 2025'!C:F,4,0)</f>
        <v>15709.5</v>
      </c>
    </row>
    <row r="1613" spans="1:18" ht="14.45">
      <c r="A1613" s="27">
        <v>45149</v>
      </c>
      <c r="B1613" s="27" t="s">
        <v>9326</v>
      </c>
      <c r="C1613" s="27">
        <v>52341493</v>
      </c>
      <c r="D1613" s="27" t="s">
        <v>9327</v>
      </c>
      <c r="E1613" s="27" t="s">
        <v>9328</v>
      </c>
      <c r="F1613" s="27" t="s">
        <v>9328</v>
      </c>
      <c r="G1613" s="27" t="s">
        <v>9329</v>
      </c>
      <c r="H1613" s="27" t="s">
        <v>9330</v>
      </c>
      <c r="I1613" s="27" t="s">
        <v>9331</v>
      </c>
      <c r="J1613" s="27" t="s">
        <v>190</v>
      </c>
      <c r="K1613" s="27" t="s">
        <v>6508</v>
      </c>
      <c r="L1613" s="27" t="s">
        <v>6508</v>
      </c>
      <c r="M1613" s="27">
        <v>11001</v>
      </c>
      <c r="N1613" s="28" t="s">
        <v>328</v>
      </c>
      <c r="O1613" s="22">
        <f>VLOOKUP(A1613,Hoja1!A:C,3,0)</f>
        <v>16</v>
      </c>
      <c r="P1613" s="21" t="str">
        <f>VLOOKUP(M1613,[1]TIPOLOGIAS_CB!$A:$F,4,0)</f>
        <v>BOGOTA</v>
      </c>
      <c r="Q1613" s="21" t="str">
        <f>VLOOKUP(P1613,'BASE TARIFA 2025'!C:D,2,0)</f>
        <v>WOMPI CENTRO</v>
      </c>
      <c r="R1613" s="23">
        <f>VLOOKUP(P1613,'BASE TARIFA 2025'!C:F,4,0)</f>
        <v>15709.5</v>
      </c>
    </row>
    <row r="1614" spans="1:18" ht="14.45">
      <c r="A1614" s="27">
        <v>47161</v>
      </c>
      <c r="B1614" s="27" t="s">
        <v>9332</v>
      </c>
      <c r="C1614" s="27">
        <v>79313034</v>
      </c>
      <c r="D1614" s="27" t="s">
        <v>9333</v>
      </c>
      <c r="E1614" s="27" t="s">
        <v>9334</v>
      </c>
      <c r="F1614" s="27" t="s">
        <v>9334</v>
      </c>
      <c r="G1614" s="27" t="s">
        <v>9335</v>
      </c>
      <c r="H1614" s="27" t="s">
        <v>9336</v>
      </c>
      <c r="I1614" s="27" t="s">
        <v>9337</v>
      </c>
      <c r="J1614" s="27" t="s">
        <v>190</v>
      </c>
      <c r="K1614" s="27" t="s">
        <v>6508</v>
      </c>
      <c r="L1614" s="27" t="s">
        <v>6508</v>
      </c>
      <c r="M1614" s="27">
        <v>11001</v>
      </c>
      <c r="N1614" s="28" t="s">
        <v>953</v>
      </c>
      <c r="O1614" s="22">
        <f>VLOOKUP(A1614,Hoja1!A:C,3,0)</f>
        <v>8</v>
      </c>
      <c r="P1614" s="21" t="str">
        <f>VLOOKUP(M1614,[1]TIPOLOGIAS_CB!$A:$F,4,0)</f>
        <v>BOGOTA</v>
      </c>
      <c r="Q1614" s="21" t="str">
        <f>VLOOKUP(P1614,'BASE TARIFA 2025'!C:D,2,0)</f>
        <v>WOMPI CENTRO</v>
      </c>
      <c r="R1614" s="23">
        <f>VLOOKUP(P1614,'BASE TARIFA 2025'!C:F,4,0)</f>
        <v>15709.5</v>
      </c>
    </row>
    <row r="1615" spans="1:18" ht="14.45">
      <c r="A1615" s="27">
        <v>47169</v>
      </c>
      <c r="B1615" s="27" t="s">
        <v>9338</v>
      </c>
      <c r="C1615" s="27">
        <v>1073381555</v>
      </c>
      <c r="D1615" s="27" t="s">
        <v>9339</v>
      </c>
      <c r="E1615" s="27" t="s">
        <v>9340</v>
      </c>
      <c r="F1615" s="27" t="s">
        <v>9340</v>
      </c>
      <c r="G1615" s="27" t="s">
        <v>9341</v>
      </c>
      <c r="H1615" s="27" t="s">
        <v>9342</v>
      </c>
      <c r="I1615" s="27" t="s">
        <v>9343</v>
      </c>
      <c r="J1615" s="27" t="s">
        <v>190</v>
      </c>
      <c r="K1615" s="27" t="s">
        <v>6508</v>
      </c>
      <c r="L1615" s="27" t="s">
        <v>6508</v>
      </c>
      <c r="M1615" s="27">
        <v>11001</v>
      </c>
      <c r="N1615" s="28" t="s">
        <v>580</v>
      </c>
      <c r="O1615" s="22">
        <f>VLOOKUP(A1615,Hoja1!A:C,3,0)</f>
        <v>8</v>
      </c>
      <c r="P1615" s="21" t="str">
        <f>VLOOKUP(M1615,[1]TIPOLOGIAS_CB!$A:$F,4,0)</f>
        <v>BOGOTA</v>
      </c>
      <c r="Q1615" s="21" t="str">
        <f>VLOOKUP(P1615,'BASE TARIFA 2025'!C:D,2,0)</f>
        <v>WOMPI CENTRO</v>
      </c>
      <c r="R1615" s="23">
        <f>VLOOKUP(P1615,'BASE TARIFA 2025'!C:F,4,0)</f>
        <v>15709.5</v>
      </c>
    </row>
    <row r="1616" spans="1:18" ht="14.45">
      <c r="A1616" s="27">
        <v>43351</v>
      </c>
      <c r="B1616" s="27" t="s">
        <v>9344</v>
      </c>
      <c r="C1616" s="27">
        <v>1032430701</v>
      </c>
      <c r="D1616" s="27" t="s">
        <v>9345</v>
      </c>
      <c r="E1616" s="27" t="s">
        <v>9346</v>
      </c>
      <c r="F1616" s="27" t="s">
        <v>9346</v>
      </c>
      <c r="G1616" s="27" t="s">
        <v>9347</v>
      </c>
      <c r="H1616" s="27" t="s">
        <v>9348</v>
      </c>
      <c r="I1616" s="27" t="s">
        <v>9349</v>
      </c>
      <c r="J1616" s="27" t="s">
        <v>190</v>
      </c>
      <c r="K1616" s="27" t="s">
        <v>6508</v>
      </c>
      <c r="L1616" s="27" t="s">
        <v>6508</v>
      </c>
      <c r="M1616" s="27">
        <v>11001</v>
      </c>
      <c r="N1616" s="28" t="s">
        <v>77</v>
      </c>
      <c r="O1616" s="22">
        <f>VLOOKUP(A1616,Hoja1!A:C,3,0)</f>
        <v>8</v>
      </c>
      <c r="P1616" s="21" t="str">
        <f>VLOOKUP(M1616,[1]TIPOLOGIAS_CB!$A:$F,4,0)</f>
        <v>BOGOTA</v>
      </c>
      <c r="Q1616" s="21" t="str">
        <f>VLOOKUP(P1616,'BASE TARIFA 2025'!C:D,2,0)</f>
        <v>WOMPI CENTRO</v>
      </c>
      <c r="R1616" s="23">
        <f>VLOOKUP(P1616,'BASE TARIFA 2025'!C:F,4,0)</f>
        <v>15709.5</v>
      </c>
    </row>
    <row r="1617" spans="1:18" ht="14.45">
      <c r="A1617" s="27">
        <v>43228</v>
      </c>
      <c r="B1617" s="27" t="s">
        <v>9350</v>
      </c>
      <c r="C1617" s="27">
        <v>35509816</v>
      </c>
      <c r="D1617" s="27" t="s">
        <v>9351</v>
      </c>
      <c r="E1617" s="27" t="s">
        <v>9352</v>
      </c>
      <c r="F1617" s="27" t="s">
        <v>9352</v>
      </c>
      <c r="G1617" s="27" t="s">
        <v>9353</v>
      </c>
      <c r="H1617" s="27" t="s">
        <v>9354</v>
      </c>
      <c r="I1617" s="27" t="s">
        <v>9355</v>
      </c>
      <c r="J1617" s="27" t="s">
        <v>190</v>
      </c>
      <c r="K1617" s="27" t="s">
        <v>6508</v>
      </c>
      <c r="L1617" s="27" t="s">
        <v>6508</v>
      </c>
      <c r="M1617" s="27">
        <v>11001</v>
      </c>
      <c r="N1617" s="28" t="s">
        <v>192</v>
      </c>
      <c r="O1617" s="22">
        <f>VLOOKUP(A1617,Hoja1!A:C,3,0)</f>
        <v>8</v>
      </c>
      <c r="P1617" s="21" t="str">
        <f>VLOOKUP(M1617,[1]TIPOLOGIAS_CB!$A:$F,4,0)</f>
        <v>BOGOTA</v>
      </c>
      <c r="Q1617" s="21" t="str">
        <f>VLOOKUP(P1617,'BASE TARIFA 2025'!C:D,2,0)</f>
        <v>WOMPI CENTRO</v>
      </c>
      <c r="R1617" s="23">
        <f>VLOOKUP(P1617,'BASE TARIFA 2025'!C:F,4,0)</f>
        <v>15709.5</v>
      </c>
    </row>
    <row r="1618" spans="1:18" ht="14.45">
      <c r="A1618" s="27">
        <v>37353</v>
      </c>
      <c r="B1618" s="27" t="s">
        <v>9356</v>
      </c>
      <c r="C1618" s="27">
        <v>1024524722</v>
      </c>
      <c r="D1618" s="27" t="s">
        <v>9357</v>
      </c>
      <c r="E1618" s="27" t="s">
        <v>9358</v>
      </c>
      <c r="F1618" s="27" t="s">
        <v>9358</v>
      </c>
      <c r="G1618" s="27" t="s">
        <v>9359</v>
      </c>
      <c r="H1618" s="27" t="s">
        <v>9360</v>
      </c>
      <c r="I1618" s="27" t="s">
        <v>9361</v>
      </c>
      <c r="J1618" s="27" t="s">
        <v>190</v>
      </c>
      <c r="K1618" s="27" t="s">
        <v>6508</v>
      </c>
      <c r="L1618" s="27" t="s">
        <v>6508</v>
      </c>
      <c r="M1618" s="27">
        <v>11001</v>
      </c>
      <c r="N1618" s="28" t="s">
        <v>586</v>
      </c>
      <c r="O1618" s="22">
        <f>VLOOKUP(A1618,Hoja1!A:C,3,0)</f>
        <v>8</v>
      </c>
      <c r="P1618" s="21" t="str">
        <f>VLOOKUP(M1618,[1]TIPOLOGIAS_CB!$A:$F,4,0)</f>
        <v>BOGOTA</v>
      </c>
      <c r="Q1618" s="21" t="str">
        <f>VLOOKUP(P1618,'BASE TARIFA 2025'!C:D,2,0)</f>
        <v>WOMPI CENTRO</v>
      </c>
      <c r="R1618" s="23">
        <f>VLOOKUP(P1618,'BASE TARIFA 2025'!C:F,4,0)</f>
        <v>15709.5</v>
      </c>
    </row>
    <row r="1619" spans="1:18" ht="14.45">
      <c r="A1619" s="27">
        <v>38319</v>
      </c>
      <c r="B1619" s="27" t="s">
        <v>9362</v>
      </c>
      <c r="C1619" s="27">
        <v>30406729</v>
      </c>
      <c r="D1619" s="27" t="s">
        <v>9363</v>
      </c>
      <c r="E1619" s="27" t="s">
        <v>9364</v>
      </c>
      <c r="F1619" s="27" t="s">
        <v>9365</v>
      </c>
      <c r="G1619" s="27" t="s">
        <v>9366</v>
      </c>
      <c r="H1619" s="27" t="s">
        <v>9367</v>
      </c>
      <c r="I1619" s="27" t="s">
        <v>9368</v>
      </c>
      <c r="J1619" s="27" t="s">
        <v>190</v>
      </c>
      <c r="K1619" s="27" t="s">
        <v>6508</v>
      </c>
      <c r="L1619" s="27" t="s">
        <v>6508</v>
      </c>
      <c r="M1619" s="27">
        <v>11001</v>
      </c>
      <c r="N1619" s="28" t="s">
        <v>477</v>
      </c>
      <c r="O1619" s="22">
        <f>VLOOKUP(A1619,Hoja1!A:C,3,0)</f>
        <v>8</v>
      </c>
      <c r="P1619" s="21" t="str">
        <f>VLOOKUP(M1619,[1]TIPOLOGIAS_CB!$A:$F,4,0)</f>
        <v>BOGOTA</v>
      </c>
      <c r="Q1619" s="21" t="str">
        <f>VLOOKUP(P1619,'BASE TARIFA 2025'!C:D,2,0)</f>
        <v>WOMPI CENTRO</v>
      </c>
      <c r="R1619" s="23">
        <f>VLOOKUP(P1619,'BASE TARIFA 2025'!C:F,4,0)</f>
        <v>15709.5</v>
      </c>
    </row>
    <row r="1620" spans="1:18" ht="14.45">
      <c r="A1620" s="27">
        <v>39431</v>
      </c>
      <c r="B1620" s="27" t="s">
        <v>9369</v>
      </c>
      <c r="C1620" s="27">
        <v>800223682</v>
      </c>
      <c r="D1620" s="27" t="s">
        <v>9370</v>
      </c>
      <c r="E1620" s="27" t="s">
        <v>9371</v>
      </c>
      <c r="F1620" s="27" t="s">
        <v>9371</v>
      </c>
      <c r="G1620" s="27" t="s">
        <v>9372</v>
      </c>
      <c r="H1620" s="27" t="s">
        <v>9373</v>
      </c>
      <c r="I1620" s="27" t="s">
        <v>9374</v>
      </c>
      <c r="J1620" s="27" t="s">
        <v>190</v>
      </c>
      <c r="K1620" s="27" t="s">
        <v>6508</v>
      </c>
      <c r="L1620" s="27" t="s">
        <v>6508</v>
      </c>
      <c r="M1620" s="27">
        <v>11001</v>
      </c>
      <c r="N1620" s="28" t="s">
        <v>586</v>
      </c>
      <c r="O1620" s="22">
        <f>VLOOKUP(A1620,Hoja1!A:C,3,0)</f>
        <v>8</v>
      </c>
      <c r="P1620" s="21" t="str">
        <f>VLOOKUP(M1620,[1]TIPOLOGIAS_CB!$A:$F,4,0)</f>
        <v>BOGOTA</v>
      </c>
      <c r="Q1620" s="21" t="str">
        <f>VLOOKUP(P1620,'BASE TARIFA 2025'!C:D,2,0)</f>
        <v>WOMPI CENTRO</v>
      </c>
      <c r="R1620" s="23">
        <f>VLOOKUP(P1620,'BASE TARIFA 2025'!C:F,4,0)</f>
        <v>15709.5</v>
      </c>
    </row>
    <row r="1621" spans="1:18" ht="14.45">
      <c r="A1621" s="27">
        <v>39525</v>
      </c>
      <c r="B1621" s="27" t="s">
        <v>9375</v>
      </c>
      <c r="C1621" s="27">
        <v>74389399</v>
      </c>
      <c r="D1621" s="27" t="s">
        <v>9376</v>
      </c>
      <c r="E1621" s="27" t="s">
        <v>9377</v>
      </c>
      <c r="F1621" s="27" t="s">
        <v>9377</v>
      </c>
      <c r="G1621" s="27" t="s">
        <v>9378</v>
      </c>
      <c r="H1621" s="27" t="s">
        <v>9379</v>
      </c>
      <c r="I1621" s="27" t="s">
        <v>9380</v>
      </c>
      <c r="J1621" s="27" t="s">
        <v>190</v>
      </c>
      <c r="K1621" s="27" t="s">
        <v>6508</v>
      </c>
      <c r="L1621" s="27" t="s">
        <v>6508</v>
      </c>
      <c r="M1621" s="27">
        <v>11001</v>
      </c>
      <c r="N1621" s="28" t="s">
        <v>328</v>
      </c>
      <c r="O1621" s="22">
        <f>VLOOKUP(A1621,Hoja1!A:C,3,0)</f>
        <v>16</v>
      </c>
      <c r="P1621" s="21" t="str">
        <f>VLOOKUP(M1621,[1]TIPOLOGIAS_CB!$A:$F,4,0)</f>
        <v>BOGOTA</v>
      </c>
      <c r="Q1621" s="21" t="str">
        <f>VLOOKUP(P1621,'BASE TARIFA 2025'!C:D,2,0)</f>
        <v>WOMPI CENTRO</v>
      </c>
      <c r="R1621" s="23">
        <f>VLOOKUP(P1621,'BASE TARIFA 2025'!C:F,4,0)</f>
        <v>15709.5</v>
      </c>
    </row>
    <row r="1622" spans="1:18" ht="14.45">
      <c r="A1622" s="27">
        <v>40464</v>
      </c>
      <c r="B1622" s="27" t="s">
        <v>9381</v>
      </c>
      <c r="C1622" s="27">
        <v>52075712</v>
      </c>
      <c r="D1622" s="27" t="s">
        <v>9382</v>
      </c>
      <c r="E1622" s="27" t="s">
        <v>9382</v>
      </c>
      <c r="F1622" s="27" t="s">
        <v>9382</v>
      </c>
      <c r="G1622" s="27" t="s">
        <v>9383</v>
      </c>
      <c r="H1622" s="27" t="s">
        <v>9384</v>
      </c>
      <c r="I1622" s="27" t="s">
        <v>9385</v>
      </c>
      <c r="J1622" s="27" t="s">
        <v>190</v>
      </c>
      <c r="K1622" s="27" t="s">
        <v>6508</v>
      </c>
      <c r="L1622" s="27" t="s">
        <v>6508</v>
      </c>
      <c r="M1622" s="27">
        <v>11001</v>
      </c>
      <c r="N1622" s="28" t="s">
        <v>275</v>
      </c>
      <c r="O1622" s="22">
        <f>VLOOKUP(A1622,Hoja1!A:C,3,0)</f>
        <v>8</v>
      </c>
      <c r="P1622" s="21" t="str">
        <f>VLOOKUP(M1622,[1]TIPOLOGIAS_CB!$A:$F,4,0)</f>
        <v>BOGOTA</v>
      </c>
      <c r="Q1622" s="21" t="str">
        <f>VLOOKUP(P1622,'BASE TARIFA 2025'!C:D,2,0)</f>
        <v>WOMPI CENTRO</v>
      </c>
      <c r="R1622" s="23">
        <f>VLOOKUP(P1622,'BASE TARIFA 2025'!C:F,4,0)</f>
        <v>15709.5</v>
      </c>
    </row>
    <row r="1623" spans="1:18" ht="14.45">
      <c r="A1623" s="27">
        <v>10033</v>
      </c>
      <c r="B1623" s="27" t="s">
        <v>9386</v>
      </c>
      <c r="C1623" s="27">
        <v>10272584</v>
      </c>
      <c r="D1623" s="27" t="s">
        <v>9387</v>
      </c>
      <c r="E1623" s="27" t="s">
        <v>9388</v>
      </c>
      <c r="F1623" s="27" t="s">
        <v>9389</v>
      </c>
      <c r="G1623" s="27" t="s">
        <v>9390</v>
      </c>
      <c r="H1623" s="27" t="s">
        <v>9391</v>
      </c>
      <c r="I1623" s="27" t="s">
        <v>9392</v>
      </c>
      <c r="J1623" s="27" t="s">
        <v>1289</v>
      </c>
      <c r="K1623" s="27" t="s">
        <v>9393</v>
      </c>
      <c r="L1623" s="27" t="s">
        <v>9393</v>
      </c>
      <c r="M1623" s="27">
        <v>17524</v>
      </c>
      <c r="N1623" s="28" t="s">
        <v>172</v>
      </c>
      <c r="O1623" s="22">
        <f>VLOOKUP(A1623,Hoja1!A:C,3,0)</f>
        <v>8</v>
      </c>
      <c r="P1623" s="21" t="str">
        <f>VLOOKUP(M1623,[1]TIPOLOGIAS_CB!$A:$F,4,0)</f>
        <v>MANIZALES</v>
      </c>
      <c r="Q1623" s="21" t="str">
        <f>VLOOKUP(P1623,'BASE TARIFA 2025'!C:D,2,0)</f>
        <v>WOMPI EJE CAFETERO</v>
      </c>
      <c r="R1623" s="23">
        <f>VLOOKUP(P1623,'BASE TARIFA 2025'!C:F,4,0)</f>
        <v>28277.100000000002</v>
      </c>
    </row>
    <row r="1624" spans="1:18" ht="14.45">
      <c r="A1624" s="27">
        <v>31987</v>
      </c>
      <c r="B1624" s="27" t="s">
        <v>9394</v>
      </c>
      <c r="C1624" s="27">
        <v>1094906355</v>
      </c>
      <c r="D1624" s="27" t="s">
        <v>336</v>
      </c>
      <c r="E1624" s="27" t="s">
        <v>9395</v>
      </c>
      <c r="F1624" s="27" t="s">
        <v>9395</v>
      </c>
      <c r="G1624" s="27" t="s">
        <v>9396</v>
      </c>
      <c r="H1624" s="27" t="s">
        <v>9397</v>
      </c>
      <c r="I1624" s="27" t="s">
        <v>9398</v>
      </c>
      <c r="J1624" s="27" t="s">
        <v>1289</v>
      </c>
      <c r="K1624" s="27" t="s">
        <v>9393</v>
      </c>
      <c r="L1624" s="27" t="s">
        <v>9393</v>
      </c>
      <c r="M1624" s="27">
        <v>17524</v>
      </c>
      <c r="N1624" s="28" t="s">
        <v>172</v>
      </c>
      <c r="O1624" s="22">
        <f>VLOOKUP(A1624,Hoja1!A:C,3,0)</f>
        <v>8</v>
      </c>
      <c r="P1624" s="21" t="str">
        <f>VLOOKUP(M1624,[1]TIPOLOGIAS_CB!$A:$F,4,0)</f>
        <v>MANIZALES</v>
      </c>
      <c r="Q1624" s="21" t="str">
        <f>VLOOKUP(P1624,'BASE TARIFA 2025'!C:D,2,0)</f>
        <v>WOMPI EJE CAFETERO</v>
      </c>
      <c r="R1624" s="23">
        <f>VLOOKUP(P1624,'BASE TARIFA 2025'!C:F,4,0)</f>
        <v>28277.100000000002</v>
      </c>
    </row>
    <row r="1625" spans="1:18" ht="14.45">
      <c r="A1625" s="27">
        <v>33704</v>
      </c>
      <c r="B1625" s="27" t="s">
        <v>9399</v>
      </c>
      <c r="C1625" s="27">
        <v>24853424</v>
      </c>
      <c r="D1625" s="27"/>
      <c r="E1625" s="27" t="s">
        <v>9400</v>
      </c>
      <c r="F1625" s="27" t="s">
        <v>9401</v>
      </c>
      <c r="G1625" s="27" t="s">
        <v>9402</v>
      </c>
      <c r="H1625" s="27" t="s">
        <v>9403</v>
      </c>
      <c r="I1625" s="27" t="s">
        <v>9404</v>
      </c>
      <c r="J1625" s="27" t="s">
        <v>1289</v>
      </c>
      <c r="K1625" s="27" t="s">
        <v>9393</v>
      </c>
      <c r="L1625" s="27" t="s">
        <v>9393</v>
      </c>
      <c r="M1625" s="27">
        <v>17524</v>
      </c>
      <c r="N1625" s="28" t="s">
        <v>953</v>
      </c>
      <c r="O1625" s="22">
        <f>VLOOKUP(A1625,Hoja1!A:C,3,0)</f>
        <v>8</v>
      </c>
      <c r="P1625" s="21" t="str">
        <f>VLOOKUP(M1625,[1]TIPOLOGIAS_CB!$A:$F,4,0)</f>
        <v>MANIZALES</v>
      </c>
      <c r="Q1625" s="21" t="str">
        <f>VLOOKUP(P1625,'BASE TARIFA 2025'!C:D,2,0)</f>
        <v>WOMPI EJE CAFETERO</v>
      </c>
      <c r="R1625" s="23">
        <f>VLOOKUP(P1625,'BASE TARIFA 2025'!C:F,4,0)</f>
        <v>28277.100000000002</v>
      </c>
    </row>
    <row r="1626" spans="1:18" ht="14.45">
      <c r="A1626" s="27">
        <v>38140</v>
      </c>
      <c r="B1626" s="27" t="s">
        <v>9405</v>
      </c>
      <c r="C1626" s="27">
        <v>9859600</v>
      </c>
      <c r="D1626" s="27" t="s">
        <v>9406</v>
      </c>
      <c r="E1626" s="27" t="s">
        <v>9407</v>
      </c>
      <c r="F1626" s="27" t="s">
        <v>9408</v>
      </c>
      <c r="G1626" s="27" t="s">
        <v>9409</v>
      </c>
      <c r="H1626" s="27" t="s">
        <v>9410</v>
      </c>
      <c r="I1626" s="27" t="s">
        <v>9411</v>
      </c>
      <c r="J1626" s="27" t="s">
        <v>1289</v>
      </c>
      <c r="K1626" s="27" t="s">
        <v>9393</v>
      </c>
      <c r="L1626" s="27" t="s">
        <v>9393</v>
      </c>
      <c r="M1626" s="27">
        <v>17524</v>
      </c>
      <c r="N1626" s="28" t="s">
        <v>953</v>
      </c>
      <c r="O1626" s="22">
        <f>VLOOKUP(A1626,Hoja1!A:C,3,0)</f>
        <v>8</v>
      </c>
      <c r="P1626" s="21" t="str">
        <f>VLOOKUP(M1626,[1]TIPOLOGIAS_CB!$A:$F,4,0)</f>
        <v>MANIZALES</v>
      </c>
      <c r="Q1626" s="21" t="str">
        <f>VLOOKUP(P1626,'BASE TARIFA 2025'!C:D,2,0)</f>
        <v>WOMPI EJE CAFETERO</v>
      </c>
      <c r="R1626" s="23">
        <f>VLOOKUP(P1626,'BASE TARIFA 2025'!C:F,4,0)</f>
        <v>28277.100000000002</v>
      </c>
    </row>
    <row r="1627" spans="1:18" ht="14.45">
      <c r="A1627" s="27">
        <v>69895</v>
      </c>
      <c r="B1627" s="27" t="s">
        <v>9412</v>
      </c>
      <c r="C1627" s="27">
        <v>901389721</v>
      </c>
      <c r="D1627" s="27" t="s">
        <v>9413</v>
      </c>
      <c r="E1627" s="27" t="s">
        <v>79</v>
      </c>
      <c r="F1627" s="27" t="s">
        <v>9413</v>
      </c>
      <c r="G1627" s="27" t="s">
        <v>9414</v>
      </c>
      <c r="H1627" s="27" t="s">
        <v>9415</v>
      </c>
      <c r="I1627" s="27" t="s">
        <v>9416</v>
      </c>
      <c r="J1627" s="27" t="s">
        <v>1289</v>
      </c>
      <c r="K1627" s="27" t="s">
        <v>9393</v>
      </c>
      <c r="L1627" s="27" t="s">
        <v>9393</v>
      </c>
      <c r="M1627" s="27">
        <v>17524</v>
      </c>
      <c r="N1627" s="28" t="s">
        <v>172</v>
      </c>
      <c r="O1627" s="22">
        <f>VLOOKUP(A1627,Hoja1!A:C,3,0)</f>
        <v>8</v>
      </c>
      <c r="P1627" s="21" t="str">
        <f>VLOOKUP(M1627,[1]TIPOLOGIAS_CB!$A:$F,4,0)</f>
        <v>MANIZALES</v>
      </c>
      <c r="Q1627" s="21" t="str">
        <f>VLOOKUP(P1627,'BASE TARIFA 2025'!C:D,2,0)</f>
        <v>WOMPI EJE CAFETERO</v>
      </c>
      <c r="R1627" s="23">
        <f>VLOOKUP(P1627,'BASE TARIFA 2025'!C:F,4,0)</f>
        <v>28277.100000000002</v>
      </c>
    </row>
    <row r="1628" spans="1:18" ht="14.45">
      <c r="A1628" s="27">
        <v>70369</v>
      </c>
      <c r="B1628" s="27" t="s">
        <v>9417</v>
      </c>
      <c r="C1628" s="27">
        <v>1053834433</v>
      </c>
      <c r="D1628" s="27" t="s">
        <v>9418</v>
      </c>
      <c r="E1628" s="27" t="s">
        <v>79</v>
      </c>
      <c r="F1628" s="27" t="s">
        <v>9418</v>
      </c>
      <c r="G1628" s="27" t="s">
        <v>9419</v>
      </c>
      <c r="H1628" s="27" t="s">
        <v>9420</v>
      </c>
      <c r="I1628" s="27" t="s">
        <v>9421</v>
      </c>
      <c r="J1628" s="27" t="s">
        <v>1289</v>
      </c>
      <c r="K1628" s="27" t="s">
        <v>9393</v>
      </c>
      <c r="L1628" s="27" t="s">
        <v>9393</v>
      </c>
      <c r="M1628" s="27">
        <v>17524</v>
      </c>
      <c r="N1628" s="28" t="s">
        <v>953</v>
      </c>
      <c r="O1628" s="22">
        <f>VLOOKUP(A1628,Hoja1!A:C,3,0)</f>
        <v>8</v>
      </c>
      <c r="P1628" s="21" t="str">
        <f>VLOOKUP(M1628,[1]TIPOLOGIAS_CB!$A:$F,4,0)</f>
        <v>MANIZALES</v>
      </c>
      <c r="Q1628" s="21" t="str">
        <f>VLOOKUP(P1628,'BASE TARIFA 2025'!C:D,2,0)</f>
        <v>WOMPI EJE CAFETERO</v>
      </c>
      <c r="R1628" s="23">
        <f>VLOOKUP(P1628,'BASE TARIFA 2025'!C:F,4,0)</f>
        <v>28277.100000000002</v>
      </c>
    </row>
    <row r="1629" spans="1:18" ht="14.45">
      <c r="A1629" s="27">
        <v>81103</v>
      </c>
      <c r="B1629" s="27" t="s">
        <v>9422</v>
      </c>
      <c r="C1629" s="27">
        <v>1075878055</v>
      </c>
      <c r="D1629" s="27" t="s">
        <v>9423</v>
      </c>
      <c r="E1629" s="27" t="s">
        <v>9423</v>
      </c>
      <c r="F1629" s="27" t="s">
        <v>9423</v>
      </c>
      <c r="G1629" s="27" t="s">
        <v>9424</v>
      </c>
      <c r="H1629" s="27" t="s">
        <v>9425</v>
      </c>
      <c r="I1629" s="27" t="s">
        <v>9426</v>
      </c>
      <c r="J1629" s="27" t="s">
        <v>1289</v>
      </c>
      <c r="K1629" s="27" t="s">
        <v>9393</v>
      </c>
      <c r="L1629" s="27" t="s">
        <v>9393</v>
      </c>
      <c r="M1629" s="27">
        <v>17524</v>
      </c>
      <c r="N1629" s="28" t="s">
        <v>172</v>
      </c>
      <c r="O1629" s="22">
        <f>VLOOKUP(A1629,Hoja1!A:C,3,0)</f>
        <v>8</v>
      </c>
      <c r="P1629" s="21" t="str">
        <f>VLOOKUP(M1629,[1]TIPOLOGIAS_CB!$A:$F,4,0)</f>
        <v>MANIZALES</v>
      </c>
      <c r="Q1629" s="21" t="str">
        <f>VLOOKUP(P1629,'BASE TARIFA 2025'!C:D,2,0)</f>
        <v>WOMPI EJE CAFETERO</v>
      </c>
      <c r="R1629" s="23">
        <f>VLOOKUP(P1629,'BASE TARIFA 2025'!C:F,4,0)</f>
        <v>28277.100000000002</v>
      </c>
    </row>
    <row r="1630" spans="1:18" ht="14.45">
      <c r="A1630" s="27">
        <v>15645</v>
      </c>
      <c r="B1630" s="27" t="s">
        <v>9427</v>
      </c>
      <c r="C1630" s="27">
        <v>25394973</v>
      </c>
      <c r="D1630" s="27" t="s">
        <v>9428</v>
      </c>
      <c r="E1630" s="27" t="s">
        <v>9429</v>
      </c>
      <c r="F1630" s="27" t="s">
        <v>9429</v>
      </c>
      <c r="G1630" s="27" t="s">
        <v>9430</v>
      </c>
      <c r="H1630" s="27" t="s">
        <v>9431</v>
      </c>
      <c r="I1630" s="27" t="s">
        <v>9432</v>
      </c>
      <c r="J1630" s="27" t="s">
        <v>665</v>
      </c>
      <c r="K1630" s="27" t="s">
        <v>7595</v>
      </c>
      <c r="L1630" s="27" t="s">
        <v>7595</v>
      </c>
      <c r="M1630" s="27">
        <v>19256</v>
      </c>
      <c r="N1630" s="28" t="s">
        <v>477</v>
      </c>
      <c r="O1630" s="22">
        <f>VLOOKUP(A1630,Hoja1!A:C,3,0)</f>
        <v>8</v>
      </c>
      <c r="P1630" s="21" t="str">
        <f>VLOOKUP(M1630,[1]TIPOLOGIAS_CB!$A:$F,4,0)</f>
        <v>CALI</v>
      </c>
      <c r="Q1630" s="21" t="str">
        <f>VLOOKUP(P1630,'BASE TARIFA 2025'!C:D,2,0)</f>
        <v>WOMPI SUROCCIDENTE</v>
      </c>
      <c r="R1630" s="23">
        <f>VLOOKUP(P1630,'BASE TARIFA 2025'!C:F,4,0)</f>
        <v>15709.5</v>
      </c>
    </row>
    <row r="1631" spans="1:18" ht="14.45">
      <c r="A1631" s="27">
        <v>15644</v>
      </c>
      <c r="B1631" s="27" t="s">
        <v>9433</v>
      </c>
      <c r="C1631" s="27">
        <v>1061687020</v>
      </c>
      <c r="D1631" s="27" t="s">
        <v>9434</v>
      </c>
      <c r="E1631" s="27" t="s">
        <v>9435</v>
      </c>
      <c r="F1631" s="27" t="s">
        <v>9435</v>
      </c>
      <c r="G1631" s="27" t="s">
        <v>9436</v>
      </c>
      <c r="H1631" s="27" t="s">
        <v>9437</v>
      </c>
      <c r="I1631" s="27" t="s">
        <v>9438</v>
      </c>
      <c r="J1631" s="27" t="s">
        <v>665</v>
      </c>
      <c r="K1631" s="27" t="s">
        <v>7595</v>
      </c>
      <c r="L1631" s="27" t="s">
        <v>7595</v>
      </c>
      <c r="M1631" s="27">
        <v>19256</v>
      </c>
      <c r="N1631" s="28" t="s">
        <v>580</v>
      </c>
      <c r="O1631" s="22">
        <f>VLOOKUP(A1631,Hoja1!A:C,3,0)</f>
        <v>8</v>
      </c>
      <c r="P1631" s="21" t="str">
        <f>VLOOKUP(M1631,[1]TIPOLOGIAS_CB!$A:$F,4,0)</f>
        <v>CALI</v>
      </c>
      <c r="Q1631" s="21" t="str">
        <f>VLOOKUP(P1631,'BASE TARIFA 2025'!C:D,2,0)</f>
        <v>WOMPI SUROCCIDENTE</v>
      </c>
      <c r="R1631" s="23">
        <f>VLOOKUP(P1631,'BASE TARIFA 2025'!C:F,4,0)</f>
        <v>15709.5</v>
      </c>
    </row>
    <row r="1632" spans="1:18" ht="14.45">
      <c r="A1632" s="27">
        <v>66562</v>
      </c>
      <c r="B1632" s="27" t="s">
        <v>9439</v>
      </c>
      <c r="C1632" s="27">
        <v>1060875543</v>
      </c>
      <c r="D1632" s="27" t="s">
        <v>79</v>
      </c>
      <c r="E1632" s="27" t="s">
        <v>9440</v>
      </c>
      <c r="F1632" s="27" t="s">
        <v>9440</v>
      </c>
      <c r="G1632" s="27" t="s">
        <v>9441</v>
      </c>
      <c r="H1632" s="27" t="s">
        <v>9442</v>
      </c>
      <c r="I1632" s="27" t="s">
        <v>9443</v>
      </c>
      <c r="J1632" s="27" t="s">
        <v>665</v>
      </c>
      <c r="K1632" s="27" t="s">
        <v>7595</v>
      </c>
      <c r="L1632" s="27" t="s">
        <v>7595</v>
      </c>
      <c r="M1632" s="27">
        <v>19256</v>
      </c>
      <c r="N1632" s="28" t="s">
        <v>477</v>
      </c>
      <c r="O1632" s="22">
        <f>VLOOKUP(A1632,Hoja1!A:C,3,0)</f>
        <v>16</v>
      </c>
      <c r="P1632" s="21" t="str">
        <f>VLOOKUP(M1632,[1]TIPOLOGIAS_CB!$A:$F,4,0)</f>
        <v>CALI</v>
      </c>
      <c r="Q1632" s="21" t="str">
        <f>VLOOKUP(P1632,'BASE TARIFA 2025'!C:D,2,0)</f>
        <v>WOMPI SUROCCIDENTE</v>
      </c>
      <c r="R1632" s="23">
        <f>VLOOKUP(P1632,'BASE TARIFA 2025'!C:F,4,0)</f>
        <v>15709.5</v>
      </c>
    </row>
    <row r="1633" spans="1:18" ht="14.45">
      <c r="A1633" s="27">
        <v>69308</v>
      </c>
      <c r="B1633" s="27" t="s">
        <v>9444</v>
      </c>
      <c r="C1633" s="27">
        <v>41125951</v>
      </c>
      <c r="D1633" s="27" t="s">
        <v>79</v>
      </c>
      <c r="E1633" s="27" t="s">
        <v>9445</v>
      </c>
      <c r="F1633" s="27" t="s">
        <v>9446</v>
      </c>
      <c r="G1633" s="27" t="s">
        <v>9447</v>
      </c>
      <c r="H1633" s="27" t="s">
        <v>9448</v>
      </c>
      <c r="I1633" s="27" t="s">
        <v>9449</v>
      </c>
      <c r="J1633" s="27" t="s">
        <v>665</v>
      </c>
      <c r="K1633" s="27" t="s">
        <v>7595</v>
      </c>
      <c r="L1633" s="27" t="s">
        <v>7595</v>
      </c>
      <c r="M1633" s="27">
        <v>19256</v>
      </c>
      <c r="N1633" s="28" t="s">
        <v>580</v>
      </c>
      <c r="O1633" s="22">
        <f>VLOOKUP(A1633,Hoja1!A:C,3,0)</f>
        <v>16</v>
      </c>
      <c r="P1633" s="21" t="str">
        <f>VLOOKUP(M1633,[1]TIPOLOGIAS_CB!$A:$F,4,0)</f>
        <v>CALI</v>
      </c>
      <c r="Q1633" s="21" t="str">
        <f>VLOOKUP(P1633,'BASE TARIFA 2025'!C:D,2,0)</f>
        <v>WOMPI SUROCCIDENTE</v>
      </c>
      <c r="R1633" s="23">
        <f>VLOOKUP(P1633,'BASE TARIFA 2025'!C:F,4,0)</f>
        <v>15709.5</v>
      </c>
    </row>
    <row r="1634" spans="1:18" ht="14.45">
      <c r="A1634" s="27">
        <v>79083</v>
      </c>
      <c r="B1634" s="27" t="s">
        <v>9450</v>
      </c>
      <c r="C1634" s="27">
        <v>1002921695</v>
      </c>
      <c r="D1634" s="27" t="s">
        <v>9451</v>
      </c>
      <c r="E1634" s="27" t="s">
        <v>9451</v>
      </c>
      <c r="F1634" s="27" t="s">
        <v>9451</v>
      </c>
      <c r="G1634" s="27" t="s">
        <v>9452</v>
      </c>
      <c r="H1634" s="27" t="s">
        <v>9453</v>
      </c>
      <c r="I1634" s="27" t="s">
        <v>9454</v>
      </c>
      <c r="J1634" s="27" t="s">
        <v>665</v>
      </c>
      <c r="K1634" s="27" t="s">
        <v>7595</v>
      </c>
      <c r="L1634" s="27" t="s">
        <v>7595</v>
      </c>
      <c r="M1634" s="27">
        <v>19256</v>
      </c>
      <c r="N1634" s="28" t="s">
        <v>701</v>
      </c>
      <c r="O1634" s="22">
        <f>VLOOKUP(A1634,Hoja1!A:C,3,0)</f>
        <v>8</v>
      </c>
      <c r="P1634" s="21" t="str">
        <f>VLOOKUP(M1634,[1]TIPOLOGIAS_CB!$A:$F,4,0)</f>
        <v>CALI</v>
      </c>
      <c r="Q1634" s="21" t="str">
        <f>VLOOKUP(P1634,'BASE TARIFA 2025'!C:D,2,0)</f>
        <v>WOMPI SUROCCIDENTE</v>
      </c>
      <c r="R1634" s="23">
        <f>VLOOKUP(P1634,'BASE TARIFA 2025'!C:F,4,0)</f>
        <v>15709.5</v>
      </c>
    </row>
    <row r="1635" spans="1:18" ht="14.45">
      <c r="A1635" s="27">
        <v>80449</v>
      </c>
      <c r="B1635" s="27" t="s">
        <v>9455</v>
      </c>
      <c r="C1635" s="27">
        <v>1002797506</v>
      </c>
      <c r="D1635" s="27" t="s">
        <v>9456</v>
      </c>
      <c r="E1635" s="27" t="s">
        <v>9456</v>
      </c>
      <c r="F1635" s="27"/>
      <c r="G1635" s="27" t="s">
        <v>9457</v>
      </c>
      <c r="H1635" s="27" t="s">
        <v>9458</v>
      </c>
      <c r="I1635" s="27" t="s">
        <v>9459</v>
      </c>
      <c r="J1635" s="27" t="s">
        <v>665</v>
      </c>
      <c r="K1635" s="27" t="s">
        <v>7595</v>
      </c>
      <c r="L1635" s="27" t="s">
        <v>7595</v>
      </c>
      <c r="M1635" s="27">
        <v>19256</v>
      </c>
      <c r="N1635" s="28" t="s">
        <v>701</v>
      </c>
      <c r="O1635" s="22">
        <f>VLOOKUP(A1635,Hoja1!A:C,3,0)</f>
        <v>8</v>
      </c>
      <c r="P1635" s="21" t="str">
        <f>VLOOKUP(M1635,[1]TIPOLOGIAS_CB!$A:$F,4,0)</f>
        <v>CALI</v>
      </c>
      <c r="Q1635" s="21" t="str">
        <f>VLOOKUP(P1635,'BASE TARIFA 2025'!C:D,2,0)</f>
        <v>WOMPI SUROCCIDENTE</v>
      </c>
      <c r="R1635" s="23">
        <f>VLOOKUP(P1635,'BASE TARIFA 2025'!C:F,4,0)</f>
        <v>15709.5</v>
      </c>
    </row>
    <row r="1636" spans="1:18" ht="14.45">
      <c r="A1636" s="27">
        <v>79938</v>
      </c>
      <c r="B1636" s="27" t="s">
        <v>9460</v>
      </c>
      <c r="C1636" s="27">
        <v>1060869759</v>
      </c>
      <c r="D1636" s="27" t="s">
        <v>9461</v>
      </c>
      <c r="E1636" s="27" t="s">
        <v>9461</v>
      </c>
      <c r="F1636" s="27" t="s">
        <v>9461</v>
      </c>
      <c r="G1636" s="27" t="s">
        <v>9462</v>
      </c>
      <c r="H1636" s="27" t="s">
        <v>9463</v>
      </c>
      <c r="I1636" s="27" t="s">
        <v>9464</v>
      </c>
      <c r="J1636" s="27" t="s">
        <v>665</v>
      </c>
      <c r="K1636" s="27" t="s">
        <v>7595</v>
      </c>
      <c r="L1636" s="27" t="s">
        <v>7595</v>
      </c>
      <c r="M1636" s="27">
        <v>19256</v>
      </c>
      <c r="N1636" s="28" t="s">
        <v>477</v>
      </c>
      <c r="O1636" s="22">
        <f>VLOOKUP(A1636,Hoja1!A:C,3,0)</f>
        <v>8</v>
      </c>
      <c r="P1636" s="21" t="str">
        <f>VLOOKUP(M1636,[1]TIPOLOGIAS_CB!$A:$F,4,0)</f>
        <v>CALI</v>
      </c>
      <c r="Q1636" s="21" t="str">
        <f>VLOOKUP(P1636,'BASE TARIFA 2025'!C:D,2,0)</f>
        <v>WOMPI SUROCCIDENTE</v>
      </c>
      <c r="R1636" s="23">
        <f>VLOOKUP(P1636,'BASE TARIFA 2025'!C:F,4,0)</f>
        <v>15709.5</v>
      </c>
    </row>
    <row r="1637" spans="1:18" ht="14.45">
      <c r="A1637" s="27">
        <v>76313</v>
      </c>
      <c r="B1637" s="27" t="s">
        <v>9465</v>
      </c>
      <c r="C1637" s="27">
        <v>1061689374</v>
      </c>
      <c r="D1637" s="27" t="s">
        <v>9466</v>
      </c>
      <c r="E1637" s="27" t="s">
        <v>9467</v>
      </c>
      <c r="F1637" s="27" t="s">
        <v>9466</v>
      </c>
      <c r="G1637" s="27" t="s">
        <v>9468</v>
      </c>
      <c r="H1637" s="27" t="s">
        <v>9469</v>
      </c>
      <c r="I1637" s="27" t="s">
        <v>9470</v>
      </c>
      <c r="J1637" s="27" t="s">
        <v>665</v>
      </c>
      <c r="K1637" s="27" t="s">
        <v>9471</v>
      </c>
      <c r="L1637" s="27" t="s">
        <v>9471</v>
      </c>
      <c r="M1637" s="27">
        <v>19392</v>
      </c>
      <c r="N1637" s="28" t="s">
        <v>172</v>
      </c>
      <c r="O1637" s="22">
        <f>VLOOKUP(A1637,Hoja1!A:C,3,0)</f>
        <v>8</v>
      </c>
      <c r="P1637" s="21" t="str">
        <f>VLOOKUP(M1637,[1]TIPOLOGIAS_CB!$A:$F,4,0)</f>
        <v>CALI</v>
      </c>
      <c r="Q1637" s="21" t="str">
        <f>VLOOKUP(P1637,'BASE TARIFA 2025'!C:D,2,0)</f>
        <v>WOMPI SUROCCIDENTE</v>
      </c>
      <c r="R1637" s="23">
        <f>VLOOKUP(P1637,'BASE TARIFA 2025'!C:F,4,0)</f>
        <v>15709.5</v>
      </c>
    </row>
    <row r="1638" spans="1:18" ht="14.45">
      <c r="A1638" s="27">
        <v>76459</v>
      </c>
      <c r="B1638" s="27" t="s">
        <v>9472</v>
      </c>
      <c r="C1638" s="27">
        <v>34320930</v>
      </c>
      <c r="D1638" s="27" t="s">
        <v>9473</v>
      </c>
      <c r="E1638" s="27" t="s">
        <v>9474</v>
      </c>
      <c r="F1638" s="27" t="s">
        <v>9473</v>
      </c>
      <c r="G1638" s="27" t="s">
        <v>9475</v>
      </c>
      <c r="H1638" s="27" t="s">
        <v>9476</v>
      </c>
      <c r="I1638" s="27" t="s">
        <v>9477</v>
      </c>
      <c r="J1638" s="27" t="s">
        <v>665</v>
      </c>
      <c r="K1638" s="27" t="s">
        <v>9471</v>
      </c>
      <c r="L1638" s="27" t="s">
        <v>9471</v>
      </c>
      <c r="M1638" s="27">
        <v>19392</v>
      </c>
      <c r="N1638" s="28" t="s">
        <v>172</v>
      </c>
      <c r="O1638" s="22">
        <f>VLOOKUP(A1638,Hoja1!A:C,3,0)</f>
        <v>8</v>
      </c>
      <c r="P1638" s="21" t="str">
        <f>VLOOKUP(M1638,[1]TIPOLOGIAS_CB!$A:$F,4,0)</f>
        <v>CALI</v>
      </c>
      <c r="Q1638" s="21" t="str">
        <f>VLOOKUP(P1638,'BASE TARIFA 2025'!C:D,2,0)</f>
        <v>WOMPI SUROCCIDENTE</v>
      </c>
      <c r="R1638" s="23">
        <f>VLOOKUP(P1638,'BASE TARIFA 2025'!C:F,4,0)</f>
        <v>15709.5</v>
      </c>
    </row>
    <row r="1639" spans="1:18" ht="14.45">
      <c r="A1639" s="27">
        <v>15182</v>
      </c>
      <c r="B1639" s="27" t="s">
        <v>9478</v>
      </c>
      <c r="C1639" s="27">
        <v>1130617469</v>
      </c>
      <c r="D1639" s="27" t="s">
        <v>9479</v>
      </c>
      <c r="E1639" s="27" t="s">
        <v>9480</v>
      </c>
      <c r="F1639" s="27" t="s">
        <v>9480</v>
      </c>
      <c r="G1639" s="27" t="s">
        <v>9481</v>
      </c>
      <c r="H1639" s="27" t="s">
        <v>9482</v>
      </c>
      <c r="I1639" s="27" t="s">
        <v>9483</v>
      </c>
      <c r="J1639" s="27" t="s">
        <v>665</v>
      </c>
      <c r="K1639" s="27" t="s">
        <v>9484</v>
      </c>
      <c r="L1639" s="27" t="s">
        <v>9484</v>
      </c>
      <c r="M1639" s="27">
        <v>19743</v>
      </c>
      <c r="N1639" s="28" t="s">
        <v>500</v>
      </c>
      <c r="O1639" s="22">
        <f>VLOOKUP(A1639,Hoja1!A:C,3,0)</f>
        <v>16</v>
      </c>
      <c r="P1639" s="21" t="str">
        <f>VLOOKUP(M1639,[1]TIPOLOGIAS_CB!$A:$F,4,0)</f>
        <v>CALI</v>
      </c>
      <c r="Q1639" s="21" t="str">
        <f>VLOOKUP(P1639,'BASE TARIFA 2025'!C:D,2,0)</f>
        <v>WOMPI SUROCCIDENTE</v>
      </c>
      <c r="R1639" s="23">
        <f>VLOOKUP(P1639,'BASE TARIFA 2025'!C:F,4,0)</f>
        <v>15709.5</v>
      </c>
    </row>
    <row r="1640" spans="1:18" ht="14.45">
      <c r="A1640" s="27">
        <v>40149</v>
      </c>
      <c r="B1640" s="27" t="s">
        <v>9485</v>
      </c>
      <c r="C1640" s="27">
        <v>79486137</v>
      </c>
      <c r="D1640" s="27"/>
      <c r="E1640" s="27" t="s">
        <v>9486</v>
      </c>
      <c r="F1640" s="27" t="s">
        <v>9487</v>
      </c>
      <c r="G1640" s="27" t="s">
        <v>9488</v>
      </c>
      <c r="H1640" s="27" t="s">
        <v>9489</v>
      </c>
      <c r="I1640" s="27" t="s">
        <v>9490</v>
      </c>
      <c r="J1640" s="27" t="s">
        <v>665</v>
      </c>
      <c r="K1640" s="27" t="s">
        <v>9484</v>
      </c>
      <c r="L1640" s="27" t="s">
        <v>9484</v>
      </c>
      <c r="M1640" s="27">
        <v>19743</v>
      </c>
      <c r="N1640" s="28" t="s">
        <v>520</v>
      </c>
      <c r="O1640" s="22">
        <f>VLOOKUP(A1640,Hoja1!A:C,3,0)</f>
        <v>8</v>
      </c>
      <c r="P1640" s="21" t="str">
        <f>VLOOKUP(M1640,[1]TIPOLOGIAS_CB!$A:$F,4,0)</f>
        <v>CALI</v>
      </c>
      <c r="Q1640" s="21" t="str">
        <f>VLOOKUP(P1640,'BASE TARIFA 2025'!C:D,2,0)</f>
        <v>WOMPI SUROCCIDENTE</v>
      </c>
      <c r="R1640" s="23">
        <f>VLOOKUP(P1640,'BASE TARIFA 2025'!C:F,4,0)</f>
        <v>15709.5</v>
      </c>
    </row>
    <row r="1641" spans="1:18" ht="14.45">
      <c r="A1641" s="27">
        <v>53685</v>
      </c>
      <c r="B1641" s="27" t="s">
        <v>9491</v>
      </c>
      <c r="C1641" s="27">
        <v>1064432718</v>
      </c>
      <c r="D1641" s="27" t="s">
        <v>9492</v>
      </c>
      <c r="E1641" s="27" t="s">
        <v>9493</v>
      </c>
      <c r="F1641" s="27" t="s">
        <v>9493</v>
      </c>
      <c r="G1641" s="27" t="s">
        <v>9494</v>
      </c>
      <c r="H1641" s="27" t="s">
        <v>9495</v>
      </c>
      <c r="I1641" s="27" t="s">
        <v>9496</v>
      </c>
      <c r="J1641" s="27" t="s">
        <v>665</v>
      </c>
      <c r="K1641" s="27" t="s">
        <v>9484</v>
      </c>
      <c r="L1641" s="27" t="s">
        <v>9484</v>
      </c>
      <c r="M1641" s="27">
        <v>19743</v>
      </c>
      <c r="N1641" s="28" t="s">
        <v>520</v>
      </c>
      <c r="O1641" s="22">
        <f>VLOOKUP(A1641,Hoja1!A:C,3,0)</f>
        <v>8</v>
      </c>
      <c r="P1641" s="21" t="str">
        <f>VLOOKUP(M1641,[1]TIPOLOGIAS_CB!$A:$F,4,0)</f>
        <v>CALI</v>
      </c>
      <c r="Q1641" s="21" t="str">
        <f>VLOOKUP(P1641,'BASE TARIFA 2025'!C:D,2,0)</f>
        <v>WOMPI SUROCCIDENTE</v>
      </c>
      <c r="R1641" s="23">
        <f>VLOOKUP(P1641,'BASE TARIFA 2025'!C:F,4,0)</f>
        <v>15709.5</v>
      </c>
    </row>
    <row r="1642" spans="1:18" ht="14.45">
      <c r="A1642" s="27">
        <v>59127</v>
      </c>
      <c r="B1642" s="27" t="s">
        <v>9497</v>
      </c>
      <c r="C1642" s="27">
        <v>25683027</v>
      </c>
      <c r="D1642" s="27" t="s">
        <v>79</v>
      </c>
      <c r="E1642" s="27" t="s">
        <v>9498</v>
      </c>
      <c r="F1642" s="27" t="s">
        <v>9499</v>
      </c>
      <c r="G1642" s="27" t="s">
        <v>9500</v>
      </c>
      <c r="H1642" s="27" t="s">
        <v>9501</v>
      </c>
      <c r="I1642" s="27" t="s">
        <v>9502</v>
      </c>
      <c r="J1642" s="27" t="s">
        <v>665</v>
      </c>
      <c r="K1642" s="27" t="s">
        <v>9484</v>
      </c>
      <c r="L1642" s="27" t="s">
        <v>9484</v>
      </c>
      <c r="M1642" s="27">
        <v>19743</v>
      </c>
      <c r="N1642" s="28" t="s">
        <v>520</v>
      </c>
      <c r="O1642" s="22">
        <f>VLOOKUP(A1642,Hoja1!A:C,3,0)</f>
        <v>8</v>
      </c>
      <c r="P1642" s="21" t="str">
        <f>VLOOKUP(M1642,[1]TIPOLOGIAS_CB!$A:$F,4,0)</f>
        <v>CALI</v>
      </c>
      <c r="Q1642" s="21" t="str">
        <f>VLOOKUP(P1642,'BASE TARIFA 2025'!C:D,2,0)</f>
        <v>WOMPI SUROCCIDENTE</v>
      </c>
      <c r="R1642" s="23">
        <f>VLOOKUP(P1642,'BASE TARIFA 2025'!C:F,4,0)</f>
        <v>15709.5</v>
      </c>
    </row>
    <row r="1643" spans="1:18" ht="14.45">
      <c r="A1643" s="27">
        <v>79798</v>
      </c>
      <c r="B1643" s="27" t="s">
        <v>9503</v>
      </c>
      <c r="C1643" s="27">
        <v>48662569</v>
      </c>
      <c r="D1643" s="27" t="s">
        <v>9504</v>
      </c>
      <c r="E1643" s="27" t="s">
        <v>9504</v>
      </c>
      <c r="F1643" s="27" t="s">
        <v>9504</v>
      </c>
      <c r="G1643" s="27" t="s">
        <v>9505</v>
      </c>
      <c r="H1643" s="27" t="s">
        <v>9506</v>
      </c>
      <c r="I1643" s="27" t="s">
        <v>9507</v>
      </c>
      <c r="J1643" s="27" t="s">
        <v>665</v>
      </c>
      <c r="K1643" s="27" t="s">
        <v>9508</v>
      </c>
      <c r="L1643" s="27" t="s">
        <v>9508</v>
      </c>
      <c r="M1643" s="27">
        <v>19807</v>
      </c>
      <c r="N1643" s="28" t="s">
        <v>342</v>
      </c>
      <c r="O1643" s="22">
        <f>VLOOKUP(A1643,Hoja1!A:C,3,0)</f>
        <v>8</v>
      </c>
      <c r="P1643" s="21" t="str">
        <f>VLOOKUP(M1643,[1]TIPOLOGIAS_CB!$A:$F,4,0)</f>
        <v>CALI</v>
      </c>
      <c r="Q1643" s="21" t="str">
        <f>VLOOKUP(P1643,'BASE TARIFA 2025'!C:D,2,0)</f>
        <v>WOMPI SUROCCIDENTE</v>
      </c>
      <c r="R1643" s="23">
        <f>VLOOKUP(P1643,'BASE TARIFA 2025'!C:F,4,0)</f>
        <v>15709.5</v>
      </c>
    </row>
    <row r="1644" spans="1:18" ht="14.45">
      <c r="A1644" s="27">
        <v>79423</v>
      </c>
      <c r="B1644" s="27" t="s">
        <v>9509</v>
      </c>
      <c r="C1644" s="27">
        <v>1063817712</v>
      </c>
      <c r="D1644" s="27" t="s">
        <v>9510</v>
      </c>
      <c r="E1644" s="27" t="s">
        <v>9510</v>
      </c>
      <c r="F1644" s="27" t="s">
        <v>9510</v>
      </c>
      <c r="G1644" s="27" t="s">
        <v>9511</v>
      </c>
      <c r="H1644" s="27" t="s">
        <v>9512</v>
      </c>
      <c r="I1644" s="27" t="s">
        <v>9513</v>
      </c>
      <c r="J1644" s="27" t="s">
        <v>665</v>
      </c>
      <c r="K1644" s="27" t="s">
        <v>9508</v>
      </c>
      <c r="L1644" s="27" t="s">
        <v>9508</v>
      </c>
      <c r="M1644" s="27">
        <v>19807</v>
      </c>
      <c r="N1644" s="28" t="s">
        <v>342</v>
      </c>
      <c r="O1644" s="22">
        <f>VLOOKUP(A1644,Hoja1!A:C,3,0)</f>
        <v>8</v>
      </c>
      <c r="P1644" s="21" t="str">
        <f>VLOOKUP(M1644,[1]TIPOLOGIAS_CB!$A:$F,4,0)</f>
        <v>CALI</v>
      </c>
      <c r="Q1644" s="21" t="str">
        <f>VLOOKUP(P1644,'BASE TARIFA 2025'!C:D,2,0)</f>
        <v>WOMPI SUROCCIDENTE</v>
      </c>
      <c r="R1644" s="23">
        <f>VLOOKUP(P1644,'BASE TARIFA 2025'!C:F,4,0)</f>
        <v>15709.5</v>
      </c>
    </row>
    <row r="1645" spans="1:18" ht="14.45">
      <c r="A1645" s="27">
        <v>77206</v>
      </c>
      <c r="B1645" s="27" t="s">
        <v>9514</v>
      </c>
      <c r="C1645" s="27">
        <v>76028984</v>
      </c>
      <c r="D1645" s="27" t="s">
        <v>9515</v>
      </c>
      <c r="E1645" s="27" t="s">
        <v>9516</v>
      </c>
      <c r="F1645" s="27" t="s">
        <v>9515</v>
      </c>
      <c r="G1645" s="27" t="s">
        <v>9517</v>
      </c>
      <c r="H1645" s="27" t="s">
        <v>9518</v>
      </c>
      <c r="I1645" s="27" t="s">
        <v>9519</v>
      </c>
      <c r="J1645" s="27" t="s">
        <v>665</v>
      </c>
      <c r="K1645" s="27" t="s">
        <v>9508</v>
      </c>
      <c r="L1645" s="27" t="s">
        <v>9508</v>
      </c>
      <c r="M1645" s="27">
        <v>19807</v>
      </c>
      <c r="N1645" s="28" t="s">
        <v>342</v>
      </c>
      <c r="O1645" s="22">
        <f>VLOOKUP(A1645,Hoja1!A:C,3,0)</f>
        <v>8</v>
      </c>
      <c r="P1645" s="21" t="str">
        <f>VLOOKUP(M1645,[1]TIPOLOGIAS_CB!$A:$F,4,0)</f>
        <v>CALI</v>
      </c>
      <c r="Q1645" s="21" t="str">
        <f>VLOOKUP(P1645,'BASE TARIFA 2025'!C:D,2,0)</f>
        <v>WOMPI SUROCCIDENTE</v>
      </c>
      <c r="R1645" s="23">
        <f>VLOOKUP(P1645,'BASE TARIFA 2025'!C:F,4,0)</f>
        <v>15709.5</v>
      </c>
    </row>
    <row r="1646" spans="1:18" ht="14.45">
      <c r="A1646" s="27">
        <v>66022</v>
      </c>
      <c r="B1646" s="27" t="s">
        <v>9520</v>
      </c>
      <c r="C1646" s="27">
        <v>10296055</v>
      </c>
      <c r="D1646" s="27" t="s">
        <v>79</v>
      </c>
      <c r="E1646" s="27" t="s">
        <v>9521</v>
      </c>
      <c r="F1646" s="27" t="s">
        <v>9522</v>
      </c>
      <c r="G1646" s="27" t="s">
        <v>9523</v>
      </c>
      <c r="H1646" s="27" t="s">
        <v>9524</v>
      </c>
      <c r="I1646" s="27" t="s">
        <v>9525</v>
      </c>
      <c r="J1646" s="27" t="s">
        <v>665</v>
      </c>
      <c r="K1646" s="27" t="s">
        <v>9508</v>
      </c>
      <c r="L1646" s="27" t="s">
        <v>9508</v>
      </c>
      <c r="M1646" s="27">
        <v>19807</v>
      </c>
      <c r="N1646" s="28" t="s">
        <v>465</v>
      </c>
      <c r="O1646" s="22">
        <f>VLOOKUP(A1646,Hoja1!A:C,3,0)</f>
        <v>8</v>
      </c>
      <c r="P1646" s="21" t="str">
        <f>VLOOKUP(M1646,[1]TIPOLOGIAS_CB!$A:$F,4,0)</f>
        <v>CALI</v>
      </c>
      <c r="Q1646" s="21" t="str">
        <f>VLOOKUP(P1646,'BASE TARIFA 2025'!C:D,2,0)</f>
        <v>WOMPI SUROCCIDENTE</v>
      </c>
      <c r="R1646" s="23">
        <f>VLOOKUP(P1646,'BASE TARIFA 2025'!C:F,4,0)</f>
        <v>15709.5</v>
      </c>
    </row>
    <row r="1647" spans="1:18" ht="14.45">
      <c r="A1647" s="27">
        <v>50878</v>
      </c>
      <c r="B1647" s="27" t="s">
        <v>9526</v>
      </c>
      <c r="C1647" s="27">
        <v>76029518</v>
      </c>
      <c r="D1647" s="27" t="s">
        <v>79</v>
      </c>
      <c r="E1647" s="27" t="s">
        <v>9527</v>
      </c>
      <c r="F1647" s="27" t="s">
        <v>9528</v>
      </c>
      <c r="G1647" s="27" t="s">
        <v>9529</v>
      </c>
      <c r="H1647" s="27" t="s">
        <v>9530</v>
      </c>
      <c r="I1647" s="27" t="s">
        <v>9531</v>
      </c>
      <c r="J1647" s="27" t="s">
        <v>665</v>
      </c>
      <c r="K1647" s="27" t="s">
        <v>9508</v>
      </c>
      <c r="L1647" s="27" t="s">
        <v>9508</v>
      </c>
      <c r="M1647" s="27">
        <v>19807</v>
      </c>
      <c r="N1647" s="28" t="s">
        <v>465</v>
      </c>
      <c r="O1647" s="22">
        <f>VLOOKUP(A1647,Hoja1!A:C,3,0)</f>
        <v>16</v>
      </c>
      <c r="P1647" s="21" t="str">
        <f>VLOOKUP(M1647,[1]TIPOLOGIAS_CB!$A:$F,4,0)</f>
        <v>CALI</v>
      </c>
      <c r="Q1647" s="21" t="str">
        <f>VLOOKUP(P1647,'BASE TARIFA 2025'!C:D,2,0)</f>
        <v>WOMPI SUROCCIDENTE</v>
      </c>
      <c r="R1647" s="23">
        <f>VLOOKUP(P1647,'BASE TARIFA 2025'!C:F,4,0)</f>
        <v>15709.5</v>
      </c>
    </row>
    <row r="1648" spans="1:18" ht="14.45">
      <c r="A1648" s="27">
        <v>62095</v>
      </c>
      <c r="B1648" s="27" t="s">
        <v>9532</v>
      </c>
      <c r="C1648" s="27">
        <v>15645958</v>
      </c>
      <c r="D1648" s="27" t="s">
        <v>9533</v>
      </c>
      <c r="E1648" s="27" t="s">
        <v>9534</v>
      </c>
      <c r="F1648" s="27" t="s">
        <v>9534</v>
      </c>
      <c r="G1648" s="27" t="s">
        <v>9535</v>
      </c>
      <c r="H1648" s="27" t="s">
        <v>9536</v>
      </c>
      <c r="I1648" s="27" t="s">
        <v>9537</v>
      </c>
      <c r="J1648" s="27" t="s">
        <v>1654</v>
      </c>
      <c r="K1648" s="27" t="s">
        <v>9538</v>
      </c>
      <c r="L1648" s="27" t="s">
        <v>9538</v>
      </c>
      <c r="M1648" s="27">
        <v>23162</v>
      </c>
      <c r="N1648" s="28" t="s">
        <v>172</v>
      </c>
      <c r="O1648" s="22">
        <f>VLOOKUP(A1648,Hoja1!A:C,3,0)</f>
        <v>16</v>
      </c>
      <c r="P1648" s="21" t="str">
        <f>VLOOKUP(M1648,[1]TIPOLOGIAS_CB!$A:$F,4,0)</f>
        <v>MONTERIA</v>
      </c>
      <c r="Q1648" s="21" t="str">
        <f>VLOOKUP(P1648,'BASE TARIFA 2025'!C:D,2,0)</f>
        <v>WOMPI COSTA</v>
      </c>
      <c r="R1648" s="23">
        <f>VLOOKUP(P1648,'BASE TARIFA 2025'!C:F,4,0)</f>
        <v>15709.5</v>
      </c>
    </row>
    <row r="1649" spans="1:18" ht="14.45">
      <c r="A1649" s="27">
        <v>67034</v>
      </c>
      <c r="B1649" s="27" t="s">
        <v>9539</v>
      </c>
      <c r="C1649" s="27">
        <v>21788723</v>
      </c>
      <c r="D1649" s="27" t="s">
        <v>9540</v>
      </c>
      <c r="E1649" s="27" t="s">
        <v>9540</v>
      </c>
      <c r="F1649" s="27" t="s">
        <v>9540</v>
      </c>
      <c r="G1649" s="27" t="s">
        <v>9541</v>
      </c>
      <c r="H1649" s="27" t="s">
        <v>9542</v>
      </c>
      <c r="I1649" s="27" t="s">
        <v>9543</v>
      </c>
      <c r="J1649" s="27" t="s">
        <v>1654</v>
      </c>
      <c r="K1649" s="27" t="s">
        <v>9538</v>
      </c>
      <c r="L1649" s="27" t="s">
        <v>9538</v>
      </c>
      <c r="M1649" s="27">
        <v>23162</v>
      </c>
      <c r="N1649" s="28" t="s">
        <v>348</v>
      </c>
      <c r="O1649" s="22">
        <f>VLOOKUP(A1649,Hoja1!A:C,3,0)</f>
        <v>8</v>
      </c>
      <c r="P1649" s="21" t="str">
        <f>VLOOKUP(M1649,[1]TIPOLOGIAS_CB!$A:$F,4,0)</f>
        <v>MONTERIA</v>
      </c>
      <c r="Q1649" s="21" t="str">
        <f>VLOOKUP(P1649,'BASE TARIFA 2025'!C:D,2,0)</f>
        <v>WOMPI COSTA</v>
      </c>
      <c r="R1649" s="23">
        <f>VLOOKUP(P1649,'BASE TARIFA 2025'!C:F,4,0)</f>
        <v>15709.5</v>
      </c>
    </row>
    <row r="1650" spans="1:18" ht="14.45">
      <c r="A1650" s="27">
        <v>67203</v>
      </c>
      <c r="B1650" s="27" t="s">
        <v>9544</v>
      </c>
      <c r="C1650" s="27">
        <v>35117689</v>
      </c>
      <c r="D1650" s="27" t="s">
        <v>9545</v>
      </c>
      <c r="E1650" s="27" t="s">
        <v>79</v>
      </c>
      <c r="F1650" s="27" t="s">
        <v>9546</v>
      </c>
      <c r="G1650" s="27" t="s">
        <v>9547</v>
      </c>
      <c r="H1650" s="27" t="s">
        <v>9548</v>
      </c>
      <c r="I1650" s="27" t="s">
        <v>9549</v>
      </c>
      <c r="J1650" s="27" t="s">
        <v>1654</v>
      </c>
      <c r="K1650" s="27" t="s">
        <v>9538</v>
      </c>
      <c r="L1650" s="27" t="s">
        <v>9538</v>
      </c>
      <c r="M1650" s="27">
        <v>23162</v>
      </c>
      <c r="N1650" s="28" t="s">
        <v>172</v>
      </c>
      <c r="O1650" s="22">
        <f>VLOOKUP(A1650,Hoja1!A:C,3,0)</f>
        <v>8</v>
      </c>
      <c r="P1650" s="21" t="str">
        <f>VLOOKUP(M1650,[1]TIPOLOGIAS_CB!$A:$F,4,0)</f>
        <v>MONTERIA</v>
      </c>
      <c r="Q1650" s="21" t="str">
        <f>VLOOKUP(P1650,'BASE TARIFA 2025'!C:D,2,0)</f>
        <v>WOMPI COSTA</v>
      </c>
      <c r="R1650" s="23">
        <f>VLOOKUP(P1650,'BASE TARIFA 2025'!C:F,4,0)</f>
        <v>15709.5</v>
      </c>
    </row>
    <row r="1651" spans="1:18" ht="14.45">
      <c r="A1651" s="27">
        <v>71526</v>
      </c>
      <c r="B1651" s="27" t="s">
        <v>9550</v>
      </c>
      <c r="C1651" s="27">
        <v>78030893</v>
      </c>
      <c r="D1651" s="27" t="s">
        <v>9551</v>
      </c>
      <c r="E1651" s="27" t="s">
        <v>9551</v>
      </c>
      <c r="F1651" s="27" t="s">
        <v>9551</v>
      </c>
      <c r="G1651" s="27" t="s">
        <v>9552</v>
      </c>
      <c r="H1651" s="27" t="s">
        <v>9553</v>
      </c>
      <c r="I1651" s="27" t="s">
        <v>9554</v>
      </c>
      <c r="J1651" s="27" t="s">
        <v>1654</v>
      </c>
      <c r="K1651" s="27" t="s">
        <v>9538</v>
      </c>
      <c r="L1651" s="27" t="s">
        <v>9538</v>
      </c>
      <c r="M1651" s="27">
        <v>23162</v>
      </c>
      <c r="N1651" s="28" t="s">
        <v>348</v>
      </c>
      <c r="O1651" s="22">
        <f>VLOOKUP(A1651,Hoja1!A:C,3,0)</f>
        <v>8</v>
      </c>
      <c r="P1651" s="21" t="str">
        <f>VLOOKUP(M1651,[1]TIPOLOGIAS_CB!$A:$F,4,0)</f>
        <v>MONTERIA</v>
      </c>
      <c r="Q1651" s="21" t="str">
        <f>VLOOKUP(P1651,'BASE TARIFA 2025'!C:D,2,0)</f>
        <v>WOMPI COSTA</v>
      </c>
      <c r="R1651" s="23">
        <f>VLOOKUP(P1651,'BASE TARIFA 2025'!C:F,4,0)</f>
        <v>15709.5</v>
      </c>
    </row>
    <row r="1652" spans="1:18" ht="14.45">
      <c r="A1652" s="27">
        <v>71476</v>
      </c>
      <c r="B1652" s="27" t="s">
        <v>9555</v>
      </c>
      <c r="C1652" s="27">
        <v>1064986015</v>
      </c>
      <c r="D1652" s="27" t="s">
        <v>9556</v>
      </c>
      <c r="E1652" s="27" t="s">
        <v>9556</v>
      </c>
      <c r="F1652" s="27" t="s">
        <v>9556</v>
      </c>
      <c r="G1652" s="27" t="s">
        <v>9557</v>
      </c>
      <c r="H1652" s="27" t="s">
        <v>9558</v>
      </c>
      <c r="I1652" s="27" t="s">
        <v>9559</v>
      </c>
      <c r="J1652" s="27" t="s">
        <v>1654</v>
      </c>
      <c r="K1652" s="27" t="s">
        <v>9538</v>
      </c>
      <c r="L1652" s="27" t="s">
        <v>9538</v>
      </c>
      <c r="M1652" s="27">
        <v>23162</v>
      </c>
      <c r="N1652" s="28" t="s">
        <v>172</v>
      </c>
      <c r="O1652" s="22">
        <f>VLOOKUP(A1652,Hoja1!A:C,3,0)</f>
        <v>16</v>
      </c>
      <c r="P1652" s="21" t="str">
        <f>VLOOKUP(M1652,[1]TIPOLOGIAS_CB!$A:$F,4,0)</f>
        <v>MONTERIA</v>
      </c>
      <c r="Q1652" s="21" t="str">
        <f>VLOOKUP(P1652,'BASE TARIFA 2025'!C:D,2,0)</f>
        <v>WOMPI COSTA</v>
      </c>
      <c r="R1652" s="23">
        <f>VLOOKUP(P1652,'BASE TARIFA 2025'!C:F,4,0)</f>
        <v>15709.5</v>
      </c>
    </row>
    <row r="1653" spans="1:18" ht="14.45">
      <c r="A1653" s="27">
        <v>74580</v>
      </c>
      <c r="B1653" s="27" t="s">
        <v>9560</v>
      </c>
      <c r="C1653" s="27">
        <v>1003066351</v>
      </c>
      <c r="D1653" s="27" t="s">
        <v>9561</v>
      </c>
      <c r="E1653" s="27" t="s">
        <v>9561</v>
      </c>
      <c r="F1653" s="27" t="s">
        <v>9561</v>
      </c>
      <c r="G1653" s="27" t="s">
        <v>9562</v>
      </c>
      <c r="H1653" s="27" t="s">
        <v>9563</v>
      </c>
      <c r="I1653" s="27" t="s">
        <v>9564</v>
      </c>
      <c r="J1653" s="27" t="s">
        <v>1654</v>
      </c>
      <c r="K1653" s="27" t="s">
        <v>9538</v>
      </c>
      <c r="L1653" s="27" t="s">
        <v>9538</v>
      </c>
      <c r="M1653" s="27">
        <v>23162</v>
      </c>
      <c r="N1653" s="28" t="s">
        <v>348</v>
      </c>
      <c r="O1653" s="22">
        <f>VLOOKUP(A1653,Hoja1!A:C,3,0)</f>
        <v>8</v>
      </c>
      <c r="P1653" s="21" t="str">
        <f>VLOOKUP(M1653,[1]TIPOLOGIAS_CB!$A:$F,4,0)</f>
        <v>MONTERIA</v>
      </c>
      <c r="Q1653" s="21" t="str">
        <f>VLOOKUP(P1653,'BASE TARIFA 2025'!C:D,2,0)</f>
        <v>WOMPI COSTA</v>
      </c>
      <c r="R1653" s="23">
        <f>VLOOKUP(P1653,'BASE TARIFA 2025'!C:F,4,0)</f>
        <v>15709.5</v>
      </c>
    </row>
    <row r="1654" spans="1:18" ht="14.45">
      <c r="A1654" s="27">
        <v>76718</v>
      </c>
      <c r="B1654" s="27" t="s">
        <v>9565</v>
      </c>
      <c r="C1654" s="27">
        <v>1064976479</v>
      </c>
      <c r="D1654" s="27" t="s">
        <v>9566</v>
      </c>
      <c r="E1654" s="27" t="s">
        <v>9566</v>
      </c>
      <c r="F1654" s="27" t="s">
        <v>9566</v>
      </c>
      <c r="G1654" s="27" t="s">
        <v>9567</v>
      </c>
      <c r="H1654" s="27" t="s">
        <v>9568</v>
      </c>
      <c r="I1654" s="27" t="s">
        <v>9569</v>
      </c>
      <c r="J1654" s="27" t="s">
        <v>1654</v>
      </c>
      <c r="K1654" s="27" t="s">
        <v>9538</v>
      </c>
      <c r="L1654" s="27" t="s">
        <v>9538</v>
      </c>
      <c r="M1654" s="27">
        <v>23162</v>
      </c>
      <c r="N1654" s="28" t="s">
        <v>348</v>
      </c>
      <c r="O1654" s="22">
        <f>VLOOKUP(A1654,Hoja1!A:C,3,0)</f>
        <v>8</v>
      </c>
      <c r="P1654" s="21" t="str">
        <f>VLOOKUP(M1654,[1]TIPOLOGIAS_CB!$A:$F,4,0)</f>
        <v>MONTERIA</v>
      </c>
      <c r="Q1654" s="21" t="str">
        <f>VLOOKUP(P1654,'BASE TARIFA 2025'!C:D,2,0)</f>
        <v>WOMPI COSTA</v>
      </c>
      <c r="R1654" s="23">
        <f>VLOOKUP(P1654,'BASE TARIFA 2025'!C:F,4,0)</f>
        <v>15709.5</v>
      </c>
    </row>
    <row r="1655" spans="1:18" ht="14.45">
      <c r="A1655" s="27">
        <v>79762</v>
      </c>
      <c r="B1655" s="27" t="s">
        <v>9570</v>
      </c>
      <c r="C1655" s="27">
        <v>35114182</v>
      </c>
      <c r="D1655" s="27" t="s">
        <v>9571</v>
      </c>
      <c r="E1655" s="27" t="s">
        <v>9571</v>
      </c>
      <c r="F1655" s="27" t="s">
        <v>9571</v>
      </c>
      <c r="G1655" s="27" t="s">
        <v>9572</v>
      </c>
      <c r="H1655" s="27" t="s">
        <v>60</v>
      </c>
      <c r="I1655" s="27" t="s">
        <v>9573</v>
      </c>
      <c r="J1655" s="27" t="s">
        <v>1654</v>
      </c>
      <c r="K1655" s="27" t="s">
        <v>9538</v>
      </c>
      <c r="L1655" s="27" t="s">
        <v>9538</v>
      </c>
      <c r="M1655" s="27">
        <v>23162</v>
      </c>
      <c r="N1655" s="28" t="s">
        <v>348</v>
      </c>
      <c r="O1655" s="22">
        <f>VLOOKUP(A1655,Hoja1!A:C,3,0)</f>
        <v>8</v>
      </c>
      <c r="P1655" s="21" t="str">
        <f>VLOOKUP(M1655,[1]TIPOLOGIAS_CB!$A:$F,4,0)</f>
        <v>MONTERIA</v>
      </c>
      <c r="Q1655" s="21" t="str">
        <f>VLOOKUP(P1655,'BASE TARIFA 2025'!C:D,2,0)</f>
        <v>WOMPI COSTA</v>
      </c>
      <c r="R1655" s="23">
        <f>VLOOKUP(P1655,'BASE TARIFA 2025'!C:F,4,0)</f>
        <v>15709.5</v>
      </c>
    </row>
    <row r="1656" spans="1:18" ht="14.45">
      <c r="A1656" s="27">
        <v>79057</v>
      </c>
      <c r="B1656" s="27" t="s">
        <v>9574</v>
      </c>
      <c r="C1656" s="27">
        <v>1032422262</v>
      </c>
      <c r="D1656" s="27" t="s">
        <v>9575</v>
      </c>
      <c r="E1656" s="27" t="s">
        <v>9575</v>
      </c>
      <c r="F1656" s="27"/>
      <c r="G1656" s="27" t="s">
        <v>9576</v>
      </c>
      <c r="H1656" s="27" t="s">
        <v>9577</v>
      </c>
      <c r="I1656" s="27" t="s">
        <v>9578</v>
      </c>
      <c r="J1656" s="27" t="s">
        <v>1654</v>
      </c>
      <c r="K1656" s="27" t="s">
        <v>9538</v>
      </c>
      <c r="L1656" s="27" t="s">
        <v>9538</v>
      </c>
      <c r="M1656" s="27">
        <v>23162</v>
      </c>
      <c r="N1656" s="28" t="s">
        <v>192</v>
      </c>
      <c r="O1656" s="22">
        <f>VLOOKUP(A1656,Hoja1!A:C,3,0)</f>
        <v>8</v>
      </c>
      <c r="P1656" s="21" t="str">
        <f>VLOOKUP(M1656,[1]TIPOLOGIAS_CB!$A:$F,4,0)</f>
        <v>MONTERIA</v>
      </c>
      <c r="Q1656" s="21" t="str">
        <f>VLOOKUP(P1656,'BASE TARIFA 2025'!C:D,2,0)</f>
        <v>WOMPI COSTA</v>
      </c>
      <c r="R1656" s="23">
        <f>VLOOKUP(P1656,'BASE TARIFA 2025'!C:F,4,0)</f>
        <v>15709.5</v>
      </c>
    </row>
    <row r="1657" spans="1:18" ht="14.45">
      <c r="A1657" s="27">
        <v>80253</v>
      </c>
      <c r="B1657" s="27" t="s">
        <v>9579</v>
      </c>
      <c r="C1657" s="27">
        <v>30689231</v>
      </c>
      <c r="D1657" s="27" t="s">
        <v>9580</v>
      </c>
      <c r="E1657" s="27" t="s">
        <v>9580</v>
      </c>
      <c r="F1657" s="27" t="s">
        <v>9580</v>
      </c>
      <c r="G1657" s="27" t="s">
        <v>9581</v>
      </c>
      <c r="H1657" s="27" t="s">
        <v>9582</v>
      </c>
      <c r="I1657" s="27" t="s">
        <v>9583</v>
      </c>
      <c r="J1657" s="27" t="s">
        <v>1654</v>
      </c>
      <c r="K1657" s="27" t="s">
        <v>9538</v>
      </c>
      <c r="L1657" s="27" t="s">
        <v>9538</v>
      </c>
      <c r="M1657" s="27">
        <v>23162</v>
      </c>
      <c r="N1657" s="28" t="s">
        <v>348</v>
      </c>
      <c r="O1657" s="22">
        <f>VLOOKUP(A1657,Hoja1!A:C,3,0)</f>
        <v>8</v>
      </c>
      <c r="P1657" s="21" t="str">
        <f>VLOOKUP(M1657,[1]TIPOLOGIAS_CB!$A:$F,4,0)</f>
        <v>MONTERIA</v>
      </c>
      <c r="Q1657" s="21" t="str">
        <f>VLOOKUP(P1657,'BASE TARIFA 2025'!C:D,2,0)</f>
        <v>WOMPI COSTA</v>
      </c>
      <c r="R1657" s="23">
        <f>VLOOKUP(P1657,'BASE TARIFA 2025'!C:F,4,0)</f>
        <v>15709.5</v>
      </c>
    </row>
    <row r="1658" spans="1:18" ht="14.45">
      <c r="A1658" s="27">
        <v>80359</v>
      </c>
      <c r="B1658" s="27" t="s">
        <v>9584</v>
      </c>
      <c r="C1658" s="27">
        <v>78032564</v>
      </c>
      <c r="D1658" s="27" t="s">
        <v>9585</v>
      </c>
      <c r="E1658" s="27" t="s">
        <v>9585</v>
      </c>
      <c r="F1658" s="27"/>
      <c r="G1658" s="27" t="s">
        <v>9586</v>
      </c>
      <c r="H1658" s="27" t="s">
        <v>9587</v>
      </c>
      <c r="I1658" s="27" t="s">
        <v>9588</v>
      </c>
      <c r="J1658" s="27" t="s">
        <v>1654</v>
      </c>
      <c r="K1658" s="27" t="s">
        <v>9538</v>
      </c>
      <c r="L1658" s="27" t="s">
        <v>9538</v>
      </c>
      <c r="M1658" s="27">
        <v>23162</v>
      </c>
      <c r="N1658" s="28" t="s">
        <v>348</v>
      </c>
      <c r="O1658" s="22">
        <f>VLOOKUP(A1658,Hoja1!A:C,3,0)</f>
        <v>8</v>
      </c>
      <c r="P1658" s="21" t="str">
        <f>VLOOKUP(M1658,[1]TIPOLOGIAS_CB!$A:$F,4,0)</f>
        <v>MONTERIA</v>
      </c>
      <c r="Q1658" s="21" t="str">
        <f>VLOOKUP(P1658,'BASE TARIFA 2025'!C:D,2,0)</f>
        <v>WOMPI COSTA</v>
      </c>
      <c r="R1658" s="23">
        <f>VLOOKUP(P1658,'BASE TARIFA 2025'!C:F,4,0)</f>
        <v>15709.5</v>
      </c>
    </row>
    <row r="1659" spans="1:18" ht="14.45">
      <c r="A1659" s="27">
        <v>12033</v>
      </c>
      <c r="B1659" s="27" t="s">
        <v>9589</v>
      </c>
      <c r="C1659" s="27">
        <v>78763720</v>
      </c>
      <c r="D1659" s="27" t="s">
        <v>9590</v>
      </c>
      <c r="E1659" s="27" t="s">
        <v>9591</v>
      </c>
      <c r="F1659" s="27" t="s">
        <v>9591</v>
      </c>
      <c r="G1659" s="27" t="s">
        <v>9592</v>
      </c>
      <c r="H1659" s="27" t="s">
        <v>9593</v>
      </c>
      <c r="I1659" s="27" t="s">
        <v>9594</v>
      </c>
      <c r="J1659" s="27" t="s">
        <v>1654</v>
      </c>
      <c r="K1659" s="27" t="s">
        <v>9595</v>
      </c>
      <c r="L1659" s="27" t="s">
        <v>9595</v>
      </c>
      <c r="M1659" s="27">
        <v>23678</v>
      </c>
      <c r="N1659" s="28" t="s">
        <v>172</v>
      </c>
      <c r="O1659" s="22">
        <f>VLOOKUP(A1659,Hoja1!A:C,3,0)</f>
        <v>8</v>
      </c>
      <c r="P1659" s="21" t="str">
        <f>VLOOKUP(M1659,[1]TIPOLOGIAS_CB!$A:$F,4,0)</f>
        <v>MONTERIA</v>
      </c>
      <c r="Q1659" s="21" t="str">
        <f>VLOOKUP(P1659,'BASE TARIFA 2025'!C:D,2,0)</f>
        <v>WOMPI COSTA</v>
      </c>
      <c r="R1659" s="23">
        <f>VLOOKUP(P1659,'BASE TARIFA 2025'!C:F,4,0)</f>
        <v>15709.5</v>
      </c>
    </row>
    <row r="1660" spans="1:18" ht="14.45">
      <c r="A1660" s="27">
        <v>59134</v>
      </c>
      <c r="B1660" s="27" t="s">
        <v>9596</v>
      </c>
      <c r="C1660" s="27">
        <v>1003588904</v>
      </c>
      <c r="D1660" s="27" t="s">
        <v>9597</v>
      </c>
      <c r="E1660" s="27" t="s">
        <v>9597</v>
      </c>
      <c r="F1660" s="27" t="s">
        <v>9597</v>
      </c>
      <c r="G1660" s="27" t="s">
        <v>9598</v>
      </c>
      <c r="H1660" s="27" t="s">
        <v>9599</v>
      </c>
      <c r="I1660" s="27" t="s">
        <v>9600</v>
      </c>
      <c r="J1660" s="27" t="s">
        <v>1654</v>
      </c>
      <c r="K1660" s="27" t="s">
        <v>9595</v>
      </c>
      <c r="L1660" s="27" t="s">
        <v>9595</v>
      </c>
      <c r="M1660" s="27">
        <v>23678</v>
      </c>
      <c r="N1660" s="28" t="s">
        <v>172</v>
      </c>
      <c r="O1660" s="22">
        <f>VLOOKUP(A1660,Hoja1!A:C,3,0)</f>
        <v>8</v>
      </c>
      <c r="P1660" s="21" t="str">
        <f>VLOOKUP(M1660,[1]TIPOLOGIAS_CB!$A:$F,4,0)</f>
        <v>MONTERIA</v>
      </c>
      <c r="Q1660" s="21" t="str">
        <f>VLOOKUP(P1660,'BASE TARIFA 2025'!C:D,2,0)</f>
        <v>WOMPI COSTA</v>
      </c>
      <c r="R1660" s="23">
        <f>VLOOKUP(P1660,'BASE TARIFA 2025'!C:F,4,0)</f>
        <v>15709.5</v>
      </c>
    </row>
    <row r="1661" spans="1:18" ht="14.45">
      <c r="A1661" s="27">
        <v>66283</v>
      </c>
      <c r="B1661" s="27" t="s">
        <v>9601</v>
      </c>
      <c r="C1661" s="27">
        <v>1069490359</v>
      </c>
      <c r="D1661" s="27" t="s">
        <v>9602</v>
      </c>
      <c r="E1661" s="27" t="s">
        <v>9603</v>
      </c>
      <c r="F1661" s="27" t="s">
        <v>9603</v>
      </c>
      <c r="G1661" s="27" t="s">
        <v>9604</v>
      </c>
      <c r="H1661" s="27" t="s">
        <v>9605</v>
      </c>
      <c r="I1661" s="27" t="s">
        <v>9606</v>
      </c>
      <c r="J1661" s="27" t="s">
        <v>1654</v>
      </c>
      <c r="K1661" s="27" t="s">
        <v>9595</v>
      </c>
      <c r="L1661" s="27" t="s">
        <v>9595</v>
      </c>
      <c r="M1661" s="27">
        <v>23678</v>
      </c>
      <c r="N1661" s="28" t="s">
        <v>172</v>
      </c>
      <c r="O1661" s="22">
        <f>VLOOKUP(A1661,Hoja1!A:C,3,0)</f>
        <v>8</v>
      </c>
      <c r="P1661" s="21" t="str">
        <f>VLOOKUP(M1661,[1]TIPOLOGIAS_CB!$A:$F,4,0)</f>
        <v>MONTERIA</v>
      </c>
      <c r="Q1661" s="21" t="str">
        <f>VLOOKUP(P1661,'BASE TARIFA 2025'!C:D,2,0)</f>
        <v>WOMPI COSTA</v>
      </c>
      <c r="R1661" s="23">
        <f>VLOOKUP(P1661,'BASE TARIFA 2025'!C:F,4,0)</f>
        <v>15709.5</v>
      </c>
    </row>
    <row r="1662" spans="1:18" ht="14.45">
      <c r="A1662" s="27">
        <v>78020</v>
      </c>
      <c r="B1662" s="27" t="s">
        <v>9607</v>
      </c>
      <c r="C1662" s="27">
        <v>1071354060</v>
      </c>
      <c r="D1662" s="27" t="s">
        <v>9608</v>
      </c>
      <c r="E1662" s="27" t="s">
        <v>9608</v>
      </c>
      <c r="F1662" s="27" t="s">
        <v>9608</v>
      </c>
      <c r="G1662" s="27" t="s">
        <v>9609</v>
      </c>
      <c r="H1662" s="27" t="s">
        <v>9610</v>
      </c>
      <c r="I1662" s="27" t="s">
        <v>9611</v>
      </c>
      <c r="J1662" s="27" t="s">
        <v>1654</v>
      </c>
      <c r="K1662" s="27" t="s">
        <v>9595</v>
      </c>
      <c r="L1662" s="27" t="s">
        <v>9595</v>
      </c>
      <c r="M1662" s="27">
        <v>23678</v>
      </c>
      <c r="N1662" s="28" t="s">
        <v>172</v>
      </c>
      <c r="O1662" s="22">
        <f>VLOOKUP(A1662,Hoja1!A:C,3,0)</f>
        <v>8</v>
      </c>
      <c r="P1662" s="21" t="str">
        <f>VLOOKUP(M1662,[1]TIPOLOGIAS_CB!$A:$F,4,0)</f>
        <v>MONTERIA</v>
      </c>
      <c r="Q1662" s="21" t="str">
        <f>VLOOKUP(P1662,'BASE TARIFA 2025'!C:D,2,0)</f>
        <v>WOMPI COSTA</v>
      </c>
      <c r="R1662" s="23">
        <f>VLOOKUP(P1662,'BASE TARIFA 2025'!C:F,4,0)</f>
        <v>15709.5</v>
      </c>
    </row>
    <row r="1663" spans="1:18" ht="14.45">
      <c r="A1663" s="27">
        <v>61134</v>
      </c>
      <c r="B1663" s="27" t="s">
        <v>9612</v>
      </c>
      <c r="C1663" s="27">
        <v>7384795</v>
      </c>
      <c r="D1663" s="27" t="s">
        <v>9613</v>
      </c>
      <c r="E1663" s="27" t="s">
        <v>9614</v>
      </c>
      <c r="F1663" s="27" t="s">
        <v>9615</v>
      </c>
      <c r="G1663" s="27" t="s">
        <v>9616</v>
      </c>
      <c r="H1663" s="27" t="s">
        <v>9617</v>
      </c>
      <c r="I1663" s="27" t="s">
        <v>9618</v>
      </c>
      <c r="J1663" s="27" t="s">
        <v>1654</v>
      </c>
      <c r="K1663" s="27" t="s">
        <v>9619</v>
      </c>
      <c r="L1663" s="27" t="s">
        <v>9619</v>
      </c>
      <c r="M1663" s="27">
        <v>23686</v>
      </c>
      <c r="N1663" s="28" t="s">
        <v>77</v>
      </c>
      <c r="O1663" s="22">
        <f>VLOOKUP(A1663,Hoja1!A:C,3,0)</f>
        <v>8</v>
      </c>
      <c r="P1663" s="21" t="str">
        <f>VLOOKUP(M1663,[1]TIPOLOGIAS_CB!$A:$F,4,0)</f>
        <v>MONTERIA</v>
      </c>
      <c r="Q1663" s="21" t="str">
        <f>VLOOKUP(P1663,'BASE TARIFA 2025'!C:D,2,0)</f>
        <v>WOMPI COSTA</v>
      </c>
      <c r="R1663" s="23">
        <f>VLOOKUP(P1663,'BASE TARIFA 2025'!C:F,4,0)</f>
        <v>15709.5</v>
      </c>
    </row>
    <row r="1664" spans="1:18" ht="14.45">
      <c r="A1664" s="27">
        <v>64436</v>
      </c>
      <c r="B1664" s="27" t="s">
        <v>9620</v>
      </c>
      <c r="C1664" s="27">
        <v>50984518</v>
      </c>
      <c r="D1664" s="27" t="s">
        <v>79</v>
      </c>
      <c r="E1664" s="27" t="s">
        <v>9621</v>
      </c>
      <c r="F1664" s="27" t="s">
        <v>9621</v>
      </c>
      <c r="G1664" s="27" t="s">
        <v>9622</v>
      </c>
      <c r="H1664" s="27" t="s">
        <v>9623</v>
      </c>
      <c r="I1664" s="27" t="s">
        <v>9624</v>
      </c>
      <c r="J1664" s="27" t="s">
        <v>1654</v>
      </c>
      <c r="K1664" s="27" t="s">
        <v>9619</v>
      </c>
      <c r="L1664" s="27" t="s">
        <v>9619</v>
      </c>
      <c r="M1664" s="27">
        <v>23686</v>
      </c>
      <c r="N1664" s="28" t="s">
        <v>77</v>
      </c>
      <c r="O1664" s="22">
        <f>VLOOKUP(A1664,Hoja1!A:C,3,0)</f>
        <v>8</v>
      </c>
      <c r="P1664" s="21" t="str">
        <f>VLOOKUP(M1664,[1]TIPOLOGIAS_CB!$A:$F,4,0)</f>
        <v>MONTERIA</v>
      </c>
      <c r="Q1664" s="21" t="str">
        <f>VLOOKUP(P1664,'BASE TARIFA 2025'!C:D,2,0)</f>
        <v>WOMPI COSTA</v>
      </c>
      <c r="R1664" s="23">
        <f>VLOOKUP(P1664,'BASE TARIFA 2025'!C:F,4,0)</f>
        <v>15709.5</v>
      </c>
    </row>
    <row r="1665" spans="1:18" ht="14.45">
      <c r="A1665" s="27">
        <v>67206</v>
      </c>
      <c r="B1665" s="27" t="s">
        <v>9625</v>
      </c>
      <c r="C1665" s="27">
        <v>50987357</v>
      </c>
      <c r="D1665" s="27" t="s">
        <v>9626</v>
      </c>
      <c r="E1665" s="27" t="s">
        <v>79</v>
      </c>
      <c r="F1665" s="27" t="s">
        <v>9627</v>
      </c>
      <c r="G1665" s="27" t="s">
        <v>9628</v>
      </c>
      <c r="H1665" s="27" t="s">
        <v>9629</v>
      </c>
      <c r="I1665" s="27" t="s">
        <v>9630</v>
      </c>
      <c r="J1665" s="27" t="s">
        <v>1654</v>
      </c>
      <c r="K1665" s="27" t="s">
        <v>9619</v>
      </c>
      <c r="L1665" s="27" t="s">
        <v>9619</v>
      </c>
      <c r="M1665" s="27">
        <v>23686</v>
      </c>
      <c r="N1665" s="28" t="s">
        <v>77</v>
      </c>
      <c r="O1665" s="22">
        <f>VLOOKUP(A1665,Hoja1!A:C,3,0)</f>
        <v>8</v>
      </c>
      <c r="P1665" s="21" t="str">
        <f>VLOOKUP(M1665,[1]TIPOLOGIAS_CB!$A:$F,4,0)</f>
        <v>MONTERIA</v>
      </c>
      <c r="Q1665" s="21" t="str">
        <f>VLOOKUP(P1665,'BASE TARIFA 2025'!C:D,2,0)</f>
        <v>WOMPI COSTA</v>
      </c>
      <c r="R1665" s="23">
        <f>VLOOKUP(P1665,'BASE TARIFA 2025'!C:F,4,0)</f>
        <v>15709.5</v>
      </c>
    </row>
    <row r="1666" spans="1:18" ht="14.45">
      <c r="A1666" s="27">
        <v>65428</v>
      </c>
      <c r="B1666" s="27" t="s">
        <v>9631</v>
      </c>
      <c r="C1666" s="27">
        <v>7380074</v>
      </c>
      <c r="D1666" s="27" t="s">
        <v>9632</v>
      </c>
      <c r="E1666" s="27" t="s">
        <v>9633</v>
      </c>
      <c r="F1666" s="27" t="s">
        <v>9633</v>
      </c>
      <c r="G1666" s="27" t="s">
        <v>9634</v>
      </c>
      <c r="H1666" s="27" t="s">
        <v>9635</v>
      </c>
      <c r="I1666" s="27" t="s">
        <v>9636</v>
      </c>
      <c r="J1666" s="27" t="s">
        <v>1654</v>
      </c>
      <c r="K1666" s="27" t="s">
        <v>9619</v>
      </c>
      <c r="L1666" s="27" t="s">
        <v>9619</v>
      </c>
      <c r="M1666" s="27">
        <v>23686</v>
      </c>
      <c r="N1666" s="28" t="s">
        <v>465</v>
      </c>
      <c r="O1666" s="22">
        <f>VLOOKUP(A1666,Hoja1!A:C,3,0)</f>
        <v>8</v>
      </c>
      <c r="P1666" s="21" t="str">
        <f>VLOOKUP(M1666,[1]TIPOLOGIAS_CB!$A:$F,4,0)</f>
        <v>MONTERIA</v>
      </c>
      <c r="Q1666" s="21" t="str">
        <f>VLOOKUP(P1666,'BASE TARIFA 2025'!C:D,2,0)</f>
        <v>WOMPI COSTA</v>
      </c>
      <c r="R1666" s="23">
        <f>VLOOKUP(P1666,'BASE TARIFA 2025'!C:F,4,0)</f>
        <v>15709.5</v>
      </c>
    </row>
    <row r="1667" spans="1:18" ht="14.45">
      <c r="A1667" s="27">
        <v>74914</v>
      </c>
      <c r="B1667" s="27" t="s">
        <v>9637</v>
      </c>
      <c r="C1667" s="27">
        <v>1233344007</v>
      </c>
      <c r="D1667" s="27" t="s">
        <v>9638</v>
      </c>
      <c r="E1667" s="27" t="s">
        <v>9639</v>
      </c>
      <c r="F1667" s="27" t="s">
        <v>9638</v>
      </c>
      <c r="G1667" s="27" t="s">
        <v>9640</v>
      </c>
      <c r="H1667" s="27" t="s">
        <v>9641</v>
      </c>
      <c r="I1667" s="27" t="s">
        <v>9642</v>
      </c>
      <c r="J1667" s="27" t="s">
        <v>1654</v>
      </c>
      <c r="K1667" s="27" t="s">
        <v>9619</v>
      </c>
      <c r="L1667" s="27" t="s">
        <v>9619</v>
      </c>
      <c r="M1667" s="27">
        <v>23686</v>
      </c>
      <c r="N1667" s="28" t="s">
        <v>77</v>
      </c>
      <c r="O1667" s="22">
        <f>VLOOKUP(A1667,Hoja1!A:C,3,0)</f>
        <v>8</v>
      </c>
      <c r="P1667" s="21" t="str">
        <f>VLOOKUP(M1667,[1]TIPOLOGIAS_CB!$A:$F,4,0)</f>
        <v>MONTERIA</v>
      </c>
      <c r="Q1667" s="21" t="str">
        <f>VLOOKUP(P1667,'BASE TARIFA 2025'!C:D,2,0)</f>
        <v>WOMPI COSTA</v>
      </c>
      <c r="R1667" s="23">
        <f>VLOOKUP(P1667,'BASE TARIFA 2025'!C:F,4,0)</f>
        <v>15709.5</v>
      </c>
    </row>
    <row r="1668" spans="1:18" ht="14.45">
      <c r="A1668" s="27">
        <v>78364</v>
      </c>
      <c r="B1668" s="27" t="s">
        <v>9643</v>
      </c>
      <c r="C1668" s="27">
        <v>1064997381</v>
      </c>
      <c r="D1668" s="27" t="s">
        <v>9644</v>
      </c>
      <c r="E1668" s="27" t="s">
        <v>9644</v>
      </c>
      <c r="F1668" s="27" t="s">
        <v>9644</v>
      </c>
      <c r="G1668" s="27" t="s">
        <v>9645</v>
      </c>
      <c r="H1668" s="27" t="s">
        <v>9646</v>
      </c>
      <c r="I1668" s="27" t="s">
        <v>9647</v>
      </c>
      <c r="J1668" s="27" t="s">
        <v>1654</v>
      </c>
      <c r="K1668" s="27" t="s">
        <v>9619</v>
      </c>
      <c r="L1668" s="27" t="s">
        <v>9619</v>
      </c>
      <c r="M1668" s="27">
        <v>23686</v>
      </c>
      <c r="N1668" s="28" t="s">
        <v>77</v>
      </c>
      <c r="O1668" s="22">
        <f>VLOOKUP(A1668,Hoja1!A:C,3,0)</f>
        <v>8</v>
      </c>
      <c r="P1668" s="21" t="str">
        <f>VLOOKUP(M1668,[1]TIPOLOGIAS_CB!$A:$F,4,0)</f>
        <v>MONTERIA</v>
      </c>
      <c r="Q1668" s="21" t="str">
        <f>VLOOKUP(P1668,'BASE TARIFA 2025'!C:D,2,0)</f>
        <v>WOMPI COSTA</v>
      </c>
      <c r="R1668" s="23">
        <f>VLOOKUP(P1668,'BASE TARIFA 2025'!C:F,4,0)</f>
        <v>15709.5</v>
      </c>
    </row>
    <row r="1669" spans="1:18" ht="14.45">
      <c r="A1669" s="27">
        <v>78392</v>
      </c>
      <c r="B1669" s="27" t="s">
        <v>9648</v>
      </c>
      <c r="C1669" s="27">
        <v>1073821702</v>
      </c>
      <c r="D1669" s="27" t="s">
        <v>9649</v>
      </c>
      <c r="E1669" s="27" t="s">
        <v>9649</v>
      </c>
      <c r="F1669" s="27" t="s">
        <v>9649</v>
      </c>
      <c r="G1669" s="27" t="s">
        <v>9650</v>
      </c>
      <c r="H1669" s="27" t="s">
        <v>9651</v>
      </c>
      <c r="I1669" s="27" t="s">
        <v>9652</v>
      </c>
      <c r="J1669" s="27" t="s">
        <v>1654</v>
      </c>
      <c r="K1669" s="27" t="s">
        <v>9619</v>
      </c>
      <c r="L1669" s="27" t="s">
        <v>9619</v>
      </c>
      <c r="M1669" s="27">
        <v>23686</v>
      </c>
      <c r="N1669" s="28" t="s">
        <v>77</v>
      </c>
      <c r="O1669" s="22">
        <f>VLOOKUP(A1669,Hoja1!A:C,3,0)</f>
        <v>8</v>
      </c>
      <c r="P1669" s="21" t="str">
        <f>VLOOKUP(M1669,[1]TIPOLOGIAS_CB!$A:$F,4,0)</f>
        <v>MONTERIA</v>
      </c>
      <c r="Q1669" s="21" t="str">
        <f>VLOOKUP(P1669,'BASE TARIFA 2025'!C:D,2,0)</f>
        <v>WOMPI COSTA</v>
      </c>
      <c r="R1669" s="23">
        <f>VLOOKUP(P1669,'BASE TARIFA 2025'!C:F,4,0)</f>
        <v>15709.5</v>
      </c>
    </row>
    <row r="1670" spans="1:18" ht="14.45">
      <c r="A1670" s="27">
        <v>80400</v>
      </c>
      <c r="B1670" s="27" t="s">
        <v>9653</v>
      </c>
      <c r="C1670" s="27">
        <v>7378708</v>
      </c>
      <c r="D1670" s="27" t="s">
        <v>9654</v>
      </c>
      <c r="E1670" s="27" t="s">
        <v>9654</v>
      </c>
      <c r="F1670" s="27" t="s">
        <v>9654</v>
      </c>
      <c r="G1670" s="27" t="s">
        <v>9655</v>
      </c>
      <c r="H1670" s="27" t="s">
        <v>9656</v>
      </c>
      <c r="I1670" s="27" t="s">
        <v>9657</v>
      </c>
      <c r="J1670" s="27" t="s">
        <v>1654</v>
      </c>
      <c r="K1670" s="27" t="s">
        <v>9619</v>
      </c>
      <c r="L1670" s="27" t="s">
        <v>9619</v>
      </c>
      <c r="M1670" s="27">
        <v>23686</v>
      </c>
      <c r="N1670" s="28" t="s">
        <v>465</v>
      </c>
      <c r="O1670" s="22">
        <f>VLOOKUP(A1670,Hoja1!A:C,3,0)</f>
        <v>8</v>
      </c>
      <c r="P1670" s="21" t="str">
        <f>VLOOKUP(M1670,[1]TIPOLOGIAS_CB!$A:$F,4,0)</f>
        <v>MONTERIA</v>
      </c>
      <c r="Q1670" s="21" t="str">
        <f>VLOOKUP(P1670,'BASE TARIFA 2025'!C:D,2,0)</f>
        <v>WOMPI COSTA</v>
      </c>
      <c r="R1670" s="23">
        <f>VLOOKUP(P1670,'BASE TARIFA 2025'!C:F,4,0)</f>
        <v>15709.5</v>
      </c>
    </row>
    <row r="1671" spans="1:18" ht="14.45">
      <c r="A1671" s="27">
        <v>19783</v>
      </c>
      <c r="B1671" s="27" t="s">
        <v>9658</v>
      </c>
      <c r="C1671" s="27">
        <v>6843784</v>
      </c>
      <c r="D1671" s="27" t="s">
        <v>9659</v>
      </c>
      <c r="E1671" s="27" t="s">
        <v>9660</v>
      </c>
      <c r="F1671" s="27" t="s">
        <v>9660</v>
      </c>
      <c r="G1671" s="27" t="s">
        <v>9661</v>
      </c>
      <c r="H1671" s="27" t="s">
        <v>9662</v>
      </c>
      <c r="I1671" s="27" t="s">
        <v>9663</v>
      </c>
      <c r="J1671" s="27" t="s">
        <v>1654</v>
      </c>
      <c r="K1671" s="27" t="s">
        <v>9664</v>
      </c>
      <c r="L1671" s="27" t="s">
        <v>9664</v>
      </c>
      <c r="M1671" s="27">
        <v>23807</v>
      </c>
      <c r="N1671" s="28" t="s">
        <v>520</v>
      </c>
      <c r="O1671" s="22">
        <f>VLOOKUP(A1671,Hoja1!A:C,3,0)</f>
        <v>8</v>
      </c>
      <c r="P1671" s="21" t="str">
        <f>VLOOKUP(M1671,[1]TIPOLOGIAS_CB!$A:$F,4,0)</f>
        <v>MONTERIA</v>
      </c>
      <c r="Q1671" s="21" t="str">
        <f>VLOOKUP(P1671,'BASE TARIFA 2025'!C:D,2,0)</f>
        <v>WOMPI COSTA</v>
      </c>
      <c r="R1671" s="23">
        <f>VLOOKUP(P1671,'BASE TARIFA 2025'!C:F,4,0)</f>
        <v>15709.5</v>
      </c>
    </row>
    <row r="1672" spans="1:18" ht="14.45">
      <c r="A1672" s="27">
        <v>32974</v>
      </c>
      <c r="B1672" s="27" t="s">
        <v>9665</v>
      </c>
      <c r="C1672" s="27">
        <v>78753381</v>
      </c>
      <c r="D1672" s="27" t="s">
        <v>9666</v>
      </c>
      <c r="E1672" s="27" t="s">
        <v>9667</v>
      </c>
      <c r="F1672" s="27" t="s">
        <v>9667</v>
      </c>
      <c r="G1672" s="27" t="s">
        <v>9668</v>
      </c>
      <c r="H1672" s="27" t="s">
        <v>9669</v>
      </c>
      <c r="I1672" s="27" t="s">
        <v>9670</v>
      </c>
      <c r="J1672" s="27" t="s">
        <v>1654</v>
      </c>
      <c r="K1672" s="27" t="s">
        <v>9664</v>
      </c>
      <c r="L1672" s="27" t="s">
        <v>9664</v>
      </c>
      <c r="M1672" s="27">
        <v>23807</v>
      </c>
      <c r="N1672" s="28" t="s">
        <v>520</v>
      </c>
      <c r="O1672" s="22">
        <f>VLOOKUP(A1672,Hoja1!A:C,3,0)</f>
        <v>8</v>
      </c>
      <c r="P1672" s="21" t="str">
        <f>VLOOKUP(M1672,[1]TIPOLOGIAS_CB!$A:$F,4,0)</f>
        <v>MONTERIA</v>
      </c>
      <c r="Q1672" s="21" t="str">
        <f>VLOOKUP(P1672,'BASE TARIFA 2025'!C:D,2,0)</f>
        <v>WOMPI COSTA</v>
      </c>
      <c r="R1672" s="23">
        <f>VLOOKUP(P1672,'BASE TARIFA 2025'!C:F,4,0)</f>
        <v>15709.5</v>
      </c>
    </row>
    <row r="1673" spans="1:18" ht="14.45">
      <c r="A1673" s="27">
        <v>57123</v>
      </c>
      <c r="B1673" s="27" t="s">
        <v>9671</v>
      </c>
      <c r="C1673" s="27">
        <v>1073998847</v>
      </c>
      <c r="D1673" s="27" t="s">
        <v>9672</v>
      </c>
      <c r="E1673" s="27" t="s">
        <v>9672</v>
      </c>
      <c r="F1673" s="27" t="s">
        <v>9672</v>
      </c>
      <c r="G1673" s="27" t="s">
        <v>9673</v>
      </c>
      <c r="H1673" s="27" t="s">
        <v>9674</v>
      </c>
      <c r="I1673" s="27" t="s">
        <v>9675</v>
      </c>
      <c r="J1673" s="27" t="s">
        <v>1654</v>
      </c>
      <c r="K1673" s="27" t="s">
        <v>9664</v>
      </c>
      <c r="L1673" s="27" t="s">
        <v>9664</v>
      </c>
      <c r="M1673" s="27">
        <v>23807</v>
      </c>
      <c r="N1673" s="28" t="s">
        <v>520</v>
      </c>
      <c r="O1673" s="22">
        <f>VLOOKUP(A1673,Hoja1!A:C,3,0)</f>
        <v>16</v>
      </c>
      <c r="P1673" s="21" t="str">
        <f>VLOOKUP(M1673,[1]TIPOLOGIAS_CB!$A:$F,4,0)</f>
        <v>MONTERIA</v>
      </c>
      <c r="Q1673" s="21" t="str">
        <f>VLOOKUP(P1673,'BASE TARIFA 2025'!C:D,2,0)</f>
        <v>WOMPI COSTA</v>
      </c>
      <c r="R1673" s="23">
        <f>VLOOKUP(P1673,'BASE TARIFA 2025'!C:F,4,0)</f>
        <v>15709.5</v>
      </c>
    </row>
    <row r="1674" spans="1:18" ht="14.45">
      <c r="A1674" s="27">
        <v>61829</v>
      </c>
      <c r="B1674" s="27" t="s">
        <v>9676</v>
      </c>
      <c r="C1674" s="27">
        <v>1003736875</v>
      </c>
      <c r="D1674" s="27" t="s">
        <v>9677</v>
      </c>
      <c r="E1674" s="27" t="s">
        <v>9677</v>
      </c>
      <c r="F1674" s="27" t="s">
        <v>9677</v>
      </c>
      <c r="G1674" s="27" t="s">
        <v>9678</v>
      </c>
      <c r="H1674" s="27" t="s">
        <v>9679</v>
      </c>
      <c r="I1674" s="27" t="s">
        <v>9680</v>
      </c>
      <c r="J1674" s="27" t="s">
        <v>1654</v>
      </c>
      <c r="K1674" s="27" t="s">
        <v>9664</v>
      </c>
      <c r="L1674" s="27" t="s">
        <v>9664</v>
      </c>
      <c r="M1674" s="27">
        <v>23807</v>
      </c>
      <c r="N1674" s="28" t="s">
        <v>520</v>
      </c>
      <c r="O1674" s="22">
        <f>VLOOKUP(A1674,Hoja1!A:C,3,0)</f>
        <v>16</v>
      </c>
      <c r="P1674" s="21" t="str">
        <f>VLOOKUP(M1674,[1]TIPOLOGIAS_CB!$A:$F,4,0)</f>
        <v>MONTERIA</v>
      </c>
      <c r="Q1674" s="21" t="str">
        <f>VLOOKUP(P1674,'BASE TARIFA 2025'!C:D,2,0)</f>
        <v>WOMPI COSTA</v>
      </c>
      <c r="R1674" s="23">
        <f>VLOOKUP(P1674,'BASE TARIFA 2025'!C:F,4,0)</f>
        <v>15709.5</v>
      </c>
    </row>
    <row r="1675" spans="1:18" ht="14.45">
      <c r="A1675" s="27">
        <v>67740</v>
      </c>
      <c r="B1675" s="27" t="s">
        <v>9681</v>
      </c>
      <c r="C1675" s="27">
        <v>1022445350</v>
      </c>
      <c r="D1675" s="27" t="s">
        <v>9682</v>
      </c>
      <c r="E1675" s="27" t="s">
        <v>9682</v>
      </c>
      <c r="F1675" s="27" t="s">
        <v>9682</v>
      </c>
      <c r="G1675" s="27" t="s">
        <v>9683</v>
      </c>
      <c r="H1675" s="27" t="s">
        <v>9684</v>
      </c>
      <c r="I1675" s="27" t="s">
        <v>9685</v>
      </c>
      <c r="J1675" s="27" t="s">
        <v>1654</v>
      </c>
      <c r="K1675" s="27" t="s">
        <v>9664</v>
      </c>
      <c r="L1675" s="27" t="s">
        <v>9664</v>
      </c>
      <c r="M1675" s="27">
        <v>23807</v>
      </c>
      <c r="N1675" s="28" t="s">
        <v>500</v>
      </c>
      <c r="O1675" s="22">
        <f>VLOOKUP(A1675,Hoja1!A:C,3,0)</f>
        <v>16</v>
      </c>
      <c r="P1675" s="21" t="str">
        <f>VLOOKUP(M1675,[1]TIPOLOGIAS_CB!$A:$F,4,0)</f>
        <v>MONTERIA</v>
      </c>
      <c r="Q1675" s="21" t="str">
        <f>VLOOKUP(P1675,'BASE TARIFA 2025'!C:D,2,0)</f>
        <v>WOMPI COSTA</v>
      </c>
      <c r="R1675" s="23">
        <f>VLOOKUP(P1675,'BASE TARIFA 2025'!C:F,4,0)</f>
        <v>15709.5</v>
      </c>
    </row>
    <row r="1676" spans="1:18" ht="14.45">
      <c r="A1676" s="27">
        <v>76981</v>
      </c>
      <c r="B1676" s="27" t="s">
        <v>9686</v>
      </c>
      <c r="C1676" s="27">
        <v>1074001168</v>
      </c>
      <c r="D1676" s="27" t="s">
        <v>9687</v>
      </c>
      <c r="E1676" s="27" t="s">
        <v>9687</v>
      </c>
      <c r="F1676" s="27" t="s">
        <v>9687</v>
      </c>
      <c r="G1676" s="27" t="s">
        <v>9688</v>
      </c>
      <c r="H1676" s="27" t="s">
        <v>9689</v>
      </c>
      <c r="I1676" s="27" t="s">
        <v>9690</v>
      </c>
      <c r="J1676" s="27" t="s">
        <v>1654</v>
      </c>
      <c r="K1676" s="27" t="s">
        <v>9664</v>
      </c>
      <c r="L1676" s="27" t="s">
        <v>9664</v>
      </c>
      <c r="M1676" s="27">
        <v>23807</v>
      </c>
      <c r="N1676" s="28" t="s">
        <v>259</v>
      </c>
      <c r="O1676" s="22">
        <f>VLOOKUP(A1676,Hoja1!A:C,3,0)</f>
        <v>8</v>
      </c>
      <c r="P1676" s="21" t="str">
        <f>VLOOKUP(M1676,[1]TIPOLOGIAS_CB!$A:$F,4,0)</f>
        <v>MONTERIA</v>
      </c>
      <c r="Q1676" s="21" t="str">
        <f>VLOOKUP(P1676,'BASE TARIFA 2025'!C:D,2,0)</f>
        <v>WOMPI COSTA</v>
      </c>
      <c r="R1676" s="23">
        <f>VLOOKUP(P1676,'BASE TARIFA 2025'!C:F,4,0)</f>
        <v>15709.5</v>
      </c>
    </row>
    <row r="1677" spans="1:18" ht="14.45">
      <c r="A1677" s="27">
        <v>77587</v>
      </c>
      <c r="B1677" s="27" t="s">
        <v>9691</v>
      </c>
      <c r="C1677" s="27">
        <v>1065825739</v>
      </c>
      <c r="D1677" s="27" t="s">
        <v>9692</v>
      </c>
      <c r="E1677" s="27" t="s">
        <v>9693</v>
      </c>
      <c r="F1677" s="27" t="s">
        <v>9693</v>
      </c>
      <c r="G1677" s="27" t="s">
        <v>9694</v>
      </c>
      <c r="H1677" s="27" t="s">
        <v>9695</v>
      </c>
      <c r="I1677" s="27" t="s">
        <v>9696</v>
      </c>
      <c r="J1677" s="27" t="s">
        <v>1654</v>
      </c>
      <c r="K1677" s="27" t="s">
        <v>9664</v>
      </c>
      <c r="L1677" s="27" t="s">
        <v>9664</v>
      </c>
      <c r="M1677" s="27">
        <v>23807</v>
      </c>
      <c r="N1677" s="28" t="s">
        <v>328</v>
      </c>
      <c r="O1677" s="22">
        <f>VLOOKUP(A1677,Hoja1!A:C,3,0)</f>
        <v>8</v>
      </c>
      <c r="P1677" s="21" t="str">
        <f>VLOOKUP(M1677,[1]TIPOLOGIAS_CB!$A:$F,4,0)</f>
        <v>MONTERIA</v>
      </c>
      <c r="Q1677" s="21" t="str">
        <f>VLOOKUP(P1677,'BASE TARIFA 2025'!C:D,2,0)</f>
        <v>WOMPI COSTA</v>
      </c>
      <c r="R1677" s="23">
        <f>VLOOKUP(P1677,'BASE TARIFA 2025'!C:F,4,0)</f>
        <v>15709.5</v>
      </c>
    </row>
    <row r="1678" spans="1:18" ht="14.45">
      <c r="A1678" s="27">
        <v>80411</v>
      </c>
      <c r="B1678" s="27" t="s">
        <v>9697</v>
      </c>
      <c r="C1678" s="27">
        <v>901754109</v>
      </c>
      <c r="D1678" s="27" t="s">
        <v>9698</v>
      </c>
      <c r="E1678" s="27" t="s">
        <v>9699</v>
      </c>
      <c r="F1678" s="27" t="s">
        <v>9699</v>
      </c>
      <c r="G1678" s="27" t="s">
        <v>9700</v>
      </c>
      <c r="H1678" s="27" t="s">
        <v>9701</v>
      </c>
      <c r="I1678" s="27" t="s">
        <v>9702</v>
      </c>
      <c r="J1678" s="27" t="s">
        <v>1654</v>
      </c>
      <c r="K1678" s="27" t="s">
        <v>9664</v>
      </c>
      <c r="L1678" s="27" t="s">
        <v>9664</v>
      </c>
      <c r="M1678" s="27">
        <v>23807</v>
      </c>
      <c r="N1678" s="28" t="s">
        <v>328</v>
      </c>
      <c r="O1678" s="22">
        <f>VLOOKUP(A1678,Hoja1!A:C,3,0)</f>
        <v>8</v>
      </c>
      <c r="P1678" s="21" t="str">
        <f>VLOOKUP(M1678,[1]TIPOLOGIAS_CB!$A:$F,4,0)</f>
        <v>MONTERIA</v>
      </c>
      <c r="Q1678" s="21" t="str">
        <f>VLOOKUP(P1678,'BASE TARIFA 2025'!C:D,2,0)</f>
        <v>WOMPI COSTA</v>
      </c>
      <c r="R1678" s="23">
        <f>VLOOKUP(P1678,'BASE TARIFA 2025'!C:F,4,0)</f>
        <v>15709.5</v>
      </c>
    </row>
    <row r="1679" spans="1:18" ht="14.45">
      <c r="A1679" s="27">
        <v>72149</v>
      </c>
      <c r="B1679" s="27" t="s">
        <v>9703</v>
      </c>
      <c r="C1679" s="27">
        <v>1074012994</v>
      </c>
      <c r="D1679" s="27" t="s">
        <v>9704</v>
      </c>
      <c r="E1679" s="27" t="s">
        <v>9705</v>
      </c>
      <c r="F1679" s="27" t="s">
        <v>9704</v>
      </c>
      <c r="G1679" s="27" t="s">
        <v>9706</v>
      </c>
      <c r="H1679" s="27" t="s">
        <v>9707</v>
      </c>
      <c r="I1679" s="27" t="s">
        <v>9708</v>
      </c>
      <c r="J1679" s="27" t="s">
        <v>1654</v>
      </c>
      <c r="K1679" s="27" t="s">
        <v>9664</v>
      </c>
      <c r="L1679" s="27" t="s">
        <v>9664</v>
      </c>
      <c r="M1679" s="27">
        <v>23807</v>
      </c>
      <c r="N1679" s="28" t="s">
        <v>259</v>
      </c>
      <c r="O1679" s="22">
        <f>VLOOKUP(A1679,Hoja1!A:C,3,0)</f>
        <v>8</v>
      </c>
      <c r="P1679" s="21" t="str">
        <f>VLOOKUP(M1679,[1]TIPOLOGIAS_CB!$A:$F,4,0)</f>
        <v>MONTERIA</v>
      </c>
      <c r="Q1679" s="21" t="str">
        <f>VLOOKUP(P1679,'BASE TARIFA 2025'!C:D,2,0)</f>
        <v>WOMPI COSTA</v>
      </c>
      <c r="R1679" s="23">
        <f>VLOOKUP(P1679,'BASE TARIFA 2025'!C:F,4,0)</f>
        <v>15709.5</v>
      </c>
    </row>
    <row r="1680" spans="1:18" ht="14.45">
      <c r="A1680" s="27">
        <v>77260</v>
      </c>
      <c r="B1680" s="27" t="s">
        <v>9709</v>
      </c>
      <c r="C1680" s="27">
        <v>1073984571</v>
      </c>
      <c r="D1680" s="27" t="s">
        <v>9710</v>
      </c>
      <c r="E1680" s="27" t="s">
        <v>9710</v>
      </c>
      <c r="F1680" s="27" t="s">
        <v>9710</v>
      </c>
      <c r="G1680" s="27" t="s">
        <v>9711</v>
      </c>
      <c r="H1680" s="27" t="s">
        <v>9712</v>
      </c>
      <c r="I1680" s="27" t="s">
        <v>9713</v>
      </c>
      <c r="J1680" s="27" t="s">
        <v>1654</v>
      </c>
      <c r="K1680" s="27" t="s">
        <v>9664</v>
      </c>
      <c r="L1680" s="27" t="s">
        <v>9664</v>
      </c>
      <c r="M1680" s="27">
        <v>23807</v>
      </c>
      <c r="N1680" s="28" t="s">
        <v>259</v>
      </c>
      <c r="O1680" s="22">
        <f>VLOOKUP(A1680,Hoja1!A:C,3,0)</f>
        <v>8</v>
      </c>
      <c r="P1680" s="21" t="str">
        <f>VLOOKUP(M1680,[1]TIPOLOGIAS_CB!$A:$F,4,0)</f>
        <v>MONTERIA</v>
      </c>
      <c r="Q1680" s="21" t="str">
        <f>VLOOKUP(P1680,'BASE TARIFA 2025'!C:D,2,0)</f>
        <v>WOMPI COSTA</v>
      </c>
      <c r="R1680" s="23">
        <f>VLOOKUP(P1680,'BASE TARIFA 2025'!C:F,4,0)</f>
        <v>15709.5</v>
      </c>
    </row>
    <row r="1681" spans="1:18" ht="14.45">
      <c r="A1681" s="27">
        <v>77261</v>
      </c>
      <c r="B1681" s="27" t="s">
        <v>9714</v>
      </c>
      <c r="C1681" s="27">
        <v>1074004505</v>
      </c>
      <c r="D1681" s="27" t="s">
        <v>9715</v>
      </c>
      <c r="E1681" s="27" t="s">
        <v>9715</v>
      </c>
      <c r="F1681" s="27" t="s">
        <v>9715</v>
      </c>
      <c r="G1681" s="27" t="s">
        <v>9716</v>
      </c>
      <c r="H1681" s="27" t="s">
        <v>9717</v>
      </c>
      <c r="I1681" s="27" t="s">
        <v>9718</v>
      </c>
      <c r="J1681" s="27" t="s">
        <v>1654</v>
      </c>
      <c r="K1681" s="27" t="s">
        <v>9664</v>
      </c>
      <c r="L1681" s="27" t="s">
        <v>9664</v>
      </c>
      <c r="M1681" s="27">
        <v>23807</v>
      </c>
      <c r="N1681" s="28" t="s">
        <v>328</v>
      </c>
      <c r="O1681" s="22">
        <f>VLOOKUP(A1681,Hoja1!A:C,3,0)</f>
        <v>8</v>
      </c>
      <c r="P1681" s="21" t="str">
        <f>VLOOKUP(M1681,[1]TIPOLOGIAS_CB!$A:$F,4,0)</f>
        <v>MONTERIA</v>
      </c>
      <c r="Q1681" s="21" t="str">
        <f>VLOOKUP(P1681,'BASE TARIFA 2025'!C:D,2,0)</f>
        <v>WOMPI COSTA</v>
      </c>
      <c r="R1681" s="23">
        <f>VLOOKUP(P1681,'BASE TARIFA 2025'!C:F,4,0)</f>
        <v>15709.5</v>
      </c>
    </row>
    <row r="1682" spans="1:18" ht="14.45">
      <c r="A1682" s="27">
        <v>76616</v>
      </c>
      <c r="B1682" s="27" t="s">
        <v>9719</v>
      </c>
      <c r="C1682" s="27">
        <v>1140897179</v>
      </c>
      <c r="D1682" s="27" t="s">
        <v>9720</v>
      </c>
      <c r="E1682" s="27" t="s">
        <v>9720</v>
      </c>
      <c r="F1682" s="27" t="s">
        <v>9720</v>
      </c>
      <c r="G1682" s="27" t="s">
        <v>9721</v>
      </c>
      <c r="H1682" s="27" t="s">
        <v>9722</v>
      </c>
      <c r="I1682" s="27" t="s">
        <v>9723</v>
      </c>
      <c r="J1682" s="27" t="s">
        <v>1654</v>
      </c>
      <c r="K1682" s="27" t="s">
        <v>9664</v>
      </c>
      <c r="L1682" s="27" t="s">
        <v>9664</v>
      </c>
      <c r="M1682" s="27">
        <v>23807</v>
      </c>
      <c r="N1682" s="28" t="s">
        <v>259</v>
      </c>
      <c r="O1682" s="22">
        <f>VLOOKUP(A1682,Hoja1!A:C,3,0)</f>
        <v>8</v>
      </c>
      <c r="P1682" s="21" t="str">
        <f>VLOOKUP(M1682,[1]TIPOLOGIAS_CB!$A:$F,4,0)</f>
        <v>MONTERIA</v>
      </c>
      <c r="Q1682" s="21" t="str">
        <f>VLOOKUP(P1682,'BASE TARIFA 2025'!C:D,2,0)</f>
        <v>WOMPI COSTA</v>
      </c>
      <c r="R1682" s="23">
        <f>VLOOKUP(P1682,'BASE TARIFA 2025'!C:F,4,0)</f>
        <v>15709.5</v>
      </c>
    </row>
    <row r="1683" spans="1:18" ht="14.45">
      <c r="A1683" s="27">
        <v>78893</v>
      </c>
      <c r="B1683" s="27" t="s">
        <v>9724</v>
      </c>
      <c r="C1683" s="27">
        <v>26216838</v>
      </c>
      <c r="D1683" s="27" t="s">
        <v>9725</v>
      </c>
      <c r="E1683" s="27" t="s">
        <v>9725</v>
      </c>
      <c r="F1683" s="27" t="s">
        <v>9726</v>
      </c>
      <c r="G1683" s="27" t="s">
        <v>9727</v>
      </c>
      <c r="H1683" s="27" t="s">
        <v>9728</v>
      </c>
      <c r="I1683" s="27" t="s">
        <v>9729</v>
      </c>
      <c r="J1683" s="27" t="s">
        <v>1654</v>
      </c>
      <c r="K1683" s="27" t="s">
        <v>9664</v>
      </c>
      <c r="L1683" s="27" t="s">
        <v>9664</v>
      </c>
      <c r="M1683" s="27">
        <v>23807</v>
      </c>
      <c r="N1683" s="28" t="s">
        <v>328</v>
      </c>
      <c r="O1683" s="22">
        <f>VLOOKUP(A1683,Hoja1!A:C,3,0)</f>
        <v>8</v>
      </c>
      <c r="P1683" s="21" t="str">
        <f>VLOOKUP(M1683,[1]TIPOLOGIAS_CB!$A:$F,4,0)</f>
        <v>MONTERIA</v>
      </c>
      <c r="Q1683" s="21" t="str">
        <f>VLOOKUP(P1683,'BASE TARIFA 2025'!C:D,2,0)</f>
        <v>WOMPI COSTA</v>
      </c>
      <c r="R1683" s="23">
        <f>VLOOKUP(P1683,'BASE TARIFA 2025'!C:F,4,0)</f>
        <v>15709.5</v>
      </c>
    </row>
    <row r="1684" spans="1:18" ht="14.45">
      <c r="A1684" s="27">
        <v>64437</v>
      </c>
      <c r="B1684" s="27" t="s">
        <v>9730</v>
      </c>
      <c r="C1684" s="27">
        <v>78743281</v>
      </c>
      <c r="D1684" s="27" t="s">
        <v>9731</v>
      </c>
      <c r="E1684" s="27" t="s">
        <v>9731</v>
      </c>
      <c r="F1684" s="27" t="s">
        <v>9731</v>
      </c>
      <c r="G1684" s="27" t="s">
        <v>9732</v>
      </c>
      <c r="H1684" s="27" t="s">
        <v>9733</v>
      </c>
      <c r="I1684" s="27" t="s">
        <v>9734</v>
      </c>
      <c r="J1684" s="27" t="s">
        <v>1654</v>
      </c>
      <c r="K1684" s="27" t="s">
        <v>9664</v>
      </c>
      <c r="L1684" s="27" t="s">
        <v>9664</v>
      </c>
      <c r="M1684" s="27">
        <v>23807</v>
      </c>
      <c r="N1684" s="28" t="s">
        <v>500</v>
      </c>
      <c r="O1684" s="22">
        <f>VLOOKUP(A1684,Hoja1!A:C,3,0)</f>
        <v>8</v>
      </c>
      <c r="P1684" s="21" t="str">
        <f>VLOOKUP(M1684,[1]TIPOLOGIAS_CB!$A:$F,4,0)</f>
        <v>MONTERIA</v>
      </c>
      <c r="Q1684" s="21" t="str">
        <f>VLOOKUP(P1684,'BASE TARIFA 2025'!C:D,2,0)</f>
        <v>WOMPI COSTA</v>
      </c>
      <c r="R1684" s="23">
        <f>VLOOKUP(P1684,'BASE TARIFA 2025'!C:F,4,0)</f>
        <v>15709.5</v>
      </c>
    </row>
    <row r="1685" spans="1:18" ht="14.45">
      <c r="A1685" s="27">
        <v>65474</v>
      </c>
      <c r="B1685" s="27" t="s">
        <v>9735</v>
      </c>
      <c r="C1685" s="27">
        <v>1017251445</v>
      </c>
      <c r="D1685" s="27" t="s">
        <v>9736</v>
      </c>
      <c r="E1685" s="27" t="s">
        <v>9736</v>
      </c>
      <c r="F1685" s="27" t="s">
        <v>9736</v>
      </c>
      <c r="G1685" s="27" t="s">
        <v>9737</v>
      </c>
      <c r="H1685" s="27" t="s">
        <v>9738</v>
      </c>
      <c r="I1685" s="27" t="s">
        <v>9739</v>
      </c>
      <c r="J1685" s="27" t="s">
        <v>1654</v>
      </c>
      <c r="K1685" s="27" t="s">
        <v>9664</v>
      </c>
      <c r="L1685" s="27" t="s">
        <v>9664</v>
      </c>
      <c r="M1685" s="27">
        <v>23807</v>
      </c>
      <c r="N1685" s="28" t="s">
        <v>500</v>
      </c>
      <c r="O1685" s="22">
        <f>VLOOKUP(A1685,Hoja1!A:C,3,0)</f>
        <v>8</v>
      </c>
      <c r="P1685" s="21" t="str">
        <f>VLOOKUP(M1685,[1]TIPOLOGIAS_CB!$A:$F,4,0)</f>
        <v>MONTERIA</v>
      </c>
      <c r="Q1685" s="21" t="str">
        <f>VLOOKUP(P1685,'BASE TARIFA 2025'!C:D,2,0)</f>
        <v>WOMPI COSTA</v>
      </c>
      <c r="R1685" s="23">
        <f>VLOOKUP(P1685,'BASE TARIFA 2025'!C:F,4,0)</f>
        <v>15709.5</v>
      </c>
    </row>
    <row r="1686" spans="1:18" ht="14.45">
      <c r="A1686" s="27">
        <v>66411</v>
      </c>
      <c r="B1686" s="27" t="s">
        <v>9740</v>
      </c>
      <c r="C1686" s="27">
        <v>1073969928</v>
      </c>
      <c r="D1686" s="27" t="s">
        <v>9741</v>
      </c>
      <c r="E1686" s="27" t="s">
        <v>9742</v>
      </c>
      <c r="F1686" s="27" t="s">
        <v>9741</v>
      </c>
      <c r="G1686" s="27" t="s">
        <v>9743</v>
      </c>
      <c r="H1686" s="27" t="s">
        <v>9744</v>
      </c>
      <c r="I1686" s="27" t="s">
        <v>9745</v>
      </c>
      <c r="J1686" s="27" t="s">
        <v>1654</v>
      </c>
      <c r="K1686" s="27" t="s">
        <v>9664</v>
      </c>
      <c r="L1686" s="27" t="s">
        <v>9664</v>
      </c>
      <c r="M1686" s="27">
        <v>23807</v>
      </c>
      <c r="N1686" s="28" t="s">
        <v>500</v>
      </c>
      <c r="O1686" s="22">
        <f>VLOOKUP(A1686,Hoja1!A:C,3,0)</f>
        <v>8</v>
      </c>
      <c r="P1686" s="21" t="str">
        <f>VLOOKUP(M1686,[1]TIPOLOGIAS_CB!$A:$F,4,0)</f>
        <v>MONTERIA</v>
      </c>
      <c r="Q1686" s="21" t="str">
        <f>VLOOKUP(P1686,'BASE TARIFA 2025'!C:D,2,0)</f>
        <v>WOMPI COSTA</v>
      </c>
      <c r="R1686" s="23">
        <f>VLOOKUP(P1686,'BASE TARIFA 2025'!C:F,4,0)</f>
        <v>15709.5</v>
      </c>
    </row>
    <row r="1687" spans="1:18" ht="14.45">
      <c r="A1687" s="27">
        <v>71203</v>
      </c>
      <c r="B1687" s="27" t="s">
        <v>9746</v>
      </c>
      <c r="C1687" s="27">
        <v>72344548</v>
      </c>
      <c r="D1687" s="27" t="s">
        <v>9747</v>
      </c>
      <c r="E1687" s="27" t="s">
        <v>9748</v>
      </c>
      <c r="F1687" s="27" t="s">
        <v>9747</v>
      </c>
      <c r="G1687" s="27" t="s">
        <v>9749</v>
      </c>
      <c r="H1687" s="27" t="s">
        <v>9750</v>
      </c>
      <c r="I1687" s="27" t="s">
        <v>9751</v>
      </c>
      <c r="J1687" s="27" t="s">
        <v>1654</v>
      </c>
      <c r="K1687" s="27" t="s">
        <v>9664</v>
      </c>
      <c r="L1687" s="27" t="s">
        <v>9664</v>
      </c>
      <c r="M1687" s="27">
        <v>23807</v>
      </c>
      <c r="N1687" s="28" t="s">
        <v>259</v>
      </c>
      <c r="O1687" s="22">
        <f>VLOOKUP(A1687,Hoja1!A:C,3,0)</f>
        <v>8</v>
      </c>
      <c r="P1687" s="21" t="str">
        <f>VLOOKUP(M1687,[1]TIPOLOGIAS_CB!$A:$F,4,0)</f>
        <v>MONTERIA</v>
      </c>
      <c r="Q1687" s="21" t="str">
        <f>VLOOKUP(P1687,'BASE TARIFA 2025'!C:D,2,0)</f>
        <v>WOMPI COSTA</v>
      </c>
      <c r="R1687" s="23">
        <f>VLOOKUP(P1687,'BASE TARIFA 2025'!C:F,4,0)</f>
        <v>15709.5</v>
      </c>
    </row>
    <row r="1688" spans="1:18" ht="14.45">
      <c r="A1688" s="27">
        <v>70483</v>
      </c>
      <c r="B1688" s="27" t="s">
        <v>9752</v>
      </c>
      <c r="C1688" s="27">
        <v>1067904839</v>
      </c>
      <c r="D1688" s="27" t="s">
        <v>9753</v>
      </c>
      <c r="E1688" s="27" t="s">
        <v>9753</v>
      </c>
      <c r="F1688" s="27" t="s">
        <v>9753</v>
      </c>
      <c r="G1688" s="27" t="s">
        <v>9754</v>
      </c>
      <c r="H1688" s="27" t="s">
        <v>9755</v>
      </c>
      <c r="I1688" s="27" t="s">
        <v>9756</v>
      </c>
      <c r="J1688" s="27" t="s">
        <v>1654</v>
      </c>
      <c r="K1688" s="27" t="s">
        <v>9664</v>
      </c>
      <c r="L1688" s="27" t="s">
        <v>9664</v>
      </c>
      <c r="M1688" s="27">
        <v>23807</v>
      </c>
      <c r="N1688" s="28" t="s">
        <v>500</v>
      </c>
      <c r="O1688" s="22">
        <f>VLOOKUP(A1688,Hoja1!A:C,3,0)</f>
        <v>8</v>
      </c>
      <c r="P1688" s="21" t="str">
        <f>VLOOKUP(M1688,[1]TIPOLOGIAS_CB!$A:$F,4,0)</f>
        <v>MONTERIA</v>
      </c>
      <c r="Q1688" s="21" t="str">
        <f>VLOOKUP(P1688,'BASE TARIFA 2025'!C:D,2,0)</f>
        <v>WOMPI COSTA</v>
      </c>
      <c r="R1688" s="23">
        <f>VLOOKUP(P1688,'BASE TARIFA 2025'!C:F,4,0)</f>
        <v>15709.5</v>
      </c>
    </row>
    <row r="1689" spans="1:18" ht="14.45">
      <c r="A1689" s="27">
        <v>33469</v>
      </c>
      <c r="B1689" s="27" t="s">
        <v>9757</v>
      </c>
      <c r="C1689" s="27">
        <v>1053322611</v>
      </c>
      <c r="D1689" s="27" t="s">
        <v>9758</v>
      </c>
      <c r="E1689" s="27" t="s">
        <v>9759</v>
      </c>
      <c r="F1689" s="27" t="s">
        <v>9760</v>
      </c>
      <c r="G1689" s="27" t="s">
        <v>9761</v>
      </c>
      <c r="H1689" s="27" t="s">
        <v>9762</v>
      </c>
      <c r="I1689" s="27" t="s">
        <v>9763</v>
      </c>
      <c r="J1689" s="27" t="s">
        <v>190</v>
      </c>
      <c r="K1689" s="27" t="s">
        <v>9764</v>
      </c>
      <c r="L1689" s="27" t="s">
        <v>9764</v>
      </c>
      <c r="M1689" s="27">
        <v>25473</v>
      </c>
      <c r="N1689" s="28" t="s">
        <v>328</v>
      </c>
      <c r="O1689" s="22">
        <f>VLOOKUP(A1689,Hoja1!A:C,3,0)</f>
        <v>16</v>
      </c>
      <c r="P1689" s="21" t="str">
        <f>VLOOKUP(M1689,[1]TIPOLOGIAS_CB!$A:$F,4,0)</f>
        <v>BOGOTA</v>
      </c>
      <c r="Q1689" s="21" t="str">
        <f>VLOOKUP(P1689,'BASE TARIFA 2025'!C:D,2,0)</f>
        <v>WOMPI CENTRO</v>
      </c>
      <c r="R1689" s="23">
        <f>VLOOKUP(P1689,'BASE TARIFA 2025'!C:F,4,0)</f>
        <v>15709.5</v>
      </c>
    </row>
    <row r="1690" spans="1:18" ht="14.45">
      <c r="A1690" s="27">
        <v>48369</v>
      </c>
      <c r="B1690" s="27" t="s">
        <v>9765</v>
      </c>
      <c r="C1690" s="27">
        <v>901203542</v>
      </c>
      <c r="D1690" s="27" t="s">
        <v>9766</v>
      </c>
      <c r="E1690" s="27" t="s">
        <v>9767</v>
      </c>
      <c r="F1690" s="27" t="s">
        <v>9767</v>
      </c>
      <c r="G1690" s="27" t="s">
        <v>9768</v>
      </c>
      <c r="H1690" s="27" t="s">
        <v>9769</v>
      </c>
      <c r="I1690" s="27" t="s">
        <v>9770</v>
      </c>
      <c r="J1690" s="27" t="s">
        <v>190</v>
      </c>
      <c r="K1690" s="27" t="s">
        <v>9764</v>
      </c>
      <c r="L1690" s="27" t="s">
        <v>9764</v>
      </c>
      <c r="M1690" s="27">
        <v>25473</v>
      </c>
      <c r="N1690" s="28" t="s">
        <v>328</v>
      </c>
      <c r="O1690" s="22">
        <f>VLOOKUP(A1690,Hoja1!A:C,3,0)</f>
        <v>16</v>
      </c>
      <c r="P1690" s="21" t="str">
        <f>VLOOKUP(M1690,[1]TIPOLOGIAS_CB!$A:$F,4,0)</f>
        <v>BOGOTA</v>
      </c>
      <c r="Q1690" s="21" t="str">
        <f>VLOOKUP(P1690,'BASE TARIFA 2025'!C:D,2,0)</f>
        <v>WOMPI CENTRO</v>
      </c>
      <c r="R1690" s="23">
        <f>VLOOKUP(P1690,'BASE TARIFA 2025'!C:F,4,0)</f>
        <v>15709.5</v>
      </c>
    </row>
    <row r="1691" spans="1:18" ht="14.45">
      <c r="A1691" s="27">
        <v>53025</v>
      </c>
      <c r="B1691" s="27" t="s">
        <v>9771</v>
      </c>
      <c r="C1691" s="27">
        <v>39753760</v>
      </c>
      <c r="D1691" s="27" t="s">
        <v>9772</v>
      </c>
      <c r="E1691" s="27" t="s">
        <v>9773</v>
      </c>
      <c r="F1691" s="27" t="s">
        <v>9773</v>
      </c>
      <c r="G1691" s="27" t="s">
        <v>9774</v>
      </c>
      <c r="H1691" s="27" t="s">
        <v>9775</v>
      </c>
      <c r="I1691" s="27" t="s">
        <v>9776</v>
      </c>
      <c r="J1691" s="27" t="s">
        <v>190</v>
      </c>
      <c r="K1691" s="27" t="s">
        <v>9764</v>
      </c>
      <c r="L1691" s="27" t="s">
        <v>9764</v>
      </c>
      <c r="M1691" s="27">
        <v>25473</v>
      </c>
      <c r="N1691" s="28" t="s">
        <v>328</v>
      </c>
      <c r="O1691" s="22">
        <f>VLOOKUP(A1691,Hoja1!A:C,3,0)</f>
        <v>16</v>
      </c>
      <c r="P1691" s="21" t="str">
        <f>VLOOKUP(M1691,[1]TIPOLOGIAS_CB!$A:$F,4,0)</f>
        <v>BOGOTA</v>
      </c>
      <c r="Q1691" s="21" t="str">
        <f>VLOOKUP(P1691,'BASE TARIFA 2025'!C:D,2,0)</f>
        <v>WOMPI CENTRO</v>
      </c>
      <c r="R1691" s="23">
        <f>VLOOKUP(P1691,'BASE TARIFA 2025'!C:F,4,0)</f>
        <v>15709.5</v>
      </c>
    </row>
    <row r="1692" spans="1:18" ht="14.45">
      <c r="A1692" s="27">
        <v>52225</v>
      </c>
      <c r="B1692" s="27" t="s">
        <v>9777</v>
      </c>
      <c r="C1692" s="27">
        <v>1069582985</v>
      </c>
      <c r="D1692" s="27" t="s">
        <v>9778</v>
      </c>
      <c r="E1692" s="27" t="s">
        <v>9779</v>
      </c>
      <c r="F1692" s="27" t="s">
        <v>9779</v>
      </c>
      <c r="G1692" s="27" t="s">
        <v>9780</v>
      </c>
      <c r="H1692" s="27" t="s">
        <v>9781</v>
      </c>
      <c r="I1692" s="27" t="s">
        <v>9782</v>
      </c>
      <c r="J1692" s="27" t="s">
        <v>190</v>
      </c>
      <c r="K1692" s="27" t="s">
        <v>9764</v>
      </c>
      <c r="L1692" s="27" t="s">
        <v>9764</v>
      </c>
      <c r="M1692" s="27">
        <v>25473</v>
      </c>
      <c r="N1692" s="28" t="s">
        <v>328</v>
      </c>
      <c r="O1692" s="22">
        <f>VLOOKUP(A1692,Hoja1!A:C,3,0)</f>
        <v>16</v>
      </c>
      <c r="P1692" s="21" t="str">
        <f>VLOOKUP(M1692,[1]TIPOLOGIAS_CB!$A:$F,4,0)</f>
        <v>BOGOTA</v>
      </c>
      <c r="Q1692" s="21" t="str">
        <f>VLOOKUP(P1692,'BASE TARIFA 2025'!C:D,2,0)</f>
        <v>WOMPI CENTRO</v>
      </c>
      <c r="R1692" s="23">
        <f>VLOOKUP(P1692,'BASE TARIFA 2025'!C:F,4,0)</f>
        <v>15709.5</v>
      </c>
    </row>
    <row r="1693" spans="1:18" ht="14.45">
      <c r="A1693" s="27">
        <v>58324</v>
      </c>
      <c r="B1693" s="27" t="s">
        <v>9783</v>
      </c>
      <c r="C1693" s="27">
        <v>39759889</v>
      </c>
      <c r="D1693" s="27" t="s">
        <v>79</v>
      </c>
      <c r="E1693" s="27" t="s">
        <v>9784</v>
      </c>
      <c r="F1693" s="27" t="s">
        <v>9784</v>
      </c>
      <c r="G1693" s="27" t="s">
        <v>9785</v>
      </c>
      <c r="H1693" s="27" t="s">
        <v>9786</v>
      </c>
      <c r="I1693" s="27" t="s">
        <v>9787</v>
      </c>
      <c r="J1693" s="27" t="s">
        <v>190</v>
      </c>
      <c r="K1693" s="27" t="s">
        <v>9764</v>
      </c>
      <c r="L1693" s="27" t="s">
        <v>9764</v>
      </c>
      <c r="M1693" s="27">
        <v>25473</v>
      </c>
      <c r="N1693" s="28" t="s">
        <v>102</v>
      </c>
      <c r="O1693" s="22">
        <f>VLOOKUP(A1693,Hoja1!A:C,3,0)</f>
        <v>8</v>
      </c>
      <c r="P1693" s="21" t="str">
        <f>VLOOKUP(M1693,[1]TIPOLOGIAS_CB!$A:$F,4,0)</f>
        <v>BOGOTA</v>
      </c>
      <c r="Q1693" s="21" t="str">
        <f>VLOOKUP(P1693,'BASE TARIFA 2025'!C:D,2,0)</f>
        <v>WOMPI CENTRO</v>
      </c>
      <c r="R1693" s="23">
        <f>VLOOKUP(P1693,'BASE TARIFA 2025'!C:F,4,0)</f>
        <v>15709.5</v>
      </c>
    </row>
    <row r="1694" spans="1:18" ht="14.45">
      <c r="A1694" s="27">
        <v>59697</v>
      </c>
      <c r="B1694" s="27" t="s">
        <v>9788</v>
      </c>
      <c r="C1694" s="27">
        <v>51855822</v>
      </c>
      <c r="D1694" s="27" t="s">
        <v>9789</v>
      </c>
      <c r="E1694" s="27" t="s">
        <v>9790</v>
      </c>
      <c r="F1694" s="27" t="s">
        <v>9790</v>
      </c>
      <c r="G1694" s="27" t="s">
        <v>9791</v>
      </c>
      <c r="H1694" s="27" t="s">
        <v>9792</v>
      </c>
      <c r="I1694" s="27" t="s">
        <v>9793</v>
      </c>
      <c r="J1694" s="27" t="s">
        <v>190</v>
      </c>
      <c r="K1694" s="27" t="s">
        <v>9764</v>
      </c>
      <c r="L1694" s="27" t="s">
        <v>9764</v>
      </c>
      <c r="M1694" s="27">
        <v>25473</v>
      </c>
      <c r="N1694" s="28" t="s">
        <v>328</v>
      </c>
      <c r="O1694" s="22">
        <f>VLOOKUP(A1694,Hoja1!A:C,3,0)</f>
        <v>8</v>
      </c>
      <c r="P1694" s="21" t="str">
        <f>VLOOKUP(M1694,[1]TIPOLOGIAS_CB!$A:$F,4,0)</f>
        <v>BOGOTA</v>
      </c>
      <c r="Q1694" s="21" t="str">
        <f>VLOOKUP(P1694,'BASE TARIFA 2025'!C:D,2,0)</f>
        <v>WOMPI CENTRO</v>
      </c>
      <c r="R1694" s="23">
        <f>VLOOKUP(P1694,'BASE TARIFA 2025'!C:F,4,0)</f>
        <v>15709.5</v>
      </c>
    </row>
    <row r="1695" spans="1:18" ht="14.45">
      <c r="A1695" s="27">
        <v>57296</v>
      </c>
      <c r="B1695" s="27" t="s">
        <v>9794</v>
      </c>
      <c r="C1695" s="27">
        <v>63369096</v>
      </c>
      <c r="D1695" s="27" t="s">
        <v>9795</v>
      </c>
      <c r="E1695" s="27" t="s">
        <v>79</v>
      </c>
      <c r="F1695" s="27" t="s">
        <v>9795</v>
      </c>
      <c r="G1695" s="27" t="s">
        <v>9796</v>
      </c>
      <c r="H1695" s="27" t="s">
        <v>9797</v>
      </c>
      <c r="I1695" s="27" t="s">
        <v>9798</v>
      </c>
      <c r="J1695" s="27" t="s">
        <v>2975</v>
      </c>
      <c r="K1695" s="27" t="s">
        <v>9268</v>
      </c>
      <c r="L1695" s="27" t="s">
        <v>9268</v>
      </c>
      <c r="M1695" s="27">
        <v>68276</v>
      </c>
      <c r="N1695" s="28" t="s">
        <v>348</v>
      </c>
      <c r="O1695" s="22">
        <f>VLOOKUP(A1695,Hoja1!A:C,3,0)</f>
        <v>8</v>
      </c>
      <c r="P1695" s="21" t="str">
        <f>VLOOKUP(M1695,[1]TIPOLOGIAS_CB!$A:$F,4,0)</f>
        <v>BUCARAMANGA</v>
      </c>
      <c r="Q1695" s="21" t="str">
        <f>VLOOKUP(P1695,'BASE TARIFA 2025'!C:D,2,0)</f>
        <v>WOMPI SANTANDERES</v>
      </c>
      <c r="R1695" s="23">
        <f>VLOOKUP(P1695,'BASE TARIFA 2025'!C:F,4,0)</f>
        <v>15709.5</v>
      </c>
    </row>
    <row r="1696" spans="1:18" ht="14.45">
      <c r="A1696" s="27">
        <v>58559</v>
      </c>
      <c r="B1696" s="27" t="s">
        <v>9799</v>
      </c>
      <c r="C1696" s="27">
        <v>63543443</v>
      </c>
      <c r="D1696" s="27" t="s">
        <v>9800</v>
      </c>
      <c r="E1696" s="27" t="s">
        <v>9801</v>
      </c>
      <c r="F1696" s="27" t="s">
        <v>9801</v>
      </c>
      <c r="G1696" s="27" t="s">
        <v>9802</v>
      </c>
      <c r="H1696" s="27" t="s">
        <v>9803</v>
      </c>
      <c r="I1696" s="27" t="s">
        <v>9804</v>
      </c>
      <c r="J1696" s="27" t="s">
        <v>2975</v>
      </c>
      <c r="K1696" s="27" t="s">
        <v>9268</v>
      </c>
      <c r="L1696" s="27" t="s">
        <v>9268</v>
      </c>
      <c r="M1696" s="27">
        <v>68276</v>
      </c>
      <c r="N1696" s="28" t="s">
        <v>465</v>
      </c>
      <c r="O1696" s="22">
        <f>VLOOKUP(A1696,Hoja1!A:C,3,0)</f>
        <v>8</v>
      </c>
      <c r="P1696" s="21" t="str">
        <f>VLOOKUP(M1696,[1]TIPOLOGIAS_CB!$A:$F,4,0)</f>
        <v>BUCARAMANGA</v>
      </c>
      <c r="Q1696" s="21" t="str">
        <f>VLOOKUP(P1696,'BASE TARIFA 2025'!C:D,2,0)</f>
        <v>WOMPI SANTANDERES</v>
      </c>
      <c r="R1696" s="23">
        <f>VLOOKUP(P1696,'BASE TARIFA 2025'!C:F,4,0)</f>
        <v>15709.5</v>
      </c>
    </row>
    <row r="1697" spans="1:18" ht="14.45">
      <c r="A1697" s="27">
        <v>43211</v>
      </c>
      <c r="B1697" s="27" t="s">
        <v>9805</v>
      </c>
      <c r="C1697" s="27">
        <v>30505382</v>
      </c>
      <c r="D1697" s="27" t="s">
        <v>9806</v>
      </c>
      <c r="E1697" s="27" t="s">
        <v>9807</v>
      </c>
      <c r="F1697" s="27" t="s">
        <v>9807</v>
      </c>
      <c r="G1697" s="27" t="s">
        <v>9808</v>
      </c>
      <c r="H1697" s="27" t="s">
        <v>9809</v>
      </c>
      <c r="I1697" s="27" t="s">
        <v>9810</v>
      </c>
      <c r="J1697" s="27" t="s">
        <v>2975</v>
      </c>
      <c r="K1697" s="27" t="s">
        <v>9268</v>
      </c>
      <c r="L1697" s="27" t="s">
        <v>9268</v>
      </c>
      <c r="M1697" s="27">
        <v>68276</v>
      </c>
      <c r="N1697" s="28" t="s">
        <v>348</v>
      </c>
      <c r="O1697" s="22">
        <f>VLOOKUP(A1697,Hoja1!A:C,3,0)</f>
        <v>16</v>
      </c>
      <c r="P1697" s="21" t="str">
        <f>VLOOKUP(M1697,[1]TIPOLOGIAS_CB!$A:$F,4,0)</f>
        <v>BUCARAMANGA</v>
      </c>
      <c r="Q1697" s="21" t="str">
        <f>VLOOKUP(P1697,'BASE TARIFA 2025'!C:D,2,0)</f>
        <v>WOMPI SANTANDERES</v>
      </c>
      <c r="R1697" s="23">
        <f>VLOOKUP(P1697,'BASE TARIFA 2025'!C:F,4,0)</f>
        <v>15709.5</v>
      </c>
    </row>
    <row r="1698" spans="1:18" ht="14.45">
      <c r="A1698" s="27">
        <v>42673</v>
      </c>
      <c r="B1698" s="27" t="s">
        <v>9811</v>
      </c>
      <c r="C1698" s="27">
        <v>800142931</v>
      </c>
      <c r="D1698" s="27" t="s">
        <v>9812</v>
      </c>
      <c r="E1698" s="27" t="s">
        <v>9813</v>
      </c>
      <c r="F1698" s="27" t="s">
        <v>9813</v>
      </c>
      <c r="G1698" s="27" t="s">
        <v>9814</v>
      </c>
      <c r="H1698" s="27" t="s">
        <v>9815</v>
      </c>
      <c r="I1698" s="27" t="s">
        <v>9816</v>
      </c>
      <c r="J1698" s="27" t="s">
        <v>2975</v>
      </c>
      <c r="K1698" s="27" t="s">
        <v>9268</v>
      </c>
      <c r="L1698" s="27" t="s">
        <v>9268</v>
      </c>
      <c r="M1698" s="27">
        <v>68276</v>
      </c>
      <c r="N1698" s="28" t="s">
        <v>520</v>
      </c>
      <c r="O1698" s="22">
        <f>VLOOKUP(A1698,Hoja1!A:C,3,0)</f>
        <v>8</v>
      </c>
      <c r="P1698" s="21" t="str">
        <f>VLOOKUP(M1698,[1]TIPOLOGIAS_CB!$A:$F,4,0)</f>
        <v>BUCARAMANGA</v>
      </c>
      <c r="Q1698" s="21" t="str">
        <f>VLOOKUP(P1698,'BASE TARIFA 2025'!C:D,2,0)</f>
        <v>WOMPI SANTANDERES</v>
      </c>
      <c r="R1698" s="23">
        <f>VLOOKUP(P1698,'BASE TARIFA 2025'!C:F,4,0)</f>
        <v>15709.5</v>
      </c>
    </row>
    <row r="1699" spans="1:18" ht="14.45">
      <c r="A1699" s="27">
        <v>62534</v>
      </c>
      <c r="B1699" s="27" t="s">
        <v>9817</v>
      </c>
      <c r="C1699" s="27">
        <v>85451018</v>
      </c>
      <c r="D1699" s="27" t="s">
        <v>9818</v>
      </c>
      <c r="E1699" s="27" t="s">
        <v>9818</v>
      </c>
      <c r="F1699" s="27" t="s">
        <v>9819</v>
      </c>
      <c r="G1699" s="27" t="s">
        <v>9820</v>
      </c>
      <c r="H1699" s="27" t="s">
        <v>9821</v>
      </c>
      <c r="I1699" s="27" t="s">
        <v>9822</v>
      </c>
      <c r="J1699" s="27" t="s">
        <v>2975</v>
      </c>
      <c r="K1699" s="27" t="s">
        <v>9823</v>
      </c>
      <c r="L1699" s="27" t="s">
        <v>9823</v>
      </c>
      <c r="M1699" s="27">
        <v>68406</v>
      </c>
      <c r="N1699" s="28" t="s">
        <v>77</v>
      </c>
      <c r="O1699" s="22">
        <f>VLOOKUP(A1699,Hoja1!A:C,3,0)</f>
        <v>8</v>
      </c>
      <c r="P1699" s="21" t="str">
        <f>VLOOKUP(M1699,[1]TIPOLOGIAS_CB!$A:$F,4,0)</f>
        <v>BUCARAMANGA</v>
      </c>
      <c r="Q1699" s="21" t="str">
        <f>VLOOKUP(P1699,'BASE TARIFA 2025'!C:D,2,0)</f>
        <v>WOMPI SANTANDERES</v>
      </c>
      <c r="R1699" s="23">
        <f>VLOOKUP(P1699,'BASE TARIFA 2025'!C:F,4,0)</f>
        <v>15709.5</v>
      </c>
    </row>
    <row r="1700" spans="1:18" ht="14.45">
      <c r="A1700" s="27">
        <v>71637</v>
      </c>
      <c r="B1700" s="27" t="s">
        <v>9824</v>
      </c>
      <c r="C1700" s="27">
        <v>1098693099</v>
      </c>
      <c r="D1700" s="27" t="s">
        <v>9825</v>
      </c>
      <c r="E1700" s="27" t="s">
        <v>9825</v>
      </c>
      <c r="F1700" s="27" t="s">
        <v>9826</v>
      </c>
      <c r="G1700" s="27" t="s">
        <v>9827</v>
      </c>
      <c r="H1700" s="27" t="s">
        <v>9828</v>
      </c>
      <c r="I1700" s="27" t="s">
        <v>9829</v>
      </c>
      <c r="J1700" s="27" t="s">
        <v>2975</v>
      </c>
      <c r="K1700" s="27" t="s">
        <v>9823</v>
      </c>
      <c r="L1700" s="27" t="s">
        <v>9823</v>
      </c>
      <c r="M1700" s="27">
        <v>68406</v>
      </c>
      <c r="N1700" s="28" t="s">
        <v>77</v>
      </c>
      <c r="O1700" s="22">
        <f>VLOOKUP(A1700,Hoja1!A:C,3,0)</f>
        <v>8</v>
      </c>
      <c r="P1700" s="21" t="str">
        <f>VLOOKUP(M1700,[1]TIPOLOGIAS_CB!$A:$F,4,0)</f>
        <v>BUCARAMANGA</v>
      </c>
      <c r="Q1700" s="21" t="str">
        <f>VLOOKUP(P1700,'BASE TARIFA 2025'!C:D,2,0)</f>
        <v>WOMPI SANTANDERES</v>
      </c>
      <c r="R1700" s="23">
        <f>VLOOKUP(P1700,'BASE TARIFA 2025'!C:F,4,0)</f>
        <v>15709.5</v>
      </c>
    </row>
    <row r="1701" spans="1:18" ht="14.45">
      <c r="A1701" s="27">
        <v>71843</v>
      </c>
      <c r="B1701" s="27" t="s">
        <v>9830</v>
      </c>
      <c r="C1701" s="27">
        <v>1098687375</v>
      </c>
      <c r="D1701" s="27" t="s">
        <v>9831</v>
      </c>
      <c r="E1701" s="27" t="s">
        <v>9832</v>
      </c>
      <c r="F1701" s="27" t="s">
        <v>9833</v>
      </c>
      <c r="G1701" s="27" t="s">
        <v>9834</v>
      </c>
      <c r="H1701" s="27" t="s">
        <v>9835</v>
      </c>
      <c r="I1701" s="27" t="s">
        <v>9836</v>
      </c>
      <c r="J1701" s="27" t="s">
        <v>2975</v>
      </c>
      <c r="K1701" s="27" t="s">
        <v>9823</v>
      </c>
      <c r="L1701" s="27" t="s">
        <v>9823</v>
      </c>
      <c r="M1701" s="27">
        <v>68406</v>
      </c>
      <c r="N1701" s="28" t="s">
        <v>77</v>
      </c>
      <c r="O1701" s="22">
        <f>VLOOKUP(A1701,Hoja1!A:C,3,0)</f>
        <v>8</v>
      </c>
      <c r="P1701" s="21" t="str">
        <f>VLOOKUP(M1701,[1]TIPOLOGIAS_CB!$A:$F,4,0)</f>
        <v>BUCARAMANGA</v>
      </c>
      <c r="Q1701" s="21" t="str">
        <f>VLOOKUP(P1701,'BASE TARIFA 2025'!C:D,2,0)</f>
        <v>WOMPI SANTANDERES</v>
      </c>
      <c r="R1701" s="23">
        <f>VLOOKUP(P1701,'BASE TARIFA 2025'!C:F,4,0)</f>
        <v>15709.5</v>
      </c>
    </row>
    <row r="1702" spans="1:18" ht="14.45">
      <c r="A1702" s="27">
        <v>76733</v>
      </c>
      <c r="B1702" s="27" t="s">
        <v>9837</v>
      </c>
      <c r="C1702" s="27">
        <v>1098624719</v>
      </c>
      <c r="D1702" s="27" t="s">
        <v>9838</v>
      </c>
      <c r="E1702" s="27" t="s">
        <v>9838</v>
      </c>
      <c r="F1702" s="27" t="s">
        <v>9838</v>
      </c>
      <c r="G1702" s="27" t="s">
        <v>9839</v>
      </c>
      <c r="H1702" s="27" t="s">
        <v>9840</v>
      </c>
      <c r="I1702" s="27" t="s">
        <v>9841</v>
      </c>
      <c r="J1702" s="27" t="s">
        <v>2975</v>
      </c>
      <c r="K1702" s="27" t="s">
        <v>9823</v>
      </c>
      <c r="L1702" s="27" t="s">
        <v>9823</v>
      </c>
      <c r="M1702" s="27">
        <v>68406</v>
      </c>
      <c r="N1702" s="28" t="s">
        <v>465</v>
      </c>
      <c r="O1702" s="22">
        <f>VLOOKUP(A1702,Hoja1!A:C,3,0)</f>
        <v>8</v>
      </c>
      <c r="P1702" s="21" t="str">
        <f>VLOOKUP(M1702,[1]TIPOLOGIAS_CB!$A:$F,4,0)</f>
        <v>BUCARAMANGA</v>
      </c>
      <c r="Q1702" s="21" t="str">
        <f>VLOOKUP(P1702,'BASE TARIFA 2025'!C:D,2,0)</f>
        <v>WOMPI SANTANDERES</v>
      </c>
      <c r="R1702" s="23">
        <f>VLOOKUP(P1702,'BASE TARIFA 2025'!C:F,4,0)</f>
        <v>15709.5</v>
      </c>
    </row>
    <row r="1703" spans="1:18" ht="14.45">
      <c r="A1703" s="27">
        <v>63303</v>
      </c>
      <c r="B1703" s="27" t="s">
        <v>9842</v>
      </c>
      <c r="C1703" s="27">
        <v>901143808</v>
      </c>
      <c r="D1703" s="27" t="s">
        <v>9843</v>
      </c>
      <c r="E1703" s="27" t="s">
        <v>9843</v>
      </c>
      <c r="F1703" s="27" t="s">
        <v>9844</v>
      </c>
      <c r="G1703" s="27" t="s">
        <v>9845</v>
      </c>
      <c r="H1703" s="27" t="s">
        <v>9846</v>
      </c>
      <c r="I1703" s="27" t="s">
        <v>9847</v>
      </c>
      <c r="J1703" s="27" t="s">
        <v>2975</v>
      </c>
      <c r="K1703" s="27" t="s">
        <v>9823</v>
      </c>
      <c r="L1703" s="27" t="s">
        <v>9823</v>
      </c>
      <c r="M1703" s="27">
        <v>68406</v>
      </c>
      <c r="N1703" s="28" t="s">
        <v>605</v>
      </c>
      <c r="O1703" s="22">
        <f>VLOOKUP(A1703,Hoja1!A:C,3,0)</f>
        <v>8</v>
      </c>
      <c r="P1703" s="21" t="str">
        <f>VLOOKUP(M1703,[1]TIPOLOGIAS_CB!$A:$F,4,0)</f>
        <v>BUCARAMANGA</v>
      </c>
      <c r="Q1703" s="21" t="str">
        <f>VLOOKUP(P1703,'BASE TARIFA 2025'!C:D,2,0)</f>
        <v>WOMPI SANTANDERES</v>
      </c>
      <c r="R1703" s="23">
        <f>VLOOKUP(P1703,'BASE TARIFA 2025'!C:F,4,0)</f>
        <v>15709.5</v>
      </c>
    </row>
    <row r="1704" spans="1:18" ht="14.45">
      <c r="A1704" s="27">
        <v>64474</v>
      </c>
      <c r="B1704" s="27" t="s">
        <v>9848</v>
      </c>
      <c r="C1704" s="27">
        <v>1098695183</v>
      </c>
      <c r="D1704" s="27" t="s">
        <v>9849</v>
      </c>
      <c r="E1704" s="27" t="s">
        <v>9849</v>
      </c>
      <c r="F1704" s="27" t="s">
        <v>9850</v>
      </c>
      <c r="G1704" s="27" t="s">
        <v>9851</v>
      </c>
      <c r="H1704" s="27" t="s">
        <v>9852</v>
      </c>
      <c r="I1704" s="27" t="s">
        <v>9853</v>
      </c>
      <c r="J1704" s="27" t="s">
        <v>2975</v>
      </c>
      <c r="K1704" s="27" t="s">
        <v>9823</v>
      </c>
      <c r="L1704" s="27" t="s">
        <v>9823</v>
      </c>
      <c r="M1704" s="27">
        <v>68406</v>
      </c>
      <c r="N1704" s="28" t="s">
        <v>77</v>
      </c>
      <c r="O1704" s="22">
        <f>VLOOKUP(A1704,Hoja1!A:C,3,0)</f>
        <v>8</v>
      </c>
      <c r="P1704" s="21" t="str">
        <f>VLOOKUP(M1704,[1]TIPOLOGIAS_CB!$A:$F,4,0)</f>
        <v>BUCARAMANGA</v>
      </c>
      <c r="Q1704" s="21" t="str">
        <f>VLOOKUP(P1704,'BASE TARIFA 2025'!C:D,2,0)</f>
        <v>WOMPI SANTANDERES</v>
      </c>
      <c r="R1704" s="23">
        <f>VLOOKUP(P1704,'BASE TARIFA 2025'!C:F,4,0)</f>
        <v>15709.5</v>
      </c>
    </row>
    <row r="1705" spans="1:18" ht="14.45">
      <c r="A1705" s="27">
        <v>36891</v>
      </c>
      <c r="B1705" s="27" t="s">
        <v>9854</v>
      </c>
      <c r="C1705" s="27">
        <v>91112312</v>
      </c>
      <c r="D1705" s="27"/>
      <c r="E1705" s="27" t="s">
        <v>9855</v>
      </c>
      <c r="F1705" s="27" t="s">
        <v>9855</v>
      </c>
      <c r="G1705" s="27" t="s">
        <v>9856</v>
      </c>
      <c r="H1705" s="27" t="s">
        <v>9857</v>
      </c>
      <c r="I1705" s="27" t="s">
        <v>9858</v>
      </c>
      <c r="J1705" s="27" t="s">
        <v>2975</v>
      </c>
      <c r="K1705" s="27" t="s">
        <v>9859</v>
      </c>
      <c r="L1705" s="27" t="s">
        <v>9859</v>
      </c>
      <c r="M1705" s="27">
        <v>68522</v>
      </c>
      <c r="N1705" s="28" t="s">
        <v>953</v>
      </c>
      <c r="O1705" s="22">
        <f>VLOOKUP(A1705,Hoja1!A:C,3,0)</f>
        <v>8</v>
      </c>
      <c r="P1705" s="21" t="str">
        <f>VLOOKUP(M1705,[1]TIPOLOGIAS_CB!$A:$F,4,0)</f>
        <v>BUCARAMANGA</v>
      </c>
      <c r="Q1705" s="21" t="str">
        <f>VLOOKUP(P1705,'BASE TARIFA 2025'!C:D,2,0)</f>
        <v>WOMPI SANTANDERES</v>
      </c>
      <c r="R1705" s="23">
        <f>VLOOKUP(P1705,'BASE TARIFA 2025'!C:F,4,0)</f>
        <v>15709.5</v>
      </c>
    </row>
    <row r="1706" spans="1:18" ht="14.45">
      <c r="A1706" s="27">
        <v>35779</v>
      </c>
      <c r="B1706" s="27" t="s">
        <v>9860</v>
      </c>
      <c r="C1706" s="27">
        <v>28632112</v>
      </c>
      <c r="D1706" s="27" t="s">
        <v>9861</v>
      </c>
      <c r="E1706" s="27" t="s">
        <v>9862</v>
      </c>
      <c r="F1706" s="27" t="s">
        <v>9862</v>
      </c>
      <c r="G1706" s="27" t="s">
        <v>9863</v>
      </c>
      <c r="H1706" s="27" t="s">
        <v>9864</v>
      </c>
      <c r="I1706" s="27" t="s">
        <v>9865</v>
      </c>
      <c r="J1706" s="27" t="s">
        <v>190</v>
      </c>
      <c r="K1706" s="27" t="s">
        <v>6508</v>
      </c>
      <c r="L1706" s="27" t="s">
        <v>6508</v>
      </c>
      <c r="M1706" s="27">
        <v>11001</v>
      </c>
      <c r="N1706" s="28" t="s">
        <v>342</v>
      </c>
      <c r="O1706" s="22">
        <f>VLOOKUP(A1706,Hoja1!A:C,3,0)</f>
        <v>8</v>
      </c>
      <c r="P1706" s="21" t="str">
        <f>VLOOKUP(M1706,[1]TIPOLOGIAS_CB!$A:$F,4,0)</f>
        <v>BOGOTA</v>
      </c>
      <c r="Q1706" s="21" t="str">
        <f>VLOOKUP(P1706,'BASE TARIFA 2025'!C:D,2,0)</f>
        <v>WOMPI CENTRO</v>
      </c>
      <c r="R1706" s="23">
        <f>VLOOKUP(P1706,'BASE TARIFA 2025'!C:F,4,0)</f>
        <v>15709.5</v>
      </c>
    </row>
    <row r="1707" spans="1:18" ht="14.45">
      <c r="A1707" s="27">
        <v>33951</v>
      </c>
      <c r="B1707" s="27" t="s">
        <v>9866</v>
      </c>
      <c r="C1707" s="27">
        <v>900455366</v>
      </c>
      <c r="D1707" s="27" t="s">
        <v>9867</v>
      </c>
      <c r="E1707" s="27" t="s">
        <v>9868</v>
      </c>
      <c r="F1707" s="27" t="s">
        <v>9868</v>
      </c>
      <c r="G1707" s="27" t="s">
        <v>9869</v>
      </c>
      <c r="H1707" s="27" t="s">
        <v>9870</v>
      </c>
      <c r="I1707" s="27" t="s">
        <v>9871</v>
      </c>
      <c r="J1707" s="27" t="s">
        <v>190</v>
      </c>
      <c r="K1707" s="27" t="s">
        <v>6508</v>
      </c>
      <c r="L1707" s="27" t="s">
        <v>6508</v>
      </c>
      <c r="M1707" s="27">
        <v>11001</v>
      </c>
      <c r="N1707" s="28" t="s">
        <v>102</v>
      </c>
      <c r="O1707" s="22">
        <f>VLOOKUP(A1707,Hoja1!A:C,3,0)</f>
        <v>8</v>
      </c>
      <c r="P1707" s="21" t="str">
        <f>VLOOKUP(M1707,[1]TIPOLOGIAS_CB!$A:$F,4,0)</f>
        <v>BOGOTA</v>
      </c>
      <c r="Q1707" s="21" t="str">
        <f>VLOOKUP(P1707,'BASE TARIFA 2025'!C:D,2,0)</f>
        <v>WOMPI CENTRO</v>
      </c>
      <c r="R1707" s="23">
        <f>VLOOKUP(P1707,'BASE TARIFA 2025'!C:F,4,0)</f>
        <v>15709.5</v>
      </c>
    </row>
    <row r="1708" spans="1:18" ht="14.45">
      <c r="A1708" s="27">
        <v>34258</v>
      </c>
      <c r="B1708" s="27" t="s">
        <v>9872</v>
      </c>
      <c r="C1708" s="27">
        <v>46671401</v>
      </c>
      <c r="D1708" s="27" t="s">
        <v>9873</v>
      </c>
      <c r="E1708" s="27" t="s">
        <v>9874</v>
      </c>
      <c r="F1708" s="27" t="s">
        <v>9874</v>
      </c>
      <c r="G1708" s="27" t="s">
        <v>9875</v>
      </c>
      <c r="H1708" s="27" t="s">
        <v>9876</v>
      </c>
      <c r="I1708" s="27" t="s">
        <v>9877</v>
      </c>
      <c r="J1708" s="27" t="s">
        <v>190</v>
      </c>
      <c r="K1708" s="27" t="s">
        <v>6508</v>
      </c>
      <c r="L1708" s="27" t="s">
        <v>6508</v>
      </c>
      <c r="M1708" s="27">
        <v>11001</v>
      </c>
      <c r="N1708" s="28" t="s">
        <v>342</v>
      </c>
      <c r="O1708" s="22">
        <f>VLOOKUP(A1708,Hoja1!A:C,3,0)</f>
        <v>8</v>
      </c>
      <c r="P1708" s="21" t="str">
        <f>VLOOKUP(M1708,[1]TIPOLOGIAS_CB!$A:$F,4,0)</f>
        <v>BOGOTA</v>
      </c>
      <c r="Q1708" s="21" t="str">
        <f>VLOOKUP(P1708,'BASE TARIFA 2025'!C:D,2,0)</f>
        <v>WOMPI CENTRO</v>
      </c>
      <c r="R1708" s="23">
        <f>VLOOKUP(P1708,'BASE TARIFA 2025'!C:F,4,0)</f>
        <v>15709.5</v>
      </c>
    </row>
    <row r="1709" spans="1:18" ht="14.45">
      <c r="A1709" s="27">
        <v>36847</v>
      </c>
      <c r="B1709" s="27" t="s">
        <v>9878</v>
      </c>
      <c r="C1709" s="27">
        <v>830134758</v>
      </c>
      <c r="D1709" s="27" t="s">
        <v>9879</v>
      </c>
      <c r="E1709" s="27" t="s">
        <v>9880</v>
      </c>
      <c r="F1709" s="27" t="s">
        <v>9880</v>
      </c>
      <c r="G1709" s="27" t="s">
        <v>9881</v>
      </c>
      <c r="H1709" s="27" t="s">
        <v>9882</v>
      </c>
      <c r="I1709" s="27" t="s">
        <v>9883</v>
      </c>
      <c r="J1709" s="27" t="s">
        <v>190</v>
      </c>
      <c r="K1709" s="27" t="s">
        <v>6508</v>
      </c>
      <c r="L1709" s="27" t="s">
        <v>6508</v>
      </c>
      <c r="M1709" s="27">
        <v>11001</v>
      </c>
      <c r="N1709" s="28" t="s">
        <v>701</v>
      </c>
      <c r="O1709" s="22">
        <f>VLOOKUP(A1709,Hoja1!A:C,3,0)</f>
        <v>8</v>
      </c>
      <c r="P1709" s="21" t="str">
        <f>VLOOKUP(M1709,[1]TIPOLOGIAS_CB!$A:$F,4,0)</f>
        <v>BOGOTA</v>
      </c>
      <c r="Q1709" s="21" t="str">
        <f>VLOOKUP(P1709,'BASE TARIFA 2025'!C:D,2,0)</f>
        <v>WOMPI CENTRO</v>
      </c>
      <c r="R1709" s="23">
        <f>VLOOKUP(P1709,'BASE TARIFA 2025'!C:F,4,0)</f>
        <v>15709.5</v>
      </c>
    </row>
    <row r="1710" spans="1:18" ht="14.45">
      <c r="A1710" s="27">
        <v>40096</v>
      </c>
      <c r="B1710" s="27" t="s">
        <v>9884</v>
      </c>
      <c r="C1710" s="27">
        <v>51741218</v>
      </c>
      <c r="D1710" s="27" t="s">
        <v>9885</v>
      </c>
      <c r="E1710" s="27" t="s">
        <v>9886</v>
      </c>
      <c r="F1710" s="27" t="s">
        <v>9887</v>
      </c>
      <c r="G1710" s="27" t="s">
        <v>9888</v>
      </c>
      <c r="H1710" s="27" t="s">
        <v>9889</v>
      </c>
      <c r="I1710" s="27" t="s">
        <v>9890</v>
      </c>
      <c r="J1710" s="27" t="s">
        <v>190</v>
      </c>
      <c r="K1710" s="27" t="s">
        <v>6508</v>
      </c>
      <c r="L1710" s="27" t="s">
        <v>6508</v>
      </c>
      <c r="M1710" s="27">
        <v>11001</v>
      </c>
      <c r="N1710" s="28" t="s">
        <v>586</v>
      </c>
      <c r="O1710" s="22">
        <f>VLOOKUP(A1710,Hoja1!A:C,3,0)</f>
        <v>8</v>
      </c>
      <c r="P1710" s="21" t="str">
        <f>VLOOKUP(M1710,[1]TIPOLOGIAS_CB!$A:$F,4,0)</f>
        <v>BOGOTA</v>
      </c>
      <c r="Q1710" s="21" t="str">
        <f>VLOOKUP(P1710,'BASE TARIFA 2025'!C:D,2,0)</f>
        <v>WOMPI CENTRO</v>
      </c>
      <c r="R1710" s="23">
        <f>VLOOKUP(P1710,'BASE TARIFA 2025'!C:F,4,0)</f>
        <v>15709.5</v>
      </c>
    </row>
    <row r="1711" spans="1:18" ht="14.45">
      <c r="A1711" s="27">
        <v>41309</v>
      </c>
      <c r="B1711" s="27" t="s">
        <v>9891</v>
      </c>
      <c r="C1711" s="27">
        <v>1022349893</v>
      </c>
      <c r="D1711" s="27" t="s">
        <v>9892</v>
      </c>
      <c r="E1711" s="27" t="s">
        <v>9893</v>
      </c>
      <c r="F1711" s="27" t="s">
        <v>9893</v>
      </c>
      <c r="G1711" s="27" t="s">
        <v>9894</v>
      </c>
      <c r="H1711" s="27" t="s">
        <v>9895</v>
      </c>
      <c r="I1711" s="27" t="s">
        <v>9896</v>
      </c>
      <c r="J1711" s="27" t="s">
        <v>190</v>
      </c>
      <c r="K1711" s="27" t="s">
        <v>6508</v>
      </c>
      <c r="L1711" s="27" t="s">
        <v>6508</v>
      </c>
      <c r="M1711" s="27">
        <v>11001</v>
      </c>
      <c r="N1711" s="28" t="s">
        <v>358</v>
      </c>
      <c r="O1711" s="22">
        <f>VLOOKUP(A1711,Hoja1!A:C,3,0)</f>
        <v>8</v>
      </c>
      <c r="P1711" s="21" t="str">
        <f>VLOOKUP(M1711,[1]TIPOLOGIAS_CB!$A:$F,4,0)</f>
        <v>BOGOTA</v>
      </c>
      <c r="Q1711" s="21" t="str">
        <f>VLOOKUP(P1711,'BASE TARIFA 2025'!C:D,2,0)</f>
        <v>WOMPI CENTRO</v>
      </c>
      <c r="R1711" s="23">
        <f>VLOOKUP(P1711,'BASE TARIFA 2025'!C:F,4,0)</f>
        <v>15709.5</v>
      </c>
    </row>
    <row r="1712" spans="1:18" ht="14.45">
      <c r="A1712" s="27">
        <v>41312</v>
      </c>
      <c r="B1712" s="27" t="s">
        <v>9897</v>
      </c>
      <c r="C1712" s="27">
        <v>79471280</v>
      </c>
      <c r="D1712" s="27" t="s">
        <v>9898</v>
      </c>
      <c r="E1712" s="27" t="s">
        <v>9899</v>
      </c>
      <c r="F1712" s="27" t="s">
        <v>9899</v>
      </c>
      <c r="G1712" s="27" t="s">
        <v>9900</v>
      </c>
      <c r="H1712" s="27" t="s">
        <v>9901</v>
      </c>
      <c r="I1712" s="27" t="s">
        <v>9902</v>
      </c>
      <c r="J1712" s="27" t="s">
        <v>190</v>
      </c>
      <c r="K1712" s="27" t="s">
        <v>6508</v>
      </c>
      <c r="L1712" s="27" t="s">
        <v>6508</v>
      </c>
      <c r="M1712" s="27">
        <v>11001</v>
      </c>
      <c r="N1712" s="28" t="s">
        <v>358</v>
      </c>
      <c r="O1712" s="22">
        <f>VLOOKUP(A1712,Hoja1!A:C,3,0)</f>
        <v>8</v>
      </c>
      <c r="P1712" s="21" t="str">
        <f>VLOOKUP(M1712,[1]TIPOLOGIAS_CB!$A:$F,4,0)</f>
        <v>BOGOTA</v>
      </c>
      <c r="Q1712" s="21" t="str">
        <f>VLOOKUP(P1712,'BASE TARIFA 2025'!C:D,2,0)</f>
        <v>WOMPI CENTRO</v>
      </c>
      <c r="R1712" s="23">
        <f>VLOOKUP(P1712,'BASE TARIFA 2025'!C:F,4,0)</f>
        <v>15709.5</v>
      </c>
    </row>
    <row r="1713" spans="1:18" ht="14.45">
      <c r="A1713" s="27">
        <v>33954</v>
      </c>
      <c r="B1713" s="27" t="s">
        <v>9903</v>
      </c>
      <c r="C1713" s="27">
        <v>7690374</v>
      </c>
      <c r="D1713" s="27" t="s">
        <v>9904</v>
      </c>
      <c r="E1713" s="27" t="s">
        <v>9905</v>
      </c>
      <c r="F1713" s="27" t="s">
        <v>9906</v>
      </c>
      <c r="G1713" s="27" t="s">
        <v>9907</v>
      </c>
      <c r="H1713" s="27" t="s">
        <v>9908</v>
      </c>
      <c r="I1713" s="27" t="s">
        <v>9909</v>
      </c>
      <c r="J1713" s="27" t="s">
        <v>190</v>
      </c>
      <c r="K1713" s="27" t="s">
        <v>6508</v>
      </c>
      <c r="L1713" s="27" t="s">
        <v>6508</v>
      </c>
      <c r="M1713" s="27">
        <v>11001</v>
      </c>
      <c r="N1713" s="28" t="s">
        <v>348</v>
      </c>
      <c r="O1713" s="22">
        <f>VLOOKUP(A1713,Hoja1!A:C,3,0)</f>
        <v>8</v>
      </c>
      <c r="P1713" s="21" t="str">
        <f>VLOOKUP(M1713,[1]TIPOLOGIAS_CB!$A:$F,4,0)</f>
        <v>BOGOTA</v>
      </c>
      <c r="Q1713" s="21" t="str">
        <f>VLOOKUP(P1713,'BASE TARIFA 2025'!C:D,2,0)</f>
        <v>WOMPI CENTRO</v>
      </c>
      <c r="R1713" s="23">
        <f>VLOOKUP(P1713,'BASE TARIFA 2025'!C:F,4,0)</f>
        <v>15709.5</v>
      </c>
    </row>
    <row r="1714" spans="1:18" ht="14.45">
      <c r="A1714" s="27">
        <v>36414</v>
      </c>
      <c r="B1714" s="27" t="s">
        <v>9910</v>
      </c>
      <c r="C1714" s="27">
        <v>900773653</v>
      </c>
      <c r="D1714" s="27" t="s">
        <v>9911</v>
      </c>
      <c r="E1714" s="27" t="s">
        <v>9912</v>
      </c>
      <c r="F1714" s="27" t="s">
        <v>9913</v>
      </c>
      <c r="G1714" s="27" t="s">
        <v>9914</v>
      </c>
      <c r="H1714" s="27" t="s">
        <v>9915</v>
      </c>
      <c r="I1714" s="27" t="s">
        <v>9916</v>
      </c>
      <c r="J1714" s="27" t="s">
        <v>190</v>
      </c>
      <c r="K1714" s="27" t="s">
        <v>6508</v>
      </c>
      <c r="L1714" s="27" t="s">
        <v>6508</v>
      </c>
      <c r="M1714" s="27">
        <v>11001</v>
      </c>
      <c r="N1714" s="28" t="s">
        <v>348</v>
      </c>
      <c r="O1714" s="22">
        <f>VLOOKUP(A1714,Hoja1!A:C,3,0)</f>
        <v>8</v>
      </c>
      <c r="P1714" s="21" t="str">
        <f>VLOOKUP(M1714,[1]TIPOLOGIAS_CB!$A:$F,4,0)</f>
        <v>BOGOTA</v>
      </c>
      <c r="Q1714" s="21" t="str">
        <f>VLOOKUP(P1714,'BASE TARIFA 2025'!C:D,2,0)</f>
        <v>WOMPI CENTRO</v>
      </c>
      <c r="R1714" s="23">
        <f>VLOOKUP(P1714,'BASE TARIFA 2025'!C:F,4,0)</f>
        <v>15709.5</v>
      </c>
    </row>
    <row r="1715" spans="1:18" ht="14.45">
      <c r="A1715" s="27">
        <v>36528</v>
      </c>
      <c r="B1715" s="27" t="s">
        <v>9917</v>
      </c>
      <c r="C1715" s="27">
        <v>1024511224</v>
      </c>
      <c r="D1715" s="27" t="s">
        <v>9918</v>
      </c>
      <c r="E1715" s="27" t="s">
        <v>9919</v>
      </c>
      <c r="F1715" s="27" t="s">
        <v>9919</v>
      </c>
      <c r="G1715" s="27" t="s">
        <v>9920</v>
      </c>
      <c r="H1715" s="27" t="s">
        <v>9921</v>
      </c>
      <c r="I1715" s="27" t="s">
        <v>9922</v>
      </c>
      <c r="J1715" s="27" t="s">
        <v>190</v>
      </c>
      <c r="K1715" s="27" t="s">
        <v>6508</v>
      </c>
      <c r="L1715" s="27" t="s">
        <v>6508</v>
      </c>
      <c r="M1715" s="27">
        <v>11001</v>
      </c>
      <c r="N1715" s="28" t="s">
        <v>328</v>
      </c>
      <c r="O1715" s="22">
        <f>VLOOKUP(A1715,Hoja1!A:C,3,0)</f>
        <v>16</v>
      </c>
      <c r="P1715" s="21" t="str">
        <f>VLOOKUP(M1715,[1]TIPOLOGIAS_CB!$A:$F,4,0)</f>
        <v>BOGOTA</v>
      </c>
      <c r="Q1715" s="21" t="str">
        <f>VLOOKUP(P1715,'BASE TARIFA 2025'!C:D,2,0)</f>
        <v>WOMPI CENTRO</v>
      </c>
      <c r="R1715" s="23">
        <f>VLOOKUP(P1715,'BASE TARIFA 2025'!C:F,4,0)</f>
        <v>15709.5</v>
      </c>
    </row>
    <row r="1716" spans="1:18" ht="14.45">
      <c r="A1716" s="27">
        <v>38339</v>
      </c>
      <c r="B1716" s="27" t="s">
        <v>9923</v>
      </c>
      <c r="C1716" s="27">
        <v>52226182</v>
      </c>
      <c r="D1716" s="27" t="s">
        <v>9924</v>
      </c>
      <c r="E1716" s="27" t="s">
        <v>9925</v>
      </c>
      <c r="F1716" s="27" t="s">
        <v>9925</v>
      </c>
      <c r="G1716" s="27" t="s">
        <v>9926</v>
      </c>
      <c r="H1716" s="27" t="s">
        <v>9927</v>
      </c>
      <c r="I1716" s="27" t="s">
        <v>9928</v>
      </c>
      <c r="J1716" s="27" t="s">
        <v>190</v>
      </c>
      <c r="K1716" s="27" t="s">
        <v>6508</v>
      </c>
      <c r="L1716" s="27" t="s">
        <v>6508</v>
      </c>
      <c r="M1716" s="27">
        <v>11001</v>
      </c>
      <c r="N1716" s="28" t="s">
        <v>102</v>
      </c>
      <c r="O1716" s="22">
        <f>VLOOKUP(A1716,Hoja1!A:C,3,0)</f>
        <v>8</v>
      </c>
      <c r="P1716" s="21" t="str">
        <f>VLOOKUP(M1716,[1]TIPOLOGIAS_CB!$A:$F,4,0)</f>
        <v>BOGOTA</v>
      </c>
      <c r="Q1716" s="21" t="str">
        <f>VLOOKUP(P1716,'BASE TARIFA 2025'!C:D,2,0)</f>
        <v>WOMPI CENTRO</v>
      </c>
      <c r="R1716" s="23">
        <f>VLOOKUP(P1716,'BASE TARIFA 2025'!C:F,4,0)</f>
        <v>15709.5</v>
      </c>
    </row>
    <row r="1717" spans="1:18" ht="14.45">
      <c r="A1717" s="27">
        <v>38516</v>
      </c>
      <c r="B1717" s="27" t="s">
        <v>9929</v>
      </c>
      <c r="C1717" s="27">
        <v>52952330</v>
      </c>
      <c r="D1717" s="27" t="s">
        <v>9930</v>
      </c>
      <c r="E1717" s="27" t="s">
        <v>9931</v>
      </c>
      <c r="F1717" s="27" t="s">
        <v>9931</v>
      </c>
      <c r="G1717" s="27" t="s">
        <v>9932</v>
      </c>
      <c r="H1717" s="27" t="s">
        <v>9933</v>
      </c>
      <c r="I1717" s="27" t="s">
        <v>9934</v>
      </c>
      <c r="J1717" s="27" t="s">
        <v>190</v>
      </c>
      <c r="K1717" s="27" t="s">
        <v>6508</v>
      </c>
      <c r="L1717" s="27" t="s">
        <v>6508</v>
      </c>
      <c r="M1717" s="27">
        <v>11001</v>
      </c>
      <c r="N1717" s="28" t="s">
        <v>358</v>
      </c>
      <c r="O1717" s="22">
        <f>VLOOKUP(A1717,Hoja1!A:C,3,0)</f>
        <v>8</v>
      </c>
      <c r="P1717" s="21" t="str">
        <f>VLOOKUP(M1717,[1]TIPOLOGIAS_CB!$A:$F,4,0)</f>
        <v>BOGOTA</v>
      </c>
      <c r="Q1717" s="21" t="str">
        <f>VLOOKUP(P1717,'BASE TARIFA 2025'!C:D,2,0)</f>
        <v>WOMPI CENTRO</v>
      </c>
      <c r="R1717" s="23">
        <f>VLOOKUP(P1717,'BASE TARIFA 2025'!C:F,4,0)</f>
        <v>15709.5</v>
      </c>
    </row>
    <row r="1718" spans="1:18" ht="14.45">
      <c r="A1718" s="27">
        <v>35051</v>
      </c>
      <c r="B1718" s="27" t="s">
        <v>9935</v>
      </c>
      <c r="C1718" s="27">
        <v>1022322822</v>
      </c>
      <c r="D1718" s="27" t="s">
        <v>9936</v>
      </c>
      <c r="E1718" s="27" t="s">
        <v>9937</v>
      </c>
      <c r="F1718" s="27" t="s">
        <v>9937</v>
      </c>
      <c r="G1718" s="27" t="s">
        <v>9938</v>
      </c>
      <c r="H1718" s="27" t="s">
        <v>9939</v>
      </c>
      <c r="I1718" s="27" t="s">
        <v>9940</v>
      </c>
      <c r="J1718" s="27" t="s">
        <v>190</v>
      </c>
      <c r="K1718" s="27" t="s">
        <v>6508</v>
      </c>
      <c r="L1718" s="27" t="s">
        <v>6508</v>
      </c>
      <c r="M1718" s="27">
        <v>11001</v>
      </c>
      <c r="N1718" s="28" t="s">
        <v>275</v>
      </c>
      <c r="O1718" s="22">
        <f>VLOOKUP(A1718,Hoja1!A:C,3,0)</f>
        <v>8</v>
      </c>
      <c r="P1718" s="21" t="str">
        <f>VLOOKUP(M1718,[1]TIPOLOGIAS_CB!$A:$F,4,0)</f>
        <v>BOGOTA</v>
      </c>
      <c r="Q1718" s="21" t="str">
        <f>VLOOKUP(P1718,'BASE TARIFA 2025'!C:D,2,0)</f>
        <v>WOMPI CENTRO</v>
      </c>
      <c r="R1718" s="23">
        <f>VLOOKUP(P1718,'BASE TARIFA 2025'!C:F,4,0)</f>
        <v>15709.5</v>
      </c>
    </row>
    <row r="1719" spans="1:18" ht="14.45">
      <c r="A1719" s="27">
        <v>76238</v>
      </c>
      <c r="B1719" s="27" t="s">
        <v>9941</v>
      </c>
      <c r="C1719" s="27">
        <v>52663736</v>
      </c>
      <c r="D1719" s="27" t="s">
        <v>9942</v>
      </c>
      <c r="E1719" s="27" t="s">
        <v>9942</v>
      </c>
      <c r="F1719" s="27" t="s">
        <v>9942</v>
      </c>
      <c r="G1719" s="27" t="s">
        <v>9943</v>
      </c>
      <c r="H1719" s="27" t="s">
        <v>9944</v>
      </c>
      <c r="I1719" s="27" t="s">
        <v>9945</v>
      </c>
      <c r="J1719" s="27" t="s">
        <v>190</v>
      </c>
      <c r="K1719" s="27" t="s">
        <v>9764</v>
      </c>
      <c r="L1719" s="27" t="s">
        <v>9764</v>
      </c>
      <c r="M1719" s="27">
        <v>25473</v>
      </c>
      <c r="N1719" s="28" t="s">
        <v>77</v>
      </c>
      <c r="O1719" s="22">
        <f>VLOOKUP(A1719,Hoja1!A:C,3,0)</f>
        <v>8</v>
      </c>
      <c r="P1719" s="21" t="str">
        <f>VLOOKUP(M1719,[1]TIPOLOGIAS_CB!$A:$F,4,0)</f>
        <v>BOGOTA</v>
      </c>
      <c r="Q1719" s="21" t="str">
        <f>VLOOKUP(P1719,'BASE TARIFA 2025'!C:D,2,0)</f>
        <v>WOMPI CENTRO</v>
      </c>
      <c r="R1719" s="23">
        <f>VLOOKUP(P1719,'BASE TARIFA 2025'!C:F,4,0)</f>
        <v>15709.5</v>
      </c>
    </row>
    <row r="1720" spans="1:18" ht="14.45">
      <c r="A1720" s="27">
        <v>74370</v>
      </c>
      <c r="B1720" s="27" t="s">
        <v>9946</v>
      </c>
      <c r="C1720" s="27">
        <v>1033681900</v>
      </c>
      <c r="D1720" s="27" t="s">
        <v>9947</v>
      </c>
      <c r="E1720" s="27" t="s">
        <v>9947</v>
      </c>
      <c r="F1720" s="27" t="s">
        <v>9947</v>
      </c>
      <c r="G1720" s="27" t="s">
        <v>9948</v>
      </c>
      <c r="H1720" s="27" t="s">
        <v>9949</v>
      </c>
      <c r="I1720" s="27" t="s">
        <v>9950</v>
      </c>
      <c r="J1720" s="27" t="s">
        <v>190</v>
      </c>
      <c r="K1720" s="27" t="s">
        <v>9764</v>
      </c>
      <c r="L1720" s="27" t="s">
        <v>9764</v>
      </c>
      <c r="M1720" s="27">
        <v>25473</v>
      </c>
      <c r="N1720" s="28" t="s">
        <v>77</v>
      </c>
      <c r="O1720" s="22">
        <f>VLOOKUP(A1720,Hoja1!A:C,3,0)</f>
        <v>8</v>
      </c>
      <c r="P1720" s="21" t="str">
        <f>VLOOKUP(M1720,[1]TIPOLOGIAS_CB!$A:$F,4,0)</f>
        <v>BOGOTA</v>
      </c>
      <c r="Q1720" s="21" t="str">
        <f>VLOOKUP(P1720,'BASE TARIFA 2025'!C:D,2,0)</f>
        <v>WOMPI CENTRO</v>
      </c>
      <c r="R1720" s="23">
        <f>VLOOKUP(P1720,'BASE TARIFA 2025'!C:F,4,0)</f>
        <v>15709.5</v>
      </c>
    </row>
    <row r="1721" spans="1:18" ht="14.45">
      <c r="A1721" s="27">
        <v>75261</v>
      </c>
      <c r="B1721" s="27" t="s">
        <v>9951</v>
      </c>
      <c r="C1721" s="27">
        <v>52082704</v>
      </c>
      <c r="D1721" s="27" t="s">
        <v>79</v>
      </c>
      <c r="E1721" s="27" t="s">
        <v>9952</v>
      </c>
      <c r="F1721" s="27" t="s">
        <v>9953</v>
      </c>
      <c r="G1721" s="27" t="s">
        <v>9954</v>
      </c>
      <c r="H1721" s="27" t="s">
        <v>9955</v>
      </c>
      <c r="I1721" s="27" t="s">
        <v>9956</v>
      </c>
      <c r="J1721" s="27" t="s">
        <v>190</v>
      </c>
      <c r="K1721" s="27" t="s">
        <v>9764</v>
      </c>
      <c r="L1721" s="27" t="s">
        <v>9764</v>
      </c>
      <c r="M1721" s="27">
        <v>25473</v>
      </c>
      <c r="N1721" s="28" t="s">
        <v>328</v>
      </c>
      <c r="O1721" s="22">
        <f>VLOOKUP(A1721,Hoja1!A:C,3,0)</f>
        <v>16</v>
      </c>
      <c r="P1721" s="21" t="str">
        <f>VLOOKUP(M1721,[1]TIPOLOGIAS_CB!$A:$F,4,0)</f>
        <v>BOGOTA</v>
      </c>
      <c r="Q1721" s="21" t="str">
        <f>VLOOKUP(P1721,'BASE TARIFA 2025'!C:D,2,0)</f>
        <v>WOMPI CENTRO</v>
      </c>
      <c r="R1721" s="23">
        <f>VLOOKUP(P1721,'BASE TARIFA 2025'!C:F,4,0)</f>
        <v>15709.5</v>
      </c>
    </row>
    <row r="1722" spans="1:18" ht="14.45">
      <c r="A1722" s="27">
        <v>78357</v>
      </c>
      <c r="B1722" s="27" t="s">
        <v>9957</v>
      </c>
      <c r="C1722" s="27">
        <v>1001095632</v>
      </c>
      <c r="D1722" s="27" t="s">
        <v>7048</v>
      </c>
      <c r="E1722" s="27" t="s">
        <v>7048</v>
      </c>
      <c r="F1722" s="27" t="s">
        <v>7048</v>
      </c>
      <c r="G1722" s="27" t="s">
        <v>9958</v>
      </c>
      <c r="H1722" s="27" t="s">
        <v>9959</v>
      </c>
      <c r="I1722" s="27" t="s">
        <v>9960</v>
      </c>
      <c r="J1722" s="27" t="s">
        <v>190</v>
      </c>
      <c r="K1722" s="27" t="s">
        <v>9764</v>
      </c>
      <c r="L1722" s="27" t="s">
        <v>9764</v>
      </c>
      <c r="M1722" s="27">
        <v>25473</v>
      </c>
      <c r="N1722" s="28" t="s">
        <v>102</v>
      </c>
      <c r="O1722" s="22">
        <f>VLOOKUP(A1722,Hoja1!A:C,3,0)</f>
        <v>8</v>
      </c>
      <c r="P1722" s="21" t="str">
        <f>VLOOKUP(M1722,[1]TIPOLOGIAS_CB!$A:$F,4,0)</f>
        <v>BOGOTA</v>
      </c>
      <c r="Q1722" s="21" t="str">
        <f>VLOOKUP(P1722,'BASE TARIFA 2025'!C:D,2,0)</f>
        <v>WOMPI CENTRO</v>
      </c>
      <c r="R1722" s="23">
        <f>VLOOKUP(P1722,'BASE TARIFA 2025'!C:F,4,0)</f>
        <v>15709.5</v>
      </c>
    </row>
    <row r="1723" spans="1:18" ht="14.45">
      <c r="A1723" s="27">
        <v>79312</v>
      </c>
      <c r="B1723" s="27" t="s">
        <v>9961</v>
      </c>
      <c r="C1723" s="27">
        <v>52985309</v>
      </c>
      <c r="D1723" s="27" t="s">
        <v>9962</v>
      </c>
      <c r="E1723" s="27" t="s">
        <v>9962</v>
      </c>
      <c r="F1723" s="27" t="s">
        <v>9962</v>
      </c>
      <c r="G1723" s="27" t="s">
        <v>9963</v>
      </c>
      <c r="H1723" s="27" t="s">
        <v>9964</v>
      </c>
      <c r="I1723" s="27" t="s">
        <v>9965</v>
      </c>
      <c r="J1723" s="27" t="s">
        <v>190</v>
      </c>
      <c r="K1723" s="27" t="s">
        <v>9764</v>
      </c>
      <c r="L1723" s="27" t="s">
        <v>9764</v>
      </c>
      <c r="M1723" s="27">
        <v>25473</v>
      </c>
      <c r="N1723" s="28" t="s">
        <v>328</v>
      </c>
      <c r="O1723" s="22">
        <f>VLOOKUP(A1723,Hoja1!A:C,3,0)</f>
        <v>16</v>
      </c>
      <c r="P1723" s="21" t="str">
        <f>VLOOKUP(M1723,[1]TIPOLOGIAS_CB!$A:$F,4,0)</f>
        <v>BOGOTA</v>
      </c>
      <c r="Q1723" s="21" t="str">
        <f>VLOOKUP(P1723,'BASE TARIFA 2025'!C:D,2,0)</f>
        <v>WOMPI CENTRO</v>
      </c>
      <c r="R1723" s="23">
        <f>VLOOKUP(P1723,'BASE TARIFA 2025'!C:F,4,0)</f>
        <v>15709.5</v>
      </c>
    </row>
    <row r="1724" spans="1:18" ht="14.45">
      <c r="A1724" s="27">
        <v>61050</v>
      </c>
      <c r="B1724" s="27" t="s">
        <v>9966</v>
      </c>
      <c r="C1724" s="27">
        <v>1073254929</v>
      </c>
      <c r="D1724" s="27" t="s">
        <v>79</v>
      </c>
      <c r="E1724" s="27" t="s">
        <v>9967</v>
      </c>
      <c r="F1724" s="27" t="s">
        <v>9967</v>
      </c>
      <c r="G1724" s="27" t="s">
        <v>9968</v>
      </c>
      <c r="H1724" s="27" t="s">
        <v>9969</v>
      </c>
      <c r="I1724" s="27" t="s">
        <v>9970</v>
      </c>
      <c r="J1724" s="27" t="s">
        <v>190</v>
      </c>
      <c r="K1724" s="27" t="s">
        <v>9764</v>
      </c>
      <c r="L1724" s="27" t="s">
        <v>9764</v>
      </c>
      <c r="M1724" s="27">
        <v>25473</v>
      </c>
      <c r="N1724" s="28" t="s">
        <v>328</v>
      </c>
      <c r="O1724" s="22">
        <f>VLOOKUP(A1724,Hoja1!A:C,3,0)</f>
        <v>8</v>
      </c>
      <c r="P1724" s="21" t="str">
        <f>VLOOKUP(M1724,[1]TIPOLOGIAS_CB!$A:$F,4,0)</f>
        <v>BOGOTA</v>
      </c>
      <c r="Q1724" s="21" t="str">
        <f>VLOOKUP(P1724,'BASE TARIFA 2025'!C:D,2,0)</f>
        <v>WOMPI CENTRO</v>
      </c>
      <c r="R1724" s="23">
        <f>VLOOKUP(P1724,'BASE TARIFA 2025'!C:F,4,0)</f>
        <v>15709.5</v>
      </c>
    </row>
    <row r="1725" spans="1:18" ht="14.45">
      <c r="A1725" s="27">
        <v>69578</v>
      </c>
      <c r="B1725" s="27" t="s">
        <v>9971</v>
      </c>
      <c r="C1725" s="27">
        <v>1073250121</v>
      </c>
      <c r="D1725" s="27" t="s">
        <v>9972</v>
      </c>
      <c r="E1725" s="27" t="s">
        <v>9973</v>
      </c>
      <c r="F1725" s="27" t="s">
        <v>9972</v>
      </c>
      <c r="G1725" s="27" t="s">
        <v>9974</v>
      </c>
      <c r="H1725" s="27" t="s">
        <v>9975</v>
      </c>
      <c r="I1725" s="27" t="s">
        <v>9976</v>
      </c>
      <c r="J1725" s="27" t="s">
        <v>190</v>
      </c>
      <c r="K1725" s="27" t="s">
        <v>9764</v>
      </c>
      <c r="L1725" s="27" t="s">
        <v>9764</v>
      </c>
      <c r="M1725" s="27">
        <v>25473</v>
      </c>
      <c r="N1725" s="28" t="s">
        <v>77</v>
      </c>
      <c r="O1725" s="22">
        <f>VLOOKUP(A1725,Hoja1!A:C,3,0)</f>
        <v>8</v>
      </c>
      <c r="P1725" s="21" t="str">
        <f>VLOOKUP(M1725,[1]TIPOLOGIAS_CB!$A:$F,4,0)</f>
        <v>BOGOTA</v>
      </c>
      <c r="Q1725" s="21" t="str">
        <f>VLOOKUP(P1725,'BASE TARIFA 2025'!C:D,2,0)</f>
        <v>WOMPI CENTRO</v>
      </c>
      <c r="R1725" s="23">
        <f>VLOOKUP(P1725,'BASE TARIFA 2025'!C:F,4,0)</f>
        <v>15709.5</v>
      </c>
    </row>
    <row r="1726" spans="1:18" ht="14.45">
      <c r="A1726" s="27">
        <v>71113</v>
      </c>
      <c r="B1726" s="27" t="s">
        <v>9977</v>
      </c>
      <c r="C1726" s="27">
        <v>1005700420</v>
      </c>
      <c r="D1726" s="27" t="s">
        <v>9978</v>
      </c>
      <c r="E1726" s="27" t="s">
        <v>9979</v>
      </c>
      <c r="F1726" s="27" t="s">
        <v>9978</v>
      </c>
      <c r="G1726" s="27" t="s">
        <v>9980</v>
      </c>
      <c r="H1726" s="27" t="s">
        <v>9981</v>
      </c>
      <c r="I1726" s="27" t="s">
        <v>9982</v>
      </c>
      <c r="J1726" s="27" t="s">
        <v>190</v>
      </c>
      <c r="K1726" s="27" t="s">
        <v>9764</v>
      </c>
      <c r="L1726" s="27" t="s">
        <v>9764</v>
      </c>
      <c r="M1726" s="27">
        <v>25473</v>
      </c>
      <c r="N1726" s="28" t="s">
        <v>77</v>
      </c>
      <c r="O1726" s="22">
        <f>VLOOKUP(A1726,Hoja1!A:C,3,0)</f>
        <v>8</v>
      </c>
      <c r="P1726" s="21" t="str">
        <f>VLOOKUP(M1726,[1]TIPOLOGIAS_CB!$A:$F,4,0)</f>
        <v>BOGOTA</v>
      </c>
      <c r="Q1726" s="21" t="str">
        <f>VLOOKUP(P1726,'BASE TARIFA 2025'!C:D,2,0)</f>
        <v>WOMPI CENTRO</v>
      </c>
      <c r="R1726" s="23">
        <f>VLOOKUP(P1726,'BASE TARIFA 2025'!C:F,4,0)</f>
        <v>15709.5</v>
      </c>
    </row>
    <row r="1727" spans="1:18" ht="14.45">
      <c r="A1727" s="27">
        <v>71597</v>
      </c>
      <c r="B1727" s="27" t="s">
        <v>9983</v>
      </c>
      <c r="C1727" s="27">
        <v>1109380360</v>
      </c>
      <c r="D1727" s="27" t="s">
        <v>9984</v>
      </c>
      <c r="E1727" s="27" t="s">
        <v>9984</v>
      </c>
      <c r="F1727" s="27" t="s">
        <v>9984</v>
      </c>
      <c r="G1727" s="27" t="s">
        <v>9985</v>
      </c>
      <c r="H1727" s="27" t="s">
        <v>9986</v>
      </c>
      <c r="I1727" s="27" t="s">
        <v>9987</v>
      </c>
      <c r="J1727" s="27" t="s">
        <v>190</v>
      </c>
      <c r="K1727" s="27" t="s">
        <v>9764</v>
      </c>
      <c r="L1727" s="27" t="s">
        <v>9764</v>
      </c>
      <c r="M1727" s="27">
        <v>25473</v>
      </c>
      <c r="N1727" s="28" t="s">
        <v>102</v>
      </c>
      <c r="O1727" s="22">
        <f>VLOOKUP(A1727,Hoja1!A:C,3,0)</f>
        <v>8</v>
      </c>
      <c r="P1727" s="21" t="str">
        <f>VLOOKUP(M1727,[1]TIPOLOGIAS_CB!$A:$F,4,0)</f>
        <v>BOGOTA</v>
      </c>
      <c r="Q1727" s="21" t="str">
        <f>VLOOKUP(P1727,'BASE TARIFA 2025'!C:D,2,0)</f>
        <v>WOMPI CENTRO</v>
      </c>
      <c r="R1727" s="23">
        <f>VLOOKUP(P1727,'BASE TARIFA 2025'!C:F,4,0)</f>
        <v>15709.5</v>
      </c>
    </row>
    <row r="1728" spans="1:18" ht="14.45">
      <c r="A1728" s="27">
        <v>30238</v>
      </c>
      <c r="B1728" s="27" t="s">
        <v>9988</v>
      </c>
      <c r="C1728" s="27">
        <v>11340019</v>
      </c>
      <c r="D1728" s="27" t="s">
        <v>9989</v>
      </c>
      <c r="E1728" s="27" t="s">
        <v>9990</v>
      </c>
      <c r="F1728" s="27" t="s">
        <v>9990</v>
      </c>
      <c r="G1728" s="27" t="s">
        <v>9991</v>
      </c>
      <c r="H1728" s="27" t="s">
        <v>9992</v>
      </c>
      <c r="I1728" s="27" t="s">
        <v>9993</v>
      </c>
      <c r="J1728" s="27" t="s">
        <v>190</v>
      </c>
      <c r="K1728" s="27" t="s">
        <v>9994</v>
      </c>
      <c r="L1728" s="27" t="s">
        <v>9994</v>
      </c>
      <c r="M1728" s="27">
        <v>25486</v>
      </c>
      <c r="N1728" s="28" t="s">
        <v>1487</v>
      </c>
      <c r="O1728" s="22">
        <f>VLOOKUP(A1728,Hoja1!A:C,3,0)</f>
        <v>8</v>
      </c>
      <c r="P1728" s="21" t="str">
        <f>VLOOKUP(M1728,[1]TIPOLOGIAS_CB!$A:$F,4,0)</f>
        <v>BOGOTA</v>
      </c>
      <c r="Q1728" s="21" t="str">
        <f>VLOOKUP(P1728,'BASE TARIFA 2025'!C:D,2,0)</f>
        <v>WOMPI CENTRO</v>
      </c>
      <c r="R1728" s="23">
        <f>VLOOKUP(P1728,'BASE TARIFA 2025'!C:F,4,0)</f>
        <v>15709.5</v>
      </c>
    </row>
    <row r="1729" spans="1:18" ht="14.45">
      <c r="A1729" s="27">
        <v>39051</v>
      </c>
      <c r="B1729" s="27" t="s">
        <v>9995</v>
      </c>
      <c r="C1729" s="27">
        <v>7124683</v>
      </c>
      <c r="D1729" s="27"/>
      <c r="E1729" s="27" t="s">
        <v>9996</v>
      </c>
      <c r="F1729" s="27" t="s">
        <v>9997</v>
      </c>
      <c r="G1729" s="27" t="s">
        <v>9998</v>
      </c>
      <c r="H1729" s="27" t="s">
        <v>9999</v>
      </c>
      <c r="I1729" s="27" t="s">
        <v>10000</v>
      </c>
      <c r="J1729" s="27" t="s">
        <v>190</v>
      </c>
      <c r="K1729" s="27" t="s">
        <v>9994</v>
      </c>
      <c r="L1729" s="27" t="s">
        <v>9994</v>
      </c>
      <c r="M1729" s="27">
        <v>25486</v>
      </c>
      <c r="N1729" s="28" t="s">
        <v>1487</v>
      </c>
      <c r="O1729" s="22">
        <f>VLOOKUP(A1729,Hoja1!A:C,3,0)</f>
        <v>16</v>
      </c>
      <c r="P1729" s="21" t="str">
        <f>VLOOKUP(M1729,[1]TIPOLOGIAS_CB!$A:$F,4,0)</f>
        <v>BOGOTA</v>
      </c>
      <c r="Q1729" s="21" t="str">
        <f>VLOOKUP(P1729,'BASE TARIFA 2025'!C:D,2,0)</f>
        <v>WOMPI CENTRO</v>
      </c>
      <c r="R1729" s="23">
        <f>VLOOKUP(P1729,'BASE TARIFA 2025'!C:F,4,0)</f>
        <v>15709.5</v>
      </c>
    </row>
    <row r="1730" spans="1:18" ht="14.45">
      <c r="A1730" s="27">
        <v>63013</v>
      </c>
      <c r="B1730" s="27" t="s">
        <v>10001</v>
      </c>
      <c r="C1730" s="27">
        <v>20759692</v>
      </c>
      <c r="D1730" s="27" t="s">
        <v>10002</v>
      </c>
      <c r="E1730" s="27" t="s">
        <v>10002</v>
      </c>
      <c r="F1730" s="27" t="s">
        <v>10002</v>
      </c>
      <c r="G1730" s="27" t="s">
        <v>10003</v>
      </c>
      <c r="H1730" s="27" t="s">
        <v>10004</v>
      </c>
      <c r="I1730" s="27" t="s">
        <v>10005</v>
      </c>
      <c r="J1730" s="27" t="s">
        <v>190</v>
      </c>
      <c r="K1730" s="27" t="s">
        <v>9994</v>
      </c>
      <c r="L1730" s="27" t="s">
        <v>9994</v>
      </c>
      <c r="M1730" s="27">
        <v>25486</v>
      </c>
      <c r="N1730" s="28" t="s">
        <v>465</v>
      </c>
      <c r="O1730" s="22">
        <f>VLOOKUP(A1730,Hoja1!A:C,3,0)</f>
        <v>8</v>
      </c>
      <c r="P1730" s="21" t="str">
        <f>VLOOKUP(M1730,[1]TIPOLOGIAS_CB!$A:$F,4,0)</f>
        <v>BOGOTA</v>
      </c>
      <c r="Q1730" s="21" t="str">
        <f>VLOOKUP(P1730,'BASE TARIFA 2025'!C:D,2,0)</f>
        <v>WOMPI CENTRO</v>
      </c>
      <c r="R1730" s="23">
        <f>VLOOKUP(P1730,'BASE TARIFA 2025'!C:F,4,0)</f>
        <v>15709.5</v>
      </c>
    </row>
    <row r="1731" spans="1:18" ht="14.45">
      <c r="A1731" s="27">
        <v>61271</v>
      </c>
      <c r="B1731" s="27" t="s">
        <v>10006</v>
      </c>
      <c r="C1731" s="27">
        <v>20760021</v>
      </c>
      <c r="D1731" s="27" t="s">
        <v>10007</v>
      </c>
      <c r="E1731" s="27" t="s">
        <v>10008</v>
      </c>
      <c r="F1731" s="27" t="s">
        <v>10008</v>
      </c>
      <c r="G1731" s="27" t="s">
        <v>10009</v>
      </c>
      <c r="H1731" s="27" t="s">
        <v>10010</v>
      </c>
      <c r="I1731" s="27" t="s">
        <v>10011</v>
      </c>
      <c r="J1731" s="27" t="s">
        <v>190</v>
      </c>
      <c r="K1731" s="27" t="s">
        <v>9994</v>
      </c>
      <c r="L1731" s="27" t="s">
        <v>9994</v>
      </c>
      <c r="M1731" s="27">
        <v>25486</v>
      </c>
      <c r="N1731" s="28" t="s">
        <v>701</v>
      </c>
      <c r="O1731" s="22">
        <f>VLOOKUP(A1731,Hoja1!A:C,3,0)</f>
        <v>8</v>
      </c>
      <c r="P1731" s="21" t="str">
        <f>VLOOKUP(M1731,[1]TIPOLOGIAS_CB!$A:$F,4,0)</f>
        <v>BOGOTA</v>
      </c>
      <c r="Q1731" s="21" t="str">
        <f>VLOOKUP(P1731,'BASE TARIFA 2025'!C:D,2,0)</f>
        <v>WOMPI CENTRO</v>
      </c>
      <c r="R1731" s="23">
        <f>VLOOKUP(P1731,'BASE TARIFA 2025'!C:F,4,0)</f>
        <v>15709.5</v>
      </c>
    </row>
    <row r="1732" spans="1:18" ht="14.45">
      <c r="A1732" s="27">
        <v>63776</v>
      </c>
      <c r="B1732" s="27" t="s">
        <v>10012</v>
      </c>
      <c r="C1732" s="27">
        <v>33702170</v>
      </c>
      <c r="D1732" s="27" t="s">
        <v>79</v>
      </c>
      <c r="E1732" s="27" t="s">
        <v>10013</v>
      </c>
      <c r="F1732" s="27" t="s">
        <v>10013</v>
      </c>
      <c r="G1732" s="27" t="s">
        <v>10014</v>
      </c>
      <c r="H1732" s="27" t="s">
        <v>10015</v>
      </c>
      <c r="I1732" s="27" t="s">
        <v>10016</v>
      </c>
      <c r="J1732" s="27" t="s">
        <v>190</v>
      </c>
      <c r="K1732" s="27" t="s">
        <v>9994</v>
      </c>
      <c r="L1732" s="27" t="s">
        <v>9994</v>
      </c>
      <c r="M1732" s="27">
        <v>25486</v>
      </c>
      <c r="N1732" s="28" t="s">
        <v>465</v>
      </c>
      <c r="O1732" s="22">
        <f>VLOOKUP(A1732,Hoja1!A:C,3,0)</f>
        <v>8</v>
      </c>
      <c r="P1732" s="21" t="str">
        <f>VLOOKUP(M1732,[1]TIPOLOGIAS_CB!$A:$F,4,0)</f>
        <v>BOGOTA</v>
      </c>
      <c r="Q1732" s="21" t="str">
        <f>VLOOKUP(P1732,'BASE TARIFA 2025'!C:D,2,0)</f>
        <v>WOMPI CENTRO</v>
      </c>
      <c r="R1732" s="23">
        <f>VLOOKUP(P1732,'BASE TARIFA 2025'!C:F,4,0)</f>
        <v>15709.5</v>
      </c>
    </row>
    <row r="1733" spans="1:18" ht="14.45">
      <c r="A1733" s="27">
        <v>77411</v>
      </c>
      <c r="B1733" s="27" t="s">
        <v>10017</v>
      </c>
      <c r="C1733" s="27">
        <v>1003480144</v>
      </c>
      <c r="D1733" s="27" t="s">
        <v>10018</v>
      </c>
      <c r="E1733" s="27" t="s">
        <v>10019</v>
      </c>
      <c r="F1733" s="27" t="s">
        <v>10019</v>
      </c>
      <c r="G1733" s="27" t="s">
        <v>10009</v>
      </c>
      <c r="H1733" s="27" t="s">
        <v>10020</v>
      </c>
      <c r="I1733" s="27" t="s">
        <v>10021</v>
      </c>
      <c r="J1733" s="27" t="s">
        <v>190</v>
      </c>
      <c r="K1733" s="27" t="s">
        <v>9994</v>
      </c>
      <c r="L1733" s="27" t="s">
        <v>9994</v>
      </c>
      <c r="M1733" s="27">
        <v>25486</v>
      </c>
      <c r="N1733" s="28" t="s">
        <v>701</v>
      </c>
      <c r="O1733" s="22">
        <f>VLOOKUP(A1733,Hoja1!A:C,3,0)</f>
        <v>8</v>
      </c>
      <c r="P1733" s="21" t="str">
        <f>VLOOKUP(M1733,[1]TIPOLOGIAS_CB!$A:$F,4,0)</f>
        <v>BOGOTA</v>
      </c>
      <c r="Q1733" s="21" t="str">
        <f>VLOOKUP(P1733,'BASE TARIFA 2025'!C:D,2,0)</f>
        <v>WOMPI CENTRO</v>
      </c>
      <c r="R1733" s="23">
        <f>VLOOKUP(P1733,'BASE TARIFA 2025'!C:F,4,0)</f>
        <v>15709.5</v>
      </c>
    </row>
    <row r="1734" spans="1:18" ht="14.45">
      <c r="A1734" s="27">
        <v>77905</v>
      </c>
      <c r="B1734" s="27" t="s">
        <v>10022</v>
      </c>
      <c r="C1734" s="27">
        <v>1069099683</v>
      </c>
      <c r="D1734" s="27" t="s">
        <v>10023</v>
      </c>
      <c r="E1734" s="27" t="s">
        <v>10024</v>
      </c>
      <c r="F1734" s="27" t="s">
        <v>10024</v>
      </c>
      <c r="G1734" s="27" t="s">
        <v>10025</v>
      </c>
      <c r="H1734" s="27" t="s">
        <v>10026</v>
      </c>
      <c r="I1734" s="27" t="s">
        <v>10027</v>
      </c>
      <c r="J1734" s="27" t="s">
        <v>190</v>
      </c>
      <c r="K1734" s="27" t="s">
        <v>9994</v>
      </c>
      <c r="L1734" s="27" t="s">
        <v>9994</v>
      </c>
      <c r="M1734" s="27">
        <v>25486</v>
      </c>
      <c r="N1734" s="28" t="s">
        <v>465</v>
      </c>
      <c r="O1734" s="22">
        <f>VLOOKUP(A1734,Hoja1!A:C,3,0)</f>
        <v>8</v>
      </c>
      <c r="P1734" s="21" t="str">
        <f>VLOOKUP(M1734,[1]TIPOLOGIAS_CB!$A:$F,4,0)</f>
        <v>BOGOTA</v>
      </c>
      <c r="Q1734" s="21" t="str">
        <f>VLOOKUP(P1734,'BASE TARIFA 2025'!C:D,2,0)</f>
        <v>WOMPI CENTRO</v>
      </c>
      <c r="R1734" s="23">
        <f>VLOOKUP(P1734,'BASE TARIFA 2025'!C:F,4,0)</f>
        <v>15709.5</v>
      </c>
    </row>
    <row r="1735" spans="1:18" ht="14.45">
      <c r="A1735" s="27">
        <v>25556</v>
      </c>
      <c r="B1735" s="27" t="s">
        <v>10028</v>
      </c>
      <c r="C1735" s="27">
        <v>35411375</v>
      </c>
      <c r="D1735" s="27" t="s">
        <v>10029</v>
      </c>
      <c r="E1735" s="27" t="s">
        <v>10030</v>
      </c>
      <c r="F1735" s="27" t="s">
        <v>10030</v>
      </c>
      <c r="G1735" s="27" t="s">
        <v>10031</v>
      </c>
      <c r="H1735" s="27" t="s">
        <v>10032</v>
      </c>
      <c r="I1735" s="27" t="s">
        <v>10033</v>
      </c>
      <c r="J1735" s="27" t="s">
        <v>190</v>
      </c>
      <c r="K1735" s="27" t="s">
        <v>10034</v>
      </c>
      <c r="L1735" s="27" t="s">
        <v>10034</v>
      </c>
      <c r="M1735" s="27">
        <v>25580</v>
      </c>
      <c r="N1735" s="28" t="s">
        <v>465</v>
      </c>
      <c r="O1735" s="22">
        <f>VLOOKUP(A1735,Hoja1!A:C,3,0)</f>
        <v>8</v>
      </c>
      <c r="P1735" s="21" t="str">
        <f>VLOOKUP(M1735,[1]TIPOLOGIAS_CB!$A:$F,4,0)</f>
        <v>BOGOTA</v>
      </c>
      <c r="Q1735" s="21" t="str">
        <f>VLOOKUP(P1735,'BASE TARIFA 2025'!C:D,2,0)</f>
        <v>WOMPI CENTRO</v>
      </c>
      <c r="R1735" s="23">
        <f>VLOOKUP(P1735,'BASE TARIFA 2025'!C:F,4,0)</f>
        <v>15709.5</v>
      </c>
    </row>
    <row r="1736" spans="1:18" ht="14.45">
      <c r="A1736" s="27">
        <v>54248</v>
      </c>
      <c r="B1736" s="27" t="s">
        <v>10035</v>
      </c>
      <c r="C1736" s="27">
        <v>20906097</v>
      </c>
      <c r="D1736" s="27" t="s">
        <v>79</v>
      </c>
      <c r="E1736" s="27" t="s">
        <v>10036</v>
      </c>
      <c r="F1736" s="27" t="s">
        <v>10036</v>
      </c>
      <c r="G1736" s="27" t="s">
        <v>10037</v>
      </c>
      <c r="H1736" s="27" t="s">
        <v>10038</v>
      </c>
      <c r="I1736" s="27" t="s">
        <v>10039</v>
      </c>
      <c r="J1736" s="27" t="s">
        <v>190</v>
      </c>
      <c r="K1736" s="27" t="s">
        <v>10034</v>
      </c>
      <c r="L1736" s="27" t="s">
        <v>10034</v>
      </c>
      <c r="M1736" s="27">
        <v>25580</v>
      </c>
      <c r="N1736" s="28" t="s">
        <v>465</v>
      </c>
      <c r="O1736" s="22">
        <f>VLOOKUP(A1736,Hoja1!A:C,3,0)</f>
        <v>8</v>
      </c>
      <c r="P1736" s="21" t="str">
        <f>VLOOKUP(M1736,[1]TIPOLOGIAS_CB!$A:$F,4,0)</f>
        <v>BOGOTA</v>
      </c>
      <c r="Q1736" s="21" t="str">
        <f>VLOOKUP(P1736,'BASE TARIFA 2025'!C:D,2,0)</f>
        <v>WOMPI CENTRO</v>
      </c>
      <c r="R1736" s="23">
        <f>VLOOKUP(P1736,'BASE TARIFA 2025'!C:F,4,0)</f>
        <v>15709.5</v>
      </c>
    </row>
    <row r="1737" spans="1:18" ht="14.45">
      <c r="A1737" s="27">
        <v>16174</v>
      </c>
      <c r="B1737" s="27" t="s">
        <v>10040</v>
      </c>
      <c r="C1737" s="27">
        <v>41682648</v>
      </c>
      <c r="D1737" s="27" t="s">
        <v>10041</v>
      </c>
      <c r="E1737" s="27" t="s">
        <v>10042</v>
      </c>
      <c r="F1737" s="27" t="s">
        <v>10042</v>
      </c>
      <c r="G1737" s="27" t="s">
        <v>10043</v>
      </c>
      <c r="H1737" s="27" t="s">
        <v>10044</v>
      </c>
      <c r="I1737" s="27" t="s">
        <v>10045</v>
      </c>
      <c r="J1737" s="27" t="s">
        <v>190</v>
      </c>
      <c r="K1737" s="27" t="s">
        <v>10046</v>
      </c>
      <c r="L1737" s="27" t="s">
        <v>10046</v>
      </c>
      <c r="M1737" s="27">
        <v>25754</v>
      </c>
      <c r="N1737" s="28" t="s">
        <v>348</v>
      </c>
      <c r="O1737" s="22">
        <f>VLOOKUP(A1737,Hoja1!A:C,3,0)</f>
        <v>8</v>
      </c>
      <c r="P1737" s="21" t="str">
        <f>VLOOKUP(M1737,[1]TIPOLOGIAS_CB!$A:$F,4,0)</f>
        <v>BOGOTA</v>
      </c>
      <c r="Q1737" s="21" t="str">
        <f>VLOOKUP(P1737,'BASE TARIFA 2025'!C:D,2,0)</f>
        <v>WOMPI CENTRO</v>
      </c>
      <c r="R1737" s="23">
        <f>VLOOKUP(P1737,'BASE TARIFA 2025'!C:F,4,0)</f>
        <v>15709.5</v>
      </c>
    </row>
    <row r="1738" spans="1:18" ht="14.45">
      <c r="A1738" s="27">
        <v>23547</v>
      </c>
      <c r="B1738" s="27" t="s">
        <v>10047</v>
      </c>
      <c r="C1738" s="27">
        <v>39783475</v>
      </c>
      <c r="D1738" s="27" t="s">
        <v>10048</v>
      </c>
      <c r="E1738" s="27" t="s">
        <v>10049</v>
      </c>
      <c r="F1738" s="27" t="s">
        <v>10049</v>
      </c>
      <c r="G1738" s="27" t="s">
        <v>10050</v>
      </c>
      <c r="H1738" s="27" t="s">
        <v>10051</v>
      </c>
      <c r="I1738" s="27" t="s">
        <v>10052</v>
      </c>
      <c r="J1738" s="27" t="s">
        <v>190</v>
      </c>
      <c r="K1738" s="27" t="s">
        <v>10046</v>
      </c>
      <c r="L1738" s="27" t="s">
        <v>10046</v>
      </c>
      <c r="M1738" s="27">
        <v>25754</v>
      </c>
      <c r="N1738" s="28" t="s">
        <v>342</v>
      </c>
      <c r="O1738" s="22">
        <f>VLOOKUP(A1738,Hoja1!A:C,3,0)</f>
        <v>8</v>
      </c>
      <c r="P1738" s="21" t="str">
        <f>VLOOKUP(M1738,[1]TIPOLOGIAS_CB!$A:$F,4,0)</f>
        <v>BOGOTA</v>
      </c>
      <c r="Q1738" s="21" t="str">
        <f>VLOOKUP(P1738,'BASE TARIFA 2025'!C:D,2,0)</f>
        <v>WOMPI CENTRO</v>
      </c>
      <c r="R1738" s="23">
        <f>VLOOKUP(P1738,'BASE TARIFA 2025'!C:F,4,0)</f>
        <v>15709.5</v>
      </c>
    </row>
    <row r="1739" spans="1:18" ht="14.45">
      <c r="A1739" s="27">
        <v>24983</v>
      </c>
      <c r="B1739" s="27" t="s">
        <v>10053</v>
      </c>
      <c r="C1739" s="27">
        <v>52544602</v>
      </c>
      <c r="D1739" s="27" t="s">
        <v>10054</v>
      </c>
      <c r="E1739" s="27" t="s">
        <v>10055</v>
      </c>
      <c r="F1739" s="27" t="s">
        <v>10055</v>
      </c>
      <c r="G1739" s="27" t="s">
        <v>10056</v>
      </c>
      <c r="H1739" s="27" t="s">
        <v>10057</v>
      </c>
      <c r="I1739" s="27" t="s">
        <v>10058</v>
      </c>
      <c r="J1739" s="27" t="s">
        <v>190</v>
      </c>
      <c r="K1739" s="27" t="s">
        <v>10046</v>
      </c>
      <c r="L1739" s="27" t="s">
        <v>10046</v>
      </c>
      <c r="M1739" s="27">
        <v>25754</v>
      </c>
      <c r="N1739" s="28" t="s">
        <v>586</v>
      </c>
      <c r="O1739" s="22">
        <f>VLOOKUP(A1739,Hoja1!A:C,3,0)</f>
        <v>8</v>
      </c>
      <c r="P1739" s="21" t="str">
        <f>VLOOKUP(M1739,[1]TIPOLOGIAS_CB!$A:$F,4,0)</f>
        <v>BOGOTA</v>
      </c>
      <c r="Q1739" s="21" t="str">
        <f>VLOOKUP(P1739,'BASE TARIFA 2025'!C:D,2,0)</f>
        <v>WOMPI CENTRO</v>
      </c>
      <c r="R1739" s="23">
        <f>VLOOKUP(P1739,'BASE TARIFA 2025'!C:F,4,0)</f>
        <v>15709.5</v>
      </c>
    </row>
    <row r="1740" spans="1:18" ht="14.45">
      <c r="A1740" s="27">
        <v>28152</v>
      </c>
      <c r="B1740" s="27" t="s">
        <v>10059</v>
      </c>
      <c r="C1740" s="27">
        <v>1012338487</v>
      </c>
      <c r="D1740" s="27" t="s">
        <v>10060</v>
      </c>
      <c r="E1740" s="27" t="s">
        <v>10061</v>
      </c>
      <c r="F1740" s="27" t="s">
        <v>10061</v>
      </c>
      <c r="G1740" s="27" t="s">
        <v>10062</v>
      </c>
      <c r="H1740" s="27" t="s">
        <v>10063</v>
      </c>
      <c r="I1740" s="27" t="s">
        <v>10064</v>
      </c>
      <c r="J1740" s="27" t="s">
        <v>190</v>
      </c>
      <c r="K1740" s="27" t="s">
        <v>10046</v>
      </c>
      <c r="L1740" s="27" t="s">
        <v>10046</v>
      </c>
      <c r="M1740" s="27">
        <v>25754</v>
      </c>
      <c r="N1740" s="28" t="s">
        <v>77</v>
      </c>
      <c r="O1740" s="22">
        <f>VLOOKUP(A1740,Hoja1!A:C,3,0)</f>
        <v>8</v>
      </c>
      <c r="P1740" s="21" t="str">
        <f>VLOOKUP(M1740,[1]TIPOLOGIAS_CB!$A:$F,4,0)</f>
        <v>BOGOTA</v>
      </c>
      <c r="Q1740" s="21" t="str">
        <f>VLOOKUP(P1740,'BASE TARIFA 2025'!C:D,2,0)</f>
        <v>WOMPI CENTRO</v>
      </c>
      <c r="R1740" s="23">
        <f>VLOOKUP(P1740,'BASE TARIFA 2025'!C:F,4,0)</f>
        <v>15709.5</v>
      </c>
    </row>
    <row r="1741" spans="1:18" ht="14.45">
      <c r="A1741" s="27">
        <v>29006</v>
      </c>
      <c r="B1741" s="27" t="s">
        <v>10065</v>
      </c>
      <c r="C1741" s="27">
        <v>1012353358</v>
      </c>
      <c r="D1741" s="27" t="s">
        <v>10066</v>
      </c>
      <c r="E1741" s="27" t="s">
        <v>10067</v>
      </c>
      <c r="F1741" s="27" t="s">
        <v>10067</v>
      </c>
      <c r="G1741" s="27" t="s">
        <v>10068</v>
      </c>
      <c r="H1741" s="27" t="s">
        <v>10069</v>
      </c>
      <c r="I1741" s="27" t="s">
        <v>10070</v>
      </c>
      <c r="J1741" s="27" t="s">
        <v>190</v>
      </c>
      <c r="K1741" s="27" t="s">
        <v>10046</v>
      </c>
      <c r="L1741" s="27" t="s">
        <v>10046</v>
      </c>
      <c r="M1741" s="27">
        <v>25754</v>
      </c>
      <c r="N1741" s="28" t="s">
        <v>259</v>
      </c>
      <c r="O1741" s="22">
        <f>VLOOKUP(A1741,Hoja1!A:C,3,0)</f>
        <v>8</v>
      </c>
      <c r="P1741" s="21" t="str">
        <f>VLOOKUP(M1741,[1]TIPOLOGIAS_CB!$A:$F,4,0)</f>
        <v>BOGOTA</v>
      </c>
      <c r="Q1741" s="21" t="str">
        <f>VLOOKUP(P1741,'BASE TARIFA 2025'!C:D,2,0)</f>
        <v>WOMPI CENTRO</v>
      </c>
      <c r="R1741" s="23">
        <f>VLOOKUP(P1741,'BASE TARIFA 2025'!C:F,4,0)</f>
        <v>15709.5</v>
      </c>
    </row>
    <row r="1742" spans="1:18" ht="14.45">
      <c r="A1742" s="27">
        <v>33130</v>
      </c>
      <c r="B1742" s="27" t="s">
        <v>10071</v>
      </c>
      <c r="C1742" s="27">
        <v>33222659</v>
      </c>
      <c r="D1742" s="27" t="s">
        <v>10072</v>
      </c>
      <c r="E1742" s="27" t="s">
        <v>10073</v>
      </c>
      <c r="F1742" s="27" t="s">
        <v>10074</v>
      </c>
      <c r="G1742" s="27" t="s">
        <v>10075</v>
      </c>
      <c r="H1742" s="27" t="s">
        <v>10076</v>
      </c>
      <c r="I1742" s="27" t="s">
        <v>10077</v>
      </c>
      <c r="J1742" s="27" t="s">
        <v>190</v>
      </c>
      <c r="K1742" s="27" t="s">
        <v>10046</v>
      </c>
      <c r="L1742" s="27" t="s">
        <v>10046</v>
      </c>
      <c r="M1742" s="27">
        <v>25754</v>
      </c>
      <c r="N1742" s="28" t="s">
        <v>259</v>
      </c>
      <c r="O1742" s="22">
        <f>VLOOKUP(A1742,Hoja1!A:C,3,0)</f>
        <v>8</v>
      </c>
      <c r="P1742" s="21" t="str">
        <f>VLOOKUP(M1742,[1]TIPOLOGIAS_CB!$A:$F,4,0)</f>
        <v>BOGOTA</v>
      </c>
      <c r="Q1742" s="21" t="str">
        <f>VLOOKUP(P1742,'BASE TARIFA 2025'!C:D,2,0)</f>
        <v>WOMPI CENTRO</v>
      </c>
      <c r="R1742" s="23">
        <f>VLOOKUP(P1742,'BASE TARIFA 2025'!C:F,4,0)</f>
        <v>15709.5</v>
      </c>
    </row>
    <row r="1743" spans="1:18" ht="14.45">
      <c r="A1743" s="27">
        <v>80407</v>
      </c>
      <c r="B1743" s="27" t="s">
        <v>10078</v>
      </c>
      <c r="C1743" s="27">
        <v>1109387591</v>
      </c>
      <c r="D1743" s="27" t="s">
        <v>10079</v>
      </c>
      <c r="E1743" s="27" t="s">
        <v>10079</v>
      </c>
      <c r="F1743" s="27"/>
      <c r="G1743" s="27" t="s">
        <v>10080</v>
      </c>
      <c r="H1743" s="27" t="s">
        <v>10081</v>
      </c>
      <c r="I1743" s="27" t="s">
        <v>10082</v>
      </c>
      <c r="J1743" s="27" t="s">
        <v>190</v>
      </c>
      <c r="K1743" s="27" t="s">
        <v>10046</v>
      </c>
      <c r="L1743" s="27" t="s">
        <v>10046</v>
      </c>
      <c r="M1743" s="27">
        <v>25754</v>
      </c>
      <c r="N1743" s="28" t="s">
        <v>128</v>
      </c>
      <c r="O1743" s="22">
        <f>VLOOKUP(A1743,Hoja1!A:C,3,0)</f>
        <v>8</v>
      </c>
      <c r="P1743" s="21" t="str">
        <f>VLOOKUP(M1743,[1]TIPOLOGIAS_CB!$A:$F,4,0)</f>
        <v>BOGOTA</v>
      </c>
      <c r="Q1743" s="21" t="str">
        <f>VLOOKUP(P1743,'BASE TARIFA 2025'!C:D,2,0)</f>
        <v>WOMPI CENTRO</v>
      </c>
      <c r="R1743" s="23">
        <f>VLOOKUP(P1743,'BASE TARIFA 2025'!C:F,4,0)</f>
        <v>15709.5</v>
      </c>
    </row>
    <row r="1744" spans="1:18" ht="14.45">
      <c r="A1744" s="27">
        <v>81101</v>
      </c>
      <c r="B1744" s="27" t="s">
        <v>10083</v>
      </c>
      <c r="C1744" s="27">
        <v>53091280</v>
      </c>
      <c r="D1744" s="27" t="s">
        <v>10084</v>
      </c>
      <c r="E1744" s="27" t="s">
        <v>10084</v>
      </c>
      <c r="F1744" s="27"/>
      <c r="G1744" s="27" t="s">
        <v>10085</v>
      </c>
      <c r="H1744" s="27" t="s">
        <v>10086</v>
      </c>
      <c r="I1744" s="27" t="s">
        <v>10087</v>
      </c>
      <c r="J1744" s="27" t="s">
        <v>190</v>
      </c>
      <c r="K1744" s="27" t="s">
        <v>10046</v>
      </c>
      <c r="L1744" s="27" t="s">
        <v>10046</v>
      </c>
      <c r="M1744" s="27">
        <v>25754</v>
      </c>
      <c r="N1744" s="28" t="s">
        <v>953</v>
      </c>
      <c r="O1744" s="22">
        <f>VLOOKUP(A1744,Hoja1!A:C,3,0)</f>
        <v>8</v>
      </c>
      <c r="P1744" s="21" t="str">
        <f>VLOOKUP(M1744,[1]TIPOLOGIAS_CB!$A:$F,4,0)</f>
        <v>BOGOTA</v>
      </c>
      <c r="Q1744" s="21" t="str">
        <f>VLOOKUP(P1744,'BASE TARIFA 2025'!C:D,2,0)</f>
        <v>WOMPI CENTRO</v>
      </c>
      <c r="R1744" s="23">
        <f>VLOOKUP(P1744,'BASE TARIFA 2025'!C:F,4,0)</f>
        <v>15709.5</v>
      </c>
    </row>
    <row r="1745" spans="1:18" ht="14.45">
      <c r="A1745" s="27">
        <v>79793</v>
      </c>
      <c r="B1745" s="27" t="s">
        <v>10088</v>
      </c>
      <c r="C1745" s="27">
        <v>1000020810</v>
      </c>
      <c r="D1745" s="27" t="s">
        <v>10089</v>
      </c>
      <c r="E1745" s="27" t="s">
        <v>10089</v>
      </c>
      <c r="F1745" s="27" t="s">
        <v>10089</v>
      </c>
      <c r="G1745" s="27" t="s">
        <v>10090</v>
      </c>
      <c r="H1745" s="27" t="s">
        <v>10091</v>
      </c>
      <c r="I1745" s="27" t="s">
        <v>10092</v>
      </c>
      <c r="J1745" s="27" t="s">
        <v>190</v>
      </c>
      <c r="K1745" s="27" t="s">
        <v>10046</v>
      </c>
      <c r="L1745" s="27" t="s">
        <v>10046</v>
      </c>
      <c r="M1745" s="27">
        <v>25754</v>
      </c>
      <c r="N1745" s="28" t="s">
        <v>328</v>
      </c>
      <c r="O1745" s="22">
        <f>VLOOKUP(A1745,Hoja1!A:C,3,0)</f>
        <v>8</v>
      </c>
      <c r="P1745" s="21" t="str">
        <f>VLOOKUP(M1745,[1]TIPOLOGIAS_CB!$A:$F,4,0)</f>
        <v>BOGOTA</v>
      </c>
      <c r="Q1745" s="21" t="str">
        <f>VLOOKUP(P1745,'BASE TARIFA 2025'!C:D,2,0)</f>
        <v>WOMPI CENTRO</v>
      </c>
      <c r="R1745" s="23">
        <f>VLOOKUP(P1745,'BASE TARIFA 2025'!C:F,4,0)</f>
        <v>15709.5</v>
      </c>
    </row>
    <row r="1746" spans="1:18" ht="14.45">
      <c r="A1746" s="27">
        <v>79324</v>
      </c>
      <c r="B1746" s="27" t="s">
        <v>10093</v>
      </c>
      <c r="C1746" s="27">
        <v>1000132155</v>
      </c>
      <c r="D1746" s="27" t="s">
        <v>10094</v>
      </c>
      <c r="E1746" s="27" t="s">
        <v>10095</v>
      </c>
      <c r="F1746" s="27" t="s">
        <v>10094</v>
      </c>
      <c r="G1746" s="27" t="s">
        <v>10096</v>
      </c>
      <c r="H1746" s="27" t="s">
        <v>10097</v>
      </c>
      <c r="I1746" s="27" t="s">
        <v>10098</v>
      </c>
      <c r="J1746" s="27" t="s">
        <v>190</v>
      </c>
      <c r="K1746" s="27" t="s">
        <v>10046</v>
      </c>
      <c r="L1746" s="27" t="s">
        <v>10046</v>
      </c>
      <c r="M1746" s="27">
        <v>25754</v>
      </c>
      <c r="N1746" s="28" t="s">
        <v>580</v>
      </c>
      <c r="O1746" s="22">
        <f>VLOOKUP(A1746,Hoja1!A:C,3,0)</f>
        <v>8</v>
      </c>
      <c r="P1746" s="21" t="str">
        <f>VLOOKUP(M1746,[1]TIPOLOGIAS_CB!$A:$F,4,0)</f>
        <v>BOGOTA</v>
      </c>
      <c r="Q1746" s="21" t="str">
        <f>VLOOKUP(P1746,'BASE TARIFA 2025'!C:D,2,0)</f>
        <v>WOMPI CENTRO</v>
      </c>
      <c r="R1746" s="23">
        <f>VLOOKUP(P1746,'BASE TARIFA 2025'!C:F,4,0)</f>
        <v>15709.5</v>
      </c>
    </row>
    <row r="1747" spans="1:18" ht="14.45">
      <c r="A1747" s="27">
        <v>79325</v>
      </c>
      <c r="B1747" s="27" t="s">
        <v>10099</v>
      </c>
      <c r="C1747" s="27">
        <v>1116852771</v>
      </c>
      <c r="D1747" s="27" t="s">
        <v>10100</v>
      </c>
      <c r="E1747" s="27" t="s">
        <v>10101</v>
      </c>
      <c r="F1747" s="27" t="s">
        <v>10100</v>
      </c>
      <c r="G1747" s="27" t="s">
        <v>10102</v>
      </c>
      <c r="H1747" s="27" t="s">
        <v>10103</v>
      </c>
      <c r="I1747" s="27" t="s">
        <v>10104</v>
      </c>
      <c r="J1747" s="27" t="s">
        <v>190</v>
      </c>
      <c r="K1747" s="27" t="s">
        <v>10046</v>
      </c>
      <c r="L1747" s="27" t="s">
        <v>10046</v>
      </c>
      <c r="M1747" s="27">
        <v>25754</v>
      </c>
      <c r="N1747" s="28" t="s">
        <v>586</v>
      </c>
      <c r="O1747" s="22">
        <f>VLOOKUP(A1747,Hoja1!A:C,3,0)</f>
        <v>8</v>
      </c>
      <c r="P1747" s="21" t="str">
        <f>VLOOKUP(M1747,[1]TIPOLOGIAS_CB!$A:$F,4,0)</f>
        <v>BOGOTA</v>
      </c>
      <c r="Q1747" s="21" t="str">
        <f>VLOOKUP(P1747,'BASE TARIFA 2025'!C:D,2,0)</f>
        <v>WOMPI CENTRO</v>
      </c>
      <c r="R1747" s="23">
        <f>VLOOKUP(P1747,'BASE TARIFA 2025'!C:F,4,0)</f>
        <v>15709.5</v>
      </c>
    </row>
    <row r="1748" spans="1:18" ht="14.45">
      <c r="A1748" s="27">
        <v>78111</v>
      </c>
      <c r="B1748" s="27" t="s">
        <v>10105</v>
      </c>
      <c r="C1748" s="27">
        <v>1015466934</v>
      </c>
      <c r="D1748" s="27" t="s">
        <v>10106</v>
      </c>
      <c r="E1748" s="27" t="s">
        <v>10107</v>
      </c>
      <c r="F1748" s="27" t="s">
        <v>10107</v>
      </c>
      <c r="G1748" s="27" t="s">
        <v>10108</v>
      </c>
      <c r="H1748" s="27" t="s">
        <v>10109</v>
      </c>
      <c r="I1748" s="27" t="s">
        <v>10110</v>
      </c>
      <c r="J1748" s="27" t="s">
        <v>190</v>
      </c>
      <c r="K1748" s="27" t="s">
        <v>10046</v>
      </c>
      <c r="L1748" s="27" t="s">
        <v>10046</v>
      </c>
      <c r="M1748" s="27">
        <v>25754</v>
      </c>
      <c r="N1748" s="28" t="s">
        <v>259</v>
      </c>
      <c r="O1748" s="22">
        <f>VLOOKUP(A1748,Hoja1!A:C,3,0)</f>
        <v>8</v>
      </c>
      <c r="P1748" s="21" t="str">
        <f>VLOOKUP(M1748,[1]TIPOLOGIAS_CB!$A:$F,4,0)</f>
        <v>BOGOTA</v>
      </c>
      <c r="Q1748" s="21" t="str">
        <f>VLOOKUP(P1748,'BASE TARIFA 2025'!C:D,2,0)</f>
        <v>WOMPI CENTRO</v>
      </c>
      <c r="R1748" s="23">
        <f>VLOOKUP(P1748,'BASE TARIFA 2025'!C:F,4,0)</f>
        <v>15709.5</v>
      </c>
    </row>
    <row r="1749" spans="1:18" ht="14.45">
      <c r="A1749" s="27">
        <v>31823</v>
      </c>
      <c r="B1749" s="27" t="s">
        <v>10111</v>
      </c>
      <c r="C1749" s="27">
        <v>5632377</v>
      </c>
      <c r="D1749" s="27" t="s">
        <v>10112</v>
      </c>
      <c r="E1749" s="27" t="s">
        <v>10113</v>
      </c>
      <c r="F1749" s="27" t="s">
        <v>10113</v>
      </c>
      <c r="G1749" s="27" t="s">
        <v>10114</v>
      </c>
      <c r="H1749" s="27" t="s">
        <v>10115</v>
      </c>
      <c r="I1749" s="27" t="s">
        <v>10116</v>
      </c>
      <c r="J1749" s="27" t="s">
        <v>190</v>
      </c>
      <c r="K1749" s="27" t="s">
        <v>6508</v>
      </c>
      <c r="L1749" s="27" t="s">
        <v>6508</v>
      </c>
      <c r="M1749" s="27">
        <v>11001</v>
      </c>
      <c r="N1749" s="28" t="s">
        <v>953</v>
      </c>
      <c r="O1749" s="22">
        <f>VLOOKUP(A1749,Hoja1!A:C,3,0)</f>
        <v>16</v>
      </c>
      <c r="P1749" s="21" t="str">
        <f>VLOOKUP(M1749,[1]TIPOLOGIAS_CB!$A:$F,4,0)</f>
        <v>BOGOTA</v>
      </c>
      <c r="Q1749" s="21" t="str">
        <f>VLOOKUP(P1749,'BASE TARIFA 2025'!C:D,2,0)</f>
        <v>WOMPI CENTRO</v>
      </c>
      <c r="R1749" s="23">
        <f>VLOOKUP(P1749,'BASE TARIFA 2025'!C:F,4,0)</f>
        <v>15709.5</v>
      </c>
    </row>
    <row r="1750" spans="1:18" ht="14.45">
      <c r="A1750" s="27">
        <v>33994</v>
      </c>
      <c r="B1750" s="27" t="s">
        <v>10117</v>
      </c>
      <c r="C1750" s="27">
        <v>1033722871</v>
      </c>
      <c r="D1750" s="27" t="s">
        <v>10118</v>
      </c>
      <c r="E1750" s="27" t="s">
        <v>10119</v>
      </c>
      <c r="F1750" s="27" t="s">
        <v>10119</v>
      </c>
      <c r="G1750" s="27" t="s">
        <v>10120</v>
      </c>
      <c r="H1750" s="27" t="s">
        <v>10121</v>
      </c>
      <c r="I1750" s="27" t="s">
        <v>10122</v>
      </c>
      <c r="J1750" s="27" t="s">
        <v>190</v>
      </c>
      <c r="K1750" s="27" t="s">
        <v>6508</v>
      </c>
      <c r="L1750" s="27" t="s">
        <v>6508</v>
      </c>
      <c r="M1750" s="27">
        <v>11001</v>
      </c>
      <c r="N1750" s="28" t="s">
        <v>328</v>
      </c>
      <c r="O1750" s="22">
        <f>VLOOKUP(A1750,Hoja1!A:C,3,0)</f>
        <v>8</v>
      </c>
      <c r="P1750" s="21" t="str">
        <f>VLOOKUP(M1750,[1]TIPOLOGIAS_CB!$A:$F,4,0)</f>
        <v>BOGOTA</v>
      </c>
      <c r="Q1750" s="21" t="str">
        <f>VLOOKUP(P1750,'BASE TARIFA 2025'!C:D,2,0)</f>
        <v>WOMPI CENTRO</v>
      </c>
      <c r="R1750" s="23">
        <f>VLOOKUP(P1750,'BASE TARIFA 2025'!C:F,4,0)</f>
        <v>15709.5</v>
      </c>
    </row>
    <row r="1751" spans="1:18" ht="14.45">
      <c r="A1751" s="27">
        <v>29612</v>
      </c>
      <c r="B1751" s="27" t="s">
        <v>10123</v>
      </c>
      <c r="C1751" s="27">
        <v>1015406743</v>
      </c>
      <c r="D1751" s="27" t="s">
        <v>10124</v>
      </c>
      <c r="E1751" s="27" t="s">
        <v>10125</v>
      </c>
      <c r="F1751" s="27" t="s">
        <v>10125</v>
      </c>
      <c r="G1751" s="27" t="s">
        <v>10126</v>
      </c>
      <c r="H1751" s="27" t="s">
        <v>10127</v>
      </c>
      <c r="I1751" s="27" t="s">
        <v>10128</v>
      </c>
      <c r="J1751" s="27" t="s">
        <v>190</v>
      </c>
      <c r="K1751" s="27" t="s">
        <v>6508</v>
      </c>
      <c r="L1751" s="27" t="s">
        <v>6508</v>
      </c>
      <c r="M1751" s="27">
        <v>11001</v>
      </c>
      <c r="N1751" s="28" t="s">
        <v>358</v>
      </c>
      <c r="O1751" s="22">
        <f>VLOOKUP(A1751,Hoja1!A:C,3,0)</f>
        <v>8</v>
      </c>
      <c r="P1751" s="21" t="str">
        <f>VLOOKUP(M1751,[1]TIPOLOGIAS_CB!$A:$F,4,0)</f>
        <v>BOGOTA</v>
      </c>
      <c r="Q1751" s="21" t="str">
        <f>VLOOKUP(P1751,'BASE TARIFA 2025'!C:D,2,0)</f>
        <v>WOMPI CENTRO</v>
      </c>
      <c r="R1751" s="23">
        <f>VLOOKUP(P1751,'BASE TARIFA 2025'!C:F,4,0)</f>
        <v>15709.5</v>
      </c>
    </row>
    <row r="1752" spans="1:18" ht="14.45">
      <c r="A1752" s="27">
        <v>31757</v>
      </c>
      <c r="B1752" s="27" t="s">
        <v>10129</v>
      </c>
      <c r="C1752" s="27">
        <v>51905183</v>
      </c>
      <c r="D1752" s="27" t="s">
        <v>10130</v>
      </c>
      <c r="E1752" s="27" t="s">
        <v>10131</v>
      </c>
      <c r="F1752" s="27" t="s">
        <v>10132</v>
      </c>
      <c r="G1752" s="27" t="s">
        <v>10133</v>
      </c>
      <c r="H1752" s="27" t="s">
        <v>10134</v>
      </c>
      <c r="I1752" s="27" t="s">
        <v>10135</v>
      </c>
      <c r="J1752" s="27" t="s">
        <v>190</v>
      </c>
      <c r="K1752" s="27" t="s">
        <v>6508</v>
      </c>
      <c r="L1752" s="27" t="s">
        <v>6508</v>
      </c>
      <c r="M1752" s="27">
        <v>11001</v>
      </c>
      <c r="N1752" s="28" t="s">
        <v>477</v>
      </c>
      <c r="O1752" s="22">
        <f>VLOOKUP(A1752,Hoja1!A:C,3,0)</f>
        <v>8</v>
      </c>
      <c r="P1752" s="21" t="str">
        <f>VLOOKUP(M1752,[1]TIPOLOGIAS_CB!$A:$F,4,0)</f>
        <v>BOGOTA</v>
      </c>
      <c r="Q1752" s="21" t="str">
        <f>VLOOKUP(P1752,'BASE TARIFA 2025'!C:D,2,0)</f>
        <v>WOMPI CENTRO</v>
      </c>
      <c r="R1752" s="23">
        <f>VLOOKUP(P1752,'BASE TARIFA 2025'!C:F,4,0)</f>
        <v>15709.5</v>
      </c>
    </row>
    <row r="1753" spans="1:18" ht="14.45">
      <c r="A1753" s="27">
        <v>29472</v>
      </c>
      <c r="B1753" s="27" t="s">
        <v>10136</v>
      </c>
      <c r="C1753" s="27">
        <v>65744127</v>
      </c>
      <c r="D1753" s="27" t="s">
        <v>10137</v>
      </c>
      <c r="E1753" s="27" t="s">
        <v>10138</v>
      </c>
      <c r="F1753" s="27" t="s">
        <v>10138</v>
      </c>
      <c r="G1753" s="27" t="s">
        <v>10139</v>
      </c>
      <c r="H1753" s="27" t="s">
        <v>10140</v>
      </c>
      <c r="I1753" s="27" t="s">
        <v>10141</v>
      </c>
      <c r="J1753" s="27" t="s">
        <v>190</v>
      </c>
      <c r="K1753" s="27" t="s">
        <v>6508</v>
      </c>
      <c r="L1753" s="27" t="s">
        <v>6508</v>
      </c>
      <c r="M1753" s="27">
        <v>11001</v>
      </c>
      <c r="N1753" s="28" t="s">
        <v>348</v>
      </c>
      <c r="O1753" s="22">
        <f>VLOOKUP(A1753,Hoja1!A:C,3,0)</f>
        <v>8</v>
      </c>
      <c r="P1753" s="21" t="str">
        <f>VLOOKUP(M1753,[1]TIPOLOGIAS_CB!$A:$F,4,0)</f>
        <v>BOGOTA</v>
      </c>
      <c r="Q1753" s="21" t="str">
        <f>VLOOKUP(P1753,'BASE TARIFA 2025'!C:D,2,0)</f>
        <v>WOMPI CENTRO</v>
      </c>
      <c r="R1753" s="23">
        <f>VLOOKUP(P1753,'BASE TARIFA 2025'!C:F,4,0)</f>
        <v>15709.5</v>
      </c>
    </row>
    <row r="1754" spans="1:18" ht="14.45">
      <c r="A1754" s="27">
        <v>30038</v>
      </c>
      <c r="B1754" s="27" t="s">
        <v>10142</v>
      </c>
      <c r="C1754" s="27">
        <v>51931008</v>
      </c>
      <c r="D1754" s="27" t="s">
        <v>10143</v>
      </c>
      <c r="E1754" s="27" t="s">
        <v>10144</v>
      </c>
      <c r="F1754" s="27" t="s">
        <v>10144</v>
      </c>
      <c r="G1754" s="27" t="s">
        <v>10145</v>
      </c>
      <c r="H1754" s="27" t="s">
        <v>10146</v>
      </c>
      <c r="I1754" s="27" t="s">
        <v>10147</v>
      </c>
      <c r="J1754" s="27" t="s">
        <v>190</v>
      </c>
      <c r="K1754" s="27" t="s">
        <v>6508</v>
      </c>
      <c r="L1754" s="27" t="s">
        <v>6508</v>
      </c>
      <c r="M1754" s="27">
        <v>11001</v>
      </c>
      <c r="N1754" s="28" t="s">
        <v>520</v>
      </c>
      <c r="O1754" s="22">
        <f>VLOOKUP(A1754,Hoja1!A:C,3,0)</f>
        <v>8</v>
      </c>
      <c r="P1754" s="21" t="str">
        <f>VLOOKUP(M1754,[1]TIPOLOGIAS_CB!$A:$F,4,0)</f>
        <v>BOGOTA</v>
      </c>
      <c r="Q1754" s="21" t="str">
        <f>VLOOKUP(P1754,'BASE TARIFA 2025'!C:D,2,0)</f>
        <v>WOMPI CENTRO</v>
      </c>
      <c r="R1754" s="23">
        <f>VLOOKUP(P1754,'BASE TARIFA 2025'!C:F,4,0)</f>
        <v>15709.5</v>
      </c>
    </row>
    <row r="1755" spans="1:18" ht="14.45">
      <c r="A1755" s="27">
        <v>31244</v>
      </c>
      <c r="B1755" s="27" t="s">
        <v>10148</v>
      </c>
      <c r="C1755" s="27">
        <v>5818810</v>
      </c>
      <c r="D1755" s="27" t="s">
        <v>10149</v>
      </c>
      <c r="E1755" s="27" t="s">
        <v>10150</v>
      </c>
      <c r="F1755" s="27" t="s">
        <v>10150</v>
      </c>
      <c r="G1755" s="27" t="s">
        <v>10151</v>
      </c>
      <c r="H1755" s="27" t="s">
        <v>10152</v>
      </c>
      <c r="I1755" s="27" t="s">
        <v>10153</v>
      </c>
      <c r="J1755" s="27" t="s">
        <v>190</v>
      </c>
      <c r="K1755" s="27" t="s">
        <v>6508</v>
      </c>
      <c r="L1755" s="27" t="s">
        <v>6508</v>
      </c>
      <c r="M1755" s="27">
        <v>11001</v>
      </c>
      <c r="N1755" s="28" t="s">
        <v>358</v>
      </c>
      <c r="O1755" s="22">
        <f>VLOOKUP(A1755,Hoja1!A:C,3,0)</f>
        <v>8</v>
      </c>
      <c r="P1755" s="21" t="str">
        <f>VLOOKUP(M1755,[1]TIPOLOGIAS_CB!$A:$F,4,0)</f>
        <v>BOGOTA</v>
      </c>
      <c r="Q1755" s="21" t="str">
        <f>VLOOKUP(P1755,'BASE TARIFA 2025'!C:D,2,0)</f>
        <v>WOMPI CENTRO</v>
      </c>
      <c r="R1755" s="23">
        <f>VLOOKUP(P1755,'BASE TARIFA 2025'!C:F,4,0)</f>
        <v>15709.5</v>
      </c>
    </row>
    <row r="1756" spans="1:18" ht="14.45">
      <c r="A1756" s="27">
        <v>33200</v>
      </c>
      <c r="B1756" s="27" t="s">
        <v>10154</v>
      </c>
      <c r="C1756" s="27">
        <v>79452442</v>
      </c>
      <c r="D1756" s="27" t="s">
        <v>10155</v>
      </c>
      <c r="E1756" s="27" t="s">
        <v>10156</v>
      </c>
      <c r="F1756" s="27" t="s">
        <v>10156</v>
      </c>
      <c r="G1756" s="27" t="s">
        <v>10157</v>
      </c>
      <c r="H1756" s="27" t="s">
        <v>10158</v>
      </c>
      <c r="I1756" s="27" t="s">
        <v>10159</v>
      </c>
      <c r="J1756" s="27" t="s">
        <v>190</v>
      </c>
      <c r="K1756" s="27" t="s">
        <v>6508</v>
      </c>
      <c r="L1756" s="27" t="s">
        <v>6508</v>
      </c>
      <c r="M1756" s="27">
        <v>11001</v>
      </c>
      <c r="N1756" s="28" t="s">
        <v>342</v>
      </c>
      <c r="O1756" s="22">
        <f>VLOOKUP(A1756,Hoja1!A:C,3,0)</f>
        <v>8</v>
      </c>
      <c r="P1756" s="21" t="str">
        <f>VLOOKUP(M1756,[1]TIPOLOGIAS_CB!$A:$F,4,0)</f>
        <v>BOGOTA</v>
      </c>
      <c r="Q1756" s="21" t="str">
        <f>VLOOKUP(P1756,'BASE TARIFA 2025'!C:D,2,0)</f>
        <v>WOMPI CENTRO</v>
      </c>
      <c r="R1756" s="23">
        <f>VLOOKUP(P1756,'BASE TARIFA 2025'!C:F,4,0)</f>
        <v>15709.5</v>
      </c>
    </row>
    <row r="1757" spans="1:18" ht="14.45">
      <c r="A1757" s="27">
        <v>29108</v>
      </c>
      <c r="B1757" s="27" t="s">
        <v>10160</v>
      </c>
      <c r="C1757" s="27">
        <v>1075231688</v>
      </c>
      <c r="D1757" s="27" t="s">
        <v>10161</v>
      </c>
      <c r="E1757" s="27" t="s">
        <v>10162</v>
      </c>
      <c r="F1757" s="27" t="s">
        <v>10162</v>
      </c>
      <c r="G1757" s="27" t="s">
        <v>10163</v>
      </c>
      <c r="H1757" s="27" t="s">
        <v>10164</v>
      </c>
      <c r="I1757" s="27" t="s">
        <v>10165</v>
      </c>
      <c r="J1757" s="27" t="s">
        <v>190</v>
      </c>
      <c r="K1757" s="27" t="s">
        <v>6508</v>
      </c>
      <c r="L1757" s="27" t="s">
        <v>6508</v>
      </c>
      <c r="M1757" s="27">
        <v>11001</v>
      </c>
      <c r="N1757" s="28" t="s">
        <v>580</v>
      </c>
      <c r="O1757" s="22">
        <f>VLOOKUP(A1757,Hoja1!A:C,3,0)</f>
        <v>8</v>
      </c>
      <c r="P1757" s="21" t="str">
        <f>VLOOKUP(M1757,[1]TIPOLOGIAS_CB!$A:$F,4,0)</f>
        <v>BOGOTA</v>
      </c>
      <c r="Q1757" s="21" t="str">
        <f>VLOOKUP(P1757,'BASE TARIFA 2025'!C:D,2,0)</f>
        <v>WOMPI CENTRO</v>
      </c>
      <c r="R1757" s="23">
        <f>VLOOKUP(P1757,'BASE TARIFA 2025'!C:F,4,0)</f>
        <v>15709.5</v>
      </c>
    </row>
    <row r="1758" spans="1:18" ht="14.45">
      <c r="A1758" s="27">
        <v>10325</v>
      </c>
      <c r="B1758" s="27" t="s">
        <v>10166</v>
      </c>
      <c r="C1758" s="27">
        <v>21830218</v>
      </c>
      <c r="D1758" s="27" t="s">
        <v>10167</v>
      </c>
      <c r="E1758" s="27" t="s">
        <v>10168</v>
      </c>
      <c r="F1758" s="27" t="s">
        <v>10168</v>
      </c>
      <c r="G1758" s="27" t="s">
        <v>10169</v>
      </c>
      <c r="H1758" s="27" t="s">
        <v>10170</v>
      </c>
      <c r="I1758" s="27" t="s">
        <v>10171</v>
      </c>
      <c r="J1758" s="27" t="s">
        <v>75</v>
      </c>
      <c r="K1758" s="27" t="s">
        <v>10172</v>
      </c>
      <c r="L1758" s="27" t="s">
        <v>10172</v>
      </c>
      <c r="M1758" s="27">
        <v>5368</v>
      </c>
      <c r="N1758" s="28" t="s">
        <v>580</v>
      </c>
      <c r="O1758" s="22">
        <f>VLOOKUP(A1758,Hoja1!A:C,3,0)</f>
        <v>16</v>
      </c>
      <c r="P1758" s="21" t="str">
        <f>VLOOKUP(M1758,[1]TIPOLOGIAS_CB!$A:$F,4,0)</f>
        <v>MEDELLIN</v>
      </c>
      <c r="Q1758" s="21" t="str">
        <f>VLOOKUP(P1758,'BASE TARIFA 2025'!C:D,2,0)</f>
        <v>WOMPI NOROCCIDENTE</v>
      </c>
      <c r="R1758" s="23">
        <f>VLOOKUP(P1758,'BASE TARIFA 2025'!C:F,4,0)</f>
        <v>15709.5</v>
      </c>
    </row>
    <row r="1759" spans="1:18" ht="14.45">
      <c r="A1759" s="27">
        <v>32064</v>
      </c>
      <c r="B1759" s="27" t="s">
        <v>10173</v>
      </c>
      <c r="C1759" s="27">
        <v>70002232</v>
      </c>
      <c r="D1759" s="27" t="s">
        <v>10174</v>
      </c>
      <c r="E1759" s="27" t="s">
        <v>10175</v>
      </c>
      <c r="F1759" s="27" t="s">
        <v>10175</v>
      </c>
      <c r="G1759" s="27" t="s">
        <v>10176</v>
      </c>
      <c r="H1759" s="27" t="s">
        <v>10177</v>
      </c>
      <c r="I1759" s="27" t="s">
        <v>10178</v>
      </c>
      <c r="J1759" s="27" t="s">
        <v>75</v>
      </c>
      <c r="K1759" s="27" t="s">
        <v>10172</v>
      </c>
      <c r="L1759" s="27" t="s">
        <v>10172</v>
      </c>
      <c r="M1759" s="27">
        <v>5368</v>
      </c>
      <c r="N1759" s="28" t="s">
        <v>580</v>
      </c>
      <c r="O1759" s="22">
        <f>VLOOKUP(A1759,Hoja1!A:C,3,0)</f>
        <v>8</v>
      </c>
      <c r="P1759" s="21" t="str">
        <f>VLOOKUP(M1759,[1]TIPOLOGIAS_CB!$A:$F,4,0)</f>
        <v>MEDELLIN</v>
      </c>
      <c r="Q1759" s="21" t="str">
        <f>VLOOKUP(P1759,'BASE TARIFA 2025'!C:D,2,0)</f>
        <v>WOMPI NOROCCIDENTE</v>
      </c>
      <c r="R1759" s="23">
        <f>VLOOKUP(P1759,'BASE TARIFA 2025'!C:F,4,0)</f>
        <v>15709.5</v>
      </c>
    </row>
    <row r="1760" spans="1:18" ht="14.45">
      <c r="A1760" s="27">
        <v>36440</v>
      </c>
      <c r="B1760" s="27" t="s">
        <v>10179</v>
      </c>
      <c r="C1760" s="27">
        <v>1027885768</v>
      </c>
      <c r="D1760" s="27" t="s">
        <v>10180</v>
      </c>
      <c r="E1760" s="27" t="s">
        <v>10181</v>
      </c>
      <c r="F1760" s="27" t="s">
        <v>10181</v>
      </c>
      <c r="G1760" s="27" t="s">
        <v>10182</v>
      </c>
      <c r="H1760" s="27" t="s">
        <v>10183</v>
      </c>
      <c r="I1760" s="27" t="s">
        <v>10184</v>
      </c>
      <c r="J1760" s="27" t="s">
        <v>75</v>
      </c>
      <c r="K1760" s="27" t="s">
        <v>10172</v>
      </c>
      <c r="L1760" s="27" t="s">
        <v>10172</v>
      </c>
      <c r="M1760" s="27">
        <v>5368</v>
      </c>
      <c r="N1760" s="28" t="s">
        <v>586</v>
      </c>
      <c r="O1760" s="22">
        <f>VLOOKUP(A1760,Hoja1!A:C,3,0)</f>
        <v>16</v>
      </c>
      <c r="P1760" s="21" t="str">
        <f>VLOOKUP(M1760,[1]TIPOLOGIAS_CB!$A:$F,4,0)</f>
        <v>MEDELLIN</v>
      </c>
      <c r="Q1760" s="21" t="str">
        <f>VLOOKUP(P1760,'BASE TARIFA 2025'!C:D,2,0)</f>
        <v>WOMPI NOROCCIDENTE</v>
      </c>
      <c r="R1760" s="23">
        <f>VLOOKUP(P1760,'BASE TARIFA 2025'!C:F,4,0)</f>
        <v>15709.5</v>
      </c>
    </row>
    <row r="1761" spans="1:18" ht="14.45">
      <c r="A1761" s="27">
        <v>35618</v>
      </c>
      <c r="B1761" s="27" t="s">
        <v>10185</v>
      </c>
      <c r="C1761" s="27">
        <v>32259208</v>
      </c>
      <c r="D1761" s="27" t="s">
        <v>10186</v>
      </c>
      <c r="E1761" s="27" t="s">
        <v>10187</v>
      </c>
      <c r="F1761" s="27" t="s">
        <v>10187</v>
      </c>
      <c r="G1761" s="27" t="s">
        <v>10188</v>
      </c>
      <c r="H1761" s="27" t="s">
        <v>10189</v>
      </c>
      <c r="I1761" s="27" t="s">
        <v>10190</v>
      </c>
      <c r="J1761" s="27" t="s">
        <v>75</v>
      </c>
      <c r="K1761" s="27" t="s">
        <v>10172</v>
      </c>
      <c r="L1761" s="27" t="s">
        <v>10172</v>
      </c>
      <c r="M1761" s="27">
        <v>5368</v>
      </c>
      <c r="N1761" s="28" t="s">
        <v>580</v>
      </c>
      <c r="O1761" s="22">
        <f>VLOOKUP(A1761,Hoja1!A:C,3,0)</f>
        <v>8</v>
      </c>
      <c r="P1761" s="21" t="str">
        <f>VLOOKUP(M1761,[1]TIPOLOGIAS_CB!$A:$F,4,0)</f>
        <v>MEDELLIN</v>
      </c>
      <c r="Q1761" s="21" t="str">
        <f>VLOOKUP(P1761,'BASE TARIFA 2025'!C:D,2,0)</f>
        <v>WOMPI NOROCCIDENTE</v>
      </c>
      <c r="R1761" s="23">
        <f>VLOOKUP(P1761,'BASE TARIFA 2025'!C:F,4,0)</f>
        <v>15709.5</v>
      </c>
    </row>
    <row r="1762" spans="1:18" ht="14.45">
      <c r="A1762" s="27">
        <v>36977</v>
      </c>
      <c r="B1762" s="27" t="s">
        <v>10191</v>
      </c>
      <c r="C1762" s="27">
        <v>21833316</v>
      </c>
      <c r="D1762" s="27"/>
      <c r="E1762" s="27" t="s">
        <v>10192</v>
      </c>
      <c r="F1762" s="27" t="s">
        <v>10192</v>
      </c>
      <c r="G1762" s="27" t="s">
        <v>10193</v>
      </c>
      <c r="H1762" s="27" t="s">
        <v>10194</v>
      </c>
      <c r="I1762" s="27" t="s">
        <v>10195</v>
      </c>
      <c r="J1762" s="27" t="s">
        <v>75</v>
      </c>
      <c r="K1762" s="27" t="s">
        <v>10172</v>
      </c>
      <c r="L1762" s="27" t="s">
        <v>10172</v>
      </c>
      <c r="M1762" s="27">
        <v>5368</v>
      </c>
      <c r="N1762" s="28" t="s">
        <v>586</v>
      </c>
      <c r="O1762" s="22">
        <f>VLOOKUP(A1762,Hoja1!A:C,3,0)</f>
        <v>16</v>
      </c>
      <c r="P1762" s="21" t="str">
        <f>VLOOKUP(M1762,[1]TIPOLOGIAS_CB!$A:$F,4,0)</f>
        <v>MEDELLIN</v>
      </c>
      <c r="Q1762" s="21" t="str">
        <f>VLOOKUP(P1762,'BASE TARIFA 2025'!C:D,2,0)</f>
        <v>WOMPI NOROCCIDENTE</v>
      </c>
      <c r="R1762" s="23">
        <f>VLOOKUP(P1762,'BASE TARIFA 2025'!C:F,4,0)</f>
        <v>15709.5</v>
      </c>
    </row>
    <row r="1763" spans="1:18" ht="14.45">
      <c r="A1763" s="27">
        <v>34999</v>
      </c>
      <c r="B1763" s="27" t="s">
        <v>10196</v>
      </c>
      <c r="C1763" s="27">
        <v>21832512</v>
      </c>
      <c r="D1763" s="27" t="s">
        <v>10197</v>
      </c>
      <c r="E1763" s="27" t="s">
        <v>10198</v>
      </c>
      <c r="F1763" s="27" t="s">
        <v>10198</v>
      </c>
      <c r="G1763" s="27" t="s">
        <v>10199</v>
      </c>
      <c r="H1763" s="27" t="s">
        <v>10200</v>
      </c>
      <c r="I1763" s="27" t="s">
        <v>10201</v>
      </c>
      <c r="J1763" s="27" t="s">
        <v>75</v>
      </c>
      <c r="K1763" s="27" t="s">
        <v>10172</v>
      </c>
      <c r="L1763" s="27" t="s">
        <v>10172</v>
      </c>
      <c r="M1763" s="27">
        <v>5368</v>
      </c>
      <c r="N1763" s="28" t="s">
        <v>580</v>
      </c>
      <c r="O1763" s="22">
        <f>VLOOKUP(A1763,Hoja1!A:C,3,0)</f>
        <v>8</v>
      </c>
      <c r="P1763" s="21" t="str">
        <f>VLOOKUP(M1763,[1]TIPOLOGIAS_CB!$A:$F,4,0)</f>
        <v>MEDELLIN</v>
      </c>
      <c r="Q1763" s="21" t="str">
        <f>VLOOKUP(P1763,'BASE TARIFA 2025'!C:D,2,0)</f>
        <v>WOMPI NOROCCIDENTE</v>
      </c>
      <c r="R1763" s="23">
        <f>VLOOKUP(P1763,'BASE TARIFA 2025'!C:F,4,0)</f>
        <v>15709.5</v>
      </c>
    </row>
    <row r="1764" spans="1:18" ht="14.45">
      <c r="A1764" s="27">
        <v>36218</v>
      </c>
      <c r="B1764" s="27" t="s">
        <v>10202</v>
      </c>
      <c r="C1764" s="27">
        <v>901016896</v>
      </c>
      <c r="D1764" s="27" t="s">
        <v>10203</v>
      </c>
      <c r="E1764" s="27" t="s">
        <v>10204</v>
      </c>
      <c r="F1764" s="27" t="s">
        <v>10205</v>
      </c>
      <c r="G1764" s="27" t="s">
        <v>10206</v>
      </c>
      <c r="H1764" s="27" t="s">
        <v>10207</v>
      </c>
      <c r="I1764" s="27" t="s">
        <v>10208</v>
      </c>
      <c r="J1764" s="27" t="s">
        <v>75</v>
      </c>
      <c r="K1764" s="27" t="s">
        <v>10172</v>
      </c>
      <c r="L1764" s="27" t="s">
        <v>10172</v>
      </c>
      <c r="M1764" s="27">
        <v>5368</v>
      </c>
      <c r="N1764" s="28" t="s">
        <v>586</v>
      </c>
      <c r="O1764" s="22">
        <f>VLOOKUP(A1764,Hoja1!A:C,3,0)</f>
        <v>8</v>
      </c>
      <c r="P1764" s="21" t="str">
        <f>VLOOKUP(M1764,[1]TIPOLOGIAS_CB!$A:$F,4,0)</f>
        <v>MEDELLIN</v>
      </c>
      <c r="Q1764" s="21" t="str">
        <f>VLOOKUP(P1764,'BASE TARIFA 2025'!C:D,2,0)</f>
        <v>WOMPI NOROCCIDENTE</v>
      </c>
      <c r="R1764" s="23">
        <f>VLOOKUP(P1764,'BASE TARIFA 2025'!C:F,4,0)</f>
        <v>15709.5</v>
      </c>
    </row>
    <row r="1765" spans="1:18" ht="14.45">
      <c r="A1765" s="27">
        <v>47922</v>
      </c>
      <c r="B1765" s="27" t="s">
        <v>10209</v>
      </c>
      <c r="C1765" s="27">
        <v>901377686</v>
      </c>
      <c r="D1765" s="27" t="s">
        <v>10210</v>
      </c>
      <c r="E1765" s="27" t="s">
        <v>10211</v>
      </c>
      <c r="F1765" s="27" t="s">
        <v>10212</v>
      </c>
      <c r="G1765" s="27" t="s">
        <v>10213</v>
      </c>
      <c r="H1765" s="27" t="s">
        <v>10214</v>
      </c>
      <c r="I1765" s="27" t="s">
        <v>10215</v>
      </c>
      <c r="J1765" s="27" t="s">
        <v>75</v>
      </c>
      <c r="K1765" s="27" t="s">
        <v>10172</v>
      </c>
      <c r="L1765" s="27" t="s">
        <v>10172</v>
      </c>
      <c r="M1765" s="27">
        <v>5368</v>
      </c>
      <c r="N1765" s="28" t="s">
        <v>580</v>
      </c>
      <c r="O1765" s="22">
        <f>VLOOKUP(A1765,Hoja1!A:C,3,0)</f>
        <v>8</v>
      </c>
      <c r="P1765" s="21" t="str">
        <f>VLOOKUP(M1765,[1]TIPOLOGIAS_CB!$A:$F,4,0)</f>
        <v>MEDELLIN</v>
      </c>
      <c r="Q1765" s="21" t="str">
        <f>VLOOKUP(P1765,'BASE TARIFA 2025'!C:D,2,0)</f>
        <v>WOMPI NOROCCIDENTE</v>
      </c>
      <c r="R1765" s="23">
        <f>VLOOKUP(P1765,'BASE TARIFA 2025'!C:F,4,0)</f>
        <v>15709.5</v>
      </c>
    </row>
    <row r="1766" spans="1:18" ht="14.45">
      <c r="A1766" s="27">
        <v>27230</v>
      </c>
      <c r="B1766" s="27" t="s">
        <v>10216</v>
      </c>
      <c r="C1766" s="27">
        <v>42844136</v>
      </c>
      <c r="D1766" s="27" t="s">
        <v>10217</v>
      </c>
      <c r="E1766" s="27" t="s">
        <v>10218</v>
      </c>
      <c r="F1766" s="27" t="s">
        <v>10218</v>
      </c>
      <c r="G1766" s="27" t="s">
        <v>10219</v>
      </c>
      <c r="H1766" s="27" t="s">
        <v>10220</v>
      </c>
      <c r="I1766" s="27" t="s">
        <v>10221</v>
      </c>
      <c r="J1766" s="27" t="s">
        <v>75</v>
      </c>
      <c r="K1766" s="27" t="s">
        <v>10222</v>
      </c>
      <c r="L1766" s="27" t="s">
        <v>10222</v>
      </c>
      <c r="M1766" s="27">
        <v>5541</v>
      </c>
      <c r="N1766" s="28" t="s">
        <v>580</v>
      </c>
      <c r="O1766" s="22">
        <f>VLOOKUP(A1766,Hoja1!A:C,3,0)</f>
        <v>8</v>
      </c>
      <c r="P1766" s="21" t="str">
        <f>VLOOKUP(M1766,[1]TIPOLOGIAS_CB!$A:$F,4,0)</f>
        <v>MEDELLIN</v>
      </c>
      <c r="Q1766" s="21" t="str">
        <f>VLOOKUP(P1766,'BASE TARIFA 2025'!C:D,2,0)</f>
        <v>WOMPI NOROCCIDENTE</v>
      </c>
      <c r="R1766" s="23">
        <f>VLOOKUP(P1766,'BASE TARIFA 2025'!C:F,4,0)</f>
        <v>15709.5</v>
      </c>
    </row>
    <row r="1767" spans="1:18" ht="14.45">
      <c r="A1767" s="27">
        <v>75936</v>
      </c>
      <c r="B1767" s="27" t="s">
        <v>10223</v>
      </c>
      <c r="C1767" s="27">
        <v>1041231767</v>
      </c>
      <c r="D1767" s="27" t="s">
        <v>79</v>
      </c>
      <c r="E1767" s="27" t="s">
        <v>10224</v>
      </c>
      <c r="F1767" s="27" t="s">
        <v>10224</v>
      </c>
      <c r="G1767" s="27" t="s">
        <v>10225</v>
      </c>
      <c r="H1767" s="27" t="s">
        <v>10226</v>
      </c>
      <c r="I1767" s="27" t="s">
        <v>10227</v>
      </c>
      <c r="J1767" s="27" t="s">
        <v>75</v>
      </c>
      <c r="K1767" s="27" t="s">
        <v>10222</v>
      </c>
      <c r="L1767" s="27" t="s">
        <v>10222</v>
      </c>
      <c r="M1767" s="27">
        <v>5541</v>
      </c>
      <c r="N1767" s="28" t="s">
        <v>580</v>
      </c>
      <c r="O1767" s="22">
        <f>VLOOKUP(A1767,Hoja1!A:C,3,0)</f>
        <v>8</v>
      </c>
      <c r="P1767" s="21" t="str">
        <f>VLOOKUP(M1767,[1]TIPOLOGIAS_CB!$A:$F,4,0)</f>
        <v>MEDELLIN</v>
      </c>
      <c r="Q1767" s="21" t="str">
        <f>VLOOKUP(P1767,'BASE TARIFA 2025'!C:D,2,0)</f>
        <v>WOMPI NOROCCIDENTE</v>
      </c>
      <c r="R1767" s="23">
        <f>VLOOKUP(P1767,'BASE TARIFA 2025'!C:F,4,0)</f>
        <v>15709.5</v>
      </c>
    </row>
    <row r="1768" spans="1:18" ht="14.45">
      <c r="A1768" s="27">
        <v>60927</v>
      </c>
      <c r="B1768" s="27" t="s">
        <v>10228</v>
      </c>
      <c r="C1768" s="27">
        <v>43896467</v>
      </c>
      <c r="D1768" s="27" t="s">
        <v>79</v>
      </c>
      <c r="E1768" s="27" t="s">
        <v>10229</v>
      </c>
      <c r="F1768" s="27" t="s">
        <v>10229</v>
      </c>
      <c r="G1768" s="27" t="s">
        <v>10230</v>
      </c>
      <c r="H1768" s="27" t="s">
        <v>10231</v>
      </c>
      <c r="I1768" s="27" t="s">
        <v>10232</v>
      </c>
      <c r="J1768" s="27" t="s">
        <v>75</v>
      </c>
      <c r="K1768" s="27" t="s">
        <v>10233</v>
      </c>
      <c r="L1768" s="27" t="s">
        <v>10233</v>
      </c>
      <c r="M1768" s="27">
        <v>5895</v>
      </c>
      <c r="N1768" s="28" t="s">
        <v>1487</v>
      </c>
      <c r="O1768" s="22">
        <f>VLOOKUP(A1768,Hoja1!A:C,3,0)</f>
        <v>8</v>
      </c>
      <c r="P1768" s="21" t="str">
        <f>VLOOKUP(M1768,[1]TIPOLOGIAS_CB!$A:$F,4,0)</f>
        <v>MONTERIA</v>
      </c>
      <c r="Q1768" s="21" t="str">
        <f>VLOOKUP(P1768,'BASE TARIFA 2025'!C:D,2,0)</f>
        <v>WOMPI COSTA</v>
      </c>
      <c r="R1768" s="23">
        <f>VLOOKUP(P1768,'BASE TARIFA 2025'!C:F,4,0)</f>
        <v>15709.5</v>
      </c>
    </row>
    <row r="1769" spans="1:18" ht="14.45">
      <c r="A1769" s="27">
        <v>62517</v>
      </c>
      <c r="B1769" s="27" t="s">
        <v>10234</v>
      </c>
      <c r="C1769" s="27">
        <v>1003124769</v>
      </c>
      <c r="D1769" s="27" t="s">
        <v>10235</v>
      </c>
      <c r="E1769" s="27" t="s">
        <v>10235</v>
      </c>
      <c r="F1769" s="27" t="s">
        <v>10235</v>
      </c>
      <c r="G1769" s="27" t="s">
        <v>10236</v>
      </c>
      <c r="H1769" s="27" t="s">
        <v>10237</v>
      </c>
      <c r="I1769" s="27" t="s">
        <v>10238</v>
      </c>
      <c r="J1769" s="27" t="s">
        <v>75</v>
      </c>
      <c r="K1769" s="27" t="s">
        <v>10233</v>
      </c>
      <c r="L1769" s="27" t="s">
        <v>10233</v>
      </c>
      <c r="M1769" s="27">
        <v>5895</v>
      </c>
      <c r="N1769" s="28" t="s">
        <v>1487</v>
      </c>
      <c r="O1769" s="22">
        <f>VLOOKUP(A1769,Hoja1!A:C,3,0)</f>
        <v>8</v>
      </c>
      <c r="P1769" s="21" t="str">
        <f>VLOOKUP(M1769,[1]TIPOLOGIAS_CB!$A:$F,4,0)</f>
        <v>MONTERIA</v>
      </c>
      <c r="Q1769" s="21" t="str">
        <f>VLOOKUP(P1769,'BASE TARIFA 2025'!C:D,2,0)</f>
        <v>WOMPI COSTA</v>
      </c>
      <c r="R1769" s="23">
        <f>VLOOKUP(P1769,'BASE TARIFA 2025'!C:F,4,0)</f>
        <v>15709.5</v>
      </c>
    </row>
    <row r="1770" spans="1:18" ht="14.45">
      <c r="A1770" s="27">
        <v>70140</v>
      </c>
      <c r="B1770" s="27" t="s">
        <v>10239</v>
      </c>
      <c r="C1770" s="27">
        <v>1040499975</v>
      </c>
      <c r="D1770" s="27" t="s">
        <v>10240</v>
      </c>
      <c r="E1770" s="27" t="s">
        <v>79</v>
      </c>
      <c r="F1770" s="27" t="s">
        <v>10240</v>
      </c>
      <c r="G1770" s="27" t="s">
        <v>10241</v>
      </c>
      <c r="H1770" s="27" t="s">
        <v>10242</v>
      </c>
      <c r="I1770" s="27" t="s">
        <v>10243</v>
      </c>
      <c r="J1770" s="27" t="s">
        <v>75</v>
      </c>
      <c r="K1770" s="27" t="s">
        <v>10233</v>
      </c>
      <c r="L1770" s="27" t="s">
        <v>10233</v>
      </c>
      <c r="M1770" s="27">
        <v>5895</v>
      </c>
      <c r="N1770" s="28" t="s">
        <v>465</v>
      </c>
      <c r="O1770" s="22">
        <f>VLOOKUP(A1770,Hoja1!A:C,3,0)</f>
        <v>8</v>
      </c>
      <c r="P1770" s="21" t="str">
        <f>VLOOKUP(M1770,[1]TIPOLOGIAS_CB!$A:$F,4,0)</f>
        <v>MONTERIA</v>
      </c>
      <c r="Q1770" s="21" t="str">
        <f>VLOOKUP(P1770,'BASE TARIFA 2025'!C:D,2,0)</f>
        <v>WOMPI COSTA</v>
      </c>
      <c r="R1770" s="23">
        <f>VLOOKUP(P1770,'BASE TARIFA 2025'!C:F,4,0)</f>
        <v>15709.5</v>
      </c>
    </row>
    <row r="1771" spans="1:18" ht="14.45">
      <c r="A1771" s="27">
        <v>77490</v>
      </c>
      <c r="B1771" s="27" t="s">
        <v>10244</v>
      </c>
      <c r="C1771" s="27">
        <v>22239042</v>
      </c>
      <c r="D1771" s="27" t="s">
        <v>10245</v>
      </c>
      <c r="E1771" s="27" t="s">
        <v>10245</v>
      </c>
      <c r="F1771" s="27" t="s">
        <v>10245</v>
      </c>
      <c r="G1771" s="27" t="s">
        <v>10246</v>
      </c>
      <c r="H1771" s="27" t="s">
        <v>10247</v>
      </c>
      <c r="I1771" s="27" t="s">
        <v>10248</v>
      </c>
      <c r="J1771" s="27" t="s">
        <v>75</v>
      </c>
      <c r="K1771" s="27" t="s">
        <v>10233</v>
      </c>
      <c r="L1771" s="27" t="s">
        <v>10233</v>
      </c>
      <c r="M1771" s="27">
        <v>5895</v>
      </c>
      <c r="N1771" s="28" t="s">
        <v>465</v>
      </c>
      <c r="O1771" s="22">
        <f>VLOOKUP(A1771,Hoja1!A:C,3,0)</f>
        <v>8</v>
      </c>
      <c r="P1771" s="21" t="str">
        <f>VLOOKUP(M1771,[1]TIPOLOGIAS_CB!$A:$F,4,0)</f>
        <v>MONTERIA</v>
      </c>
      <c r="Q1771" s="21" t="str">
        <f>VLOOKUP(P1771,'BASE TARIFA 2025'!C:D,2,0)</f>
        <v>WOMPI COSTA</v>
      </c>
      <c r="R1771" s="23">
        <f>VLOOKUP(P1771,'BASE TARIFA 2025'!C:F,4,0)</f>
        <v>15709.5</v>
      </c>
    </row>
    <row r="1772" spans="1:18" ht="14.45">
      <c r="A1772" s="27">
        <v>39649</v>
      </c>
      <c r="B1772" s="27" t="s">
        <v>10249</v>
      </c>
      <c r="C1772" s="27">
        <v>22569656</v>
      </c>
      <c r="D1772" s="27" t="s">
        <v>10250</v>
      </c>
      <c r="E1772" s="27" t="s">
        <v>10251</v>
      </c>
      <c r="F1772" s="27" t="s">
        <v>10251</v>
      </c>
      <c r="G1772" s="27" t="s">
        <v>10252</v>
      </c>
      <c r="H1772" s="27" t="s">
        <v>10253</v>
      </c>
      <c r="I1772" s="27" t="s">
        <v>10254</v>
      </c>
      <c r="J1772" s="27" t="s">
        <v>10255</v>
      </c>
      <c r="K1772" s="27" t="s">
        <v>10256</v>
      </c>
      <c r="L1772" s="27" t="s">
        <v>10256</v>
      </c>
      <c r="M1772" s="27">
        <v>8558</v>
      </c>
      <c r="N1772" s="28" t="s">
        <v>358</v>
      </c>
      <c r="O1772" s="22">
        <f>VLOOKUP(A1772,Hoja1!A:C,3,0)</f>
        <v>8</v>
      </c>
      <c r="P1772" s="21" t="str">
        <f>VLOOKUP(M1772,[1]TIPOLOGIAS_CB!$A:$F,4,0)</f>
        <v>BARRANQUILLA</v>
      </c>
      <c r="Q1772" s="21" t="str">
        <f>VLOOKUP(P1772,'BASE TARIFA 2025'!C:D,2,0)</f>
        <v>WOMPI COSTA</v>
      </c>
      <c r="R1772" s="23">
        <f>VLOOKUP(P1772,'BASE TARIFA 2025'!C:F,4,0)</f>
        <v>15709.5</v>
      </c>
    </row>
    <row r="1773" spans="1:18" ht="14.45">
      <c r="A1773" s="27">
        <v>19301</v>
      </c>
      <c r="B1773" s="27" t="s">
        <v>10257</v>
      </c>
      <c r="C1773" s="27">
        <v>22623107</v>
      </c>
      <c r="D1773" s="27" t="s">
        <v>10258</v>
      </c>
      <c r="E1773" s="27" t="s">
        <v>10259</v>
      </c>
      <c r="F1773" s="27" t="s">
        <v>10259</v>
      </c>
      <c r="G1773" s="27" t="s">
        <v>10260</v>
      </c>
      <c r="H1773" s="27" t="s">
        <v>10261</v>
      </c>
      <c r="I1773" s="27" t="s">
        <v>10262</v>
      </c>
      <c r="J1773" s="27" t="s">
        <v>10255</v>
      </c>
      <c r="K1773" s="27" t="s">
        <v>10263</v>
      </c>
      <c r="L1773" s="27" t="s">
        <v>10263</v>
      </c>
      <c r="M1773" s="27">
        <v>8634</v>
      </c>
      <c r="N1773" s="28" t="s">
        <v>580</v>
      </c>
      <c r="O1773" s="22">
        <f>VLOOKUP(A1773,Hoja1!A:C,3,0)</f>
        <v>8</v>
      </c>
      <c r="P1773" s="21" t="str">
        <f>VLOOKUP(M1773,[1]TIPOLOGIAS_CB!$A:$F,4,0)</f>
        <v>BARRANQUILLA</v>
      </c>
      <c r="Q1773" s="21" t="str">
        <f>VLOOKUP(P1773,'BASE TARIFA 2025'!C:D,2,0)</f>
        <v>WOMPI COSTA</v>
      </c>
      <c r="R1773" s="23">
        <f>VLOOKUP(P1773,'BASE TARIFA 2025'!C:F,4,0)</f>
        <v>15709.5</v>
      </c>
    </row>
    <row r="1774" spans="1:18" ht="14.45">
      <c r="A1774" s="27">
        <v>28374</v>
      </c>
      <c r="B1774" s="27" t="s">
        <v>10264</v>
      </c>
      <c r="C1774" s="27">
        <v>72124442</v>
      </c>
      <c r="D1774" s="27" t="s">
        <v>10265</v>
      </c>
      <c r="E1774" s="27" t="s">
        <v>10266</v>
      </c>
      <c r="F1774" s="27" t="s">
        <v>10266</v>
      </c>
      <c r="G1774" s="27" t="s">
        <v>10267</v>
      </c>
      <c r="H1774" s="27" t="s">
        <v>10268</v>
      </c>
      <c r="I1774" s="27" t="s">
        <v>10269</v>
      </c>
      <c r="J1774" s="27" t="s">
        <v>10255</v>
      </c>
      <c r="K1774" s="27" t="s">
        <v>10263</v>
      </c>
      <c r="L1774" s="27" t="s">
        <v>10263</v>
      </c>
      <c r="M1774" s="27">
        <v>8634</v>
      </c>
      <c r="N1774" s="28" t="s">
        <v>580</v>
      </c>
      <c r="O1774" s="22">
        <f>VLOOKUP(A1774,Hoja1!A:C,3,0)</f>
        <v>16</v>
      </c>
      <c r="P1774" s="21" t="str">
        <f>VLOOKUP(M1774,[1]TIPOLOGIAS_CB!$A:$F,4,0)</f>
        <v>BARRANQUILLA</v>
      </c>
      <c r="Q1774" s="21" t="str">
        <f>VLOOKUP(P1774,'BASE TARIFA 2025'!C:D,2,0)</f>
        <v>WOMPI COSTA</v>
      </c>
      <c r="R1774" s="23">
        <f>VLOOKUP(P1774,'BASE TARIFA 2025'!C:F,4,0)</f>
        <v>15709.5</v>
      </c>
    </row>
    <row r="1775" spans="1:18" ht="14.45">
      <c r="A1775" s="27">
        <v>41820</v>
      </c>
      <c r="B1775" s="27" t="s">
        <v>10270</v>
      </c>
      <c r="C1775" s="27">
        <v>1042347340</v>
      </c>
      <c r="D1775" s="27" t="s">
        <v>10271</v>
      </c>
      <c r="E1775" s="27" t="s">
        <v>10271</v>
      </c>
      <c r="F1775" s="27" t="s">
        <v>10272</v>
      </c>
      <c r="G1775" s="27" t="s">
        <v>10273</v>
      </c>
      <c r="H1775" s="27" t="s">
        <v>10274</v>
      </c>
      <c r="I1775" s="27" t="s">
        <v>10275</v>
      </c>
      <c r="J1775" s="27" t="s">
        <v>10255</v>
      </c>
      <c r="K1775" s="27" t="s">
        <v>10263</v>
      </c>
      <c r="L1775" s="27" t="s">
        <v>10263</v>
      </c>
      <c r="M1775" s="27">
        <v>8634</v>
      </c>
      <c r="N1775" s="28" t="s">
        <v>580</v>
      </c>
      <c r="O1775" s="22">
        <f>VLOOKUP(A1775,Hoja1!A:C,3,0)</f>
        <v>16</v>
      </c>
      <c r="P1775" s="21" t="str">
        <f>VLOOKUP(M1775,[1]TIPOLOGIAS_CB!$A:$F,4,0)</f>
        <v>BARRANQUILLA</v>
      </c>
      <c r="Q1775" s="21" t="str">
        <f>VLOOKUP(P1775,'BASE TARIFA 2025'!C:D,2,0)</f>
        <v>WOMPI COSTA</v>
      </c>
      <c r="R1775" s="23">
        <f>VLOOKUP(P1775,'BASE TARIFA 2025'!C:F,4,0)</f>
        <v>15709.5</v>
      </c>
    </row>
    <row r="1776" spans="1:18" ht="14.45">
      <c r="A1776" s="27">
        <v>46275</v>
      </c>
      <c r="B1776" s="27" t="s">
        <v>10276</v>
      </c>
      <c r="C1776" s="27">
        <v>1042353796</v>
      </c>
      <c r="D1776" s="27" t="s">
        <v>10277</v>
      </c>
      <c r="E1776" s="27" t="s">
        <v>10278</v>
      </c>
      <c r="F1776" s="27" t="s">
        <v>10278</v>
      </c>
      <c r="G1776" s="27" t="s">
        <v>10279</v>
      </c>
      <c r="H1776" s="27" t="s">
        <v>10280</v>
      </c>
      <c r="I1776" s="27" t="s">
        <v>10281</v>
      </c>
      <c r="J1776" s="27" t="s">
        <v>10255</v>
      </c>
      <c r="K1776" s="27" t="s">
        <v>10263</v>
      </c>
      <c r="L1776" s="27" t="s">
        <v>10263</v>
      </c>
      <c r="M1776" s="27">
        <v>8634</v>
      </c>
      <c r="N1776" s="28" t="s">
        <v>580</v>
      </c>
      <c r="O1776" s="22">
        <f>VLOOKUP(A1776,Hoja1!A:C,3,0)</f>
        <v>8</v>
      </c>
      <c r="P1776" s="21" t="str">
        <f>VLOOKUP(M1776,[1]TIPOLOGIAS_CB!$A:$F,4,0)</f>
        <v>BARRANQUILLA</v>
      </c>
      <c r="Q1776" s="21" t="str">
        <f>VLOOKUP(P1776,'BASE TARIFA 2025'!C:D,2,0)</f>
        <v>WOMPI COSTA</v>
      </c>
      <c r="R1776" s="23">
        <f>VLOOKUP(P1776,'BASE TARIFA 2025'!C:F,4,0)</f>
        <v>15709.5</v>
      </c>
    </row>
    <row r="1777" spans="1:18" ht="14.45">
      <c r="A1777" s="27">
        <v>60052</v>
      </c>
      <c r="B1777" s="27" t="s">
        <v>10282</v>
      </c>
      <c r="C1777" s="27">
        <v>901419275</v>
      </c>
      <c r="D1777" s="27" t="s">
        <v>10283</v>
      </c>
      <c r="E1777" s="27" t="s">
        <v>10284</v>
      </c>
      <c r="F1777" s="27" t="s">
        <v>10284</v>
      </c>
      <c r="G1777" s="27" t="s">
        <v>10285</v>
      </c>
      <c r="H1777" s="27" t="s">
        <v>10286</v>
      </c>
      <c r="I1777" s="27" t="s">
        <v>10287</v>
      </c>
      <c r="J1777" s="27" t="s">
        <v>10255</v>
      </c>
      <c r="K1777" s="27" t="s">
        <v>10263</v>
      </c>
      <c r="L1777" s="27" t="s">
        <v>10263</v>
      </c>
      <c r="M1777" s="27">
        <v>8634</v>
      </c>
      <c r="N1777" s="28" t="s">
        <v>275</v>
      </c>
      <c r="O1777" s="22">
        <f>VLOOKUP(A1777,Hoja1!A:C,3,0)</f>
        <v>8</v>
      </c>
      <c r="P1777" s="21" t="str">
        <f>VLOOKUP(M1777,[1]TIPOLOGIAS_CB!$A:$F,4,0)</f>
        <v>BARRANQUILLA</v>
      </c>
      <c r="Q1777" s="21" t="str">
        <f>VLOOKUP(P1777,'BASE TARIFA 2025'!C:D,2,0)</f>
        <v>WOMPI COSTA</v>
      </c>
      <c r="R1777" s="23">
        <f>VLOOKUP(P1777,'BASE TARIFA 2025'!C:F,4,0)</f>
        <v>15709.5</v>
      </c>
    </row>
    <row r="1778" spans="1:18" ht="14.45">
      <c r="A1778" s="27">
        <v>50106</v>
      </c>
      <c r="B1778" s="27" t="s">
        <v>10288</v>
      </c>
      <c r="C1778" s="27">
        <v>72008836</v>
      </c>
      <c r="D1778" s="27" t="s">
        <v>10289</v>
      </c>
      <c r="E1778" s="27" t="s">
        <v>10290</v>
      </c>
      <c r="F1778" s="27" t="s">
        <v>10290</v>
      </c>
      <c r="G1778" s="27" t="s">
        <v>10291</v>
      </c>
      <c r="H1778" s="27" t="s">
        <v>10292</v>
      </c>
      <c r="I1778" s="27" t="s">
        <v>10293</v>
      </c>
      <c r="J1778" s="27" t="s">
        <v>10255</v>
      </c>
      <c r="K1778" s="27" t="s">
        <v>10263</v>
      </c>
      <c r="L1778" s="27" t="s">
        <v>10263</v>
      </c>
      <c r="M1778" s="27">
        <v>8634</v>
      </c>
      <c r="N1778" s="28" t="s">
        <v>275</v>
      </c>
      <c r="O1778" s="22">
        <f>VLOOKUP(A1778,Hoja1!A:C,3,0)</f>
        <v>8</v>
      </c>
      <c r="P1778" s="21" t="str">
        <f>VLOOKUP(M1778,[1]TIPOLOGIAS_CB!$A:$F,4,0)</f>
        <v>BARRANQUILLA</v>
      </c>
      <c r="Q1778" s="21" t="str">
        <f>VLOOKUP(P1778,'BASE TARIFA 2025'!C:D,2,0)</f>
        <v>WOMPI COSTA</v>
      </c>
      <c r="R1778" s="23">
        <f>VLOOKUP(P1778,'BASE TARIFA 2025'!C:F,4,0)</f>
        <v>15709.5</v>
      </c>
    </row>
    <row r="1779" spans="1:18" ht="14.45">
      <c r="A1779" s="27">
        <v>68549</v>
      </c>
      <c r="B1779" s="27" t="s">
        <v>10294</v>
      </c>
      <c r="C1779" s="27">
        <v>22646757</v>
      </c>
      <c r="D1779" s="27" t="s">
        <v>10295</v>
      </c>
      <c r="E1779" s="27" t="s">
        <v>10296</v>
      </c>
      <c r="F1779" s="27" t="s">
        <v>10296</v>
      </c>
      <c r="G1779" s="27" t="s">
        <v>10297</v>
      </c>
      <c r="H1779" s="27" t="s">
        <v>10298</v>
      </c>
      <c r="I1779" s="27" t="s">
        <v>10299</v>
      </c>
      <c r="J1779" s="27" t="s">
        <v>10255</v>
      </c>
      <c r="K1779" s="27" t="s">
        <v>10263</v>
      </c>
      <c r="L1779" s="27" t="s">
        <v>10263</v>
      </c>
      <c r="M1779" s="27">
        <v>8634</v>
      </c>
      <c r="N1779" s="28" t="s">
        <v>275</v>
      </c>
      <c r="O1779" s="22">
        <f>VLOOKUP(A1779,Hoja1!A:C,3,0)</f>
        <v>8</v>
      </c>
      <c r="P1779" s="21" t="str">
        <f>VLOOKUP(M1779,[1]TIPOLOGIAS_CB!$A:$F,4,0)</f>
        <v>BARRANQUILLA</v>
      </c>
      <c r="Q1779" s="21" t="str">
        <f>VLOOKUP(P1779,'BASE TARIFA 2025'!C:D,2,0)</f>
        <v>WOMPI COSTA</v>
      </c>
      <c r="R1779" s="23">
        <f>VLOOKUP(P1779,'BASE TARIFA 2025'!C:F,4,0)</f>
        <v>15709.5</v>
      </c>
    </row>
    <row r="1780" spans="1:18" ht="14.45">
      <c r="A1780" s="27">
        <v>80188</v>
      </c>
      <c r="B1780" s="27" t="s">
        <v>10300</v>
      </c>
      <c r="C1780" s="27">
        <v>1048264805</v>
      </c>
      <c r="D1780" s="27" t="s">
        <v>10301</v>
      </c>
      <c r="E1780" s="27" t="s">
        <v>10301</v>
      </c>
      <c r="F1780" s="27"/>
      <c r="G1780" s="27" t="s">
        <v>10302</v>
      </c>
      <c r="H1780" s="27" t="s">
        <v>10303</v>
      </c>
      <c r="I1780" s="27" t="s">
        <v>10304</v>
      </c>
      <c r="J1780" s="27" t="s">
        <v>10255</v>
      </c>
      <c r="K1780" s="27" t="s">
        <v>10263</v>
      </c>
      <c r="L1780" s="27" t="s">
        <v>10263</v>
      </c>
      <c r="M1780" s="27">
        <v>8634</v>
      </c>
      <c r="N1780" s="28" t="s">
        <v>1487</v>
      </c>
      <c r="O1780" s="22">
        <f>VLOOKUP(A1780,Hoja1!A:C,3,0)</f>
        <v>8</v>
      </c>
      <c r="P1780" s="21" t="str">
        <f>VLOOKUP(M1780,[1]TIPOLOGIAS_CB!$A:$F,4,0)</f>
        <v>BARRANQUILLA</v>
      </c>
      <c r="Q1780" s="21" t="str">
        <f>VLOOKUP(P1780,'BASE TARIFA 2025'!C:D,2,0)</f>
        <v>WOMPI COSTA</v>
      </c>
      <c r="R1780" s="23">
        <f>VLOOKUP(P1780,'BASE TARIFA 2025'!C:F,4,0)</f>
        <v>15709.5</v>
      </c>
    </row>
    <row r="1781" spans="1:18" ht="14.45">
      <c r="A1781" s="27">
        <v>13407</v>
      </c>
      <c r="B1781" s="27" t="s">
        <v>10305</v>
      </c>
      <c r="C1781" s="27">
        <v>900608870</v>
      </c>
      <c r="D1781" s="27" t="s">
        <v>10306</v>
      </c>
      <c r="E1781" s="27" t="s">
        <v>10307</v>
      </c>
      <c r="F1781" s="27" t="s">
        <v>10307</v>
      </c>
      <c r="G1781" s="27" t="s">
        <v>10308</v>
      </c>
      <c r="H1781" s="27" t="s">
        <v>10309</v>
      </c>
      <c r="I1781" s="27" t="s">
        <v>10310</v>
      </c>
      <c r="J1781" s="27" t="s">
        <v>10255</v>
      </c>
      <c r="K1781" s="27" t="s">
        <v>10311</v>
      </c>
      <c r="L1781" s="27" t="s">
        <v>10311</v>
      </c>
      <c r="M1781" s="27">
        <v>8685</v>
      </c>
      <c r="N1781" s="28" t="s">
        <v>172</v>
      </c>
      <c r="O1781" s="22">
        <f>VLOOKUP(A1781,Hoja1!A:C,3,0)</f>
        <v>8</v>
      </c>
      <c r="P1781" s="21" t="str">
        <f>VLOOKUP(M1781,[1]TIPOLOGIAS_CB!$A:$F,4,0)</f>
        <v>BARRANQUILLA</v>
      </c>
      <c r="Q1781" s="21" t="str">
        <f>VLOOKUP(P1781,'BASE TARIFA 2025'!C:D,2,0)</f>
        <v>WOMPI COSTA</v>
      </c>
      <c r="R1781" s="23">
        <f>VLOOKUP(P1781,'BASE TARIFA 2025'!C:F,4,0)</f>
        <v>15709.5</v>
      </c>
    </row>
    <row r="1782" spans="1:18" ht="14.45">
      <c r="A1782" s="27">
        <v>53668</v>
      </c>
      <c r="B1782" s="27" t="s">
        <v>10312</v>
      </c>
      <c r="C1782" s="27">
        <v>1041896114</v>
      </c>
      <c r="D1782" s="27" t="s">
        <v>10313</v>
      </c>
      <c r="E1782" s="27" t="s">
        <v>10313</v>
      </c>
      <c r="F1782" s="27" t="s">
        <v>10313</v>
      </c>
      <c r="G1782" s="27" t="s">
        <v>10314</v>
      </c>
      <c r="H1782" s="27" t="s">
        <v>10315</v>
      </c>
      <c r="I1782" s="27" t="s">
        <v>10316</v>
      </c>
      <c r="J1782" s="27" t="s">
        <v>10255</v>
      </c>
      <c r="K1782" s="27" t="s">
        <v>10311</v>
      </c>
      <c r="L1782" s="27" t="s">
        <v>10311</v>
      </c>
      <c r="M1782" s="27">
        <v>8685</v>
      </c>
      <c r="N1782" s="28" t="s">
        <v>172</v>
      </c>
      <c r="O1782" s="22">
        <f>VLOOKUP(A1782,Hoja1!A:C,3,0)</f>
        <v>8</v>
      </c>
      <c r="P1782" s="21" t="str">
        <f>VLOOKUP(M1782,[1]TIPOLOGIAS_CB!$A:$F,4,0)</f>
        <v>BARRANQUILLA</v>
      </c>
      <c r="Q1782" s="21" t="str">
        <f>VLOOKUP(P1782,'BASE TARIFA 2025'!C:D,2,0)</f>
        <v>WOMPI COSTA</v>
      </c>
      <c r="R1782" s="23">
        <f>VLOOKUP(P1782,'BASE TARIFA 2025'!C:F,4,0)</f>
        <v>15709.5</v>
      </c>
    </row>
    <row r="1783" spans="1:18" ht="14.45">
      <c r="A1783" s="27">
        <v>59350</v>
      </c>
      <c r="B1783" s="27" t="s">
        <v>10317</v>
      </c>
      <c r="C1783" s="27">
        <v>72314483</v>
      </c>
      <c r="D1783" s="27" t="s">
        <v>10318</v>
      </c>
      <c r="E1783" s="27" t="s">
        <v>10318</v>
      </c>
      <c r="F1783" s="27" t="s">
        <v>10318</v>
      </c>
      <c r="G1783" s="27" t="s">
        <v>10319</v>
      </c>
      <c r="H1783" s="27" t="s">
        <v>10320</v>
      </c>
      <c r="I1783" s="27" t="s">
        <v>10321</v>
      </c>
      <c r="J1783" s="27" t="s">
        <v>10255</v>
      </c>
      <c r="K1783" s="27" t="s">
        <v>10311</v>
      </c>
      <c r="L1783" s="27" t="s">
        <v>10311</v>
      </c>
      <c r="M1783" s="27">
        <v>8685</v>
      </c>
      <c r="N1783" s="28" t="s">
        <v>172</v>
      </c>
      <c r="O1783" s="22">
        <f>VLOOKUP(A1783,Hoja1!A:C,3,0)</f>
        <v>8</v>
      </c>
      <c r="P1783" s="21" t="str">
        <f>VLOOKUP(M1783,[1]TIPOLOGIAS_CB!$A:$F,4,0)</f>
        <v>BARRANQUILLA</v>
      </c>
      <c r="Q1783" s="21" t="str">
        <f>VLOOKUP(P1783,'BASE TARIFA 2025'!C:D,2,0)</f>
        <v>WOMPI COSTA</v>
      </c>
      <c r="R1783" s="23">
        <f>VLOOKUP(P1783,'BASE TARIFA 2025'!C:F,4,0)</f>
        <v>15709.5</v>
      </c>
    </row>
    <row r="1784" spans="1:18" ht="14.45">
      <c r="A1784" s="27">
        <v>60654</v>
      </c>
      <c r="B1784" s="27" t="s">
        <v>10322</v>
      </c>
      <c r="C1784" s="27">
        <v>52154887</v>
      </c>
      <c r="D1784" s="27" t="s">
        <v>10323</v>
      </c>
      <c r="E1784" s="27" t="s">
        <v>10323</v>
      </c>
      <c r="F1784" s="27" t="s">
        <v>10323</v>
      </c>
      <c r="G1784" s="27" t="s">
        <v>10324</v>
      </c>
      <c r="H1784" s="27" t="s">
        <v>10325</v>
      </c>
      <c r="I1784" s="27" t="s">
        <v>10326</v>
      </c>
      <c r="J1784" s="27" t="s">
        <v>10255</v>
      </c>
      <c r="K1784" s="27" t="s">
        <v>10311</v>
      </c>
      <c r="L1784" s="27" t="s">
        <v>10311</v>
      </c>
      <c r="M1784" s="27">
        <v>8685</v>
      </c>
      <c r="N1784" s="28" t="s">
        <v>172</v>
      </c>
      <c r="O1784" s="22">
        <f>VLOOKUP(A1784,Hoja1!A:C,3,0)</f>
        <v>8</v>
      </c>
      <c r="P1784" s="21" t="str">
        <f>VLOOKUP(M1784,[1]TIPOLOGIAS_CB!$A:$F,4,0)</f>
        <v>BARRANQUILLA</v>
      </c>
      <c r="Q1784" s="21" t="str">
        <f>VLOOKUP(P1784,'BASE TARIFA 2025'!C:D,2,0)</f>
        <v>WOMPI COSTA</v>
      </c>
      <c r="R1784" s="23">
        <f>VLOOKUP(P1784,'BASE TARIFA 2025'!C:F,4,0)</f>
        <v>15709.5</v>
      </c>
    </row>
    <row r="1785" spans="1:18" ht="14.45">
      <c r="A1785" s="27">
        <v>65674</v>
      </c>
      <c r="B1785" s="27" t="s">
        <v>10327</v>
      </c>
      <c r="C1785" s="27">
        <v>8741024</v>
      </c>
      <c r="D1785" s="27" t="s">
        <v>10328</v>
      </c>
      <c r="E1785" s="27" t="s">
        <v>10329</v>
      </c>
      <c r="F1785" s="27" t="s">
        <v>10329</v>
      </c>
      <c r="G1785" s="27" t="s">
        <v>10330</v>
      </c>
      <c r="H1785" s="27" t="s">
        <v>10331</v>
      </c>
      <c r="I1785" s="27" t="s">
        <v>10332</v>
      </c>
      <c r="J1785" s="27" t="s">
        <v>10255</v>
      </c>
      <c r="K1785" s="27" t="s">
        <v>10311</v>
      </c>
      <c r="L1785" s="27" t="s">
        <v>10311</v>
      </c>
      <c r="M1785" s="27">
        <v>8685</v>
      </c>
      <c r="N1785" s="28" t="s">
        <v>172</v>
      </c>
      <c r="O1785" s="22">
        <f>VLOOKUP(A1785,Hoja1!A:C,3,0)</f>
        <v>16</v>
      </c>
      <c r="P1785" s="21" t="str">
        <f>VLOOKUP(M1785,[1]TIPOLOGIAS_CB!$A:$F,4,0)</f>
        <v>BARRANQUILLA</v>
      </c>
      <c r="Q1785" s="21" t="str">
        <f>VLOOKUP(P1785,'BASE TARIFA 2025'!C:D,2,0)</f>
        <v>WOMPI COSTA</v>
      </c>
      <c r="R1785" s="23">
        <f>VLOOKUP(P1785,'BASE TARIFA 2025'!C:F,4,0)</f>
        <v>15709.5</v>
      </c>
    </row>
    <row r="1786" spans="1:18" ht="14.45">
      <c r="A1786" s="27">
        <v>70609</v>
      </c>
      <c r="B1786" s="27" t="s">
        <v>10333</v>
      </c>
      <c r="C1786" s="27">
        <v>22674417</v>
      </c>
      <c r="D1786" s="27" t="s">
        <v>10266</v>
      </c>
      <c r="E1786" s="27" t="s">
        <v>79</v>
      </c>
      <c r="F1786" s="27" t="s">
        <v>10266</v>
      </c>
      <c r="G1786" s="27" t="s">
        <v>10334</v>
      </c>
      <c r="H1786" s="27" t="s">
        <v>10335</v>
      </c>
      <c r="I1786" s="27" t="s">
        <v>10336</v>
      </c>
      <c r="J1786" s="27" t="s">
        <v>10255</v>
      </c>
      <c r="K1786" s="27" t="s">
        <v>10311</v>
      </c>
      <c r="L1786" s="27" t="s">
        <v>10311</v>
      </c>
      <c r="M1786" s="27">
        <v>8685</v>
      </c>
      <c r="N1786" s="28" t="s">
        <v>520</v>
      </c>
      <c r="O1786" s="22">
        <f>VLOOKUP(A1786,Hoja1!A:C,3,0)</f>
        <v>8</v>
      </c>
      <c r="P1786" s="21" t="str">
        <f>VLOOKUP(M1786,[1]TIPOLOGIAS_CB!$A:$F,4,0)</f>
        <v>BARRANQUILLA</v>
      </c>
      <c r="Q1786" s="21" t="str">
        <f>VLOOKUP(P1786,'BASE TARIFA 2025'!C:D,2,0)</f>
        <v>WOMPI COSTA</v>
      </c>
      <c r="R1786" s="23">
        <f>VLOOKUP(P1786,'BASE TARIFA 2025'!C:F,4,0)</f>
        <v>15709.5</v>
      </c>
    </row>
    <row r="1787" spans="1:18" ht="14.45">
      <c r="A1787" s="27">
        <v>71871</v>
      </c>
      <c r="B1787" s="27" t="s">
        <v>10337</v>
      </c>
      <c r="C1787" s="27">
        <v>72315699</v>
      </c>
      <c r="D1787" s="27" t="s">
        <v>10338</v>
      </c>
      <c r="E1787" s="27" t="s">
        <v>10338</v>
      </c>
      <c r="F1787" s="27" t="s">
        <v>10338</v>
      </c>
      <c r="G1787" s="27" t="s">
        <v>10339</v>
      </c>
      <c r="H1787" s="27" t="s">
        <v>10340</v>
      </c>
      <c r="I1787" s="27" t="s">
        <v>10341</v>
      </c>
      <c r="J1787" s="27" t="s">
        <v>10255</v>
      </c>
      <c r="K1787" s="27" t="s">
        <v>10311</v>
      </c>
      <c r="L1787" s="27" t="s">
        <v>10311</v>
      </c>
      <c r="M1787" s="27">
        <v>8685</v>
      </c>
      <c r="N1787" s="28" t="s">
        <v>520</v>
      </c>
      <c r="O1787" s="22">
        <f>VLOOKUP(A1787,Hoja1!A:C,3,0)</f>
        <v>8</v>
      </c>
      <c r="P1787" s="21" t="str">
        <f>VLOOKUP(M1787,[1]TIPOLOGIAS_CB!$A:$F,4,0)</f>
        <v>BARRANQUILLA</v>
      </c>
      <c r="Q1787" s="21" t="str">
        <f>VLOOKUP(P1787,'BASE TARIFA 2025'!C:D,2,0)</f>
        <v>WOMPI COSTA</v>
      </c>
      <c r="R1787" s="23">
        <f>VLOOKUP(P1787,'BASE TARIFA 2025'!C:F,4,0)</f>
        <v>15709.5</v>
      </c>
    </row>
    <row r="1788" spans="1:18" ht="14.45">
      <c r="A1788" s="27">
        <v>74404</v>
      </c>
      <c r="B1788" s="27" t="s">
        <v>10342</v>
      </c>
      <c r="C1788" s="27">
        <v>1047338812</v>
      </c>
      <c r="D1788" s="27" t="s">
        <v>10343</v>
      </c>
      <c r="E1788" s="27" t="s">
        <v>10343</v>
      </c>
      <c r="F1788" s="27" t="s">
        <v>10344</v>
      </c>
      <c r="G1788" s="27" t="s">
        <v>10345</v>
      </c>
      <c r="H1788" s="27" t="s">
        <v>10346</v>
      </c>
      <c r="I1788" s="27" t="s">
        <v>10347</v>
      </c>
      <c r="J1788" s="27" t="s">
        <v>10255</v>
      </c>
      <c r="K1788" s="27" t="s">
        <v>10311</v>
      </c>
      <c r="L1788" s="27" t="s">
        <v>10311</v>
      </c>
      <c r="M1788" s="27">
        <v>8685</v>
      </c>
      <c r="N1788" s="28" t="s">
        <v>520</v>
      </c>
      <c r="O1788" s="22">
        <f>VLOOKUP(A1788,Hoja1!A:C,3,0)</f>
        <v>8</v>
      </c>
      <c r="P1788" s="21" t="str">
        <f>VLOOKUP(M1788,[1]TIPOLOGIAS_CB!$A:$F,4,0)</f>
        <v>BARRANQUILLA</v>
      </c>
      <c r="Q1788" s="21" t="str">
        <f>VLOOKUP(P1788,'BASE TARIFA 2025'!C:D,2,0)</f>
        <v>WOMPI COSTA</v>
      </c>
      <c r="R1788" s="23">
        <f>VLOOKUP(P1788,'BASE TARIFA 2025'!C:F,4,0)</f>
        <v>15709.5</v>
      </c>
    </row>
    <row r="1789" spans="1:18" ht="14.45">
      <c r="A1789" s="27">
        <v>80626</v>
      </c>
      <c r="B1789" s="27" t="s">
        <v>10348</v>
      </c>
      <c r="C1789" s="27">
        <v>1005384314</v>
      </c>
      <c r="D1789" s="27" t="s">
        <v>10349</v>
      </c>
      <c r="E1789" s="27" t="s">
        <v>10349</v>
      </c>
      <c r="F1789" s="27" t="s">
        <v>10349</v>
      </c>
      <c r="G1789" s="27" t="s">
        <v>10350</v>
      </c>
      <c r="H1789" s="27" t="s">
        <v>10351</v>
      </c>
      <c r="I1789" s="27" t="s">
        <v>10352</v>
      </c>
      <c r="J1789" s="27" t="s">
        <v>10255</v>
      </c>
      <c r="K1789" s="27" t="s">
        <v>10311</v>
      </c>
      <c r="L1789" s="27" t="s">
        <v>10311</v>
      </c>
      <c r="M1789" s="27">
        <v>8685</v>
      </c>
      <c r="N1789" s="28" t="s">
        <v>520</v>
      </c>
      <c r="O1789" s="22">
        <f>VLOOKUP(A1789,Hoja1!A:C,3,0)</f>
        <v>8</v>
      </c>
      <c r="P1789" s="21" t="str">
        <f>VLOOKUP(M1789,[1]TIPOLOGIAS_CB!$A:$F,4,0)</f>
        <v>BARRANQUILLA</v>
      </c>
      <c r="Q1789" s="21" t="str">
        <f>VLOOKUP(P1789,'BASE TARIFA 2025'!C:D,2,0)</f>
        <v>WOMPI COSTA</v>
      </c>
      <c r="R1789" s="23">
        <f>VLOOKUP(P1789,'BASE TARIFA 2025'!C:F,4,0)</f>
        <v>15709.5</v>
      </c>
    </row>
    <row r="1790" spans="1:18" ht="14.45">
      <c r="A1790" s="27">
        <v>60935</v>
      </c>
      <c r="B1790" s="27" t="s">
        <v>10353</v>
      </c>
      <c r="C1790" s="27">
        <v>1001915449</v>
      </c>
      <c r="D1790" s="27" t="s">
        <v>10354</v>
      </c>
      <c r="E1790" s="27" t="s">
        <v>10354</v>
      </c>
      <c r="F1790" s="27" t="s">
        <v>10354</v>
      </c>
      <c r="G1790" s="27" t="s">
        <v>10355</v>
      </c>
      <c r="H1790" s="27" t="s">
        <v>10356</v>
      </c>
      <c r="I1790" s="27" t="s">
        <v>10357</v>
      </c>
      <c r="J1790" s="27" t="s">
        <v>10255</v>
      </c>
      <c r="K1790" s="27" t="s">
        <v>10358</v>
      </c>
      <c r="L1790" s="27" t="s">
        <v>10358</v>
      </c>
      <c r="M1790" s="27">
        <v>8832</v>
      </c>
      <c r="N1790" s="28" t="s">
        <v>1487</v>
      </c>
      <c r="O1790" s="22">
        <f>VLOOKUP(A1790,Hoja1!A:C,3,0)</f>
        <v>8</v>
      </c>
      <c r="P1790" s="21" t="str">
        <f>VLOOKUP(M1790,[1]TIPOLOGIAS_CB!$A:$F,4,0)</f>
        <v>BARRANQUILLA</v>
      </c>
      <c r="Q1790" s="21" t="str">
        <f>VLOOKUP(P1790,'BASE TARIFA 2025'!C:D,2,0)</f>
        <v>WOMPI COSTA</v>
      </c>
      <c r="R1790" s="23">
        <f>VLOOKUP(P1790,'BASE TARIFA 2025'!C:F,4,0)</f>
        <v>15709.5</v>
      </c>
    </row>
    <row r="1791" spans="1:18" ht="14.45">
      <c r="A1791" s="27">
        <v>69552</v>
      </c>
      <c r="B1791" s="27" t="s">
        <v>10359</v>
      </c>
      <c r="C1791" s="27">
        <v>1043933046</v>
      </c>
      <c r="D1791" s="27" t="s">
        <v>10360</v>
      </c>
      <c r="E1791" s="27" t="s">
        <v>10360</v>
      </c>
      <c r="F1791" s="27" t="s">
        <v>10360</v>
      </c>
      <c r="G1791" s="27" t="s">
        <v>10361</v>
      </c>
      <c r="H1791" s="27" t="s">
        <v>10362</v>
      </c>
      <c r="I1791" s="27" t="s">
        <v>10363</v>
      </c>
      <c r="J1791" s="27" t="s">
        <v>10255</v>
      </c>
      <c r="K1791" s="27" t="s">
        <v>10358</v>
      </c>
      <c r="L1791" s="27" t="s">
        <v>10358</v>
      </c>
      <c r="M1791" s="27">
        <v>8832</v>
      </c>
      <c r="N1791" s="28" t="s">
        <v>1487</v>
      </c>
      <c r="O1791" s="22">
        <f>VLOOKUP(A1791,Hoja1!A:C,3,0)</f>
        <v>16</v>
      </c>
      <c r="P1791" s="21" t="str">
        <f>VLOOKUP(M1791,[1]TIPOLOGIAS_CB!$A:$F,4,0)</f>
        <v>BARRANQUILLA</v>
      </c>
      <c r="Q1791" s="21" t="str">
        <f>VLOOKUP(P1791,'BASE TARIFA 2025'!C:D,2,0)</f>
        <v>WOMPI COSTA</v>
      </c>
      <c r="R1791" s="23">
        <f>VLOOKUP(P1791,'BASE TARIFA 2025'!C:F,4,0)</f>
        <v>15709.5</v>
      </c>
    </row>
    <row r="1792" spans="1:18" ht="14.45">
      <c r="A1792" s="27">
        <v>24895</v>
      </c>
      <c r="B1792" s="27" t="s">
        <v>10364</v>
      </c>
      <c r="C1792" s="27">
        <v>40030510</v>
      </c>
      <c r="D1792" s="27" t="s">
        <v>10365</v>
      </c>
      <c r="E1792" s="27" t="s">
        <v>10366</v>
      </c>
      <c r="F1792" s="27" t="s">
        <v>10367</v>
      </c>
      <c r="G1792" s="27" t="s">
        <v>10368</v>
      </c>
      <c r="H1792" s="27" t="s">
        <v>10369</v>
      </c>
      <c r="I1792" s="27" t="s">
        <v>10370</v>
      </c>
      <c r="J1792" s="27" t="s">
        <v>450</v>
      </c>
      <c r="K1792" s="27" t="s">
        <v>10371</v>
      </c>
      <c r="L1792" s="27" t="s">
        <v>10371</v>
      </c>
      <c r="M1792" s="27">
        <v>15176</v>
      </c>
      <c r="N1792" s="28" t="s">
        <v>192</v>
      </c>
      <c r="O1792" s="22">
        <f>VLOOKUP(A1792,Hoja1!A:C,3,0)</f>
        <v>8</v>
      </c>
      <c r="P1792" s="21" t="str">
        <f>VLOOKUP(M1792,[1]TIPOLOGIAS_CB!$A:$F,4,0)</f>
        <v>TUNJA</v>
      </c>
      <c r="Q1792" s="21" t="str">
        <f>VLOOKUP(P1792,'BASE TARIFA 2025'!C:D,2,0)</f>
        <v>WOMPI SANTANDERES</v>
      </c>
      <c r="R1792" s="23">
        <f>VLOOKUP(P1792,'BASE TARIFA 2025'!C:F,4,0)</f>
        <v>28277.100000000002</v>
      </c>
    </row>
    <row r="1793" spans="1:18" ht="14.45">
      <c r="A1793" s="27">
        <v>22279</v>
      </c>
      <c r="B1793" s="27" t="s">
        <v>10372</v>
      </c>
      <c r="C1793" s="27">
        <v>1053326594</v>
      </c>
      <c r="D1793" s="27" t="s">
        <v>10373</v>
      </c>
      <c r="E1793" s="27" t="s">
        <v>10374</v>
      </c>
      <c r="F1793" s="27" t="s">
        <v>10374</v>
      </c>
      <c r="G1793" s="27" t="s">
        <v>10375</v>
      </c>
      <c r="H1793" s="27" t="s">
        <v>10376</v>
      </c>
      <c r="I1793" s="27" t="s">
        <v>10377</v>
      </c>
      <c r="J1793" s="27" t="s">
        <v>450</v>
      </c>
      <c r="K1793" s="27" t="s">
        <v>10371</v>
      </c>
      <c r="L1793" s="27" t="s">
        <v>10371</v>
      </c>
      <c r="M1793" s="27">
        <v>15176</v>
      </c>
      <c r="N1793" s="28" t="s">
        <v>259</v>
      </c>
      <c r="O1793" s="22">
        <f>VLOOKUP(A1793,Hoja1!A:C,3,0)</f>
        <v>16</v>
      </c>
      <c r="P1793" s="21" t="str">
        <f>VLOOKUP(M1793,[1]TIPOLOGIAS_CB!$A:$F,4,0)</f>
        <v>TUNJA</v>
      </c>
      <c r="Q1793" s="21" t="str">
        <f>VLOOKUP(P1793,'BASE TARIFA 2025'!C:D,2,0)</f>
        <v>WOMPI SANTANDERES</v>
      </c>
      <c r="R1793" s="23">
        <f>VLOOKUP(P1793,'BASE TARIFA 2025'!C:F,4,0)</f>
        <v>28277.100000000002</v>
      </c>
    </row>
    <row r="1794" spans="1:18" ht="14.45">
      <c r="A1794" s="27">
        <v>10598</v>
      </c>
      <c r="B1794" s="27" t="s">
        <v>10378</v>
      </c>
      <c r="C1794" s="27">
        <v>23491403</v>
      </c>
      <c r="D1794" s="27" t="s">
        <v>10379</v>
      </c>
      <c r="E1794" s="27" t="s">
        <v>10380</v>
      </c>
      <c r="F1794" s="27" t="s">
        <v>10380</v>
      </c>
      <c r="G1794" s="27" t="s">
        <v>10381</v>
      </c>
      <c r="H1794" s="27" t="s">
        <v>10382</v>
      </c>
      <c r="I1794" s="27" t="s">
        <v>10383</v>
      </c>
      <c r="J1794" s="27" t="s">
        <v>450</v>
      </c>
      <c r="K1794" s="27" t="s">
        <v>10371</v>
      </c>
      <c r="L1794" s="27" t="s">
        <v>10371</v>
      </c>
      <c r="M1794" s="27">
        <v>15176</v>
      </c>
      <c r="N1794" s="28" t="s">
        <v>500</v>
      </c>
      <c r="O1794" s="22">
        <f>VLOOKUP(A1794,Hoja1!A:C,3,0)</f>
        <v>8</v>
      </c>
      <c r="P1794" s="21" t="str">
        <f>VLOOKUP(M1794,[1]TIPOLOGIAS_CB!$A:$F,4,0)</f>
        <v>TUNJA</v>
      </c>
      <c r="Q1794" s="21" t="str">
        <f>VLOOKUP(P1794,'BASE TARIFA 2025'!C:D,2,0)</f>
        <v>WOMPI SANTANDERES</v>
      </c>
      <c r="R1794" s="23">
        <f>VLOOKUP(P1794,'BASE TARIFA 2025'!C:F,4,0)</f>
        <v>28277.100000000002</v>
      </c>
    </row>
    <row r="1795" spans="1:18" ht="14.45">
      <c r="A1795" s="27">
        <v>33702</v>
      </c>
      <c r="B1795" s="27" t="s">
        <v>10384</v>
      </c>
      <c r="C1795" s="27">
        <v>7311038</v>
      </c>
      <c r="D1795" s="27" t="s">
        <v>10385</v>
      </c>
      <c r="E1795" s="27" t="s">
        <v>10386</v>
      </c>
      <c r="F1795" s="27" t="s">
        <v>10386</v>
      </c>
      <c r="G1795" s="27" t="s">
        <v>10387</v>
      </c>
      <c r="H1795" s="27" t="s">
        <v>10388</v>
      </c>
      <c r="I1795" s="27" t="s">
        <v>10389</v>
      </c>
      <c r="J1795" s="27" t="s">
        <v>450</v>
      </c>
      <c r="K1795" s="27" t="s">
        <v>10371</v>
      </c>
      <c r="L1795" s="27" t="s">
        <v>10371</v>
      </c>
      <c r="M1795" s="27">
        <v>15176</v>
      </c>
      <c r="N1795" s="28" t="s">
        <v>348</v>
      </c>
      <c r="O1795" s="22">
        <f>VLOOKUP(A1795,Hoja1!A:C,3,0)</f>
        <v>8</v>
      </c>
      <c r="P1795" s="21" t="str">
        <f>VLOOKUP(M1795,[1]TIPOLOGIAS_CB!$A:$F,4,0)</f>
        <v>TUNJA</v>
      </c>
      <c r="Q1795" s="21" t="str">
        <f>VLOOKUP(P1795,'BASE TARIFA 2025'!C:D,2,0)</f>
        <v>WOMPI SANTANDERES</v>
      </c>
      <c r="R1795" s="23">
        <f>VLOOKUP(P1795,'BASE TARIFA 2025'!C:F,4,0)</f>
        <v>28277.100000000002</v>
      </c>
    </row>
    <row r="1796" spans="1:18" ht="14.45">
      <c r="A1796" s="27">
        <v>33975</v>
      </c>
      <c r="B1796" s="27" t="s">
        <v>10390</v>
      </c>
      <c r="C1796" s="27">
        <v>7312388</v>
      </c>
      <c r="D1796" s="27" t="s">
        <v>10391</v>
      </c>
      <c r="E1796" s="27" t="s">
        <v>10392</v>
      </c>
      <c r="F1796" s="27" t="s">
        <v>10393</v>
      </c>
      <c r="G1796" s="27" t="s">
        <v>10394</v>
      </c>
      <c r="H1796" s="27" t="s">
        <v>10395</v>
      </c>
      <c r="I1796" s="27" t="s">
        <v>10396</v>
      </c>
      <c r="J1796" s="27" t="s">
        <v>450</v>
      </c>
      <c r="K1796" s="27" t="s">
        <v>10371</v>
      </c>
      <c r="L1796" s="27" t="s">
        <v>10371</v>
      </c>
      <c r="M1796" s="27">
        <v>15176</v>
      </c>
      <c r="N1796" s="28" t="s">
        <v>348</v>
      </c>
      <c r="O1796" s="22">
        <f>VLOOKUP(A1796,Hoja1!A:C,3,0)</f>
        <v>8</v>
      </c>
      <c r="P1796" s="21" t="str">
        <f>VLOOKUP(M1796,[1]TIPOLOGIAS_CB!$A:$F,4,0)</f>
        <v>TUNJA</v>
      </c>
      <c r="Q1796" s="21" t="str">
        <f>VLOOKUP(P1796,'BASE TARIFA 2025'!C:D,2,0)</f>
        <v>WOMPI SANTANDERES</v>
      </c>
      <c r="R1796" s="23">
        <f>VLOOKUP(P1796,'BASE TARIFA 2025'!C:F,4,0)</f>
        <v>28277.100000000002</v>
      </c>
    </row>
    <row r="1797" spans="1:18" ht="14.45">
      <c r="A1797" s="27">
        <v>29392</v>
      </c>
      <c r="B1797" s="27" t="s">
        <v>10397</v>
      </c>
      <c r="C1797" s="27">
        <v>1110521448</v>
      </c>
      <c r="D1797" s="27" t="s">
        <v>10398</v>
      </c>
      <c r="E1797" s="27" t="s">
        <v>10399</v>
      </c>
      <c r="F1797" s="27" t="s">
        <v>10399</v>
      </c>
      <c r="G1797" s="27" t="s">
        <v>10400</v>
      </c>
      <c r="H1797" s="27" t="s">
        <v>10401</v>
      </c>
      <c r="I1797" s="27" t="s">
        <v>10402</v>
      </c>
      <c r="J1797" s="27" t="s">
        <v>450</v>
      </c>
      <c r="K1797" s="27" t="s">
        <v>10371</v>
      </c>
      <c r="L1797" s="27" t="s">
        <v>10371</v>
      </c>
      <c r="M1797" s="27">
        <v>15176</v>
      </c>
      <c r="N1797" s="28" t="s">
        <v>500</v>
      </c>
      <c r="O1797" s="22">
        <f>VLOOKUP(A1797,Hoja1!A:C,3,0)</f>
        <v>8</v>
      </c>
      <c r="P1797" s="21" t="str">
        <f>VLOOKUP(M1797,[1]TIPOLOGIAS_CB!$A:$F,4,0)</f>
        <v>TUNJA</v>
      </c>
      <c r="Q1797" s="21" t="str">
        <f>VLOOKUP(P1797,'BASE TARIFA 2025'!C:D,2,0)</f>
        <v>WOMPI SANTANDERES</v>
      </c>
      <c r="R1797" s="23">
        <f>VLOOKUP(P1797,'BASE TARIFA 2025'!C:F,4,0)</f>
        <v>28277.100000000002</v>
      </c>
    </row>
    <row r="1798" spans="1:18" ht="14.45">
      <c r="A1798" s="27">
        <v>75335</v>
      </c>
      <c r="B1798" s="27" t="s">
        <v>10403</v>
      </c>
      <c r="C1798" s="27">
        <v>1002526610</v>
      </c>
      <c r="D1798" s="27" t="s">
        <v>10404</v>
      </c>
      <c r="E1798" s="27" t="s">
        <v>10404</v>
      </c>
      <c r="F1798" s="27" t="s">
        <v>10404</v>
      </c>
      <c r="G1798" s="27" t="s">
        <v>10405</v>
      </c>
      <c r="H1798" s="27" t="s">
        <v>10406</v>
      </c>
      <c r="I1798" s="27" t="s">
        <v>10407</v>
      </c>
      <c r="J1798" s="27" t="s">
        <v>450</v>
      </c>
      <c r="K1798" s="27" t="s">
        <v>10371</v>
      </c>
      <c r="L1798" s="27" t="s">
        <v>10371</v>
      </c>
      <c r="M1798" s="27">
        <v>15176</v>
      </c>
      <c r="N1798" s="28" t="s">
        <v>953</v>
      </c>
      <c r="O1798" s="22">
        <f>VLOOKUP(A1798,Hoja1!A:C,3,0)</f>
        <v>8</v>
      </c>
      <c r="P1798" s="21" t="str">
        <f>VLOOKUP(M1798,[1]TIPOLOGIAS_CB!$A:$F,4,0)</f>
        <v>TUNJA</v>
      </c>
      <c r="Q1798" s="21" t="str">
        <f>VLOOKUP(P1798,'BASE TARIFA 2025'!C:D,2,0)</f>
        <v>WOMPI SANTANDERES</v>
      </c>
      <c r="R1798" s="23">
        <f>VLOOKUP(P1798,'BASE TARIFA 2025'!C:F,4,0)</f>
        <v>28277.100000000002</v>
      </c>
    </row>
    <row r="1799" spans="1:18" ht="14.45">
      <c r="A1799" s="27">
        <v>79366</v>
      </c>
      <c r="B1799" s="27" t="s">
        <v>10408</v>
      </c>
      <c r="C1799" s="27">
        <v>1022383048</v>
      </c>
      <c r="D1799" s="27" t="s">
        <v>10409</v>
      </c>
      <c r="E1799" s="27" t="s">
        <v>10409</v>
      </c>
      <c r="F1799" s="27" t="s">
        <v>10409</v>
      </c>
      <c r="G1799" s="27" t="s">
        <v>10410</v>
      </c>
      <c r="H1799" s="27" t="s">
        <v>10411</v>
      </c>
      <c r="I1799" s="27" t="s">
        <v>10412</v>
      </c>
      <c r="J1799" s="27" t="s">
        <v>450</v>
      </c>
      <c r="K1799" s="27" t="s">
        <v>10371</v>
      </c>
      <c r="L1799" s="27" t="s">
        <v>10371</v>
      </c>
      <c r="M1799" s="27">
        <v>15176</v>
      </c>
      <c r="N1799" s="28" t="s">
        <v>259</v>
      </c>
      <c r="O1799" s="22">
        <f>VLOOKUP(A1799,Hoja1!A:C,3,0)</f>
        <v>8</v>
      </c>
      <c r="P1799" s="21" t="str">
        <f>VLOOKUP(M1799,[1]TIPOLOGIAS_CB!$A:$F,4,0)</f>
        <v>TUNJA</v>
      </c>
      <c r="Q1799" s="21" t="str">
        <f>VLOOKUP(P1799,'BASE TARIFA 2025'!C:D,2,0)</f>
        <v>WOMPI SANTANDERES</v>
      </c>
      <c r="R1799" s="23">
        <f>VLOOKUP(P1799,'BASE TARIFA 2025'!C:F,4,0)</f>
        <v>28277.100000000002</v>
      </c>
    </row>
    <row r="1800" spans="1:18" ht="14.45">
      <c r="A1800" s="27">
        <v>80726</v>
      </c>
      <c r="B1800" s="27" t="s">
        <v>10413</v>
      </c>
      <c r="C1800" s="27">
        <v>1053346200</v>
      </c>
      <c r="D1800" s="27" t="s">
        <v>10414</v>
      </c>
      <c r="E1800" s="27" t="s">
        <v>10415</v>
      </c>
      <c r="F1800" s="27" t="s">
        <v>10415</v>
      </c>
      <c r="G1800" s="27" t="s">
        <v>10416</v>
      </c>
      <c r="H1800" s="27" t="s">
        <v>10417</v>
      </c>
      <c r="I1800" s="27" t="s">
        <v>10418</v>
      </c>
      <c r="J1800" s="27" t="s">
        <v>450</v>
      </c>
      <c r="K1800" s="27" t="s">
        <v>10371</v>
      </c>
      <c r="L1800" s="27" t="s">
        <v>10371</v>
      </c>
      <c r="M1800" s="27">
        <v>15176</v>
      </c>
      <c r="N1800" s="28" t="s">
        <v>128</v>
      </c>
      <c r="O1800" s="22">
        <f>VLOOKUP(A1800,Hoja1!A:C,3,0)</f>
        <v>8</v>
      </c>
      <c r="P1800" s="21" t="str">
        <f>VLOOKUP(M1800,[1]TIPOLOGIAS_CB!$A:$F,4,0)</f>
        <v>TUNJA</v>
      </c>
      <c r="Q1800" s="21" t="str">
        <f>VLOOKUP(P1800,'BASE TARIFA 2025'!C:D,2,0)</f>
        <v>WOMPI SANTANDERES</v>
      </c>
      <c r="R1800" s="23">
        <f>VLOOKUP(P1800,'BASE TARIFA 2025'!C:F,4,0)</f>
        <v>28277.100000000002</v>
      </c>
    </row>
    <row r="1801" spans="1:18" ht="14.45">
      <c r="A1801" s="27">
        <v>69859</v>
      </c>
      <c r="B1801" s="27" t="s">
        <v>10419</v>
      </c>
      <c r="C1801" s="27">
        <v>1053325133</v>
      </c>
      <c r="D1801" s="27" t="s">
        <v>10420</v>
      </c>
      <c r="E1801" s="27" t="s">
        <v>10420</v>
      </c>
      <c r="F1801" s="27" t="s">
        <v>10420</v>
      </c>
      <c r="G1801" s="27" t="s">
        <v>10421</v>
      </c>
      <c r="H1801" s="27" t="s">
        <v>10422</v>
      </c>
      <c r="I1801" s="27" t="s">
        <v>10423</v>
      </c>
      <c r="J1801" s="27" t="s">
        <v>450</v>
      </c>
      <c r="K1801" s="27" t="s">
        <v>10371</v>
      </c>
      <c r="L1801" s="27" t="s">
        <v>10371</v>
      </c>
      <c r="M1801" s="27">
        <v>15176</v>
      </c>
      <c r="N1801" s="28" t="s">
        <v>953</v>
      </c>
      <c r="O1801" s="22">
        <f>VLOOKUP(A1801,Hoja1!A:C,3,0)</f>
        <v>8</v>
      </c>
      <c r="P1801" s="21" t="str">
        <f>VLOOKUP(M1801,[1]TIPOLOGIAS_CB!$A:$F,4,0)</f>
        <v>TUNJA</v>
      </c>
      <c r="Q1801" s="21" t="str">
        <f>VLOOKUP(P1801,'BASE TARIFA 2025'!C:D,2,0)</f>
        <v>WOMPI SANTANDERES</v>
      </c>
      <c r="R1801" s="23">
        <f>VLOOKUP(P1801,'BASE TARIFA 2025'!C:F,4,0)</f>
        <v>28277.100000000002</v>
      </c>
    </row>
    <row r="1802" spans="1:18" ht="14.45">
      <c r="A1802" s="27">
        <v>71304</v>
      </c>
      <c r="B1802" s="27" t="s">
        <v>10424</v>
      </c>
      <c r="C1802" s="27">
        <v>1053324560</v>
      </c>
      <c r="D1802" s="27" t="s">
        <v>10425</v>
      </c>
      <c r="E1802" s="27" t="s">
        <v>10425</v>
      </c>
      <c r="F1802" s="27" t="s">
        <v>10425</v>
      </c>
      <c r="G1802" s="27" t="s">
        <v>10426</v>
      </c>
      <c r="H1802" s="27" t="s">
        <v>10427</v>
      </c>
      <c r="I1802" s="27" t="s">
        <v>10428</v>
      </c>
      <c r="J1802" s="27" t="s">
        <v>450</v>
      </c>
      <c r="K1802" s="27" t="s">
        <v>10371</v>
      </c>
      <c r="L1802" s="27" t="s">
        <v>10371</v>
      </c>
      <c r="M1802" s="27">
        <v>15176</v>
      </c>
      <c r="N1802" s="28" t="s">
        <v>259</v>
      </c>
      <c r="O1802" s="22">
        <f>VLOOKUP(A1802,Hoja1!A:C,3,0)</f>
        <v>8</v>
      </c>
      <c r="P1802" s="21" t="str">
        <f>VLOOKUP(M1802,[1]TIPOLOGIAS_CB!$A:$F,4,0)</f>
        <v>TUNJA</v>
      </c>
      <c r="Q1802" s="21" t="str">
        <f>VLOOKUP(P1802,'BASE TARIFA 2025'!C:D,2,0)</f>
        <v>WOMPI SANTANDERES</v>
      </c>
      <c r="R1802" s="23">
        <f>VLOOKUP(P1802,'BASE TARIFA 2025'!C:F,4,0)</f>
        <v>28277.100000000002</v>
      </c>
    </row>
    <row r="1803" spans="1:18" ht="14.45">
      <c r="A1803" s="27">
        <v>72569</v>
      </c>
      <c r="B1803" s="27" t="s">
        <v>10429</v>
      </c>
      <c r="C1803" s="27">
        <v>1002263953</v>
      </c>
      <c r="D1803" s="27" t="s">
        <v>10430</v>
      </c>
      <c r="E1803" s="27" t="s">
        <v>10430</v>
      </c>
      <c r="F1803" s="27" t="s">
        <v>10430</v>
      </c>
      <c r="G1803" s="27" t="s">
        <v>10431</v>
      </c>
      <c r="H1803" s="27" t="s">
        <v>10432</v>
      </c>
      <c r="I1803" s="27" t="s">
        <v>10433</v>
      </c>
      <c r="J1803" s="27" t="s">
        <v>450</v>
      </c>
      <c r="K1803" s="27" t="s">
        <v>10371</v>
      </c>
      <c r="L1803" s="27" t="s">
        <v>10371</v>
      </c>
      <c r="M1803" s="27">
        <v>15176</v>
      </c>
      <c r="N1803" s="28" t="s">
        <v>953</v>
      </c>
      <c r="O1803" s="22">
        <f>VLOOKUP(A1803,Hoja1!A:C,3,0)</f>
        <v>8</v>
      </c>
      <c r="P1803" s="21" t="str">
        <f>VLOOKUP(M1803,[1]TIPOLOGIAS_CB!$A:$F,4,0)</f>
        <v>TUNJA</v>
      </c>
      <c r="Q1803" s="21" t="str">
        <f>VLOOKUP(P1803,'BASE TARIFA 2025'!C:D,2,0)</f>
        <v>WOMPI SANTANDERES</v>
      </c>
      <c r="R1803" s="23">
        <f>VLOOKUP(P1803,'BASE TARIFA 2025'!C:F,4,0)</f>
        <v>28277.100000000002</v>
      </c>
    </row>
    <row r="1804" spans="1:18" ht="14.45">
      <c r="A1804" s="27">
        <v>70921</v>
      </c>
      <c r="B1804" s="27" t="s">
        <v>10434</v>
      </c>
      <c r="C1804" s="27">
        <v>1015451874</v>
      </c>
      <c r="D1804" s="27" t="s">
        <v>10435</v>
      </c>
      <c r="E1804" s="27" t="s">
        <v>10435</v>
      </c>
      <c r="F1804" s="27" t="s">
        <v>10435</v>
      </c>
      <c r="G1804" s="27" t="s">
        <v>10436</v>
      </c>
      <c r="H1804" s="27" t="s">
        <v>10437</v>
      </c>
      <c r="I1804" s="27" t="s">
        <v>10438</v>
      </c>
      <c r="J1804" s="27" t="s">
        <v>450</v>
      </c>
      <c r="K1804" s="27" t="s">
        <v>10371</v>
      </c>
      <c r="L1804" s="27" t="s">
        <v>10371</v>
      </c>
      <c r="M1804" s="27">
        <v>15176</v>
      </c>
      <c r="N1804" s="28" t="s">
        <v>259</v>
      </c>
      <c r="O1804" s="22">
        <f>VLOOKUP(A1804,Hoja1!A:C,3,0)</f>
        <v>8</v>
      </c>
      <c r="P1804" s="21" t="str">
        <f>VLOOKUP(M1804,[1]TIPOLOGIAS_CB!$A:$F,4,0)</f>
        <v>TUNJA</v>
      </c>
      <c r="Q1804" s="21" t="str">
        <f>VLOOKUP(P1804,'BASE TARIFA 2025'!C:D,2,0)</f>
        <v>WOMPI SANTANDERES</v>
      </c>
      <c r="R1804" s="23">
        <f>VLOOKUP(P1804,'BASE TARIFA 2025'!C:F,4,0)</f>
        <v>28277.100000000002</v>
      </c>
    </row>
    <row r="1805" spans="1:18" ht="14.45">
      <c r="A1805" s="27">
        <v>75048</v>
      </c>
      <c r="B1805" s="27" t="s">
        <v>10439</v>
      </c>
      <c r="C1805" s="27">
        <v>40028935</v>
      </c>
      <c r="D1805" s="27" t="s">
        <v>10440</v>
      </c>
      <c r="E1805" s="27" t="s">
        <v>10440</v>
      </c>
      <c r="F1805" s="27" t="s">
        <v>10440</v>
      </c>
      <c r="G1805" s="27" t="s">
        <v>10441</v>
      </c>
      <c r="H1805" s="27" t="s">
        <v>10442</v>
      </c>
      <c r="I1805" s="27" t="s">
        <v>10443</v>
      </c>
      <c r="J1805" s="27" t="s">
        <v>450</v>
      </c>
      <c r="K1805" s="27" t="s">
        <v>10371</v>
      </c>
      <c r="L1805" s="27" t="s">
        <v>10371</v>
      </c>
      <c r="M1805" s="27">
        <v>15176</v>
      </c>
      <c r="N1805" s="28" t="s">
        <v>128</v>
      </c>
      <c r="O1805" s="22">
        <f>VLOOKUP(A1805,Hoja1!A:C,3,0)</f>
        <v>8</v>
      </c>
      <c r="P1805" s="21" t="str">
        <f>VLOOKUP(M1805,[1]TIPOLOGIAS_CB!$A:$F,4,0)</f>
        <v>TUNJA</v>
      </c>
      <c r="Q1805" s="21" t="str">
        <f>VLOOKUP(P1805,'BASE TARIFA 2025'!C:D,2,0)</f>
        <v>WOMPI SANTANDERES</v>
      </c>
      <c r="R1805" s="23">
        <f>VLOOKUP(P1805,'BASE TARIFA 2025'!C:F,4,0)</f>
        <v>28277.100000000002</v>
      </c>
    </row>
    <row r="1806" spans="1:18" ht="14.45">
      <c r="A1806" s="27">
        <v>74454</v>
      </c>
      <c r="B1806" s="27" t="s">
        <v>10444</v>
      </c>
      <c r="C1806" s="27">
        <v>1053345283</v>
      </c>
      <c r="D1806" s="27" t="s">
        <v>10445</v>
      </c>
      <c r="E1806" s="27" t="s">
        <v>10445</v>
      </c>
      <c r="F1806" s="27" t="s">
        <v>10446</v>
      </c>
      <c r="G1806" s="27" t="s">
        <v>10447</v>
      </c>
      <c r="H1806" s="27" t="s">
        <v>10448</v>
      </c>
      <c r="I1806" s="27" t="s">
        <v>10449</v>
      </c>
      <c r="J1806" s="27" t="s">
        <v>450</v>
      </c>
      <c r="K1806" s="27" t="s">
        <v>10371</v>
      </c>
      <c r="L1806" s="27" t="s">
        <v>10371</v>
      </c>
      <c r="M1806" s="27">
        <v>15176</v>
      </c>
      <c r="N1806" s="28" t="s">
        <v>223</v>
      </c>
      <c r="O1806" s="22">
        <f>VLOOKUP(A1806,Hoja1!A:C,3,0)</f>
        <v>8</v>
      </c>
      <c r="P1806" s="21" t="str">
        <f>VLOOKUP(M1806,[1]TIPOLOGIAS_CB!$A:$F,4,0)</f>
        <v>TUNJA</v>
      </c>
      <c r="Q1806" s="21" t="str">
        <f>VLOOKUP(P1806,'BASE TARIFA 2025'!C:D,2,0)</f>
        <v>WOMPI SANTANDERES</v>
      </c>
      <c r="R1806" s="23">
        <f>VLOOKUP(P1806,'BASE TARIFA 2025'!C:F,4,0)</f>
        <v>28277.100000000002</v>
      </c>
    </row>
    <row r="1807" spans="1:18" ht="14.45">
      <c r="A1807" s="27">
        <v>64068</v>
      </c>
      <c r="B1807" s="27" t="s">
        <v>10450</v>
      </c>
      <c r="C1807" s="27">
        <v>7311646</v>
      </c>
      <c r="D1807" s="27" t="s">
        <v>10451</v>
      </c>
      <c r="E1807" s="27" t="s">
        <v>10451</v>
      </c>
      <c r="F1807" s="27" t="s">
        <v>10451</v>
      </c>
      <c r="G1807" s="27" t="s">
        <v>10452</v>
      </c>
      <c r="H1807" s="27" t="s">
        <v>10453</v>
      </c>
      <c r="I1807" s="27" t="s">
        <v>10454</v>
      </c>
      <c r="J1807" s="27" t="s">
        <v>450</v>
      </c>
      <c r="K1807" s="27" t="s">
        <v>10371</v>
      </c>
      <c r="L1807" s="27" t="s">
        <v>10371</v>
      </c>
      <c r="M1807" s="27">
        <v>15176</v>
      </c>
      <c r="N1807" s="28" t="s">
        <v>953</v>
      </c>
      <c r="O1807" s="22">
        <f>VLOOKUP(A1807,Hoja1!A:C,3,0)</f>
        <v>16</v>
      </c>
      <c r="P1807" s="21" t="str">
        <f>VLOOKUP(M1807,[1]TIPOLOGIAS_CB!$A:$F,4,0)</f>
        <v>TUNJA</v>
      </c>
      <c r="Q1807" s="21" t="str">
        <f>VLOOKUP(P1807,'BASE TARIFA 2025'!C:D,2,0)</f>
        <v>WOMPI SANTANDERES</v>
      </c>
      <c r="R1807" s="23">
        <f>VLOOKUP(P1807,'BASE TARIFA 2025'!C:F,4,0)</f>
        <v>28277.100000000002</v>
      </c>
    </row>
    <row r="1808" spans="1:18" ht="14.45">
      <c r="A1808" s="27">
        <v>64995</v>
      </c>
      <c r="B1808" s="27" t="s">
        <v>10455</v>
      </c>
      <c r="C1808" s="27">
        <v>1073384325</v>
      </c>
      <c r="D1808" s="27" t="s">
        <v>10456</v>
      </c>
      <c r="E1808" s="27" t="s">
        <v>10456</v>
      </c>
      <c r="F1808" s="27" t="s">
        <v>10456</v>
      </c>
      <c r="G1808" s="27" t="s">
        <v>10457</v>
      </c>
      <c r="H1808" s="27" t="s">
        <v>10458</v>
      </c>
      <c r="I1808" s="27" t="s">
        <v>10459</v>
      </c>
      <c r="J1808" s="27" t="s">
        <v>450</v>
      </c>
      <c r="K1808" s="27" t="s">
        <v>10371</v>
      </c>
      <c r="L1808" s="27" t="s">
        <v>10371</v>
      </c>
      <c r="M1808" s="27">
        <v>15176</v>
      </c>
      <c r="N1808" s="28" t="s">
        <v>586</v>
      </c>
      <c r="O1808" s="22">
        <f>VLOOKUP(A1808,Hoja1!A:C,3,0)</f>
        <v>8</v>
      </c>
      <c r="P1808" s="21" t="str">
        <f>VLOOKUP(M1808,[1]TIPOLOGIAS_CB!$A:$F,4,0)</f>
        <v>TUNJA</v>
      </c>
      <c r="Q1808" s="21" t="str">
        <f>VLOOKUP(P1808,'BASE TARIFA 2025'!C:D,2,0)</f>
        <v>WOMPI SANTANDERES</v>
      </c>
      <c r="R1808" s="23">
        <f>VLOOKUP(P1808,'BASE TARIFA 2025'!C:F,4,0)</f>
        <v>28277.100000000002</v>
      </c>
    </row>
    <row r="1809" spans="1:18" ht="14.45">
      <c r="A1809" s="27">
        <v>66388</v>
      </c>
      <c r="B1809" s="27" t="s">
        <v>10460</v>
      </c>
      <c r="C1809" s="27">
        <v>1053328946</v>
      </c>
      <c r="D1809" s="27" t="s">
        <v>10461</v>
      </c>
      <c r="E1809" s="27" t="s">
        <v>10461</v>
      </c>
      <c r="F1809" s="27" t="s">
        <v>10461</v>
      </c>
      <c r="G1809" s="27" t="s">
        <v>10462</v>
      </c>
      <c r="H1809" s="27" t="s">
        <v>10463</v>
      </c>
      <c r="I1809" s="27" t="s">
        <v>10464</v>
      </c>
      <c r="J1809" s="27" t="s">
        <v>450</v>
      </c>
      <c r="K1809" s="27" t="s">
        <v>10371</v>
      </c>
      <c r="L1809" s="27" t="s">
        <v>10371</v>
      </c>
      <c r="M1809" s="27">
        <v>15176</v>
      </c>
      <c r="N1809" s="28" t="s">
        <v>953</v>
      </c>
      <c r="O1809" s="22">
        <f>VLOOKUP(A1809,Hoja1!A:C,3,0)</f>
        <v>8</v>
      </c>
      <c r="P1809" s="21" t="str">
        <f>VLOOKUP(M1809,[1]TIPOLOGIAS_CB!$A:$F,4,0)</f>
        <v>TUNJA</v>
      </c>
      <c r="Q1809" s="21" t="str">
        <f>VLOOKUP(P1809,'BASE TARIFA 2025'!C:D,2,0)</f>
        <v>WOMPI SANTANDERES</v>
      </c>
      <c r="R1809" s="23">
        <f>VLOOKUP(P1809,'BASE TARIFA 2025'!C:F,4,0)</f>
        <v>28277.100000000002</v>
      </c>
    </row>
    <row r="1810" spans="1:18" ht="14.45">
      <c r="A1810" s="27">
        <v>65866</v>
      </c>
      <c r="B1810" s="27" t="s">
        <v>10465</v>
      </c>
      <c r="C1810" s="27">
        <v>1053338541</v>
      </c>
      <c r="D1810" s="27" t="s">
        <v>10466</v>
      </c>
      <c r="E1810" s="27" t="s">
        <v>79</v>
      </c>
      <c r="F1810" s="27" t="s">
        <v>10466</v>
      </c>
      <c r="G1810" s="27" t="s">
        <v>10467</v>
      </c>
      <c r="H1810" s="27" t="s">
        <v>10468</v>
      </c>
      <c r="I1810" s="27" t="s">
        <v>10469</v>
      </c>
      <c r="J1810" s="27" t="s">
        <v>450</v>
      </c>
      <c r="K1810" s="27" t="s">
        <v>10371</v>
      </c>
      <c r="L1810" s="27" t="s">
        <v>10371</v>
      </c>
      <c r="M1810" s="27">
        <v>15176</v>
      </c>
      <c r="N1810" s="28" t="s">
        <v>223</v>
      </c>
      <c r="O1810" s="22">
        <f>VLOOKUP(A1810,Hoja1!A:C,3,0)</f>
        <v>8</v>
      </c>
      <c r="P1810" s="21" t="str">
        <f>VLOOKUP(M1810,[1]TIPOLOGIAS_CB!$A:$F,4,0)</f>
        <v>TUNJA</v>
      </c>
      <c r="Q1810" s="21" t="str">
        <f>VLOOKUP(P1810,'BASE TARIFA 2025'!C:D,2,0)</f>
        <v>WOMPI SANTANDERES</v>
      </c>
      <c r="R1810" s="23">
        <f>VLOOKUP(P1810,'BASE TARIFA 2025'!C:F,4,0)</f>
        <v>28277.100000000002</v>
      </c>
    </row>
    <row r="1811" spans="1:18" ht="14.45">
      <c r="A1811" s="27">
        <v>64414</v>
      </c>
      <c r="B1811" s="27" t="s">
        <v>10470</v>
      </c>
      <c r="C1811" s="27">
        <v>46677023</v>
      </c>
      <c r="D1811" s="27" t="s">
        <v>10471</v>
      </c>
      <c r="E1811" s="27" t="s">
        <v>10472</v>
      </c>
      <c r="F1811" s="27" t="s">
        <v>10471</v>
      </c>
      <c r="G1811" s="27" t="s">
        <v>10473</v>
      </c>
      <c r="H1811" s="27" t="s">
        <v>10474</v>
      </c>
      <c r="I1811" s="27" t="s">
        <v>10475</v>
      </c>
      <c r="J1811" s="27" t="s">
        <v>450</v>
      </c>
      <c r="K1811" s="27" t="s">
        <v>10371</v>
      </c>
      <c r="L1811" s="27" t="s">
        <v>10371</v>
      </c>
      <c r="M1811" s="27">
        <v>15176</v>
      </c>
      <c r="N1811" s="28" t="s">
        <v>586</v>
      </c>
      <c r="O1811" s="22">
        <f>VLOOKUP(A1811,Hoja1!A:C,3,0)</f>
        <v>8</v>
      </c>
      <c r="P1811" s="21" t="str">
        <f>VLOOKUP(M1811,[1]TIPOLOGIAS_CB!$A:$F,4,0)</f>
        <v>TUNJA</v>
      </c>
      <c r="Q1811" s="21" t="str">
        <f>VLOOKUP(P1811,'BASE TARIFA 2025'!C:D,2,0)</f>
        <v>WOMPI SANTANDERES</v>
      </c>
      <c r="R1811" s="23">
        <f>VLOOKUP(P1811,'BASE TARIFA 2025'!C:F,4,0)</f>
        <v>28277.100000000002</v>
      </c>
    </row>
    <row r="1812" spans="1:18" ht="14.45">
      <c r="A1812" s="27">
        <v>70467</v>
      </c>
      <c r="B1812" s="27" t="s">
        <v>10476</v>
      </c>
      <c r="C1812" s="27">
        <v>7304113</v>
      </c>
      <c r="D1812" s="27" t="s">
        <v>10477</v>
      </c>
      <c r="E1812" s="27" t="s">
        <v>10477</v>
      </c>
      <c r="F1812" s="27" t="s">
        <v>10477</v>
      </c>
      <c r="G1812" s="27" t="s">
        <v>10478</v>
      </c>
      <c r="H1812" s="27" t="s">
        <v>10479</v>
      </c>
      <c r="I1812" s="27" t="s">
        <v>10480</v>
      </c>
      <c r="J1812" s="27" t="s">
        <v>450</v>
      </c>
      <c r="K1812" s="27" t="s">
        <v>10371</v>
      </c>
      <c r="L1812" s="27" t="s">
        <v>10371</v>
      </c>
      <c r="M1812" s="27">
        <v>15176</v>
      </c>
      <c r="N1812" s="28" t="s">
        <v>953</v>
      </c>
      <c r="O1812" s="22">
        <f>VLOOKUP(A1812,Hoja1!A:C,3,0)</f>
        <v>8</v>
      </c>
      <c r="P1812" s="21" t="str">
        <f>VLOOKUP(M1812,[1]TIPOLOGIAS_CB!$A:$F,4,0)</f>
        <v>TUNJA</v>
      </c>
      <c r="Q1812" s="21" t="str">
        <f>VLOOKUP(P1812,'BASE TARIFA 2025'!C:D,2,0)</f>
        <v>WOMPI SANTANDERES</v>
      </c>
      <c r="R1812" s="23">
        <f>VLOOKUP(P1812,'BASE TARIFA 2025'!C:F,4,0)</f>
        <v>28277.100000000002</v>
      </c>
    </row>
    <row r="1813" spans="1:18" ht="14.45">
      <c r="A1813" s="27">
        <v>57843</v>
      </c>
      <c r="B1813" s="27" t="s">
        <v>10481</v>
      </c>
      <c r="C1813" s="27">
        <v>33703597</v>
      </c>
      <c r="D1813" s="27" t="s">
        <v>10482</v>
      </c>
      <c r="E1813" s="27" t="s">
        <v>10482</v>
      </c>
      <c r="F1813" s="27" t="s">
        <v>10482</v>
      </c>
      <c r="G1813" s="27" t="s">
        <v>10483</v>
      </c>
      <c r="H1813" s="27" t="s">
        <v>10484</v>
      </c>
      <c r="I1813" s="27" t="s">
        <v>10485</v>
      </c>
      <c r="J1813" s="27" t="s">
        <v>450</v>
      </c>
      <c r="K1813" s="27" t="s">
        <v>10371</v>
      </c>
      <c r="L1813" s="27" t="s">
        <v>10371</v>
      </c>
      <c r="M1813" s="27">
        <v>15176</v>
      </c>
      <c r="N1813" s="28" t="s">
        <v>953</v>
      </c>
      <c r="O1813" s="22">
        <f>VLOOKUP(A1813,Hoja1!A:C,3,0)</f>
        <v>8</v>
      </c>
      <c r="P1813" s="21" t="str">
        <f>VLOOKUP(M1813,[1]TIPOLOGIAS_CB!$A:$F,4,0)</f>
        <v>TUNJA</v>
      </c>
      <c r="Q1813" s="21" t="str">
        <f>VLOOKUP(P1813,'BASE TARIFA 2025'!C:D,2,0)</f>
        <v>WOMPI SANTANDERES</v>
      </c>
      <c r="R1813" s="23">
        <f>VLOOKUP(P1813,'BASE TARIFA 2025'!C:F,4,0)</f>
        <v>28277.100000000002</v>
      </c>
    </row>
    <row r="1814" spans="1:18" ht="14.45">
      <c r="A1814" s="27">
        <v>53114</v>
      </c>
      <c r="B1814" s="27" t="s">
        <v>10486</v>
      </c>
      <c r="C1814" s="27">
        <v>1053324619</v>
      </c>
      <c r="D1814" s="27" t="s">
        <v>10487</v>
      </c>
      <c r="E1814" s="27" t="s">
        <v>10487</v>
      </c>
      <c r="F1814" s="27" t="s">
        <v>10487</v>
      </c>
      <c r="G1814" s="27" t="s">
        <v>10488</v>
      </c>
      <c r="H1814" s="27" t="s">
        <v>10489</v>
      </c>
      <c r="I1814" s="27" t="s">
        <v>10490</v>
      </c>
      <c r="J1814" s="27" t="s">
        <v>450</v>
      </c>
      <c r="K1814" s="27" t="s">
        <v>10371</v>
      </c>
      <c r="L1814" s="27" t="s">
        <v>10371</v>
      </c>
      <c r="M1814" s="27">
        <v>15176</v>
      </c>
      <c r="N1814" s="28" t="s">
        <v>500</v>
      </c>
      <c r="O1814" s="22">
        <f>VLOOKUP(A1814,Hoja1!A:C,3,0)</f>
        <v>8</v>
      </c>
      <c r="P1814" s="21" t="str">
        <f>VLOOKUP(M1814,[1]TIPOLOGIAS_CB!$A:$F,4,0)</f>
        <v>TUNJA</v>
      </c>
      <c r="Q1814" s="21" t="str">
        <f>VLOOKUP(P1814,'BASE TARIFA 2025'!C:D,2,0)</f>
        <v>WOMPI SANTANDERES</v>
      </c>
      <c r="R1814" s="23">
        <f>VLOOKUP(P1814,'BASE TARIFA 2025'!C:F,4,0)</f>
        <v>28277.100000000002</v>
      </c>
    </row>
    <row r="1815" spans="1:18" ht="14.45">
      <c r="A1815" s="27">
        <v>53075</v>
      </c>
      <c r="B1815" s="27" t="s">
        <v>10491</v>
      </c>
      <c r="C1815" s="27">
        <v>46678666</v>
      </c>
      <c r="D1815" s="27" t="s">
        <v>10492</v>
      </c>
      <c r="E1815" s="27" t="s">
        <v>10493</v>
      </c>
      <c r="F1815" s="27" t="s">
        <v>10492</v>
      </c>
      <c r="G1815" s="27" t="s">
        <v>10494</v>
      </c>
      <c r="H1815" s="27" t="s">
        <v>10495</v>
      </c>
      <c r="I1815" s="27" t="s">
        <v>10496</v>
      </c>
      <c r="J1815" s="27" t="s">
        <v>450</v>
      </c>
      <c r="K1815" s="27" t="s">
        <v>10371</v>
      </c>
      <c r="L1815" s="27" t="s">
        <v>10371</v>
      </c>
      <c r="M1815" s="27">
        <v>15176</v>
      </c>
      <c r="N1815" s="28" t="s">
        <v>586</v>
      </c>
      <c r="O1815" s="22">
        <f>VLOOKUP(A1815,Hoja1!A:C,3,0)</f>
        <v>8</v>
      </c>
      <c r="P1815" s="21" t="str">
        <f>VLOOKUP(M1815,[1]TIPOLOGIAS_CB!$A:$F,4,0)</f>
        <v>TUNJA</v>
      </c>
      <c r="Q1815" s="21" t="str">
        <f>VLOOKUP(P1815,'BASE TARIFA 2025'!C:D,2,0)</f>
        <v>WOMPI SANTANDERES</v>
      </c>
      <c r="R1815" s="23">
        <f>VLOOKUP(P1815,'BASE TARIFA 2025'!C:F,4,0)</f>
        <v>28277.100000000002</v>
      </c>
    </row>
    <row r="1816" spans="1:18" ht="14.45">
      <c r="A1816" s="27">
        <v>54862</v>
      </c>
      <c r="B1816" s="27" t="s">
        <v>10497</v>
      </c>
      <c r="C1816" s="27">
        <v>46678529</v>
      </c>
      <c r="D1816" s="27" t="s">
        <v>10498</v>
      </c>
      <c r="E1816" s="27" t="s">
        <v>10498</v>
      </c>
      <c r="F1816" s="27" t="s">
        <v>10498</v>
      </c>
      <c r="G1816" s="27" t="s">
        <v>10499</v>
      </c>
      <c r="H1816" s="27" t="s">
        <v>10500</v>
      </c>
      <c r="I1816" s="27" t="s">
        <v>10501</v>
      </c>
      <c r="J1816" s="27" t="s">
        <v>450</v>
      </c>
      <c r="K1816" s="27" t="s">
        <v>10371</v>
      </c>
      <c r="L1816" s="27" t="s">
        <v>10371</v>
      </c>
      <c r="M1816" s="27">
        <v>15176</v>
      </c>
      <c r="N1816" s="28" t="s">
        <v>192</v>
      </c>
      <c r="O1816" s="22">
        <f>VLOOKUP(A1816,Hoja1!A:C,3,0)</f>
        <v>8</v>
      </c>
      <c r="P1816" s="21" t="str">
        <f>VLOOKUP(M1816,[1]TIPOLOGIAS_CB!$A:$F,4,0)</f>
        <v>TUNJA</v>
      </c>
      <c r="Q1816" s="21" t="str">
        <f>VLOOKUP(P1816,'BASE TARIFA 2025'!C:D,2,0)</f>
        <v>WOMPI SANTANDERES</v>
      </c>
      <c r="R1816" s="23">
        <f>VLOOKUP(P1816,'BASE TARIFA 2025'!C:F,4,0)</f>
        <v>28277.100000000002</v>
      </c>
    </row>
    <row r="1817" spans="1:18" ht="14.45">
      <c r="A1817" s="27">
        <v>59683</v>
      </c>
      <c r="B1817" s="27" t="s">
        <v>10502</v>
      </c>
      <c r="C1817" s="27">
        <v>7128359</v>
      </c>
      <c r="D1817" s="27" t="s">
        <v>10503</v>
      </c>
      <c r="E1817" s="27" t="s">
        <v>10503</v>
      </c>
      <c r="F1817" s="27" t="s">
        <v>10504</v>
      </c>
      <c r="G1817" s="27" t="s">
        <v>10505</v>
      </c>
      <c r="H1817" s="27" t="s">
        <v>10506</v>
      </c>
      <c r="I1817" s="27" t="s">
        <v>10507</v>
      </c>
      <c r="J1817" s="27" t="s">
        <v>450</v>
      </c>
      <c r="K1817" s="27" t="s">
        <v>10371</v>
      </c>
      <c r="L1817" s="27" t="s">
        <v>10371</v>
      </c>
      <c r="M1817" s="27">
        <v>15176</v>
      </c>
      <c r="N1817" s="28" t="s">
        <v>223</v>
      </c>
      <c r="O1817" s="22">
        <f>VLOOKUP(A1817,Hoja1!A:C,3,0)</f>
        <v>8</v>
      </c>
      <c r="P1817" s="21" t="str">
        <f>VLOOKUP(M1817,[1]TIPOLOGIAS_CB!$A:$F,4,0)</f>
        <v>TUNJA</v>
      </c>
      <c r="Q1817" s="21" t="str">
        <f>VLOOKUP(P1817,'BASE TARIFA 2025'!C:D,2,0)</f>
        <v>WOMPI SANTANDERES</v>
      </c>
      <c r="R1817" s="23">
        <f>VLOOKUP(P1817,'BASE TARIFA 2025'!C:F,4,0)</f>
        <v>28277.100000000002</v>
      </c>
    </row>
    <row r="1818" spans="1:18" ht="14.45">
      <c r="A1818" s="27">
        <v>60547</v>
      </c>
      <c r="B1818" s="27" t="s">
        <v>10508</v>
      </c>
      <c r="C1818" s="27">
        <v>80845517</v>
      </c>
      <c r="D1818" s="27" t="s">
        <v>10509</v>
      </c>
      <c r="E1818" s="27" t="s">
        <v>10509</v>
      </c>
      <c r="F1818" s="27" t="s">
        <v>10509</v>
      </c>
      <c r="G1818" s="27" t="s">
        <v>10510</v>
      </c>
      <c r="H1818" s="27" t="s">
        <v>10511</v>
      </c>
      <c r="I1818" s="27" t="s">
        <v>10512</v>
      </c>
      <c r="J1818" s="27" t="s">
        <v>450</v>
      </c>
      <c r="K1818" s="27" t="s">
        <v>10371</v>
      </c>
      <c r="L1818" s="27" t="s">
        <v>10371</v>
      </c>
      <c r="M1818" s="27">
        <v>15176</v>
      </c>
      <c r="N1818" s="28" t="s">
        <v>348</v>
      </c>
      <c r="O1818" s="22">
        <f>VLOOKUP(A1818,Hoja1!A:C,3,0)</f>
        <v>16</v>
      </c>
      <c r="P1818" s="21" t="str">
        <f>VLOOKUP(M1818,[1]TIPOLOGIAS_CB!$A:$F,4,0)</f>
        <v>TUNJA</v>
      </c>
      <c r="Q1818" s="21" t="str">
        <f>VLOOKUP(P1818,'BASE TARIFA 2025'!C:D,2,0)</f>
        <v>WOMPI SANTANDERES</v>
      </c>
      <c r="R1818" s="23">
        <f>VLOOKUP(P1818,'BASE TARIFA 2025'!C:F,4,0)</f>
        <v>28277.100000000002</v>
      </c>
    </row>
    <row r="1819" spans="1:18" ht="14.45">
      <c r="A1819" s="27">
        <v>46397</v>
      </c>
      <c r="B1819" s="27" t="s">
        <v>10513</v>
      </c>
      <c r="C1819" s="27">
        <v>1053328990</v>
      </c>
      <c r="D1819" s="27" t="s">
        <v>10514</v>
      </c>
      <c r="E1819" s="27" t="s">
        <v>10514</v>
      </c>
      <c r="F1819" s="27" t="s">
        <v>10514</v>
      </c>
      <c r="G1819" s="27" t="s">
        <v>10515</v>
      </c>
      <c r="H1819" s="27" t="s">
        <v>10516</v>
      </c>
      <c r="I1819" s="27" t="s">
        <v>10517</v>
      </c>
      <c r="J1819" s="27" t="s">
        <v>450</v>
      </c>
      <c r="K1819" s="27" t="s">
        <v>10371</v>
      </c>
      <c r="L1819" s="27" t="s">
        <v>10371</v>
      </c>
      <c r="M1819" s="27">
        <v>15176</v>
      </c>
      <c r="N1819" s="28" t="s">
        <v>586</v>
      </c>
      <c r="O1819" s="22">
        <f>VLOOKUP(A1819,Hoja1!A:C,3,0)</f>
        <v>8</v>
      </c>
      <c r="P1819" s="21" t="str">
        <f>VLOOKUP(M1819,[1]TIPOLOGIAS_CB!$A:$F,4,0)</f>
        <v>TUNJA</v>
      </c>
      <c r="Q1819" s="21" t="str">
        <f>VLOOKUP(P1819,'BASE TARIFA 2025'!C:D,2,0)</f>
        <v>WOMPI SANTANDERES</v>
      </c>
      <c r="R1819" s="23">
        <f>VLOOKUP(P1819,'BASE TARIFA 2025'!C:F,4,0)</f>
        <v>28277.100000000002</v>
      </c>
    </row>
    <row r="1820" spans="1:18" ht="14.45">
      <c r="A1820" s="27">
        <v>48648</v>
      </c>
      <c r="B1820" s="27" t="s">
        <v>10518</v>
      </c>
      <c r="C1820" s="27">
        <v>1053332989</v>
      </c>
      <c r="D1820" s="27" t="s">
        <v>10519</v>
      </c>
      <c r="E1820" s="27" t="s">
        <v>10519</v>
      </c>
      <c r="F1820" s="27" t="s">
        <v>10519</v>
      </c>
      <c r="G1820" s="27" t="s">
        <v>10520</v>
      </c>
      <c r="H1820" s="27" t="s">
        <v>10521</v>
      </c>
      <c r="I1820" s="27" t="s">
        <v>10522</v>
      </c>
      <c r="J1820" s="27" t="s">
        <v>450</v>
      </c>
      <c r="K1820" s="27" t="s">
        <v>10371</v>
      </c>
      <c r="L1820" s="27" t="s">
        <v>10371</v>
      </c>
      <c r="M1820" s="27">
        <v>15176</v>
      </c>
      <c r="N1820" s="28" t="s">
        <v>192</v>
      </c>
      <c r="O1820" s="22">
        <f>VLOOKUP(A1820,Hoja1!A:C,3,0)</f>
        <v>8</v>
      </c>
      <c r="P1820" s="21" t="str">
        <f>VLOOKUP(M1820,[1]TIPOLOGIAS_CB!$A:$F,4,0)</f>
        <v>TUNJA</v>
      </c>
      <c r="Q1820" s="21" t="str">
        <f>VLOOKUP(P1820,'BASE TARIFA 2025'!C:D,2,0)</f>
        <v>WOMPI SANTANDERES</v>
      </c>
      <c r="R1820" s="23">
        <f>VLOOKUP(P1820,'BASE TARIFA 2025'!C:F,4,0)</f>
        <v>28277.100000000002</v>
      </c>
    </row>
    <row r="1821" spans="1:18" ht="14.45">
      <c r="A1821" s="27">
        <v>48650</v>
      </c>
      <c r="B1821" s="27" t="s">
        <v>10523</v>
      </c>
      <c r="C1821" s="27">
        <v>1053338516</v>
      </c>
      <c r="D1821" s="27" t="s">
        <v>10524</v>
      </c>
      <c r="E1821" s="27" t="s">
        <v>10524</v>
      </c>
      <c r="F1821" s="27" t="s">
        <v>10525</v>
      </c>
      <c r="G1821" s="27" t="s">
        <v>10526</v>
      </c>
      <c r="H1821" s="27" t="s">
        <v>10527</v>
      </c>
      <c r="I1821" s="27" t="s">
        <v>10528</v>
      </c>
      <c r="J1821" s="27" t="s">
        <v>450</v>
      </c>
      <c r="K1821" s="27" t="s">
        <v>10371</v>
      </c>
      <c r="L1821" s="27" t="s">
        <v>10371</v>
      </c>
      <c r="M1821" s="27">
        <v>15176</v>
      </c>
      <c r="N1821" s="28" t="s">
        <v>223</v>
      </c>
      <c r="O1821" s="22">
        <f>VLOOKUP(A1821,Hoja1!A:C,3,0)</f>
        <v>16</v>
      </c>
      <c r="P1821" s="21" t="str">
        <f>VLOOKUP(M1821,[1]TIPOLOGIAS_CB!$A:$F,4,0)</f>
        <v>TUNJA</v>
      </c>
      <c r="Q1821" s="21" t="str">
        <f>VLOOKUP(P1821,'BASE TARIFA 2025'!C:D,2,0)</f>
        <v>WOMPI SANTANDERES</v>
      </c>
      <c r="R1821" s="23">
        <f>VLOOKUP(P1821,'BASE TARIFA 2025'!C:F,4,0)</f>
        <v>28277.100000000002</v>
      </c>
    </row>
    <row r="1822" spans="1:18" ht="14.45">
      <c r="A1822" s="27">
        <v>51752</v>
      </c>
      <c r="B1822" s="27" t="s">
        <v>10529</v>
      </c>
      <c r="C1822" s="27">
        <v>7320137</v>
      </c>
      <c r="D1822" s="27" t="s">
        <v>10530</v>
      </c>
      <c r="E1822" s="27" t="s">
        <v>10530</v>
      </c>
      <c r="F1822" s="27" t="s">
        <v>10530</v>
      </c>
      <c r="G1822" s="27" t="s">
        <v>10531</v>
      </c>
      <c r="H1822" s="27" t="s">
        <v>10532</v>
      </c>
      <c r="I1822" s="27" t="s">
        <v>10533</v>
      </c>
      <c r="J1822" s="27" t="s">
        <v>450</v>
      </c>
      <c r="K1822" s="27" t="s">
        <v>10371</v>
      </c>
      <c r="L1822" s="27" t="s">
        <v>10371</v>
      </c>
      <c r="M1822" s="27">
        <v>15176</v>
      </c>
      <c r="N1822" s="28" t="s">
        <v>259</v>
      </c>
      <c r="O1822" s="22">
        <f>VLOOKUP(A1822,Hoja1!A:C,3,0)</f>
        <v>8</v>
      </c>
      <c r="P1822" s="21" t="str">
        <f>VLOOKUP(M1822,[1]TIPOLOGIAS_CB!$A:$F,4,0)</f>
        <v>TUNJA</v>
      </c>
      <c r="Q1822" s="21" t="str">
        <f>VLOOKUP(P1822,'BASE TARIFA 2025'!C:D,2,0)</f>
        <v>WOMPI SANTANDERES</v>
      </c>
      <c r="R1822" s="23">
        <f>VLOOKUP(P1822,'BASE TARIFA 2025'!C:F,4,0)</f>
        <v>28277.100000000002</v>
      </c>
    </row>
    <row r="1823" spans="1:18" ht="14.45">
      <c r="A1823" s="27">
        <v>55135</v>
      </c>
      <c r="B1823" s="27" t="s">
        <v>10534</v>
      </c>
      <c r="C1823" s="27">
        <v>1055962925</v>
      </c>
      <c r="D1823" s="27" t="s">
        <v>10399</v>
      </c>
      <c r="E1823" s="27" t="s">
        <v>10399</v>
      </c>
      <c r="F1823" s="27" t="s">
        <v>10399</v>
      </c>
      <c r="G1823" s="27" t="s">
        <v>10535</v>
      </c>
      <c r="H1823" s="27" t="s">
        <v>10536</v>
      </c>
      <c r="I1823" s="27" t="s">
        <v>10537</v>
      </c>
      <c r="J1823" s="27" t="s">
        <v>450</v>
      </c>
      <c r="K1823" s="27" t="s">
        <v>10371</v>
      </c>
      <c r="L1823" s="27" t="s">
        <v>10371</v>
      </c>
      <c r="M1823" s="27">
        <v>15176</v>
      </c>
      <c r="N1823" s="28" t="s">
        <v>500</v>
      </c>
      <c r="O1823" s="22">
        <f>VLOOKUP(A1823,Hoja1!A:C,3,0)</f>
        <v>8</v>
      </c>
      <c r="P1823" s="21" t="str">
        <f>VLOOKUP(M1823,[1]TIPOLOGIAS_CB!$A:$F,4,0)</f>
        <v>TUNJA</v>
      </c>
      <c r="Q1823" s="21" t="str">
        <f>VLOOKUP(P1823,'BASE TARIFA 2025'!C:D,2,0)</f>
        <v>WOMPI SANTANDERES</v>
      </c>
      <c r="R1823" s="23">
        <f>VLOOKUP(P1823,'BASE TARIFA 2025'!C:F,4,0)</f>
        <v>28277.100000000002</v>
      </c>
    </row>
    <row r="1824" spans="1:18" ht="14.45">
      <c r="A1824" s="27">
        <v>57782</v>
      </c>
      <c r="B1824" s="27" t="s">
        <v>10538</v>
      </c>
      <c r="C1824" s="27">
        <v>23800253</v>
      </c>
      <c r="D1824" s="27" t="s">
        <v>10539</v>
      </c>
      <c r="E1824" s="27" t="s">
        <v>79</v>
      </c>
      <c r="F1824" s="27" t="s">
        <v>10539</v>
      </c>
      <c r="G1824" s="27" t="s">
        <v>10540</v>
      </c>
      <c r="H1824" s="27" t="s">
        <v>10541</v>
      </c>
      <c r="I1824" s="27" t="s">
        <v>10542</v>
      </c>
      <c r="J1824" s="27" t="s">
        <v>450</v>
      </c>
      <c r="K1824" s="27" t="s">
        <v>10371</v>
      </c>
      <c r="L1824" s="27" t="s">
        <v>10371</v>
      </c>
      <c r="M1824" s="27">
        <v>15176</v>
      </c>
      <c r="N1824" s="28" t="s">
        <v>192</v>
      </c>
      <c r="O1824" s="22">
        <f>VLOOKUP(A1824,Hoja1!A:C,3,0)</f>
        <v>8</v>
      </c>
      <c r="P1824" s="21" t="str">
        <f>VLOOKUP(M1824,[1]TIPOLOGIAS_CB!$A:$F,4,0)</f>
        <v>TUNJA</v>
      </c>
      <c r="Q1824" s="21" t="str">
        <f>VLOOKUP(P1824,'BASE TARIFA 2025'!C:D,2,0)</f>
        <v>WOMPI SANTANDERES</v>
      </c>
      <c r="R1824" s="23">
        <f>VLOOKUP(P1824,'BASE TARIFA 2025'!C:F,4,0)</f>
        <v>28277.100000000002</v>
      </c>
    </row>
    <row r="1825" spans="1:18" ht="14.45">
      <c r="A1825" s="27">
        <v>36451</v>
      </c>
      <c r="B1825" s="27" t="s">
        <v>10543</v>
      </c>
      <c r="C1825" s="27">
        <v>1049641546</v>
      </c>
      <c r="D1825" s="27"/>
      <c r="E1825" s="27" t="s">
        <v>10544</v>
      </c>
      <c r="F1825" s="27" t="s">
        <v>10545</v>
      </c>
      <c r="G1825" s="27" t="s">
        <v>10546</v>
      </c>
      <c r="H1825" s="27" t="s">
        <v>10547</v>
      </c>
      <c r="I1825" s="27" t="s">
        <v>10548</v>
      </c>
      <c r="J1825" s="27" t="s">
        <v>450</v>
      </c>
      <c r="K1825" s="27" t="s">
        <v>10371</v>
      </c>
      <c r="L1825" s="27" t="s">
        <v>10371</v>
      </c>
      <c r="M1825" s="27">
        <v>15176</v>
      </c>
      <c r="N1825" s="28" t="s">
        <v>128</v>
      </c>
      <c r="O1825" s="22">
        <f>VLOOKUP(A1825,Hoja1!A:C,3,0)</f>
        <v>8</v>
      </c>
      <c r="P1825" s="21" t="str">
        <f>VLOOKUP(M1825,[1]TIPOLOGIAS_CB!$A:$F,4,0)</f>
        <v>TUNJA</v>
      </c>
      <c r="Q1825" s="21" t="str">
        <f>VLOOKUP(P1825,'BASE TARIFA 2025'!C:D,2,0)</f>
        <v>WOMPI SANTANDERES</v>
      </c>
      <c r="R1825" s="23">
        <f>VLOOKUP(P1825,'BASE TARIFA 2025'!C:F,4,0)</f>
        <v>28277.100000000002</v>
      </c>
    </row>
    <row r="1826" spans="1:18" ht="14.45">
      <c r="A1826" s="27">
        <v>29654</v>
      </c>
      <c r="B1826" s="27" t="s">
        <v>10549</v>
      </c>
      <c r="C1826" s="27">
        <v>7312834</v>
      </c>
      <c r="D1826" s="27" t="s">
        <v>10550</v>
      </c>
      <c r="E1826" s="27" t="s">
        <v>10551</v>
      </c>
      <c r="F1826" s="27" t="s">
        <v>10551</v>
      </c>
      <c r="G1826" s="27" t="s">
        <v>10552</v>
      </c>
      <c r="H1826" s="27" t="s">
        <v>10553</v>
      </c>
      <c r="I1826" s="27" t="s">
        <v>10554</v>
      </c>
      <c r="J1826" s="27" t="s">
        <v>450</v>
      </c>
      <c r="K1826" s="27" t="s">
        <v>10371</v>
      </c>
      <c r="L1826" s="27" t="s">
        <v>10371</v>
      </c>
      <c r="M1826" s="27">
        <v>15176</v>
      </c>
      <c r="N1826" s="28" t="s">
        <v>348</v>
      </c>
      <c r="O1826" s="22">
        <f>VLOOKUP(A1826,Hoja1!A:C,3,0)</f>
        <v>8</v>
      </c>
      <c r="P1826" s="21" t="str">
        <f>VLOOKUP(M1826,[1]TIPOLOGIAS_CB!$A:$F,4,0)</f>
        <v>TUNJA</v>
      </c>
      <c r="Q1826" s="21" t="str">
        <f>VLOOKUP(P1826,'BASE TARIFA 2025'!C:D,2,0)</f>
        <v>WOMPI SANTANDERES</v>
      </c>
      <c r="R1826" s="23">
        <f>VLOOKUP(P1826,'BASE TARIFA 2025'!C:F,4,0)</f>
        <v>28277.100000000002</v>
      </c>
    </row>
    <row r="1827" spans="1:18" ht="14.45">
      <c r="A1827" s="27">
        <v>33108</v>
      </c>
      <c r="B1827" s="27" t="s">
        <v>10555</v>
      </c>
      <c r="C1827" s="27">
        <v>1019029120</v>
      </c>
      <c r="D1827" s="27" t="s">
        <v>10556</v>
      </c>
      <c r="E1827" s="27" t="s">
        <v>10557</v>
      </c>
      <c r="F1827" s="27" t="s">
        <v>10557</v>
      </c>
      <c r="G1827" s="27" t="s">
        <v>10558</v>
      </c>
      <c r="H1827" s="27" t="s">
        <v>10559</v>
      </c>
      <c r="I1827" s="27" t="s">
        <v>10560</v>
      </c>
      <c r="J1827" s="27" t="s">
        <v>450</v>
      </c>
      <c r="K1827" s="27" t="s">
        <v>10371</v>
      </c>
      <c r="L1827" s="27" t="s">
        <v>10371</v>
      </c>
      <c r="M1827" s="27">
        <v>15176</v>
      </c>
      <c r="N1827" s="28" t="s">
        <v>259</v>
      </c>
      <c r="O1827" s="22">
        <f>VLOOKUP(A1827,Hoja1!A:C,3,0)</f>
        <v>8</v>
      </c>
      <c r="P1827" s="21" t="str">
        <f>VLOOKUP(M1827,[1]TIPOLOGIAS_CB!$A:$F,4,0)</f>
        <v>TUNJA</v>
      </c>
      <c r="Q1827" s="21" t="str">
        <f>VLOOKUP(P1827,'BASE TARIFA 2025'!C:D,2,0)</f>
        <v>WOMPI SANTANDERES</v>
      </c>
      <c r="R1827" s="23">
        <f>VLOOKUP(P1827,'BASE TARIFA 2025'!C:F,4,0)</f>
        <v>28277.100000000002</v>
      </c>
    </row>
    <row r="1828" spans="1:18" ht="14.45">
      <c r="A1828" s="27">
        <v>41544</v>
      </c>
      <c r="B1828" s="27" t="s">
        <v>10561</v>
      </c>
      <c r="C1828" s="27">
        <v>46677338</v>
      </c>
      <c r="D1828" s="27"/>
      <c r="E1828" s="27" t="s">
        <v>10562</v>
      </c>
      <c r="F1828" s="27" t="s">
        <v>10562</v>
      </c>
      <c r="G1828" s="27" t="s">
        <v>10563</v>
      </c>
      <c r="H1828" s="27" t="s">
        <v>10564</v>
      </c>
      <c r="I1828" s="27" t="s">
        <v>10565</v>
      </c>
      <c r="J1828" s="27" t="s">
        <v>450</v>
      </c>
      <c r="K1828" s="27" t="s">
        <v>10371</v>
      </c>
      <c r="L1828" s="27" t="s">
        <v>10371</v>
      </c>
      <c r="M1828" s="27">
        <v>15176</v>
      </c>
      <c r="N1828" s="28" t="s">
        <v>586</v>
      </c>
      <c r="O1828" s="22">
        <f>VLOOKUP(A1828,Hoja1!A:C,3,0)</f>
        <v>16</v>
      </c>
      <c r="P1828" s="21" t="str">
        <f>VLOOKUP(M1828,[1]TIPOLOGIAS_CB!$A:$F,4,0)</f>
        <v>TUNJA</v>
      </c>
      <c r="Q1828" s="21" t="str">
        <f>VLOOKUP(P1828,'BASE TARIFA 2025'!C:D,2,0)</f>
        <v>WOMPI SANTANDERES</v>
      </c>
      <c r="R1828" s="23">
        <f>VLOOKUP(P1828,'BASE TARIFA 2025'!C:F,4,0)</f>
        <v>28277.100000000002</v>
      </c>
    </row>
    <row r="1829" spans="1:18" ht="14.45">
      <c r="A1829" s="27">
        <v>46395</v>
      </c>
      <c r="B1829" s="27" t="s">
        <v>10566</v>
      </c>
      <c r="C1829" s="27">
        <v>7317435</v>
      </c>
      <c r="D1829" s="27" t="s">
        <v>10567</v>
      </c>
      <c r="E1829" s="27" t="s">
        <v>10567</v>
      </c>
      <c r="F1829" s="27" t="s">
        <v>10567</v>
      </c>
      <c r="G1829" s="27" t="s">
        <v>10568</v>
      </c>
      <c r="H1829" s="27" t="s">
        <v>10569</v>
      </c>
      <c r="I1829" s="27" t="s">
        <v>10570</v>
      </c>
      <c r="J1829" s="27" t="s">
        <v>450</v>
      </c>
      <c r="K1829" s="27" t="s">
        <v>10371</v>
      </c>
      <c r="L1829" s="27" t="s">
        <v>10371</v>
      </c>
      <c r="M1829" s="27">
        <v>15176</v>
      </c>
      <c r="N1829" s="28" t="s">
        <v>128</v>
      </c>
      <c r="O1829" s="22">
        <f>VLOOKUP(A1829,Hoja1!A:C,3,0)</f>
        <v>8</v>
      </c>
      <c r="P1829" s="21" t="str">
        <f>VLOOKUP(M1829,[1]TIPOLOGIAS_CB!$A:$F,4,0)</f>
        <v>TUNJA</v>
      </c>
      <c r="Q1829" s="21" t="str">
        <f>VLOOKUP(P1829,'BASE TARIFA 2025'!C:D,2,0)</f>
        <v>WOMPI SANTANDERES</v>
      </c>
      <c r="R1829" s="23">
        <f>VLOOKUP(P1829,'BASE TARIFA 2025'!C:F,4,0)</f>
        <v>28277.100000000002</v>
      </c>
    </row>
    <row r="1830" spans="1:18" ht="14.45">
      <c r="A1830" s="27">
        <v>26672</v>
      </c>
      <c r="B1830" s="27" t="s">
        <v>10571</v>
      </c>
      <c r="C1830" s="27">
        <v>79121706</v>
      </c>
      <c r="D1830" s="27" t="s">
        <v>10572</v>
      </c>
      <c r="E1830" s="27" t="s">
        <v>10573</v>
      </c>
      <c r="F1830" s="27" t="s">
        <v>10573</v>
      </c>
      <c r="G1830" s="27" t="s">
        <v>10574</v>
      </c>
      <c r="H1830" s="27" t="s">
        <v>10575</v>
      </c>
      <c r="I1830" s="27" t="s">
        <v>10576</v>
      </c>
      <c r="J1830" s="27" t="s">
        <v>190</v>
      </c>
      <c r="K1830" s="27" t="s">
        <v>6508</v>
      </c>
      <c r="L1830" s="27" t="s">
        <v>6508</v>
      </c>
      <c r="M1830" s="27">
        <v>11001</v>
      </c>
      <c r="N1830" s="28" t="s">
        <v>102</v>
      </c>
      <c r="O1830" s="22">
        <f>VLOOKUP(A1830,Hoja1!A:C,3,0)</f>
        <v>8</v>
      </c>
      <c r="P1830" s="21" t="str">
        <f>VLOOKUP(M1830,[1]TIPOLOGIAS_CB!$A:$F,4,0)</f>
        <v>BOGOTA</v>
      </c>
      <c r="Q1830" s="21" t="str">
        <f>VLOOKUP(P1830,'BASE TARIFA 2025'!C:D,2,0)</f>
        <v>WOMPI CENTRO</v>
      </c>
      <c r="R1830" s="23">
        <f>VLOOKUP(P1830,'BASE TARIFA 2025'!C:F,4,0)</f>
        <v>15709.5</v>
      </c>
    </row>
    <row r="1831" spans="1:18" ht="14.45">
      <c r="A1831" s="27">
        <v>26713</v>
      </c>
      <c r="B1831" s="27" t="s">
        <v>10577</v>
      </c>
      <c r="C1831" s="27">
        <v>80757258</v>
      </c>
      <c r="D1831" s="27" t="s">
        <v>10578</v>
      </c>
      <c r="E1831" s="27" t="s">
        <v>10579</v>
      </c>
      <c r="F1831" s="27" t="s">
        <v>10579</v>
      </c>
      <c r="G1831" s="27" t="s">
        <v>10580</v>
      </c>
      <c r="H1831" s="27" t="s">
        <v>10581</v>
      </c>
      <c r="I1831" s="27" t="s">
        <v>10582</v>
      </c>
      <c r="J1831" s="27" t="s">
        <v>190</v>
      </c>
      <c r="K1831" s="27" t="s">
        <v>6508</v>
      </c>
      <c r="L1831" s="27" t="s">
        <v>6508</v>
      </c>
      <c r="M1831" s="27">
        <v>11001</v>
      </c>
      <c r="N1831" s="28" t="s">
        <v>102</v>
      </c>
      <c r="O1831" s="22">
        <f>VLOOKUP(A1831,Hoja1!A:C,3,0)</f>
        <v>8</v>
      </c>
      <c r="P1831" s="21" t="str">
        <f>VLOOKUP(M1831,[1]TIPOLOGIAS_CB!$A:$F,4,0)</f>
        <v>BOGOTA</v>
      </c>
      <c r="Q1831" s="21" t="str">
        <f>VLOOKUP(P1831,'BASE TARIFA 2025'!C:D,2,0)</f>
        <v>WOMPI CENTRO</v>
      </c>
      <c r="R1831" s="23">
        <f>VLOOKUP(P1831,'BASE TARIFA 2025'!C:F,4,0)</f>
        <v>15709.5</v>
      </c>
    </row>
    <row r="1832" spans="1:18" ht="14.45">
      <c r="A1832" s="27">
        <v>27864</v>
      </c>
      <c r="B1832" s="27" t="s">
        <v>10583</v>
      </c>
      <c r="C1832" s="27">
        <v>79712260</v>
      </c>
      <c r="D1832" s="27" t="s">
        <v>10584</v>
      </c>
      <c r="E1832" s="27" t="s">
        <v>10585</v>
      </c>
      <c r="F1832" s="27" t="s">
        <v>10585</v>
      </c>
      <c r="G1832" s="27" t="s">
        <v>10586</v>
      </c>
      <c r="H1832" s="27" t="s">
        <v>10587</v>
      </c>
      <c r="I1832" s="27" t="s">
        <v>10588</v>
      </c>
      <c r="J1832" s="27" t="s">
        <v>190</v>
      </c>
      <c r="K1832" s="27" t="s">
        <v>6508</v>
      </c>
      <c r="L1832" s="27" t="s">
        <v>6508</v>
      </c>
      <c r="M1832" s="27">
        <v>11001</v>
      </c>
      <c r="N1832" s="28" t="s">
        <v>580</v>
      </c>
      <c r="O1832" s="22">
        <f>VLOOKUP(A1832,Hoja1!A:C,3,0)</f>
        <v>8</v>
      </c>
      <c r="P1832" s="21" t="str">
        <f>VLOOKUP(M1832,[1]TIPOLOGIAS_CB!$A:$F,4,0)</f>
        <v>BOGOTA</v>
      </c>
      <c r="Q1832" s="21" t="str">
        <f>VLOOKUP(P1832,'BASE TARIFA 2025'!C:D,2,0)</f>
        <v>WOMPI CENTRO</v>
      </c>
      <c r="R1832" s="23">
        <f>VLOOKUP(P1832,'BASE TARIFA 2025'!C:F,4,0)</f>
        <v>15709.5</v>
      </c>
    </row>
    <row r="1833" spans="1:18" ht="14.45">
      <c r="A1833" s="27">
        <v>27856</v>
      </c>
      <c r="B1833" s="27" t="s">
        <v>10589</v>
      </c>
      <c r="C1833" s="27">
        <v>52486777</v>
      </c>
      <c r="D1833" s="27" t="s">
        <v>10590</v>
      </c>
      <c r="E1833" s="27" t="s">
        <v>10591</v>
      </c>
      <c r="F1833" s="27" t="s">
        <v>10591</v>
      </c>
      <c r="G1833" s="27" t="s">
        <v>10592</v>
      </c>
      <c r="H1833" s="27" t="s">
        <v>10593</v>
      </c>
      <c r="I1833" s="27" t="s">
        <v>10594</v>
      </c>
      <c r="J1833" s="27" t="s">
        <v>190</v>
      </c>
      <c r="K1833" s="27" t="s">
        <v>6508</v>
      </c>
      <c r="L1833" s="27" t="s">
        <v>6508</v>
      </c>
      <c r="M1833" s="27">
        <v>11001</v>
      </c>
      <c r="N1833" s="28" t="s">
        <v>77</v>
      </c>
      <c r="O1833" s="22">
        <f>VLOOKUP(A1833,Hoja1!A:C,3,0)</f>
        <v>8</v>
      </c>
      <c r="P1833" s="21" t="str">
        <f>VLOOKUP(M1833,[1]TIPOLOGIAS_CB!$A:$F,4,0)</f>
        <v>BOGOTA</v>
      </c>
      <c r="Q1833" s="21" t="str">
        <f>VLOOKUP(P1833,'BASE TARIFA 2025'!C:D,2,0)</f>
        <v>WOMPI CENTRO</v>
      </c>
      <c r="R1833" s="23">
        <f>VLOOKUP(P1833,'BASE TARIFA 2025'!C:F,4,0)</f>
        <v>15709.5</v>
      </c>
    </row>
    <row r="1834" spans="1:18" ht="14.45">
      <c r="A1834" s="27">
        <v>31639</v>
      </c>
      <c r="B1834" s="27" t="s">
        <v>10595</v>
      </c>
      <c r="C1834" s="27">
        <v>52038584</v>
      </c>
      <c r="D1834" s="27" t="s">
        <v>10596</v>
      </c>
      <c r="E1834" s="27" t="s">
        <v>10597</v>
      </c>
      <c r="F1834" s="27" t="s">
        <v>10597</v>
      </c>
      <c r="G1834" s="27" t="s">
        <v>10598</v>
      </c>
      <c r="H1834" s="27" t="s">
        <v>10599</v>
      </c>
      <c r="I1834" s="27" t="s">
        <v>10600</v>
      </c>
      <c r="J1834" s="27" t="s">
        <v>190</v>
      </c>
      <c r="K1834" s="27" t="s">
        <v>6508</v>
      </c>
      <c r="L1834" s="27" t="s">
        <v>6508</v>
      </c>
      <c r="M1834" s="27">
        <v>11001</v>
      </c>
      <c r="N1834" s="28" t="s">
        <v>328</v>
      </c>
      <c r="O1834" s="22">
        <f>VLOOKUP(A1834,Hoja1!A:C,3,0)</f>
        <v>8</v>
      </c>
      <c r="P1834" s="21" t="str">
        <f>VLOOKUP(M1834,[1]TIPOLOGIAS_CB!$A:$F,4,0)</f>
        <v>BOGOTA</v>
      </c>
      <c r="Q1834" s="21" t="str">
        <f>VLOOKUP(P1834,'BASE TARIFA 2025'!C:D,2,0)</f>
        <v>WOMPI CENTRO</v>
      </c>
      <c r="R1834" s="23">
        <f>VLOOKUP(P1834,'BASE TARIFA 2025'!C:F,4,0)</f>
        <v>15709.5</v>
      </c>
    </row>
    <row r="1835" spans="1:18" ht="14.45">
      <c r="A1835" s="27">
        <v>32495</v>
      </c>
      <c r="B1835" s="27" t="s">
        <v>10601</v>
      </c>
      <c r="C1835" s="27">
        <v>901021815</v>
      </c>
      <c r="D1835" s="27" t="s">
        <v>10602</v>
      </c>
      <c r="E1835" s="27" t="s">
        <v>10603</v>
      </c>
      <c r="F1835" s="27" t="s">
        <v>10603</v>
      </c>
      <c r="G1835" s="27" t="s">
        <v>10604</v>
      </c>
      <c r="H1835" s="27" t="s">
        <v>10605</v>
      </c>
      <c r="I1835" s="27" t="s">
        <v>10606</v>
      </c>
      <c r="J1835" s="27" t="s">
        <v>190</v>
      </c>
      <c r="K1835" s="27" t="s">
        <v>6508</v>
      </c>
      <c r="L1835" s="27" t="s">
        <v>6508</v>
      </c>
      <c r="M1835" s="27">
        <v>11001</v>
      </c>
      <c r="N1835" s="28" t="s">
        <v>580</v>
      </c>
      <c r="O1835" s="22">
        <f>VLOOKUP(A1835,Hoja1!A:C,3,0)</f>
        <v>8</v>
      </c>
      <c r="P1835" s="21" t="str">
        <f>VLOOKUP(M1835,[1]TIPOLOGIAS_CB!$A:$F,4,0)</f>
        <v>BOGOTA</v>
      </c>
      <c r="Q1835" s="21" t="str">
        <f>VLOOKUP(P1835,'BASE TARIFA 2025'!C:D,2,0)</f>
        <v>WOMPI CENTRO</v>
      </c>
      <c r="R1835" s="23">
        <f>VLOOKUP(P1835,'BASE TARIFA 2025'!C:F,4,0)</f>
        <v>15709.5</v>
      </c>
    </row>
    <row r="1836" spans="1:18" ht="14.45">
      <c r="A1836" s="27">
        <v>30449</v>
      </c>
      <c r="B1836" s="27" t="s">
        <v>10607</v>
      </c>
      <c r="C1836" s="27">
        <v>79838534</v>
      </c>
      <c r="D1836" s="27" t="s">
        <v>10608</v>
      </c>
      <c r="E1836" s="27" t="s">
        <v>10609</v>
      </c>
      <c r="F1836" s="27" t="s">
        <v>10609</v>
      </c>
      <c r="G1836" s="27" t="s">
        <v>10610</v>
      </c>
      <c r="H1836" s="27" t="s">
        <v>10611</v>
      </c>
      <c r="I1836" s="27" t="s">
        <v>10612</v>
      </c>
      <c r="J1836" s="27" t="s">
        <v>190</v>
      </c>
      <c r="K1836" s="27" t="s">
        <v>6508</v>
      </c>
      <c r="L1836" s="27" t="s">
        <v>6508</v>
      </c>
      <c r="M1836" s="27">
        <v>11001</v>
      </c>
      <c r="N1836" s="28" t="s">
        <v>328</v>
      </c>
      <c r="O1836" s="22">
        <f>VLOOKUP(A1836,Hoja1!A:C,3,0)</f>
        <v>8</v>
      </c>
      <c r="P1836" s="21" t="str">
        <f>VLOOKUP(M1836,[1]TIPOLOGIAS_CB!$A:$F,4,0)</f>
        <v>BOGOTA</v>
      </c>
      <c r="Q1836" s="21" t="str">
        <f>VLOOKUP(P1836,'BASE TARIFA 2025'!C:D,2,0)</f>
        <v>WOMPI CENTRO</v>
      </c>
      <c r="R1836" s="23">
        <f>VLOOKUP(P1836,'BASE TARIFA 2025'!C:F,4,0)</f>
        <v>15709.5</v>
      </c>
    </row>
    <row r="1837" spans="1:18" ht="14.45">
      <c r="A1837" s="27">
        <v>28342</v>
      </c>
      <c r="B1837" s="27" t="s">
        <v>10613</v>
      </c>
      <c r="C1837" s="27">
        <v>1024549673</v>
      </c>
      <c r="D1837" s="27" t="s">
        <v>10614</v>
      </c>
      <c r="E1837" s="27" t="s">
        <v>10615</v>
      </c>
      <c r="F1837" s="27" t="s">
        <v>10615</v>
      </c>
      <c r="G1837" s="27" t="s">
        <v>10616</v>
      </c>
      <c r="H1837" s="27" t="s">
        <v>10617</v>
      </c>
      <c r="I1837" s="27" t="s">
        <v>10618</v>
      </c>
      <c r="J1837" s="27" t="s">
        <v>190</v>
      </c>
      <c r="K1837" s="27" t="s">
        <v>6508</v>
      </c>
      <c r="L1837" s="27" t="s">
        <v>6508</v>
      </c>
      <c r="M1837" s="27">
        <v>11001</v>
      </c>
      <c r="N1837" s="28" t="s">
        <v>192</v>
      </c>
      <c r="O1837" s="22">
        <f>VLOOKUP(A1837,Hoja1!A:C,3,0)</f>
        <v>8</v>
      </c>
      <c r="P1837" s="21" t="str">
        <f>VLOOKUP(M1837,[1]TIPOLOGIAS_CB!$A:$F,4,0)</f>
        <v>BOGOTA</v>
      </c>
      <c r="Q1837" s="21" t="str">
        <f>VLOOKUP(P1837,'BASE TARIFA 2025'!C:D,2,0)</f>
        <v>WOMPI CENTRO</v>
      </c>
      <c r="R1837" s="23">
        <f>VLOOKUP(P1837,'BASE TARIFA 2025'!C:F,4,0)</f>
        <v>15709.5</v>
      </c>
    </row>
    <row r="1838" spans="1:18" ht="14.45">
      <c r="A1838" s="27">
        <v>29360</v>
      </c>
      <c r="B1838" s="27" t="s">
        <v>10619</v>
      </c>
      <c r="C1838" s="27">
        <v>5658342</v>
      </c>
      <c r="D1838" s="27" t="s">
        <v>10620</v>
      </c>
      <c r="E1838" s="27" t="s">
        <v>10621</v>
      </c>
      <c r="F1838" s="27" t="s">
        <v>10621</v>
      </c>
      <c r="G1838" s="27" t="s">
        <v>10622</v>
      </c>
      <c r="H1838" s="27" t="s">
        <v>10623</v>
      </c>
      <c r="I1838" s="27" t="s">
        <v>10624</v>
      </c>
      <c r="J1838" s="27" t="s">
        <v>190</v>
      </c>
      <c r="K1838" s="27" t="s">
        <v>6508</v>
      </c>
      <c r="L1838" s="27" t="s">
        <v>6508</v>
      </c>
      <c r="M1838" s="27">
        <v>11001</v>
      </c>
      <c r="N1838" s="28" t="s">
        <v>342</v>
      </c>
      <c r="O1838" s="22">
        <f>VLOOKUP(A1838,Hoja1!A:C,3,0)</f>
        <v>8</v>
      </c>
      <c r="P1838" s="21" t="str">
        <f>VLOOKUP(M1838,[1]TIPOLOGIAS_CB!$A:$F,4,0)</f>
        <v>BOGOTA</v>
      </c>
      <c r="Q1838" s="21" t="str">
        <f>VLOOKUP(P1838,'BASE TARIFA 2025'!C:D,2,0)</f>
        <v>WOMPI CENTRO</v>
      </c>
      <c r="R1838" s="23">
        <f>VLOOKUP(P1838,'BASE TARIFA 2025'!C:F,4,0)</f>
        <v>15709.5</v>
      </c>
    </row>
    <row r="1839" spans="1:18" ht="14.45">
      <c r="A1839" s="27">
        <v>19014</v>
      </c>
      <c r="B1839" s="27" t="s">
        <v>10625</v>
      </c>
      <c r="C1839" s="27">
        <v>79641379</v>
      </c>
      <c r="D1839" s="27" t="s">
        <v>10626</v>
      </c>
      <c r="E1839" s="27" t="s">
        <v>10627</v>
      </c>
      <c r="F1839" s="27" t="s">
        <v>10628</v>
      </c>
      <c r="G1839" s="27" t="s">
        <v>10629</v>
      </c>
      <c r="H1839" s="27" t="s">
        <v>10630</v>
      </c>
      <c r="I1839" s="27" t="s">
        <v>10631</v>
      </c>
      <c r="J1839" s="27" t="s">
        <v>190</v>
      </c>
      <c r="K1839" s="27" t="s">
        <v>6508</v>
      </c>
      <c r="L1839" s="27" t="s">
        <v>6508</v>
      </c>
      <c r="M1839" s="27">
        <v>11001</v>
      </c>
      <c r="N1839" s="28" t="s">
        <v>102</v>
      </c>
      <c r="O1839" s="22">
        <f>VLOOKUP(A1839,Hoja1!A:C,3,0)</f>
        <v>8</v>
      </c>
      <c r="P1839" s="21" t="str">
        <f>VLOOKUP(M1839,[1]TIPOLOGIAS_CB!$A:$F,4,0)</f>
        <v>BOGOTA</v>
      </c>
      <c r="Q1839" s="21" t="str">
        <f>VLOOKUP(P1839,'BASE TARIFA 2025'!C:D,2,0)</f>
        <v>WOMPI CENTRO</v>
      </c>
      <c r="R1839" s="23">
        <f>VLOOKUP(P1839,'BASE TARIFA 2025'!C:F,4,0)</f>
        <v>15709.5</v>
      </c>
    </row>
    <row r="1840" spans="1:18" ht="14.45">
      <c r="A1840" s="27">
        <v>15717</v>
      </c>
      <c r="B1840" s="27" t="s">
        <v>10632</v>
      </c>
      <c r="C1840" s="27">
        <v>79244532</v>
      </c>
      <c r="D1840" s="27" t="s">
        <v>10633</v>
      </c>
      <c r="E1840" s="27" t="s">
        <v>10634</v>
      </c>
      <c r="F1840" s="27" t="s">
        <v>10634</v>
      </c>
      <c r="G1840" s="27" t="s">
        <v>10635</v>
      </c>
      <c r="H1840" s="27" t="s">
        <v>10636</v>
      </c>
      <c r="I1840" s="27" t="s">
        <v>10637</v>
      </c>
      <c r="J1840" s="27" t="s">
        <v>190</v>
      </c>
      <c r="K1840" s="27" t="s">
        <v>6508</v>
      </c>
      <c r="L1840" s="27" t="s">
        <v>6508</v>
      </c>
      <c r="M1840" s="27">
        <v>11001</v>
      </c>
      <c r="N1840" s="28" t="s">
        <v>328</v>
      </c>
      <c r="O1840" s="22">
        <f>VLOOKUP(A1840,Hoja1!A:C,3,0)</f>
        <v>8</v>
      </c>
      <c r="P1840" s="21" t="str">
        <f>VLOOKUP(M1840,[1]TIPOLOGIAS_CB!$A:$F,4,0)</f>
        <v>BOGOTA</v>
      </c>
      <c r="Q1840" s="21" t="str">
        <f>VLOOKUP(P1840,'BASE TARIFA 2025'!C:D,2,0)</f>
        <v>WOMPI CENTRO</v>
      </c>
      <c r="R1840" s="23">
        <f>VLOOKUP(P1840,'BASE TARIFA 2025'!C:F,4,0)</f>
        <v>15709.5</v>
      </c>
    </row>
    <row r="1841" spans="1:18" ht="14.45">
      <c r="A1841" s="27">
        <v>79575</v>
      </c>
      <c r="B1841" s="27" t="s">
        <v>10638</v>
      </c>
      <c r="C1841" s="27">
        <v>39714682</v>
      </c>
      <c r="D1841" s="27" t="s">
        <v>10639</v>
      </c>
      <c r="E1841" s="27" t="s">
        <v>10639</v>
      </c>
      <c r="F1841" s="27"/>
      <c r="G1841" s="27" t="s">
        <v>10640</v>
      </c>
      <c r="H1841" s="27" t="s">
        <v>10641</v>
      </c>
      <c r="I1841" s="27" t="s">
        <v>10642</v>
      </c>
      <c r="J1841" s="27" t="s">
        <v>190</v>
      </c>
      <c r="K1841" s="27" t="s">
        <v>10046</v>
      </c>
      <c r="L1841" s="27" t="s">
        <v>10046</v>
      </c>
      <c r="M1841" s="27">
        <v>25754</v>
      </c>
      <c r="N1841" s="28" t="s">
        <v>102</v>
      </c>
      <c r="O1841" s="22">
        <f>VLOOKUP(A1841,Hoja1!A:C,3,0)</f>
        <v>8</v>
      </c>
      <c r="P1841" s="21" t="str">
        <f>VLOOKUP(M1841,[1]TIPOLOGIAS_CB!$A:$F,4,0)</f>
        <v>BOGOTA</v>
      </c>
      <c r="Q1841" s="21" t="str">
        <f>VLOOKUP(P1841,'BASE TARIFA 2025'!C:D,2,0)</f>
        <v>WOMPI CENTRO</v>
      </c>
      <c r="R1841" s="23">
        <f>VLOOKUP(P1841,'BASE TARIFA 2025'!C:F,4,0)</f>
        <v>15709.5</v>
      </c>
    </row>
    <row r="1842" spans="1:18" ht="14.45">
      <c r="A1842" s="27">
        <v>79653</v>
      </c>
      <c r="B1842" s="27" t="s">
        <v>10643</v>
      </c>
      <c r="C1842" s="27">
        <v>1024534047</v>
      </c>
      <c r="D1842" s="27" t="s">
        <v>10644</v>
      </c>
      <c r="E1842" s="27" t="s">
        <v>10644</v>
      </c>
      <c r="F1842" s="27"/>
      <c r="G1842" s="27" t="s">
        <v>10645</v>
      </c>
      <c r="H1842" s="27" t="s">
        <v>10646</v>
      </c>
      <c r="I1842" s="27" t="s">
        <v>10647</v>
      </c>
      <c r="J1842" s="27" t="s">
        <v>190</v>
      </c>
      <c r="K1842" s="27" t="s">
        <v>10046</v>
      </c>
      <c r="L1842" s="27" t="s">
        <v>10046</v>
      </c>
      <c r="M1842" s="27">
        <v>25754</v>
      </c>
      <c r="N1842" s="28" t="s">
        <v>586</v>
      </c>
      <c r="O1842" s="22">
        <f>VLOOKUP(A1842,Hoja1!A:C,3,0)</f>
        <v>8</v>
      </c>
      <c r="P1842" s="21" t="str">
        <f>VLOOKUP(M1842,[1]TIPOLOGIAS_CB!$A:$F,4,0)</f>
        <v>BOGOTA</v>
      </c>
      <c r="Q1842" s="21" t="str">
        <f>VLOOKUP(P1842,'BASE TARIFA 2025'!C:D,2,0)</f>
        <v>WOMPI CENTRO</v>
      </c>
      <c r="R1842" s="23">
        <f>VLOOKUP(P1842,'BASE TARIFA 2025'!C:F,4,0)</f>
        <v>15709.5</v>
      </c>
    </row>
    <row r="1843" spans="1:18" ht="14.45">
      <c r="A1843" s="27">
        <v>79654</v>
      </c>
      <c r="B1843" s="27" t="s">
        <v>10648</v>
      </c>
      <c r="C1843" s="27">
        <v>1073719379</v>
      </c>
      <c r="D1843" s="27" t="s">
        <v>10649</v>
      </c>
      <c r="E1843" s="27" t="s">
        <v>10650</v>
      </c>
      <c r="F1843" s="27" t="s">
        <v>10649</v>
      </c>
      <c r="G1843" s="27" t="s">
        <v>10651</v>
      </c>
      <c r="H1843" s="27" t="s">
        <v>10652</v>
      </c>
      <c r="I1843" s="27" t="s">
        <v>10653</v>
      </c>
      <c r="J1843" s="27" t="s">
        <v>190</v>
      </c>
      <c r="K1843" s="27" t="s">
        <v>10046</v>
      </c>
      <c r="L1843" s="27" t="s">
        <v>10046</v>
      </c>
      <c r="M1843" s="27">
        <v>25754</v>
      </c>
      <c r="N1843" s="28" t="s">
        <v>580</v>
      </c>
      <c r="O1843" s="22">
        <f>VLOOKUP(A1843,Hoja1!A:C,3,0)</f>
        <v>8</v>
      </c>
      <c r="P1843" s="21" t="str">
        <f>VLOOKUP(M1843,[1]TIPOLOGIAS_CB!$A:$F,4,0)</f>
        <v>BOGOTA</v>
      </c>
      <c r="Q1843" s="21" t="str">
        <f>VLOOKUP(P1843,'BASE TARIFA 2025'!C:D,2,0)</f>
        <v>WOMPI CENTRO</v>
      </c>
      <c r="R1843" s="23">
        <f>VLOOKUP(P1843,'BASE TARIFA 2025'!C:F,4,0)</f>
        <v>15709.5</v>
      </c>
    </row>
    <row r="1844" spans="1:18" ht="14.45">
      <c r="A1844" s="27">
        <v>77144</v>
      </c>
      <c r="B1844" s="27" t="s">
        <v>10654</v>
      </c>
      <c r="C1844" s="27">
        <v>1067715833</v>
      </c>
      <c r="D1844" s="27" t="s">
        <v>10655</v>
      </c>
      <c r="E1844" s="27" t="s">
        <v>10655</v>
      </c>
      <c r="F1844" s="27" t="s">
        <v>3222</v>
      </c>
      <c r="G1844" s="27" t="s">
        <v>10656</v>
      </c>
      <c r="H1844" s="27" t="s">
        <v>10657</v>
      </c>
      <c r="I1844" s="27" t="s">
        <v>10658</v>
      </c>
      <c r="J1844" s="27" t="s">
        <v>190</v>
      </c>
      <c r="K1844" s="27" t="s">
        <v>10046</v>
      </c>
      <c r="L1844" s="27" t="s">
        <v>10046</v>
      </c>
      <c r="M1844" s="27">
        <v>25754</v>
      </c>
      <c r="N1844" s="28" t="s">
        <v>358</v>
      </c>
      <c r="O1844" s="22">
        <f>VLOOKUP(A1844,Hoja1!A:C,3,0)</f>
        <v>8</v>
      </c>
      <c r="P1844" s="21" t="str">
        <f>VLOOKUP(M1844,[1]TIPOLOGIAS_CB!$A:$F,4,0)</f>
        <v>BOGOTA</v>
      </c>
      <c r="Q1844" s="21" t="str">
        <f>VLOOKUP(P1844,'BASE TARIFA 2025'!C:D,2,0)</f>
        <v>WOMPI CENTRO</v>
      </c>
      <c r="R1844" s="23">
        <f>VLOOKUP(P1844,'BASE TARIFA 2025'!C:F,4,0)</f>
        <v>15709.5</v>
      </c>
    </row>
    <row r="1845" spans="1:18" ht="14.45">
      <c r="A1845" s="27">
        <v>77145</v>
      </c>
      <c r="B1845" s="27" t="s">
        <v>10659</v>
      </c>
      <c r="C1845" s="27">
        <v>1069282345</v>
      </c>
      <c r="D1845" s="27" t="s">
        <v>10660</v>
      </c>
      <c r="E1845" s="27" t="s">
        <v>10661</v>
      </c>
      <c r="F1845" s="27" t="s">
        <v>10661</v>
      </c>
      <c r="G1845" s="27" t="s">
        <v>10662</v>
      </c>
      <c r="H1845" s="27" t="s">
        <v>10663</v>
      </c>
      <c r="I1845" s="27" t="s">
        <v>10664</v>
      </c>
      <c r="J1845" s="27" t="s">
        <v>190</v>
      </c>
      <c r="K1845" s="27" t="s">
        <v>10046</v>
      </c>
      <c r="L1845" s="27" t="s">
        <v>10046</v>
      </c>
      <c r="M1845" s="27">
        <v>25754</v>
      </c>
      <c r="N1845" s="28" t="s">
        <v>348</v>
      </c>
      <c r="O1845" s="22">
        <f>VLOOKUP(A1845,Hoja1!A:C,3,0)</f>
        <v>8</v>
      </c>
      <c r="P1845" s="21" t="str">
        <f>VLOOKUP(M1845,[1]TIPOLOGIAS_CB!$A:$F,4,0)</f>
        <v>BOGOTA</v>
      </c>
      <c r="Q1845" s="21" t="str">
        <f>VLOOKUP(P1845,'BASE TARIFA 2025'!C:D,2,0)</f>
        <v>WOMPI CENTRO</v>
      </c>
      <c r="R1845" s="23">
        <f>VLOOKUP(P1845,'BASE TARIFA 2025'!C:F,4,0)</f>
        <v>15709.5</v>
      </c>
    </row>
    <row r="1846" spans="1:18" ht="14.45">
      <c r="A1846" s="27">
        <v>77619</v>
      </c>
      <c r="B1846" s="27" t="s">
        <v>10665</v>
      </c>
      <c r="C1846" s="27">
        <v>6402761</v>
      </c>
      <c r="D1846" s="27" t="s">
        <v>10666</v>
      </c>
      <c r="E1846" s="27" t="s">
        <v>10666</v>
      </c>
      <c r="F1846" s="27" t="s">
        <v>10667</v>
      </c>
      <c r="G1846" s="27" t="s">
        <v>10668</v>
      </c>
      <c r="H1846" s="27" t="s">
        <v>10669</v>
      </c>
      <c r="I1846" s="27" t="s">
        <v>10670</v>
      </c>
      <c r="J1846" s="27" t="s">
        <v>190</v>
      </c>
      <c r="K1846" s="27" t="s">
        <v>10046</v>
      </c>
      <c r="L1846" s="27" t="s">
        <v>10046</v>
      </c>
      <c r="M1846" s="27">
        <v>25754</v>
      </c>
      <c r="N1846" s="28" t="s">
        <v>275</v>
      </c>
      <c r="O1846" s="22">
        <f>VLOOKUP(A1846,Hoja1!A:C,3,0)</f>
        <v>8</v>
      </c>
      <c r="P1846" s="21" t="str">
        <f>VLOOKUP(M1846,[1]TIPOLOGIAS_CB!$A:$F,4,0)</f>
        <v>BOGOTA</v>
      </c>
      <c r="Q1846" s="21" t="str">
        <f>VLOOKUP(P1846,'BASE TARIFA 2025'!C:D,2,0)</f>
        <v>WOMPI CENTRO</v>
      </c>
      <c r="R1846" s="23">
        <f>VLOOKUP(P1846,'BASE TARIFA 2025'!C:F,4,0)</f>
        <v>15709.5</v>
      </c>
    </row>
    <row r="1847" spans="1:18" ht="14.45">
      <c r="A1847" s="27">
        <v>77594</v>
      </c>
      <c r="B1847" s="27" t="s">
        <v>10671</v>
      </c>
      <c r="C1847" s="27">
        <v>1020831372</v>
      </c>
      <c r="D1847" s="27" t="s">
        <v>10672</v>
      </c>
      <c r="E1847" s="27" t="s">
        <v>10672</v>
      </c>
      <c r="F1847" s="27" t="s">
        <v>10672</v>
      </c>
      <c r="G1847" s="27" t="s">
        <v>10673</v>
      </c>
      <c r="H1847" s="27" t="s">
        <v>10674</v>
      </c>
      <c r="I1847" s="27" t="s">
        <v>10675</v>
      </c>
      <c r="J1847" s="27" t="s">
        <v>190</v>
      </c>
      <c r="K1847" s="27" t="s">
        <v>10046</v>
      </c>
      <c r="L1847" s="27" t="s">
        <v>10046</v>
      </c>
      <c r="M1847" s="27">
        <v>25754</v>
      </c>
      <c r="N1847" s="28" t="s">
        <v>102</v>
      </c>
      <c r="O1847" s="22">
        <f>VLOOKUP(A1847,Hoja1!A:C,3,0)</f>
        <v>8</v>
      </c>
      <c r="P1847" s="21" t="str">
        <f>VLOOKUP(M1847,[1]TIPOLOGIAS_CB!$A:$F,4,0)</f>
        <v>BOGOTA</v>
      </c>
      <c r="Q1847" s="21" t="str">
        <f>VLOOKUP(P1847,'BASE TARIFA 2025'!C:D,2,0)</f>
        <v>WOMPI CENTRO</v>
      </c>
      <c r="R1847" s="23">
        <f>VLOOKUP(P1847,'BASE TARIFA 2025'!C:F,4,0)</f>
        <v>15709.5</v>
      </c>
    </row>
    <row r="1848" spans="1:18" ht="14.45">
      <c r="A1848" s="27">
        <v>78568</v>
      </c>
      <c r="B1848" s="27" t="s">
        <v>10676</v>
      </c>
      <c r="C1848" s="27">
        <v>8048459</v>
      </c>
      <c r="D1848" s="27" t="s">
        <v>10677</v>
      </c>
      <c r="E1848" s="27" t="s">
        <v>10677</v>
      </c>
      <c r="F1848" s="27" t="s">
        <v>10678</v>
      </c>
      <c r="G1848" s="27" t="s">
        <v>10679</v>
      </c>
      <c r="H1848" s="27" t="s">
        <v>10680</v>
      </c>
      <c r="I1848" s="27" t="s">
        <v>10681</v>
      </c>
      <c r="J1848" s="27" t="s">
        <v>190</v>
      </c>
      <c r="K1848" s="27" t="s">
        <v>10046</v>
      </c>
      <c r="L1848" s="27" t="s">
        <v>10046</v>
      </c>
      <c r="M1848" s="27">
        <v>25754</v>
      </c>
      <c r="N1848" s="28" t="s">
        <v>580</v>
      </c>
      <c r="O1848" s="22">
        <f>VLOOKUP(A1848,Hoja1!A:C,3,0)</f>
        <v>8</v>
      </c>
      <c r="P1848" s="21" t="str">
        <f>VLOOKUP(M1848,[1]TIPOLOGIAS_CB!$A:$F,4,0)</f>
        <v>BOGOTA</v>
      </c>
      <c r="Q1848" s="21" t="str">
        <f>VLOOKUP(P1848,'BASE TARIFA 2025'!C:D,2,0)</f>
        <v>WOMPI CENTRO</v>
      </c>
      <c r="R1848" s="23">
        <f>VLOOKUP(P1848,'BASE TARIFA 2025'!C:F,4,0)</f>
        <v>15709.5</v>
      </c>
    </row>
    <row r="1849" spans="1:18" ht="14.45">
      <c r="A1849" s="27">
        <v>79417</v>
      </c>
      <c r="B1849" s="27" t="s">
        <v>10682</v>
      </c>
      <c r="C1849" s="27">
        <v>52845166</v>
      </c>
      <c r="D1849" s="27" t="s">
        <v>10683</v>
      </c>
      <c r="E1849" s="27" t="s">
        <v>10684</v>
      </c>
      <c r="F1849" s="27" t="s">
        <v>10683</v>
      </c>
      <c r="G1849" s="27" t="s">
        <v>10685</v>
      </c>
      <c r="H1849" s="27" t="s">
        <v>10686</v>
      </c>
      <c r="I1849" s="27" t="s">
        <v>10687</v>
      </c>
      <c r="J1849" s="27" t="s">
        <v>190</v>
      </c>
      <c r="K1849" s="27" t="s">
        <v>10046</v>
      </c>
      <c r="L1849" s="27" t="s">
        <v>10046</v>
      </c>
      <c r="M1849" s="27">
        <v>25754</v>
      </c>
      <c r="N1849" s="28" t="s">
        <v>77</v>
      </c>
      <c r="O1849" s="22">
        <f>VLOOKUP(A1849,Hoja1!A:C,3,0)</f>
        <v>8</v>
      </c>
      <c r="P1849" s="21" t="str">
        <f>VLOOKUP(M1849,[1]TIPOLOGIAS_CB!$A:$F,4,0)</f>
        <v>BOGOTA</v>
      </c>
      <c r="Q1849" s="21" t="str">
        <f>VLOOKUP(P1849,'BASE TARIFA 2025'!C:D,2,0)</f>
        <v>WOMPI CENTRO</v>
      </c>
      <c r="R1849" s="23">
        <f>VLOOKUP(P1849,'BASE TARIFA 2025'!C:F,4,0)</f>
        <v>15709.5</v>
      </c>
    </row>
    <row r="1850" spans="1:18" ht="14.45">
      <c r="A1850" s="27">
        <v>76429</v>
      </c>
      <c r="B1850" s="27" t="s">
        <v>10688</v>
      </c>
      <c r="C1850" s="27">
        <v>20794478</v>
      </c>
      <c r="D1850" s="27" t="s">
        <v>10689</v>
      </c>
      <c r="E1850" s="27" t="s">
        <v>10690</v>
      </c>
      <c r="F1850" s="27" t="s">
        <v>10690</v>
      </c>
      <c r="G1850" s="27" t="s">
        <v>10691</v>
      </c>
      <c r="H1850" s="27" t="s">
        <v>10692</v>
      </c>
      <c r="I1850" s="27" t="s">
        <v>10693</v>
      </c>
      <c r="J1850" s="27" t="s">
        <v>190</v>
      </c>
      <c r="K1850" s="27" t="s">
        <v>10046</v>
      </c>
      <c r="L1850" s="27" t="s">
        <v>10046</v>
      </c>
      <c r="M1850" s="27">
        <v>25754</v>
      </c>
      <c r="N1850" s="28" t="s">
        <v>275</v>
      </c>
      <c r="O1850" s="22">
        <f>VLOOKUP(A1850,Hoja1!A:C,3,0)</f>
        <v>8</v>
      </c>
      <c r="P1850" s="21" t="str">
        <f>VLOOKUP(M1850,[1]TIPOLOGIAS_CB!$A:$F,4,0)</f>
        <v>BOGOTA</v>
      </c>
      <c r="Q1850" s="21" t="str">
        <f>VLOOKUP(P1850,'BASE TARIFA 2025'!C:D,2,0)</f>
        <v>WOMPI CENTRO</v>
      </c>
      <c r="R1850" s="23">
        <f>VLOOKUP(P1850,'BASE TARIFA 2025'!C:F,4,0)</f>
        <v>15709.5</v>
      </c>
    </row>
    <row r="1851" spans="1:18" ht="14.45">
      <c r="A1851" s="27">
        <v>77705</v>
      </c>
      <c r="B1851" s="27" t="s">
        <v>10694</v>
      </c>
      <c r="C1851" s="27">
        <v>1012463166</v>
      </c>
      <c r="D1851" s="27" t="s">
        <v>10695</v>
      </c>
      <c r="E1851" s="27" t="s">
        <v>10695</v>
      </c>
      <c r="F1851" s="27" t="s">
        <v>10696</v>
      </c>
      <c r="G1851" s="27" t="s">
        <v>10697</v>
      </c>
      <c r="H1851" s="27" t="s">
        <v>10698</v>
      </c>
      <c r="I1851" s="27" t="s">
        <v>10699</v>
      </c>
      <c r="J1851" s="27" t="s">
        <v>190</v>
      </c>
      <c r="K1851" s="27" t="s">
        <v>10046</v>
      </c>
      <c r="L1851" s="27" t="s">
        <v>10046</v>
      </c>
      <c r="M1851" s="27">
        <v>25754</v>
      </c>
      <c r="N1851" s="28" t="s">
        <v>580</v>
      </c>
      <c r="O1851" s="22">
        <f>VLOOKUP(A1851,Hoja1!A:C,3,0)</f>
        <v>8</v>
      </c>
      <c r="P1851" s="21" t="str">
        <f>VLOOKUP(M1851,[1]TIPOLOGIAS_CB!$A:$F,4,0)</f>
        <v>BOGOTA</v>
      </c>
      <c r="Q1851" s="21" t="str">
        <f>VLOOKUP(P1851,'BASE TARIFA 2025'!C:D,2,0)</f>
        <v>WOMPI CENTRO</v>
      </c>
      <c r="R1851" s="23">
        <f>VLOOKUP(P1851,'BASE TARIFA 2025'!C:F,4,0)</f>
        <v>15709.5</v>
      </c>
    </row>
    <row r="1852" spans="1:18" ht="14.45">
      <c r="A1852" s="27">
        <v>77809</v>
      </c>
      <c r="B1852" s="27" t="s">
        <v>10700</v>
      </c>
      <c r="C1852" s="27">
        <v>3144146</v>
      </c>
      <c r="D1852" s="27" t="s">
        <v>10701</v>
      </c>
      <c r="E1852" s="27" t="s">
        <v>10701</v>
      </c>
      <c r="F1852" s="27" t="s">
        <v>10702</v>
      </c>
      <c r="G1852" s="27" t="s">
        <v>10703</v>
      </c>
      <c r="H1852" s="27" t="s">
        <v>10704</v>
      </c>
      <c r="I1852" s="27" t="s">
        <v>10705</v>
      </c>
      <c r="J1852" s="27" t="s">
        <v>190</v>
      </c>
      <c r="K1852" s="27" t="s">
        <v>10046</v>
      </c>
      <c r="L1852" s="27" t="s">
        <v>10046</v>
      </c>
      <c r="M1852" s="27">
        <v>25754</v>
      </c>
      <c r="N1852" s="28" t="s">
        <v>102</v>
      </c>
      <c r="O1852" s="22">
        <f>VLOOKUP(A1852,Hoja1!A:C,3,0)</f>
        <v>8</v>
      </c>
      <c r="P1852" s="21" t="str">
        <f>VLOOKUP(M1852,[1]TIPOLOGIAS_CB!$A:$F,4,0)</f>
        <v>BOGOTA</v>
      </c>
      <c r="Q1852" s="21" t="str">
        <f>VLOOKUP(P1852,'BASE TARIFA 2025'!C:D,2,0)</f>
        <v>WOMPI CENTRO</v>
      </c>
      <c r="R1852" s="23">
        <f>VLOOKUP(P1852,'BASE TARIFA 2025'!C:F,4,0)</f>
        <v>15709.5</v>
      </c>
    </row>
    <row r="1853" spans="1:18" ht="14.45">
      <c r="A1853" s="27">
        <v>77823</v>
      </c>
      <c r="B1853" s="27" t="s">
        <v>10706</v>
      </c>
      <c r="C1853" s="27">
        <v>1022394175</v>
      </c>
      <c r="D1853" s="27" t="s">
        <v>10707</v>
      </c>
      <c r="E1853" s="27" t="s">
        <v>10707</v>
      </c>
      <c r="F1853" s="27" t="s">
        <v>10708</v>
      </c>
      <c r="G1853" s="27" t="s">
        <v>10709</v>
      </c>
      <c r="H1853" s="27" t="s">
        <v>10710</v>
      </c>
      <c r="I1853" s="27" t="s">
        <v>10711</v>
      </c>
      <c r="J1853" s="27" t="s">
        <v>190</v>
      </c>
      <c r="K1853" s="27" t="s">
        <v>10046</v>
      </c>
      <c r="L1853" s="27" t="s">
        <v>10046</v>
      </c>
      <c r="M1853" s="27">
        <v>25754</v>
      </c>
      <c r="N1853" s="28" t="s">
        <v>275</v>
      </c>
      <c r="O1853" s="22">
        <f>VLOOKUP(A1853,Hoja1!A:C,3,0)</f>
        <v>8</v>
      </c>
      <c r="P1853" s="21" t="str">
        <f>VLOOKUP(M1853,[1]TIPOLOGIAS_CB!$A:$F,4,0)</f>
        <v>BOGOTA</v>
      </c>
      <c r="Q1853" s="21" t="str">
        <f>VLOOKUP(P1853,'BASE TARIFA 2025'!C:D,2,0)</f>
        <v>WOMPI CENTRO</v>
      </c>
      <c r="R1853" s="23">
        <f>VLOOKUP(P1853,'BASE TARIFA 2025'!C:F,4,0)</f>
        <v>15709.5</v>
      </c>
    </row>
    <row r="1854" spans="1:18" ht="14.45">
      <c r="A1854" s="27">
        <v>77142</v>
      </c>
      <c r="B1854" s="27" t="s">
        <v>10712</v>
      </c>
      <c r="C1854" s="27">
        <v>1024466696</v>
      </c>
      <c r="D1854" s="27" t="s">
        <v>10713</v>
      </c>
      <c r="E1854" s="27" t="s">
        <v>10713</v>
      </c>
      <c r="F1854" s="27" t="s">
        <v>7047</v>
      </c>
      <c r="G1854" s="27" t="s">
        <v>10714</v>
      </c>
      <c r="H1854" s="27" t="s">
        <v>10715</v>
      </c>
      <c r="I1854" s="27" t="s">
        <v>10716</v>
      </c>
      <c r="J1854" s="27" t="s">
        <v>190</v>
      </c>
      <c r="K1854" s="27" t="s">
        <v>10046</v>
      </c>
      <c r="L1854" s="27" t="s">
        <v>10046</v>
      </c>
      <c r="M1854" s="27">
        <v>25754</v>
      </c>
      <c r="N1854" s="28" t="s">
        <v>77</v>
      </c>
      <c r="O1854" s="22">
        <f>VLOOKUP(A1854,Hoja1!A:C,3,0)</f>
        <v>8</v>
      </c>
      <c r="P1854" s="21" t="str">
        <f>VLOOKUP(M1854,[1]TIPOLOGIAS_CB!$A:$F,4,0)</f>
        <v>BOGOTA</v>
      </c>
      <c r="Q1854" s="21" t="str">
        <f>VLOOKUP(P1854,'BASE TARIFA 2025'!C:D,2,0)</f>
        <v>WOMPI CENTRO</v>
      </c>
      <c r="R1854" s="23">
        <f>VLOOKUP(P1854,'BASE TARIFA 2025'!C:F,4,0)</f>
        <v>15709.5</v>
      </c>
    </row>
    <row r="1855" spans="1:18" ht="14.45">
      <c r="A1855" s="27">
        <v>77143</v>
      </c>
      <c r="B1855" s="27" t="s">
        <v>10717</v>
      </c>
      <c r="C1855" s="27">
        <v>79213843</v>
      </c>
      <c r="D1855" s="27" t="s">
        <v>10718</v>
      </c>
      <c r="E1855" s="27" t="s">
        <v>10718</v>
      </c>
      <c r="F1855" s="27" t="s">
        <v>10719</v>
      </c>
      <c r="G1855" s="27" t="s">
        <v>10720</v>
      </c>
      <c r="H1855" s="27" t="s">
        <v>10721</v>
      </c>
      <c r="I1855" s="27" t="s">
        <v>10722</v>
      </c>
      <c r="J1855" s="27" t="s">
        <v>190</v>
      </c>
      <c r="K1855" s="27" t="s">
        <v>10046</v>
      </c>
      <c r="L1855" s="27" t="s">
        <v>10046</v>
      </c>
      <c r="M1855" s="27">
        <v>25754</v>
      </c>
      <c r="N1855" s="28" t="s">
        <v>586</v>
      </c>
      <c r="O1855" s="22">
        <f>VLOOKUP(A1855,Hoja1!A:C,3,0)</f>
        <v>8</v>
      </c>
      <c r="P1855" s="21" t="str">
        <f>VLOOKUP(M1855,[1]TIPOLOGIAS_CB!$A:$F,4,0)</f>
        <v>BOGOTA</v>
      </c>
      <c r="Q1855" s="21" t="str">
        <f>VLOOKUP(P1855,'BASE TARIFA 2025'!C:D,2,0)</f>
        <v>WOMPI CENTRO</v>
      </c>
      <c r="R1855" s="23">
        <f>VLOOKUP(P1855,'BASE TARIFA 2025'!C:F,4,0)</f>
        <v>15709.5</v>
      </c>
    </row>
    <row r="1856" spans="1:18" ht="14.45">
      <c r="A1856" s="27">
        <v>75592</v>
      </c>
      <c r="B1856" s="27" t="s">
        <v>10723</v>
      </c>
      <c r="C1856" s="27">
        <v>1013651735</v>
      </c>
      <c r="D1856" s="27" t="s">
        <v>10724</v>
      </c>
      <c r="E1856" s="27" t="s">
        <v>10724</v>
      </c>
      <c r="F1856" s="27" t="s">
        <v>10724</v>
      </c>
      <c r="G1856" s="27" t="s">
        <v>10725</v>
      </c>
      <c r="H1856" s="27" t="s">
        <v>10726</v>
      </c>
      <c r="I1856" s="27" t="s">
        <v>10727</v>
      </c>
      <c r="J1856" s="27" t="s">
        <v>190</v>
      </c>
      <c r="K1856" s="27" t="s">
        <v>10046</v>
      </c>
      <c r="L1856" s="27" t="s">
        <v>10046</v>
      </c>
      <c r="M1856" s="27">
        <v>25754</v>
      </c>
      <c r="N1856" s="28" t="s">
        <v>586</v>
      </c>
      <c r="O1856" s="22">
        <f>VLOOKUP(A1856,Hoja1!A:C,3,0)</f>
        <v>8</v>
      </c>
      <c r="P1856" s="21" t="str">
        <f>VLOOKUP(M1856,[1]TIPOLOGIAS_CB!$A:$F,4,0)</f>
        <v>BOGOTA</v>
      </c>
      <c r="Q1856" s="21" t="str">
        <f>VLOOKUP(P1856,'BASE TARIFA 2025'!C:D,2,0)</f>
        <v>WOMPI CENTRO</v>
      </c>
      <c r="R1856" s="23">
        <f>VLOOKUP(P1856,'BASE TARIFA 2025'!C:F,4,0)</f>
        <v>15709.5</v>
      </c>
    </row>
    <row r="1857" spans="1:18" ht="14.45">
      <c r="A1857" s="27">
        <v>73505</v>
      </c>
      <c r="B1857" s="27" t="s">
        <v>10728</v>
      </c>
      <c r="C1857" s="27">
        <v>52882724</v>
      </c>
      <c r="D1857" s="27" t="s">
        <v>10729</v>
      </c>
      <c r="E1857" s="27" t="s">
        <v>10729</v>
      </c>
      <c r="F1857" s="27" t="s">
        <v>10729</v>
      </c>
      <c r="G1857" s="27" t="s">
        <v>10730</v>
      </c>
      <c r="H1857" s="27" t="s">
        <v>10731</v>
      </c>
      <c r="I1857" s="27" t="s">
        <v>10732</v>
      </c>
      <c r="J1857" s="27" t="s">
        <v>190</v>
      </c>
      <c r="K1857" s="27" t="s">
        <v>10046</v>
      </c>
      <c r="L1857" s="27" t="s">
        <v>10046</v>
      </c>
      <c r="M1857" s="27">
        <v>25754</v>
      </c>
      <c r="N1857" s="28" t="s">
        <v>586</v>
      </c>
      <c r="O1857" s="22">
        <f>VLOOKUP(A1857,Hoja1!A:C,3,0)</f>
        <v>8</v>
      </c>
      <c r="P1857" s="21" t="str">
        <f>VLOOKUP(M1857,[1]TIPOLOGIAS_CB!$A:$F,4,0)</f>
        <v>BOGOTA</v>
      </c>
      <c r="Q1857" s="21" t="str">
        <f>VLOOKUP(P1857,'BASE TARIFA 2025'!C:D,2,0)</f>
        <v>WOMPI CENTRO</v>
      </c>
      <c r="R1857" s="23">
        <f>VLOOKUP(P1857,'BASE TARIFA 2025'!C:F,4,0)</f>
        <v>15709.5</v>
      </c>
    </row>
    <row r="1858" spans="1:18" ht="14.45">
      <c r="A1858" s="27">
        <v>73704</v>
      </c>
      <c r="B1858" s="27" t="s">
        <v>10733</v>
      </c>
      <c r="C1858" s="27">
        <v>1015470841</v>
      </c>
      <c r="D1858" s="27" t="s">
        <v>10734</v>
      </c>
      <c r="E1858" s="27" t="s">
        <v>10735</v>
      </c>
      <c r="F1858" s="27" t="s">
        <v>10735</v>
      </c>
      <c r="G1858" s="27" t="s">
        <v>10736</v>
      </c>
      <c r="H1858" s="27" t="s">
        <v>10737</v>
      </c>
      <c r="I1858" s="27" t="s">
        <v>10738</v>
      </c>
      <c r="J1858" s="27" t="s">
        <v>190</v>
      </c>
      <c r="K1858" s="27" t="s">
        <v>10046</v>
      </c>
      <c r="L1858" s="27" t="s">
        <v>10046</v>
      </c>
      <c r="M1858" s="27">
        <v>25754</v>
      </c>
      <c r="N1858" s="28" t="s">
        <v>348</v>
      </c>
      <c r="O1858" s="22">
        <f>VLOOKUP(A1858,Hoja1!A:C,3,0)</f>
        <v>8</v>
      </c>
      <c r="P1858" s="21" t="str">
        <f>VLOOKUP(M1858,[1]TIPOLOGIAS_CB!$A:$F,4,0)</f>
        <v>BOGOTA</v>
      </c>
      <c r="Q1858" s="21" t="str">
        <f>VLOOKUP(P1858,'BASE TARIFA 2025'!C:D,2,0)</f>
        <v>WOMPI CENTRO</v>
      </c>
      <c r="R1858" s="23">
        <f>VLOOKUP(P1858,'BASE TARIFA 2025'!C:F,4,0)</f>
        <v>15709.5</v>
      </c>
    </row>
    <row r="1859" spans="1:18" ht="14.45">
      <c r="A1859" s="27">
        <v>75481</v>
      </c>
      <c r="B1859" s="27" t="s">
        <v>10739</v>
      </c>
      <c r="C1859" s="27">
        <v>1023008256</v>
      </c>
      <c r="D1859" s="27" t="s">
        <v>10740</v>
      </c>
      <c r="E1859" s="27" t="s">
        <v>10741</v>
      </c>
      <c r="F1859" s="27" t="s">
        <v>10740</v>
      </c>
      <c r="G1859" s="27" t="s">
        <v>10742</v>
      </c>
      <c r="H1859" s="27" t="s">
        <v>10743</v>
      </c>
      <c r="I1859" s="27" t="s">
        <v>10744</v>
      </c>
      <c r="J1859" s="27" t="s">
        <v>190</v>
      </c>
      <c r="K1859" s="27" t="s">
        <v>10046</v>
      </c>
      <c r="L1859" s="27" t="s">
        <v>10046</v>
      </c>
      <c r="M1859" s="27">
        <v>25754</v>
      </c>
      <c r="N1859" s="28" t="s">
        <v>275</v>
      </c>
      <c r="O1859" s="22">
        <f>VLOOKUP(A1859,Hoja1!A:C,3,0)</f>
        <v>8</v>
      </c>
      <c r="P1859" s="21" t="str">
        <f>VLOOKUP(M1859,[1]TIPOLOGIAS_CB!$A:$F,4,0)</f>
        <v>BOGOTA</v>
      </c>
      <c r="Q1859" s="21" t="str">
        <f>VLOOKUP(P1859,'BASE TARIFA 2025'!C:D,2,0)</f>
        <v>WOMPI CENTRO</v>
      </c>
      <c r="R1859" s="23">
        <f>VLOOKUP(P1859,'BASE TARIFA 2025'!C:F,4,0)</f>
        <v>15709.5</v>
      </c>
    </row>
    <row r="1860" spans="1:18" ht="14.45">
      <c r="A1860" s="27">
        <v>76749</v>
      </c>
      <c r="B1860" s="27" t="s">
        <v>10745</v>
      </c>
      <c r="C1860" s="27">
        <v>1073708369</v>
      </c>
      <c r="D1860" s="27" t="s">
        <v>10746</v>
      </c>
      <c r="E1860" s="27" t="s">
        <v>10746</v>
      </c>
      <c r="F1860" s="27" t="s">
        <v>10747</v>
      </c>
      <c r="G1860" s="27" t="s">
        <v>10748</v>
      </c>
      <c r="H1860" s="27" t="s">
        <v>10749</v>
      </c>
      <c r="I1860" s="27" t="s">
        <v>10750</v>
      </c>
      <c r="J1860" s="27" t="s">
        <v>190</v>
      </c>
      <c r="K1860" s="27" t="s">
        <v>10046</v>
      </c>
      <c r="L1860" s="27" t="s">
        <v>10046</v>
      </c>
      <c r="M1860" s="27">
        <v>25754</v>
      </c>
      <c r="N1860" s="28" t="s">
        <v>580</v>
      </c>
      <c r="O1860" s="22">
        <f>VLOOKUP(A1860,Hoja1!A:C,3,0)</f>
        <v>8</v>
      </c>
      <c r="P1860" s="21" t="str">
        <f>VLOOKUP(M1860,[1]TIPOLOGIAS_CB!$A:$F,4,0)</f>
        <v>BOGOTA</v>
      </c>
      <c r="Q1860" s="21" t="str">
        <f>VLOOKUP(P1860,'BASE TARIFA 2025'!C:D,2,0)</f>
        <v>WOMPI CENTRO</v>
      </c>
      <c r="R1860" s="23">
        <f>VLOOKUP(P1860,'BASE TARIFA 2025'!C:F,4,0)</f>
        <v>15709.5</v>
      </c>
    </row>
    <row r="1861" spans="1:18" ht="14.45">
      <c r="A1861" s="27">
        <v>71114</v>
      </c>
      <c r="B1861" s="27" t="s">
        <v>10751</v>
      </c>
      <c r="C1861" s="27">
        <v>4061264</v>
      </c>
      <c r="D1861" s="27" t="s">
        <v>10752</v>
      </c>
      <c r="E1861" s="27" t="s">
        <v>79</v>
      </c>
      <c r="F1861" s="27" t="s">
        <v>10753</v>
      </c>
      <c r="G1861" s="27" t="s">
        <v>10754</v>
      </c>
      <c r="H1861" s="27" t="s">
        <v>10755</v>
      </c>
      <c r="I1861" s="27" t="s">
        <v>10756</v>
      </c>
      <c r="J1861" s="27" t="s">
        <v>190</v>
      </c>
      <c r="K1861" s="27" t="s">
        <v>10046</v>
      </c>
      <c r="L1861" s="27" t="s">
        <v>10046</v>
      </c>
      <c r="M1861" s="27">
        <v>25754</v>
      </c>
      <c r="N1861" s="28" t="s">
        <v>328</v>
      </c>
      <c r="O1861" s="22">
        <f>VLOOKUP(A1861,Hoja1!A:C,3,0)</f>
        <v>8</v>
      </c>
      <c r="P1861" s="21" t="str">
        <f>VLOOKUP(M1861,[1]TIPOLOGIAS_CB!$A:$F,4,0)</f>
        <v>BOGOTA</v>
      </c>
      <c r="Q1861" s="21" t="str">
        <f>VLOOKUP(P1861,'BASE TARIFA 2025'!C:D,2,0)</f>
        <v>WOMPI CENTRO</v>
      </c>
      <c r="R1861" s="23">
        <f>VLOOKUP(P1861,'BASE TARIFA 2025'!C:F,4,0)</f>
        <v>15709.5</v>
      </c>
    </row>
    <row r="1862" spans="1:18" ht="14.45">
      <c r="A1862" s="27">
        <v>72277</v>
      </c>
      <c r="B1862" s="27" t="s">
        <v>10757</v>
      </c>
      <c r="C1862" s="27">
        <v>1022361591</v>
      </c>
      <c r="D1862" s="27" t="s">
        <v>10758</v>
      </c>
      <c r="E1862" s="27" t="s">
        <v>10759</v>
      </c>
      <c r="F1862" s="27" t="s">
        <v>10758</v>
      </c>
      <c r="G1862" s="27" t="s">
        <v>10760</v>
      </c>
      <c r="H1862" s="27" t="s">
        <v>10761</v>
      </c>
      <c r="I1862" s="27" t="s">
        <v>10762</v>
      </c>
      <c r="J1862" s="27" t="s">
        <v>190</v>
      </c>
      <c r="K1862" s="27" t="s">
        <v>10046</v>
      </c>
      <c r="L1862" s="27" t="s">
        <v>10046</v>
      </c>
      <c r="M1862" s="27">
        <v>25754</v>
      </c>
      <c r="N1862" s="28" t="s">
        <v>259</v>
      </c>
      <c r="O1862" s="22">
        <f>VLOOKUP(A1862,Hoja1!A:C,3,0)</f>
        <v>8</v>
      </c>
      <c r="P1862" s="21" t="str">
        <f>VLOOKUP(M1862,[1]TIPOLOGIAS_CB!$A:$F,4,0)</f>
        <v>BOGOTA</v>
      </c>
      <c r="Q1862" s="21" t="str">
        <f>VLOOKUP(P1862,'BASE TARIFA 2025'!C:D,2,0)</f>
        <v>WOMPI CENTRO</v>
      </c>
      <c r="R1862" s="23">
        <f>VLOOKUP(P1862,'BASE TARIFA 2025'!C:F,4,0)</f>
        <v>15709.5</v>
      </c>
    </row>
    <row r="1863" spans="1:18" ht="14.45">
      <c r="A1863" s="27">
        <v>73337</v>
      </c>
      <c r="B1863" s="27" t="s">
        <v>10763</v>
      </c>
      <c r="C1863" s="27">
        <v>1235240630</v>
      </c>
      <c r="D1863" s="27" t="s">
        <v>10764</v>
      </c>
      <c r="E1863" s="27" t="s">
        <v>10764</v>
      </c>
      <c r="F1863" s="27" t="s">
        <v>10764</v>
      </c>
      <c r="G1863" s="27" t="s">
        <v>10765</v>
      </c>
      <c r="H1863" s="27" t="s">
        <v>10766</v>
      </c>
      <c r="I1863" s="27" t="s">
        <v>10767</v>
      </c>
      <c r="J1863" s="27" t="s">
        <v>190</v>
      </c>
      <c r="K1863" s="27" t="s">
        <v>10046</v>
      </c>
      <c r="L1863" s="27" t="s">
        <v>10046</v>
      </c>
      <c r="M1863" s="27">
        <v>25754</v>
      </c>
      <c r="N1863" s="28" t="s">
        <v>358</v>
      </c>
      <c r="O1863" s="22">
        <f>VLOOKUP(A1863,Hoja1!A:C,3,0)</f>
        <v>8</v>
      </c>
      <c r="P1863" s="21" t="str">
        <f>VLOOKUP(M1863,[1]TIPOLOGIAS_CB!$A:$F,4,0)</f>
        <v>BOGOTA</v>
      </c>
      <c r="Q1863" s="21" t="str">
        <f>VLOOKUP(P1863,'BASE TARIFA 2025'!C:D,2,0)</f>
        <v>WOMPI CENTRO</v>
      </c>
      <c r="R1863" s="23">
        <f>VLOOKUP(P1863,'BASE TARIFA 2025'!C:F,4,0)</f>
        <v>15709.5</v>
      </c>
    </row>
    <row r="1864" spans="1:18" ht="14.45">
      <c r="A1864" s="27">
        <v>73749</v>
      </c>
      <c r="B1864" s="27" t="s">
        <v>10768</v>
      </c>
      <c r="C1864" s="27">
        <v>901684839</v>
      </c>
      <c r="D1864" s="27" t="s">
        <v>10769</v>
      </c>
      <c r="E1864" s="27" t="s">
        <v>10770</v>
      </c>
      <c r="F1864" s="27" t="s">
        <v>10769</v>
      </c>
      <c r="G1864" s="27" t="s">
        <v>10771</v>
      </c>
      <c r="H1864" s="27" t="s">
        <v>10772</v>
      </c>
      <c r="I1864" s="27" t="s">
        <v>10773</v>
      </c>
      <c r="J1864" s="27" t="s">
        <v>190</v>
      </c>
      <c r="K1864" s="27" t="s">
        <v>10046</v>
      </c>
      <c r="L1864" s="27" t="s">
        <v>10046</v>
      </c>
      <c r="M1864" s="27">
        <v>25754</v>
      </c>
      <c r="N1864" s="28" t="s">
        <v>580</v>
      </c>
      <c r="O1864" s="22">
        <f>VLOOKUP(A1864,Hoja1!A:C,3,0)</f>
        <v>8</v>
      </c>
      <c r="P1864" s="21" t="str">
        <f>VLOOKUP(M1864,[1]TIPOLOGIAS_CB!$A:$F,4,0)</f>
        <v>BOGOTA</v>
      </c>
      <c r="Q1864" s="21" t="str">
        <f>VLOOKUP(P1864,'BASE TARIFA 2025'!C:D,2,0)</f>
        <v>WOMPI CENTRO</v>
      </c>
      <c r="R1864" s="23">
        <f>VLOOKUP(P1864,'BASE TARIFA 2025'!C:F,4,0)</f>
        <v>15709.5</v>
      </c>
    </row>
    <row r="1865" spans="1:18" ht="14.45">
      <c r="A1865" s="27">
        <v>74857</v>
      </c>
      <c r="B1865" s="27" t="s">
        <v>10774</v>
      </c>
      <c r="C1865" s="27">
        <v>51591089</v>
      </c>
      <c r="D1865" s="27" t="s">
        <v>10775</v>
      </c>
      <c r="E1865" s="27" t="s">
        <v>10775</v>
      </c>
      <c r="F1865" s="27" t="s">
        <v>10775</v>
      </c>
      <c r="G1865" s="27" t="s">
        <v>10776</v>
      </c>
      <c r="H1865" s="27" t="s">
        <v>10777</v>
      </c>
      <c r="I1865" s="27" t="s">
        <v>10778</v>
      </c>
      <c r="J1865" s="27" t="s">
        <v>190</v>
      </c>
      <c r="K1865" s="27" t="s">
        <v>10046</v>
      </c>
      <c r="L1865" s="27" t="s">
        <v>10046</v>
      </c>
      <c r="M1865" s="27">
        <v>25754</v>
      </c>
      <c r="N1865" s="28" t="s">
        <v>275</v>
      </c>
      <c r="O1865" s="22">
        <f>VLOOKUP(A1865,Hoja1!A:C,3,0)</f>
        <v>8</v>
      </c>
      <c r="P1865" s="21" t="str">
        <f>VLOOKUP(M1865,[1]TIPOLOGIAS_CB!$A:$F,4,0)</f>
        <v>BOGOTA</v>
      </c>
      <c r="Q1865" s="21" t="str">
        <f>VLOOKUP(P1865,'BASE TARIFA 2025'!C:D,2,0)</f>
        <v>WOMPI CENTRO</v>
      </c>
      <c r="R1865" s="23">
        <f>VLOOKUP(P1865,'BASE TARIFA 2025'!C:F,4,0)</f>
        <v>15709.5</v>
      </c>
    </row>
    <row r="1866" spans="1:18" ht="14.45">
      <c r="A1866" s="27">
        <v>71118</v>
      </c>
      <c r="B1866" s="27" t="s">
        <v>10779</v>
      </c>
      <c r="C1866" s="27">
        <v>79221277</v>
      </c>
      <c r="D1866" s="27" t="s">
        <v>10780</v>
      </c>
      <c r="E1866" s="27" t="s">
        <v>10781</v>
      </c>
      <c r="F1866" s="27" t="s">
        <v>10781</v>
      </c>
      <c r="G1866" s="27" t="s">
        <v>10782</v>
      </c>
      <c r="H1866" s="27" t="s">
        <v>10783</v>
      </c>
      <c r="I1866" s="27" t="s">
        <v>10784</v>
      </c>
      <c r="J1866" s="27" t="s">
        <v>190</v>
      </c>
      <c r="K1866" s="27" t="s">
        <v>10046</v>
      </c>
      <c r="L1866" s="27" t="s">
        <v>10046</v>
      </c>
      <c r="M1866" s="27">
        <v>25754</v>
      </c>
      <c r="N1866" s="28" t="s">
        <v>275</v>
      </c>
      <c r="O1866" s="22">
        <f>VLOOKUP(A1866,Hoja1!A:C,3,0)</f>
        <v>8</v>
      </c>
      <c r="P1866" s="21" t="str">
        <f>VLOOKUP(M1866,[1]TIPOLOGIAS_CB!$A:$F,4,0)</f>
        <v>BOGOTA</v>
      </c>
      <c r="Q1866" s="21" t="str">
        <f>VLOOKUP(P1866,'BASE TARIFA 2025'!C:D,2,0)</f>
        <v>WOMPI CENTRO</v>
      </c>
      <c r="R1866" s="23">
        <f>VLOOKUP(P1866,'BASE TARIFA 2025'!C:F,4,0)</f>
        <v>15709.5</v>
      </c>
    </row>
    <row r="1867" spans="1:18" ht="14.45">
      <c r="A1867" s="27">
        <v>68360</v>
      </c>
      <c r="B1867" s="27" t="s">
        <v>10785</v>
      </c>
      <c r="C1867" s="27">
        <v>1023902909</v>
      </c>
      <c r="D1867" s="27" t="s">
        <v>10786</v>
      </c>
      <c r="E1867" s="27" t="s">
        <v>10786</v>
      </c>
      <c r="F1867" s="27" t="s">
        <v>10787</v>
      </c>
      <c r="G1867" s="27" t="s">
        <v>10788</v>
      </c>
      <c r="H1867" s="27" t="s">
        <v>10789</v>
      </c>
      <c r="I1867" s="27" t="s">
        <v>10790</v>
      </c>
      <c r="J1867" s="27" t="s">
        <v>190</v>
      </c>
      <c r="K1867" s="27" t="s">
        <v>10046</v>
      </c>
      <c r="L1867" s="27" t="s">
        <v>10046</v>
      </c>
      <c r="M1867" s="27">
        <v>25754</v>
      </c>
      <c r="N1867" s="28" t="s">
        <v>358</v>
      </c>
      <c r="O1867" s="22">
        <f>VLOOKUP(A1867,Hoja1!A:C,3,0)</f>
        <v>8</v>
      </c>
      <c r="P1867" s="21" t="str">
        <f>VLOOKUP(M1867,[1]TIPOLOGIAS_CB!$A:$F,4,0)</f>
        <v>BOGOTA</v>
      </c>
      <c r="Q1867" s="21" t="str">
        <f>VLOOKUP(P1867,'BASE TARIFA 2025'!C:D,2,0)</f>
        <v>WOMPI CENTRO</v>
      </c>
      <c r="R1867" s="23">
        <f>VLOOKUP(P1867,'BASE TARIFA 2025'!C:F,4,0)</f>
        <v>15709.5</v>
      </c>
    </row>
    <row r="1868" spans="1:18" ht="14.45">
      <c r="A1868" s="27">
        <v>73496</v>
      </c>
      <c r="B1868" s="27" t="s">
        <v>10791</v>
      </c>
      <c r="C1868" s="27">
        <v>24758448</v>
      </c>
      <c r="D1868" s="27" t="s">
        <v>10792</v>
      </c>
      <c r="E1868" s="27" t="s">
        <v>10793</v>
      </c>
      <c r="F1868" s="27" t="s">
        <v>10792</v>
      </c>
      <c r="G1868" s="27" t="s">
        <v>10794</v>
      </c>
      <c r="H1868" s="27" t="s">
        <v>10795</v>
      </c>
      <c r="I1868" s="27" t="s">
        <v>10796</v>
      </c>
      <c r="J1868" s="27" t="s">
        <v>190</v>
      </c>
      <c r="K1868" s="27" t="s">
        <v>10046</v>
      </c>
      <c r="L1868" s="27" t="s">
        <v>10046</v>
      </c>
      <c r="M1868" s="27">
        <v>25754</v>
      </c>
      <c r="N1868" s="28" t="s">
        <v>358</v>
      </c>
      <c r="O1868" s="22">
        <f>VLOOKUP(A1868,Hoja1!A:C,3,0)</f>
        <v>8</v>
      </c>
      <c r="P1868" s="21" t="str">
        <f>VLOOKUP(M1868,[1]TIPOLOGIAS_CB!$A:$F,4,0)</f>
        <v>BOGOTA</v>
      </c>
      <c r="Q1868" s="21" t="str">
        <f>VLOOKUP(P1868,'BASE TARIFA 2025'!C:D,2,0)</f>
        <v>WOMPI CENTRO</v>
      </c>
      <c r="R1868" s="23">
        <f>VLOOKUP(P1868,'BASE TARIFA 2025'!C:F,4,0)</f>
        <v>15709.5</v>
      </c>
    </row>
    <row r="1869" spans="1:18" ht="14.45">
      <c r="A1869" s="27">
        <v>72696</v>
      </c>
      <c r="B1869" s="27" t="s">
        <v>10797</v>
      </c>
      <c r="C1869" s="27">
        <v>1024531551</v>
      </c>
      <c r="D1869" s="27" t="s">
        <v>10798</v>
      </c>
      <c r="E1869" s="27" t="s">
        <v>10798</v>
      </c>
      <c r="F1869" s="27" t="s">
        <v>10798</v>
      </c>
      <c r="G1869" s="27" t="s">
        <v>10799</v>
      </c>
      <c r="H1869" s="27" t="s">
        <v>10800</v>
      </c>
      <c r="I1869" s="27" t="s">
        <v>10801</v>
      </c>
      <c r="J1869" s="27" t="s">
        <v>190</v>
      </c>
      <c r="K1869" s="27" t="s">
        <v>10046</v>
      </c>
      <c r="L1869" s="27" t="s">
        <v>10046</v>
      </c>
      <c r="M1869" s="27">
        <v>25754</v>
      </c>
      <c r="N1869" s="28" t="s">
        <v>259</v>
      </c>
      <c r="O1869" s="22">
        <f>VLOOKUP(A1869,Hoja1!A:C,3,0)</f>
        <v>8</v>
      </c>
      <c r="P1869" s="21" t="str">
        <f>VLOOKUP(M1869,[1]TIPOLOGIAS_CB!$A:$F,4,0)</f>
        <v>BOGOTA</v>
      </c>
      <c r="Q1869" s="21" t="str">
        <f>VLOOKUP(P1869,'BASE TARIFA 2025'!C:D,2,0)</f>
        <v>WOMPI CENTRO</v>
      </c>
      <c r="R1869" s="23">
        <f>VLOOKUP(P1869,'BASE TARIFA 2025'!C:F,4,0)</f>
        <v>15709.5</v>
      </c>
    </row>
    <row r="1870" spans="1:18" ht="14.45">
      <c r="A1870" s="27">
        <v>72697</v>
      </c>
      <c r="B1870" s="27" t="s">
        <v>10802</v>
      </c>
      <c r="C1870" s="27">
        <v>39674085</v>
      </c>
      <c r="D1870" s="27" t="s">
        <v>10803</v>
      </c>
      <c r="E1870" s="27" t="s">
        <v>10803</v>
      </c>
      <c r="F1870" s="27" t="s">
        <v>10803</v>
      </c>
      <c r="G1870" s="27" t="s">
        <v>10804</v>
      </c>
      <c r="H1870" s="27" t="s">
        <v>10805</v>
      </c>
      <c r="I1870" s="27" t="s">
        <v>10806</v>
      </c>
      <c r="J1870" s="27" t="s">
        <v>190</v>
      </c>
      <c r="K1870" s="27" t="s">
        <v>10046</v>
      </c>
      <c r="L1870" s="27" t="s">
        <v>10046</v>
      </c>
      <c r="M1870" s="27">
        <v>25754</v>
      </c>
      <c r="N1870" s="28" t="s">
        <v>128</v>
      </c>
      <c r="O1870" s="22">
        <f>VLOOKUP(A1870,Hoja1!A:C,3,0)</f>
        <v>8</v>
      </c>
      <c r="P1870" s="21" t="str">
        <f>VLOOKUP(M1870,[1]TIPOLOGIAS_CB!$A:$F,4,0)</f>
        <v>BOGOTA</v>
      </c>
      <c r="Q1870" s="21" t="str">
        <f>VLOOKUP(P1870,'BASE TARIFA 2025'!C:D,2,0)</f>
        <v>WOMPI CENTRO</v>
      </c>
      <c r="R1870" s="23">
        <f>VLOOKUP(P1870,'BASE TARIFA 2025'!C:F,4,0)</f>
        <v>15709.5</v>
      </c>
    </row>
    <row r="1871" spans="1:18" ht="14.45">
      <c r="A1871" s="27">
        <v>72699</v>
      </c>
      <c r="B1871" s="27" t="s">
        <v>10807</v>
      </c>
      <c r="C1871" s="27">
        <v>1018485523</v>
      </c>
      <c r="D1871" s="27" t="s">
        <v>10808</v>
      </c>
      <c r="E1871" s="27" t="s">
        <v>10808</v>
      </c>
      <c r="F1871" s="27" t="s">
        <v>10809</v>
      </c>
      <c r="G1871" s="27" t="s">
        <v>10810</v>
      </c>
      <c r="H1871" s="27" t="s">
        <v>10811</v>
      </c>
      <c r="I1871" s="27" t="s">
        <v>10812</v>
      </c>
      <c r="J1871" s="27" t="s">
        <v>190</v>
      </c>
      <c r="K1871" s="27" t="s">
        <v>10046</v>
      </c>
      <c r="L1871" s="27" t="s">
        <v>10046</v>
      </c>
      <c r="M1871" s="27">
        <v>25754</v>
      </c>
      <c r="N1871" s="28" t="s">
        <v>328</v>
      </c>
      <c r="O1871" s="22">
        <f>VLOOKUP(A1871,Hoja1!A:C,3,0)</f>
        <v>8</v>
      </c>
      <c r="P1871" s="21" t="str">
        <f>VLOOKUP(M1871,[1]TIPOLOGIAS_CB!$A:$F,4,0)</f>
        <v>BOGOTA</v>
      </c>
      <c r="Q1871" s="21" t="str">
        <f>VLOOKUP(P1871,'BASE TARIFA 2025'!C:D,2,0)</f>
        <v>WOMPI CENTRO</v>
      </c>
      <c r="R1871" s="23">
        <f>VLOOKUP(P1871,'BASE TARIFA 2025'!C:F,4,0)</f>
        <v>15709.5</v>
      </c>
    </row>
    <row r="1872" spans="1:18" ht="14.45">
      <c r="A1872" s="27">
        <v>69040</v>
      </c>
      <c r="B1872" s="27" t="s">
        <v>10813</v>
      </c>
      <c r="C1872" s="27">
        <v>1073711868</v>
      </c>
      <c r="D1872" s="27" t="s">
        <v>79</v>
      </c>
      <c r="E1872" s="27" t="s">
        <v>10814</v>
      </c>
      <c r="F1872" s="27" t="s">
        <v>10814</v>
      </c>
      <c r="G1872" s="27" t="s">
        <v>10815</v>
      </c>
      <c r="H1872" s="27" t="s">
        <v>10816</v>
      </c>
      <c r="I1872" s="27" t="s">
        <v>10817</v>
      </c>
      <c r="J1872" s="27" t="s">
        <v>190</v>
      </c>
      <c r="K1872" s="27" t="s">
        <v>10046</v>
      </c>
      <c r="L1872" s="27" t="s">
        <v>10046</v>
      </c>
      <c r="M1872" s="27">
        <v>25754</v>
      </c>
      <c r="N1872" s="28" t="s">
        <v>342</v>
      </c>
      <c r="O1872" s="22">
        <f>VLOOKUP(A1872,Hoja1!A:C,3,0)</f>
        <v>8</v>
      </c>
      <c r="P1872" s="21" t="str">
        <f>VLOOKUP(M1872,[1]TIPOLOGIAS_CB!$A:$F,4,0)</f>
        <v>BOGOTA</v>
      </c>
      <c r="Q1872" s="21" t="str">
        <f>VLOOKUP(P1872,'BASE TARIFA 2025'!C:D,2,0)</f>
        <v>WOMPI CENTRO</v>
      </c>
      <c r="R1872" s="23">
        <f>VLOOKUP(P1872,'BASE TARIFA 2025'!C:F,4,0)</f>
        <v>15709.5</v>
      </c>
    </row>
    <row r="1873" spans="1:18" ht="14.45">
      <c r="A1873" s="27">
        <v>25518</v>
      </c>
      <c r="B1873" s="27" t="s">
        <v>10818</v>
      </c>
      <c r="C1873" s="27">
        <v>63510010</v>
      </c>
      <c r="D1873" s="27" t="s">
        <v>10819</v>
      </c>
      <c r="E1873" s="27" t="s">
        <v>10820</v>
      </c>
      <c r="F1873" s="27" t="s">
        <v>10820</v>
      </c>
      <c r="G1873" s="27" t="s">
        <v>10821</v>
      </c>
      <c r="H1873" s="27" t="s">
        <v>10822</v>
      </c>
      <c r="I1873" s="27" t="s">
        <v>10823</v>
      </c>
      <c r="J1873" s="27" t="s">
        <v>190</v>
      </c>
      <c r="K1873" s="27" t="s">
        <v>6508</v>
      </c>
      <c r="L1873" s="27" t="s">
        <v>6508</v>
      </c>
      <c r="M1873" s="27">
        <v>11001</v>
      </c>
      <c r="N1873" s="28" t="s">
        <v>342</v>
      </c>
      <c r="O1873" s="22">
        <f>VLOOKUP(A1873,Hoja1!A:C,3,0)</f>
        <v>8</v>
      </c>
      <c r="P1873" s="21" t="str">
        <f>VLOOKUP(M1873,[1]TIPOLOGIAS_CB!$A:$F,4,0)</f>
        <v>BOGOTA</v>
      </c>
      <c r="Q1873" s="21" t="str">
        <f>VLOOKUP(P1873,'BASE TARIFA 2025'!C:D,2,0)</f>
        <v>WOMPI CENTRO</v>
      </c>
      <c r="R1873" s="23">
        <f>VLOOKUP(P1873,'BASE TARIFA 2025'!C:F,4,0)</f>
        <v>15709.5</v>
      </c>
    </row>
    <row r="1874" spans="1:18" ht="14.45">
      <c r="A1874" s="27">
        <v>12230</v>
      </c>
      <c r="B1874" s="27" t="s">
        <v>10824</v>
      </c>
      <c r="C1874" s="27">
        <v>52855194</v>
      </c>
      <c r="D1874" s="27" t="s">
        <v>10825</v>
      </c>
      <c r="E1874" s="27" t="s">
        <v>10826</v>
      </c>
      <c r="F1874" s="27" t="s">
        <v>10826</v>
      </c>
      <c r="G1874" s="27" t="s">
        <v>10827</v>
      </c>
      <c r="H1874" s="27" t="s">
        <v>10828</v>
      </c>
      <c r="I1874" s="27" t="s">
        <v>10829</v>
      </c>
      <c r="J1874" s="27" t="s">
        <v>190</v>
      </c>
      <c r="K1874" s="27" t="s">
        <v>6508</v>
      </c>
      <c r="L1874" s="27" t="s">
        <v>6508</v>
      </c>
      <c r="M1874" s="27">
        <v>11001</v>
      </c>
      <c r="N1874" s="28" t="s">
        <v>953</v>
      </c>
      <c r="O1874" s="22">
        <f>VLOOKUP(A1874,Hoja1!A:C,3,0)</f>
        <v>8</v>
      </c>
      <c r="P1874" s="21" t="str">
        <f>VLOOKUP(M1874,[1]TIPOLOGIAS_CB!$A:$F,4,0)</f>
        <v>BOGOTA</v>
      </c>
      <c r="Q1874" s="21" t="str">
        <f>VLOOKUP(P1874,'BASE TARIFA 2025'!C:D,2,0)</f>
        <v>WOMPI CENTRO</v>
      </c>
      <c r="R1874" s="23">
        <f>VLOOKUP(P1874,'BASE TARIFA 2025'!C:F,4,0)</f>
        <v>15709.5</v>
      </c>
    </row>
    <row r="1875" spans="1:18" ht="14.45">
      <c r="A1875" s="27">
        <v>16253</v>
      </c>
      <c r="B1875" s="27" t="s">
        <v>10830</v>
      </c>
      <c r="C1875" s="27">
        <v>52349995</v>
      </c>
      <c r="D1875" s="27" t="s">
        <v>10831</v>
      </c>
      <c r="E1875" s="27" t="s">
        <v>10832</v>
      </c>
      <c r="F1875" s="27" t="s">
        <v>10832</v>
      </c>
      <c r="G1875" s="27" t="s">
        <v>10833</v>
      </c>
      <c r="H1875" s="27" t="s">
        <v>10834</v>
      </c>
      <c r="I1875" s="27" t="s">
        <v>10835</v>
      </c>
      <c r="J1875" s="27" t="s">
        <v>190</v>
      </c>
      <c r="K1875" s="27" t="s">
        <v>6508</v>
      </c>
      <c r="L1875" s="27" t="s">
        <v>6508</v>
      </c>
      <c r="M1875" s="27">
        <v>11001</v>
      </c>
      <c r="N1875" s="28" t="s">
        <v>328</v>
      </c>
      <c r="O1875" s="22">
        <f>VLOOKUP(A1875,Hoja1!A:C,3,0)</f>
        <v>16</v>
      </c>
      <c r="P1875" s="21" t="str">
        <f>VLOOKUP(M1875,[1]TIPOLOGIAS_CB!$A:$F,4,0)</f>
        <v>BOGOTA</v>
      </c>
      <c r="Q1875" s="21" t="str">
        <f>VLOOKUP(P1875,'BASE TARIFA 2025'!C:D,2,0)</f>
        <v>WOMPI CENTRO</v>
      </c>
      <c r="R1875" s="23">
        <f>VLOOKUP(P1875,'BASE TARIFA 2025'!C:F,4,0)</f>
        <v>15709.5</v>
      </c>
    </row>
    <row r="1876" spans="1:18" ht="14.45">
      <c r="A1876" s="27">
        <v>25654</v>
      </c>
      <c r="B1876" s="27" t="s">
        <v>10836</v>
      </c>
      <c r="C1876" s="27">
        <v>52022182</v>
      </c>
      <c r="D1876" s="27" t="s">
        <v>10837</v>
      </c>
      <c r="E1876" s="27" t="s">
        <v>10838</v>
      </c>
      <c r="F1876" s="27" t="s">
        <v>10838</v>
      </c>
      <c r="G1876" s="27" t="s">
        <v>10839</v>
      </c>
      <c r="H1876" s="27" t="s">
        <v>10840</v>
      </c>
      <c r="I1876" s="27" t="s">
        <v>10841</v>
      </c>
      <c r="J1876" s="27" t="s">
        <v>190</v>
      </c>
      <c r="K1876" s="27" t="s">
        <v>6508</v>
      </c>
      <c r="L1876" s="27" t="s">
        <v>6508</v>
      </c>
      <c r="M1876" s="27">
        <v>11001</v>
      </c>
      <c r="N1876" s="28" t="s">
        <v>102</v>
      </c>
      <c r="O1876" s="22">
        <f>VLOOKUP(A1876,Hoja1!A:C,3,0)</f>
        <v>8</v>
      </c>
      <c r="P1876" s="21" t="str">
        <f>VLOOKUP(M1876,[1]TIPOLOGIAS_CB!$A:$F,4,0)</f>
        <v>BOGOTA</v>
      </c>
      <c r="Q1876" s="21" t="str">
        <f>VLOOKUP(P1876,'BASE TARIFA 2025'!C:D,2,0)</f>
        <v>WOMPI CENTRO</v>
      </c>
      <c r="R1876" s="23">
        <f>VLOOKUP(P1876,'BASE TARIFA 2025'!C:F,4,0)</f>
        <v>15709.5</v>
      </c>
    </row>
    <row r="1877" spans="1:18" ht="14.45">
      <c r="A1877" s="27">
        <v>20768</v>
      </c>
      <c r="B1877" s="27" t="s">
        <v>10842</v>
      </c>
      <c r="C1877" s="27">
        <v>900569930</v>
      </c>
      <c r="D1877" s="27" t="s">
        <v>10843</v>
      </c>
      <c r="E1877" s="27" t="s">
        <v>10844</v>
      </c>
      <c r="F1877" s="27" t="s">
        <v>10844</v>
      </c>
      <c r="G1877" s="27" t="s">
        <v>10845</v>
      </c>
      <c r="H1877" s="27" t="s">
        <v>10846</v>
      </c>
      <c r="I1877" s="27" t="s">
        <v>10847</v>
      </c>
      <c r="J1877" s="27" t="s">
        <v>190</v>
      </c>
      <c r="K1877" s="27" t="s">
        <v>6508</v>
      </c>
      <c r="L1877" s="27" t="s">
        <v>6508</v>
      </c>
      <c r="M1877" s="27">
        <v>11001</v>
      </c>
      <c r="N1877" s="28" t="s">
        <v>701</v>
      </c>
      <c r="O1877" s="22">
        <f>VLOOKUP(A1877,Hoja1!A:C,3,0)</f>
        <v>8</v>
      </c>
      <c r="P1877" s="21" t="str">
        <f>VLOOKUP(M1877,[1]TIPOLOGIAS_CB!$A:$F,4,0)</f>
        <v>BOGOTA</v>
      </c>
      <c r="Q1877" s="21" t="str">
        <f>VLOOKUP(P1877,'BASE TARIFA 2025'!C:D,2,0)</f>
        <v>WOMPI CENTRO</v>
      </c>
      <c r="R1877" s="23">
        <f>VLOOKUP(P1877,'BASE TARIFA 2025'!C:F,4,0)</f>
        <v>15709.5</v>
      </c>
    </row>
    <row r="1878" spans="1:18" ht="14.45">
      <c r="A1878" s="27">
        <v>13805</v>
      </c>
      <c r="B1878" s="27" t="s">
        <v>10848</v>
      </c>
      <c r="C1878" s="27">
        <v>52308497</v>
      </c>
      <c r="D1878" s="27" t="s">
        <v>10849</v>
      </c>
      <c r="E1878" s="27" t="s">
        <v>10850</v>
      </c>
      <c r="F1878" s="27" t="s">
        <v>10850</v>
      </c>
      <c r="G1878" s="27" t="s">
        <v>10851</v>
      </c>
      <c r="H1878" s="27" t="s">
        <v>10852</v>
      </c>
      <c r="I1878" s="27" t="s">
        <v>10853</v>
      </c>
      <c r="J1878" s="27" t="s">
        <v>190</v>
      </c>
      <c r="K1878" s="27" t="s">
        <v>6508</v>
      </c>
      <c r="L1878" s="27" t="s">
        <v>6508</v>
      </c>
      <c r="M1878" s="27">
        <v>11001</v>
      </c>
      <c r="N1878" s="28" t="s">
        <v>102</v>
      </c>
      <c r="O1878" s="22">
        <f>VLOOKUP(A1878,Hoja1!A:C,3,0)</f>
        <v>8</v>
      </c>
      <c r="P1878" s="21" t="str">
        <f>VLOOKUP(M1878,[1]TIPOLOGIAS_CB!$A:$F,4,0)</f>
        <v>BOGOTA</v>
      </c>
      <c r="Q1878" s="21" t="str">
        <f>VLOOKUP(P1878,'BASE TARIFA 2025'!C:D,2,0)</f>
        <v>WOMPI CENTRO</v>
      </c>
      <c r="R1878" s="23">
        <f>VLOOKUP(P1878,'BASE TARIFA 2025'!C:F,4,0)</f>
        <v>15709.5</v>
      </c>
    </row>
    <row r="1879" spans="1:18" ht="14.45">
      <c r="A1879" s="27">
        <v>16342</v>
      </c>
      <c r="B1879" s="27" t="s">
        <v>10854</v>
      </c>
      <c r="C1879" s="27">
        <v>52524841</v>
      </c>
      <c r="D1879" s="27" t="s">
        <v>10855</v>
      </c>
      <c r="E1879" s="27" t="s">
        <v>10856</v>
      </c>
      <c r="F1879" s="27" t="s">
        <v>10856</v>
      </c>
      <c r="G1879" s="27" t="s">
        <v>10857</v>
      </c>
      <c r="H1879" s="27" t="s">
        <v>10858</v>
      </c>
      <c r="I1879" s="27" t="s">
        <v>10859</v>
      </c>
      <c r="J1879" s="27" t="s">
        <v>190</v>
      </c>
      <c r="K1879" s="27" t="s">
        <v>6508</v>
      </c>
      <c r="L1879" s="27" t="s">
        <v>6508</v>
      </c>
      <c r="M1879" s="27">
        <v>11001</v>
      </c>
      <c r="N1879" s="28" t="s">
        <v>580</v>
      </c>
      <c r="O1879" s="22">
        <f>VLOOKUP(A1879,Hoja1!A:C,3,0)</f>
        <v>8</v>
      </c>
      <c r="P1879" s="21" t="str">
        <f>VLOOKUP(M1879,[1]TIPOLOGIAS_CB!$A:$F,4,0)</f>
        <v>BOGOTA</v>
      </c>
      <c r="Q1879" s="21" t="str">
        <f>VLOOKUP(P1879,'BASE TARIFA 2025'!C:D,2,0)</f>
        <v>WOMPI CENTRO</v>
      </c>
      <c r="R1879" s="23">
        <f>VLOOKUP(P1879,'BASE TARIFA 2025'!C:F,4,0)</f>
        <v>15709.5</v>
      </c>
    </row>
    <row r="1880" spans="1:18" ht="14.45">
      <c r="A1880" s="27">
        <v>21083</v>
      </c>
      <c r="B1880" s="27" t="s">
        <v>10860</v>
      </c>
      <c r="C1880" s="27">
        <v>51839152</v>
      </c>
      <c r="D1880" s="27" t="s">
        <v>10861</v>
      </c>
      <c r="E1880" s="27" t="s">
        <v>10862</v>
      </c>
      <c r="F1880" s="27" t="s">
        <v>10862</v>
      </c>
      <c r="G1880" s="27" t="s">
        <v>10863</v>
      </c>
      <c r="H1880" s="27" t="s">
        <v>10864</v>
      </c>
      <c r="I1880" s="27" t="s">
        <v>10865</v>
      </c>
      <c r="J1880" s="27" t="s">
        <v>190</v>
      </c>
      <c r="K1880" s="27" t="s">
        <v>6508</v>
      </c>
      <c r="L1880" s="27" t="s">
        <v>6508</v>
      </c>
      <c r="M1880" s="27">
        <v>11001</v>
      </c>
      <c r="N1880" s="28" t="s">
        <v>520</v>
      </c>
      <c r="O1880" s="22">
        <f>VLOOKUP(A1880,Hoja1!A:C,3,0)</f>
        <v>8</v>
      </c>
      <c r="P1880" s="21" t="str">
        <f>VLOOKUP(M1880,[1]TIPOLOGIAS_CB!$A:$F,4,0)</f>
        <v>BOGOTA</v>
      </c>
      <c r="Q1880" s="21" t="str">
        <f>VLOOKUP(P1880,'BASE TARIFA 2025'!C:D,2,0)</f>
        <v>WOMPI CENTRO</v>
      </c>
      <c r="R1880" s="23">
        <f>VLOOKUP(P1880,'BASE TARIFA 2025'!C:F,4,0)</f>
        <v>15709.5</v>
      </c>
    </row>
    <row r="1881" spans="1:18" ht="14.45">
      <c r="A1881" s="27">
        <v>10312</v>
      </c>
      <c r="B1881" s="27" t="s">
        <v>10866</v>
      </c>
      <c r="C1881" s="27">
        <v>15339165</v>
      </c>
      <c r="D1881" s="27" t="s">
        <v>10867</v>
      </c>
      <c r="E1881" s="27" t="s">
        <v>10868</v>
      </c>
      <c r="F1881" s="27" t="s">
        <v>10868</v>
      </c>
      <c r="G1881" s="27" t="s">
        <v>10869</v>
      </c>
      <c r="H1881" s="27" t="s">
        <v>10870</v>
      </c>
      <c r="I1881" s="27" t="s">
        <v>10871</v>
      </c>
      <c r="J1881" s="27" t="s">
        <v>75</v>
      </c>
      <c r="K1881" s="27" t="s">
        <v>10872</v>
      </c>
      <c r="L1881" s="27" t="s">
        <v>10872</v>
      </c>
      <c r="M1881" s="27">
        <v>5809</v>
      </c>
      <c r="N1881" s="28" t="s">
        <v>342</v>
      </c>
      <c r="O1881" s="22">
        <f>VLOOKUP(A1881,Hoja1!A:C,3,0)</f>
        <v>8</v>
      </c>
      <c r="P1881" s="21" t="str">
        <f>VLOOKUP(M1881,[1]TIPOLOGIAS_CB!$A:$F,4,0)</f>
        <v>MEDELLIN</v>
      </c>
      <c r="Q1881" s="21" t="str">
        <f>VLOOKUP(P1881,'BASE TARIFA 2025'!C:D,2,0)</f>
        <v>WOMPI NOROCCIDENTE</v>
      </c>
      <c r="R1881" s="23">
        <f>VLOOKUP(P1881,'BASE TARIFA 2025'!C:F,4,0)</f>
        <v>15709.5</v>
      </c>
    </row>
    <row r="1882" spans="1:18" ht="14.45">
      <c r="A1882" s="27">
        <v>12206</v>
      </c>
      <c r="B1882" s="27" t="s">
        <v>10873</v>
      </c>
      <c r="C1882" s="27">
        <v>43709175</v>
      </c>
      <c r="D1882" s="27" t="s">
        <v>10874</v>
      </c>
      <c r="E1882" s="27" t="s">
        <v>10875</v>
      </c>
      <c r="F1882" s="27" t="s">
        <v>10875</v>
      </c>
      <c r="G1882" s="27" t="s">
        <v>10876</v>
      </c>
      <c r="H1882" s="27" t="s">
        <v>10877</v>
      </c>
      <c r="I1882" s="27" t="s">
        <v>10878</v>
      </c>
      <c r="J1882" s="27" t="s">
        <v>75</v>
      </c>
      <c r="K1882" s="27" t="s">
        <v>10872</v>
      </c>
      <c r="L1882" s="27" t="s">
        <v>10872</v>
      </c>
      <c r="M1882" s="27">
        <v>5809</v>
      </c>
      <c r="N1882" s="28" t="s">
        <v>358</v>
      </c>
      <c r="O1882" s="22">
        <f>VLOOKUP(A1882,Hoja1!A:C,3,0)</f>
        <v>16</v>
      </c>
      <c r="P1882" s="21" t="str">
        <f>VLOOKUP(M1882,[1]TIPOLOGIAS_CB!$A:$F,4,0)</f>
        <v>MEDELLIN</v>
      </c>
      <c r="Q1882" s="21" t="str">
        <f>VLOOKUP(P1882,'BASE TARIFA 2025'!C:D,2,0)</f>
        <v>WOMPI NOROCCIDENTE</v>
      </c>
      <c r="R1882" s="23">
        <f>VLOOKUP(P1882,'BASE TARIFA 2025'!C:F,4,0)</f>
        <v>15709.5</v>
      </c>
    </row>
    <row r="1883" spans="1:18" ht="14.45">
      <c r="A1883" s="27">
        <v>66016</v>
      </c>
      <c r="B1883" s="27" t="s">
        <v>10879</v>
      </c>
      <c r="C1883" s="27">
        <v>1047994953</v>
      </c>
      <c r="D1883" s="27" t="s">
        <v>79</v>
      </c>
      <c r="E1883" s="27" t="s">
        <v>10880</v>
      </c>
      <c r="F1883" s="27" t="s">
        <v>10881</v>
      </c>
      <c r="G1883" s="27" t="s">
        <v>10882</v>
      </c>
      <c r="H1883" s="27" t="s">
        <v>10883</v>
      </c>
      <c r="I1883" s="27" t="s">
        <v>10884</v>
      </c>
      <c r="J1883" s="27" t="s">
        <v>75</v>
      </c>
      <c r="K1883" s="27" t="s">
        <v>10872</v>
      </c>
      <c r="L1883" s="27" t="s">
        <v>10872</v>
      </c>
      <c r="M1883" s="27">
        <v>5809</v>
      </c>
      <c r="N1883" s="28" t="s">
        <v>342</v>
      </c>
      <c r="O1883" s="22">
        <f>VLOOKUP(A1883,Hoja1!A:C,3,0)</f>
        <v>16</v>
      </c>
      <c r="P1883" s="21" t="str">
        <f>VLOOKUP(M1883,[1]TIPOLOGIAS_CB!$A:$F,4,0)</f>
        <v>MEDELLIN</v>
      </c>
      <c r="Q1883" s="21" t="str">
        <f>VLOOKUP(P1883,'BASE TARIFA 2025'!C:D,2,0)</f>
        <v>WOMPI NOROCCIDENTE</v>
      </c>
      <c r="R1883" s="23">
        <f>VLOOKUP(P1883,'BASE TARIFA 2025'!C:F,4,0)</f>
        <v>15709.5</v>
      </c>
    </row>
    <row r="1884" spans="1:18" ht="14.45">
      <c r="A1884" s="27">
        <v>69301</v>
      </c>
      <c r="B1884" s="27" t="s">
        <v>10885</v>
      </c>
      <c r="C1884" s="27">
        <v>1033338201</v>
      </c>
      <c r="D1884" s="27" t="s">
        <v>10886</v>
      </c>
      <c r="E1884" s="27" t="s">
        <v>10886</v>
      </c>
      <c r="F1884" s="27" t="s">
        <v>10887</v>
      </c>
      <c r="G1884" s="27" t="s">
        <v>10888</v>
      </c>
      <c r="H1884" s="27" t="s">
        <v>10889</v>
      </c>
      <c r="I1884" s="27" t="s">
        <v>10890</v>
      </c>
      <c r="J1884" s="27" t="s">
        <v>75</v>
      </c>
      <c r="K1884" s="27" t="s">
        <v>10872</v>
      </c>
      <c r="L1884" s="27" t="s">
        <v>10872</v>
      </c>
      <c r="M1884" s="27">
        <v>5809</v>
      </c>
      <c r="N1884" s="28" t="s">
        <v>358</v>
      </c>
      <c r="O1884" s="22">
        <f>VLOOKUP(A1884,Hoja1!A:C,3,0)</f>
        <v>8</v>
      </c>
      <c r="P1884" s="21" t="str">
        <f>VLOOKUP(M1884,[1]TIPOLOGIAS_CB!$A:$F,4,0)</f>
        <v>MEDELLIN</v>
      </c>
      <c r="Q1884" s="21" t="str">
        <f>VLOOKUP(P1884,'BASE TARIFA 2025'!C:D,2,0)</f>
        <v>WOMPI NOROCCIDENTE</v>
      </c>
      <c r="R1884" s="23">
        <f>VLOOKUP(P1884,'BASE TARIFA 2025'!C:F,4,0)</f>
        <v>15709.5</v>
      </c>
    </row>
    <row r="1885" spans="1:18" ht="14.45">
      <c r="A1885" s="27">
        <v>70995</v>
      </c>
      <c r="B1885" s="27" t="s">
        <v>10891</v>
      </c>
      <c r="C1885" s="27">
        <v>901727016</v>
      </c>
      <c r="D1885" s="27" t="s">
        <v>10892</v>
      </c>
      <c r="E1885" s="27" t="s">
        <v>10893</v>
      </c>
      <c r="F1885" s="27" t="s">
        <v>10894</v>
      </c>
      <c r="G1885" s="27" t="s">
        <v>10895</v>
      </c>
      <c r="H1885" s="27" t="s">
        <v>10896</v>
      </c>
      <c r="I1885" s="27" t="s">
        <v>10897</v>
      </c>
      <c r="J1885" s="27" t="s">
        <v>75</v>
      </c>
      <c r="K1885" s="27" t="s">
        <v>10872</v>
      </c>
      <c r="L1885" s="27" t="s">
        <v>10872</v>
      </c>
      <c r="M1885" s="27">
        <v>5809</v>
      </c>
      <c r="N1885" s="28" t="s">
        <v>342</v>
      </c>
      <c r="O1885" s="22">
        <f>VLOOKUP(A1885,Hoja1!A:C,3,0)</f>
        <v>8</v>
      </c>
      <c r="P1885" s="21" t="str">
        <f>VLOOKUP(M1885,[1]TIPOLOGIAS_CB!$A:$F,4,0)</f>
        <v>MEDELLIN</v>
      </c>
      <c r="Q1885" s="21" t="str">
        <f>VLOOKUP(P1885,'BASE TARIFA 2025'!C:D,2,0)</f>
        <v>WOMPI NOROCCIDENTE</v>
      </c>
      <c r="R1885" s="23">
        <f>VLOOKUP(P1885,'BASE TARIFA 2025'!C:F,4,0)</f>
        <v>15709.5</v>
      </c>
    </row>
    <row r="1886" spans="1:18" ht="14.45">
      <c r="A1886" s="27">
        <v>70459</v>
      </c>
      <c r="B1886" s="27" t="s">
        <v>10898</v>
      </c>
      <c r="C1886" s="27">
        <v>901670208</v>
      </c>
      <c r="D1886" s="27" t="s">
        <v>10899</v>
      </c>
      <c r="E1886" s="27" t="s">
        <v>10899</v>
      </c>
      <c r="F1886" s="27" t="s">
        <v>10900</v>
      </c>
      <c r="G1886" s="27" t="s">
        <v>10901</v>
      </c>
      <c r="H1886" s="27" t="s">
        <v>10902</v>
      </c>
      <c r="I1886" s="27" t="s">
        <v>10903</v>
      </c>
      <c r="J1886" s="27" t="s">
        <v>75</v>
      </c>
      <c r="K1886" s="27" t="s">
        <v>10872</v>
      </c>
      <c r="L1886" s="27" t="s">
        <v>10872</v>
      </c>
      <c r="M1886" s="27">
        <v>5809</v>
      </c>
      <c r="N1886" s="28" t="s">
        <v>342</v>
      </c>
      <c r="O1886" s="22">
        <f>VLOOKUP(A1886,Hoja1!A:C,3,0)</f>
        <v>8</v>
      </c>
      <c r="P1886" s="21" t="str">
        <f>VLOOKUP(M1886,[1]TIPOLOGIAS_CB!$A:$F,4,0)</f>
        <v>MEDELLIN</v>
      </c>
      <c r="Q1886" s="21" t="str">
        <f>VLOOKUP(P1886,'BASE TARIFA 2025'!C:D,2,0)</f>
        <v>WOMPI NOROCCIDENTE</v>
      </c>
      <c r="R1886" s="23">
        <f>VLOOKUP(P1886,'BASE TARIFA 2025'!C:F,4,0)</f>
        <v>15709.5</v>
      </c>
    </row>
    <row r="1887" spans="1:18" ht="14.45">
      <c r="A1887" s="27">
        <v>73799</v>
      </c>
      <c r="B1887" s="27" t="s">
        <v>10904</v>
      </c>
      <c r="C1887" s="27">
        <v>43322851</v>
      </c>
      <c r="D1887" s="27" t="s">
        <v>10905</v>
      </c>
      <c r="E1887" s="27" t="s">
        <v>10906</v>
      </c>
      <c r="F1887" s="27" t="s">
        <v>10907</v>
      </c>
      <c r="G1887" s="27" t="s">
        <v>10908</v>
      </c>
      <c r="H1887" s="27" t="s">
        <v>10909</v>
      </c>
      <c r="I1887" s="27" t="s">
        <v>10910</v>
      </c>
      <c r="J1887" s="27" t="s">
        <v>75</v>
      </c>
      <c r="K1887" s="27" t="s">
        <v>10872</v>
      </c>
      <c r="L1887" s="27" t="s">
        <v>10872</v>
      </c>
      <c r="M1887" s="27">
        <v>5809</v>
      </c>
      <c r="N1887" s="28" t="s">
        <v>342</v>
      </c>
      <c r="O1887" s="22">
        <f>VLOOKUP(A1887,Hoja1!A:C,3,0)</f>
        <v>8</v>
      </c>
      <c r="P1887" s="21" t="str">
        <f>VLOOKUP(M1887,[1]TIPOLOGIAS_CB!$A:$F,4,0)</f>
        <v>MEDELLIN</v>
      </c>
      <c r="Q1887" s="21" t="str">
        <f>VLOOKUP(P1887,'BASE TARIFA 2025'!C:D,2,0)</f>
        <v>WOMPI NOROCCIDENTE</v>
      </c>
      <c r="R1887" s="23">
        <f>VLOOKUP(P1887,'BASE TARIFA 2025'!C:F,4,0)</f>
        <v>15709.5</v>
      </c>
    </row>
    <row r="1888" spans="1:18" ht="14.45">
      <c r="A1888" s="27">
        <v>27134</v>
      </c>
      <c r="B1888" s="27" t="s">
        <v>10911</v>
      </c>
      <c r="C1888" s="27">
        <v>30386724</v>
      </c>
      <c r="D1888" s="27" t="s">
        <v>10912</v>
      </c>
      <c r="E1888" s="27" t="s">
        <v>10913</v>
      </c>
      <c r="F1888" s="27" t="s">
        <v>10913</v>
      </c>
      <c r="G1888" s="27" t="s">
        <v>10914</v>
      </c>
      <c r="H1888" s="27" t="s">
        <v>10915</v>
      </c>
      <c r="I1888" s="27" t="s">
        <v>10916</v>
      </c>
      <c r="J1888" s="27" t="s">
        <v>1289</v>
      </c>
      <c r="K1888" s="27" t="s">
        <v>10917</v>
      </c>
      <c r="L1888" s="27" t="s">
        <v>10917</v>
      </c>
      <c r="M1888" s="27">
        <v>17380</v>
      </c>
      <c r="N1888" s="28" t="s">
        <v>477</v>
      </c>
      <c r="O1888" s="22">
        <f>VLOOKUP(A1888,Hoja1!A:C,3,0)</f>
        <v>16</v>
      </c>
      <c r="P1888" s="21" t="str">
        <f>VLOOKUP(M1888,[1]TIPOLOGIAS_CB!$A:$F,4,0)</f>
        <v>IBAGUE</v>
      </c>
      <c r="Q1888" s="21" t="str">
        <f>VLOOKUP(P1888,'BASE TARIFA 2025'!C:D,2,0)</f>
        <v>WOMPI ORIENTE</v>
      </c>
      <c r="R1888" s="23">
        <f>VLOOKUP(P1888,'BASE TARIFA 2025'!C:F,4,0)</f>
        <v>28277.100000000002</v>
      </c>
    </row>
    <row r="1889" spans="1:18" ht="14.45">
      <c r="A1889" s="27">
        <v>25191</v>
      </c>
      <c r="B1889" s="27" t="s">
        <v>10918</v>
      </c>
      <c r="C1889" s="27">
        <v>30388631</v>
      </c>
      <c r="D1889" s="27" t="s">
        <v>10919</v>
      </c>
      <c r="E1889" s="27" t="s">
        <v>10920</v>
      </c>
      <c r="F1889" s="27" t="s">
        <v>10920</v>
      </c>
      <c r="G1889" s="27" t="s">
        <v>10921</v>
      </c>
      <c r="H1889" s="27" t="s">
        <v>10922</v>
      </c>
      <c r="I1889" s="27" t="s">
        <v>10923</v>
      </c>
      <c r="J1889" s="27" t="s">
        <v>1289</v>
      </c>
      <c r="K1889" s="27" t="s">
        <v>10917</v>
      </c>
      <c r="L1889" s="27" t="s">
        <v>10917</v>
      </c>
      <c r="M1889" s="27">
        <v>17380</v>
      </c>
      <c r="N1889" s="28" t="s">
        <v>605</v>
      </c>
      <c r="O1889" s="22">
        <f>VLOOKUP(A1889,Hoja1!A:C,3,0)</f>
        <v>8</v>
      </c>
      <c r="P1889" s="21" t="str">
        <f>VLOOKUP(M1889,[1]TIPOLOGIAS_CB!$A:$F,4,0)</f>
        <v>IBAGUE</v>
      </c>
      <c r="Q1889" s="21" t="str">
        <f>VLOOKUP(P1889,'BASE TARIFA 2025'!C:D,2,0)</f>
        <v>WOMPI ORIENTE</v>
      </c>
      <c r="R1889" s="23">
        <f>VLOOKUP(P1889,'BASE TARIFA 2025'!C:F,4,0)</f>
        <v>28277.100000000002</v>
      </c>
    </row>
    <row r="1890" spans="1:18" ht="14.45">
      <c r="A1890" s="27">
        <v>33113</v>
      </c>
      <c r="B1890" s="27" t="s">
        <v>10924</v>
      </c>
      <c r="C1890" s="27">
        <v>28986403</v>
      </c>
      <c r="D1890" s="27" t="s">
        <v>10925</v>
      </c>
      <c r="E1890" s="27" t="s">
        <v>10926</v>
      </c>
      <c r="F1890" s="27" t="s">
        <v>10926</v>
      </c>
      <c r="G1890" s="27" t="s">
        <v>10927</v>
      </c>
      <c r="H1890" s="27" t="s">
        <v>10928</v>
      </c>
      <c r="I1890" s="27" t="s">
        <v>10929</v>
      </c>
      <c r="J1890" s="27" t="s">
        <v>1289</v>
      </c>
      <c r="K1890" s="27" t="s">
        <v>10917</v>
      </c>
      <c r="L1890" s="27" t="s">
        <v>10917</v>
      </c>
      <c r="M1890" s="27">
        <v>17380</v>
      </c>
      <c r="N1890" s="28" t="s">
        <v>605</v>
      </c>
      <c r="O1890" s="22">
        <f>VLOOKUP(A1890,Hoja1!A:C,3,0)</f>
        <v>16</v>
      </c>
      <c r="P1890" s="21" t="str">
        <f>VLOOKUP(M1890,[1]TIPOLOGIAS_CB!$A:$F,4,0)</f>
        <v>IBAGUE</v>
      </c>
      <c r="Q1890" s="21" t="str">
        <f>VLOOKUP(P1890,'BASE TARIFA 2025'!C:D,2,0)</f>
        <v>WOMPI ORIENTE</v>
      </c>
      <c r="R1890" s="23">
        <f>VLOOKUP(P1890,'BASE TARIFA 2025'!C:F,4,0)</f>
        <v>28277.100000000002</v>
      </c>
    </row>
    <row r="1891" spans="1:18" ht="14.45">
      <c r="A1891" s="27">
        <v>29406</v>
      </c>
      <c r="B1891" s="27" t="s">
        <v>10930</v>
      </c>
      <c r="C1891" s="27">
        <v>20831106</v>
      </c>
      <c r="D1891" s="27" t="s">
        <v>10931</v>
      </c>
      <c r="E1891" s="27" t="s">
        <v>10932</v>
      </c>
      <c r="F1891" s="27" t="s">
        <v>10932</v>
      </c>
      <c r="G1891" s="27" t="s">
        <v>10933</v>
      </c>
      <c r="H1891" s="27" t="s">
        <v>10934</v>
      </c>
      <c r="I1891" s="27" t="s">
        <v>10935</v>
      </c>
      <c r="J1891" s="27" t="s">
        <v>1289</v>
      </c>
      <c r="K1891" s="27" t="s">
        <v>10917</v>
      </c>
      <c r="L1891" s="27" t="s">
        <v>10917</v>
      </c>
      <c r="M1891" s="27">
        <v>17380</v>
      </c>
      <c r="N1891" s="28" t="s">
        <v>192</v>
      </c>
      <c r="O1891" s="22">
        <f>VLOOKUP(A1891,Hoja1!A:C,3,0)</f>
        <v>8</v>
      </c>
      <c r="P1891" s="21" t="str">
        <f>VLOOKUP(M1891,[1]TIPOLOGIAS_CB!$A:$F,4,0)</f>
        <v>IBAGUE</v>
      </c>
      <c r="Q1891" s="21" t="str">
        <f>VLOOKUP(P1891,'BASE TARIFA 2025'!C:D,2,0)</f>
        <v>WOMPI ORIENTE</v>
      </c>
      <c r="R1891" s="23">
        <f>VLOOKUP(P1891,'BASE TARIFA 2025'!C:F,4,0)</f>
        <v>28277.100000000002</v>
      </c>
    </row>
    <row r="1892" spans="1:18" ht="14.45">
      <c r="A1892" s="27">
        <v>45984</v>
      </c>
      <c r="B1892" s="27" t="s">
        <v>10936</v>
      </c>
      <c r="C1892" s="27">
        <v>30346869</v>
      </c>
      <c r="D1892" s="27" t="s">
        <v>10937</v>
      </c>
      <c r="E1892" s="27" t="s">
        <v>10938</v>
      </c>
      <c r="F1892" s="27" t="s">
        <v>10938</v>
      </c>
      <c r="G1892" s="27" t="s">
        <v>10939</v>
      </c>
      <c r="H1892" s="27" t="s">
        <v>10940</v>
      </c>
      <c r="I1892" s="27" t="s">
        <v>10941</v>
      </c>
      <c r="J1892" s="27" t="s">
        <v>1289</v>
      </c>
      <c r="K1892" s="27" t="s">
        <v>10917</v>
      </c>
      <c r="L1892" s="27" t="s">
        <v>10917</v>
      </c>
      <c r="M1892" s="27">
        <v>17380</v>
      </c>
      <c r="N1892" s="28" t="s">
        <v>605</v>
      </c>
      <c r="O1892" s="22">
        <f>VLOOKUP(A1892,Hoja1!A:C,3,0)</f>
        <v>8</v>
      </c>
      <c r="P1892" s="21" t="str">
        <f>VLOOKUP(M1892,[1]TIPOLOGIAS_CB!$A:$F,4,0)</f>
        <v>IBAGUE</v>
      </c>
      <c r="Q1892" s="21" t="str">
        <f>VLOOKUP(P1892,'BASE TARIFA 2025'!C:D,2,0)</f>
        <v>WOMPI ORIENTE</v>
      </c>
      <c r="R1892" s="23">
        <f>VLOOKUP(P1892,'BASE TARIFA 2025'!C:F,4,0)</f>
        <v>28277.100000000002</v>
      </c>
    </row>
    <row r="1893" spans="1:18" ht="14.45">
      <c r="A1893" s="27">
        <v>47806</v>
      </c>
      <c r="B1893" s="27" t="s">
        <v>10942</v>
      </c>
      <c r="C1893" s="27">
        <v>79451688</v>
      </c>
      <c r="D1893" s="27" t="s">
        <v>10943</v>
      </c>
      <c r="E1893" s="27" t="s">
        <v>10943</v>
      </c>
      <c r="F1893" s="27" t="s">
        <v>10943</v>
      </c>
      <c r="G1893" s="27" t="s">
        <v>10944</v>
      </c>
      <c r="H1893" s="27" t="s">
        <v>10945</v>
      </c>
      <c r="I1893" s="27" t="s">
        <v>10946</v>
      </c>
      <c r="J1893" s="27" t="s">
        <v>1289</v>
      </c>
      <c r="K1893" s="27" t="s">
        <v>10917</v>
      </c>
      <c r="L1893" s="27" t="s">
        <v>10917</v>
      </c>
      <c r="M1893" s="27">
        <v>17380</v>
      </c>
      <c r="N1893" s="28" t="s">
        <v>477</v>
      </c>
      <c r="O1893" s="22">
        <f>VLOOKUP(A1893,Hoja1!A:C,3,0)</f>
        <v>8</v>
      </c>
      <c r="P1893" s="21" t="str">
        <f>VLOOKUP(M1893,[1]TIPOLOGIAS_CB!$A:$F,4,0)</f>
        <v>IBAGUE</v>
      </c>
      <c r="Q1893" s="21" t="str">
        <f>VLOOKUP(P1893,'BASE TARIFA 2025'!C:D,2,0)</f>
        <v>WOMPI ORIENTE</v>
      </c>
      <c r="R1893" s="23">
        <f>VLOOKUP(P1893,'BASE TARIFA 2025'!C:F,4,0)</f>
        <v>28277.100000000002</v>
      </c>
    </row>
    <row r="1894" spans="1:18" ht="14.45">
      <c r="A1894" s="27">
        <v>46396</v>
      </c>
      <c r="B1894" s="27" t="s">
        <v>10947</v>
      </c>
      <c r="C1894" s="27">
        <v>23376695</v>
      </c>
      <c r="D1894" s="27" t="s">
        <v>10948</v>
      </c>
      <c r="E1894" s="27" t="s">
        <v>10948</v>
      </c>
      <c r="F1894" s="27" t="s">
        <v>10948</v>
      </c>
      <c r="G1894" s="27" t="s">
        <v>10949</v>
      </c>
      <c r="H1894" s="27" t="s">
        <v>10950</v>
      </c>
      <c r="I1894" s="27" t="s">
        <v>10951</v>
      </c>
      <c r="J1894" s="27" t="s">
        <v>450</v>
      </c>
      <c r="K1894" s="27" t="s">
        <v>10371</v>
      </c>
      <c r="L1894" s="27" t="s">
        <v>10371</v>
      </c>
      <c r="M1894" s="27">
        <v>15176</v>
      </c>
      <c r="N1894" s="28" t="s">
        <v>223</v>
      </c>
      <c r="O1894" s="22">
        <f>VLOOKUP(A1894,Hoja1!A:C,3,0)</f>
        <v>8</v>
      </c>
      <c r="P1894" s="21" t="str">
        <f>VLOOKUP(M1894,[1]TIPOLOGIAS_CB!$A:$F,4,0)</f>
        <v>TUNJA</v>
      </c>
      <c r="Q1894" s="21" t="str">
        <f>VLOOKUP(P1894,'BASE TARIFA 2025'!C:D,2,0)</f>
        <v>WOMPI SANTANDERES</v>
      </c>
      <c r="R1894" s="23">
        <f>VLOOKUP(P1894,'BASE TARIFA 2025'!C:F,4,0)</f>
        <v>28277.100000000002</v>
      </c>
    </row>
    <row r="1895" spans="1:18" ht="14.45">
      <c r="A1895" s="27">
        <v>21718</v>
      </c>
      <c r="B1895" s="27" t="s">
        <v>10952</v>
      </c>
      <c r="C1895" s="27">
        <v>1075245286</v>
      </c>
      <c r="D1895" s="27" t="s">
        <v>10953</v>
      </c>
      <c r="E1895" s="27" t="s">
        <v>10954</v>
      </c>
      <c r="F1895" s="27" t="s">
        <v>10954</v>
      </c>
      <c r="G1895" s="27" t="s">
        <v>10955</v>
      </c>
      <c r="H1895" s="27" t="s">
        <v>10956</v>
      </c>
      <c r="I1895" s="27" t="s">
        <v>10957</v>
      </c>
      <c r="J1895" s="27" t="s">
        <v>10958</v>
      </c>
      <c r="K1895" s="27" t="s">
        <v>10959</v>
      </c>
      <c r="L1895" s="27" t="s">
        <v>10959</v>
      </c>
      <c r="M1895" s="27">
        <v>18247</v>
      </c>
      <c r="N1895" s="28" t="s">
        <v>77</v>
      </c>
      <c r="O1895" s="22">
        <f>VLOOKUP(A1895,Hoja1!A:C,3,0)</f>
        <v>8</v>
      </c>
      <c r="P1895" s="21" t="str">
        <f>VLOOKUP(M1895,[1]TIPOLOGIAS_CB!$A:$F,4,0)</f>
        <v>NEIVA</v>
      </c>
      <c r="Q1895" s="21" t="str">
        <f>VLOOKUP(P1895,'BASE TARIFA 2025'!C:D,2,0)</f>
        <v>WOMPI ORIENTE</v>
      </c>
      <c r="R1895" s="23">
        <f>VLOOKUP(P1895,'BASE TARIFA 2025'!C:F,4,0)</f>
        <v>28277.100000000002</v>
      </c>
    </row>
    <row r="1896" spans="1:18" ht="14.45">
      <c r="A1896" s="27">
        <v>57221</v>
      </c>
      <c r="B1896" s="27" t="s">
        <v>10960</v>
      </c>
      <c r="C1896" s="27">
        <v>1116913391</v>
      </c>
      <c r="D1896" s="27" t="s">
        <v>10961</v>
      </c>
      <c r="E1896" s="27" t="s">
        <v>10962</v>
      </c>
      <c r="F1896" s="27" t="s">
        <v>10962</v>
      </c>
      <c r="G1896" s="27" t="s">
        <v>10963</v>
      </c>
      <c r="H1896" s="27" t="s">
        <v>10964</v>
      </c>
      <c r="I1896" s="27" t="s">
        <v>10965</v>
      </c>
      <c r="J1896" s="27" t="s">
        <v>10958</v>
      </c>
      <c r="K1896" s="27" t="s">
        <v>10959</v>
      </c>
      <c r="L1896" s="27" t="s">
        <v>10959</v>
      </c>
      <c r="M1896" s="27">
        <v>18247</v>
      </c>
      <c r="N1896" s="28" t="s">
        <v>77</v>
      </c>
      <c r="O1896" s="22">
        <f>VLOOKUP(A1896,Hoja1!A:C,3,0)</f>
        <v>8</v>
      </c>
      <c r="P1896" s="21" t="str">
        <f>VLOOKUP(M1896,[1]TIPOLOGIAS_CB!$A:$F,4,0)</f>
        <v>NEIVA</v>
      </c>
      <c r="Q1896" s="21" t="str">
        <f>VLOOKUP(P1896,'BASE TARIFA 2025'!C:D,2,0)</f>
        <v>WOMPI ORIENTE</v>
      </c>
      <c r="R1896" s="23">
        <f>VLOOKUP(P1896,'BASE TARIFA 2025'!C:F,4,0)</f>
        <v>28277.100000000002</v>
      </c>
    </row>
    <row r="1897" spans="1:18" ht="14.45">
      <c r="A1897" s="27">
        <v>61506</v>
      </c>
      <c r="B1897" s="27" t="s">
        <v>10966</v>
      </c>
      <c r="C1897" s="27">
        <v>1116917058</v>
      </c>
      <c r="D1897" s="27" t="s">
        <v>10967</v>
      </c>
      <c r="E1897" s="27" t="s">
        <v>10967</v>
      </c>
      <c r="F1897" s="27" t="s">
        <v>10967</v>
      </c>
      <c r="G1897" s="27" t="s">
        <v>10968</v>
      </c>
      <c r="H1897" s="27" t="s">
        <v>10969</v>
      </c>
      <c r="I1897" s="27" t="s">
        <v>10970</v>
      </c>
      <c r="J1897" s="27" t="s">
        <v>10958</v>
      </c>
      <c r="K1897" s="27" t="s">
        <v>10959</v>
      </c>
      <c r="L1897" s="27" t="s">
        <v>10959</v>
      </c>
      <c r="M1897" s="27">
        <v>18247</v>
      </c>
      <c r="N1897" s="28" t="s">
        <v>77</v>
      </c>
      <c r="O1897" s="22">
        <f>VLOOKUP(A1897,Hoja1!A:C,3,0)</f>
        <v>16</v>
      </c>
      <c r="P1897" s="21" t="str">
        <f>VLOOKUP(M1897,[1]TIPOLOGIAS_CB!$A:$F,4,0)</f>
        <v>NEIVA</v>
      </c>
      <c r="Q1897" s="21" t="str">
        <f>VLOOKUP(P1897,'BASE TARIFA 2025'!C:D,2,0)</f>
        <v>WOMPI ORIENTE</v>
      </c>
      <c r="R1897" s="23">
        <f>VLOOKUP(P1897,'BASE TARIFA 2025'!C:F,4,0)</f>
        <v>28277.100000000002</v>
      </c>
    </row>
    <row r="1898" spans="1:18" ht="14.45">
      <c r="A1898" s="27">
        <v>67575</v>
      </c>
      <c r="B1898" s="27" t="s">
        <v>10971</v>
      </c>
      <c r="C1898" s="27">
        <v>66803744</v>
      </c>
      <c r="D1898" s="27" t="s">
        <v>10972</v>
      </c>
      <c r="E1898" s="27" t="s">
        <v>10973</v>
      </c>
      <c r="F1898" s="27" t="s">
        <v>10972</v>
      </c>
      <c r="G1898" s="27" t="s">
        <v>10974</v>
      </c>
      <c r="H1898" s="27" t="s">
        <v>10975</v>
      </c>
      <c r="I1898" s="27" t="s">
        <v>10976</v>
      </c>
      <c r="J1898" s="27" t="s">
        <v>10958</v>
      </c>
      <c r="K1898" s="27" t="s">
        <v>10959</v>
      </c>
      <c r="L1898" s="27" t="s">
        <v>10959</v>
      </c>
      <c r="M1898" s="27">
        <v>18247</v>
      </c>
      <c r="N1898" s="28" t="s">
        <v>465</v>
      </c>
      <c r="O1898" s="22">
        <f>VLOOKUP(A1898,Hoja1!A:C,3,0)</f>
        <v>8</v>
      </c>
      <c r="P1898" s="21" t="str">
        <f>VLOOKUP(M1898,[1]TIPOLOGIAS_CB!$A:$F,4,0)</f>
        <v>NEIVA</v>
      </c>
      <c r="Q1898" s="21" t="str">
        <f>VLOOKUP(P1898,'BASE TARIFA 2025'!C:D,2,0)</f>
        <v>WOMPI ORIENTE</v>
      </c>
      <c r="R1898" s="23">
        <f>VLOOKUP(P1898,'BASE TARIFA 2025'!C:F,4,0)</f>
        <v>28277.100000000002</v>
      </c>
    </row>
    <row r="1899" spans="1:18" ht="14.45">
      <c r="A1899" s="27">
        <v>75565</v>
      </c>
      <c r="B1899" s="27" t="s">
        <v>10977</v>
      </c>
      <c r="C1899" s="27">
        <v>901309623</v>
      </c>
      <c r="D1899" s="27" t="s">
        <v>10978</v>
      </c>
      <c r="E1899" s="27" t="s">
        <v>10978</v>
      </c>
      <c r="F1899" s="27" t="s">
        <v>10978</v>
      </c>
      <c r="G1899" s="27" t="s">
        <v>10979</v>
      </c>
      <c r="H1899" s="27" t="s">
        <v>10980</v>
      </c>
      <c r="I1899" s="27" t="s">
        <v>10981</v>
      </c>
      <c r="J1899" s="27" t="s">
        <v>10958</v>
      </c>
      <c r="K1899" s="27" t="s">
        <v>10959</v>
      </c>
      <c r="L1899" s="27" t="s">
        <v>10959</v>
      </c>
      <c r="M1899" s="27">
        <v>18247</v>
      </c>
      <c r="N1899" s="28" t="s">
        <v>77</v>
      </c>
      <c r="O1899" s="22">
        <f>VLOOKUP(A1899,Hoja1!A:C,3,0)</f>
        <v>8</v>
      </c>
      <c r="P1899" s="21" t="str">
        <f>VLOOKUP(M1899,[1]TIPOLOGIAS_CB!$A:$F,4,0)</f>
        <v>NEIVA</v>
      </c>
      <c r="Q1899" s="21" t="str">
        <f>VLOOKUP(P1899,'BASE TARIFA 2025'!C:D,2,0)</f>
        <v>WOMPI ORIENTE</v>
      </c>
      <c r="R1899" s="23">
        <f>VLOOKUP(P1899,'BASE TARIFA 2025'!C:F,4,0)</f>
        <v>28277.100000000002</v>
      </c>
    </row>
    <row r="1900" spans="1:18" ht="14.45">
      <c r="A1900" s="27">
        <v>64759</v>
      </c>
      <c r="B1900" s="27" t="s">
        <v>10982</v>
      </c>
      <c r="C1900" s="27">
        <v>1116919764</v>
      </c>
      <c r="D1900" s="27" t="s">
        <v>10983</v>
      </c>
      <c r="E1900" s="27" t="s">
        <v>10984</v>
      </c>
      <c r="F1900" s="27" t="s">
        <v>10984</v>
      </c>
      <c r="G1900" s="27" t="s">
        <v>10985</v>
      </c>
      <c r="H1900" s="27" t="s">
        <v>10986</v>
      </c>
      <c r="I1900" s="27" t="s">
        <v>10987</v>
      </c>
      <c r="J1900" s="27" t="s">
        <v>10958</v>
      </c>
      <c r="K1900" s="27" t="s">
        <v>10959</v>
      </c>
      <c r="L1900" s="27" t="s">
        <v>10959</v>
      </c>
      <c r="M1900" s="27">
        <v>18247</v>
      </c>
      <c r="N1900" s="28" t="s">
        <v>465</v>
      </c>
      <c r="O1900" s="22">
        <f>VLOOKUP(A1900,Hoja1!A:C,3,0)</f>
        <v>8</v>
      </c>
      <c r="P1900" s="21" t="str">
        <f>VLOOKUP(M1900,[1]TIPOLOGIAS_CB!$A:$F,4,0)</f>
        <v>NEIVA</v>
      </c>
      <c r="Q1900" s="21" t="str">
        <f>VLOOKUP(P1900,'BASE TARIFA 2025'!C:D,2,0)</f>
        <v>WOMPI ORIENTE</v>
      </c>
      <c r="R1900" s="23">
        <f>VLOOKUP(P1900,'BASE TARIFA 2025'!C:F,4,0)</f>
        <v>28277.100000000002</v>
      </c>
    </row>
    <row r="1901" spans="1:18" ht="14.45">
      <c r="A1901" s="27">
        <v>64332</v>
      </c>
      <c r="B1901" s="27" t="s">
        <v>10988</v>
      </c>
      <c r="C1901" s="27">
        <v>901481656</v>
      </c>
      <c r="D1901" s="27" t="s">
        <v>10989</v>
      </c>
      <c r="E1901" s="27" t="s">
        <v>10989</v>
      </c>
      <c r="F1901" s="27" t="s">
        <v>10989</v>
      </c>
      <c r="G1901" s="27" t="s">
        <v>10990</v>
      </c>
      <c r="H1901" s="27" t="s">
        <v>10991</v>
      </c>
      <c r="I1901" s="27" t="s">
        <v>10992</v>
      </c>
      <c r="J1901" s="27" t="s">
        <v>10958</v>
      </c>
      <c r="K1901" s="27" t="s">
        <v>10959</v>
      </c>
      <c r="L1901" s="27" t="s">
        <v>10959</v>
      </c>
      <c r="M1901" s="27">
        <v>18247</v>
      </c>
      <c r="N1901" s="28" t="s">
        <v>77</v>
      </c>
      <c r="O1901" s="22">
        <f>VLOOKUP(A1901,Hoja1!A:C,3,0)</f>
        <v>8</v>
      </c>
      <c r="P1901" s="21" t="str">
        <f>VLOOKUP(M1901,[1]TIPOLOGIAS_CB!$A:$F,4,0)</f>
        <v>NEIVA</v>
      </c>
      <c r="Q1901" s="21" t="str">
        <f>VLOOKUP(P1901,'BASE TARIFA 2025'!C:D,2,0)</f>
        <v>WOMPI ORIENTE</v>
      </c>
      <c r="R1901" s="23">
        <f>VLOOKUP(P1901,'BASE TARIFA 2025'!C:F,4,0)</f>
        <v>28277.100000000002</v>
      </c>
    </row>
    <row r="1902" spans="1:18" ht="14.45">
      <c r="A1902" s="27">
        <v>65219</v>
      </c>
      <c r="B1902" s="27" t="s">
        <v>10993</v>
      </c>
      <c r="C1902" s="27">
        <v>40770902</v>
      </c>
      <c r="D1902" s="27" t="s">
        <v>10994</v>
      </c>
      <c r="E1902" s="27" t="s">
        <v>10995</v>
      </c>
      <c r="F1902" s="27" t="s">
        <v>10996</v>
      </c>
      <c r="G1902" s="27" t="s">
        <v>10997</v>
      </c>
      <c r="H1902" s="27" t="s">
        <v>10998</v>
      </c>
      <c r="I1902" s="27" t="s">
        <v>10999</v>
      </c>
      <c r="J1902" s="27" t="s">
        <v>10958</v>
      </c>
      <c r="K1902" s="27" t="s">
        <v>11000</v>
      </c>
      <c r="L1902" s="27" t="s">
        <v>11000</v>
      </c>
      <c r="M1902" s="27">
        <v>18256</v>
      </c>
      <c r="N1902" s="28" t="s">
        <v>500</v>
      </c>
      <c r="O1902" s="22">
        <f>VLOOKUP(A1902,Hoja1!A:C,3,0)</f>
        <v>8</v>
      </c>
      <c r="P1902" s="21" t="str">
        <f>VLOOKUP(M1902,[1]TIPOLOGIAS_CB!$A:$F,4,0)</f>
        <v>NEIVA</v>
      </c>
      <c r="Q1902" s="21" t="str">
        <f>VLOOKUP(P1902,'BASE TARIFA 2025'!C:D,2,0)</f>
        <v>WOMPI ORIENTE</v>
      </c>
      <c r="R1902" s="23">
        <f>VLOOKUP(P1902,'BASE TARIFA 2025'!C:F,4,0)</f>
        <v>28277.100000000002</v>
      </c>
    </row>
    <row r="1903" spans="1:18" ht="14.45">
      <c r="A1903" s="27">
        <v>65543</v>
      </c>
      <c r="B1903" s="27" t="s">
        <v>11001</v>
      </c>
      <c r="C1903" s="27">
        <v>901251018</v>
      </c>
      <c r="D1903" s="27" t="s">
        <v>11002</v>
      </c>
      <c r="E1903" s="27" t="s">
        <v>11002</v>
      </c>
      <c r="F1903" s="27" t="s">
        <v>11003</v>
      </c>
      <c r="G1903" s="27" t="s">
        <v>11004</v>
      </c>
      <c r="H1903" s="27" t="s">
        <v>11005</v>
      </c>
      <c r="I1903" s="27" t="s">
        <v>11006</v>
      </c>
      <c r="J1903" s="27" t="s">
        <v>10958</v>
      </c>
      <c r="K1903" s="27" t="s">
        <v>11000</v>
      </c>
      <c r="L1903" s="27" t="s">
        <v>11000</v>
      </c>
      <c r="M1903" s="27">
        <v>18256</v>
      </c>
      <c r="N1903" s="28" t="s">
        <v>500</v>
      </c>
      <c r="O1903" s="22">
        <f>VLOOKUP(A1903,Hoja1!A:C,3,0)</f>
        <v>8</v>
      </c>
      <c r="P1903" s="21" t="str">
        <f>VLOOKUP(M1903,[1]TIPOLOGIAS_CB!$A:$F,4,0)</f>
        <v>NEIVA</v>
      </c>
      <c r="Q1903" s="21" t="str">
        <f>VLOOKUP(P1903,'BASE TARIFA 2025'!C:D,2,0)</f>
        <v>WOMPI ORIENTE</v>
      </c>
      <c r="R1903" s="23">
        <f>VLOOKUP(P1903,'BASE TARIFA 2025'!C:F,4,0)</f>
        <v>28277.100000000002</v>
      </c>
    </row>
    <row r="1904" spans="1:18" ht="14.45">
      <c r="A1904" s="27">
        <v>72093</v>
      </c>
      <c r="B1904" s="27" t="s">
        <v>11007</v>
      </c>
      <c r="C1904" s="27">
        <v>96333969</v>
      </c>
      <c r="D1904" s="27" t="s">
        <v>11008</v>
      </c>
      <c r="E1904" s="27" t="s">
        <v>11008</v>
      </c>
      <c r="F1904" s="27" t="s">
        <v>11008</v>
      </c>
      <c r="G1904" s="27" t="s">
        <v>11009</v>
      </c>
      <c r="H1904" s="27" t="s">
        <v>11010</v>
      </c>
      <c r="I1904" s="27" t="s">
        <v>11011</v>
      </c>
      <c r="J1904" s="27" t="s">
        <v>10958</v>
      </c>
      <c r="K1904" s="27" t="s">
        <v>11000</v>
      </c>
      <c r="L1904" s="27" t="s">
        <v>11000</v>
      </c>
      <c r="M1904" s="27">
        <v>18256</v>
      </c>
      <c r="N1904" s="28" t="s">
        <v>465</v>
      </c>
      <c r="O1904" s="22">
        <f>VLOOKUP(A1904,Hoja1!A:C,3,0)</f>
        <v>8</v>
      </c>
      <c r="P1904" s="21" t="str">
        <f>VLOOKUP(M1904,[1]TIPOLOGIAS_CB!$A:$F,4,0)</f>
        <v>NEIVA</v>
      </c>
      <c r="Q1904" s="21" t="str">
        <f>VLOOKUP(P1904,'BASE TARIFA 2025'!C:D,2,0)</f>
        <v>WOMPI ORIENTE</v>
      </c>
      <c r="R1904" s="23">
        <f>VLOOKUP(P1904,'BASE TARIFA 2025'!C:F,4,0)</f>
        <v>28277.100000000002</v>
      </c>
    </row>
    <row r="1905" spans="1:18" ht="14.45">
      <c r="A1905" s="27">
        <v>75516</v>
      </c>
      <c r="B1905" s="27" t="s">
        <v>11012</v>
      </c>
      <c r="C1905" s="27">
        <v>1118029318</v>
      </c>
      <c r="D1905" s="27" t="s">
        <v>11013</v>
      </c>
      <c r="E1905" s="27" t="s">
        <v>11013</v>
      </c>
      <c r="F1905" s="27" t="s">
        <v>11013</v>
      </c>
      <c r="G1905" s="27" t="s">
        <v>11014</v>
      </c>
      <c r="H1905" s="27" t="s">
        <v>11015</v>
      </c>
      <c r="I1905" s="27" t="s">
        <v>11016</v>
      </c>
      <c r="J1905" s="27" t="s">
        <v>10958</v>
      </c>
      <c r="K1905" s="27" t="s">
        <v>11000</v>
      </c>
      <c r="L1905" s="27" t="s">
        <v>11000</v>
      </c>
      <c r="M1905" s="27">
        <v>18256</v>
      </c>
      <c r="N1905" s="28" t="s">
        <v>500</v>
      </c>
      <c r="O1905" s="22">
        <f>VLOOKUP(A1905,Hoja1!A:C,3,0)</f>
        <v>8</v>
      </c>
      <c r="P1905" s="21" t="str">
        <f>VLOOKUP(M1905,[1]TIPOLOGIAS_CB!$A:$F,4,0)</f>
        <v>NEIVA</v>
      </c>
      <c r="Q1905" s="21" t="str">
        <f>VLOOKUP(P1905,'BASE TARIFA 2025'!C:D,2,0)</f>
        <v>WOMPI ORIENTE</v>
      </c>
      <c r="R1905" s="23">
        <f>VLOOKUP(P1905,'BASE TARIFA 2025'!C:F,4,0)</f>
        <v>28277.100000000002</v>
      </c>
    </row>
    <row r="1906" spans="1:18" ht="14.45">
      <c r="A1906" s="27">
        <v>22270</v>
      </c>
      <c r="B1906" s="27" t="s">
        <v>11017</v>
      </c>
      <c r="C1906" s="27">
        <v>26649168</v>
      </c>
      <c r="D1906" s="27" t="s">
        <v>11018</v>
      </c>
      <c r="E1906" s="27" t="s">
        <v>11019</v>
      </c>
      <c r="F1906" s="27" t="s">
        <v>11020</v>
      </c>
      <c r="G1906" s="27" t="s">
        <v>11021</v>
      </c>
      <c r="H1906" s="27" t="s">
        <v>11022</v>
      </c>
      <c r="I1906" s="27" t="s">
        <v>11023</v>
      </c>
      <c r="J1906" s="27" t="s">
        <v>10958</v>
      </c>
      <c r="K1906" s="27" t="s">
        <v>11024</v>
      </c>
      <c r="L1906" s="27" t="s">
        <v>11024</v>
      </c>
      <c r="M1906" s="27">
        <v>18753</v>
      </c>
      <c r="N1906" s="28" t="s">
        <v>223</v>
      </c>
      <c r="O1906" s="22">
        <f>VLOOKUP(A1906,Hoja1!A:C,3,0)</f>
        <v>16</v>
      </c>
      <c r="P1906" s="21" t="str">
        <f>VLOOKUP(M1906,[1]TIPOLOGIAS_CB!$A:$F,4,0)</f>
        <v>NEIVA</v>
      </c>
      <c r="Q1906" s="21" t="str">
        <f>VLOOKUP(P1906,'BASE TARIFA 2025'!C:D,2,0)</f>
        <v>WOMPI ORIENTE</v>
      </c>
      <c r="R1906" s="23">
        <f>VLOOKUP(P1906,'BASE TARIFA 2025'!C:F,4,0)</f>
        <v>28277.100000000002</v>
      </c>
    </row>
    <row r="1907" spans="1:18" ht="14.45">
      <c r="A1907" s="27">
        <v>27345</v>
      </c>
      <c r="B1907" s="27" t="s">
        <v>11025</v>
      </c>
      <c r="C1907" s="27">
        <v>1117809833</v>
      </c>
      <c r="D1907" s="27" t="s">
        <v>11026</v>
      </c>
      <c r="E1907" s="27" t="s">
        <v>11027</v>
      </c>
      <c r="F1907" s="27" t="s">
        <v>11027</v>
      </c>
      <c r="G1907" s="27" t="s">
        <v>11028</v>
      </c>
      <c r="H1907" s="27" t="s">
        <v>11029</v>
      </c>
      <c r="I1907" s="27" t="s">
        <v>11030</v>
      </c>
      <c r="J1907" s="27" t="s">
        <v>10958</v>
      </c>
      <c r="K1907" s="27" t="s">
        <v>11024</v>
      </c>
      <c r="L1907" s="27" t="s">
        <v>11024</v>
      </c>
      <c r="M1907" s="27">
        <v>18753</v>
      </c>
      <c r="N1907" s="28" t="s">
        <v>128</v>
      </c>
      <c r="O1907" s="22">
        <f>VLOOKUP(A1907,Hoja1!A:C,3,0)</f>
        <v>8</v>
      </c>
      <c r="P1907" s="21" t="str">
        <f>VLOOKUP(M1907,[1]TIPOLOGIAS_CB!$A:$F,4,0)</f>
        <v>NEIVA</v>
      </c>
      <c r="Q1907" s="21" t="str">
        <f>VLOOKUP(P1907,'BASE TARIFA 2025'!C:D,2,0)</f>
        <v>WOMPI ORIENTE</v>
      </c>
      <c r="R1907" s="23">
        <f>VLOOKUP(P1907,'BASE TARIFA 2025'!C:F,4,0)</f>
        <v>28277.100000000002</v>
      </c>
    </row>
    <row r="1908" spans="1:18" ht="14.45">
      <c r="A1908" s="27">
        <v>42168</v>
      </c>
      <c r="B1908" s="27" t="s">
        <v>11031</v>
      </c>
      <c r="C1908" s="27">
        <v>1117816256</v>
      </c>
      <c r="D1908" s="27"/>
      <c r="E1908" s="27" t="s">
        <v>11032</v>
      </c>
      <c r="F1908" s="27" t="s">
        <v>11032</v>
      </c>
      <c r="G1908" s="27" t="s">
        <v>11033</v>
      </c>
      <c r="H1908" s="27" t="s">
        <v>11034</v>
      </c>
      <c r="I1908" s="27" t="s">
        <v>11035</v>
      </c>
      <c r="J1908" s="27" t="s">
        <v>10958</v>
      </c>
      <c r="K1908" s="27" t="s">
        <v>11024</v>
      </c>
      <c r="L1908" s="27" t="s">
        <v>11024</v>
      </c>
      <c r="M1908" s="27">
        <v>18753</v>
      </c>
      <c r="N1908" s="28" t="s">
        <v>128</v>
      </c>
      <c r="O1908" s="22">
        <f>VLOOKUP(A1908,Hoja1!A:C,3,0)</f>
        <v>8</v>
      </c>
      <c r="P1908" s="21" t="str">
        <f>VLOOKUP(M1908,[1]TIPOLOGIAS_CB!$A:$F,4,0)</f>
        <v>NEIVA</v>
      </c>
      <c r="Q1908" s="21" t="str">
        <f>VLOOKUP(P1908,'BASE TARIFA 2025'!C:D,2,0)</f>
        <v>WOMPI ORIENTE</v>
      </c>
      <c r="R1908" s="23">
        <f>VLOOKUP(P1908,'BASE TARIFA 2025'!C:F,4,0)</f>
        <v>28277.100000000002</v>
      </c>
    </row>
    <row r="1909" spans="1:18" ht="14.45">
      <c r="A1909" s="27">
        <v>51522</v>
      </c>
      <c r="B1909" s="27" t="s">
        <v>11036</v>
      </c>
      <c r="C1909" s="27">
        <v>26648885</v>
      </c>
      <c r="D1909" s="27" t="s">
        <v>79</v>
      </c>
      <c r="E1909" s="27" t="s">
        <v>11037</v>
      </c>
      <c r="F1909" s="27" t="s">
        <v>11037</v>
      </c>
      <c r="G1909" s="27" t="s">
        <v>11038</v>
      </c>
      <c r="H1909" s="27" t="s">
        <v>11039</v>
      </c>
      <c r="I1909" s="27" t="s">
        <v>11040</v>
      </c>
      <c r="J1909" s="27" t="s">
        <v>10958</v>
      </c>
      <c r="K1909" s="27" t="s">
        <v>11024</v>
      </c>
      <c r="L1909" s="27" t="s">
        <v>11024</v>
      </c>
      <c r="M1909" s="27">
        <v>18753</v>
      </c>
      <c r="N1909" s="28" t="s">
        <v>128</v>
      </c>
      <c r="O1909" s="22">
        <f>VLOOKUP(A1909,Hoja1!A:C,3,0)</f>
        <v>16</v>
      </c>
      <c r="P1909" s="21" t="str">
        <f>VLOOKUP(M1909,[1]TIPOLOGIAS_CB!$A:$F,4,0)</f>
        <v>NEIVA</v>
      </c>
      <c r="Q1909" s="21" t="str">
        <f>VLOOKUP(P1909,'BASE TARIFA 2025'!C:D,2,0)</f>
        <v>WOMPI ORIENTE</v>
      </c>
      <c r="R1909" s="23">
        <f>VLOOKUP(P1909,'BASE TARIFA 2025'!C:F,4,0)</f>
        <v>28277.100000000002</v>
      </c>
    </row>
    <row r="1910" spans="1:18" ht="14.45">
      <c r="A1910" s="27">
        <v>59971</v>
      </c>
      <c r="B1910" s="27" t="s">
        <v>11041</v>
      </c>
      <c r="C1910" s="27">
        <v>52354719</v>
      </c>
      <c r="D1910" s="27" t="s">
        <v>11042</v>
      </c>
      <c r="E1910" s="27" t="s">
        <v>11042</v>
      </c>
      <c r="F1910" s="27" t="s">
        <v>11042</v>
      </c>
      <c r="G1910" s="27" t="s">
        <v>11043</v>
      </c>
      <c r="H1910" s="27" t="s">
        <v>11044</v>
      </c>
      <c r="I1910" s="27" t="s">
        <v>11045</v>
      </c>
      <c r="J1910" s="27" t="s">
        <v>10958</v>
      </c>
      <c r="K1910" s="27" t="s">
        <v>11024</v>
      </c>
      <c r="L1910" s="27" t="s">
        <v>11024</v>
      </c>
      <c r="M1910" s="27">
        <v>18753</v>
      </c>
      <c r="N1910" s="28" t="s">
        <v>223</v>
      </c>
      <c r="O1910" s="22">
        <f>VLOOKUP(A1910,Hoja1!A:C,3,0)</f>
        <v>16</v>
      </c>
      <c r="P1910" s="21" t="str">
        <f>VLOOKUP(M1910,[1]TIPOLOGIAS_CB!$A:$F,4,0)</f>
        <v>NEIVA</v>
      </c>
      <c r="Q1910" s="21" t="str">
        <f>VLOOKUP(P1910,'BASE TARIFA 2025'!C:D,2,0)</f>
        <v>WOMPI ORIENTE</v>
      </c>
      <c r="R1910" s="23">
        <f>VLOOKUP(P1910,'BASE TARIFA 2025'!C:F,4,0)</f>
        <v>28277.100000000002</v>
      </c>
    </row>
    <row r="1911" spans="1:18" ht="14.45">
      <c r="A1911" s="27">
        <v>77482</v>
      </c>
      <c r="B1911" s="27" t="s">
        <v>11046</v>
      </c>
      <c r="C1911" s="27">
        <v>1006418571</v>
      </c>
      <c r="D1911" s="27" t="s">
        <v>79</v>
      </c>
      <c r="E1911" s="27" t="s">
        <v>11047</v>
      </c>
      <c r="F1911" s="27" t="s">
        <v>11047</v>
      </c>
      <c r="G1911" s="27" t="s">
        <v>11048</v>
      </c>
      <c r="H1911" s="27" t="s">
        <v>11049</v>
      </c>
      <c r="I1911" s="27" t="s">
        <v>11050</v>
      </c>
      <c r="J1911" s="27" t="s">
        <v>10958</v>
      </c>
      <c r="K1911" s="27" t="s">
        <v>11024</v>
      </c>
      <c r="L1911" s="27" t="s">
        <v>11024</v>
      </c>
      <c r="M1911" s="27">
        <v>18753</v>
      </c>
      <c r="N1911" s="28" t="s">
        <v>128</v>
      </c>
      <c r="O1911" s="22">
        <f>VLOOKUP(A1911,Hoja1!A:C,3,0)</f>
        <v>8</v>
      </c>
      <c r="P1911" s="21" t="str">
        <f>VLOOKUP(M1911,[1]TIPOLOGIAS_CB!$A:$F,4,0)</f>
        <v>NEIVA</v>
      </c>
      <c r="Q1911" s="21" t="str">
        <f>VLOOKUP(P1911,'BASE TARIFA 2025'!C:D,2,0)</f>
        <v>WOMPI ORIENTE</v>
      </c>
      <c r="R1911" s="23">
        <f>VLOOKUP(P1911,'BASE TARIFA 2025'!C:F,4,0)</f>
        <v>28277.100000000002</v>
      </c>
    </row>
    <row r="1912" spans="1:18" ht="14.45">
      <c r="A1912" s="27">
        <v>80401</v>
      </c>
      <c r="B1912" s="27" t="s">
        <v>11051</v>
      </c>
      <c r="C1912" s="27">
        <v>30083356</v>
      </c>
      <c r="D1912" s="27" t="s">
        <v>11052</v>
      </c>
      <c r="E1912" s="27" t="s">
        <v>11052</v>
      </c>
      <c r="F1912" s="27"/>
      <c r="G1912" s="27" t="s">
        <v>11053</v>
      </c>
      <c r="H1912" s="27" t="s">
        <v>11054</v>
      </c>
      <c r="I1912" s="27" t="s">
        <v>11055</v>
      </c>
      <c r="J1912" s="27" t="s">
        <v>10958</v>
      </c>
      <c r="K1912" s="27" t="s">
        <v>11024</v>
      </c>
      <c r="L1912" s="27" t="s">
        <v>11024</v>
      </c>
      <c r="M1912" s="27">
        <v>18753</v>
      </c>
      <c r="N1912" s="28" t="s">
        <v>465</v>
      </c>
      <c r="O1912" s="22">
        <f>VLOOKUP(A1912,Hoja1!A:C,3,0)</f>
        <v>8</v>
      </c>
      <c r="P1912" s="21" t="str">
        <f>VLOOKUP(M1912,[1]TIPOLOGIAS_CB!$A:$F,4,0)</f>
        <v>NEIVA</v>
      </c>
      <c r="Q1912" s="21" t="str">
        <f>VLOOKUP(P1912,'BASE TARIFA 2025'!C:D,2,0)</f>
        <v>WOMPI ORIENTE</v>
      </c>
      <c r="R1912" s="23">
        <f>VLOOKUP(P1912,'BASE TARIFA 2025'!C:F,4,0)</f>
        <v>28277.100000000002</v>
      </c>
    </row>
    <row r="1913" spans="1:18" ht="14.45">
      <c r="A1913" s="27">
        <v>77366</v>
      </c>
      <c r="B1913" s="27" t="s">
        <v>11056</v>
      </c>
      <c r="C1913" s="27">
        <v>1106306563</v>
      </c>
      <c r="D1913" s="27" t="s">
        <v>11057</v>
      </c>
      <c r="E1913" s="27" t="s">
        <v>11058</v>
      </c>
      <c r="F1913" s="27" t="s">
        <v>11058</v>
      </c>
      <c r="G1913" s="27" t="s">
        <v>11059</v>
      </c>
      <c r="H1913" s="27" t="s">
        <v>11060</v>
      </c>
      <c r="I1913" s="27" t="s">
        <v>11061</v>
      </c>
      <c r="J1913" s="27" t="s">
        <v>10958</v>
      </c>
      <c r="K1913" s="27" t="s">
        <v>11024</v>
      </c>
      <c r="L1913" s="27" t="s">
        <v>11024</v>
      </c>
      <c r="M1913" s="27">
        <v>18753</v>
      </c>
      <c r="N1913" s="28" t="s">
        <v>223</v>
      </c>
      <c r="O1913" s="22">
        <f>VLOOKUP(A1913,Hoja1!A:C,3,0)</f>
        <v>8</v>
      </c>
      <c r="P1913" s="21" t="str">
        <f>VLOOKUP(M1913,[1]TIPOLOGIAS_CB!$A:$F,4,0)</f>
        <v>NEIVA</v>
      </c>
      <c r="Q1913" s="21" t="str">
        <f>VLOOKUP(P1913,'BASE TARIFA 2025'!C:D,2,0)</f>
        <v>WOMPI ORIENTE</v>
      </c>
      <c r="R1913" s="23">
        <f>VLOOKUP(P1913,'BASE TARIFA 2025'!C:F,4,0)</f>
        <v>28277.100000000002</v>
      </c>
    </row>
    <row r="1914" spans="1:18" ht="14.45">
      <c r="A1914" s="27">
        <v>60500</v>
      </c>
      <c r="B1914" s="27" t="s">
        <v>11062</v>
      </c>
      <c r="C1914" s="27">
        <v>1102806225</v>
      </c>
      <c r="D1914" s="27" t="s">
        <v>11063</v>
      </c>
      <c r="E1914" s="27" t="s">
        <v>11064</v>
      </c>
      <c r="F1914" s="27" t="s">
        <v>11063</v>
      </c>
      <c r="G1914" s="27" t="s">
        <v>11065</v>
      </c>
      <c r="H1914" s="27" t="s">
        <v>11066</v>
      </c>
      <c r="I1914" s="27" t="s">
        <v>11067</v>
      </c>
      <c r="J1914" s="27" t="s">
        <v>3050</v>
      </c>
      <c r="K1914" s="27" t="s">
        <v>11068</v>
      </c>
      <c r="L1914" s="27" t="s">
        <v>11069</v>
      </c>
      <c r="M1914" s="27">
        <v>70204</v>
      </c>
      <c r="N1914" s="28" t="s">
        <v>275</v>
      </c>
      <c r="O1914" s="22">
        <f>VLOOKUP(A1914,Hoja1!A:C,3,0)</f>
        <v>8</v>
      </c>
      <c r="P1914" s="21" t="str">
        <f>VLOOKUP(M1914,[1]TIPOLOGIAS_CB!$A:$F,4,0)</f>
        <v>SINCELEJO</v>
      </c>
      <c r="Q1914" s="21" t="str">
        <f>VLOOKUP(P1914,'BASE TARIFA 2025'!C:D,2,0)</f>
        <v>WOMPI COSTA</v>
      </c>
      <c r="R1914" s="23">
        <f>VLOOKUP(P1914,'BASE TARIFA 2025'!C:F,4,0)</f>
        <v>28277.100000000002</v>
      </c>
    </row>
    <row r="1915" spans="1:18" ht="14.45">
      <c r="A1915" s="27">
        <v>60665</v>
      </c>
      <c r="B1915" s="27" t="s">
        <v>11070</v>
      </c>
      <c r="C1915" s="27">
        <v>1010000098</v>
      </c>
      <c r="D1915" s="27" t="s">
        <v>11071</v>
      </c>
      <c r="E1915" s="27" t="s">
        <v>11071</v>
      </c>
      <c r="F1915" s="27" t="s">
        <v>11071</v>
      </c>
      <c r="G1915" s="27" t="s">
        <v>11072</v>
      </c>
      <c r="H1915" s="27" t="s">
        <v>11073</v>
      </c>
      <c r="I1915" s="27" t="s">
        <v>11074</v>
      </c>
      <c r="J1915" s="27" t="s">
        <v>3050</v>
      </c>
      <c r="K1915" s="27" t="s">
        <v>11068</v>
      </c>
      <c r="L1915" s="27" t="s">
        <v>11069</v>
      </c>
      <c r="M1915" s="27">
        <v>70204</v>
      </c>
      <c r="N1915" s="28" t="s">
        <v>275</v>
      </c>
      <c r="O1915" s="22">
        <f>VLOOKUP(A1915,Hoja1!A:C,3,0)</f>
        <v>8</v>
      </c>
      <c r="P1915" s="21" t="str">
        <f>VLOOKUP(M1915,[1]TIPOLOGIAS_CB!$A:$F,4,0)</f>
        <v>SINCELEJO</v>
      </c>
      <c r="Q1915" s="21" t="str">
        <f>VLOOKUP(P1915,'BASE TARIFA 2025'!C:D,2,0)</f>
        <v>WOMPI COSTA</v>
      </c>
      <c r="R1915" s="23">
        <f>VLOOKUP(P1915,'BASE TARIFA 2025'!C:F,4,0)</f>
        <v>28277.100000000002</v>
      </c>
    </row>
    <row r="1916" spans="1:18" ht="14.45">
      <c r="A1916" s="27">
        <v>31406</v>
      </c>
      <c r="B1916" s="27" t="s">
        <v>11075</v>
      </c>
      <c r="C1916" s="27">
        <v>1042426367</v>
      </c>
      <c r="D1916" s="27" t="s">
        <v>11076</v>
      </c>
      <c r="E1916" s="27" t="s">
        <v>11077</v>
      </c>
      <c r="F1916" s="27" t="s">
        <v>11077</v>
      </c>
      <c r="G1916" s="27" t="s">
        <v>11078</v>
      </c>
      <c r="H1916" s="27" t="s">
        <v>11079</v>
      </c>
      <c r="I1916" s="27" t="s">
        <v>11080</v>
      </c>
      <c r="J1916" s="27" t="s">
        <v>3050</v>
      </c>
      <c r="K1916" s="27" t="s">
        <v>11081</v>
      </c>
      <c r="L1916" s="27" t="s">
        <v>11081</v>
      </c>
      <c r="M1916" s="27">
        <v>70233</v>
      </c>
      <c r="N1916" s="28" t="s">
        <v>605</v>
      </c>
      <c r="O1916" s="22">
        <f>VLOOKUP(A1916,Hoja1!A:C,3,0)</f>
        <v>8</v>
      </c>
      <c r="P1916" s="21" t="str">
        <f>VLOOKUP(M1916,[1]TIPOLOGIAS_CB!$A:$F,4,0)</f>
        <v>SINCELEJO</v>
      </c>
      <c r="Q1916" s="21" t="str">
        <f>VLOOKUP(P1916,'BASE TARIFA 2025'!C:D,2,0)</f>
        <v>WOMPI COSTA</v>
      </c>
      <c r="R1916" s="23">
        <f>VLOOKUP(P1916,'BASE TARIFA 2025'!C:F,4,0)</f>
        <v>28277.100000000002</v>
      </c>
    </row>
    <row r="1917" spans="1:18" ht="14.45">
      <c r="A1917" s="27">
        <v>40434</v>
      </c>
      <c r="B1917" s="27" t="s">
        <v>11082</v>
      </c>
      <c r="C1917" s="27">
        <v>901199520</v>
      </c>
      <c r="D1917" s="27" t="s">
        <v>11083</v>
      </c>
      <c r="E1917" s="27" t="s">
        <v>11084</v>
      </c>
      <c r="F1917" s="27" t="s">
        <v>11085</v>
      </c>
      <c r="G1917" s="27" t="s">
        <v>11086</v>
      </c>
      <c r="H1917" s="27" t="s">
        <v>11087</v>
      </c>
      <c r="I1917" s="27" t="s">
        <v>11088</v>
      </c>
      <c r="J1917" s="27" t="s">
        <v>3050</v>
      </c>
      <c r="K1917" s="27" t="s">
        <v>11081</v>
      </c>
      <c r="L1917" s="27" t="s">
        <v>11081</v>
      </c>
      <c r="M1917" s="27">
        <v>70233</v>
      </c>
      <c r="N1917" s="28" t="s">
        <v>259</v>
      </c>
      <c r="O1917" s="22">
        <f>VLOOKUP(A1917,Hoja1!A:C,3,0)</f>
        <v>8</v>
      </c>
      <c r="P1917" s="21" t="str">
        <f>VLOOKUP(M1917,[1]TIPOLOGIAS_CB!$A:$F,4,0)</f>
        <v>SINCELEJO</v>
      </c>
      <c r="Q1917" s="21" t="str">
        <f>VLOOKUP(P1917,'BASE TARIFA 2025'!C:D,2,0)</f>
        <v>WOMPI COSTA</v>
      </c>
      <c r="R1917" s="23">
        <f>VLOOKUP(P1917,'BASE TARIFA 2025'!C:F,4,0)</f>
        <v>28277.100000000002</v>
      </c>
    </row>
    <row r="1918" spans="1:18" ht="14.45">
      <c r="A1918" s="27">
        <v>60259</v>
      </c>
      <c r="B1918" s="27" t="s">
        <v>11089</v>
      </c>
      <c r="C1918" s="27">
        <v>33284989</v>
      </c>
      <c r="D1918" s="27" t="s">
        <v>11077</v>
      </c>
      <c r="E1918" s="27" t="s">
        <v>11090</v>
      </c>
      <c r="F1918" s="27" t="s">
        <v>11090</v>
      </c>
      <c r="G1918" s="27" t="s">
        <v>11091</v>
      </c>
      <c r="H1918" s="27" t="s">
        <v>11092</v>
      </c>
      <c r="I1918" s="27" t="s">
        <v>11093</v>
      </c>
      <c r="J1918" s="27" t="s">
        <v>3050</v>
      </c>
      <c r="K1918" s="27" t="s">
        <v>11081</v>
      </c>
      <c r="L1918" s="27" t="s">
        <v>11081</v>
      </c>
      <c r="M1918" s="27">
        <v>70233</v>
      </c>
      <c r="N1918" s="28" t="s">
        <v>259</v>
      </c>
      <c r="O1918" s="22">
        <f>VLOOKUP(A1918,Hoja1!A:C,3,0)</f>
        <v>8</v>
      </c>
      <c r="P1918" s="21" t="str">
        <f>VLOOKUP(M1918,[1]TIPOLOGIAS_CB!$A:$F,4,0)</f>
        <v>SINCELEJO</v>
      </c>
      <c r="Q1918" s="21" t="str">
        <f>VLOOKUP(P1918,'BASE TARIFA 2025'!C:D,2,0)</f>
        <v>WOMPI COSTA</v>
      </c>
      <c r="R1918" s="23">
        <f>VLOOKUP(P1918,'BASE TARIFA 2025'!C:F,4,0)</f>
        <v>28277.100000000002</v>
      </c>
    </row>
    <row r="1919" spans="1:18" ht="14.45">
      <c r="A1919" s="27">
        <v>27523</v>
      </c>
      <c r="B1919" s="27" t="s">
        <v>11094</v>
      </c>
      <c r="C1919" s="27">
        <v>92153972</v>
      </c>
      <c r="D1919" s="27" t="s">
        <v>11095</v>
      </c>
      <c r="E1919" s="27" t="s">
        <v>11096</v>
      </c>
      <c r="F1919" s="27" t="s">
        <v>11096</v>
      </c>
      <c r="G1919" s="27" t="s">
        <v>11097</v>
      </c>
      <c r="H1919" s="27" t="s">
        <v>11098</v>
      </c>
      <c r="I1919" s="27" t="s">
        <v>11099</v>
      </c>
      <c r="J1919" s="27" t="s">
        <v>3050</v>
      </c>
      <c r="K1919" s="27" t="s">
        <v>11100</v>
      </c>
      <c r="L1919" s="27" t="s">
        <v>11100</v>
      </c>
      <c r="M1919" s="27">
        <v>70473</v>
      </c>
      <c r="N1919" s="28" t="s">
        <v>328</v>
      </c>
      <c r="O1919" s="22">
        <f>VLOOKUP(A1919,Hoja1!A:C,3,0)</f>
        <v>8</v>
      </c>
      <c r="P1919" s="21" t="str">
        <f>VLOOKUP(M1919,[1]TIPOLOGIAS_CB!$A:$F,4,0)</f>
        <v>SINCELEJO</v>
      </c>
      <c r="Q1919" s="21" t="str">
        <f>VLOOKUP(P1919,'BASE TARIFA 2025'!C:D,2,0)</f>
        <v>WOMPI COSTA</v>
      </c>
      <c r="R1919" s="23">
        <f>VLOOKUP(P1919,'BASE TARIFA 2025'!C:F,4,0)</f>
        <v>28277.100000000002</v>
      </c>
    </row>
    <row r="1920" spans="1:18" ht="14.45">
      <c r="A1920" s="27">
        <v>47759</v>
      </c>
      <c r="B1920" s="27" t="s">
        <v>11101</v>
      </c>
      <c r="C1920" s="27">
        <v>1100628951</v>
      </c>
      <c r="D1920" s="27" t="s">
        <v>79</v>
      </c>
      <c r="E1920" s="27" t="s">
        <v>11102</v>
      </c>
      <c r="F1920" s="27" t="s">
        <v>11102</v>
      </c>
      <c r="G1920" s="27" t="s">
        <v>11103</v>
      </c>
      <c r="H1920" s="27" t="s">
        <v>11104</v>
      </c>
      <c r="I1920" s="27" t="s">
        <v>11105</v>
      </c>
      <c r="J1920" s="27" t="s">
        <v>3050</v>
      </c>
      <c r="K1920" s="27" t="s">
        <v>11100</v>
      </c>
      <c r="L1920" s="27" t="s">
        <v>11100</v>
      </c>
      <c r="M1920" s="27">
        <v>70473</v>
      </c>
      <c r="N1920" s="28" t="s">
        <v>328</v>
      </c>
      <c r="O1920" s="22">
        <f>VLOOKUP(A1920,Hoja1!A:C,3,0)</f>
        <v>8</v>
      </c>
      <c r="P1920" s="21" t="str">
        <f>VLOOKUP(M1920,[1]TIPOLOGIAS_CB!$A:$F,4,0)</f>
        <v>SINCELEJO</v>
      </c>
      <c r="Q1920" s="21" t="str">
        <f>VLOOKUP(P1920,'BASE TARIFA 2025'!C:D,2,0)</f>
        <v>WOMPI COSTA</v>
      </c>
      <c r="R1920" s="23">
        <f>VLOOKUP(P1920,'BASE TARIFA 2025'!C:F,4,0)</f>
        <v>28277.100000000002</v>
      </c>
    </row>
    <row r="1921" spans="1:18" ht="14.45">
      <c r="A1921" s="27">
        <v>31924</v>
      </c>
      <c r="B1921" s="27" t="s">
        <v>11106</v>
      </c>
      <c r="C1921" s="27">
        <v>65829112</v>
      </c>
      <c r="D1921" s="27" t="s">
        <v>2089</v>
      </c>
      <c r="E1921" s="27" t="s">
        <v>11107</v>
      </c>
      <c r="F1921" s="27" t="s">
        <v>11107</v>
      </c>
      <c r="G1921" s="27" t="s">
        <v>11108</v>
      </c>
      <c r="H1921" s="27" t="s">
        <v>11109</v>
      </c>
      <c r="I1921" s="27" t="s">
        <v>11110</v>
      </c>
      <c r="J1921" s="27" t="s">
        <v>3795</v>
      </c>
      <c r="K1921" s="27" t="s">
        <v>11111</v>
      </c>
      <c r="L1921" s="27" t="s">
        <v>11111</v>
      </c>
      <c r="M1921" s="27">
        <v>73504</v>
      </c>
      <c r="N1921" s="28" t="s">
        <v>465</v>
      </c>
      <c r="O1921" s="22">
        <f>VLOOKUP(A1921,Hoja1!A:C,3,0)</f>
        <v>8</v>
      </c>
      <c r="P1921" s="21" t="str">
        <f>VLOOKUP(M1921,[1]TIPOLOGIAS_CB!$A:$F,4,0)</f>
        <v>IBAGUE</v>
      </c>
      <c r="Q1921" s="21" t="str">
        <f>VLOOKUP(P1921,'BASE TARIFA 2025'!C:D,2,0)</f>
        <v>WOMPI ORIENTE</v>
      </c>
      <c r="R1921" s="23">
        <f>VLOOKUP(P1921,'BASE TARIFA 2025'!C:F,4,0)</f>
        <v>28277.100000000002</v>
      </c>
    </row>
    <row r="1922" spans="1:18" ht="14.45">
      <c r="A1922" s="27">
        <v>50523</v>
      </c>
      <c r="B1922" s="27" t="s">
        <v>11112</v>
      </c>
      <c r="C1922" s="27">
        <v>5973418</v>
      </c>
      <c r="D1922" s="27" t="s">
        <v>11113</v>
      </c>
      <c r="E1922" s="27" t="s">
        <v>11113</v>
      </c>
      <c r="F1922" s="27" t="s">
        <v>11113</v>
      </c>
      <c r="G1922" s="27" t="s">
        <v>11114</v>
      </c>
      <c r="H1922" s="27" t="s">
        <v>11115</v>
      </c>
      <c r="I1922" s="27" t="s">
        <v>11116</v>
      </c>
      <c r="J1922" s="27" t="s">
        <v>3795</v>
      </c>
      <c r="K1922" s="27" t="s">
        <v>11111</v>
      </c>
      <c r="L1922" s="27" t="s">
        <v>11111</v>
      </c>
      <c r="M1922" s="27">
        <v>73504</v>
      </c>
      <c r="N1922" s="28" t="s">
        <v>465</v>
      </c>
      <c r="O1922" s="22">
        <f>VLOOKUP(A1922,Hoja1!A:C,3,0)</f>
        <v>8</v>
      </c>
      <c r="P1922" s="21" t="str">
        <f>VLOOKUP(M1922,[1]TIPOLOGIAS_CB!$A:$F,4,0)</f>
        <v>IBAGUE</v>
      </c>
      <c r="Q1922" s="21" t="str">
        <f>VLOOKUP(P1922,'BASE TARIFA 2025'!C:D,2,0)</f>
        <v>WOMPI ORIENTE</v>
      </c>
      <c r="R1922" s="23">
        <f>VLOOKUP(P1922,'BASE TARIFA 2025'!C:F,4,0)</f>
        <v>28277.100000000002</v>
      </c>
    </row>
    <row r="1923" spans="1:18" ht="14.45">
      <c r="A1923" s="27">
        <v>59285</v>
      </c>
      <c r="B1923" s="27" t="s">
        <v>11117</v>
      </c>
      <c r="C1923" s="27">
        <v>809004459</v>
      </c>
      <c r="D1923" s="27" t="s">
        <v>11118</v>
      </c>
      <c r="E1923" s="27" t="s">
        <v>11118</v>
      </c>
      <c r="F1923" s="27" t="s">
        <v>11118</v>
      </c>
      <c r="G1923" s="27" t="s">
        <v>11119</v>
      </c>
      <c r="H1923" s="27" t="s">
        <v>11120</v>
      </c>
      <c r="I1923" s="27" t="s">
        <v>11121</v>
      </c>
      <c r="J1923" s="27" t="s">
        <v>3795</v>
      </c>
      <c r="K1923" s="27" t="s">
        <v>11111</v>
      </c>
      <c r="L1923" s="27" t="s">
        <v>11111</v>
      </c>
      <c r="M1923" s="27">
        <v>73504</v>
      </c>
      <c r="N1923" s="28" t="s">
        <v>465</v>
      </c>
      <c r="O1923" s="22">
        <f>VLOOKUP(A1923,Hoja1!A:C,3,0)</f>
        <v>8</v>
      </c>
      <c r="P1923" s="21" t="str">
        <f>VLOOKUP(M1923,[1]TIPOLOGIAS_CB!$A:$F,4,0)</f>
        <v>IBAGUE</v>
      </c>
      <c r="Q1923" s="21" t="str">
        <f>VLOOKUP(P1923,'BASE TARIFA 2025'!C:D,2,0)</f>
        <v>WOMPI ORIENTE</v>
      </c>
      <c r="R1923" s="23">
        <f>VLOOKUP(P1923,'BASE TARIFA 2025'!C:F,4,0)</f>
        <v>28277.100000000002</v>
      </c>
    </row>
    <row r="1924" spans="1:18" ht="14.45">
      <c r="A1924" s="27">
        <v>74799</v>
      </c>
      <c r="B1924" s="27" t="s">
        <v>11122</v>
      </c>
      <c r="C1924" s="27">
        <v>901609237</v>
      </c>
      <c r="D1924" s="27" t="s">
        <v>11123</v>
      </c>
      <c r="E1924" s="27" t="s">
        <v>11123</v>
      </c>
      <c r="F1924" s="27" t="s">
        <v>11123</v>
      </c>
      <c r="G1924" s="27" t="s">
        <v>11124</v>
      </c>
      <c r="H1924" s="27" t="s">
        <v>11125</v>
      </c>
      <c r="I1924" s="27" t="s">
        <v>11126</v>
      </c>
      <c r="J1924" s="27" t="s">
        <v>3795</v>
      </c>
      <c r="K1924" s="27" t="s">
        <v>11111</v>
      </c>
      <c r="L1924" s="27" t="s">
        <v>11111</v>
      </c>
      <c r="M1924" s="27">
        <v>73504</v>
      </c>
      <c r="N1924" s="28" t="s">
        <v>465</v>
      </c>
      <c r="O1924" s="22">
        <f>VLOOKUP(A1924,Hoja1!A:C,3,0)</f>
        <v>16</v>
      </c>
      <c r="P1924" s="21" t="str">
        <f>VLOOKUP(M1924,[1]TIPOLOGIAS_CB!$A:$F,4,0)</f>
        <v>IBAGUE</v>
      </c>
      <c r="Q1924" s="21" t="str">
        <f>VLOOKUP(P1924,'BASE TARIFA 2025'!C:D,2,0)</f>
        <v>WOMPI ORIENTE</v>
      </c>
      <c r="R1924" s="23">
        <f>VLOOKUP(P1924,'BASE TARIFA 2025'!C:F,4,0)</f>
        <v>28277.100000000002</v>
      </c>
    </row>
    <row r="1925" spans="1:18" ht="14.45">
      <c r="A1925" s="27">
        <v>57404</v>
      </c>
      <c r="B1925" s="27" t="s">
        <v>11127</v>
      </c>
      <c r="C1925" s="27">
        <v>1110172358</v>
      </c>
      <c r="D1925" s="27" t="s">
        <v>11128</v>
      </c>
      <c r="E1925" s="27" t="s">
        <v>11129</v>
      </c>
      <c r="F1925" s="27" t="s">
        <v>11129</v>
      </c>
      <c r="G1925" s="27" t="s">
        <v>11130</v>
      </c>
      <c r="H1925" s="27" t="s">
        <v>11131</v>
      </c>
      <c r="I1925" s="27" t="s">
        <v>11132</v>
      </c>
      <c r="J1925" s="27" t="s">
        <v>3795</v>
      </c>
      <c r="K1925" s="27" t="s">
        <v>11111</v>
      </c>
      <c r="L1925" s="27" t="s">
        <v>11111</v>
      </c>
      <c r="M1925" s="27">
        <v>73504</v>
      </c>
      <c r="N1925" s="28" t="s">
        <v>465</v>
      </c>
      <c r="O1925" s="22">
        <f>VLOOKUP(A1925,Hoja1!A:C,3,0)</f>
        <v>8</v>
      </c>
      <c r="P1925" s="21" t="str">
        <f>VLOOKUP(M1925,[1]TIPOLOGIAS_CB!$A:$F,4,0)</f>
        <v>IBAGUE</v>
      </c>
      <c r="Q1925" s="21" t="str">
        <f>VLOOKUP(P1925,'BASE TARIFA 2025'!C:D,2,0)</f>
        <v>WOMPI ORIENTE</v>
      </c>
      <c r="R1925" s="23">
        <f>VLOOKUP(P1925,'BASE TARIFA 2025'!C:F,4,0)</f>
        <v>28277.100000000002</v>
      </c>
    </row>
    <row r="1926" spans="1:18" ht="14.45">
      <c r="A1926" s="27">
        <v>14979</v>
      </c>
      <c r="B1926" s="27" t="s">
        <v>11133</v>
      </c>
      <c r="C1926" s="27">
        <v>66911703</v>
      </c>
      <c r="D1926" s="27" t="s">
        <v>11134</v>
      </c>
      <c r="E1926" s="27" t="s">
        <v>11135</v>
      </c>
      <c r="F1926" s="27" t="s">
        <v>11135</v>
      </c>
      <c r="G1926" s="27" t="s">
        <v>11136</v>
      </c>
      <c r="H1926" s="27" t="s">
        <v>11137</v>
      </c>
      <c r="I1926" s="27" t="s">
        <v>11138</v>
      </c>
      <c r="J1926" s="27" t="s">
        <v>4354</v>
      </c>
      <c r="K1926" s="27" t="s">
        <v>11139</v>
      </c>
      <c r="L1926" s="27" t="s">
        <v>11139</v>
      </c>
      <c r="M1926" s="27">
        <v>76233</v>
      </c>
      <c r="N1926" s="28" t="s">
        <v>520</v>
      </c>
      <c r="O1926" s="22">
        <f>VLOOKUP(A1926,Hoja1!A:C,3,0)</f>
        <v>8</v>
      </c>
      <c r="P1926" s="21" t="str">
        <f>VLOOKUP(M1926,[1]TIPOLOGIAS_CB!$A:$F,4,0)</f>
        <v>CALI</v>
      </c>
      <c r="Q1926" s="21" t="str">
        <f>VLOOKUP(P1926,'BASE TARIFA 2025'!C:D,2,0)</f>
        <v>WOMPI SUROCCIDENTE</v>
      </c>
      <c r="R1926" s="23">
        <f>VLOOKUP(P1926,'BASE TARIFA 2025'!C:F,4,0)</f>
        <v>15709.5</v>
      </c>
    </row>
    <row r="1927" spans="1:18" ht="14.45">
      <c r="A1927" s="27">
        <v>27192</v>
      </c>
      <c r="B1927" s="27" t="s">
        <v>11140</v>
      </c>
      <c r="C1927" s="27">
        <v>900170339</v>
      </c>
      <c r="D1927" s="27" t="s">
        <v>11141</v>
      </c>
      <c r="E1927" s="27" t="s">
        <v>11142</v>
      </c>
      <c r="F1927" s="27" t="s">
        <v>11142</v>
      </c>
      <c r="G1927" s="27" t="s">
        <v>11143</v>
      </c>
      <c r="H1927" s="27" t="s">
        <v>11144</v>
      </c>
      <c r="I1927" s="27" t="s">
        <v>11145</v>
      </c>
      <c r="J1927" s="27" t="s">
        <v>4354</v>
      </c>
      <c r="K1927" s="27" t="s">
        <v>11139</v>
      </c>
      <c r="L1927" s="27" t="s">
        <v>11139</v>
      </c>
      <c r="M1927" s="27">
        <v>76233</v>
      </c>
      <c r="N1927" s="28" t="s">
        <v>328</v>
      </c>
      <c r="O1927" s="22">
        <f>VLOOKUP(A1927,Hoja1!A:C,3,0)</f>
        <v>8</v>
      </c>
      <c r="P1927" s="21" t="str">
        <f>VLOOKUP(M1927,[1]TIPOLOGIAS_CB!$A:$F,4,0)</f>
        <v>CALI</v>
      </c>
      <c r="Q1927" s="21" t="str">
        <f>VLOOKUP(P1927,'BASE TARIFA 2025'!C:D,2,0)</f>
        <v>WOMPI SUROCCIDENTE</v>
      </c>
      <c r="R1927" s="23">
        <f>VLOOKUP(P1927,'BASE TARIFA 2025'!C:F,4,0)</f>
        <v>15709.5</v>
      </c>
    </row>
    <row r="1928" spans="1:18" ht="14.45">
      <c r="A1928" s="27">
        <v>77448</v>
      </c>
      <c r="B1928" s="27" t="s">
        <v>11146</v>
      </c>
      <c r="C1928" s="27">
        <v>1007778544</v>
      </c>
      <c r="D1928" s="27" t="s">
        <v>11147</v>
      </c>
      <c r="E1928" s="27" t="s">
        <v>11147</v>
      </c>
      <c r="F1928" s="27" t="s">
        <v>11147</v>
      </c>
      <c r="G1928" s="27" t="s">
        <v>11148</v>
      </c>
      <c r="H1928" s="27" t="s">
        <v>11149</v>
      </c>
      <c r="I1928" s="27" t="s">
        <v>11150</v>
      </c>
      <c r="J1928" s="27" t="s">
        <v>1289</v>
      </c>
      <c r="K1928" s="27" t="s">
        <v>10917</v>
      </c>
      <c r="L1928" s="27" t="s">
        <v>10917</v>
      </c>
      <c r="M1928" s="27">
        <v>17380</v>
      </c>
      <c r="N1928" s="28" t="s">
        <v>477</v>
      </c>
      <c r="O1928" s="22">
        <f>VLOOKUP(A1928,Hoja1!A:C,3,0)</f>
        <v>8</v>
      </c>
      <c r="P1928" s="21" t="str">
        <f>VLOOKUP(M1928,[1]TIPOLOGIAS_CB!$A:$F,4,0)</f>
        <v>IBAGUE</v>
      </c>
      <c r="Q1928" s="21" t="str">
        <f>VLOOKUP(P1928,'BASE TARIFA 2025'!C:D,2,0)</f>
        <v>WOMPI ORIENTE</v>
      </c>
      <c r="R1928" s="23">
        <f>VLOOKUP(P1928,'BASE TARIFA 2025'!C:F,4,0)</f>
        <v>28277.100000000002</v>
      </c>
    </row>
    <row r="1929" spans="1:18" ht="14.45">
      <c r="A1929" s="27">
        <v>79375</v>
      </c>
      <c r="B1929" s="27" t="s">
        <v>11151</v>
      </c>
      <c r="C1929" s="27">
        <v>1007492873</v>
      </c>
      <c r="D1929" s="27" t="s">
        <v>11152</v>
      </c>
      <c r="E1929" s="27" t="s">
        <v>11153</v>
      </c>
      <c r="F1929" s="27" t="s">
        <v>11152</v>
      </c>
      <c r="G1929" s="27" t="s">
        <v>11154</v>
      </c>
      <c r="H1929" s="27" t="s">
        <v>11155</v>
      </c>
      <c r="I1929" s="27" t="s">
        <v>11156</v>
      </c>
      <c r="J1929" s="27" t="s">
        <v>1289</v>
      </c>
      <c r="K1929" s="27" t="s">
        <v>10917</v>
      </c>
      <c r="L1929" s="27" t="s">
        <v>10917</v>
      </c>
      <c r="M1929" s="27">
        <v>17380</v>
      </c>
      <c r="N1929" s="28" t="s">
        <v>605</v>
      </c>
      <c r="O1929" s="22">
        <f>VLOOKUP(A1929,Hoja1!A:C,3,0)</f>
        <v>8</v>
      </c>
      <c r="P1929" s="21" t="str">
        <f>VLOOKUP(M1929,[1]TIPOLOGIAS_CB!$A:$F,4,0)</f>
        <v>IBAGUE</v>
      </c>
      <c r="Q1929" s="21" t="str">
        <f>VLOOKUP(P1929,'BASE TARIFA 2025'!C:D,2,0)</f>
        <v>WOMPI ORIENTE</v>
      </c>
      <c r="R1929" s="23">
        <f>VLOOKUP(P1929,'BASE TARIFA 2025'!C:F,4,0)</f>
        <v>28277.100000000002</v>
      </c>
    </row>
    <row r="1930" spans="1:18" ht="14.45">
      <c r="A1930" s="27">
        <v>62982</v>
      </c>
      <c r="B1930" s="27" t="s">
        <v>11157</v>
      </c>
      <c r="C1930" s="27">
        <v>1007492828</v>
      </c>
      <c r="D1930" s="27" t="s">
        <v>79</v>
      </c>
      <c r="E1930" s="27" t="s">
        <v>11158</v>
      </c>
      <c r="F1930" s="27" t="s">
        <v>11158</v>
      </c>
      <c r="G1930" s="27" t="s">
        <v>11159</v>
      </c>
      <c r="H1930" s="27" t="s">
        <v>11160</v>
      </c>
      <c r="I1930" s="27" t="s">
        <v>11161</v>
      </c>
      <c r="J1930" s="27" t="s">
        <v>1289</v>
      </c>
      <c r="K1930" s="27" t="s">
        <v>10917</v>
      </c>
      <c r="L1930" s="27" t="s">
        <v>10917</v>
      </c>
      <c r="M1930" s="27">
        <v>17380</v>
      </c>
      <c r="N1930" s="28" t="s">
        <v>605</v>
      </c>
      <c r="O1930" s="22">
        <f>VLOOKUP(A1930,Hoja1!A:C,3,0)</f>
        <v>8</v>
      </c>
      <c r="P1930" s="21" t="str">
        <f>VLOOKUP(M1930,[1]TIPOLOGIAS_CB!$A:$F,4,0)</f>
        <v>IBAGUE</v>
      </c>
      <c r="Q1930" s="21" t="str">
        <f>VLOOKUP(P1930,'BASE TARIFA 2025'!C:D,2,0)</f>
        <v>WOMPI ORIENTE</v>
      </c>
      <c r="R1930" s="23">
        <f>VLOOKUP(P1930,'BASE TARIFA 2025'!C:F,4,0)</f>
        <v>28277.100000000002</v>
      </c>
    </row>
    <row r="1931" spans="1:18" ht="14.45">
      <c r="A1931" s="27">
        <v>62304</v>
      </c>
      <c r="B1931" s="27" t="s">
        <v>11162</v>
      </c>
      <c r="C1931" s="27">
        <v>1000020143</v>
      </c>
      <c r="D1931" s="27" t="s">
        <v>79</v>
      </c>
      <c r="E1931" s="27" t="s">
        <v>11163</v>
      </c>
      <c r="F1931" s="27" t="s">
        <v>11163</v>
      </c>
      <c r="G1931" s="27" t="s">
        <v>11164</v>
      </c>
      <c r="H1931" s="27" t="s">
        <v>11165</v>
      </c>
      <c r="I1931" s="27" t="s">
        <v>11166</v>
      </c>
      <c r="J1931" s="27" t="s">
        <v>1289</v>
      </c>
      <c r="K1931" s="27" t="s">
        <v>10917</v>
      </c>
      <c r="L1931" s="27" t="s">
        <v>10917</v>
      </c>
      <c r="M1931" s="27">
        <v>17380</v>
      </c>
      <c r="N1931" s="28" t="s">
        <v>192</v>
      </c>
      <c r="O1931" s="22">
        <f>VLOOKUP(A1931,Hoja1!A:C,3,0)</f>
        <v>8</v>
      </c>
      <c r="P1931" s="21" t="str">
        <f>VLOOKUP(M1931,[1]TIPOLOGIAS_CB!$A:$F,4,0)</f>
        <v>IBAGUE</v>
      </c>
      <c r="Q1931" s="21" t="str">
        <f>VLOOKUP(P1931,'BASE TARIFA 2025'!C:D,2,0)</f>
        <v>WOMPI ORIENTE</v>
      </c>
      <c r="R1931" s="23">
        <f>VLOOKUP(P1931,'BASE TARIFA 2025'!C:F,4,0)</f>
        <v>28277.100000000002</v>
      </c>
    </row>
    <row r="1932" spans="1:18" ht="14.45">
      <c r="A1932" s="27">
        <v>69558</v>
      </c>
      <c r="B1932" s="27" t="s">
        <v>11167</v>
      </c>
      <c r="C1932" s="27">
        <v>1073599204</v>
      </c>
      <c r="D1932" s="27" t="s">
        <v>11168</v>
      </c>
      <c r="E1932" s="27" t="s">
        <v>11169</v>
      </c>
      <c r="F1932" s="27" t="s">
        <v>11169</v>
      </c>
      <c r="G1932" s="27" t="s">
        <v>11170</v>
      </c>
      <c r="H1932" s="27" t="s">
        <v>11171</v>
      </c>
      <c r="I1932" s="27" t="s">
        <v>11172</v>
      </c>
      <c r="J1932" s="27" t="s">
        <v>1289</v>
      </c>
      <c r="K1932" s="27" t="s">
        <v>10917</v>
      </c>
      <c r="L1932" s="27" t="s">
        <v>10917</v>
      </c>
      <c r="M1932" s="27">
        <v>17380</v>
      </c>
      <c r="N1932" s="28" t="s">
        <v>605</v>
      </c>
      <c r="O1932" s="22">
        <f>VLOOKUP(A1932,Hoja1!A:C,3,0)</f>
        <v>8</v>
      </c>
      <c r="P1932" s="21" t="str">
        <f>VLOOKUP(M1932,[1]TIPOLOGIAS_CB!$A:$F,4,0)</f>
        <v>IBAGUE</v>
      </c>
      <c r="Q1932" s="21" t="str">
        <f>VLOOKUP(P1932,'BASE TARIFA 2025'!C:D,2,0)</f>
        <v>WOMPI ORIENTE</v>
      </c>
      <c r="R1932" s="23">
        <f>VLOOKUP(P1932,'BASE TARIFA 2025'!C:F,4,0)</f>
        <v>28277.100000000002</v>
      </c>
    </row>
    <row r="1933" spans="1:18" ht="14.45">
      <c r="A1933" s="27">
        <v>74734</v>
      </c>
      <c r="B1933" s="27" t="s">
        <v>11173</v>
      </c>
      <c r="C1933" s="27">
        <v>1054567885</v>
      </c>
      <c r="D1933" s="27" t="s">
        <v>11174</v>
      </c>
      <c r="E1933" s="27" t="s">
        <v>11174</v>
      </c>
      <c r="F1933" s="27" t="s">
        <v>11174</v>
      </c>
      <c r="G1933" s="27" t="s">
        <v>11175</v>
      </c>
      <c r="H1933" s="27" t="s">
        <v>11176</v>
      </c>
      <c r="I1933" s="27" t="s">
        <v>11177</v>
      </c>
      <c r="J1933" s="27" t="s">
        <v>1289</v>
      </c>
      <c r="K1933" s="27" t="s">
        <v>10917</v>
      </c>
      <c r="L1933" s="27" t="s">
        <v>10917</v>
      </c>
      <c r="M1933" s="27">
        <v>17380</v>
      </c>
      <c r="N1933" s="28" t="s">
        <v>192</v>
      </c>
      <c r="O1933" s="22">
        <f>VLOOKUP(A1933,Hoja1!A:C,3,0)</f>
        <v>8</v>
      </c>
      <c r="P1933" s="21" t="str">
        <f>VLOOKUP(M1933,[1]TIPOLOGIAS_CB!$A:$F,4,0)</f>
        <v>IBAGUE</v>
      </c>
      <c r="Q1933" s="21" t="str">
        <f>VLOOKUP(P1933,'BASE TARIFA 2025'!C:D,2,0)</f>
        <v>WOMPI ORIENTE</v>
      </c>
      <c r="R1933" s="23">
        <f>VLOOKUP(P1933,'BASE TARIFA 2025'!C:F,4,0)</f>
        <v>28277.100000000002</v>
      </c>
    </row>
    <row r="1934" spans="1:18" ht="14.45">
      <c r="A1934" s="27">
        <v>73934</v>
      </c>
      <c r="B1934" s="27" t="s">
        <v>11178</v>
      </c>
      <c r="C1934" s="27">
        <v>1054545271</v>
      </c>
      <c r="D1934" s="27" t="s">
        <v>11179</v>
      </c>
      <c r="E1934" s="27" t="s">
        <v>11180</v>
      </c>
      <c r="F1934" s="27" t="s">
        <v>11180</v>
      </c>
      <c r="G1934" s="27" t="s">
        <v>11181</v>
      </c>
      <c r="H1934" s="27" t="s">
        <v>11182</v>
      </c>
      <c r="I1934" s="27" t="s">
        <v>11183</v>
      </c>
      <c r="J1934" s="27" t="s">
        <v>1289</v>
      </c>
      <c r="K1934" s="27" t="s">
        <v>10917</v>
      </c>
      <c r="L1934" s="27" t="s">
        <v>10917</v>
      </c>
      <c r="M1934" s="27">
        <v>17380</v>
      </c>
      <c r="N1934" s="28" t="s">
        <v>192</v>
      </c>
      <c r="O1934" s="22">
        <f>VLOOKUP(A1934,Hoja1!A:C,3,0)</f>
        <v>8</v>
      </c>
      <c r="P1934" s="21" t="str">
        <f>VLOOKUP(M1934,[1]TIPOLOGIAS_CB!$A:$F,4,0)</f>
        <v>IBAGUE</v>
      </c>
      <c r="Q1934" s="21" t="str">
        <f>VLOOKUP(P1934,'BASE TARIFA 2025'!C:D,2,0)</f>
        <v>WOMPI ORIENTE</v>
      </c>
      <c r="R1934" s="23">
        <f>VLOOKUP(P1934,'BASE TARIFA 2025'!C:F,4,0)</f>
        <v>28277.100000000002</v>
      </c>
    </row>
    <row r="1935" spans="1:18" ht="14.45">
      <c r="A1935" s="27">
        <v>10261</v>
      </c>
      <c r="B1935" s="27" t="s">
        <v>11184</v>
      </c>
      <c r="C1935" s="27">
        <v>24822295</v>
      </c>
      <c r="D1935" s="27" t="s">
        <v>11185</v>
      </c>
      <c r="E1935" s="27" t="s">
        <v>11186</v>
      </c>
      <c r="F1935" s="27" t="s">
        <v>11186</v>
      </c>
      <c r="G1935" s="27" t="s">
        <v>11187</v>
      </c>
      <c r="H1935" s="27" t="s">
        <v>11188</v>
      </c>
      <c r="I1935" s="27" t="s">
        <v>11189</v>
      </c>
      <c r="J1935" s="27" t="s">
        <v>1289</v>
      </c>
      <c r="K1935" s="27" t="s">
        <v>11190</v>
      </c>
      <c r="L1935" s="27" t="s">
        <v>11190</v>
      </c>
      <c r="M1935" s="27">
        <v>17486</v>
      </c>
      <c r="N1935" s="28" t="s">
        <v>520</v>
      </c>
      <c r="O1935" s="22">
        <f>VLOOKUP(A1935,Hoja1!A:C,3,0)</f>
        <v>16</v>
      </c>
      <c r="P1935" s="21" t="str">
        <f>VLOOKUP(M1935,[1]TIPOLOGIAS_CB!$A:$F,4,0)</f>
        <v>MANIZALES</v>
      </c>
      <c r="Q1935" s="21" t="str">
        <f>VLOOKUP(P1935,'BASE TARIFA 2025'!C:D,2,0)</f>
        <v>WOMPI EJE CAFETERO</v>
      </c>
      <c r="R1935" s="23">
        <f>VLOOKUP(P1935,'BASE TARIFA 2025'!C:F,4,0)</f>
        <v>28277.100000000002</v>
      </c>
    </row>
    <row r="1936" spans="1:18" ht="14.45">
      <c r="A1936" s="27">
        <v>28986</v>
      </c>
      <c r="B1936" s="27" t="s">
        <v>11191</v>
      </c>
      <c r="C1936" s="27">
        <v>33745348</v>
      </c>
      <c r="D1936" s="27" t="s">
        <v>11192</v>
      </c>
      <c r="E1936" s="27" t="s">
        <v>11193</v>
      </c>
      <c r="F1936" s="27" t="s">
        <v>11193</v>
      </c>
      <c r="G1936" s="27" t="s">
        <v>11194</v>
      </c>
      <c r="H1936" s="27" t="s">
        <v>11195</v>
      </c>
      <c r="I1936" s="27" t="s">
        <v>11196</v>
      </c>
      <c r="J1936" s="27" t="s">
        <v>1289</v>
      </c>
      <c r="K1936" s="27" t="s">
        <v>11190</v>
      </c>
      <c r="L1936" s="27" t="s">
        <v>11190</v>
      </c>
      <c r="M1936" s="27">
        <v>17486</v>
      </c>
      <c r="N1936" s="28" t="s">
        <v>520</v>
      </c>
      <c r="O1936" s="22">
        <f>VLOOKUP(A1936,Hoja1!A:C,3,0)</f>
        <v>8</v>
      </c>
      <c r="P1936" s="21" t="str">
        <f>VLOOKUP(M1936,[1]TIPOLOGIAS_CB!$A:$F,4,0)</f>
        <v>MANIZALES</v>
      </c>
      <c r="Q1936" s="21" t="str">
        <f>VLOOKUP(P1936,'BASE TARIFA 2025'!C:D,2,0)</f>
        <v>WOMPI EJE CAFETERO</v>
      </c>
      <c r="R1936" s="23">
        <f>VLOOKUP(P1936,'BASE TARIFA 2025'!C:F,4,0)</f>
        <v>28277.100000000002</v>
      </c>
    </row>
    <row r="1937" spans="1:18" ht="14.45">
      <c r="A1937" s="27">
        <v>47048</v>
      </c>
      <c r="B1937" s="27" t="s">
        <v>11197</v>
      </c>
      <c r="C1937" s="27">
        <v>1053826008</v>
      </c>
      <c r="D1937" s="27" t="s">
        <v>11198</v>
      </c>
      <c r="E1937" s="27" t="s">
        <v>11199</v>
      </c>
      <c r="F1937" s="27" t="s">
        <v>11200</v>
      </c>
      <c r="G1937" s="27" t="s">
        <v>11201</v>
      </c>
      <c r="H1937" s="27" t="s">
        <v>11202</v>
      </c>
      <c r="I1937" s="27" t="s">
        <v>11203</v>
      </c>
      <c r="J1937" s="27" t="s">
        <v>1289</v>
      </c>
      <c r="K1937" s="27" t="s">
        <v>11190</v>
      </c>
      <c r="L1937" s="27" t="s">
        <v>11190</v>
      </c>
      <c r="M1937" s="27">
        <v>17486</v>
      </c>
      <c r="N1937" s="28" t="s">
        <v>192</v>
      </c>
      <c r="O1937" s="22">
        <f>VLOOKUP(A1937,Hoja1!A:C,3,0)</f>
        <v>8</v>
      </c>
      <c r="P1937" s="21" t="str">
        <f>VLOOKUP(M1937,[1]TIPOLOGIAS_CB!$A:$F,4,0)</f>
        <v>MANIZALES</v>
      </c>
      <c r="Q1937" s="21" t="str">
        <f>VLOOKUP(P1937,'BASE TARIFA 2025'!C:D,2,0)</f>
        <v>WOMPI EJE CAFETERO</v>
      </c>
      <c r="R1937" s="23">
        <f>VLOOKUP(P1937,'BASE TARIFA 2025'!C:F,4,0)</f>
        <v>28277.100000000002</v>
      </c>
    </row>
    <row r="1938" spans="1:18" ht="14.45">
      <c r="A1938" s="27">
        <v>57676</v>
      </c>
      <c r="B1938" s="27" t="s">
        <v>11204</v>
      </c>
      <c r="C1938" s="27">
        <v>25232817</v>
      </c>
      <c r="D1938" s="27" t="s">
        <v>11205</v>
      </c>
      <c r="E1938" s="27" t="s">
        <v>11206</v>
      </c>
      <c r="F1938" s="27" t="s">
        <v>11207</v>
      </c>
      <c r="G1938" s="27" t="s">
        <v>11208</v>
      </c>
      <c r="H1938" s="27" t="s">
        <v>11209</v>
      </c>
      <c r="I1938" s="27" t="s">
        <v>11210</v>
      </c>
      <c r="J1938" s="27" t="s">
        <v>1289</v>
      </c>
      <c r="K1938" s="27" t="s">
        <v>11190</v>
      </c>
      <c r="L1938" s="27" t="s">
        <v>11190</v>
      </c>
      <c r="M1938" s="27">
        <v>17486</v>
      </c>
      <c r="N1938" s="28" t="s">
        <v>520</v>
      </c>
      <c r="O1938" s="22">
        <f>VLOOKUP(A1938,Hoja1!A:C,3,0)</f>
        <v>8</v>
      </c>
      <c r="P1938" s="21" t="str">
        <f>VLOOKUP(M1938,[1]TIPOLOGIAS_CB!$A:$F,4,0)</f>
        <v>MANIZALES</v>
      </c>
      <c r="Q1938" s="21" t="str">
        <f>VLOOKUP(P1938,'BASE TARIFA 2025'!C:D,2,0)</f>
        <v>WOMPI EJE CAFETERO</v>
      </c>
      <c r="R1938" s="23">
        <f>VLOOKUP(P1938,'BASE TARIFA 2025'!C:F,4,0)</f>
        <v>28277.100000000002</v>
      </c>
    </row>
    <row r="1939" spans="1:18" ht="14.45">
      <c r="A1939" s="27">
        <v>54864</v>
      </c>
      <c r="B1939" s="27" t="s">
        <v>11211</v>
      </c>
      <c r="C1939" s="27">
        <v>1058818120</v>
      </c>
      <c r="D1939" s="27" t="s">
        <v>79</v>
      </c>
      <c r="E1939" s="27" t="s">
        <v>11207</v>
      </c>
      <c r="F1939" s="27" t="s">
        <v>11207</v>
      </c>
      <c r="G1939" s="27" t="s">
        <v>11212</v>
      </c>
      <c r="H1939" s="27" t="s">
        <v>11213</v>
      </c>
      <c r="I1939" s="27" t="s">
        <v>11214</v>
      </c>
      <c r="J1939" s="27" t="s">
        <v>1289</v>
      </c>
      <c r="K1939" s="27" t="s">
        <v>11190</v>
      </c>
      <c r="L1939" s="27" t="s">
        <v>11190</v>
      </c>
      <c r="M1939" s="27">
        <v>17486</v>
      </c>
      <c r="N1939" s="28" t="s">
        <v>520</v>
      </c>
      <c r="O1939" s="22">
        <f>VLOOKUP(A1939,Hoja1!A:C,3,0)</f>
        <v>16</v>
      </c>
      <c r="P1939" s="21" t="str">
        <f>VLOOKUP(M1939,[1]TIPOLOGIAS_CB!$A:$F,4,0)</f>
        <v>MANIZALES</v>
      </c>
      <c r="Q1939" s="21" t="str">
        <f>VLOOKUP(P1939,'BASE TARIFA 2025'!C:D,2,0)</f>
        <v>WOMPI EJE CAFETERO</v>
      </c>
      <c r="R1939" s="23">
        <f>VLOOKUP(P1939,'BASE TARIFA 2025'!C:F,4,0)</f>
        <v>28277.100000000002</v>
      </c>
    </row>
    <row r="1940" spans="1:18" ht="14.45">
      <c r="A1940" s="27">
        <v>74409</v>
      </c>
      <c r="B1940" s="27" t="s">
        <v>11215</v>
      </c>
      <c r="C1940" s="27">
        <v>24829237</v>
      </c>
      <c r="D1940" s="27" t="s">
        <v>11205</v>
      </c>
      <c r="E1940" s="27" t="s">
        <v>11205</v>
      </c>
      <c r="F1940" s="27" t="s">
        <v>11205</v>
      </c>
      <c r="G1940" s="27" t="s">
        <v>11216</v>
      </c>
      <c r="H1940" s="27" t="s">
        <v>11217</v>
      </c>
      <c r="I1940" s="27" t="s">
        <v>11218</v>
      </c>
      <c r="J1940" s="27" t="s">
        <v>1289</v>
      </c>
      <c r="K1940" s="27" t="s">
        <v>11190</v>
      </c>
      <c r="L1940" s="27" t="s">
        <v>11190</v>
      </c>
      <c r="M1940" s="27">
        <v>17486</v>
      </c>
      <c r="N1940" s="28" t="s">
        <v>192</v>
      </c>
      <c r="O1940" s="22">
        <f>VLOOKUP(A1940,Hoja1!A:C,3,0)</f>
        <v>8</v>
      </c>
      <c r="P1940" s="21" t="str">
        <f>VLOOKUP(M1940,[1]TIPOLOGIAS_CB!$A:$F,4,0)</f>
        <v>MANIZALES</v>
      </c>
      <c r="Q1940" s="21" t="str">
        <f>VLOOKUP(P1940,'BASE TARIFA 2025'!C:D,2,0)</f>
        <v>WOMPI EJE CAFETERO</v>
      </c>
      <c r="R1940" s="23">
        <f>VLOOKUP(P1940,'BASE TARIFA 2025'!C:F,4,0)</f>
        <v>28277.100000000002</v>
      </c>
    </row>
    <row r="1941" spans="1:18" ht="14.45">
      <c r="A1941" s="27">
        <v>79326</v>
      </c>
      <c r="B1941" s="27" t="s">
        <v>11219</v>
      </c>
      <c r="C1941" s="27">
        <v>1058819078</v>
      </c>
      <c r="D1941" s="27" t="s">
        <v>11220</v>
      </c>
      <c r="E1941" s="27" t="s">
        <v>11220</v>
      </c>
      <c r="F1941" s="27" t="s">
        <v>11220</v>
      </c>
      <c r="G1941" s="27" t="s">
        <v>11221</v>
      </c>
      <c r="H1941" s="27" t="s">
        <v>11222</v>
      </c>
      <c r="I1941" s="27" t="s">
        <v>11223</v>
      </c>
      <c r="J1941" s="27" t="s">
        <v>1289</v>
      </c>
      <c r="K1941" s="27" t="s">
        <v>11190</v>
      </c>
      <c r="L1941" s="27" t="s">
        <v>11190</v>
      </c>
      <c r="M1941" s="27">
        <v>17486</v>
      </c>
      <c r="N1941" s="28" t="s">
        <v>520</v>
      </c>
      <c r="O1941" s="22">
        <f>VLOOKUP(A1941,Hoja1!A:C,3,0)</f>
        <v>8</v>
      </c>
      <c r="P1941" s="21" t="str">
        <f>VLOOKUP(M1941,[1]TIPOLOGIAS_CB!$A:$F,4,0)</f>
        <v>MANIZALES</v>
      </c>
      <c r="Q1941" s="21" t="str">
        <f>VLOOKUP(P1941,'BASE TARIFA 2025'!C:D,2,0)</f>
        <v>WOMPI EJE CAFETERO</v>
      </c>
      <c r="R1941" s="23">
        <f>VLOOKUP(P1941,'BASE TARIFA 2025'!C:F,4,0)</f>
        <v>28277.100000000002</v>
      </c>
    </row>
    <row r="1942" spans="1:18" ht="14.45">
      <c r="A1942" s="27">
        <v>79139</v>
      </c>
      <c r="B1942" s="27" t="s">
        <v>11224</v>
      </c>
      <c r="C1942" s="27">
        <v>1002654340</v>
      </c>
      <c r="D1942" s="27" t="s">
        <v>11225</v>
      </c>
      <c r="E1942" s="27" t="s">
        <v>11225</v>
      </c>
      <c r="F1942" s="27" t="s">
        <v>11225</v>
      </c>
      <c r="G1942" s="27" t="s">
        <v>11226</v>
      </c>
      <c r="H1942" s="27" t="s">
        <v>11227</v>
      </c>
      <c r="I1942" s="27" t="s">
        <v>11228</v>
      </c>
      <c r="J1942" s="27" t="s">
        <v>1289</v>
      </c>
      <c r="K1942" s="27" t="s">
        <v>11190</v>
      </c>
      <c r="L1942" s="27" t="s">
        <v>11190</v>
      </c>
      <c r="M1942" s="27">
        <v>17486</v>
      </c>
      <c r="N1942" s="28" t="s">
        <v>192</v>
      </c>
      <c r="O1942" s="22">
        <f>VLOOKUP(A1942,Hoja1!A:C,3,0)</f>
        <v>8</v>
      </c>
      <c r="P1942" s="21" t="str">
        <f>VLOOKUP(M1942,[1]TIPOLOGIAS_CB!$A:$F,4,0)</f>
        <v>MANIZALES</v>
      </c>
      <c r="Q1942" s="21" t="str">
        <f>VLOOKUP(P1942,'BASE TARIFA 2025'!C:D,2,0)</f>
        <v>WOMPI EJE CAFETERO</v>
      </c>
      <c r="R1942" s="23">
        <f>VLOOKUP(P1942,'BASE TARIFA 2025'!C:F,4,0)</f>
        <v>28277.100000000002</v>
      </c>
    </row>
    <row r="1943" spans="1:18" ht="14.45">
      <c r="A1943" s="27">
        <v>27244</v>
      </c>
      <c r="B1943" s="27" t="s">
        <v>11229</v>
      </c>
      <c r="C1943" s="27">
        <v>34676218</v>
      </c>
      <c r="D1943" s="27" t="s">
        <v>11230</v>
      </c>
      <c r="E1943" s="27" t="s">
        <v>11231</v>
      </c>
      <c r="F1943" s="27" t="s">
        <v>11231</v>
      </c>
      <c r="G1943" s="27" t="s">
        <v>11232</v>
      </c>
      <c r="H1943" s="27" t="s">
        <v>11233</v>
      </c>
      <c r="I1943" s="27" t="s">
        <v>11234</v>
      </c>
      <c r="J1943" s="27" t="s">
        <v>665</v>
      </c>
      <c r="K1943" s="27" t="s">
        <v>39</v>
      </c>
      <c r="L1943" s="27" t="s">
        <v>39</v>
      </c>
      <c r="M1943" s="27">
        <v>19290</v>
      </c>
      <c r="N1943" s="28" t="s">
        <v>1487</v>
      </c>
      <c r="O1943" s="22">
        <f>VLOOKUP(A1943,Hoja1!A:C,3,0)</f>
        <v>8</v>
      </c>
      <c r="P1943" s="21" t="str">
        <f>VLOOKUP(M1943,[1]TIPOLOGIAS_CB!$A:$F,4,0)</f>
        <v>CALI</v>
      </c>
      <c r="Q1943" s="21" t="str">
        <f>VLOOKUP(P1943,'BASE TARIFA 2025'!C:D,2,0)</f>
        <v>WOMPI SUROCCIDENTE</v>
      </c>
      <c r="R1943" s="23">
        <f>VLOOKUP(P1943,'BASE TARIFA 2025'!C:F,4,0)</f>
        <v>15709.5</v>
      </c>
    </row>
    <row r="1944" spans="1:18" ht="14.45">
      <c r="A1944" s="27">
        <v>12027</v>
      </c>
      <c r="B1944" s="27" t="s">
        <v>11235</v>
      </c>
      <c r="C1944" s="27">
        <v>17302602</v>
      </c>
      <c r="D1944" s="27" t="s">
        <v>11236</v>
      </c>
      <c r="E1944" s="27" t="s">
        <v>11237</v>
      </c>
      <c r="F1944" s="27" t="s">
        <v>11237</v>
      </c>
      <c r="G1944" s="27" t="s">
        <v>11238</v>
      </c>
      <c r="H1944" s="27" t="s">
        <v>11239</v>
      </c>
      <c r="I1944" s="27" t="s">
        <v>11240</v>
      </c>
      <c r="J1944" s="27" t="s">
        <v>190</v>
      </c>
      <c r="K1944" s="27" t="s">
        <v>11241</v>
      </c>
      <c r="L1944" s="27" t="s">
        <v>11241</v>
      </c>
      <c r="M1944" s="27">
        <v>25530</v>
      </c>
      <c r="N1944" s="28" t="s">
        <v>465</v>
      </c>
      <c r="O1944" s="22">
        <f>VLOOKUP(A1944,Hoja1!A:C,3,0)</f>
        <v>8</v>
      </c>
      <c r="P1944" s="21" t="str">
        <f>VLOOKUP(M1944,[1]TIPOLOGIAS_CB!$A:$F,4,0)</f>
        <v>VILLAVICENCIO</v>
      </c>
      <c r="Q1944" s="21" t="str">
        <f>VLOOKUP(P1944,'BASE TARIFA 2025'!C:D,2,0)</f>
        <v>WOMPI ORIENTE</v>
      </c>
      <c r="R1944" s="23">
        <f>VLOOKUP(P1944,'BASE TARIFA 2025'!C:F,4,0)</f>
        <v>28277.100000000002</v>
      </c>
    </row>
    <row r="1945" spans="1:18" ht="14.45">
      <c r="A1945" s="27">
        <v>50369</v>
      </c>
      <c r="B1945" s="27" t="s">
        <v>11242</v>
      </c>
      <c r="C1945" s="27">
        <v>1121845896</v>
      </c>
      <c r="D1945" s="27" t="s">
        <v>79</v>
      </c>
      <c r="E1945" s="27" t="s">
        <v>11243</v>
      </c>
      <c r="F1945" s="27" t="s">
        <v>11243</v>
      </c>
      <c r="G1945" s="27" t="s">
        <v>11244</v>
      </c>
      <c r="H1945" s="27" t="s">
        <v>11245</v>
      </c>
      <c r="I1945" s="27" t="s">
        <v>11246</v>
      </c>
      <c r="J1945" s="27" t="s">
        <v>190</v>
      </c>
      <c r="K1945" s="27" t="s">
        <v>11241</v>
      </c>
      <c r="L1945" s="27" t="s">
        <v>11241</v>
      </c>
      <c r="M1945" s="27">
        <v>25530</v>
      </c>
      <c r="N1945" s="28" t="s">
        <v>465</v>
      </c>
      <c r="O1945" s="22">
        <f>VLOOKUP(A1945,Hoja1!A:C,3,0)</f>
        <v>8</v>
      </c>
      <c r="P1945" s="21" t="str">
        <f>VLOOKUP(M1945,[1]TIPOLOGIAS_CB!$A:$F,4,0)</f>
        <v>VILLAVICENCIO</v>
      </c>
      <c r="Q1945" s="21" t="str">
        <f>VLOOKUP(P1945,'BASE TARIFA 2025'!C:D,2,0)</f>
        <v>WOMPI ORIENTE</v>
      </c>
      <c r="R1945" s="23">
        <f>VLOOKUP(P1945,'BASE TARIFA 2025'!C:F,4,0)</f>
        <v>28277.100000000002</v>
      </c>
    </row>
    <row r="1946" spans="1:18" ht="14.45">
      <c r="A1946" s="27">
        <v>77554</v>
      </c>
      <c r="B1946" s="27" t="s">
        <v>11247</v>
      </c>
      <c r="C1946" s="27">
        <v>1071890135</v>
      </c>
      <c r="D1946" s="27" t="s">
        <v>11248</v>
      </c>
      <c r="E1946" s="27" t="s">
        <v>11249</v>
      </c>
      <c r="F1946" s="27" t="s">
        <v>11249</v>
      </c>
      <c r="G1946" s="27" t="s">
        <v>11250</v>
      </c>
      <c r="H1946" s="27" t="s">
        <v>11251</v>
      </c>
      <c r="I1946" s="27" t="s">
        <v>11252</v>
      </c>
      <c r="J1946" s="27" t="s">
        <v>190</v>
      </c>
      <c r="K1946" s="27" t="s">
        <v>11241</v>
      </c>
      <c r="L1946" s="27" t="s">
        <v>11241</v>
      </c>
      <c r="M1946" s="27">
        <v>25530</v>
      </c>
      <c r="N1946" s="28" t="s">
        <v>465</v>
      </c>
      <c r="O1946" s="22">
        <f>VLOOKUP(A1946,Hoja1!A:C,3,0)</f>
        <v>8</v>
      </c>
      <c r="P1946" s="21" t="str">
        <f>VLOOKUP(M1946,[1]TIPOLOGIAS_CB!$A:$F,4,0)</f>
        <v>VILLAVICENCIO</v>
      </c>
      <c r="Q1946" s="21" t="str">
        <f>VLOOKUP(P1946,'BASE TARIFA 2025'!C:D,2,0)</f>
        <v>WOMPI ORIENTE</v>
      </c>
      <c r="R1946" s="23">
        <f>VLOOKUP(P1946,'BASE TARIFA 2025'!C:F,4,0)</f>
        <v>28277.100000000002</v>
      </c>
    </row>
    <row r="1947" spans="1:18" ht="14.45">
      <c r="A1947" s="27">
        <v>77286</v>
      </c>
      <c r="B1947" s="27" t="s">
        <v>11253</v>
      </c>
      <c r="C1947" s="27">
        <v>7793655</v>
      </c>
      <c r="D1947" s="27" t="s">
        <v>11254</v>
      </c>
      <c r="E1947" s="27" t="s">
        <v>11255</v>
      </c>
      <c r="F1947" s="27" t="s">
        <v>11255</v>
      </c>
      <c r="G1947" s="27" t="s">
        <v>11256</v>
      </c>
      <c r="H1947" s="27" t="s">
        <v>11257</v>
      </c>
      <c r="I1947" s="27" t="s">
        <v>11258</v>
      </c>
      <c r="J1947" s="27" t="s">
        <v>190</v>
      </c>
      <c r="K1947" s="27" t="s">
        <v>11241</v>
      </c>
      <c r="L1947" s="27" t="s">
        <v>11241</v>
      </c>
      <c r="M1947" s="27">
        <v>25530</v>
      </c>
      <c r="N1947" s="28" t="s">
        <v>1487</v>
      </c>
      <c r="O1947" s="22">
        <f>VLOOKUP(A1947,Hoja1!A:C,3,0)</f>
        <v>8</v>
      </c>
      <c r="P1947" s="21" t="str">
        <f>VLOOKUP(M1947,[1]TIPOLOGIAS_CB!$A:$F,4,0)</f>
        <v>VILLAVICENCIO</v>
      </c>
      <c r="Q1947" s="21" t="str">
        <f>VLOOKUP(P1947,'BASE TARIFA 2025'!C:D,2,0)</f>
        <v>WOMPI ORIENTE</v>
      </c>
      <c r="R1947" s="23">
        <f>VLOOKUP(P1947,'BASE TARIFA 2025'!C:F,4,0)</f>
        <v>28277.100000000002</v>
      </c>
    </row>
    <row r="1948" spans="1:18" ht="14.45">
      <c r="A1948" s="27">
        <v>65547</v>
      </c>
      <c r="B1948" s="27" t="s">
        <v>11259</v>
      </c>
      <c r="C1948" s="27">
        <v>51930964</v>
      </c>
      <c r="D1948" s="27" t="s">
        <v>11260</v>
      </c>
      <c r="E1948" s="27" t="s">
        <v>11260</v>
      </c>
      <c r="F1948" s="27" t="s">
        <v>11261</v>
      </c>
      <c r="G1948" s="27" t="s">
        <v>11262</v>
      </c>
      <c r="H1948" s="27" t="s">
        <v>11263</v>
      </c>
      <c r="I1948" s="27" t="s">
        <v>11264</v>
      </c>
      <c r="J1948" s="27" t="s">
        <v>190</v>
      </c>
      <c r="K1948" s="27" t="s">
        <v>11241</v>
      </c>
      <c r="L1948" s="27" t="s">
        <v>11241</v>
      </c>
      <c r="M1948" s="27">
        <v>25530</v>
      </c>
      <c r="N1948" s="28" t="s">
        <v>1487</v>
      </c>
      <c r="O1948" s="22">
        <f>VLOOKUP(A1948,Hoja1!A:C,3,0)</f>
        <v>8</v>
      </c>
      <c r="P1948" s="21" t="str">
        <f>VLOOKUP(M1948,[1]TIPOLOGIAS_CB!$A:$F,4,0)</f>
        <v>VILLAVICENCIO</v>
      </c>
      <c r="Q1948" s="21" t="str">
        <f>VLOOKUP(P1948,'BASE TARIFA 2025'!C:D,2,0)</f>
        <v>WOMPI ORIENTE</v>
      </c>
      <c r="R1948" s="23">
        <f>VLOOKUP(P1948,'BASE TARIFA 2025'!C:F,4,0)</f>
        <v>28277.100000000002</v>
      </c>
    </row>
    <row r="1949" spans="1:18" ht="14.45">
      <c r="A1949" s="27">
        <v>68521</v>
      </c>
      <c r="B1949" s="27" t="s">
        <v>11265</v>
      </c>
      <c r="C1949" s="27">
        <v>1006656202</v>
      </c>
      <c r="D1949" s="27" t="s">
        <v>11266</v>
      </c>
      <c r="E1949" s="27" t="s">
        <v>11266</v>
      </c>
      <c r="F1949" s="27" t="s">
        <v>11267</v>
      </c>
      <c r="G1949" s="27" t="s">
        <v>11268</v>
      </c>
      <c r="H1949" s="27" t="s">
        <v>11269</v>
      </c>
      <c r="I1949" s="27" t="s">
        <v>11270</v>
      </c>
      <c r="J1949" s="27" t="s">
        <v>190</v>
      </c>
      <c r="K1949" s="27" t="s">
        <v>11241</v>
      </c>
      <c r="L1949" s="27" t="s">
        <v>11241</v>
      </c>
      <c r="M1949" s="27">
        <v>25530</v>
      </c>
      <c r="N1949" s="28" t="s">
        <v>465</v>
      </c>
      <c r="O1949" s="22">
        <f>VLOOKUP(A1949,Hoja1!A:C,3,0)</f>
        <v>8</v>
      </c>
      <c r="P1949" s="21" t="str">
        <f>VLOOKUP(M1949,[1]TIPOLOGIAS_CB!$A:$F,4,0)</f>
        <v>VILLAVICENCIO</v>
      </c>
      <c r="Q1949" s="21" t="str">
        <f>VLOOKUP(P1949,'BASE TARIFA 2025'!C:D,2,0)</f>
        <v>WOMPI ORIENTE</v>
      </c>
      <c r="R1949" s="23">
        <f>VLOOKUP(P1949,'BASE TARIFA 2025'!C:F,4,0)</f>
        <v>28277.100000000002</v>
      </c>
    </row>
    <row r="1950" spans="1:18" ht="14.45">
      <c r="A1950" s="27">
        <v>68522</v>
      </c>
      <c r="B1950" s="27" t="s">
        <v>11271</v>
      </c>
      <c r="C1950" s="27">
        <v>1053789239</v>
      </c>
      <c r="D1950" s="27" t="s">
        <v>11272</v>
      </c>
      <c r="E1950" s="27" t="s">
        <v>11273</v>
      </c>
      <c r="F1950" s="27" t="s">
        <v>11274</v>
      </c>
      <c r="G1950" s="27" t="s">
        <v>11275</v>
      </c>
      <c r="H1950" s="27" t="s">
        <v>11276</v>
      </c>
      <c r="I1950" s="27" t="s">
        <v>11277</v>
      </c>
      <c r="J1950" s="27" t="s">
        <v>190</v>
      </c>
      <c r="K1950" s="27" t="s">
        <v>11241</v>
      </c>
      <c r="L1950" s="27" t="s">
        <v>11241</v>
      </c>
      <c r="M1950" s="27">
        <v>25530</v>
      </c>
      <c r="N1950" s="28" t="s">
        <v>465</v>
      </c>
      <c r="O1950" s="22">
        <f>VLOOKUP(A1950,Hoja1!A:C,3,0)</f>
        <v>8</v>
      </c>
      <c r="P1950" s="21" t="str">
        <f>VLOOKUP(M1950,[1]TIPOLOGIAS_CB!$A:$F,4,0)</f>
        <v>VILLAVICENCIO</v>
      </c>
      <c r="Q1950" s="21" t="str">
        <f>VLOOKUP(P1950,'BASE TARIFA 2025'!C:D,2,0)</f>
        <v>WOMPI ORIENTE</v>
      </c>
      <c r="R1950" s="23">
        <f>VLOOKUP(P1950,'BASE TARIFA 2025'!C:F,4,0)</f>
        <v>28277.100000000002</v>
      </c>
    </row>
    <row r="1951" spans="1:18" ht="14.45">
      <c r="A1951" s="27">
        <v>73049</v>
      </c>
      <c r="B1951" s="27" t="s">
        <v>11278</v>
      </c>
      <c r="C1951" s="27">
        <v>35286088</v>
      </c>
      <c r="D1951" s="27" t="s">
        <v>11279</v>
      </c>
      <c r="E1951" s="27" t="s">
        <v>11279</v>
      </c>
      <c r="F1951" s="27" t="s">
        <v>11279</v>
      </c>
      <c r="G1951" s="27" t="s">
        <v>11280</v>
      </c>
      <c r="H1951" s="27" t="s">
        <v>11281</v>
      </c>
      <c r="I1951" s="27" t="s">
        <v>11282</v>
      </c>
      <c r="J1951" s="27" t="s">
        <v>190</v>
      </c>
      <c r="K1951" s="27" t="s">
        <v>11241</v>
      </c>
      <c r="L1951" s="27" t="s">
        <v>11241</v>
      </c>
      <c r="M1951" s="27">
        <v>25530</v>
      </c>
      <c r="N1951" s="28" t="s">
        <v>1487</v>
      </c>
      <c r="O1951" s="22">
        <f>VLOOKUP(A1951,Hoja1!A:C,3,0)</f>
        <v>8</v>
      </c>
      <c r="P1951" s="21" t="str">
        <f>VLOOKUP(M1951,[1]TIPOLOGIAS_CB!$A:$F,4,0)</f>
        <v>VILLAVICENCIO</v>
      </c>
      <c r="Q1951" s="21" t="str">
        <f>VLOOKUP(P1951,'BASE TARIFA 2025'!C:D,2,0)</f>
        <v>WOMPI ORIENTE</v>
      </c>
      <c r="R1951" s="23">
        <f>VLOOKUP(P1951,'BASE TARIFA 2025'!C:F,4,0)</f>
        <v>28277.100000000002</v>
      </c>
    </row>
    <row r="1952" spans="1:18" ht="14.45">
      <c r="A1952" s="27">
        <v>23409</v>
      </c>
      <c r="B1952" s="27" t="s">
        <v>11283</v>
      </c>
      <c r="C1952" s="27">
        <v>93181136</v>
      </c>
      <c r="D1952" s="27" t="s">
        <v>11284</v>
      </c>
      <c r="E1952" s="27" t="s">
        <v>11285</v>
      </c>
      <c r="F1952" s="27" t="s">
        <v>11285</v>
      </c>
      <c r="G1952" s="27" t="s">
        <v>11286</v>
      </c>
      <c r="H1952" s="27" t="s">
        <v>11287</v>
      </c>
      <c r="I1952" s="27" t="s">
        <v>11288</v>
      </c>
      <c r="J1952" s="27" t="s">
        <v>190</v>
      </c>
      <c r="K1952" s="27" t="s">
        <v>11289</v>
      </c>
      <c r="L1952" s="27" t="s">
        <v>11289</v>
      </c>
      <c r="M1952" s="27">
        <v>25662</v>
      </c>
      <c r="N1952" s="28" t="s">
        <v>465</v>
      </c>
      <c r="O1952" s="22">
        <f>VLOOKUP(A1952,Hoja1!A:C,3,0)</f>
        <v>8</v>
      </c>
      <c r="P1952" s="21" t="str">
        <f>VLOOKUP(M1952,[1]TIPOLOGIAS_CB!$A:$F,4,0)</f>
        <v>BOGOTA</v>
      </c>
      <c r="Q1952" s="21" t="str">
        <f>VLOOKUP(P1952,'BASE TARIFA 2025'!C:D,2,0)</f>
        <v>WOMPI CENTRO</v>
      </c>
      <c r="R1952" s="23">
        <f>VLOOKUP(P1952,'BASE TARIFA 2025'!C:F,4,0)</f>
        <v>15709.5</v>
      </c>
    </row>
    <row r="1953" spans="1:18" ht="14.45">
      <c r="A1953" s="27">
        <v>22667</v>
      </c>
      <c r="B1953" s="27" t="s">
        <v>11290</v>
      </c>
      <c r="C1953" s="27">
        <v>20915833</v>
      </c>
      <c r="D1953" s="27" t="s">
        <v>11291</v>
      </c>
      <c r="E1953" s="27" t="s">
        <v>11292</v>
      </c>
      <c r="F1953" s="27" t="s">
        <v>11292</v>
      </c>
      <c r="G1953" s="27" t="s">
        <v>11293</v>
      </c>
      <c r="H1953" s="27" t="s">
        <v>11294</v>
      </c>
      <c r="I1953" s="27" t="s">
        <v>11295</v>
      </c>
      <c r="J1953" s="27" t="s">
        <v>190</v>
      </c>
      <c r="K1953" s="27" t="s">
        <v>11296</v>
      </c>
      <c r="L1953" s="27" t="s">
        <v>11296</v>
      </c>
      <c r="M1953" s="27">
        <v>25718</v>
      </c>
      <c r="N1953" s="28" t="s">
        <v>1487</v>
      </c>
      <c r="O1953" s="22">
        <f>VLOOKUP(A1953,Hoja1!A:C,3,0)</f>
        <v>8</v>
      </c>
      <c r="P1953" s="21" t="str">
        <f>VLOOKUP(M1953,[1]TIPOLOGIAS_CB!$A:$F,4,0)</f>
        <v>BOGOTA</v>
      </c>
      <c r="Q1953" s="21" t="str">
        <f>VLOOKUP(P1953,'BASE TARIFA 2025'!C:D,2,0)</f>
        <v>WOMPI CENTRO</v>
      </c>
      <c r="R1953" s="23">
        <f>VLOOKUP(P1953,'BASE TARIFA 2025'!C:F,4,0)</f>
        <v>15709.5</v>
      </c>
    </row>
    <row r="1954" spans="1:18" ht="14.45">
      <c r="A1954" s="27">
        <v>27619</v>
      </c>
      <c r="B1954" s="27" t="s">
        <v>11297</v>
      </c>
      <c r="C1954" s="27">
        <v>3165794</v>
      </c>
      <c r="D1954" s="27" t="s">
        <v>11298</v>
      </c>
      <c r="E1954" s="27" t="s">
        <v>11299</v>
      </c>
      <c r="F1954" s="27" t="s">
        <v>11299</v>
      </c>
      <c r="G1954" s="27" t="s">
        <v>11300</v>
      </c>
      <c r="H1954" s="27" t="s">
        <v>11301</v>
      </c>
      <c r="I1954" s="27" t="s">
        <v>11302</v>
      </c>
      <c r="J1954" s="27" t="s">
        <v>190</v>
      </c>
      <c r="K1954" s="27" t="s">
        <v>11296</v>
      </c>
      <c r="L1954" s="27" t="s">
        <v>11296</v>
      </c>
      <c r="M1954" s="27">
        <v>25718</v>
      </c>
      <c r="N1954" s="28" t="s">
        <v>1487</v>
      </c>
      <c r="O1954" s="22">
        <f>VLOOKUP(A1954,Hoja1!A:C,3,0)</f>
        <v>8</v>
      </c>
      <c r="P1954" s="21" t="str">
        <f>VLOOKUP(M1954,[1]TIPOLOGIAS_CB!$A:$F,4,0)</f>
        <v>BOGOTA</v>
      </c>
      <c r="Q1954" s="21" t="str">
        <f>VLOOKUP(P1954,'BASE TARIFA 2025'!C:D,2,0)</f>
        <v>WOMPI CENTRO</v>
      </c>
      <c r="R1954" s="23">
        <f>VLOOKUP(P1954,'BASE TARIFA 2025'!C:F,4,0)</f>
        <v>15709.5</v>
      </c>
    </row>
    <row r="1955" spans="1:18" ht="14.45">
      <c r="A1955" s="27">
        <v>42284</v>
      </c>
      <c r="B1955" s="27" t="s">
        <v>11303</v>
      </c>
      <c r="C1955" s="27">
        <v>900333406</v>
      </c>
      <c r="D1955" s="27"/>
      <c r="E1955" s="27" t="s">
        <v>11304</v>
      </c>
      <c r="F1955" s="27" t="s">
        <v>11304</v>
      </c>
      <c r="G1955" s="27" t="s">
        <v>11305</v>
      </c>
      <c r="H1955" s="27" t="s">
        <v>11306</v>
      </c>
      <c r="I1955" s="27" t="s">
        <v>11307</v>
      </c>
      <c r="J1955" s="27" t="s">
        <v>190</v>
      </c>
      <c r="K1955" s="27" t="s">
        <v>11296</v>
      </c>
      <c r="L1955" s="27" t="s">
        <v>11296</v>
      </c>
      <c r="M1955" s="27">
        <v>25718</v>
      </c>
      <c r="N1955" s="28" t="s">
        <v>701</v>
      </c>
      <c r="O1955" s="22">
        <f>VLOOKUP(A1955,Hoja1!A:C,3,0)</f>
        <v>16</v>
      </c>
      <c r="P1955" s="21" t="str">
        <f>VLOOKUP(M1955,[1]TIPOLOGIAS_CB!$A:$F,4,0)</f>
        <v>BOGOTA</v>
      </c>
      <c r="Q1955" s="21" t="str">
        <f>VLOOKUP(P1955,'BASE TARIFA 2025'!C:D,2,0)</f>
        <v>WOMPI CENTRO</v>
      </c>
      <c r="R1955" s="23">
        <f>VLOOKUP(P1955,'BASE TARIFA 2025'!C:F,4,0)</f>
        <v>15709.5</v>
      </c>
    </row>
    <row r="1956" spans="1:18" ht="14.45">
      <c r="A1956" s="27">
        <v>57240</v>
      </c>
      <c r="B1956" s="27" t="s">
        <v>11308</v>
      </c>
      <c r="C1956" s="27">
        <v>832003938</v>
      </c>
      <c r="D1956" s="27" t="s">
        <v>79</v>
      </c>
      <c r="E1956" s="27" t="s">
        <v>11309</v>
      </c>
      <c r="F1956" s="27" t="s">
        <v>11309</v>
      </c>
      <c r="G1956" s="27" t="s">
        <v>11310</v>
      </c>
      <c r="H1956" s="27" t="s">
        <v>11311</v>
      </c>
      <c r="I1956" s="27" t="s">
        <v>11312</v>
      </c>
      <c r="J1956" s="27" t="s">
        <v>190</v>
      </c>
      <c r="K1956" s="27" t="s">
        <v>11296</v>
      </c>
      <c r="L1956" s="27" t="s">
        <v>11296</v>
      </c>
      <c r="M1956" s="27">
        <v>25718</v>
      </c>
      <c r="N1956" s="28" t="s">
        <v>701</v>
      </c>
      <c r="O1956" s="22">
        <f>VLOOKUP(A1956,Hoja1!A:C,3,0)</f>
        <v>8</v>
      </c>
      <c r="P1956" s="21" t="str">
        <f>VLOOKUP(M1956,[1]TIPOLOGIAS_CB!$A:$F,4,0)</f>
        <v>BOGOTA</v>
      </c>
      <c r="Q1956" s="21" t="str">
        <f>VLOOKUP(P1956,'BASE TARIFA 2025'!C:D,2,0)</f>
        <v>WOMPI CENTRO</v>
      </c>
      <c r="R1956" s="23">
        <f>VLOOKUP(P1956,'BASE TARIFA 2025'!C:F,4,0)</f>
        <v>15709.5</v>
      </c>
    </row>
    <row r="1957" spans="1:18" ht="14.45">
      <c r="A1957" s="27">
        <v>69169</v>
      </c>
      <c r="B1957" s="27" t="s">
        <v>11313</v>
      </c>
      <c r="C1957" s="27">
        <v>53076240</v>
      </c>
      <c r="D1957" s="27" t="s">
        <v>79</v>
      </c>
      <c r="E1957" s="27" t="s">
        <v>11314</v>
      </c>
      <c r="F1957" s="27" t="s">
        <v>11314</v>
      </c>
      <c r="G1957" s="27" t="s">
        <v>11315</v>
      </c>
      <c r="H1957" s="27" t="s">
        <v>11316</v>
      </c>
      <c r="I1957" s="27" t="s">
        <v>11317</v>
      </c>
      <c r="J1957" s="27" t="s">
        <v>190</v>
      </c>
      <c r="K1957" s="27" t="s">
        <v>10046</v>
      </c>
      <c r="L1957" s="27" t="s">
        <v>10046</v>
      </c>
      <c r="M1957" s="27">
        <v>25754</v>
      </c>
      <c r="N1957" s="28" t="s">
        <v>342</v>
      </c>
      <c r="O1957" s="22">
        <f>VLOOKUP(A1957,Hoja1!A:C,3,0)</f>
        <v>8</v>
      </c>
      <c r="P1957" s="21" t="str">
        <f>VLOOKUP(M1957,[1]TIPOLOGIAS_CB!$A:$F,4,0)</f>
        <v>BOGOTA</v>
      </c>
      <c r="Q1957" s="21" t="str">
        <f>VLOOKUP(P1957,'BASE TARIFA 2025'!C:D,2,0)</f>
        <v>WOMPI CENTRO</v>
      </c>
      <c r="R1957" s="23">
        <f>VLOOKUP(P1957,'BASE TARIFA 2025'!C:F,4,0)</f>
        <v>15709.5</v>
      </c>
    </row>
    <row r="1958" spans="1:18" ht="14.45">
      <c r="A1958" s="27">
        <v>70315</v>
      </c>
      <c r="B1958" s="27" t="s">
        <v>11318</v>
      </c>
      <c r="C1958" s="27">
        <v>1012430260</v>
      </c>
      <c r="D1958" s="27" t="s">
        <v>11319</v>
      </c>
      <c r="E1958" s="27" t="s">
        <v>11319</v>
      </c>
      <c r="F1958" s="27" t="s">
        <v>11319</v>
      </c>
      <c r="G1958" s="27" t="s">
        <v>11320</v>
      </c>
      <c r="H1958" s="27" t="s">
        <v>11321</v>
      </c>
      <c r="I1958" s="27" t="s">
        <v>11322</v>
      </c>
      <c r="J1958" s="27" t="s">
        <v>190</v>
      </c>
      <c r="K1958" s="27" t="s">
        <v>10046</v>
      </c>
      <c r="L1958" s="27" t="s">
        <v>10046</v>
      </c>
      <c r="M1958" s="27">
        <v>25754</v>
      </c>
      <c r="N1958" s="28" t="s">
        <v>275</v>
      </c>
      <c r="O1958" s="22">
        <f>VLOOKUP(A1958,Hoja1!A:C,3,0)</f>
        <v>8</v>
      </c>
      <c r="P1958" s="21" t="str">
        <f>VLOOKUP(M1958,[1]TIPOLOGIAS_CB!$A:$F,4,0)</f>
        <v>BOGOTA</v>
      </c>
      <c r="Q1958" s="21" t="str">
        <f>VLOOKUP(P1958,'BASE TARIFA 2025'!C:D,2,0)</f>
        <v>WOMPI CENTRO</v>
      </c>
      <c r="R1958" s="23">
        <f>VLOOKUP(P1958,'BASE TARIFA 2025'!C:F,4,0)</f>
        <v>15709.5</v>
      </c>
    </row>
    <row r="1959" spans="1:18" ht="14.45">
      <c r="A1959" s="27">
        <v>70317</v>
      </c>
      <c r="B1959" s="27" t="s">
        <v>11323</v>
      </c>
      <c r="C1959" s="27">
        <v>1020731811</v>
      </c>
      <c r="D1959" s="27" t="s">
        <v>11324</v>
      </c>
      <c r="E1959" s="27" t="s">
        <v>11324</v>
      </c>
      <c r="F1959" s="27" t="s">
        <v>11324</v>
      </c>
      <c r="G1959" s="27" t="s">
        <v>11325</v>
      </c>
      <c r="H1959" s="27" t="s">
        <v>11326</v>
      </c>
      <c r="I1959" s="27" t="s">
        <v>11327</v>
      </c>
      <c r="J1959" s="27" t="s">
        <v>190</v>
      </c>
      <c r="K1959" s="27" t="s">
        <v>10046</v>
      </c>
      <c r="L1959" s="27" t="s">
        <v>10046</v>
      </c>
      <c r="M1959" s="27">
        <v>25754</v>
      </c>
      <c r="N1959" s="28" t="s">
        <v>328</v>
      </c>
      <c r="O1959" s="22">
        <f>VLOOKUP(A1959,Hoja1!A:C,3,0)</f>
        <v>8</v>
      </c>
      <c r="P1959" s="21" t="str">
        <f>VLOOKUP(M1959,[1]TIPOLOGIAS_CB!$A:$F,4,0)</f>
        <v>BOGOTA</v>
      </c>
      <c r="Q1959" s="21" t="str">
        <f>VLOOKUP(P1959,'BASE TARIFA 2025'!C:D,2,0)</f>
        <v>WOMPI CENTRO</v>
      </c>
      <c r="R1959" s="23">
        <f>VLOOKUP(P1959,'BASE TARIFA 2025'!C:F,4,0)</f>
        <v>15709.5</v>
      </c>
    </row>
    <row r="1960" spans="1:18" ht="14.45">
      <c r="A1960" s="27">
        <v>68735</v>
      </c>
      <c r="B1960" s="27" t="s">
        <v>11328</v>
      </c>
      <c r="C1960" s="27">
        <v>1024469321</v>
      </c>
      <c r="D1960" s="27" t="s">
        <v>79</v>
      </c>
      <c r="E1960" s="27" t="s">
        <v>11329</v>
      </c>
      <c r="F1960" s="27" t="s">
        <v>11329</v>
      </c>
      <c r="G1960" s="27" t="s">
        <v>11330</v>
      </c>
      <c r="H1960" s="27" t="s">
        <v>11331</v>
      </c>
      <c r="I1960" s="27" t="s">
        <v>11332</v>
      </c>
      <c r="J1960" s="27" t="s">
        <v>190</v>
      </c>
      <c r="K1960" s="27" t="s">
        <v>10046</v>
      </c>
      <c r="L1960" s="27" t="s">
        <v>10046</v>
      </c>
      <c r="M1960" s="27">
        <v>25754</v>
      </c>
      <c r="N1960" s="28" t="s">
        <v>328</v>
      </c>
      <c r="O1960" s="22">
        <f>VLOOKUP(A1960,Hoja1!A:C,3,0)</f>
        <v>8</v>
      </c>
      <c r="P1960" s="21" t="str">
        <f>VLOOKUP(M1960,[1]TIPOLOGIAS_CB!$A:$F,4,0)</f>
        <v>BOGOTA</v>
      </c>
      <c r="Q1960" s="21" t="str">
        <f>VLOOKUP(P1960,'BASE TARIFA 2025'!C:D,2,0)</f>
        <v>WOMPI CENTRO</v>
      </c>
      <c r="R1960" s="23">
        <f>VLOOKUP(P1960,'BASE TARIFA 2025'!C:F,4,0)</f>
        <v>15709.5</v>
      </c>
    </row>
    <row r="1961" spans="1:18" ht="14.45">
      <c r="A1961" s="27">
        <v>63019</v>
      </c>
      <c r="B1961" s="27" t="s">
        <v>11333</v>
      </c>
      <c r="C1961" s="27">
        <v>1030692218</v>
      </c>
      <c r="D1961" s="27" t="s">
        <v>79</v>
      </c>
      <c r="E1961" s="27" t="s">
        <v>11334</v>
      </c>
      <c r="F1961" s="27" t="s">
        <v>11334</v>
      </c>
      <c r="G1961" s="27" t="s">
        <v>11335</v>
      </c>
      <c r="H1961" s="27" t="s">
        <v>11336</v>
      </c>
      <c r="I1961" s="27" t="s">
        <v>11337</v>
      </c>
      <c r="J1961" s="27" t="s">
        <v>190</v>
      </c>
      <c r="K1961" s="27" t="s">
        <v>10046</v>
      </c>
      <c r="L1961" s="27" t="s">
        <v>10046</v>
      </c>
      <c r="M1961" s="27">
        <v>25754</v>
      </c>
      <c r="N1961" s="28" t="s">
        <v>328</v>
      </c>
      <c r="O1961" s="22">
        <f>VLOOKUP(A1961,Hoja1!A:C,3,0)</f>
        <v>8</v>
      </c>
      <c r="P1961" s="21" t="str">
        <f>VLOOKUP(M1961,[1]TIPOLOGIAS_CB!$A:$F,4,0)</f>
        <v>BOGOTA</v>
      </c>
      <c r="Q1961" s="21" t="str">
        <f>VLOOKUP(P1961,'BASE TARIFA 2025'!C:D,2,0)</f>
        <v>WOMPI CENTRO</v>
      </c>
      <c r="R1961" s="23">
        <f>VLOOKUP(P1961,'BASE TARIFA 2025'!C:F,4,0)</f>
        <v>15709.5</v>
      </c>
    </row>
    <row r="1962" spans="1:18" ht="14.45">
      <c r="A1962" s="27">
        <v>66804</v>
      </c>
      <c r="B1962" s="27" t="s">
        <v>11338</v>
      </c>
      <c r="C1962" s="27">
        <v>19255791</v>
      </c>
      <c r="D1962" s="27" t="s">
        <v>11339</v>
      </c>
      <c r="E1962" s="27" t="s">
        <v>11339</v>
      </c>
      <c r="F1962" s="27" t="s">
        <v>11340</v>
      </c>
      <c r="G1962" s="27" t="s">
        <v>11341</v>
      </c>
      <c r="H1962" s="27" t="s">
        <v>11342</v>
      </c>
      <c r="I1962" s="27" t="s">
        <v>11343</v>
      </c>
      <c r="J1962" s="27" t="s">
        <v>190</v>
      </c>
      <c r="K1962" s="27" t="s">
        <v>10046</v>
      </c>
      <c r="L1962" s="27" t="s">
        <v>10046</v>
      </c>
      <c r="M1962" s="27">
        <v>25754</v>
      </c>
      <c r="N1962" s="28" t="s">
        <v>328</v>
      </c>
      <c r="O1962" s="22">
        <f>VLOOKUP(A1962,Hoja1!A:C,3,0)</f>
        <v>8</v>
      </c>
      <c r="P1962" s="21" t="str">
        <f>VLOOKUP(M1962,[1]TIPOLOGIAS_CB!$A:$F,4,0)</f>
        <v>BOGOTA</v>
      </c>
      <c r="Q1962" s="21" t="str">
        <f>VLOOKUP(P1962,'BASE TARIFA 2025'!C:D,2,0)</f>
        <v>WOMPI CENTRO</v>
      </c>
      <c r="R1962" s="23">
        <f>VLOOKUP(P1962,'BASE TARIFA 2025'!C:F,4,0)</f>
        <v>15709.5</v>
      </c>
    </row>
    <row r="1963" spans="1:18" ht="14.45">
      <c r="A1963" s="27">
        <v>67212</v>
      </c>
      <c r="B1963" s="27" t="s">
        <v>11344</v>
      </c>
      <c r="C1963" s="27">
        <v>20381071</v>
      </c>
      <c r="D1963" s="27" t="s">
        <v>79</v>
      </c>
      <c r="E1963" s="27" t="s">
        <v>11345</v>
      </c>
      <c r="F1963" s="27" t="s">
        <v>11345</v>
      </c>
      <c r="G1963" s="27" t="s">
        <v>11346</v>
      </c>
      <c r="H1963" s="27" t="s">
        <v>11347</v>
      </c>
      <c r="I1963" s="27" t="s">
        <v>11348</v>
      </c>
      <c r="J1963" s="27" t="s">
        <v>190</v>
      </c>
      <c r="K1963" s="27" t="s">
        <v>10046</v>
      </c>
      <c r="L1963" s="27" t="s">
        <v>10046</v>
      </c>
      <c r="M1963" s="27">
        <v>25754</v>
      </c>
      <c r="N1963" s="28" t="s">
        <v>348</v>
      </c>
      <c r="O1963" s="22">
        <f>VLOOKUP(A1963,Hoja1!A:C,3,0)</f>
        <v>8</v>
      </c>
      <c r="P1963" s="21" t="str">
        <f>VLOOKUP(M1963,[1]TIPOLOGIAS_CB!$A:$F,4,0)</f>
        <v>BOGOTA</v>
      </c>
      <c r="Q1963" s="21" t="str">
        <f>VLOOKUP(P1963,'BASE TARIFA 2025'!C:D,2,0)</f>
        <v>WOMPI CENTRO</v>
      </c>
      <c r="R1963" s="23">
        <f>VLOOKUP(P1963,'BASE TARIFA 2025'!C:F,4,0)</f>
        <v>15709.5</v>
      </c>
    </row>
    <row r="1964" spans="1:18" ht="14.45">
      <c r="A1964" s="27">
        <v>69586</v>
      </c>
      <c r="B1964" s="27" t="s">
        <v>11349</v>
      </c>
      <c r="C1964" s="27">
        <v>39661563</v>
      </c>
      <c r="D1964" s="27" t="s">
        <v>11350</v>
      </c>
      <c r="E1964" s="27" t="s">
        <v>11351</v>
      </c>
      <c r="F1964" s="27" t="s">
        <v>11350</v>
      </c>
      <c r="G1964" s="27" t="s">
        <v>11352</v>
      </c>
      <c r="H1964" s="27" t="s">
        <v>11353</v>
      </c>
      <c r="I1964" s="27" t="s">
        <v>11354</v>
      </c>
      <c r="J1964" s="27" t="s">
        <v>190</v>
      </c>
      <c r="K1964" s="27" t="s">
        <v>10046</v>
      </c>
      <c r="L1964" s="27" t="s">
        <v>10046</v>
      </c>
      <c r="M1964" s="27">
        <v>25754</v>
      </c>
      <c r="N1964" s="28" t="s">
        <v>102</v>
      </c>
      <c r="O1964" s="22">
        <f>VLOOKUP(A1964,Hoja1!A:C,3,0)</f>
        <v>8</v>
      </c>
      <c r="P1964" s="21" t="str">
        <f>VLOOKUP(M1964,[1]TIPOLOGIAS_CB!$A:$F,4,0)</f>
        <v>BOGOTA</v>
      </c>
      <c r="Q1964" s="21" t="str">
        <f>VLOOKUP(P1964,'BASE TARIFA 2025'!C:D,2,0)</f>
        <v>WOMPI CENTRO</v>
      </c>
      <c r="R1964" s="23">
        <f>VLOOKUP(P1964,'BASE TARIFA 2025'!C:F,4,0)</f>
        <v>15709.5</v>
      </c>
    </row>
    <row r="1965" spans="1:18" ht="14.45">
      <c r="A1965" s="27">
        <v>66902</v>
      </c>
      <c r="B1965" s="27" t="s">
        <v>11355</v>
      </c>
      <c r="C1965" s="27">
        <v>1023902638</v>
      </c>
      <c r="D1965" s="27" t="s">
        <v>79</v>
      </c>
      <c r="E1965" s="27" t="s">
        <v>11356</v>
      </c>
      <c r="F1965" s="27" t="s">
        <v>11356</v>
      </c>
      <c r="G1965" s="27" t="s">
        <v>11357</v>
      </c>
      <c r="H1965" s="27" t="s">
        <v>11358</v>
      </c>
      <c r="I1965" s="27" t="s">
        <v>11359</v>
      </c>
      <c r="J1965" s="27" t="s">
        <v>190</v>
      </c>
      <c r="K1965" s="27" t="s">
        <v>10046</v>
      </c>
      <c r="L1965" s="27" t="s">
        <v>10046</v>
      </c>
      <c r="M1965" s="27">
        <v>25754</v>
      </c>
      <c r="N1965" s="28" t="s">
        <v>328</v>
      </c>
      <c r="O1965" s="22">
        <f>VLOOKUP(A1965,Hoja1!A:C,3,0)</f>
        <v>8</v>
      </c>
      <c r="P1965" s="21" t="str">
        <f>VLOOKUP(M1965,[1]TIPOLOGIAS_CB!$A:$F,4,0)</f>
        <v>BOGOTA</v>
      </c>
      <c r="Q1965" s="21" t="str">
        <f>VLOOKUP(P1965,'BASE TARIFA 2025'!C:D,2,0)</f>
        <v>WOMPI CENTRO</v>
      </c>
      <c r="R1965" s="23">
        <f>VLOOKUP(P1965,'BASE TARIFA 2025'!C:F,4,0)</f>
        <v>15709.5</v>
      </c>
    </row>
    <row r="1966" spans="1:18" ht="14.45">
      <c r="A1966" s="27">
        <v>61196</v>
      </c>
      <c r="B1966" s="27" t="s">
        <v>11360</v>
      </c>
      <c r="C1966" s="27">
        <v>1023904496</v>
      </c>
      <c r="D1966" s="27" t="s">
        <v>11361</v>
      </c>
      <c r="E1966" s="27" t="s">
        <v>11362</v>
      </c>
      <c r="F1966" s="27" t="s">
        <v>11362</v>
      </c>
      <c r="G1966" s="27" t="s">
        <v>11363</v>
      </c>
      <c r="H1966" s="27" t="s">
        <v>11364</v>
      </c>
      <c r="I1966" s="27" t="s">
        <v>11365</v>
      </c>
      <c r="J1966" s="27" t="s">
        <v>190</v>
      </c>
      <c r="K1966" s="27" t="s">
        <v>10046</v>
      </c>
      <c r="L1966" s="27" t="s">
        <v>10046</v>
      </c>
      <c r="M1966" s="27">
        <v>25754</v>
      </c>
      <c r="N1966" s="28" t="s">
        <v>328</v>
      </c>
      <c r="O1966" s="22">
        <f>VLOOKUP(A1966,Hoja1!A:C,3,0)</f>
        <v>16</v>
      </c>
      <c r="P1966" s="21" t="str">
        <f>VLOOKUP(M1966,[1]TIPOLOGIAS_CB!$A:$F,4,0)</f>
        <v>BOGOTA</v>
      </c>
      <c r="Q1966" s="21" t="str">
        <f>VLOOKUP(P1966,'BASE TARIFA 2025'!C:D,2,0)</f>
        <v>WOMPI CENTRO</v>
      </c>
      <c r="R1966" s="23">
        <f>VLOOKUP(P1966,'BASE TARIFA 2025'!C:F,4,0)</f>
        <v>15709.5</v>
      </c>
    </row>
    <row r="1967" spans="1:18" ht="14.45">
      <c r="A1967" s="27">
        <v>64543</v>
      </c>
      <c r="B1967" s="27" t="s">
        <v>11366</v>
      </c>
      <c r="C1967" s="27">
        <v>39715572</v>
      </c>
      <c r="D1967" s="27" t="s">
        <v>11367</v>
      </c>
      <c r="E1967" s="27" t="s">
        <v>11367</v>
      </c>
      <c r="F1967" s="27" t="s">
        <v>11367</v>
      </c>
      <c r="G1967" s="27" t="s">
        <v>11368</v>
      </c>
      <c r="H1967" s="27" t="s">
        <v>11369</v>
      </c>
      <c r="I1967" s="27" t="s">
        <v>11370</v>
      </c>
      <c r="J1967" s="27" t="s">
        <v>190</v>
      </c>
      <c r="K1967" s="27" t="s">
        <v>10046</v>
      </c>
      <c r="L1967" s="27" t="s">
        <v>10046</v>
      </c>
      <c r="M1967" s="27">
        <v>25754</v>
      </c>
      <c r="N1967" s="28" t="s">
        <v>223</v>
      </c>
      <c r="O1967" s="22">
        <f>VLOOKUP(A1967,Hoja1!A:C,3,0)</f>
        <v>8</v>
      </c>
      <c r="P1967" s="21" t="str">
        <f>VLOOKUP(M1967,[1]TIPOLOGIAS_CB!$A:$F,4,0)</f>
        <v>BOGOTA</v>
      </c>
      <c r="Q1967" s="21" t="str">
        <f>VLOOKUP(P1967,'BASE TARIFA 2025'!C:D,2,0)</f>
        <v>WOMPI CENTRO</v>
      </c>
      <c r="R1967" s="23">
        <f>VLOOKUP(P1967,'BASE TARIFA 2025'!C:F,4,0)</f>
        <v>15709.5</v>
      </c>
    </row>
    <row r="1968" spans="1:18" ht="14.45">
      <c r="A1968" s="27">
        <v>64546</v>
      </c>
      <c r="B1968" s="27" t="s">
        <v>11371</v>
      </c>
      <c r="C1968" s="27">
        <v>74320001</v>
      </c>
      <c r="D1968" s="27" t="s">
        <v>11372</v>
      </c>
      <c r="E1968" s="27" t="s">
        <v>11373</v>
      </c>
      <c r="F1968" s="27" t="s">
        <v>11373</v>
      </c>
      <c r="G1968" s="27" t="s">
        <v>11374</v>
      </c>
      <c r="H1968" s="27" t="s">
        <v>11375</v>
      </c>
      <c r="I1968" s="27" t="s">
        <v>11376</v>
      </c>
      <c r="J1968" s="27" t="s">
        <v>190</v>
      </c>
      <c r="K1968" s="27" t="s">
        <v>10046</v>
      </c>
      <c r="L1968" s="27" t="s">
        <v>10046</v>
      </c>
      <c r="M1968" s="27">
        <v>25754</v>
      </c>
      <c r="N1968" s="28" t="s">
        <v>328</v>
      </c>
      <c r="O1968" s="22">
        <f>VLOOKUP(A1968,Hoja1!A:C,3,0)</f>
        <v>8</v>
      </c>
      <c r="P1968" s="21" t="str">
        <f>VLOOKUP(M1968,[1]TIPOLOGIAS_CB!$A:$F,4,0)</f>
        <v>BOGOTA</v>
      </c>
      <c r="Q1968" s="21" t="str">
        <f>VLOOKUP(P1968,'BASE TARIFA 2025'!C:D,2,0)</f>
        <v>WOMPI CENTRO</v>
      </c>
      <c r="R1968" s="23">
        <f>VLOOKUP(P1968,'BASE TARIFA 2025'!C:F,4,0)</f>
        <v>15709.5</v>
      </c>
    </row>
    <row r="1969" spans="1:18" ht="14.45">
      <c r="A1969" s="27">
        <v>63779</v>
      </c>
      <c r="B1969" s="27" t="s">
        <v>11377</v>
      </c>
      <c r="C1969" s="27">
        <v>1073505499</v>
      </c>
      <c r="D1969" s="27" t="s">
        <v>11378</v>
      </c>
      <c r="E1969" s="27" t="s">
        <v>11378</v>
      </c>
      <c r="F1969" s="27" t="s">
        <v>11379</v>
      </c>
      <c r="G1969" s="27" t="s">
        <v>11380</v>
      </c>
      <c r="H1969" s="27" t="s">
        <v>11381</v>
      </c>
      <c r="I1969" s="27" t="s">
        <v>11382</v>
      </c>
      <c r="J1969" s="27" t="s">
        <v>190</v>
      </c>
      <c r="K1969" s="27" t="s">
        <v>10046</v>
      </c>
      <c r="L1969" s="27" t="s">
        <v>10046</v>
      </c>
      <c r="M1969" s="27">
        <v>25754</v>
      </c>
      <c r="N1969" s="28" t="s">
        <v>328</v>
      </c>
      <c r="O1969" s="22">
        <f>VLOOKUP(A1969,Hoja1!A:C,3,0)</f>
        <v>8</v>
      </c>
      <c r="P1969" s="21" t="str">
        <f>VLOOKUP(M1969,[1]TIPOLOGIAS_CB!$A:$F,4,0)</f>
        <v>BOGOTA</v>
      </c>
      <c r="Q1969" s="21" t="str">
        <f>VLOOKUP(P1969,'BASE TARIFA 2025'!C:D,2,0)</f>
        <v>WOMPI CENTRO</v>
      </c>
      <c r="R1969" s="23">
        <f>VLOOKUP(P1969,'BASE TARIFA 2025'!C:F,4,0)</f>
        <v>15709.5</v>
      </c>
    </row>
    <row r="1970" spans="1:18" ht="14.45">
      <c r="A1970" s="27">
        <v>66291</v>
      </c>
      <c r="B1970" s="27" t="s">
        <v>11383</v>
      </c>
      <c r="C1970" s="27">
        <v>34317503</v>
      </c>
      <c r="D1970" s="27" t="s">
        <v>11384</v>
      </c>
      <c r="E1970" s="27" t="s">
        <v>11385</v>
      </c>
      <c r="F1970" s="27" t="s">
        <v>11385</v>
      </c>
      <c r="G1970" s="27" t="s">
        <v>11386</v>
      </c>
      <c r="H1970" s="27" t="s">
        <v>11387</v>
      </c>
      <c r="I1970" s="27" t="s">
        <v>11388</v>
      </c>
      <c r="J1970" s="27" t="s">
        <v>190</v>
      </c>
      <c r="K1970" s="27" t="s">
        <v>10046</v>
      </c>
      <c r="L1970" s="27" t="s">
        <v>10046</v>
      </c>
      <c r="M1970" s="27">
        <v>25754</v>
      </c>
      <c r="N1970" s="28" t="s">
        <v>275</v>
      </c>
      <c r="O1970" s="22">
        <f>VLOOKUP(A1970,Hoja1!A:C,3,0)</f>
        <v>8</v>
      </c>
      <c r="P1970" s="21" t="str">
        <f>VLOOKUP(M1970,[1]TIPOLOGIAS_CB!$A:$F,4,0)</f>
        <v>BOGOTA</v>
      </c>
      <c r="Q1970" s="21" t="str">
        <f>VLOOKUP(P1970,'BASE TARIFA 2025'!C:D,2,0)</f>
        <v>WOMPI CENTRO</v>
      </c>
      <c r="R1970" s="23">
        <f>VLOOKUP(P1970,'BASE TARIFA 2025'!C:F,4,0)</f>
        <v>15709.5</v>
      </c>
    </row>
    <row r="1971" spans="1:18" ht="14.45">
      <c r="A1971" s="27">
        <v>58325</v>
      </c>
      <c r="B1971" s="27" t="s">
        <v>11389</v>
      </c>
      <c r="C1971" s="27">
        <v>23781620</v>
      </c>
      <c r="D1971" s="27" t="s">
        <v>79</v>
      </c>
      <c r="E1971" s="27" t="s">
        <v>11390</v>
      </c>
      <c r="F1971" s="27" t="s">
        <v>11390</v>
      </c>
      <c r="G1971" s="27" t="s">
        <v>11391</v>
      </c>
      <c r="H1971" s="27" t="s">
        <v>11392</v>
      </c>
      <c r="I1971" s="27" t="s">
        <v>11393</v>
      </c>
      <c r="J1971" s="27" t="s">
        <v>190</v>
      </c>
      <c r="K1971" s="27" t="s">
        <v>10046</v>
      </c>
      <c r="L1971" s="27" t="s">
        <v>10046</v>
      </c>
      <c r="M1971" s="27">
        <v>25754</v>
      </c>
      <c r="N1971" s="28" t="s">
        <v>328</v>
      </c>
      <c r="O1971" s="22">
        <f>VLOOKUP(A1971,Hoja1!A:C,3,0)</f>
        <v>8</v>
      </c>
      <c r="P1971" s="21" t="str">
        <f>VLOOKUP(M1971,[1]TIPOLOGIAS_CB!$A:$F,4,0)</f>
        <v>BOGOTA</v>
      </c>
      <c r="Q1971" s="21" t="str">
        <f>VLOOKUP(P1971,'BASE TARIFA 2025'!C:D,2,0)</f>
        <v>WOMPI CENTRO</v>
      </c>
      <c r="R1971" s="23">
        <f>VLOOKUP(P1971,'BASE TARIFA 2025'!C:F,4,0)</f>
        <v>15709.5</v>
      </c>
    </row>
    <row r="1972" spans="1:18" ht="14.45">
      <c r="A1972" s="27">
        <v>59698</v>
      </c>
      <c r="B1972" s="27" t="s">
        <v>11394</v>
      </c>
      <c r="C1972" s="27">
        <v>1012326544</v>
      </c>
      <c r="D1972" s="27" t="s">
        <v>79</v>
      </c>
      <c r="E1972" s="27" t="s">
        <v>11395</v>
      </c>
      <c r="F1972" s="27" t="s">
        <v>11395</v>
      </c>
      <c r="G1972" s="27" t="s">
        <v>11396</v>
      </c>
      <c r="H1972" s="27" t="s">
        <v>11397</v>
      </c>
      <c r="I1972" s="27" t="s">
        <v>11398</v>
      </c>
      <c r="J1972" s="27" t="s">
        <v>190</v>
      </c>
      <c r="K1972" s="27" t="s">
        <v>10046</v>
      </c>
      <c r="L1972" s="27" t="s">
        <v>10046</v>
      </c>
      <c r="M1972" s="27">
        <v>25754</v>
      </c>
      <c r="N1972" s="28" t="s">
        <v>77</v>
      </c>
      <c r="O1972" s="22">
        <f>VLOOKUP(A1972,Hoja1!A:C,3,0)</f>
        <v>8</v>
      </c>
      <c r="P1972" s="21" t="str">
        <f>VLOOKUP(M1972,[1]TIPOLOGIAS_CB!$A:$F,4,0)</f>
        <v>BOGOTA</v>
      </c>
      <c r="Q1972" s="21" t="str">
        <f>VLOOKUP(P1972,'BASE TARIFA 2025'!C:D,2,0)</f>
        <v>WOMPI CENTRO</v>
      </c>
      <c r="R1972" s="23">
        <f>VLOOKUP(P1972,'BASE TARIFA 2025'!C:F,4,0)</f>
        <v>15709.5</v>
      </c>
    </row>
    <row r="1973" spans="1:18" ht="14.45">
      <c r="A1973" s="27">
        <v>57698</v>
      </c>
      <c r="B1973" s="27" t="s">
        <v>11399</v>
      </c>
      <c r="C1973" s="27">
        <v>1073693686</v>
      </c>
      <c r="D1973" s="27" t="s">
        <v>79</v>
      </c>
      <c r="E1973" s="27" t="s">
        <v>11400</v>
      </c>
      <c r="F1973" s="27" t="s">
        <v>11400</v>
      </c>
      <c r="G1973" s="27" t="s">
        <v>11401</v>
      </c>
      <c r="H1973" s="27" t="s">
        <v>11402</v>
      </c>
      <c r="I1973" s="27" t="s">
        <v>11403</v>
      </c>
      <c r="J1973" s="27" t="s">
        <v>190</v>
      </c>
      <c r="K1973" s="27" t="s">
        <v>10046</v>
      </c>
      <c r="L1973" s="27" t="s">
        <v>10046</v>
      </c>
      <c r="M1973" s="27">
        <v>25754</v>
      </c>
      <c r="N1973" s="28" t="s">
        <v>328</v>
      </c>
      <c r="O1973" s="22">
        <f>VLOOKUP(A1973,Hoja1!A:C,3,0)</f>
        <v>16</v>
      </c>
      <c r="P1973" s="21" t="str">
        <f>VLOOKUP(M1973,[1]TIPOLOGIAS_CB!$A:$F,4,0)</f>
        <v>BOGOTA</v>
      </c>
      <c r="Q1973" s="21" t="str">
        <f>VLOOKUP(P1973,'BASE TARIFA 2025'!C:D,2,0)</f>
        <v>WOMPI CENTRO</v>
      </c>
      <c r="R1973" s="23">
        <f>VLOOKUP(P1973,'BASE TARIFA 2025'!C:F,4,0)</f>
        <v>15709.5</v>
      </c>
    </row>
    <row r="1974" spans="1:18" ht="14.45">
      <c r="A1974" s="27">
        <v>60378</v>
      </c>
      <c r="B1974" s="27" t="s">
        <v>11404</v>
      </c>
      <c r="C1974" s="27">
        <v>4913354</v>
      </c>
      <c r="D1974" s="27" t="s">
        <v>11405</v>
      </c>
      <c r="E1974" s="27" t="s">
        <v>11405</v>
      </c>
      <c r="F1974" s="27" t="s">
        <v>11405</v>
      </c>
      <c r="G1974" s="27" t="s">
        <v>11406</v>
      </c>
      <c r="H1974" s="27" t="s">
        <v>11407</v>
      </c>
      <c r="I1974" s="27" t="s">
        <v>11408</v>
      </c>
      <c r="J1974" s="27" t="s">
        <v>190</v>
      </c>
      <c r="K1974" s="27" t="s">
        <v>10046</v>
      </c>
      <c r="L1974" s="27" t="s">
        <v>10046</v>
      </c>
      <c r="M1974" s="27">
        <v>25754</v>
      </c>
      <c r="N1974" s="28" t="s">
        <v>328</v>
      </c>
      <c r="O1974" s="22">
        <f>VLOOKUP(A1974,Hoja1!A:C,3,0)</f>
        <v>8</v>
      </c>
      <c r="P1974" s="21" t="str">
        <f>VLOOKUP(M1974,[1]TIPOLOGIAS_CB!$A:$F,4,0)</f>
        <v>BOGOTA</v>
      </c>
      <c r="Q1974" s="21" t="str">
        <f>VLOOKUP(P1974,'BASE TARIFA 2025'!C:D,2,0)</f>
        <v>WOMPI CENTRO</v>
      </c>
      <c r="R1974" s="23">
        <f>VLOOKUP(P1974,'BASE TARIFA 2025'!C:F,4,0)</f>
        <v>15709.5</v>
      </c>
    </row>
    <row r="1975" spans="1:18" ht="14.45">
      <c r="A1975" s="27">
        <v>54559</v>
      </c>
      <c r="B1975" s="27" t="s">
        <v>11409</v>
      </c>
      <c r="C1975" s="27">
        <v>53088393</v>
      </c>
      <c r="D1975" s="27" t="s">
        <v>79</v>
      </c>
      <c r="E1975" s="27" t="s">
        <v>11410</v>
      </c>
      <c r="F1975" s="27" t="s">
        <v>11410</v>
      </c>
      <c r="G1975" s="27" t="s">
        <v>11411</v>
      </c>
      <c r="H1975" s="27" t="s">
        <v>11412</v>
      </c>
      <c r="I1975" s="27" t="s">
        <v>11413</v>
      </c>
      <c r="J1975" s="27" t="s">
        <v>190</v>
      </c>
      <c r="K1975" s="27" t="s">
        <v>10046</v>
      </c>
      <c r="L1975" s="27" t="s">
        <v>10046</v>
      </c>
      <c r="M1975" s="27">
        <v>25754</v>
      </c>
      <c r="N1975" s="28" t="s">
        <v>328</v>
      </c>
      <c r="O1975" s="22">
        <f>VLOOKUP(A1975,Hoja1!A:C,3,0)</f>
        <v>8</v>
      </c>
      <c r="P1975" s="21" t="str">
        <f>VLOOKUP(M1975,[1]TIPOLOGIAS_CB!$A:$F,4,0)</f>
        <v>BOGOTA</v>
      </c>
      <c r="Q1975" s="21" t="str">
        <f>VLOOKUP(P1975,'BASE TARIFA 2025'!C:D,2,0)</f>
        <v>WOMPI CENTRO</v>
      </c>
      <c r="R1975" s="23">
        <f>VLOOKUP(P1975,'BASE TARIFA 2025'!C:F,4,0)</f>
        <v>15709.5</v>
      </c>
    </row>
    <row r="1976" spans="1:18" ht="14.45">
      <c r="A1976" s="27">
        <v>55725</v>
      </c>
      <c r="B1976" s="27" t="s">
        <v>11414</v>
      </c>
      <c r="C1976" s="27">
        <v>65790846</v>
      </c>
      <c r="D1976" s="27" t="s">
        <v>11415</v>
      </c>
      <c r="E1976" s="27" t="s">
        <v>11416</v>
      </c>
      <c r="F1976" s="27" t="s">
        <v>11416</v>
      </c>
      <c r="G1976" s="27" t="s">
        <v>11417</v>
      </c>
      <c r="H1976" s="27" t="s">
        <v>11418</v>
      </c>
      <c r="I1976" s="27" t="s">
        <v>11419</v>
      </c>
      <c r="J1976" s="27" t="s">
        <v>190</v>
      </c>
      <c r="K1976" s="27" t="s">
        <v>10046</v>
      </c>
      <c r="L1976" s="27" t="s">
        <v>10046</v>
      </c>
      <c r="M1976" s="27">
        <v>25754</v>
      </c>
      <c r="N1976" s="28" t="s">
        <v>328</v>
      </c>
      <c r="O1976" s="22">
        <f>VLOOKUP(A1976,Hoja1!A:C,3,0)</f>
        <v>8</v>
      </c>
      <c r="P1976" s="21" t="str">
        <f>VLOOKUP(M1976,[1]TIPOLOGIAS_CB!$A:$F,4,0)</f>
        <v>BOGOTA</v>
      </c>
      <c r="Q1976" s="21" t="str">
        <f>VLOOKUP(P1976,'BASE TARIFA 2025'!C:D,2,0)</f>
        <v>WOMPI CENTRO</v>
      </c>
      <c r="R1976" s="23">
        <f>VLOOKUP(P1976,'BASE TARIFA 2025'!C:F,4,0)</f>
        <v>15709.5</v>
      </c>
    </row>
    <row r="1977" spans="1:18" ht="14.45">
      <c r="A1977" s="27">
        <v>57242</v>
      </c>
      <c r="B1977" s="27" t="s">
        <v>11420</v>
      </c>
      <c r="C1977" s="27">
        <v>79220252</v>
      </c>
      <c r="D1977" s="27" t="s">
        <v>79</v>
      </c>
      <c r="E1977" s="27" t="s">
        <v>11421</v>
      </c>
      <c r="F1977" s="27" t="s">
        <v>11422</v>
      </c>
      <c r="G1977" s="27" t="s">
        <v>11423</v>
      </c>
      <c r="H1977" s="27" t="s">
        <v>11424</v>
      </c>
      <c r="I1977" s="27" t="s">
        <v>11425</v>
      </c>
      <c r="J1977" s="27" t="s">
        <v>190</v>
      </c>
      <c r="K1977" s="27" t="s">
        <v>10046</v>
      </c>
      <c r="L1977" s="27" t="s">
        <v>10046</v>
      </c>
      <c r="M1977" s="27">
        <v>25754</v>
      </c>
      <c r="N1977" s="28" t="s">
        <v>580</v>
      </c>
      <c r="O1977" s="22">
        <f>VLOOKUP(A1977,Hoja1!A:C,3,0)</f>
        <v>8</v>
      </c>
      <c r="P1977" s="21" t="str">
        <f>VLOOKUP(M1977,[1]TIPOLOGIAS_CB!$A:$F,4,0)</f>
        <v>BOGOTA</v>
      </c>
      <c r="Q1977" s="21" t="str">
        <f>VLOOKUP(P1977,'BASE TARIFA 2025'!C:D,2,0)</f>
        <v>WOMPI CENTRO</v>
      </c>
      <c r="R1977" s="23">
        <f>VLOOKUP(P1977,'BASE TARIFA 2025'!C:F,4,0)</f>
        <v>15709.5</v>
      </c>
    </row>
    <row r="1978" spans="1:18" ht="14.45">
      <c r="A1978" s="27">
        <v>56761</v>
      </c>
      <c r="B1978" s="27" t="s">
        <v>11426</v>
      </c>
      <c r="C1978" s="27">
        <v>1013660564</v>
      </c>
      <c r="D1978" s="27" t="s">
        <v>79</v>
      </c>
      <c r="E1978" s="27" t="s">
        <v>11427</v>
      </c>
      <c r="F1978" s="27" t="s">
        <v>11427</v>
      </c>
      <c r="G1978" s="27" t="s">
        <v>11428</v>
      </c>
      <c r="H1978" s="27" t="s">
        <v>11429</v>
      </c>
      <c r="I1978" s="27" t="s">
        <v>11430</v>
      </c>
      <c r="J1978" s="27" t="s">
        <v>190</v>
      </c>
      <c r="K1978" s="27" t="s">
        <v>10046</v>
      </c>
      <c r="L1978" s="27" t="s">
        <v>10046</v>
      </c>
      <c r="M1978" s="27">
        <v>25754</v>
      </c>
      <c r="N1978" s="28" t="s">
        <v>580</v>
      </c>
      <c r="O1978" s="22">
        <f>VLOOKUP(A1978,Hoja1!A:C,3,0)</f>
        <v>8</v>
      </c>
      <c r="P1978" s="21" t="str">
        <f>VLOOKUP(M1978,[1]TIPOLOGIAS_CB!$A:$F,4,0)</f>
        <v>BOGOTA</v>
      </c>
      <c r="Q1978" s="21" t="str">
        <f>VLOOKUP(P1978,'BASE TARIFA 2025'!C:D,2,0)</f>
        <v>WOMPI CENTRO</v>
      </c>
      <c r="R1978" s="23">
        <f>VLOOKUP(P1978,'BASE TARIFA 2025'!C:F,4,0)</f>
        <v>15709.5</v>
      </c>
    </row>
    <row r="1979" spans="1:18" ht="14.45">
      <c r="A1979" s="27">
        <v>54689</v>
      </c>
      <c r="B1979" s="27" t="s">
        <v>11431</v>
      </c>
      <c r="C1979" s="27">
        <v>37707880</v>
      </c>
      <c r="D1979" s="27" t="s">
        <v>11432</v>
      </c>
      <c r="E1979" s="27" t="s">
        <v>11433</v>
      </c>
      <c r="F1979" s="27" t="s">
        <v>11433</v>
      </c>
      <c r="G1979" s="27" t="s">
        <v>11434</v>
      </c>
      <c r="H1979" s="27" t="s">
        <v>11435</v>
      </c>
      <c r="I1979" s="27" t="s">
        <v>11436</v>
      </c>
      <c r="J1979" s="27" t="s">
        <v>190</v>
      </c>
      <c r="K1979" s="27" t="s">
        <v>10046</v>
      </c>
      <c r="L1979" s="27" t="s">
        <v>10046</v>
      </c>
      <c r="M1979" s="27">
        <v>25754</v>
      </c>
      <c r="N1979" s="28" t="s">
        <v>348</v>
      </c>
      <c r="O1979" s="22">
        <f>VLOOKUP(A1979,Hoja1!A:C,3,0)</f>
        <v>8</v>
      </c>
      <c r="P1979" s="21" t="str">
        <f>VLOOKUP(M1979,[1]TIPOLOGIAS_CB!$A:$F,4,0)</f>
        <v>BOGOTA</v>
      </c>
      <c r="Q1979" s="21" t="str">
        <f>VLOOKUP(P1979,'BASE TARIFA 2025'!C:D,2,0)</f>
        <v>WOMPI CENTRO</v>
      </c>
      <c r="R1979" s="23">
        <f>VLOOKUP(P1979,'BASE TARIFA 2025'!C:F,4,0)</f>
        <v>15709.5</v>
      </c>
    </row>
    <row r="1980" spans="1:18" ht="14.45">
      <c r="A1980" s="27">
        <v>57375</v>
      </c>
      <c r="B1980" s="27" t="s">
        <v>11437</v>
      </c>
      <c r="C1980" s="27">
        <v>348986</v>
      </c>
      <c r="D1980" s="27" t="s">
        <v>11438</v>
      </c>
      <c r="E1980" s="27" t="s">
        <v>11438</v>
      </c>
      <c r="F1980" s="27" t="s">
        <v>11438</v>
      </c>
      <c r="G1980" s="27" t="s">
        <v>11439</v>
      </c>
      <c r="H1980" s="27" t="s">
        <v>11440</v>
      </c>
      <c r="I1980" s="27" t="s">
        <v>11441</v>
      </c>
      <c r="J1980" s="27" t="s">
        <v>190</v>
      </c>
      <c r="K1980" s="27" t="s">
        <v>10046</v>
      </c>
      <c r="L1980" s="27" t="s">
        <v>10046</v>
      </c>
      <c r="M1980" s="27">
        <v>25754</v>
      </c>
      <c r="N1980" s="28" t="s">
        <v>328</v>
      </c>
      <c r="O1980" s="22">
        <f>VLOOKUP(A1980,Hoja1!A:C,3,0)</f>
        <v>16</v>
      </c>
      <c r="P1980" s="21" t="str">
        <f>VLOOKUP(M1980,[1]TIPOLOGIAS_CB!$A:$F,4,0)</f>
        <v>BOGOTA</v>
      </c>
      <c r="Q1980" s="21" t="str">
        <f>VLOOKUP(P1980,'BASE TARIFA 2025'!C:D,2,0)</f>
        <v>WOMPI CENTRO</v>
      </c>
      <c r="R1980" s="23">
        <f>VLOOKUP(P1980,'BASE TARIFA 2025'!C:F,4,0)</f>
        <v>15709.5</v>
      </c>
    </row>
    <row r="1981" spans="1:18" ht="14.45">
      <c r="A1981" s="27">
        <v>49328</v>
      </c>
      <c r="B1981" s="27" t="s">
        <v>11442</v>
      </c>
      <c r="C1981" s="27">
        <v>52468061</v>
      </c>
      <c r="D1981" s="27" t="s">
        <v>11443</v>
      </c>
      <c r="E1981" s="27" t="s">
        <v>11444</v>
      </c>
      <c r="F1981" s="27" t="s">
        <v>11443</v>
      </c>
      <c r="G1981" s="27" t="s">
        <v>11445</v>
      </c>
      <c r="H1981" s="27" t="s">
        <v>11446</v>
      </c>
      <c r="I1981" s="27" t="s">
        <v>11447</v>
      </c>
      <c r="J1981" s="27" t="s">
        <v>190</v>
      </c>
      <c r="K1981" s="27" t="s">
        <v>10046</v>
      </c>
      <c r="L1981" s="27" t="s">
        <v>10046</v>
      </c>
      <c r="M1981" s="27">
        <v>25754</v>
      </c>
      <c r="N1981" s="28" t="s">
        <v>275</v>
      </c>
      <c r="O1981" s="22">
        <f>VLOOKUP(A1981,Hoja1!A:C,3,0)</f>
        <v>8</v>
      </c>
      <c r="P1981" s="21" t="str">
        <f>VLOOKUP(M1981,[1]TIPOLOGIAS_CB!$A:$F,4,0)</f>
        <v>BOGOTA</v>
      </c>
      <c r="Q1981" s="21" t="str">
        <f>VLOOKUP(P1981,'BASE TARIFA 2025'!C:D,2,0)</f>
        <v>WOMPI CENTRO</v>
      </c>
      <c r="R1981" s="23">
        <f>VLOOKUP(P1981,'BASE TARIFA 2025'!C:F,4,0)</f>
        <v>15709.5</v>
      </c>
    </row>
    <row r="1982" spans="1:18" ht="14.45">
      <c r="A1982" s="27">
        <v>50027</v>
      </c>
      <c r="B1982" s="27" t="s">
        <v>11448</v>
      </c>
      <c r="C1982" s="27">
        <v>51976921</v>
      </c>
      <c r="D1982" s="27" t="s">
        <v>11449</v>
      </c>
      <c r="E1982" s="27" t="s">
        <v>11450</v>
      </c>
      <c r="F1982" s="27" t="s">
        <v>11450</v>
      </c>
      <c r="G1982" s="27" t="s">
        <v>11451</v>
      </c>
      <c r="H1982" s="27" t="s">
        <v>11452</v>
      </c>
      <c r="I1982" s="27" t="s">
        <v>11453</v>
      </c>
      <c r="J1982" s="27" t="s">
        <v>190</v>
      </c>
      <c r="K1982" s="27" t="s">
        <v>10046</v>
      </c>
      <c r="L1982" s="27" t="s">
        <v>10046</v>
      </c>
      <c r="M1982" s="27">
        <v>25754</v>
      </c>
      <c r="N1982" s="28" t="s">
        <v>128</v>
      </c>
      <c r="O1982" s="22">
        <f>VLOOKUP(A1982,Hoja1!A:C,3,0)</f>
        <v>8</v>
      </c>
      <c r="P1982" s="21" t="str">
        <f>VLOOKUP(M1982,[1]TIPOLOGIAS_CB!$A:$F,4,0)</f>
        <v>BOGOTA</v>
      </c>
      <c r="Q1982" s="21" t="str">
        <f>VLOOKUP(P1982,'BASE TARIFA 2025'!C:D,2,0)</f>
        <v>WOMPI CENTRO</v>
      </c>
      <c r="R1982" s="23">
        <f>VLOOKUP(P1982,'BASE TARIFA 2025'!C:F,4,0)</f>
        <v>15709.5</v>
      </c>
    </row>
    <row r="1983" spans="1:18" ht="14.45">
      <c r="A1983" s="27">
        <v>52626</v>
      </c>
      <c r="B1983" s="27" t="s">
        <v>11454</v>
      </c>
      <c r="C1983" s="27">
        <v>79205842</v>
      </c>
      <c r="D1983" s="27" t="s">
        <v>11455</v>
      </c>
      <c r="E1983" s="27" t="s">
        <v>11456</v>
      </c>
      <c r="F1983" s="27" t="s">
        <v>11456</v>
      </c>
      <c r="G1983" s="27" t="s">
        <v>11457</v>
      </c>
      <c r="H1983" s="27" t="s">
        <v>11458</v>
      </c>
      <c r="I1983" s="27" t="s">
        <v>11459</v>
      </c>
      <c r="J1983" s="27" t="s">
        <v>190</v>
      </c>
      <c r="K1983" s="27" t="s">
        <v>10046</v>
      </c>
      <c r="L1983" s="27" t="s">
        <v>10046</v>
      </c>
      <c r="M1983" s="27">
        <v>25754</v>
      </c>
      <c r="N1983" s="28" t="s">
        <v>328</v>
      </c>
      <c r="O1983" s="22">
        <f>VLOOKUP(A1983,Hoja1!A:C,3,0)</f>
        <v>8</v>
      </c>
      <c r="P1983" s="21" t="str">
        <f>VLOOKUP(M1983,[1]TIPOLOGIAS_CB!$A:$F,4,0)</f>
        <v>BOGOTA</v>
      </c>
      <c r="Q1983" s="21" t="str">
        <f>VLOOKUP(P1983,'BASE TARIFA 2025'!C:D,2,0)</f>
        <v>WOMPI CENTRO</v>
      </c>
      <c r="R1983" s="23">
        <f>VLOOKUP(P1983,'BASE TARIFA 2025'!C:F,4,0)</f>
        <v>15709.5</v>
      </c>
    </row>
    <row r="1984" spans="1:18" ht="14.45">
      <c r="A1984" s="27">
        <v>53373</v>
      </c>
      <c r="B1984" s="27" t="s">
        <v>11460</v>
      </c>
      <c r="C1984" s="27">
        <v>52223874</v>
      </c>
      <c r="D1984" s="27" t="s">
        <v>11461</v>
      </c>
      <c r="E1984" s="27" t="s">
        <v>11462</v>
      </c>
      <c r="F1984" s="27" t="s">
        <v>11462</v>
      </c>
      <c r="G1984" s="27" t="s">
        <v>11463</v>
      </c>
      <c r="H1984" s="27" t="s">
        <v>11464</v>
      </c>
      <c r="I1984" s="27" t="s">
        <v>11465</v>
      </c>
      <c r="J1984" s="27" t="s">
        <v>190</v>
      </c>
      <c r="K1984" s="27" t="s">
        <v>10046</v>
      </c>
      <c r="L1984" s="27" t="s">
        <v>10046</v>
      </c>
      <c r="M1984" s="27">
        <v>25754</v>
      </c>
      <c r="N1984" s="28" t="s">
        <v>580</v>
      </c>
      <c r="O1984" s="22">
        <f>VLOOKUP(A1984,Hoja1!A:C,3,0)</f>
        <v>8</v>
      </c>
      <c r="P1984" s="21" t="str">
        <f>VLOOKUP(M1984,[1]TIPOLOGIAS_CB!$A:$F,4,0)</f>
        <v>BOGOTA</v>
      </c>
      <c r="Q1984" s="21" t="str">
        <f>VLOOKUP(P1984,'BASE TARIFA 2025'!C:D,2,0)</f>
        <v>WOMPI CENTRO</v>
      </c>
      <c r="R1984" s="23">
        <f>VLOOKUP(P1984,'BASE TARIFA 2025'!C:F,4,0)</f>
        <v>15709.5</v>
      </c>
    </row>
    <row r="1985" spans="1:18" ht="14.45">
      <c r="A1985" s="27">
        <v>53460</v>
      </c>
      <c r="B1985" s="27" t="s">
        <v>11466</v>
      </c>
      <c r="C1985" s="27">
        <v>11434176</v>
      </c>
      <c r="D1985" s="27" t="s">
        <v>11467</v>
      </c>
      <c r="E1985" s="27" t="s">
        <v>11468</v>
      </c>
      <c r="F1985" s="27" t="s">
        <v>11468</v>
      </c>
      <c r="G1985" s="27" t="s">
        <v>11469</v>
      </c>
      <c r="H1985" s="27" t="s">
        <v>11470</v>
      </c>
      <c r="I1985" s="27" t="s">
        <v>11471</v>
      </c>
      <c r="J1985" s="27" t="s">
        <v>190</v>
      </c>
      <c r="K1985" s="27" t="s">
        <v>10046</v>
      </c>
      <c r="L1985" s="27" t="s">
        <v>10046</v>
      </c>
      <c r="M1985" s="27">
        <v>25754</v>
      </c>
      <c r="N1985" s="28" t="s">
        <v>77</v>
      </c>
      <c r="O1985" s="22">
        <f>VLOOKUP(A1985,Hoja1!A:C,3,0)</f>
        <v>8</v>
      </c>
      <c r="P1985" s="21" t="str">
        <f>VLOOKUP(M1985,[1]TIPOLOGIAS_CB!$A:$F,4,0)</f>
        <v>BOGOTA</v>
      </c>
      <c r="Q1985" s="21" t="str">
        <f>VLOOKUP(P1985,'BASE TARIFA 2025'!C:D,2,0)</f>
        <v>WOMPI CENTRO</v>
      </c>
      <c r="R1985" s="23">
        <f>VLOOKUP(P1985,'BASE TARIFA 2025'!C:F,4,0)</f>
        <v>15709.5</v>
      </c>
    </row>
    <row r="1986" spans="1:18" ht="14.45">
      <c r="A1986" s="27">
        <v>65791</v>
      </c>
      <c r="B1986" s="27" t="s">
        <v>11472</v>
      </c>
      <c r="C1986" s="27">
        <v>80149932</v>
      </c>
      <c r="D1986" s="27" t="s">
        <v>79</v>
      </c>
      <c r="E1986" s="27" t="s">
        <v>11473</v>
      </c>
      <c r="F1986" s="27" t="s">
        <v>11473</v>
      </c>
      <c r="G1986" s="27" t="s">
        <v>11474</v>
      </c>
      <c r="H1986" s="27" t="s">
        <v>11475</v>
      </c>
      <c r="I1986" s="27" t="s">
        <v>11476</v>
      </c>
      <c r="J1986" s="27" t="s">
        <v>190</v>
      </c>
      <c r="K1986" s="27" t="s">
        <v>11296</v>
      </c>
      <c r="L1986" s="27" t="s">
        <v>11296</v>
      </c>
      <c r="M1986" s="27">
        <v>25718</v>
      </c>
      <c r="N1986" s="28" t="s">
        <v>701</v>
      </c>
      <c r="O1986" s="22">
        <f>VLOOKUP(A1986,Hoja1!A:C,3,0)</f>
        <v>8</v>
      </c>
      <c r="P1986" s="21" t="str">
        <f>VLOOKUP(M1986,[1]TIPOLOGIAS_CB!$A:$F,4,0)</f>
        <v>BOGOTA</v>
      </c>
      <c r="Q1986" s="21" t="str">
        <f>VLOOKUP(P1986,'BASE TARIFA 2025'!C:D,2,0)</f>
        <v>WOMPI CENTRO</v>
      </c>
      <c r="R1986" s="23">
        <f>VLOOKUP(P1986,'BASE TARIFA 2025'!C:F,4,0)</f>
        <v>15709.5</v>
      </c>
    </row>
    <row r="1987" spans="1:18" ht="14.45">
      <c r="A1987" s="27">
        <v>22920</v>
      </c>
      <c r="B1987" s="27" t="s">
        <v>11477</v>
      </c>
      <c r="C1987" s="27">
        <v>20946119</v>
      </c>
      <c r="D1987" s="27" t="s">
        <v>11478</v>
      </c>
      <c r="E1987" s="27" t="s">
        <v>11479</v>
      </c>
      <c r="F1987" s="27" t="s">
        <v>11479</v>
      </c>
      <c r="G1987" s="27" t="s">
        <v>11480</v>
      </c>
      <c r="H1987" s="27" t="s">
        <v>11481</v>
      </c>
      <c r="I1987" s="27" t="s">
        <v>11482</v>
      </c>
      <c r="J1987" s="27" t="s">
        <v>190</v>
      </c>
      <c r="K1987" s="27" t="s">
        <v>11483</v>
      </c>
      <c r="L1987" s="27" t="s">
        <v>11483</v>
      </c>
      <c r="M1987" s="27">
        <v>25740</v>
      </c>
      <c r="N1987" s="28" t="s">
        <v>172</v>
      </c>
      <c r="O1987" s="22">
        <f>VLOOKUP(A1987,Hoja1!A:C,3,0)</f>
        <v>8</v>
      </c>
      <c r="P1987" s="21" t="str">
        <f>VLOOKUP(M1987,[1]TIPOLOGIAS_CB!$A:$F,4,0)</f>
        <v>BOGOTA</v>
      </c>
      <c r="Q1987" s="21" t="str">
        <f>VLOOKUP(P1987,'BASE TARIFA 2025'!C:D,2,0)</f>
        <v>WOMPI CENTRO</v>
      </c>
      <c r="R1987" s="23">
        <f>VLOOKUP(P1987,'BASE TARIFA 2025'!C:F,4,0)</f>
        <v>15709.5</v>
      </c>
    </row>
    <row r="1988" spans="1:18" ht="14.45">
      <c r="A1988" s="27">
        <v>65880</v>
      </c>
      <c r="B1988" s="27" t="s">
        <v>11484</v>
      </c>
      <c r="C1988" s="27">
        <v>901274302</v>
      </c>
      <c r="D1988" s="27" t="s">
        <v>79</v>
      </c>
      <c r="E1988" s="27" t="s">
        <v>79</v>
      </c>
      <c r="F1988" s="27" t="s">
        <v>11485</v>
      </c>
      <c r="G1988" s="27" t="s">
        <v>11486</v>
      </c>
      <c r="H1988" s="27" t="s">
        <v>11487</v>
      </c>
      <c r="I1988" s="27" t="s">
        <v>11488</v>
      </c>
      <c r="J1988" s="27" t="s">
        <v>190</v>
      </c>
      <c r="K1988" s="27" t="s">
        <v>11483</v>
      </c>
      <c r="L1988" s="27" t="s">
        <v>11483</v>
      </c>
      <c r="M1988" s="27">
        <v>25740</v>
      </c>
      <c r="N1988" s="28" t="s">
        <v>172</v>
      </c>
      <c r="O1988" s="22">
        <f>VLOOKUP(A1988,Hoja1!A:C,3,0)</f>
        <v>16</v>
      </c>
      <c r="P1988" s="21" t="str">
        <f>VLOOKUP(M1988,[1]TIPOLOGIAS_CB!$A:$F,4,0)</f>
        <v>BOGOTA</v>
      </c>
      <c r="Q1988" s="21" t="str">
        <f>VLOOKUP(P1988,'BASE TARIFA 2025'!C:D,2,0)</f>
        <v>WOMPI CENTRO</v>
      </c>
      <c r="R1988" s="23">
        <f>VLOOKUP(P1988,'BASE TARIFA 2025'!C:F,4,0)</f>
        <v>15709.5</v>
      </c>
    </row>
    <row r="1989" spans="1:18" ht="14.45">
      <c r="A1989" s="27">
        <v>66900</v>
      </c>
      <c r="B1989" s="27" t="s">
        <v>11489</v>
      </c>
      <c r="C1989" s="27">
        <v>1072188212</v>
      </c>
      <c r="D1989" s="27" t="s">
        <v>79</v>
      </c>
      <c r="E1989" s="27" t="s">
        <v>11490</v>
      </c>
      <c r="F1989" s="27" t="s">
        <v>11491</v>
      </c>
      <c r="G1989" s="27" t="s">
        <v>11492</v>
      </c>
      <c r="H1989" s="27" t="s">
        <v>11493</v>
      </c>
      <c r="I1989" s="27" t="s">
        <v>11494</v>
      </c>
      <c r="J1989" s="27" t="s">
        <v>190</v>
      </c>
      <c r="K1989" s="27" t="s">
        <v>11483</v>
      </c>
      <c r="L1989" s="27" t="s">
        <v>11483</v>
      </c>
      <c r="M1989" s="27">
        <v>25740</v>
      </c>
      <c r="N1989" s="28" t="s">
        <v>172</v>
      </c>
      <c r="O1989" s="22">
        <f>VLOOKUP(A1989,Hoja1!A:C,3,0)</f>
        <v>8</v>
      </c>
      <c r="P1989" s="21" t="str">
        <f>VLOOKUP(M1989,[1]TIPOLOGIAS_CB!$A:$F,4,0)</f>
        <v>BOGOTA</v>
      </c>
      <c r="Q1989" s="21" t="str">
        <f>VLOOKUP(P1989,'BASE TARIFA 2025'!C:D,2,0)</f>
        <v>WOMPI CENTRO</v>
      </c>
      <c r="R1989" s="23">
        <f>VLOOKUP(P1989,'BASE TARIFA 2025'!C:F,4,0)</f>
        <v>15709.5</v>
      </c>
    </row>
    <row r="1990" spans="1:18" ht="14.45">
      <c r="A1990" s="27">
        <v>67532</v>
      </c>
      <c r="B1990" s="27" t="s">
        <v>11495</v>
      </c>
      <c r="C1990" s="27">
        <v>1072194497</v>
      </c>
      <c r="D1990" s="27" t="s">
        <v>11496</v>
      </c>
      <c r="E1990" s="27" t="s">
        <v>11496</v>
      </c>
      <c r="F1990" s="27" t="s">
        <v>11496</v>
      </c>
      <c r="G1990" s="27" t="s">
        <v>11497</v>
      </c>
      <c r="H1990" s="27" t="s">
        <v>11498</v>
      </c>
      <c r="I1990" s="27" t="s">
        <v>11499</v>
      </c>
      <c r="J1990" s="27" t="s">
        <v>190</v>
      </c>
      <c r="K1990" s="27" t="s">
        <v>11483</v>
      </c>
      <c r="L1990" s="27" t="s">
        <v>11483</v>
      </c>
      <c r="M1990" s="27">
        <v>25740</v>
      </c>
      <c r="N1990" s="28" t="s">
        <v>172</v>
      </c>
      <c r="O1990" s="22">
        <f>VLOOKUP(A1990,Hoja1!A:C,3,0)</f>
        <v>16</v>
      </c>
      <c r="P1990" s="21" t="str">
        <f>VLOOKUP(M1990,[1]TIPOLOGIAS_CB!$A:$F,4,0)</f>
        <v>BOGOTA</v>
      </c>
      <c r="Q1990" s="21" t="str">
        <f>VLOOKUP(P1990,'BASE TARIFA 2025'!C:D,2,0)</f>
        <v>WOMPI CENTRO</v>
      </c>
      <c r="R1990" s="23">
        <f>VLOOKUP(P1990,'BASE TARIFA 2025'!C:F,4,0)</f>
        <v>15709.5</v>
      </c>
    </row>
    <row r="1991" spans="1:18" ht="14.45">
      <c r="A1991" s="27">
        <v>76428</v>
      </c>
      <c r="B1991" s="27" t="s">
        <v>11500</v>
      </c>
      <c r="C1991" s="27">
        <v>1072193024</v>
      </c>
      <c r="D1991" s="27" t="s">
        <v>11501</v>
      </c>
      <c r="E1991" s="27" t="s">
        <v>11502</v>
      </c>
      <c r="F1991" s="27" t="s">
        <v>11502</v>
      </c>
      <c r="G1991" s="27" t="s">
        <v>11503</v>
      </c>
      <c r="H1991" s="27" t="s">
        <v>11504</v>
      </c>
      <c r="I1991" s="27" t="s">
        <v>11505</v>
      </c>
      <c r="J1991" s="27" t="s">
        <v>190</v>
      </c>
      <c r="K1991" s="27" t="s">
        <v>11483</v>
      </c>
      <c r="L1991" s="27" t="s">
        <v>11483</v>
      </c>
      <c r="M1991" s="27">
        <v>25740</v>
      </c>
      <c r="N1991" s="28" t="s">
        <v>128</v>
      </c>
      <c r="O1991" s="22">
        <f>VLOOKUP(A1991,Hoja1!A:C,3,0)</f>
        <v>8</v>
      </c>
      <c r="P1991" s="21" t="str">
        <f>VLOOKUP(M1991,[1]TIPOLOGIAS_CB!$A:$F,4,0)</f>
        <v>BOGOTA</v>
      </c>
      <c r="Q1991" s="21" t="str">
        <f>VLOOKUP(P1991,'BASE TARIFA 2025'!C:D,2,0)</f>
        <v>WOMPI CENTRO</v>
      </c>
      <c r="R1991" s="23">
        <f>VLOOKUP(P1991,'BASE TARIFA 2025'!C:F,4,0)</f>
        <v>15709.5</v>
      </c>
    </row>
    <row r="1992" spans="1:18" ht="14.45">
      <c r="A1992" s="27">
        <v>81099</v>
      </c>
      <c r="B1992" s="27" t="s">
        <v>11506</v>
      </c>
      <c r="C1992" s="27">
        <v>1072192088</v>
      </c>
      <c r="D1992" s="27" t="s">
        <v>11507</v>
      </c>
      <c r="E1992" s="27" t="s">
        <v>11507</v>
      </c>
      <c r="F1992" s="27" t="s">
        <v>11507</v>
      </c>
      <c r="G1992" s="27" t="s">
        <v>11508</v>
      </c>
      <c r="H1992" s="27" t="s">
        <v>11509</v>
      </c>
      <c r="I1992" s="27" t="s">
        <v>11510</v>
      </c>
      <c r="J1992" s="27" t="s">
        <v>190</v>
      </c>
      <c r="K1992" s="27" t="s">
        <v>11483</v>
      </c>
      <c r="L1992" s="27" t="s">
        <v>11483</v>
      </c>
      <c r="M1992" s="27">
        <v>25740</v>
      </c>
      <c r="N1992" s="28" t="s">
        <v>172</v>
      </c>
      <c r="O1992" s="22">
        <f>VLOOKUP(A1992,Hoja1!A:C,3,0)</f>
        <v>8</v>
      </c>
      <c r="P1992" s="21" t="str">
        <f>VLOOKUP(M1992,[1]TIPOLOGIAS_CB!$A:$F,4,0)</f>
        <v>BOGOTA</v>
      </c>
      <c r="Q1992" s="21" t="str">
        <f>VLOOKUP(P1992,'BASE TARIFA 2025'!C:D,2,0)</f>
        <v>WOMPI CENTRO</v>
      </c>
      <c r="R1992" s="23">
        <f>VLOOKUP(P1992,'BASE TARIFA 2025'!C:F,4,0)</f>
        <v>15709.5</v>
      </c>
    </row>
    <row r="1993" spans="1:18" ht="14.45">
      <c r="A1993" s="27">
        <v>30781</v>
      </c>
      <c r="B1993" s="27" t="s">
        <v>11511</v>
      </c>
      <c r="C1993" s="27">
        <v>3188224</v>
      </c>
      <c r="D1993" s="27" t="s">
        <v>11512</v>
      </c>
      <c r="E1993" s="27" t="s">
        <v>11513</v>
      </c>
      <c r="F1993" s="27" t="s">
        <v>11514</v>
      </c>
      <c r="G1993" s="27" t="s">
        <v>11515</v>
      </c>
      <c r="H1993" s="27" t="s">
        <v>11516</v>
      </c>
      <c r="I1993" s="27" t="s">
        <v>11517</v>
      </c>
      <c r="J1993" s="27" t="s">
        <v>190</v>
      </c>
      <c r="K1993" s="27" t="s">
        <v>11518</v>
      </c>
      <c r="L1993" s="27" t="s">
        <v>11518</v>
      </c>
      <c r="M1993" s="27">
        <v>25772</v>
      </c>
      <c r="N1993" s="28" t="s">
        <v>192</v>
      </c>
      <c r="O1993" s="22">
        <f>VLOOKUP(A1993,Hoja1!A:C,3,0)</f>
        <v>8</v>
      </c>
      <c r="P1993" s="21" t="str">
        <f>VLOOKUP(M1993,[1]TIPOLOGIAS_CB!$A:$F,4,0)</f>
        <v>BOGOTA</v>
      </c>
      <c r="Q1993" s="21" t="str">
        <f>VLOOKUP(P1993,'BASE TARIFA 2025'!C:D,2,0)</f>
        <v>WOMPI CENTRO</v>
      </c>
      <c r="R1993" s="23">
        <f>VLOOKUP(P1993,'BASE TARIFA 2025'!C:F,4,0)</f>
        <v>15709.5</v>
      </c>
    </row>
    <row r="1994" spans="1:18" ht="14.45">
      <c r="A1994" s="27">
        <v>42897</v>
      </c>
      <c r="B1994" s="27" t="s">
        <v>11519</v>
      </c>
      <c r="C1994" s="27">
        <v>1069261324</v>
      </c>
      <c r="D1994" s="27"/>
      <c r="E1994" s="27" t="s">
        <v>11520</v>
      </c>
      <c r="F1994" s="27" t="s">
        <v>11520</v>
      </c>
      <c r="G1994" s="27" t="s">
        <v>11521</v>
      </c>
      <c r="H1994" s="27" t="s">
        <v>11522</v>
      </c>
      <c r="I1994" s="27" t="s">
        <v>11523</v>
      </c>
      <c r="J1994" s="27" t="s">
        <v>190</v>
      </c>
      <c r="K1994" s="27" t="s">
        <v>11518</v>
      </c>
      <c r="L1994" s="27" t="s">
        <v>11518</v>
      </c>
      <c r="M1994" s="27">
        <v>25772</v>
      </c>
      <c r="N1994" s="28" t="s">
        <v>192</v>
      </c>
      <c r="O1994" s="22">
        <f>VLOOKUP(A1994,Hoja1!A:C,3,0)</f>
        <v>8</v>
      </c>
      <c r="P1994" s="21" t="str">
        <f>VLOOKUP(M1994,[1]TIPOLOGIAS_CB!$A:$F,4,0)</f>
        <v>BOGOTA</v>
      </c>
      <c r="Q1994" s="21" t="str">
        <f>VLOOKUP(P1994,'BASE TARIFA 2025'!C:D,2,0)</f>
        <v>WOMPI CENTRO</v>
      </c>
      <c r="R1994" s="23">
        <f>VLOOKUP(P1994,'BASE TARIFA 2025'!C:F,4,0)</f>
        <v>15709.5</v>
      </c>
    </row>
    <row r="1995" spans="1:18" ht="14.45">
      <c r="A1995" s="27">
        <v>48527</v>
      </c>
      <c r="B1995" s="27" t="s">
        <v>11524</v>
      </c>
      <c r="C1995" s="27">
        <v>20964669</v>
      </c>
      <c r="D1995" s="27" t="s">
        <v>11525</v>
      </c>
      <c r="E1995" s="27" t="s">
        <v>11525</v>
      </c>
      <c r="F1995" s="27" t="s">
        <v>11526</v>
      </c>
      <c r="G1995" s="27" t="s">
        <v>11527</v>
      </c>
      <c r="H1995" s="27" t="s">
        <v>11528</v>
      </c>
      <c r="I1995" s="27" t="s">
        <v>11529</v>
      </c>
      <c r="J1995" s="27" t="s">
        <v>190</v>
      </c>
      <c r="K1995" s="27" t="s">
        <v>11518</v>
      </c>
      <c r="L1995" s="27" t="s">
        <v>11518</v>
      </c>
      <c r="M1995" s="27">
        <v>25772</v>
      </c>
      <c r="N1995" s="28" t="s">
        <v>477</v>
      </c>
      <c r="O1995" s="22">
        <f>VLOOKUP(A1995,Hoja1!A:C,3,0)</f>
        <v>8</v>
      </c>
      <c r="P1995" s="21" t="str">
        <f>VLOOKUP(M1995,[1]TIPOLOGIAS_CB!$A:$F,4,0)</f>
        <v>BOGOTA</v>
      </c>
      <c r="Q1995" s="21" t="str">
        <f>VLOOKUP(P1995,'BASE TARIFA 2025'!C:D,2,0)</f>
        <v>WOMPI CENTRO</v>
      </c>
      <c r="R1995" s="23">
        <f>VLOOKUP(P1995,'BASE TARIFA 2025'!C:F,4,0)</f>
        <v>15709.5</v>
      </c>
    </row>
    <row r="1996" spans="1:18" ht="14.45">
      <c r="A1996" s="27">
        <v>49330</v>
      </c>
      <c r="B1996" s="27" t="s">
        <v>11530</v>
      </c>
      <c r="C1996" s="27">
        <v>3187804</v>
      </c>
      <c r="D1996" s="27" t="s">
        <v>79</v>
      </c>
      <c r="E1996" s="27" t="s">
        <v>11531</v>
      </c>
      <c r="F1996" s="27" t="s">
        <v>11531</v>
      </c>
      <c r="G1996" s="27" t="s">
        <v>11532</v>
      </c>
      <c r="H1996" s="27" t="s">
        <v>11533</v>
      </c>
      <c r="I1996" s="27" t="s">
        <v>11534</v>
      </c>
      <c r="J1996" s="27" t="s">
        <v>190</v>
      </c>
      <c r="K1996" s="27" t="s">
        <v>11518</v>
      </c>
      <c r="L1996" s="27" t="s">
        <v>11518</v>
      </c>
      <c r="M1996" s="27">
        <v>25772</v>
      </c>
      <c r="N1996" s="28" t="s">
        <v>477</v>
      </c>
      <c r="O1996" s="22">
        <f>VLOOKUP(A1996,Hoja1!A:C,3,0)</f>
        <v>8</v>
      </c>
      <c r="P1996" s="21" t="str">
        <f>VLOOKUP(M1996,[1]TIPOLOGIAS_CB!$A:$F,4,0)</f>
        <v>BOGOTA</v>
      </c>
      <c r="Q1996" s="21" t="str">
        <f>VLOOKUP(P1996,'BASE TARIFA 2025'!C:D,2,0)</f>
        <v>WOMPI CENTRO</v>
      </c>
      <c r="R1996" s="23">
        <f>VLOOKUP(P1996,'BASE TARIFA 2025'!C:F,4,0)</f>
        <v>15709.5</v>
      </c>
    </row>
    <row r="1997" spans="1:18" ht="14.45">
      <c r="A1997" s="27">
        <v>66906</v>
      </c>
      <c r="B1997" s="27" t="s">
        <v>11535</v>
      </c>
      <c r="C1997" s="27">
        <v>1004004707</v>
      </c>
      <c r="D1997" s="27" t="s">
        <v>79</v>
      </c>
      <c r="E1997" s="27" t="s">
        <v>11536</v>
      </c>
      <c r="F1997" s="27" t="s">
        <v>11536</v>
      </c>
      <c r="G1997" s="27" t="s">
        <v>11537</v>
      </c>
      <c r="H1997" s="27" t="s">
        <v>11538</v>
      </c>
      <c r="I1997" s="27" t="s">
        <v>11539</v>
      </c>
      <c r="J1997" s="27" t="s">
        <v>190</v>
      </c>
      <c r="K1997" s="27" t="s">
        <v>11518</v>
      </c>
      <c r="L1997" s="27" t="s">
        <v>11518</v>
      </c>
      <c r="M1997" s="27">
        <v>25772</v>
      </c>
      <c r="N1997" s="28" t="s">
        <v>477</v>
      </c>
      <c r="O1997" s="22">
        <f>VLOOKUP(A1997,Hoja1!A:C,3,0)</f>
        <v>8</v>
      </c>
      <c r="P1997" s="21" t="str">
        <f>VLOOKUP(M1997,[1]TIPOLOGIAS_CB!$A:$F,4,0)</f>
        <v>BOGOTA</v>
      </c>
      <c r="Q1997" s="21" t="str">
        <f>VLOOKUP(P1997,'BASE TARIFA 2025'!C:D,2,0)</f>
        <v>WOMPI CENTRO</v>
      </c>
      <c r="R1997" s="23">
        <f>VLOOKUP(P1997,'BASE TARIFA 2025'!C:F,4,0)</f>
        <v>15709.5</v>
      </c>
    </row>
    <row r="1998" spans="1:18" ht="14.45">
      <c r="A1998" s="27">
        <v>77911</v>
      </c>
      <c r="B1998" s="27" t="s">
        <v>11540</v>
      </c>
      <c r="C1998" s="27">
        <v>1108832911</v>
      </c>
      <c r="D1998" s="27" t="s">
        <v>11541</v>
      </c>
      <c r="E1998" s="27" t="s">
        <v>11542</v>
      </c>
      <c r="F1998" s="27" t="s">
        <v>11542</v>
      </c>
      <c r="G1998" s="27" t="s">
        <v>11543</v>
      </c>
      <c r="H1998" s="27" t="s">
        <v>11544</v>
      </c>
      <c r="I1998" s="27" t="s">
        <v>11545</v>
      </c>
      <c r="J1998" s="27" t="s">
        <v>190</v>
      </c>
      <c r="K1998" s="27" t="s">
        <v>11518</v>
      </c>
      <c r="L1998" s="27" t="s">
        <v>11518</v>
      </c>
      <c r="M1998" s="27">
        <v>25772</v>
      </c>
      <c r="N1998" s="28" t="s">
        <v>192</v>
      </c>
      <c r="O1998" s="22">
        <f>VLOOKUP(A1998,Hoja1!A:C,3,0)</f>
        <v>8</v>
      </c>
      <c r="P1998" s="21" t="str">
        <f>VLOOKUP(M1998,[1]TIPOLOGIAS_CB!$A:$F,4,0)</f>
        <v>BOGOTA</v>
      </c>
      <c r="Q1998" s="21" t="str">
        <f>VLOOKUP(P1998,'BASE TARIFA 2025'!C:D,2,0)</f>
        <v>WOMPI CENTRO</v>
      </c>
      <c r="R1998" s="23">
        <f>VLOOKUP(P1998,'BASE TARIFA 2025'!C:F,4,0)</f>
        <v>15709.5</v>
      </c>
    </row>
    <row r="1999" spans="1:18" ht="14.45">
      <c r="A1999" s="27">
        <v>25721</v>
      </c>
      <c r="B1999" s="27" t="s">
        <v>11546</v>
      </c>
      <c r="C1999" s="27">
        <v>41797955</v>
      </c>
      <c r="D1999" s="27" t="s">
        <v>11547</v>
      </c>
      <c r="E1999" s="27" t="s">
        <v>11548</v>
      </c>
      <c r="F1999" s="27" t="s">
        <v>11548</v>
      </c>
      <c r="G1999" s="27" t="s">
        <v>11549</v>
      </c>
      <c r="H1999" s="27" t="s">
        <v>11550</v>
      </c>
      <c r="I1999" s="27" t="s">
        <v>11551</v>
      </c>
      <c r="J1999" s="27" t="s">
        <v>190</v>
      </c>
      <c r="K1999" s="27" t="s">
        <v>11552</v>
      </c>
      <c r="L1999" s="27" t="s">
        <v>11552</v>
      </c>
      <c r="M1999" s="27">
        <v>25817</v>
      </c>
      <c r="N1999" s="28" t="s">
        <v>465</v>
      </c>
      <c r="O1999" s="22">
        <f>VLOOKUP(A1999,Hoja1!A:C,3,0)</f>
        <v>8</v>
      </c>
      <c r="P1999" s="21" t="str">
        <f>VLOOKUP(M1999,[1]TIPOLOGIAS_CB!$A:$F,4,0)</f>
        <v>BOGOTA</v>
      </c>
      <c r="Q1999" s="21" t="str">
        <f>VLOOKUP(P1999,'BASE TARIFA 2025'!C:D,2,0)</f>
        <v>WOMPI CENTRO</v>
      </c>
      <c r="R1999" s="23">
        <f>VLOOKUP(P1999,'BASE TARIFA 2025'!C:F,4,0)</f>
        <v>15709.5</v>
      </c>
    </row>
    <row r="2000" spans="1:18" ht="14.45">
      <c r="A2000" s="27">
        <v>26369</v>
      </c>
      <c r="B2000" s="27" t="s">
        <v>11553</v>
      </c>
      <c r="C2000" s="27">
        <v>3212738</v>
      </c>
      <c r="D2000" s="27" t="s">
        <v>11554</v>
      </c>
      <c r="E2000" s="27" t="s">
        <v>11555</v>
      </c>
      <c r="F2000" s="27" t="s">
        <v>11555</v>
      </c>
      <c r="G2000" s="27" t="s">
        <v>11556</v>
      </c>
      <c r="H2000" s="27" t="s">
        <v>11557</v>
      </c>
      <c r="I2000" s="27" t="s">
        <v>11558</v>
      </c>
      <c r="J2000" s="27" t="s">
        <v>190</v>
      </c>
      <c r="K2000" s="27" t="s">
        <v>11552</v>
      </c>
      <c r="L2000" s="27" t="s">
        <v>11552</v>
      </c>
      <c r="M2000" s="27">
        <v>25817</v>
      </c>
      <c r="N2000" s="28" t="s">
        <v>465</v>
      </c>
      <c r="O2000" s="22">
        <f>VLOOKUP(A2000,Hoja1!A:C,3,0)</f>
        <v>8</v>
      </c>
      <c r="P2000" s="21" t="str">
        <f>VLOOKUP(M2000,[1]TIPOLOGIAS_CB!$A:$F,4,0)</f>
        <v>BOGOTA</v>
      </c>
      <c r="Q2000" s="21" t="str">
        <f>VLOOKUP(P2000,'BASE TARIFA 2025'!C:D,2,0)</f>
        <v>WOMPI CENTRO</v>
      </c>
      <c r="R2000" s="23">
        <f>VLOOKUP(P2000,'BASE TARIFA 2025'!C:F,4,0)</f>
        <v>15709.5</v>
      </c>
    </row>
    <row r="2001" spans="1:18" ht="14.45">
      <c r="A2001" s="27">
        <v>41671</v>
      </c>
      <c r="B2001" s="27" t="s">
        <v>11559</v>
      </c>
      <c r="C2001" s="27">
        <v>79150845</v>
      </c>
      <c r="D2001" s="27"/>
      <c r="E2001" s="27" t="s">
        <v>11560</v>
      </c>
      <c r="F2001" s="27" t="s">
        <v>11561</v>
      </c>
      <c r="G2001" s="27" t="s">
        <v>11562</v>
      </c>
      <c r="H2001" s="27" t="s">
        <v>11563</v>
      </c>
      <c r="I2001" s="27" t="s">
        <v>11564</v>
      </c>
      <c r="J2001" s="27" t="s">
        <v>190</v>
      </c>
      <c r="K2001" s="27" t="s">
        <v>11552</v>
      </c>
      <c r="L2001" s="27" t="s">
        <v>11552</v>
      </c>
      <c r="M2001" s="27">
        <v>25817</v>
      </c>
      <c r="N2001" s="28" t="s">
        <v>465</v>
      </c>
      <c r="O2001" s="22">
        <f>VLOOKUP(A2001,Hoja1!A:C,3,0)</f>
        <v>8</v>
      </c>
      <c r="P2001" s="21" t="str">
        <f>VLOOKUP(M2001,[1]TIPOLOGIAS_CB!$A:$F,4,0)</f>
        <v>BOGOTA</v>
      </c>
      <c r="Q2001" s="21" t="str">
        <f>VLOOKUP(P2001,'BASE TARIFA 2025'!C:D,2,0)</f>
        <v>WOMPI CENTRO</v>
      </c>
      <c r="R2001" s="23">
        <f>VLOOKUP(P2001,'BASE TARIFA 2025'!C:F,4,0)</f>
        <v>15709.5</v>
      </c>
    </row>
    <row r="2002" spans="1:18" ht="14.45">
      <c r="A2002" s="27">
        <v>39403</v>
      </c>
      <c r="B2002" s="27" t="s">
        <v>11565</v>
      </c>
      <c r="C2002" s="27">
        <v>21021591</v>
      </c>
      <c r="D2002" s="27"/>
      <c r="E2002" s="27" t="s">
        <v>11566</v>
      </c>
      <c r="F2002" s="27" t="s">
        <v>11566</v>
      </c>
      <c r="G2002" s="27" t="s">
        <v>11567</v>
      </c>
      <c r="H2002" s="27" t="s">
        <v>11568</v>
      </c>
      <c r="I2002" s="27" t="s">
        <v>11569</v>
      </c>
      <c r="J2002" s="27" t="s">
        <v>190</v>
      </c>
      <c r="K2002" s="27" t="s">
        <v>11552</v>
      </c>
      <c r="L2002" s="27" t="s">
        <v>11552</v>
      </c>
      <c r="M2002" s="27">
        <v>25817</v>
      </c>
      <c r="N2002" s="28" t="s">
        <v>465</v>
      </c>
      <c r="O2002" s="22">
        <f>VLOOKUP(A2002,Hoja1!A:C,3,0)</f>
        <v>16</v>
      </c>
      <c r="P2002" s="21" t="str">
        <f>VLOOKUP(M2002,[1]TIPOLOGIAS_CB!$A:$F,4,0)</f>
        <v>BOGOTA</v>
      </c>
      <c r="Q2002" s="21" t="str">
        <f>VLOOKUP(P2002,'BASE TARIFA 2025'!C:D,2,0)</f>
        <v>WOMPI CENTRO</v>
      </c>
      <c r="R2002" s="23">
        <f>VLOOKUP(P2002,'BASE TARIFA 2025'!C:F,4,0)</f>
        <v>15709.5</v>
      </c>
    </row>
    <row r="2003" spans="1:18" ht="14.45">
      <c r="A2003" s="27">
        <v>55145</v>
      </c>
      <c r="B2003" s="27" t="s">
        <v>11570</v>
      </c>
      <c r="C2003" s="27">
        <v>3065252</v>
      </c>
      <c r="D2003" s="27" t="s">
        <v>79</v>
      </c>
      <c r="E2003" s="27" t="s">
        <v>11571</v>
      </c>
      <c r="F2003" s="27" t="s">
        <v>11571</v>
      </c>
      <c r="G2003" s="27" t="s">
        <v>11572</v>
      </c>
      <c r="H2003" s="27" t="s">
        <v>11573</v>
      </c>
      <c r="I2003" s="27" t="s">
        <v>11574</v>
      </c>
      <c r="J2003" s="27" t="s">
        <v>190</v>
      </c>
      <c r="K2003" s="27" t="s">
        <v>11552</v>
      </c>
      <c r="L2003" s="27" t="s">
        <v>11552</v>
      </c>
      <c r="M2003" s="27">
        <v>25817</v>
      </c>
      <c r="N2003" s="28" t="s">
        <v>1487</v>
      </c>
      <c r="O2003" s="22">
        <f>VLOOKUP(A2003,Hoja1!A:C,3,0)</f>
        <v>16</v>
      </c>
      <c r="P2003" s="21" t="str">
        <f>VLOOKUP(M2003,[1]TIPOLOGIAS_CB!$A:$F,4,0)</f>
        <v>BOGOTA</v>
      </c>
      <c r="Q2003" s="21" t="str">
        <f>VLOOKUP(P2003,'BASE TARIFA 2025'!C:D,2,0)</f>
        <v>WOMPI CENTRO</v>
      </c>
      <c r="R2003" s="23">
        <f>VLOOKUP(P2003,'BASE TARIFA 2025'!C:F,4,0)</f>
        <v>15709.5</v>
      </c>
    </row>
    <row r="2004" spans="1:18" ht="14.45">
      <c r="A2004" s="27">
        <v>62830</v>
      </c>
      <c r="B2004" s="27" t="s">
        <v>11575</v>
      </c>
      <c r="C2004" s="27">
        <v>901317939</v>
      </c>
      <c r="D2004" s="27" t="s">
        <v>11576</v>
      </c>
      <c r="E2004" s="27" t="s">
        <v>79</v>
      </c>
      <c r="F2004" s="27" t="s">
        <v>11577</v>
      </c>
      <c r="G2004" s="27" t="s">
        <v>11578</v>
      </c>
      <c r="H2004" s="27" t="s">
        <v>11579</v>
      </c>
      <c r="I2004" s="27" t="s">
        <v>11580</v>
      </c>
      <c r="J2004" s="27" t="s">
        <v>190</v>
      </c>
      <c r="K2004" s="27" t="s">
        <v>11552</v>
      </c>
      <c r="L2004" s="27" t="s">
        <v>11552</v>
      </c>
      <c r="M2004" s="27">
        <v>25817</v>
      </c>
      <c r="N2004" s="28" t="s">
        <v>1487</v>
      </c>
      <c r="O2004" s="22">
        <f>VLOOKUP(A2004,Hoja1!A:C,3,0)</f>
        <v>8</v>
      </c>
      <c r="P2004" s="21" t="str">
        <f>VLOOKUP(M2004,[1]TIPOLOGIAS_CB!$A:$F,4,0)</f>
        <v>BOGOTA</v>
      </c>
      <c r="Q2004" s="21" t="str">
        <f>VLOOKUP(P2004,'BASE TARIFA 2025'!C:D,2,0)</f>
        <v>WOMPI CENTRO</v>
      </c>
      <c r="R2004" s="23">
        <f>VLOOKUP(P2004,'BASE TARIFA 2025'!C:F,4,0)</f>
        <v>15709.5</v>
      </c>
    </row>
    <row r="2005" spans="1:18" ht="14.45">
      <c r="A2005" s="27">
        <v>77038</v>
      </c>
      <c r="B2005" s="27" t="s">
        <v>11581</v>
      </c>
      <c r="C2005" s="27">
        <v>1118562055</v>
      </c>
      <c r="D2005" s="27" t="s">
        <v>3179</v>
      </c>
      <c r="E2005" s="27" t="s">
        <v>3179</v>
      </c>
      <c r="F2005" s="27" t="s">
        <v>4099</v>
      </c>
      <c r="G2005" s="27" t="s">
        <v>11582</v>
      </c>
      <c r="H2005" s="27" t="s">
        <v>11583</v>
      </c>
      <c r="I2005" s="27" t="s">
        <v>11584</v>
      </c>
      <c r="J2005" s="27" t="s">
        <v>190</v>
      </c>
      <c r="K2005" s="27" t="s">
        <v>11552</v>
      </c>
      <c r="L2005" s="27" t="s">
        <v>11552</v>
      </c>
      <c r="M2005" s="27">
        <v>25817</v>
      </c>
      <c r="N2005" s="28" t="s">
        <v>1487</v>
      </c>
      <c r="O2005" s="22">
        <f>VLOOKUP(A2005,Hoja1!A:C,3,0)</f>
        <v>8</v>
      </c>
      <c r="P2005" s="21" t="str">
        <f>VLOOKUP(M2005,[1]TIPOLOGIAS_CB!$A:$F,4,0)</f>
        <v>BOGOTA</v>
      </c>
      <c r="Q2005" s="21" t="str">
        <f>VLOOKUP(P2005,'BASE TARIFA 2025'!C:D,2,0)</f>
        <v>WOMPI CENTRO</v>
      </c>
      <c r="R2005" s="23">
        <f>VLOOKUP(P2005,'BASE TARIFA 2025'!C:F,4,0)</f>
        <v>15709.5</v>
      </c>
    </row>
    <row r="2006" spans="1:18" ht="14.45">
      <c r="A2006" s="27">
        <v>66805</v>
      </c>
      <c r="B2006" s="27" t="s">
        <v>11585</v>
      </c>
      <c r="C2006" s="27">
        <v>39804002</v>
      </c>
      <c r="D2006" s="27" t="s">
        <v>79</v>
      </c>
      <c r="E2006" s="27" t="s">
        <v>11586</v>
      </c>
      <c r="F2006" s="27" t="s">
        <v>11586</v>
      </c>
      <c r="G2006" s="27" t="s">
        <v>11587</v>
      </c>
      <c r="H2006" s="27" t="s">
        <v>11588</v>
      </c>
      <c r="I2006" s="27" t="s">
        <v>11589</v>
      </c>
      <c r="J2006" s="27" t="s">
        <v>190</v>
      </c>
      <c r="K2006" s="27" t="s">
        <v>11552</v>
      </c>
      <c r="L2006" s="27" t="s">
        <v>11552</v>
      </c>
      <c r="M2006" s="27">
        <v>25817</v>
      </c>
      <c r="N2006" s="28" t="s">
        <v>1487</v>
      </c>
      <c r="O2006" s="22">
        <f>VLOOKUP(A2006,Hoja1!A:C,3,0)</f>
        <v>8</v>
      </c>
      <c r="P2006" s="21" t="str">
        <f>VLOOKUP(M2006,[1]TIPOLOGIAS_CB!$A:$F,4,0)</f>
        <v>BOGOTA</v>
      </c>
      <c r="Q2006" s="21" t="str">
        <f>VLOOKUP(P2006,'BASE TARIFA 2025'!C:D,2,0)</f>
        <v>WOMPI CENTRO</v>
      </c>
      <c r="R2006" s="23">
        <f>VLOOKUP(P2006,'BASE TARIFA 2025'!C:F,4,0)</f>
        <v>15709.5</v>
      </c>
    </row>
    <row r="2007" spans="1:18" ht="14.45">
      <c r="A2007" s="27">
        <v>67748</v>
      </c>
      <c r="B2007" s="27" t="s">
        <v>11590</v>
      </c>
      <c r="C2007" s="27">
        <v>1116432933</v>
      </c>
      <c r="D2007" s="27" t="s">
        <v>79</v>
      </c>
      <c r="E2007" s="27" t="s">
        <v>11591</v>
      </c>
      <c r="F2007" s="27" t="s">
        <v>11591</v>
      </c>
      <c r="G2007" s="27" t="s">
        <v>11592</v>
      </c>
      <c r="H2007" s="27" t="s">
        <v>11593</v>
      </c>
      <c r="I2007" s="27" t="s">
        <v>11594</v>
      </c>
      <c r="J2007" s="27" t="s">
        <v>190</v>
      </c>
      <c r="K2007" s="27" t="s">
        <v>11552</v>
      </c>
      <c r="L2007" s="27" t="s">
        <v>11552</v>
      </c>
      <c r="M2007" s="27">
        <v>25817</v>
      </c>
      <c r="N2007" s="28" t="s">
        <v>465</v>
      </c>
      <c r="O2007" s="22">
        <f>VLOOKUP(A2007,Hoja1!A:C,3,0)</f>
        <v>8</v>
      </c>
      <c r="P2007" s="21" t="str">
        <f>VLOOKUP(M2007,[1]TIPOLOGIAS_CB!$A:$F,4,0)</f>
        <v>BOGOTA</v>
      </c>
      <c r="Q2007" s="21" t="str">
        <f>VLOOKUP(P2007,'BASE TARIFA 2025'!C:D,2,0)</f>
        <v>WOMPI CENTRO</v>
      </c>
      <c r="R2007" s="23">
        <f>VLOOKUP(P2007,'BASE TARIFA 2025'!C:F,4,0)</f>
        <v>15709.5</v>
      </c>
    </row>
    <row r="2008" spans="1:18" ht="14.45">
      <c r="A2008" s="27">
        <v>72704</v>
      </c>
      <c r="B2008" s="27" t="s">
        <v>11595</v>
      </c>
      <c r="C2008" s="27">
        <v>5771202</v>
      </c>
      <c r="D2008" s="27" t="s">
        <v>11596</v>
      </c>
      <c r="E2008" s="27" t="s">
        <v>11596</v>
      </c>
      <c r="F2008" s="27" t="s">
        <v>11596</v>
      </c>
      <c r="G2008" s="27" t="s">
        <v>11597</v>
      </c>
      <c r="H2008" s="27" t="s">
        <v>11598</v>
      </c>
      <c r="I2008" s="27" t="s">
        <v>11599</v>
      </c>
      <c r="J2008" s="27" t="s">
        <v>190</v>
      </c>
      <c r="K2008" s="27" t="s">
        <v>11552</v>
      </c>
      <c r="L2008" s="27" t="s">
        <v>11552</v>
      </c>
      <c r="M2008" s="27">
        <v>25817</v>
      </c>
      <c r="N2008" s="28" t="s">
        <v>465</v>
      </c>
      <c r="O2008" s="22">
        <f>VLOOKUP(A2008,Hoja1!A:C,3,0)</f>
        <v>8</v>
      </c>
      <c r="P2008" s="21" t="str">
        <f>VLOOKUP(M2008,[1]TIPOLOGIAS_CB!$A:$F,4,0)</f>
        <v>BOGOTA</v>
      </c>
      <c r="Q2008" s="21" t="str">
        <f>VLOOKUP(P2008,'BASE TARIFA 2025'!C:D,2,0)</f>
        <v>WOMPI CENTRO</v>
      </c>
      <c r="R2008" s="23">
        <f>VLOOKUP(P2008,'BASE TARIFA 2025'!C:F,4,0)</f>
        <v>15709.5</v>
      </c>
    </row>
    <row r="2009" spans="1:18" ht="14.45">
      <c r="A2009" s="27">
        <v>72940</v>
      </c>
      <c r="B2009" s="27" t="s">
        <v>11600</v>
      </c>
      <c r="C2009" s="27">
        <v>1077088501</v>
      </c>
      <c r="D2009" s="27" t="s">
        <v>11601</v>
      </c>
      <c r="E2009" s="27" t="s">
        <v>79</v>
      </c>
      <c r="F2009" s="27" t="s">
        <v>11601</v>
      </c>
      <c r="G2009" s="27" t="s">
        <v>11602</v>
      </c>
      <c r="H2009" s="27" t="s">
        <v>11603</v>
      </c>
      <c r="I2009" s="27" t="s">
        <v>11604</v>
      </c>
      <c r="J2009" s="27" t="s">
        <v>190</v>
      </c>
      <c r="K2009" s="27" t="s">
        <v>11552</v>
      </c>
      <c r="L2009" s="27" t="s">
        <v>11552</v>
      </c>
      <c r="M2009" s="27">
        <v>25817</v>
      </c>
      <c r="N2009" s="28" t="s">
        <v>465</v>
      </c>
      <c r="O2009" s="22">
        <f>VLOOKUP(A2009,Hoja1!A:C,3,0)</f>
        <v>8</v>
      </c>
      <c r="P2009" s="21" t="str">
        <f>VLOOKUP(M2009,[1]TIPOLOGIAS_CB!$A:$F,4,0)</f>
        <v>BOGOTA</v>
      </c>
      <c r="Q2009" s="21" t="str">
        <f>VLOOKUP(P2009,'BASE TARIFA 2025'!C:D,2,0)</f>
        <v>WOMPI CENTRO</v>
      </c>
      <c r="R2009" s="23">
        <f>VLOOKUP(P2009,'BASE TARIFA 2025'!C:F,4,0)</f>
        <v>15709.5</v>
      </c>
    </row>
    <row r="2010" spans="1:18" ht="14.45">
      <c r="A2010" s="27">
        <v>71121</v>
      </c>
      <c r="B2010" s="27" t="s">
        <v>11605</v>
      </c>
      <c r="C2010" s="27">
        <v>1003908463</v>
      </c>
      <c r="D2010" s="27" t="s">
        <v>11606</v>
      </c>
      <c r="E2010" s="27" t="s">
        <v>11607</v>
      </c>
      <c r="F2010" s="27" t="s">
        <v>11606</v>
      </c>
      <c r="G2010" s="27" t="s">
        <v>11608</v>
      </c>
      <c r="H2010" s="27" t="s">
        <v>11609</v>
      </c>
      <c r="I2010" s="27" t="s">
        <v>11610</v>
      </c>
      <c r="J2010" s="27" t="s">
        <v>190</v>
      </c>
      <c r="K2010" s="27" t="s">
        <v>11552</v>
      </c>
      <c r="L2010" s="27" t="s">
        <v>11552</v>
      </c>
      <c r="M2010" s="27">
        <v>25817</v>
      </c>
      <c r="N2010" s="28" t="s">
        <v>465</v>
      </c>
      <c r="O2010" s="22">
        <f>VLOOKUP(A2010,Hoja1!A:C,3,0)</f>
        <v>8</v>
      </c>
      <c r="P2010" s="21" t="str">
        <f>VLOOKUP(M2010,[1]TIPOLOGIAS_CB!$A:$F,4,0)</f>
        <v>BOGOTA</v>
      </c>
      <c r="Q2010" s="21" t="str">
        <f>VLOOKUP(P2010,'BASE TARIFA 2025'!C:D,2,0)</f>
        <v>WOMPI CENTRO</v>
      </c>
      <c r="R2010" s="23">
        <f>VLOOKUP(P2010,'BASE TARIFA 2025'!C:F,4,0)</f>
        <v>15709.5</v>
      </c>
    </row>
    <row r="2011" spans="1:18" ht="14.45">
      <c r="A2011" s="27">
        <v>77419</v>
      </c>
      <c r="B2011" s="27" t="s">
        <v>11611</v>
      </c>
      <c r="C2011" s="27">
        <v>35479088</v>
      </c>
      <c r="D2011" s="27" t="s">
        <v>11612</v>
      </c>
      <c r="E2011" s="27" t="s">
        <v>11612</v>
      </c>
      <c r="F2011" s="27" t="s">
        <v>11613</v>
      </c>
      <c r="G2011" s="27" t="s">
        <v>11614</v>
      </c>
      <c r="H2011" s="27" t="s">
        <v>11615</v>
      </c>
      <c r="I2011" s="27" t="s">
        <v>11616</v>
      </c>
      <c r="J2011" s="27" t="s">
        <v>190</v>
      </c>
      <c r="K2011" s="27" t="s">
        <v>11552</v>
      </c>
      <c r="L2011" s="27" t="s">
        <v>11552</v>
      </c>
      <c r="M2011" s="27">
        <v>25817</v>
      </c>
      <c r="N2011" s="28" t="s">
        <v>1487</v>
      </c>
      <c r="O2011" s="22">
        <f>VLOOKUP(A2011,Hoja1!A:C,3,0)</f>
        <v>8</v>
      </c>
      <c r="P2011" s="21" t="str">
        <f>VLOOKUP(M2011,[1]TIPOLOGIAS_CB!$A:$F,4,0)</f>
        <v>BOGOTA</v>
      </c>
      <c r="Q2011" s="21" t="str">
        <f>VLOOKUP(P2011,'BASE TARIFA 2025'!C:D,2,0)</f>
        <v>WOMPI CENTRO</v>
      </c>
      <c r="R2011" s="23">
        <f>VLOOKUP(P2011,'BASE TARIFA 2025'!C:F,4,0)</f>
        <v>15709.5</v>
      </c>
    </row>
    <row r="2012" spans="1:18" ht="14.45">
      <c r="A2012" s="27">
        <v>37164</v>
      </c>
      <c r="B2012" s="27" t="s">
        <v>11617</v>
      </c>
      <c r="C2012" s="27">
        <v>21047528</v>
      </c>
      <c r="D2012" s="27"/>
      <c r="E2012" s="27" t="s">
        <v>11618</v>
      </c>
      <c r="F2012" s="27" t="s">
        <v>11618</v>
      </c>
      <c r="G2012" s="27" t="s">
        <v>11619</v>
      </c>
      <c r="H2012" s="27" t="s">
        <v>11620</v>
      </c>
      <c r="I2012" s="27" t="s">
        <v>11621</v>
      </c>
      <c r="J2012" s="27" t="s">
        <v>190</v>
      </c>
      <c r="K2012" s="27" t="s">
        <v>11622</v>
      </c>
      <c r="L2012" s="27" t="s">
        <v>11622</v>
      </c>
      <c r="M2012" s="27">
        <v>25841</v>
      </c>
      <c r="N2012" s="28" t="s">
        <v>328</v>
      </c>
      <c r="O2012" s="22">
        <f>VLOOKUP(A2012,Hoja1!A:C,3,0)</f>
        <v>8</v>
      </c>
      <c r="P2012" s="21" t="str">
        <f>VLOOKUP(M2012,[1]TIPOLOGIAS_CB!$A:$F,4,0)</f>
        <v>BOGOTA</v>
      </c>
      <c r="Q2012" s="21" t="str">
        <f>VLOOKUP(P2012,'BASE TARIFA 2025'!C:D,2,0)</f>
        <v>WOMPI CENTRO</v>
      </c>
      <c r="R2012" s="23">
        <f>VLOOKUP(P2012,'BASE TARIFA 2025'!C:F,4,0)</f>
        <v>15709.5</v>
      </c>
    </row>
    <row r="2013" spans="1:18" ht="14.45">
      <c r="A2013" s="27">
        <v>35751</v>
      </c>
      <c r="B2013" s="27" t="s">
        <v>11623</v>
      </c>
      <c r="C2013" s="27">
        <v>1074132735</v>
      </c>
      <c r="D2013" s="27"/>
      <c r="E2013" s="27" t="s">
        <v>11624</v>
      </c>
      <c r="F2013" s="27" t="s">
        <v>11624</v>
      </c>
      <c r="G2013" s="27" t="s">
        <v>11625</v>
      </c>
      <c r="H2013" s="27" t="s">
        <v>11626</v>
      </c>
      <c r="I2013" s="27" t="s">
        <v>11627</v>
      </c>
      <c r="J2013" s="27" t="s">
        <v>190</v>
      </c>
      <c r="K2013" s="27" t="s">
        <v>11622</v>
      </c>
      <c r="L2013" s="27" t="s">
        <v>11622</v>
      </c>
      <c r="M2013" s="27">
        <v>25841</v>
      </c>
      <c r="N2013" s="28" t="s">
        <v>328</v>
      </c>
      <c r="O2013" s="22">
        <f>VLOOKUP(A2013,Hoja1!A:C,3,0)</f>
        <v>8</v>
      </c>
      <c r="P2013" s="21" t="str">
        <f>VLOOKUP(M2013,[1]TIPOLOGIAS_CB!$A:$F,4,0)</f>
        <v>BOGOTA</v>
      </c>
      <c r="Q2013" s="21" t="str">
        <f>VLOOKUP(P2013,'BASE TARIFA 2025'!C:D,2,0)</f>
        <v>WOMPI CENTRO</v>
      </c>
      <c r="R2013" s="23">
        <f>VLOOKUP(P2013,'BASE TARIFA 2025'!C:F,4,0)</f>
        <v>15709.5</v>
      </c>
    </row>
    <row r="2014" spans="1:18" ht="14.45">
      <c r="A2014" s="27">
        <v>52718</v>
      </c>
      <c r="B2014" s="27" t="s">
        <v>11628</v>
      </c>
      <c r="C2014" s="27">
        <v>3221139</v>
      </c>
      <c r="D2014" s="27" t="s">
        <v>79</v>
      </c>
      <c r="E2014" s="27" t="s">
        <v>11629</v>
      </c>
      <c r="F2014" s="27" t="s">
        <v>11629</v>
      </c>
      <c r="G2014" s="27" t="s">
        <v>11630</v>
      </c>
      <c r="H2014" s="27" t="s">
        <v>11631</v>
      </c>
      <c r="I2014" s="27" t="s">
        <v>11632</v>
      </c>
      <c r="J2014" s="27" t="s">
        <v>190</v>
      </c>
      <c r="K2014" s="27" t="s">
        <v>11622</v>
      </c>
      <c r="L2014" s="27" t="s">
        <v>11622</v>
      </c>
      <c r="M2014" s="27">
        <v>25841</v>
      </c>
      <c r="N2014" s="28" t="s">
        <v>328</v>
      </c>
      <c r="O2014" s="22">
        <f>VLOOKUP(A2014,Hoja1!A:C,3,0)</f>
        <v>8</v>
      </c>
      <c r="P2014" s="21" t="str">
        <f>VLOOKUP(M2014,[1]TIPOLOGIAS_CB!$A:$F,4,0)</f>
        <v>BOGOTA</v>
      </c>
      <c r="Q2014" s="21" t="str">
        <f>VLOOKUP(P2014,'BASE TARIFA 2025'!C:D,2,0)</f>
        <v>WOMPI CENTRO</v>
      </c>
      <c r="R2014" s="23">
        <f>VLOOKUP(P2014,'BASE TARIFA 2025'!C:F,4,0)</f>
        <v>15709.5</v>
      </c>
    </row>
    <row r="2015" spans="1:18" ht="14.45">
      <c r="A2015" s="27">
        <v>54145</v>
      </c>
      <c r="B2015" s="27" t="s">
        <v>11633</v>
      </c>
      <c r="C2015" s="27">
        <v>3238727</v>
      </c>
      <c r="D2015" s="27" t="s">
        <v>79</v>
      </c>
      <c r="E2015" s="27" t="s">
        <v>11634</v>
      </c>
      <c r="F2015" s="27" t="s">
        <v>11634</v>
      </c>
      <c r="G2015" s="27" t="s">
        <v>11635</v>
      </c>
      <c r="H2015" s="27" t="s">
        <v>11636</v>
      </c>
      <c r="I2015" s="27" t="s">
        <v>11637</v>
      </c>
      <c r="J2015" s="27" t="s">
        <v>190</v>
      </c>
      <c r="K2015" s="27" t="s">
        <v>11638</v>
      </c>
      <c r="L2015" s="27" t="s">
        <v>11638</v>
      </c>
      <c r="M2015" s="27">
        <v>25867</v>
      </c>
      <c r="N2015" s="28" t="s">
        <v>1487</v>
      </c>
      <c r="O2015" s="22">
        <f>VLOOKUP(A2015,Hoja1!A:C,3,0)</f>
        <v>8</v>
      </c>
      <c r="P2015" s="21" t="str">
        <f>VLOOKUP(M2015,[1]TIPOLOGIAS_CB!$A:$F,4,0)</f>
        <v>BOGOTA</v>
      </c>
      <c r="Q2015" s="21" t="str">
        <f>VLOOKUP(P2015,'BASE TARIFA 2025'!C:D,2,0)</f>
        <v>WOMPI CENTRO</v>
      </c>
      <c r="R2015" s="23">
        <f>VLOOKUP(P2015,'BASE TARIFA 2025'!C:F,4,0)</f>
        <v>15709.5</v>
      </c>
    </row>
    <row r="2016" spans="1:18" ht="14.45">
      <c r="A2016" s="27">
        <v>25070</v>
      </c>
      <c r="B2016" s="27" t="s">
        <v>11639</v>
      </c>
      <c r="C2016" s="27">
        <v>80280524</v>
      </c>
      <c r="D2016" s="27" t="s">
        <v>11640</v>
      </c>
      <c r="E2016" s="27" t="s">
        <v>11641</v>
      </c>
      <c r="F2016" s="27" t="s">
        <v>11641</v>
      </c>
      <c r="G2016" s="27" t="s">
        <v>11642</v>
      </c>
      <c r="H2016" s="27" t="s">
        <v>9054</v>
      </c>
      <c r="I2016" s="27" t="s">
        <v>9055</v>
      </c>
      <c r="J2016" s="27" t="s">
        <v>190</v>
      </c>
      <c r="K2016" s="27" t="s">
        <v>11643</v>
      </c>
      <c r="L2016" s="27" t="s">
        <v>11643</v>
      </c>
      <c r="M2016" s="27">
        <v>25875</v>
      </c>
      <c r="N2016" s="28" t="s">
        <v>223</v>
      </c>
      <c r="O2016" s="22">
        <f>VLOOKUP(A2016,Hoja1!A:C,3,0)</f>
        <v>8</v>
      </c>
      <c r="P2016" s="21" t="str">
        <f>VLOOKUP(M2016,[1]TIPOLOGIAS_CB!$A:$F,4,0)</f>
        <v>BOGOTA</v>
      </c>
      <c r="Q2016" s="21" t="str">
        <f>VLOOKUP(P2016,'BASE TARIFA 2025'!C:D,2,0)</f>
        <v>WOMPI CENTRO</v>
      </c>
      <c r="R2016" s="23">
        <f>VLOOKUP(P2016,'BASE TARIFA 2025'!C:F,4,0)</f>
        <v>15709.5</v>
      </c>
    </row>
    <row r="2017" spans="1:18" ht="14.45">
      <c r="A2017" s="27">
        <v>42381</v>
      </c>
      <c r="B2017" s="27" t="s">
        <v>11644</v>
      </c>
      <c r="C2017" s="27">
        <v>80282310</v>
      </c>
      <c r="D2017" s="27"/>
      <c r="E2017" s="27" t="s">
        <v>11645</v>
      </c>
      <c r="F2017" s="27" t="s">
        <v>11645</v>
      </c>
      <c r="G2017" s="27" t="s">
        <v>11646</v>
      </c>
      <c r="H2017" s="27" t="s">
        <v>11647</v>
      </c>
      <c r="I2017" s="27" t="s">
        <v>11648</v>
      </c>
      <c r="J2017" s="27" t="s">
        <v>190</v>
      </c>
      <c r="K2017" s="27" t="s">
        <v>11643</v>
      </c>
      <c r="L2017" s="27" t="s">
        <v>11643</v>
      </c>
      <c r="M2017" s="27">
        <v>25875</v>
      </c>
      <c r="N2017" s="28" t="s">
        <v>223</v>
      </c>
      <c r="O2017" s="22">
        <f>VLOOKUP(A2017,Hoja1!A:C,3,0)</f>
        <v>8</v>
      </c>
      <c r="P2017" s="21" t="str">
        <f>VLOOKUP(M2017,[1]TIPOLOGIAS_CB!$A:$F,4,0)</f>
        <v>BOGOTA</v>
      </c>
      <c r="Q2017" s="21" t="str">
        <f>VLOOKUP(P2017,'BASE TARIFA 2025'!C:D,2,0)</f>
        <v>WOMPI CENTRO</v>
      </c>
      <c r="R2017" s="23">
        <f>VLOOKUP(P2017,'BASE TARIFA 2025'!C:F,4,0)</f>
        <v>15709.5</v>
      </c>
    </row>
    <row r="2018" spans="1:18" ht="14.45">
      <c r="A2018" s="27">
        <v>50247</v>
      </c>
      <c r="B2018" s="27" t="s">
        <v>11649</v>
      </c>
      <c r="C2018" s="27">
        <v>80278110</v>
      </c>
      <c r="D2018" s="27" t="s">
        <v>11650</v>
      </c>
      <c r="E2018" s="27" t="s">
        <v>11651</v>
      </c>
      <c r="F2018" s="27" t="s">
        <v>11650</v>
      </c>
      <c r="G2018" s="27" t="s">
        <v>11652</v>
      </c>
      <c r="H2018" s="27" t="s">
        <v>11653</v>
      </c>
      <c r="I2018" s="27" t="s">
        <v>11654</v>
      </c>
      <c r="J2018" s="27" t="s">
        <v>190</v>
      </c>
      <c r="K2018" s="27" t="s">
        <v>11643</v>
      </c>
      <c r="L2018" s="27" t="s">
        <v>11643</v>
      </c>
      <c r="M2018" s="27">
        <v>25875</v>
      </c>
      <c r="N2018" s="28" t="s">
        <v>128</v>
      </c>
      <c r="O2018" s="22">
        <f>VLOOKUP(A2018,Hoja1!A:C,3,0)</f>
        <v>8</v>
      </c>
      <c r="P2018" s="21" t="str">
        <f>VLOOKUP(M2018,[1]TIPOLOGIAS_CB!$A:$F,4,0)</f>
        <v>BOGOTA</v>
      </c>
      <c r="Q2018" s="21" t="str">
        <f>VLOOKUP(P2018,'BASE TARIFA 2025'!C:D,2,0)</f>
        <v>WOMPI CENTRO</v>
      </c>
      <c r="R2018" s="23">
        <f>VLOOKUP(P2018,'BASE TARIFA 2025'!C:F,4,0)</f>
        <v>15709.5</v>
      </c>
    </row>
    <row r="2019" spans="1:18" ht="14.45">
      <c r="A2019" s="27">
        <v>49774</v>
      </c>
      <c r="B2019" s="27" t="s">
        <v>11655</v>
      </c>
      <c r="C2019" s="27">
        <v>9659629</v>
      </c>
      <c r="D2019" s="27" t="s">
        <v>11656</v>
      </c>
      <c r="E2019" s="27" t="s">
        <v>11656</v>
      </c>
      <c r="F2019" s="27" t="s">
        <v>11656</v>
      </c>
      <c r="G2019" s="27" t="s">
        <v>11657</v>
      </c>
      <c r="H2019" s="27" t="s">
        <v>11658</v>
      </c>
      <c r="I2019" s="27" t="s">
        <v>11659</v>
      </c>
      <c r="J2019" s="27" t="s">
        <v>190</v>
      </c>
      <c r="K2019" s="27" t="s">
        <v>11643</v>
      </c>
      <c r="L2019" s="27" t="s">
        <v>11643</v>
      </c>
      <c r="M2019" s="27">
        <v>25875</v>
      </c>
      <c r="N2019" s="28" t="s">
        <v>223</v>
      </c>
      <c r="O2019" s="22">
        <f>VLOOKUP(A2019,Hoja1!A:C,3,0)</f>
        <v>8</v>
      </c>
      <c r="P2019" s="21" t="str">
        <f>VLOOKUP(M2019,[1]TIPOLOGIAS_CB!$A:$F,4,0)</f>
        <v>BOGOTA</v>
      </c>
      <c r="Q2019" s="21" t="str">
        <f>VLOOKUP(P2019,'BASE TARIFA 2025'!C:D,2,0)</f>
        <v>WOMPI CENTRO</v>
      </c>
      <c r="R2019" s="23">
        <f>VLOOKUP(P2019,'BASE TARIFA 2025'!C:F,4,0)</f>
        <v>15709.5</v>
      </c>
    </row>
    <row r="2020" spans="1:18" ht="14.45">
      <c r="A2020" s="27">
        <v>51044</v>
      </c>
      <c r="B2020" s="27" t="s">
        <v>11660</v>
      </c>
      <c r="C2020" s="27">
        <v>901287840</v>
      </c>
      <c r="D2020" s="27" t="s">
        <v>11661</v>
      </c>
      <c r="E2020" s="27" t="s">
        <v>11662</v>
      </c>
      <c r="F2020" s="27" t="s">
        <v>11663</v>
      </c>
      <c r="G2020" s="27" t="s">
        <v>11664</v>
      </c>
      <c r="H2020" s="27" t="s">
        <v>11665</v>
      </c>
      <c r="I2020" s="27" t="s">
        <v>11666</v>
      </c>
      <c r="J2020" s="27" t="s">
        <v>190</v>
      </c>
      <c r="K2020" s="27" t="s">
        <v>11643</v>
      </c>
      <c r="L2020" s="27" t="s">
        <v>11643</v>
      </c>
      <c r="M2020" s="27">
        <v>25875</v>
      </c>
      <c r="N2020" s="28" t="s">
        <v>223</v>
      </c>
      <c r="O2020" s="22">
        <f>VLOOKUP(A2020,Hoja1!A:C,3,0)</f>
        <v>8</v>
      </c>
      <c r="P2020" s="21" t="str">
        <f>VLOOKUP(M2020,[1]TIPOLOGIAS_CB!$A:$F,4,0)</f>
        <v>BOGOTA</v>
      </c>
      <c r="Q2020" s="21" t="str">
        <f>VLOOKUP(P2020,'BASE TARIFA 2025'!C:D,2,0)</f>
        <v>WOMPI CENTRO</v>
      </c>
      <c r="R2020" s="23">
        <f>VLOOKUP(P2020,'BASE TARIFA 2025'!C:F,4,0)</f>
        <v>15709.5</v>
      </c>
    </row>
    <row r="2021" spans="1:18" ht="14.45">
      <c r="A2021" s="27">
        <v>66570</v>
      </c>
      <c r="B2021" s="27" t="s">
        <v>11667</v>
      </c>
      <c r="C2021" s="27">
        <v>11231481</v>
      </c>
      <c r="D2021" s="27" t="s">
        <v>79</v>
      </c>
      <c r="E2021" s="27" t="s">
        <v>11668</v>
      </c>
      <c r="F2021" s="27" t="s">
        <v>11668</v>
      </c>
      <c r="G2021" s="27" t="s">
        <v>11669</v>
      </c>
      <c r="H2021" s="27" t="s">
        <v>11670</v>
      </c>
      <c r="I2021" s="27" t="s">
        <v>11671</v>
      </c>
      <c r="J2021" s="27" t="s">
        <v>190</v>
      </c>
      <c r="K2021" s="27" t="s">
        <v>11643</v>
      </c>
      <c r="L2021" s="27" t="s">
        <v>11643</v>
      </c>
      <c r="M2021" s="27">
        <v>25875</v>
      </c>
      <c r="N2021" s="28" t="s">
        <v>128</v>
      </c>
      <c r="O2021" s="22">
        <f>VLOOKUP(A2021,Hoja1!A:C,3,0)</f>
        <v>8</v>
      </c>
      <c r="P2021" s="21" t="str">
        <f>VLOOKUP(M2021,[1]TIPOLOGIAS_CB!$A:$F,4,0)</f>
        <v>BOGOTA</v>
      </c>
      <c r="Q2021" s="21" t="str">
        <f>VLOOKUP(P2021,'BASE TARIFA 2025'!C:D,2,0)</f>
        <v>WOMPI CENTRO</v>
      </c>
      <c r="R2021" s="23">
        <f>VLOOKUP(P2021,'BASE TARIFA 2025'!C:F,4,0)</f>
        <v>15709.5</v>
      </c>
    </row>
    <row r="2022" spans="1:18" ht="14.45">
      <c r="A2022" s="27">
        <v>73822</v>
      </c>
      <c r="B2022" s="27" t="s">
        <v>11672</v>
      </c>
      <c r="C2022" s="27">
        <v>91499997</v>
      </c>
      <c r="D2022" s="27" t="s">
        <v>11673</v>
      </c>
      <c r="E2022" s="27" t="s">
        <v>11674</v>
      </c>
      <c r="F2022" s="27" t="s">
        <v>11673</v>
      </c>
      <c r="G2022" s="27" t="s">
        <v>11675</v>
      </c>
      <c r="H2022" s="27" t="s">
        <v>11676</v>
      </c>
      <c r="I2022" s="27" t="s">
        <v>11677</v>
      </c>
      <c r="J2022" s="27" t="s">
        <v>190</v>
      </c>
      <c r="K2022" s="27" t="s">
        <v>11643</v>
      </c>
      <c r="L2022" s="27" t="s">
        <v>11643</v>
      </c>
      <c r="M2022" s="27">
        <v>25875</v>
      </c>
      <c r="N2022" s="28" t="s">
        <v>128</v>
      </c>
      <c r="O2022" s="22">
        <f>VLOOKUP(A2022,Hoja1!A:C,3,0)</f>
        <v>16</v>
      </c>
      <c r="P2022" s="21" t="str">
        <f>VLOOKUP(M2022,[1]TIPOLOGIAS_CB!$A:$F,4,0)</f>
        <v>BOGOTA</v>
      </c>
      <c r="Q2022" s="21" t="str">
        <f>VLOOKUP(P2022,'BASE TARIFA 2025'!C:D,2,0)</f>
        <v>WOMPI CENTRO</v>
      </c>
      <c r="R2022" s="23">
        <f>VLOOKUP(P2022,'BASE TARIFA 2025'!C:F,4,0)</f>
        <v>15709.5</v>
      </c>
    </row>
    <row r="2023" spans="1:18" ht="14.45">
      <c r="A2023" s="27">
        <v>72035</v>
      </c>
      <c r="B2023" s="27" t="s">
        <v>11678</v>
      </c>
      <c r="C2023" s="27">
        <v>1077966415</v>
      </c>
      <c r="D2023" s="27" t="s">
        <v>11679</v>
      </c>
      <c r="E2023" s="27" t="s">
        <v>11679</v>
      </c>
      <c r="F2023" s="27" t="s">
        <v>11679</v>
      </c>
      <c r="G2023" s="27" t="s">
        <v>11680</v>
      </c>
      <c r="H2023" s="27" t="s">
        <v>11681</v>
      </c>
      <c r="I2023" s="27" t="s">
        <v>11682</v>
      </c>
      <c r="J2023" s="27" t="s">
        <v>190</v>
      </c>
      <c r="K2023" s="27" t="s">
        <v>11643</v>
      </c>
      <c r="L2023" s="27" t="s">
        <v>11643</v>
      </c>
      <c r="M2023" s="27">
        <v>25875</v>
      </c>
      <c r="N2023" s="28" t="s">
        <v>465</v>
      </c>
      <c r="O2023" s="22">
        <f>VLOOKUP(A2023,Hoja1!A:C,3,0)</f>
        <v>8</v>
      </c>
      <c r="P2023" s="21" t="str">
        <f>VLOOKUP(M2023,[1]TIPOLOGIAS_CB!$A:$F,4,0)</f>
        <v>BOGOTA</v>
      </c>
      <c r="Q2023" s="21" t="str">
        <f>VLOOKUP(P2023,'BASE TARIFA 2025'!C:D,2,0)</f>
        <v>WOMPI CENTRO</v>
      </c>
      <c r="R2023" s="23">
        <f>VLOOKUP(P2023,'BASE TARIFA 2025'!C:F,4,0)</f>
        <v>15709.5</v>
      </c>
    </row>
    <row r="2024" spans="1:18" ht="14.45">
      <c r="A2024" s="27">
        <v>75267</v>
      </c>
      <c r="B2024" s="27" t="s">
        <v>11683</v>
      </c>
      <c r="C2024" s="27">
        <v>1072705766</v>
      </c>
      <c r="D2024" s="27" t="s">
        <v>79</v>
      </c>
      <c r="E2024" s="27" t="s">
        <v>11684</v>
      </c>
      <c r="F2024" s="27" t="s">
        <v>11684</v>
      </c>
      <c r="G2024" s="27" t="s">
        <v>11685</v>
      </c>
      <c r="H2024" s="27" t="s">
        <v>11686</v>
      </c>
      <c r="I2024" s="27" t="s">
        <v>11687</v>
      </c>
      <c r="J2024" s="27" t="s">
        <v>190</v>
      </c>
      <c r="K2024" s="27" t="s">
        <v>11643</v>
      </c>
      <c r="L2024" s="27" t="s">
        <v>11643</v>
      </c>
      <c r="M2024" s="27">
        <v>25875</v>
      </c>
      <c r="N2024" s="28" t="s">
        <v>465</v>
      </c>
      <c r="O2024" s="22">
        <f>VLOOKUP(A2024,Hoja1!A:C,3,0)</f>
        <v>8</v>
      </c>
      <c r="P2024" s="21" t="str">
        <f>VLOOKUP(M2024,[1]TIPOLOGIAS_CB!$A:$F,4,0)</f>
        <v>BOGOTA</v>
      </c>
      <c r="Q2024" s="21" t="str">
        <f>VLOOKUP(P2024,'BASE TARIFA 2025'!C:D,2,0)</f>
        <v>WOMPI CENTRO</v>
      </c>
      <c r="R2024" s="23">
        <f>VLOOKUP(P2024,'BASE TARIFA 2025'!C:F,4,0)</f>
        <v>15709.5</v>
      </c>
    </row>
    <row r="2025" spans="1:18" ht="14.45">
      <c r="A2025" s="27">
        <v>75658</v>
      </c>
      <c r="B2025" s="27" t="s">
        <v>11688</v>
      </c>
      <c r="C2025" s="27">
        <v>24716162</v>
      </c>
      <c r="D2025" s="27" t="s">
        <v>11689</v>
      </c>
      <c r="E2025" s="27" t="s">
        <v>11689</v>
      </c>
      <c r="F2025" s="27" t="s">
        <v>11689</v>
      </c>
      <c r="G2025" s="27" t="s">
        <v>11690</v>
      </c>
      <c r="H2025" s="27" t="s">
        <v>11691</v>
      </c>
      <c r="I2025" s="27" t="s">
        <v>11692</v>
      </c>
      <c r="J2025" s="27" t="s">
        <v>190</v>
      </c>
      <c r="K2025" s="27" t="s">
        <v>11643</v>
      </c>
      <c r="L2025" s="27" t="s">
        <v>11643</v>
      </c>
      <c r="M2025" s="27">
        <v>25875</v>
      </c>
      <c r="N2025" s="28" t="s">
        <v>465</v>
      </c>
      <c r="O2025" s="22">
        <f>VLOOKUP(A2025,Hoja1!A:C,3,0)</f>
        <v>8</v>
      </c>
      <c r="P2025" s="21" t="str">
        <f>VLOOKUP(M2025,[1]TIPOLOGIAS_CB!$A:$F,4,0)</f>
        <v>BOGOTA</v>
      </c>
      <c r="Q2025" s="21" t="str">
        <f>VLOOKUP(P2025,'BASE TARIFA 2025'!C:D,2,0)</f>
        <v>WOMPI CENTRO</v>
      </c>
      <c r="R2025" s="23">
        <f>VLOOKUP(P2025,'BASE TARIFA 2025'!C:F,4,0)</f>
        <v>15709.5</v>
      </c>
    </row>
    <row r="2026" spans="1:18" ht="14.45">
      <c r="A2026" s="27">
        <v>76817</v>
      </c>
      <c r="B2026" s="27" t="s">
        <v>11693</v>
      </c>
      <c r="C2026" s="27">
        <v>1077969360</v>
      </c>
      <c r="D2026" s="27" t="s">
        <v>11694</v>
      </c>
      <c r="E2026" s="27" t="s">
        <v>11694</v>
      </c>
      <c r="F2026" s="27" t="s">
        <v>10719</v>
      </c>
      <c r="G2026" s="27" t="s">
        <v>11695</v>
      </c>
      <c r="H2026" s="27" t="s">
        <v>11696</v>
      </c>
      <c r="I2026" s="27" t="s">
        <v>11697</v>
      </c>
      <c r="J2026" s="27" t="s">
        <v>190</v>
      </c>
      <c r="K2026" s="27" t="s">
        <v>11643</v>
      </c>
      <c r="L2026" s="27" t="s">
        <v>11643</v>
      </c>
      <c r="M2026" s="27">
        <v>25875</v>
      </c>
      <c r="N2026" s="28" t="s">
        <v>1487</v>
      </c>
      <c r="O2026" s="22">
        <f>VLOOKUP(A2026,Hoja1!A:C,3,0)</f>
        <v>8</v>
      </c>
      <c r="P2026" s="21" t="str">
        <f>VLOOKUP(M2026,[1]TIPOLOGIAS_CB!$A:$F,4,0)</f>
        <v>BOGOTA</v>
      </c>
      <c r="Q2026" s="21" t="str">
        <f>VLOOKUP(P2026,'BASE TARIFA 2025'!C:D,2,0)</f>
        <v>WOMPI CENTRO</v>
      </c>
      <c r="R2026" s="23">
        <f>VLOOKUP(P2026,'BASE TARIFA 2025'!C:F,4,0)</f>
        <v>15709.5</v>
      </c>
    </row>
    <row r="2027" spans="1:18" ht="14.45">
      <c r="A2027" s="27">
        <v>77505</v>
      </c>
      <c r="B2027" s="27" t="s">
        <v>11698</v>
      </c>
      <c r="C2027" s="27">
        <v>30739642</v>
      </c>
      <c r="D2027" s="27" t="s">
        <v>11699</v>
      </c>
      <c r="E2027" s="27" t="s">
        <v>11699</v>
      </c>
      <c r="F2027" s="27" t="s">
        <v>11700</v>
      </c>
      <c r="G2027" s="27" t="s">
        <v>11701</v>
      </c>
      <c r="H2027" s="27" t="s">
        <v>11702</v>
      </c>
      <c r="I2027" s="27" t="s">
        <v>11703</v>
      </c>
      <c r="J2027" s="27" t="s">
        <v>190</v>
      </c>
      <c r="K2027" s="27" t="s">
        <v>11643</v>
      </c>
      <c r="L2027" s="27" t="s">
        <v>11643</v>
      </c>
      <c r="M2027" s="27">
        <v>25875</v>
      </c>
      <c r="N2027" s="28" t="s">
        <v>465</v>
      </c>
      <c r="O2027" s="22">
        <f>VLOOKUP(A2027,Hoja1!A:C,3,0)</f>
        <v>8</v>
      </c>
      <c r="P2027" s="21" t="str">
        <f>VLOOKUP(M2027,[1]TIPOLOGIAS_CB!$A:$F,4,0)</f>
        <v>BOGOTA</v>
      </c>
      <c r="Q2027" s="21" t="str">
        <f>VLOOKUP(P2027,'BASE TARIFA 2025'!C:D,2,0)</f>
        <v>WOMPI CENTRO</v>
      </c>
      <c r="R2027" s="23">
        <f>VLOOKUP(P2027,'BASE TARIFA 2025'!C:F,4,0)</f>
        <v>15709.5</v>
      </c>
    </row>
    <row r="2028" spans="1:18" ht="14.45">
      <c r="A2028" s="27">
        <v>15375</v>
      </c>
      <c r="B2028" s="27" t="s">
        <v>11704</v>
      </c>
      <c r="C2028" s="27">
        <v>80544146</v>
      </c>
      <c r="D2028" s="27" t="s">
        <v>11705</v>
      </c>
      <c r="E2028" s="27" t="s">
        <v>11706</v>
      </c>
      <c r="F2028" s="27" t="s">
        <v>11706</v>
      </c>
      <c r="G2028" s="27" t="s">
        <v>11707</v>
      </c>
      <c r="H2028" s="27" t="s">
        <v>11708</v>
      </c>
      <c r="I2028" s="27" t="s">
        <v>11709</v>
      </c>
      <c r="J2028" s="27" t="s">
        <v>190</v>
      </c>
      <c r="K2028" s="27" t="s">
        <v>11710</v>
      </c>
      <c r="L2028" s="27" t="s">
        <v>11710</v>
      </c>
      <c r="M2028" s="27">
        <v>25899</v>
      </c>
      <c r="N2028" s="28" t="s">
        <v>348</v>
      </c>
      <c r="O2028" s="22">
        <f>VLOOKUP(A2028,Hoja1!A:C,3,0)</f>
        <v>8</v>
      </c>
      <c r="P2028" s="21" t="str">
        <f>VLOOKUP(M2028,[1]TIPOLOGIAS_CB!$A:$F,4,0)</f>
        <v>BOGOTA</v>
      </c>
      <c r="Q2028" s="21" t="str">
        <f>VLOOKUP(P2028,'BASE TARIFA 2025'!C:D,2,0)</f>
        <v>WOMPI CENTRO</v>
      </c>
      <c r="R2028" s="23">
        <f>VLOOKUP(P2028,'BASE TARIFA 2025'!C:F,4,0)</f>
        <v>15709.5</v>
      </c>
    </row>
    <row r="2029" spans="1:18" ht="14.45">
      <c r="A2029" s="27">
        <v>23068</v>
      </c>
      <c r="B2029" s="27" t="s">
        <v>11711</v>
      </c>
      <c r="C2029" s="27">
        <v>11344670</v>
      </c>
      <c r="D2029" s="27" t="s">
        <v>11712</v>
      </c>
      <c r="E2029" s="27" t="s">
        <v>11713</v>
      </c>
      <c r="F2029" s="27" t="s">
        <v>11713</v>
      </c>
      <c r="G2029" s="27" t="s">
        <v>11714</v>
      </c>
      <c r="H2029" s="27" t="s">
        <v>11715</v>
      </c>
      <c r="I2029" s="27" t="s">
        <v>11716</v>
      </c>
      <c r="J2029" s="27" t="s">
        <v>190</v>
      </c>
      <c r="K2029" s="27" t="s">
        <v>11710</v>
      </c>
      <c r="L2029" s="27" t="s">
        <v>11710</v>
      </c>
      <c r="M2029" s="27">
        <v>25899</v>
      </c>
      <c r="N2029" s="28" t="s">
        <v>500</v>
      </c>
      <c r="O2029" s="22">
        <f>VLOOKUP(A2029,Hoja1!A:C,3,0)</f>
        <v>8</v>
      </c>
      <c r="P2029" s="21" t="str">
        <f>VLOOKUP(M2029,[1]TIPOLOGIAS_CB!$A:$F,4,0)</f>
        <v>BOGOTA</v>
      </c>
      <c r="Q2029" s="21" t="str">
        <f>VLOOKUP(P2029,'BASE TARIFA 2025'!C:D,2,0)</f>
        <v>WOMPI CENTRO</v>
      </c>
      <c r="R2029" s="23">
        <f>VLOOKUP(P2029,'BASE TARIFA 2025'!C:F,4,0)</f>
        <v>15709.5</v>
      </c>
    </row>
    <row r="2030" spans="1:18" ht="14.45">
      <c r="A2030" s="27">
        <v>26278</v>
      </c>
      <c r="B2030" s="27" t="s">
        <v>11717</v>
      </c>
      <c r="C2030" s="27">
        <v>12190841</v>
      </c>
      <c r="D2030" s="27" t="s">
        <v>11718</v>
      </c>
      <c r="E2030" s="27" t="s">
        <v>11719</v>
      </c>
      <c r="F2030" s="27" t="s">
        <v>11719</v>
      </c>
      <c r="G2030" s="27" t="s">
        <v>11720</v>
      </c>
      <c r="H2030" s="27" t="s">
        <v>11721</v>
      </c>
      <c r="I2030" s="27" t="s">
        <v>11722</v>
      </c>
      <c r="J2030" s="27" t="s">
        <v>190</v>
      </c>
      <c r="K2030" s="27" t="s">
        <v>11710</v>
      </c>
      <c r="L2030" s="27" t="s">
        <v>11710</v>
      </c>
      <c r="M2030" s="27">
        <v>25899</v>
      </c>
      <c r="N2030" s="28" t="s">
        <v>605</v>
      </c>
      <c r="O2030" s="22">
        <f>VLOOKUP(A2030,Hoja1!A:C,3,0)</f>
        <v>16</v>
      </c>
      <c r="P2030" s="21" t="str">
        <f>VLOOKUP(M2030,[1]TIPOLOGIAS_CB!$A:$F,4,0)</f>
        <v>BOGOTA</v>
      </c>
      <c r="Q2030" s="21" t="str">
        <f>VLOOKUP(P2030,'BASE TARIFA 2025'!C:D,2,0)</f>
        <v>WOMPI CENTRO</v>
      </c>
      <c r="R2030" s="23">
        <f>VLOOKUP(P2030,'BASE TARIFA 2025'!C:F,4,0)</f>
        <v>15709.5</v>
      </c>
    </row>
    <row r="2031" spans="1:18" ht="14.45">
      <c r="A2031" s="27">
        <v>26279</v>
      </c>
      <c r="B2031" s="27" t="s">
        <v>11723</v>
      </c>
      <c r="C2031" s="27">
        <v>35420501</v>
      </c>
      <c r="D2031" s="27" t="s">
        <v>11718</v>
      </c>
      <c r="E2031" s="27" t="s">
        <v>11724</v>
      </c>
      <c r="F2031" s="27" t="s">
        <v>11724</v>
      </c>
      <c r="G2031" s="27" t="s">
        <v>11725</v>
      </c>
      <c r="H2031" s="27" t="s">
        <v>11726</v>
      </c>
      <c r="I2031" s="27" t="s">
        <v>11727</v>
      </c>
      <c r="J2031" s="27" t="s">
        <v>190</v>
      </c>
      <c r="K2031" s="27" t="s">
        <v>11710</v>
      </c>
      <c r="L2031" s="27" t="s">
        <v>11710</v>
      </c>
      <c r="M2031" s="27">
        <v>25899</v>
      </c>
      <c r="N2031" s="28" t="s">
        <v>500</v>
      </c>
      <c r="O2031" s="22">
        <f>VLOOKUP(A2031,Hoja1!A:C,3,0)</f>
        <v>16</v>
      </c>
      <c r="P2031" s="21" t="str">
        <f>VLOOKUP(M2031,[1]TIPOLOGIAS_CB!$A:$F,4,0)</f>
        <v>BOGOTA</v>
      </c>
      <c r="Q2031" s="21" t="str">
        <f>VLOOKUP(P2031,'BASE TARIFA 2025'!C:D,2,0)</f>
        <v>WOMPI CENTRO</v>
      </c>
      <c r="R2031" s="23">
        <f>VLOOKUP(P2031,'BASE TARIFA 2025'!C:F,4,0)</f>
        <v>15709.5</v>
      </c>
    </row>
    <row r="2032" spans="1:18" ht="14.45">
      <c r="A2032" s="27">
        <v>27434</v>
      </c>
      <c r="B2032" s="27" t="s">
        <v>11728</v>
      </c>
      <c r="C2032" s="27">
        <v>1075669649</v>
      </c>
      <c r="D2032" s="27" t="s">
        <v>11729</v>
      </c>
      <c r="E2032" s="27" t="s">
        <v>11730</v>
      </c>
      <c r="F2032" s="27" t="s">
        <v>11730</v>
      </c>
      <c r="G2032" s="27" t="s">
        <v>11731</v>
      </c>
      <c r="H2032" s="27" t="s">
        <v>11732</v>
      </c>
      <c r="I2032" s="27" t="s">
        <v>11733</v>
      </c>
      <c r="J2032" s="27" t="s">
        <v>190</v>
      </c>
      <c r="K2032" s="27" t="s">
        <v>11710</v>
      </c>
      <c r="L2032" s="27" t="s">
        <v>11710</v>
      </c>
      <c r="M2032" s="27">
        <v>25899</v>
      </c>
      <c r="N2032" s="28" t="s">
        <v>520</v>
      </c>
      <c r="O2032" s="22">
        <f>VLOOKUP(A2032,Hoja1!A:C,3,0)</f>
        <v>16</v>
      </c>
      <c r="P2032" s="21" t="str">
        <f>VLOOKUP(M2032,[1]TIPOLOGIAS_CB!$A:$F,4,0)</f>
        <v>BOGOTA</v>
      </c>
      <c r="Q2032" s="21" t="str">
        <f>VLOOKUP(P2032,'BASE TARIFA 2025'!C:D,2,0)</f>
        <v>WOMPI CENTRO</v>
      </c>
      <c r="R2032" s="23">
        <f>VLOOKUP(P2032,'BASE TARIFA 2025'!C:F,4,0)</f>
        <v>15709.5</v>
      </c>
    </row>
    <row r="2033" spans="1:18" ht="14.45">
      <c r="A2033" s="27">
        <v>30639</v>
      </c>
      <c r="B2033" s="27" t="s">
        <v>11734</v>
      </c>
      <c r="C2033" s="27">
        <v>43652606</v>
      </c>
      <c r="D2033" s="27" t="s">
        <v>11735</v>
      </c>
      <c r="E2033" s="27" t="s">
        <v>11736</v>
      </c>
      <c r="F2033" s="27" t="s">
        <v>11736</v>
      </c>
      <c r="G2033" s="27" t="s">
        <v>11737</v>
      </c>
      <c r="H2033" s="27" t="s">
        <v>11738</v>
      </c>
      <c r="I2033" s="27" t="s">
        <v>11739</v>
      </c>
      <c r="J2033" s="27" t="s">
        <v>190</v>
      </c>
      <c r="K2033" s="27" t="s">
        <v>11710</v>
      </c>
      <c r="L2033" s="27" t="s">
        <v>11710</v>
      </c>
      <c r="M2033" s="27">
        <v>25899</v>
      </c>
      <c r="N2033" s="28" t="s">
        <v>348</v>
      </c>
      <c r="O2033" s="22">
        <f>VLOOKUP(A2033,Hoja1!A:C,3,0)</f>
        <v>8</v>
      </c>
      <c r="P2033" s="21" t="str">
        <f>VLOOKUP(M2033,[1]TIPOLOGIAS_CB!$A:$F,4,0)</f>
        <v>BOGOTA</v>
      </c>
      <c r="Q2033" s="21" t="str">
        <f>VLOOKUP(P2033,'BASE TARIFA 2025'!C:D,2,0)</f>
        <v>WOMPI CENTRO</v>
      </c>
      <c r="R2033" s="23">
        <f>VLOOKUP(P2033,'BASE TARIFA 2025'!C:F,4,0)</f>
        <v>15709.5</v>
      </c>
    </row>
    <row r="2034" spans="1:18" ht="14.45">
      <c r="A2034" s="27">
        <v>80092</v>
      </c>
      <c r="B2034" s="27" t="s">
        <v>11740</v>
      </c>
      <c r="C2034" s="27">
        <v>1095839487</v>
      </c>
      <c r="D2034" s="27" t="s">
        <v>11741</v>
      </c>
      <c r="E2034" s="27" t="s">
        <v>11742</v>
      </c>
      <c r="F2034" s="27" t="s">
        <v>11743</v>
      </c>
      <c r="G2034" s="27" t="s">
        <v>11744</v>
      </c>
      <c r="H2034" s="27" t="s">
        <v>11745</v>
      </c>
      <c r="I2034" s="27" t="s">
        <v>11746</v>
      </c>
      <c r="J2034" s="27" t="s">
        <v>190</v>
      </c>
      <c r="K2034" s="27" t="s">
        <v>11710</v>
      </c>
      <c r="L2034" s="27" t="s">
        <v>11710</v>
      </c>
      <c r="M2034" s="27">
        <v>25899</v>
      </c>
      <c r="N2034" s="28" t="s">
        <v>500</v>
      </c>
      <c r="O2034" s="22">
        <f>VLOOKUP(A2034,Hoja1!A:C,3,0)</f>
        <v>8</v>
      </c>
      <c r="P2034" s="21" t="str">
        <f>VLOOKUP(M2034,[1]TIPOLOGIAS_CB!$A:$F,4,0)</f>
        <v>BOGOTA</v>
      </c>
      <c r="Q2034" s="21" t="str">
        <f>VLOOKUP(P2034,'BASE TARIFA 2025'!C:D,2,0)</f>
        <v>WOMPI CENTRO</v>
      </c>
      <c r="R2034" s="23">
        <f>VLOOKUP(P2034,'BASE TARIFA 2025'!C:F,4,0)</f>
        <v>15709.5</v>
      </c>
    </row>
    <row r="2035" spans="1:18" ht="14.45">
      <c r="A2035" s="27">
        <v>81163</v>
      </c>
      <c r="B2035" s="27" t="s">
        <v>11747</v>
      </c>
      <c r="C2035" s="27">
        <v>20985935</v>
      </c>
      <c r="D2035" s="27" t="s">
        <v>11748</v>
      </c>
      <c r="E2035" s="27" t="s">
        <v>11748</v>
      </c>
      <c r="F2035" s="27" t="s">
        <v>11748</v>
      </c>
      <c r="G2035" s="27" t="s">
        <v>11749</v>
      </c>
      <c r="H2035" s="27" t="s">
        <v>11750</v>
      </c>
      <c r="I2035" s="27" t="s">
        <v>11751</v>
      </c>
      <c r="J2035" s="27" t="s">
        <v>190</v>
      </c>
      <c r="K2035" s="27" t="s">
        <v>11710</v>
      </c>
      <c r="L2035" s="27" t="s">
        <v>11710</v>
      </c>
      <c r="M2035" s="27">
        <v>25899</v>
      </c>
      <c r="N2035" s="28" t="s">
        <v>605</v>
      </c>
      <c r="O2035" s="22">
        <f>VLOOKUP(A2035,Hoja1!A:C,3,0)</f>
        <v>8</v>
      </c>
      <c r="P2035" s="21" t="str">
        <f>VLOOKUP(M2035,[1]TIPOLOGIAS_CB!$A:$F,4,0)</f>
        <v>BOGOTA</v>
      </c>
      <c r="Q2035" s="21" t="str">
        <f>VLOOKUP(P2035,'BASE TARIFA 2025'!C:D,2,0)</f>
        <v>WOMPI CENTRO</v>
      </c>
      <c r="R2035" s="23">
        <f>VLOOKUP(P2035,'BASE TARIFA 2025'!C:F,4,0)</f>
        <v>15709.5</v>
      </c>
    </row>
    <row r="2036" spans="1:18" ht="14.45">
      <c r="A2036" s="27">
        <v>76703</v>
      </c>
      <c r="B2036" s="27" t="s">
        <v>11752</v>
      </c>
      <c r="C2036" s="27">
        <v>74439324</v>
      </c>
      <c r="D2036" s="27" t="s">
        <v>11753</v>
      </c>
      <c r="E2036" s="27" t="s">
        <v>11753</v>
      </c>
      <c r="F2036" s="27" t="s">
        <v>11754</v>
      </c>
      <c r="G2036" s="27" t="s">
        <v>11755</v>
      </c>
      <c r="H2036" s="27" t="s">
        <v>11756</v>
      </c>
      <c r="I2036" s="27" t="s">
        <v>11757</v>
      </c>
      <c r="J2036" s="27" t="s">
        <v>190</v>
      </c>
      <c r="K2036" s="27" t="s">
        <v>11710</v>
      </c>
      <c r="L2036" s="27" t="s">
        <v>11710</v>
      </c>
      <c r="M2036" s="27">
        <v>25899</v>
      </c>
      <c r="N2036" s="28" t="s">
        <v>605</v>
      </c>
      <c r="O2036" s="22">
        <f>VLOOKUP(A2036,Hoja1!A:C,3,0)</f>
        <v>8</v>
      </c>
      <c r="P2036" s="21" t="str">
        <f>VLOOKUP(M2036,[1]TIPOLOGIAS_CB!$A:$F,4,0)</f>
        <v>BOGOTA</v>
      </c>
      <c r="Q2036" s="21" t="str">
        <f>VLOOKUP(P2036,'BASE TARIFA 2025'!C:D,2,0)</f>
        <v>WOMPI CENTRO</v>
      </c>
      <c r="R2036" s="23">
        <f>VLOOKUP(P2036,'BASE TARIFA 2025'!C:F,4,0)</f>
        <v>15709.5</v>
      </c>
    </row>
    <row r="2037" spans="1:18" ht="14.45">
      <c r="A2037" s="27">
        <v>77718</v>
      </c>
      <c r="B2037" s="27" t="s">
        <v>11758</v>
      </c>
      <c r="C2037" s="27">
        <v>23430301</v>
      </c>
      <c r="D2037" s="27" t="s">
        <v>11759</v>
      </c>
      <c r="E2037" s="27" t="s">
        <v>11759</v>
      </c>
      <c r="F2037" s="27" t="s">
        <v>11760</v>
      </c>
      <c r="G2037" s="27" t="s">
        <v>11761</v>
      </c>
      <c r="H2037" s="27" t="s">
        <v>11762</v>
      </c>
      <c r="I2037" s="27" t="s">
        <v>11763</v>
      </c>
      <c r="J2037" s="27" t="s">
        <v>190</v>
      </c>
      <c r="K2037" s="27" t="s">
        <v>11710</v>
      </c>
      <c r="L2037" s="27" t="s">
        <v>11710</v>
      </c>
      <c r="M2037" s="27">
        <v>25899</v>
      </c>
      <c r="N2037" s="28" t="s">
        <v>275</v>
      </c>
      <c r="O2037" s="22">
        <f>VLOOKUP(A2037,Hoja1!A:C,3,0)</f>
        <v>8</v>
      </c>
      <c r="P2037" s="21" t="str">
        <f>VLOOKUP(M2037,[1]TIPOLOGIAS_CB!$A:$F,4,0)</f>
        <v>BOGOTA</v>
      </c>
      <c r="Q2037" s="21" t="str">
        <f>VLOOKUP(P2037,'BASE TARIFA 2025'!C:D,2,0)</f>
        <v>WOMPI CENTRO</v>
      </c>
      <c r="R2037" s="23">
        <f>VLOOKUP(P2037,'BASE TARIFA 2025'!C:F,4,0)</f>
        <v>15709.5</v>
      </c>
    </row>
    <row r="2038" spans="1:18" ht="14.45">
      <c r="A2038" s="27">
        <v>76754</v>
      </c>
      <c r="B2038" s="27" t="s">
        <v>11764</v>
      </c>
      <c r="C2038" s="27">
        <v>35402009</v>
      </c>
      <c r="D2038" s="27" t="s">
        <v>11765</v>
      </c>
      <c r="E2038" s="27" t="s">
        <v>11765</v>
      </c>
      <c r="F2038" s="27" t="s">
        <v>11766</v>
      </c>
      <c r="G2038" s="27" t="s">
        <v>11767</v>
      </c>
      <c r="H2038" s="27" t="s">
        <v>11768</v>
      </c>
      <c r="I2038" s="27" t="s">
        <v>11769</v>
      </c>
      <c r="J2038" s="27" t="s">
        <v>190</v>
      </c>
      <c r="K2038" s="27" t="s">
        <v>11710</v>
      </c>
      <c r="L2038" s="27" t="s">
        <v>11710</v>
      </c>
      <c r="M2038" s="27">
        <v>25899</v>
      </c>
      <c r="N2038" s="28" t="s">
        <v>580</v>
      </c>
      <c r="O2038" s="22">
        <f>VLOOKUP(A2038,Hoja1!A:C,3,0)</f>
        <v>8</v>
      </c>
      <c r="P2038" s="21" t="str">
        <f>VLOOKUP(M2038,[1]TIPOLOGIAS_CB!$A:$F,4,0)</f>
        <v>BOGOTA</v>
      </c>
      <c r="Q2038" s="21" t="str">
        <f>VLOOKUP(P2038,'BASE TARIFA 2025'!C:D,2,0)</f>
        <v>WOMPI CENTRO</v>
      </c>
      <c r="R2038" s="23">
        <f>VLOOKUP(P2038,'BASE TARIFA 2025'!C:F,4,0)</f>
        <v>15709.5</v>
      </c>
    </row>
    <row r="2039" spans="1:18" ht="14.45">
      <c r="A2039" s="27">
        <v>76432</v>
      </c>
      <c r="B2039" s="27" t="s">
        <v>11770</v>
      </c>
      <c r="C2039" s="27">
        <v>11341831</v>
      </c>
      <c r="D2039" s="27" t="s">
        <v>11771</v>
      </c>
      <c r="E2039" s="27" t="s">
        <v>11772</v>
      </c>
      <c r="F2039" s="27" t="s">
        <v>11773</v>
      </c>
      <c r="G2039" s="27" t="s">
        <v>11774</v>
      </c>
      <c r="H2039" s="27" t="s">
        <v>11775</v>
      </c>
      <c r="I2039" s="27" t="s">
        <v>11776</v>
      </c>
      <c r="J2039" s="27" t="s">
        <v>190</v>
      </c>
      <c r="K2039" s="27" t="s">
        <v>11710</v>
      </c>
      <c r="L2039" s="27" t="s">
        <v>11710</v>
      </c>
      <c r="M2039" s="27">
        <v>25899</v>
      </c>
      <c r="N2039" s="28" t="s">
        <v>128</v>
      </c>
      <c r="O2039" s="22">
        <f>VLOOKUP(A2039,Hoja1!A:C,3,0)</f>
        <v>8</v>
      </c>
      <c r="P2039" s="21" t="str">
        <f>VLOOKUP(M2039,[1]TIPOLOGIAS_CB!$A:$F,4,0)</f>
        <v>BOGOTA</v>
      </c>
      <c r="Q2039" s="21" t="str">
        <f>VLOOKUP(P2039,'BASE TARIFA 2025'!C:D,2,0)</f>
        <v>WOMPI CENTRO</v>
      </c>
      <c r="R2039" s="23">
        <f>VLOOKUP(P2039,'BASE TARIFA 2025'!C:F,4,0)</f>
        <v>15709.5</v>
      </c>
    </row>
    <row r="2040" spans="1:18" ht="14.45">
      <c r="A2040" s="27">
        <v>78848</v>
      </c>
      <c r="B2040" s="27" t="s">
        <v>11777</v>
      </c>
      <c r="C2040" s="27">
        <v>1007357772</v>
      </c>
      <c r="D2040" s="27" t="s">
        <v>11778</v>
      </c>
      <c r="E2040" s="27" t="s">
        <v>11779</v>
      </c>
      <c r="F2040" s="27" t="s">
        <v>11779</v>
      </c>
      <c r="G2040" s="27" t="s">
        <v>11780</v>
      </c>
      <c r="H2040" s="27" t="s">
        <v>11781</v>
      </c>
      <c r="I2040" s="27" t="s">
        <v>11782</v>
      </c>
      <c r="J2040" s="27" t="s">
        <v>190</v>
      </c>
      <c r="K2040" s="27" t="s">
        <v>11710</v>
      </c>
      <c r="L2040" s="27" t="s">
        <v>11710</v>
      </c>
      <c r="M2040" s="27">
        <v>25899</v>
      </c>
      <c r="N2040" s="28" t="s">
        <v>580</v>
      </c>
      <c r="O2040" s="22">
        <f>VLOOKUP(A2040,Hoja1!A:C,3,0)</f>
        <v>8</v>
      </c>
      <c r="P2040" s="21" t="str">
        <f>VLOOKUP(M2040,[1]TIPOLOGIAS_CB!$A:$F,4,0)</f>
        <v>BOGOTA</v>
      </c>
      <c r="Q2040" s="21" t="str">
        <f>VLOOKUP(P2040,'BASE TARIFA 2025'!C:D,2,0)</f>
        <v>WOMPI CENTRO</v>
      </c>
      <c r="R2040" s="23">
        <f>VLOOKUP(P2040,'BASE TARIFA 2025'!C:F,4,0)</f>
        <v>15709.5</v>
      </c>
    </row>
    <row r="2041" spans="1:18" ht="14.45">
      <c r="A2041" s="27">
        <v>79338</v>
      </c>
      <c r="B2041" s="27" t="s">
        <v>11783</v>
      </c>
      <c r="C2041" s="27">
        <v>1056029677</v>
      </c>
      <c r="D2041" s="27" t="s">
        <v>11784</v>
      </c>
      <c r="E2041" s="27" t="s">
        <v>11785</v>
      </c>
      <c r="F2041" s="27" t="s">
        <v>11784</v>
      </c>
      <c r="G2041" s="27" t="s">
        <v>11786</v>
      </c>
      <c r="H2041" s="27" t="s">
        <v>11787</v>
      </c>
      <c r="I2041" s="27" t="s">
        <v>11788</v>
      </c>
      <c r="J2041" s="27" t="s">
        <v>190</v>
      </c>
      <c r="K2041" s="27" t="s">
        <v>11710</v>
      </c>
      <c r="L2041" s="27" t="s">
        <v>11710</v>
      </c>
      <c r="M2041" s="27">
        <v>25899</v>
      </c>
      <c r="N2041" s="28" t="s">
        <v>580</v>
      </c>
      <c r="O2041" s="22">
        <f>VLOOKUP(A2041,Hoja1!A:C,3,0)</f>
        <v>16</v>
      </c>
      <c r="P2041" s="21" t="str">
        <f>VLOOKUP(M2041,[1]TIPOLOGIAS_CB!$A:$F,4,0)</f>
        <v>BOGOTA</v>
      </c>
      <c r="Q2041" s="21" t="str">
        <f>VLOOKUP(P2041,'BASE TARIFA 2025'!C:D,2,0)</f>
        <v>WOMPI CENTRO</v>
      </c>
      <c r="R2041" s="23">
        <f>VLOOKUP(P2041,'BASE TARIFA 2025'!C:F,4,0)</f>
        <v>15709.5</v>
      </c>
    </row>
    <row r="2042" spans="1:18" ht="14.45">
      <c r="A2042" s="27">
        <v>68820</v>
      </c>
      <c r="B2042" s="27" t="s">
        <v>11789</v>
      </c>
      <c r="C2042" s="27">
        <v>1030608337</v>
      </c>
      <c r="D2042" s="27" t="s">
        <v>79</v>
      </c>
      <c r="E2042" s="27" t="s">
        <v>11790</v>
      </c>
      <c r="F2042" s="27" t="s">
        <v>11790</v>
      </c>
      <c r="G2042" s="27" t="s">
        <v>11791</v>
      </c>
      <c r="H2042" s="27" t="s">
        <v>11792</v>
      </c>
      <c r="I2042" s="27" t="s">
        <v>11793</v>
      </c>
      <c r="J2042" s="27" t="s">
        <v>190</v>
      </c>
      <c r="K2042" s="27" t="s">
        <v>11710</v>
      </c>
      <c r="L2042" s="27" t="s">
        <v>11710</v>
      </c>
      <c r="M2042" s="27">
        <v>25899</v>
      </c>
      <c r="N2042" s="28" t="s">
        <v>586</v>
      </c>
      <c r="O2042" s="22">
        <f>VLOOKUP(A2042,Hoja1!A:C,3,0)</f>
        <v>8</v>
      </c>
      <c r="P2042" s="21" t="str">
        <f>VLOOKUP(M2042,[1]TIPOLOGIAS_CB!$A:$F,4,0)</f>
        <v>BOGOTA</v>
      </c>
      <c r="Q2042" s="21" t="str">
        <f>VLOOKUP(P2042,'BASE TARIFA 2025'!C:D,2,0)</f>
        <v>WOMPI CENTRO</v>
      </c>
      <c r="R2042" s="23">
        <f>VLOOKUP(P2042,'BASE TARIFA 2025'!C:F,4,0)</f>
        <v>15709.5</v>
      </c>
    </row>
    <row r="2043" spans="1:18" ht="14.45">
      <c r="A2043" s="27">
        <v>66661</v>
      </c>
      <c r="B2043" s="27" t="s">
        <v>11794</v>
      </c>
      <c r="C2043" s="27">
        <v>35199064</v>
      </c>
      <c r="D2043" s="27" t="s">
        <v>79</v>
      </c>
      <c r="E2043" s="27" t="s">
        <v>11795</v>
      </c>
      <c r="F2043" s="27" t="s">
        <v>11795</v>
      </c>
      <c r="G2043" s="27" t="s">
        <v>11796</v>
      </c>
      <c r="H2043" s="27" t="s">
        <v>11797</v>
      </c>
      <c r="I2043" s="27" t="s">
        <v>11798</v>
      </c>
      <c r="J2043" s="27" t="s">
        <v>190</v>
      </c>
      <c r="K2043" s="27" t="s">
        <v>11710</v>
      </c>
      <c r="L2043" s="27" t="s">
        <v>11710</v>
      </c>
      <c r="M2043" s="27">
        <v>25899</v>
      </c>
      <c r="N2043" s="28" t="s">
        <v>259</v>
      </c>
      <c r="O2043" s="22">
        <f>VLOOKUP(A2043,Hoja1!A:C,3,0)</f>
        <v>8</v>
      </c>
      <c r="P2043" s="21" t="str">
        <f>VLOOKUP(M2043,[1]TIPOLOGIAS_CB!$A:$F,4,0)</f>
        <v>BOGOTA</v>
      </c>
      <c r="Q2043" s="21" t="str">
        <f>VLOOKUP(P2043,'BASE TARIFA 2025'!C:D,2,0)</f>
        <v>WOMPI CENTRO</v>
      </c>
      <c r="R2043" s="23">
        <f>VLOOKUP(P2043,'BASE TARIFA 2025'!C:F,4,0)</f>
        <v>15709.5</v>
      </c>
    </row>
    <row r="2044" spans="1:18" ht="14.45">
      <c r="A2044" s="27">
        <v>71124</v>
      </c>
      <c r="B2044" s="27" t="s">
        <v>11799</v>
      </c>
      <c r="C2044" s="27">
        <v>1022392180</v>
      </c>
      <c r="D2044" s="27" t="s">
        <v>11800</v>
      </c>
      <c r="E2044" s="27" t="s">
        <v>11801</v>
      </c>
      <c r="F2044" s="27" t="s">
        <v>11802</v>
      </c>
      <c r="G2044" s="27" t="s">
        <v>11803</v>
      </c>
      <c r="H2044" s="27" t="s">
        <v>11804</v>
      </c>
      <c r="I2044" s="27" t="s">
        <v>11805</v>
      </c>
      <c r="J2044" s="27" t="s">
        <v>190</v>
      </c>
      <c r="K2044" s="27" t="s">
        <v>11710</v>
      </c>
      <c r="L2044" s="27" t="s">
        <v>11710</v>
      </c>
      <c r="M2044" s="27">
        <v>25899</v>
      </c>
      <c r="N2044" s="28" t="s">
        <v>580</v>
      </c>
      <c r="O2044" s="22">
        <f>VLOOKUP(A2044,Hoja1!A:C,3,0)</f>
        <v>8</v>
      </c>
      <c r="P2044" s="21" t="str">
        <f>VLOOKUP(M2044,[1]TIPOLOGIAS_CB!$A:$F,4,0)</f>
        <v>BOGOTA</v>
      </c>
      <c r="Q2044" s="21" t="str">
        <f>VLOOKUP(P2044,'BASE TARIFA 2025'!C:D,2,0)</f>
        <v>WOMPI CENTRO</v>
      </c>
      <c r="R2044" s="23">
        <f>VLOOKUP(P2044,'BASE TARIFA 2025'!C:F,4,0)</f>
        <v>15709.5</v>
      </c>
    </row>
    <row r="2045" spans="1:18" ht="14.45">
      <c r="A2045" s="27">
        <v>73430</v>
      </c>
      <c r="B2045" s="27" t="s">
        <v>11806</v>
      </c>
      <c r="C2045" s="27">
        <v>1075675810</v>
      </c>
      <c r="D2045" s="27" t="s">
        <v>11807</v>
      </c>
      <c r="E2045" s="27" t="s">
        <v>11807</v>
      </c>
      <c r="F2045" s="27" t="s">
        <v>11807</v>
      </c>
      <c r="G2045" s="27" t="s">
        <v>11808</v>
      </c>
      <c r="H2045" s="27" t="s">
        <v>11809</v>
      </c>
      <c r="I2045" s="27" t="s">
        <v>11810</v>
      </c>
      <c r="J2045" s="27" t="s">
        <v>190</v>
      </c>
      <c r="K2045" s="27" t="s">
        <v>11710</v>
      </c>
      <c r="L2045" s="27" t="s">
        <v>11710</v>
      </c>
      <c r="M2045" s="27">
        <v>25899</v>
      </c>
      <c r="N2045" s="28" t="s">
        <v>348</v>
      </c>
      <c r="O2045" s="22">
        <f>VLOOKUP(A2045,Hoja1!A:C,3,0)</f>
        <v>8</v>
      </c>
      <c r="P2045" s="21" t="str">
        <f>VLOOKUP(M2045,[1]TIPOLOGIAS_CB!$A:$F,4,0)</f>
        <v>BOGOTA</v>
      </c>
      <c r="Q2045" s="21" t="str">
        <f>VLOOKUP(P2045,'BASE TARIFA 2025'!C:D,2,0)</f>
        <v>WOMPI CENTRO</v>
      </c>
      <c r="R2045" s="23">
        <f>VLOOKUP(P2045,'BASE TARIFA 2025'!C:F,4,0)</f>
        <v>15709.5</v>
      </c>
    </row>
    <row r="2046" spans="1:18" ht="14.45">
      <c r="A2046" s="27">
        <v>75635</v>
      </c>
      <c r="B2046" s="27" t="s">
        <v>11811</v>
      </c>
      <c r="C2046" s="27">
        <v>1003882734</v>
      </c>
      <c r="D2046" s="27" t="s">
        <v>79</v>
      </c>
      <c r="E2046" s="27" t="s">
        <v>11812</v>
      </c>
      <c r="F2046" s="27" t="s">
        <v>11812</v>
      </c>
      <c r="G2046" s="27" t="s">
        <v>11813</v>
      </c>
      <c r="H2046" s="27" t="s">
        <v>11814</v>
      </c>
      <c r="I2046" s="27" t="s">
        <v>11815</v>
      </c>
      <c r="J2046" s="27" t="s">
        <v>190</v>
      </c>
      <c r="K2046" s="27" t="s">
        <v>11710</v>
      </c>
      <c r="L2046" s="27" t="s">
        <v>11710</v>
      </c>
      <c r="M2046" s="27">
        <v>25899</v>
      </c>
      <c r="N2046" s="28" t="s">
        <v>605</v>
      </c>
      <c r="O2046" s="22">
        <f>VLOOKUP(A2046,Hoja1!A:C,3,0)</f>
        <v>8</v>
      </c>
      <c r="P2046" s="21" t="str">
        <f>VLOOKUP(M2046,[1]TIPOLOGIAS_CB!$A:$F,4,0)</f>
        <v>BOGOTA</v>
      </c>
      <c r="Q2046" s="21" t="str">
        <f>VLOOKUP(P2046,'BASE TARIFA 2025'!C:D,2,0)</f>
        <v>WOMPI CENTRO</v>
      </c>
      <c r="R2046" s="23">
        <f>VLOOKUP(P2046,'BASE TARIFA 2025'!C:F,4,0)</f>
        <v>15709.5</v>
      </c>
    </row>
    <row r="2047" spans="1:18" ht="14.45">
      <c r="A2047" s="27">
        <v>76573</v>
      </c>
      <c r="B2047" s="27" t="s">
        <v>11816</v>
      </c>
      <c r="C2047" s="27">
        <v>35420007</v>
      </c>
      <c r="D2047" s="27" t="s">
        <v>11817</v>
      </c>
      <c r="E2047" s="27" t="s">
        <v>11817</v>
      </c>
      <c r="F2047" s="27" t="s">
        <v>11818</v>
      </c>
      <c r="G2047" s="27" t="s">
        <v>11819</v>
      </c>
      <c r="H2047" s="27" t="s">
        <v>11820</v>
      </c>
      <c r="I2047" s="27" t="s">
        <v>11821</v>
      </c>
      <c r="J2047" s="27" t="s">
        <v>190</v>
      </c>
      <c r="K2047" s="27" t="s">
        <v>11710</v>
      </c>
      <c r="L2047" s="27" t="s">
        <v>11710</v>
      </c>
      <c r="M2047" s="27">
        <v>25899</v>
      </c>
      <c r="N2047" s="28" t="s">
        <v>275</v>
      </c>
      <c r="O2047" s="22">
        <f>VLOOKUP(A2047,Hoja1!A:C,3,0)</f>
        <v>8</v>
      </c>
      <c r="P2047" s="21" t="str">
        <f>VLOOKUP(M2047,[1]TIPOLOGIAS_CB!$A:$F,4,0)</f>
        <v>BOGOTA</v>
      </c>
      <c r="Q2047" s="21" t="str">
        <f>VLOOKUP(P2047,'BASE TARIFA 2025'!C:D,2,0)</f>
        <v>WOMPI CENTRO</v>
      </c>
      <c r="R2047" s="23">
        <f>VLOOKUP(P2047,'BASE TARIFA 2025'!C:F,4,0)</f>
        <v>15709.5</v>
      </c>
    </row>
    <row r="2048" spans="1:18" ht="14.45">
      <c r="A2048" s="27">
        <v>50772</v>
      </c>
      <c r="B2048" s="27" t="s">
        <v>11822</v>
      </c>
      <c r="C2048" s="27">
        <v>35426689</v>
      </c>
      <c r="D2048" s="27" t="s">
        <v>11823</v>
      </c>
      <c r="E2048" s="27" t="s">
        <v>11823</v>
      </c>
      <c r="F2048" s="27" t="s">
        <v>11823</v>
      </c>
      <c r="G2048" s="27" t="s">
        <v>11824</v>
      </c>
      <c r="H2048" s="27" t="s">
        <v>11825</v>
      </c>
      <c r="I2048" s="27" t="s">
        <v>11826</v>
      </c>
      <c r="J2048" s="27" t="s">
        <v>190</v>
      </c>
      <c r="K2048" s="27" t="s">
        <v>11710</v>
      </c>
      <c r="L2048" s="27" t="s">
        <v>11710</v>
      </c>
      <c r="M2048" s="27">
        <v>25899</v>
      </c>
      <c r="N2048" s="28" t="s">
        <v>328</v>
      </c>
      <c r="O2048" s="22">
        <f>VLOOKUP(A2048,Hoja1!A:C,3,0)</f>
        <v>8</v>
      </c>
      <c r="P2048" s="21" t="str">
        <f>VLOOKUP(M2048,[1]TIPOLOGIAS_CB!$A:$F,4,0)</f>
        <v>BOGOTA</v>
      </c>
      <c r="Q2048" s="21" t="str">
        <f>VLOOKUP(P2048,'BASE TARIFA 2025'!C:D,2,0)</f>
        <v>WOMPI CENTRO</v>
      </c>
      <c r="R2048" s="23">
        <f>VLOOKUP(P2048,'BASE TARIFA 2025'!C:F,4,0)</f>
        <v>15709.5</v>
      </c>
    </row>
    <row r="2049" spans="1:18" ht="14.45">
      <c r="A2049" s="27">
        <v>50191</v>
      </c>
      <c r="B2049" s="27" t="s">
        <v>11827</v>
      </c>
      <c r="C2049" s="27">
        <v>1075668082</v>
      </c>
      <c r="D2049" s="27" t="s">
        <v>11828</v>
      </c>
      <c r="E2049" s="27" t="s">
        <v>11828</v>
      </c>
      <c r="F2049" s="27" t="s">
        <v>11828</v>
      </c>
      <c r="G2049" s="27" t="s">
        <v>11829</v>
      </c>
      <c r="H2049" s="27" t="s">
        <v>11830</v>
      </c>
      <c r="I2049" s="27" t="s">
        <v>11831</v>
      </c>
      <c r="J2049" s="27" t="s">
        <v>190</v>
      </c>
      <c r="K2049" s="27" t="s">
        <v>11710</v>
      </c>
      <c r="L2049" s="27" t="s">
        <v>11710</v>
      </c>
      <c r="M2049" s="27">
        <v>25899</v>
      </c>
      <c r="N2049" s="28" t="s">
        <v>348</v>
      </c>
      <c r="O2049" s="22">
        <f>VLOOKUP(A2049,Hoja1!A:C,3,0)</f>
        <v>8</v>
      </c>
      <c r="P2049" s="21" t="str">
        <f>VLOOKUP(M2049,[1]TIPOLOGIAS_CB!$A:$F,4,0)</f>
        <v>BOGOTA</v>
      </c>
      <c r="Q2049" s="21" t="str">
        <f>VLOOKUP(P2049,'BASE TARIFA 2025'!C:D,2,0)</f>
        <v>WOMPI CENTRO</v>
      </c>
      <c r="R2049" s="23">
        <f>VLOOKUP(P2049,'BASE TARIFA 2025'!C:F,4,0)</f>
        <v>15709.5</v>
      </c>
    </row>
    <row r="2050" spans="1:18" ht="14.45">
      <c r="A2050" s="27">
        <v>52456</v>
      </c>
      <c r="B2050" s="27" t="s">
        <v>11832</v>
      </c>
      <c r="C2050" s="27">
        <v>1075662491</v>
      </c>
      <c r="D2050" s="27" t="s">
        <v>11833</v>
      </c>
      <c r="E2050" s="27" t="s">
        <v>11833</v>
      </c>
      <c r="F2050" s="27" t="s">
        <v>11833</v>
      </c>
      <c r="G2050" s="27" t="s">
        <v>11834</v>
      </c>
      <c r="H2050" s="27" t="s">
        <v>11835</v>
      </c>
      <c r="I2050" s="27" t="s">
        <v>11836</v>
      </c>
      <c r="J2050" s="27" t="s">
        <v>190</v>
      </c>
      <c r="K2050" s="27" t="s">
        <v>11710</v>
      </c>
      <c r="L2050" s="27" t="s">
        <v>11710</v>
      </c>
      <c r="M2050" s="27">
        <v>25899</v>
      </c>
      <c r="N2050" s="28" t="s">
        <v>586</v>
      </c>
      <c r="O2050" s="22">
        <f>VLOOKUP(A2050,Hoja1!A:C,3,0)</f>
        <v>8</v>
      </c>
      <c r="P2050" s="21" t="str">
        <f>VLOOKUP(M2050,[1]TIPOLOGIAS_CB!$A:$F,4,0)</f>
        <v>BOGOTA</v>
      </c>
      <c r="Q2050" s="21" t="str">
        <f>VLOOKUP(P2050,'BASE TARIFA 2025'!C:D,2,0)</f>
        <v>WOMPI CENTRO</v>
      </c>
      <c r="R2050" s="23">
        <f>VLOOKUP(P2050,'BASE TARIFA 2025'!C:F,4,0)</f>
        <v>15709.5</v>
      </c>
    </row>
    <row r="2051" spans="1:18" ht="14.45">
      <c r="A2051" s="27">
        <v>60184</v>
      </c>
      <c r="B2051" s="27" t="s">
        <v>11837</v>
      </c>
      <c r="C2051" s="27">
        <v>52983049</v>
      </c>
      <c r="D2051" s="27" t="s">
        <v>79</v>
      </c>
      <c r="E2051" s="27" t="s">
        <v>11838</v>
      </c>
      <c r="F2051" s="27" t="s">
        <v>11838</v>
      </c>
      <c r="G2051" s="27" t="s">
        <v>11839</v>
      </c>
      <c r="H2051" s="27" t="s">
        <v>11840</v>
      </c>
      <c r="I2051" s="27" t="s">
        <v>11841</v>
      </c>
      <c r="J2051" s="27" t="s">
        <v>190</v>
      </c>
      <c r="K2051" s="27" t="s">
        <v>11710</v>
      </c>
      <c r="L2051" s="27" t="s">
        <v>11710</v>
      </c>
      <c r="M2051" s="27">
        <v>25899</v>
      </c>
      <c r="N2051" s="28" t="s">
        <v>259</v>
      </c>
      <c r="O2051" s="22">
        <f>VLOOKUP(A2051,Hoja1!A:C,3,0)</f>
        <v>8</v>
      </c>
      <c r="P2051" s="21" t="str">
        <f>VLOOKUP(M2051,[1]TIPOLOGIAS_CB!$A:$F,4,0)</f>
        <v>BOGOTA</v>
      </c>
      <c r="Q2051" s="21" t="str">
        <f>VLOOKUP(P2051,'BASE TARIFA 2025'!C:D,2,0)</f>
        <v>WOMPI CENTRO</v>
      </c>
      <c r="R2051" s="23">
        <f>VLOOKUP(P2051,'BASE TARIFA 2025'!C:F,4,0)</f>
        <v>15709.5</v>
      </c>
    </row>
    <row r="2052" spans="1:18" ht="14.45">
      <c r="A2052" s="27">
        <v>57443</v>
      </c>
      <c r="B2052" s="27" t="s">
        <v>11842</v>
      </c>
      <c r="C2052" s="27">
        <v>80542816</v>
      </c>
      <c r="D2052" s="27" t="s">
        <v>11843</v>
      </c>
      <c r="E2052" s="27" t="s">
        <v>11844</v>
      </c>
      <c r="F2052" s="27" t="s">
        <v>11844</v>
      </c>
      <c r="G2052" s="27" t="s">
        <v>11845</v>
      </c>
      <c r="H2052" s="27" t="s">
        <v>11846</v>
      </c>
      <c r="I2052" s="27" t="s">
        <v>11847</v>
      </c>
      <c r="J2052" s="27" t="s">
        <v>190</v>
      </c>
      <c r="K2052" s="27" t="s">
        <v>11710</v>
      </c>
      <c r="L2052" s="27" t="s">
        <v>11710</v>
      </c>
      <c r="M2052" s="27">
        <v>25899</v>
      </c>
      <c r="N2052" s="28" t="s">
        <v>465</v>
      </c>
      <c r="O2052" s="22">
        <f>VLOOKUP(A2052,Hoja1!A:C,3,0)</f>
        <v>16</v>
      </c>
      <c r="P2052" s="21" t="str">
        <f>VLOOKUP(M2052,[1]TIPOLOGIAS_CB!$A:$F,4,0)</f>
        <v>BOGOTA</v>
      </c>
      <c r="Q2052" s="21" t="str">
        <f>VLOOKUP(P2052,'BASE TARIFA 2025'!C:D,2,0)</f>
        <v>WOMPI CENTRO</v>
      </c>
      <c r="R2052" s="23">
        <f>VLOOKUP(P2052,'BASE TARIFA 2025'!C:F,4,0)</f>
        <v>15709.5</v>
      </c>
    </row>
    <row r="2053" spans="1:18" ht="14.45">
      <c r="A2053" s="27">
        <v>60479</v>
      </c>
      <c r="B2053" s="27" t="s">
        <v>11848</v>
      </c>
      <c r="C2053" s="27">
        <v>35419344</v>
      </c>
      <c r="D2053" s="27" t="s">
        <v>11849</v>
      </c>
      <c r="E2053" s="27" t="s">
        <v>11850</v>
      </c>
      <c r="F2053" s="27" t="s">
        <v>11851</v>
      </c>
      <c r="G2053" s="27" t="s">
        <v>11852</v>
      </c>
      <c r="H2053" s="27" t="s">
        <v>11853</v>
      </c>
      <c r="I2053" s="27" t="s">
        <v>11854</v>
      </c>
      <c r="J2053" s="27" t="s">
        <v>190</v>
      </c>
      <c r="K2053" s="27" t="s">
        <v>11710</v>
      </c>
      <c r="L2053" s="27" t="s">
        <v>11710</v>
      </c>
      <c r="M2053" s="27">
        <v>25899</v>
      </c>
      <c r="N2053" s="28" t="s">
        <v>580</v>
      </c>
      <c r="O2053" s="22">
        <f>VLOOKUP(A2053,Hoja1!A:C,3,0)</f>
        <v>8</v>
      </c>
      <c r="P2053" s="21" t="str">
        <f>VLOOKUP(M2053,[1]TIPOLOGIAS_CB!$A:$F,4,0)</f>
        <v>BOGOTA</v>
      </c>
      <c r="Q2053" s="21" t="str">
        <f>VLOOKUP(P2053,'BASE TARIFA 2025'!C:D,2,0)</f>
        <v>WOMPI CENTRO</v>
      </c>
      <c r="R2053" s="23">
        <f>VLOOKUP(P2053,'BASE TARIFA 2025'!C:F,4,0)</f>
        <v>15709.5</v>
      </c>
    </row>
    <row r="2054" spans="1:18" ht="14.45">
      <c r="A2054" s="27">
        <v>30641</v>
      </c>
      <c r="B2054" s="27" t="s">
        <v>11855</v>
      </c>
      <c r="C2054" s="27">
        <v>37949782</v>
      </c>
      <c r="D2054" s="27" t="s">
        <v>11735</v>
      </c>
      <c r="E2054" s="27" t="s">
        <v>11856</v>
      </c>
      <c r="F2054" s="27" t="s">
        <v>11856</v>
      </c>
      <c r="G2054" s="27" t="s">
        <v>11857</v>
      </c>
      <c r="H2054" s="27" t="s">
        <v>11858</v>
      </c>
      <c r="I2054" s="27" t="s">
        <v>11859</v>
      </c>
      <c r="J2054" s="27" t="s">
        <v>190</v>
      </c>
      <c r="K2054" s="27" t="s">
        <v>11710</v>
      </c>
      <c r="L2054" s="27" t="s">
        <v>11710</v>
      </c>
      <c r="M2054" s="27">
        <v>25899</v>
      </c>
      <c r="N2054" s="28" t="s">
        <v>259</v>
      </c>
      <c r="O2054" s="22">
        <f>VLOOKUP(A2054,Hoja1!A:C,3,0)</f>
        <v>8</v>
      </c>
      <c r="P2054" s="21" t="str">
        <f>VLOOKUP(M2054,[1]TIPOLOGIAS_CB!$A:$F,4,0)</f>
        <v>BOGOTA</v>
      </c>
      <c r="Q2054" s="21" t="str">
        <f>VLOOKUP(P2054,'BASE TARIFA 2025'!C:D,2,0)</f>
        <v>WOMPI CENTRO</v>
      </c>
      <c r="R2054" s="23">
        <f>VLOOKUP(P2054,'BASE TARIFA 2025'!C:F,4,0)</f>
        <v>15709.5</v>
      </c>
    </row>
    <row r="2055" spans="1:18" ht="14.45">
      <c r="A2055" s="27">
        <v>35982</v>
      </c>
      <c r="B2055" s="27" t="s">
        <v>11860</v>
      </c>
      <c r="C2055" s="27">
        <v>35420832</v>
      </c>
      <c r="D2055" s="27"/>
      <c r="E2055" s="27" t="s">
        <v>11861</v>
      </c>
      <c r="F2055" s="27" t="s">
        <v>11861</v>
      </c>
      <c r="G2055" s="27" t="s">
        <v>11862</v>
      </c>
      <c r="H2055" s="27" t="s">
        <v>11863</v>
      </c>
      <c r="I2055" s="27" t="s">
        <v>11864</v>
      </c>
      <c r="J2055" s="27" t="s">
        <v>190</v>
      </c>
      <c r="K2055" s="27" t="s">
        <v>11710</v>
      </c>
      <c r="L2055" s="27" t="s">
        <v>11710</v>
      </c>
      <c r="M2055" s="27">
        <v>25899</v>
      </c>
      <c r="N2055" s="28" t="s">
        <v>328</v>
      </c>
      <c r="O2055" s="22">
        <f>VLOOKUP(A2055,Hoja1!A:C,3,0)</f>
        <v>16</v>
      </c>
      <c r="P2055" s="21" t="str">
        <f>VLOOKUP(M2055,[1]TIPOLOGIAS_CB!$A:$F,4,0)</f>
        <v>BOGOTA</v>
      </c>
      <c r="Q2055" s="21" t="str">
        <f>VLOOKUP(P2055,'BASE TARIFA 2025'!C:D,2,0)</f>
        <v>WOMPI CENTRO</v>
      </c>
      <c r="R2055" s="23">
        <f>VLOOKUP(P2055,'BASE TARIFA 2025'!C:F,4,0)</f>
        <v>15709.5</v>
      </c>
    </row>
    <row r="2056" spans="1:18" ht="14.45">
      <c r="A2056" s="27">
        <v>38691</v>
      </c>
      <c r="B2056" s="27" t="s">
        <v>11865</v>
      </c>
      <c r="C2056" s="27">
        <v>1075667435</v>
      </c>
      <c r="D2056" s="27"/>
      <c r="E2056" s="27" t="s">
        <v>11866</v>
      </c>
      <c r="F2056" s="27" t="s">
        <v>11866</v>
      </c>
      <c r="G2056" s="27" t="s">
        <v>11867</v>
      </c>
      <c r="H2056" s="27" t="s">
        <v>11868</v>
      </c>
      <c r="I2056" s="27" t="s">
        <v>11869</v>
      </c>
      <c r="J2056" s="27" t="s">
        <v>190</v>
      </c>
      <c r="K2056" s="27" t="s">
        <v>11710</v>
      </c>
      <c r="L2056" s="27" t="s">
        <v>11710</v>
      </c>
      <c r="M2056" s="27">
        <v>25899</v>
      </c>
      <c r="N2056" s="28" t="s">
        <v>580</v>
      </c>
      <c r="O2056" s="22">
        <f>VLOOKUP(A2056,Hoja1!A:C,3,0)</f>
        <v>16</v>
      </c>
      <c r="P2056" s="21" t="str">
        <f>VLOOKUP(M2056,[1]TIPOLOGIAS_CB!$A:$F,4,0)</f>
        <v>BOGOTA</v>
      </c>
      <c r="Q2056" s="21" t="str">
        <f>VLOOKUP(P2056,'BASE TARIFA 2025'!C:D,2,0)</f>
        <v>WOMPI CENTRO</v>
      </c>
      <c r="R2056" s="23">
        <f>VLOOKUP(P2056,'BASE TARIFA 2025'!C:F,4,0)</f>
        <v>15709.5</v>
      </c>
    </row>
    <row r="2057" spans="1:18" ht="14.45">
      <c r="A2057" s="27">
        <v>13671</v>
      </c>
      <c r="B2057" s="27" t="s">
        <v>11870</v>
      </c>
      <c r="C2057" s="27">
        <v>16780489</v>
      </c>
      <c r="D2057" s="27" t="s">
        <v>11871</v>
      </c>
      <c r="E2057" s="27" t="s">
        <v>11872</v>
      </c>
      <c r="F2057" s="27" t="s">
        <v>11872</v>
      </c>
      <c r="G2057" s="27" t="s">
        <v>11873</v>
      </c>
      <c r="H2057" s="27" t="s">
        <v>11874</v>
      </c>
      <c r="I2057" s="27" t="s">
        <v>11875</v>
      </c>
      <c r="J2057" s="27" t="s">
        <v>4354</v>
      </c>
      <c r="K2057" s="27" t="s">
        <v>11139</v>
      </c>
      <c r="L2057" s="27" t="s">
        <v>11139</v>
      </c>
      <c r="M2057" s="27">
        <v>76233</v>
      </c>
      <c r="N2057" s="28" t="s">
        <v>328</v>
      </c>
      <c r="O2057" s="22">
        <f>VLOOKUP(A2057,Hoja1!A:C,3,0)</f>
        <v>16</v>
      </c>
      <c r="P2057" s="21" t="str">
        <f>VLOOKUP(M2057,[1]TIPOLOGIAS_CB!$A:$F,4,0)</f>
        <v>CALI</v>
      </c>
      <c r="Q2057" s="21" t="str">
        <f>VLOOKUP(P2057,'BASE TARIFA 2025'!C:D,2,0)</f>
        <v>WOMPI SUROCCIDENTE</v>
      </c>
      <c r="R2057" s="23">
        <f>VLOOKUP(P2057,'BASE TARIFA 2025'!C:F,4,0)</f>
        <v>15709.5</v>
      </c>
    </row>
    <row r="2058" spans="1:18" ht="14.45">
      <c r="A2058" s="27">
        <v>36842</v>
      </c>
      <c r="B2058" s="27" t="s">
        <v>11876</v>
      </c>
      <c r="C2058" s="27">
        <v>29398280</v>
      </c>
      <c r="D2058" s="27" t="s">
        <v>11877</v>
      </c>
      <c r="E2058" s="27" t="s">
        <v>11878</v>
      </c>
      <c r="F2058" s="27" t="s">
        <v>11878</v>
      </c>
      <c r="G2058" s="27" t="s">
        <v>11879</v>
      </c>
      <c r="H2058" s="27" t="s">
        <v>11880</v>
      </c>
      <c r="I2058" s="27" t="s">
        <v>11881</v>
      </c>
      <c r="J2058" s="27" t="s">
        <v>4354</v>
      </c>
      <c r="K2058" s="27" t="s">
        <v>11139</v>
      </c>
      <c r="L2058" s="27" t="s">
        <v>11139</v>
      </c>
      <c r="M2058" s="27">
        <v>76233</v>
      </c>
      <c r="N2058" s="28" t="s">
        <v>520</v>
      </c>
      <c r="O2058" s="22">
        <f>VLOOKUP(A2058,Hoja1!A:C,3,0)</f>
        <v>16</v>
      </c>
      <c r="P2058" s="21" t="str">
        <f>VLOOKUP(M2058,[1]TIPOLOGIAS_CB!$A:$F,4,0)</f>
        <v>CALI</v>
      </c>
      <c r="Q2058" s="21" t="str">
        <f>VLOOKUP(P2058,'BASE TARIFA 2025'!C:D,2,0)</f>
        <v>WOMPI SUROCCIDENTE</v>
      </c>
      <c r="R2058" s="23">
        <f>VLOOKUP(P2058,'BASE TARIFA 2025'!C:F,4,0)</f>
        <v>15709.5</v>
      </c>
    </row>
    <row r="2059" spans="1:18" ht="14.45">
      <c r="A2059" s="27">
        <v>38082</v>
      </c>
      <c r="B2059" s="27" t="s">
        <v>11882</v>
      </c>
      <c r="C2059" s="27">
        <v>38666574</v>
      </c>
      <c r="D2059" s="27"/>
      <c r="E2059" s="27" t="s">
        <v>11883</v>
      </c>
      <c r="F2059" s="27" t="s">
        <v>11883</v>
      </c>
      <c r="G2059" s="27" t="s">
        <v>11884</v>
      </c>
      <c r="H2059" s="27" t="s">
        <v>11885</v>
      </c>
      <c r="I2059" s="27" t="s">
        <v>11886</v>
      </c>
      <c r="J2059" s="27" t="s">
        <v>4354</v>
      </c>
      <c r="K2059" s="27" t="s">
        <v>11139</v>
      </c>
      <c r="L2059" s="27" t="s">
        <v>11139</v>
      </c>
      <c r="M2059" s="27">
        <v>76233</v>
      </c>
      <c r="N2059" s="28" t="s">
        <v>328</v>
      </c>
      <c r="O2059" s="22">
        <f>VLOOKUP(A2059,Hoja1!A:C,3,0)</f>
        <v>16</v>
      </c>
      <c r="P2059" s="21" t="str">
        <f>VLOOKUP(M2059,[1]TIPOLOGIAS_CB!$A:$F,4,0)</f>
        <v>CALI</v>
      </c>
      <c r="Q2059" s="21" t="str">
        <f>VLOOKUP(P2059,'BASE TARIFA 2025'!C:D,2,0)</f>
        <v>WOMPI SUROCCIDENTE</v>
      </c>
      <c r="R2059" s="23">
        <f>VLOOKUP(P2059,'BASE TARIFA 2025'!C:F,4,0)</f>
        <v>15709.5</v>
      </c>
    </row>
    <row r="2060" spans="1:18" ht="14.45">
      <c r="A2060" s="27">
        <v>48621</v>
      </c>
      <c r="B2060" s="27" t="s">
        <v>11887</v>
      </c>
      <c r="C2060" s="27">
        <v>1114735426</v>
      </c>
      <c r="D2060" s="27" t="s">
        <v>79</v>
      </c>
      <c r="E2060" s="27" t="s">
        <v>11888</v>
      </c>
      <c r="F2060" s="27" t="s">
        <v>11888</v>
      </c>
      <c r="G2060" s="27" t="s">
        <v>11889</v>
      </c>
      <c r="H2060" s="27" t="s">
        <v>11890</v>
      </c>
      <c r="I2060" s="27" t="s">
        <v>11891</v>
      </c>
      <c r="J2060" s="27" t="s">
        <v>4354</v>
      </c>
      <c r="K2060" s="27" t="s">
        <v>11139</v>
      </c>
      <c r="L2060" s="27" t="s">
        <v>11139</v>
      </c>
      <c r="M2060" s="27">
        <v>76233</v>
      </c>
      <c r="N2060" s="28" t="s">
        <v>520</v>
      </c>
      <c r="O2060" s="22">
        <f>VLOOKUP(A2060,Hoja1!A:C,3,0)</f>
        <v>16</v>
      </c>
      <c r="P2060" s="21" t="str">
        <f>VLOOKUP(M2060,[1]TIPOLOGIAS_CB!$A:$F,4,0)</f>
        <v>CALI</v>
      </c>
      <c r="Q2060" s="21" t="str">
        <f>VLOOKUP(P2060,'BASE TARIFA 2025'!C:D,2,0)</f>
        <v>WOMPI SUROCCIDENTE</v>
      </c>
      <c r="R2060" s="23">
        <f>VLOOKUP(P2060,'BASE TARIFA 2025'!C:F,4,0)</f>
        <v>15709.5</v>
      </c>
    </row>
    <row r="2061" spans="1:18" ht="14.45">
      <c r="A2061" s="27">
        <v>79295</v>
      </c>
      <c r="B2061" s="27" t="s">
        <v>11892</v>
      </c>
      <c r="C2061" s="27">
        <v>1004675154</v>
      </c>
      <c r="D2061" s="27" t="s">
        <v>11893</v>
      </c>
      <c r="E2061" s="27" t="s">
        <v>11894</v>
      </c>
      <c r="F2061" s="27" t="s">
        <v>11893</v>
      </c>
      <c r="G2061" s="27" t="s">
        <v>11895</v>
      </c>
      <c r="H2061" s="27" t="s">
        <v>11896</v>
      </c>
      <c r="I2061" s="27" t="s">
        <v>11897</v>
      </c>
      <c r="J2061" s="27" t="s">
        <v>4354</v>
      </c>
      <c r="K2061" s="27" t="s">
        <v>11139</v>
      </c>
      <c r="L2061" s="27" t="s">
        <v>11139</v>
      </c>
      <c r="M2061" s="27">
        <v>76233</v>
      </c>
      <c r="N2061" s="28" t="s">
        <v>520</v>
      </c>
      <c r="O2061" s="22">
        <f>VLOOKUP(A2061,Hoja1!A:C,3,0)</f>
        <v>8</v>
      </c>
      <c r="P2061" s="21" t="str">
        <f>VLOOKUP(M2061,[1]TIPOLOGIAS_CB!$A:$F,4,0)</f>
        <v>CALI</v>
      </c>
      <c r="Q2061" s="21" t="str">
        <f>VLOOKUP(P2061,'BASE TARIFA 2025'!C:D,2,0)</f>
        <v>WOMPI SUROCCIDENTE</v>
      </c>
      <c r="R2061" s="23">
        <f>VLOOKUP(P2061,'BASE TARIFA 2025'!C:F,4,0)</f>
        <v>15709.5</v>
      </c>
    </row>
    <row r="2062" spans="1:18" ht="14.45">
      <c r="A2062" s="27">
        <v>63103</v>
      </c>
      <c r="B2062" s="27" t="s">
        <v>11898</v>
      </c>
      <c r="C2062" s="27">
        <v>30384721</v>
      </c>
      <c r="D2062" s="27" t="s">
        <v>11899</v>
      </c>
      <c r="E2062" s="27" t="s">
        <v>11900</v>
      </c>
      <c r="F2062" s="27" t="s">
        <v>11900</v>
      </c>
      <c r="G2062" s="27" t="s">
        <v>11901</v>
      </c>
      <c r="H2062" s="27" t="s">
        <v>11902</v>
      </c>
      <c r="I2062" s="27" t="s">
        <v>11903</v>
      </c>
      <c r="J2062" s="27" t="s">
        <v>4354</v>
      </c>
      <c r="K2062" s="27" t="s">
        <v>11139</v>
      </c>
      <c r="L2062" s="27" t="s">
        <v>11139</v>
      </c>
      <c r="M2062" s="27">
        <v>76233</v>
      </c>
      <c r="N2062" s="28" t="s">
        <v>328</v>
      </c>
      <c r="O2062" s="22">
        <f>VLOOKUP(A2062,Hoja1!A:C,3,0)</f>
        <v>8</v>
      </c>
      <c r="P2062" s="21" t="str">
        <f>VLOOKUP(M2062,[1]TIPOLOGIAS_CB!$A:$F,4,0)</f>
        <v>CALI</v>
      </c>
      <c r="Q2062" s="21" t="str">
        <f>VLOOKUP(P2062,'BASE TARIFA 2025'!C:D,2,0)</f>
        <v>WOMPI SUROCCIDENTE</v>
      </c>
      <c r="R2062" s="23">
        <f>VLOOKUP(P2062,'BASE TARIFA 2025'!C:F,4,0)</f>
        <v>15709.5</v>
      </c>
    </row>
    <row r="2063" spans="1:18" ht="14.45">
      <c r="A2063" s="27">
        <v>62787</v>
      </c>
      <c r="B2063" s="27" t="s">
        <v>11904</v>
      </c>
      <c r="C2063" s="27">
        <v>29417328</v>
      </c>
      <c r="D2063" s="27" t="s">
        <v>11905</v>
      </c>
      <c r="E2063" s="27" t="s">
        <v>11905</v>
      </c>
      <c r="F2063" s="27" t="s">
        <v>11906</v>
      </c>
      <c r="G2063" s="27" t="s">
        <v>11907</v>
      </c>
      <c r="H2063" s="27" t="s">
        <v>11908</v>
      </c>
      <c r="I2063" s="27" t="s">
        <v>11909</v>
      </c>
      <c r="J2063" s="27" t="s">
        <v>4354</v>
      </c>
      <c r="K2063" s="27" t="s">
        <v>11139</v>
      </c>
      <c r="L2063" s="27" t="s">
        <v>11139</v>
      </c>
      <c r="M2063" s="27">
        <v>76233</v>
      </c>
      <c r="N2063" s="28" t="s">
        <v>259</v>
      </c>
      <c r="O2063" s="22">
        <f>VLOOKUP(A2063,Hoja1!A:C,3,0)</f>
        <v>16</v>
      </c>
      <c r="P2063" s="21" t="str">
        <f>VLOOKUP(M2063,[1]TIPOLOGIAS_CB!$A:$F,4,0)</f>
        <v>CALI</v>
      </c>
      <c r="Q2063" s="21" t="str">
        <f>VLOOKUP(P2063,'BASE TARIFA 2025'!C:D,2,0)</f>
        <v>WOMPI SUROCCIDENTE</v>
      </c>
      <c r="R2063" s="23">
        <f>VLOOKUP(P2063,'BASE TARIFA 2025'!C:F,4,0)</f>
        <v>15709.5</v>
      </c>
    </row>
    <row r="2064" spans="1:18" ht="14.45">
      <c r="A2064" s="27">
        <v>63944</v>
      </c>
      <c r="B2064" s="27" t="s">
        <v>11910</v>
      </c>
      <c r="C2064" s="27">
        <v>94510193</v>
      </c>
      <c r="D2064" s="27" t="s">
        <v>11911</v>
      </c>
      <c r="E2064" s="27" t="s">
        <v>11912</v>
      </c>
      <c r="F2064" s="27" t="s">
        <v>11911</v>
      </c>
      <c r="G2064" s="27" t="s">
        <v>11913</v>
      </c>
      <c r="H2064" s="27" t="s">
        <v>11914</v>
      </c>
      <c r="I2064" s="27" t="s">
        <v>11915</v>
      </c>
      <c r="J2064" s="27" t="s">
        <v>4354</v>
      </c>
      <c r="K2064" s="27" t="s">
        <v>11139</v>
      </c>
      <c r="L2064" s="27" t="s">
        <v>11139</v>
      </c>
      <c r="M2064" s="27">
        <v>76233</v>
      </c>
      <c r="N2064" s="28" t="s">
        <v>259</v>
      </c>
      <c r="O2064" s="22">
        <f>VLOOKUP(A2064,Hoja1!A:C,3,0)</f>
        <v>8</v>
      </c>
      <c r="P2064" s="21" t="str">
        <f>VLOOKUP(M2064,[1]TIPOLOGIAS_CB!$A:$F,4,0)</f>
        <v>CALI</v>
      </c>
      <c r="Q2064" s="21" t="str">
        <f>VLOOKUP(P2064,'BASE TARIFA 2025'!C:D,2,0)</f>
        <v>WOMPI SUROCCIDENTE</v>
      </c>
      <c r="R2064" s="23">
        <f>VLOOKUP(P2064,'BASE TARIFA 2025'!C:F,4,0)</f>
        <v>15709.5</v>
      </c>
    </row>
    <row r="2065" spans="1:18" ht="14.45">
      <c r="A2065" s="27">
        <v>64808</v>
      </c>
      <c r="B2065" s="27" t="s">
        <v>11916</v>
      </c>
      <c r="C2065" s="27">
        <v>1111800859</v>
      </c>
      <c r="D2065" s="27" t="s">
        <v>79</v>
      </c>
      <c r="E2065" s="27" t="s">
        <v>11917</v>
      </c>
      <c r="F2065" s="27" t="s">
        <v>11917</v>
      </c>
      <c r="G2065" s="27" t="s">
        <v>11918</v>
      </c>
      <c r="H2065" s="27" t="s">
        <v>11919</v>
      </c>
      <c r="I2065" s="27" t="s">
        <v>11920</v>
      </c>
      <c r="J2065" s="27" t="s">
        <v>4354</v>
      </c>
      <c r="K2065" s="27" t="s">
        <v>11139</v>
      </c>
      <c r="L2065" s="27" t="s">
        <v>11139</v>
      </c>
      <c r="M2065" s="27">
        <v>76233</v>
      </c>
      <c r="N2065" s="28" t="s">
        <v>328</v>
      </c>
      <c r="O2065" s="22">
        <f>VLOOKUP(A2065,Hoja1!A:C,3,0)</f>
        <v>8</v>
      </c>
      <c r="P2065" s="21" t="str">
        <f>VLOOKUP(M2065,[1]TIPOLOGIAS_CB!$A:$F,4,0)</f>
        <v>CALI</v>
      </c>
      <c r="Q2065" s="21" t="str">
        <f>VLOOKUP(P2065,'BASE TARIFA 2025'!C:D,2,0)</f>
        <v>WOMPI SUROCCIDENTE</v>
      </c>
      <c r="R2065" s="23">
        <f>VLOOKUP(P2065,'BASE TARIFA 2025'!C:F,4,0)</f>
        <v>15709.5</v>
      </c>
    </row>
    <row r="2066" spans="1:18" ht="14.45">
      <c r="A2066" s="27">
        <v>66671</v>
      </c>
      <c r="B2066" s="27" t="s">
        <v>11921</v>
      </c>
      <c r="C2066" s="27">
        <v>18185537</v>
      </c>
      <c r="D2066" s="27" t="s">
        <v>11922</v>
      </c>
      <c r="E2066" s="27" t="s">
        <v>11922</v>
      </c>
      <c r="F2066" s="27" t="s">
        <v>11923</v>
      </c>
      <c r="G2066" s="27" t="s">
        <v>11924</v>
      </c>
      <c r="H2066" s="27" t="s">
        <v>11925</v>
      </c>
      <c r="I2066" s="27" t="s">
        <v>11926</v>
      </c>
      <c r="J2066" s="27" t="s">
        <v>4354</v>
      </c>
      <c r="K2066" s="27" t="s">
        <v>11139</v>
      </c>
      <c r="L2066" s="27" t="s">
        <v>11139</v>
      </c>
      <c r="M2066" s="27">
        <v>76233</v>
      </c>
      <c r="N2066" s="28" t="s">
        <v>259</v>
      </c>
      <c r="O2066" s="22">
        <f>VLOOKUP(A2066,Hoja1!A:C,3,0)</f>
        <v>8</v>
      </c>
      <c r="P2066" s="21" t="str">
        <f>VLOOKUP(M2066,[1]TIPOLOGIAS_CB!$A:$F,4,0)</f>
        <v>CALI</v>
      </c>
      <c r="Q2066" s="21" t="str">
        <f>VLOOKUP(P2066,'BASE TARIFA 2025'!C:D,2,0)</f>
        <v>WOMPI SUROCCIDENTE</v>
      </c>
      <c r="R2066" s="23">
        <f>VLOOKUP(P2066,'BASE TARIFA 2025'!C:F,4,0)</f>
        <v>15709.5</v>
      </c>
    </row>
    <row r="2067" spans="1:18" ht="14.45">
      <c r="A2067" s="27">
        <v>68409</v>
      </c>
      <c r="B2067" s="27" t="s">
        <v>11927</v>
      </c>
      <c r="C2067" s="27">
        <v>14606116</v>
      </c>
      <c r="D2067" s="27" t="s">
        <v>11928</v>
      </c>
      <c r="E2067" s="27" t="s">
        <v>11928</v>
      </c>
      <c r="F2067" s="27" t="s">
        <v>11929</v>
      </c>
      <c r="G2067" s="27" t="s">
        <v>11930</v>
      </c>
      <c r="H2067" s="27" t="s">
        <v>11931</v>
      </c>
      <c r="I2067" s="27" t="s">
        <v>11932</v>
      </c>
      <c r="J2067" s="27" t="s">
        <v>4354</v>
      </c>
      <c r="K2067" s="27" t="s">
        <v>11139</v>
      </c>
      <c r="L2067" s="27" t="s">
        <v>11139</v>
      </c>
      <c r="M2067" s="27">
        <v>76233</v>
      </c>
      <c r="N2067" s="28" t="s">
        <v>259</v>
      </c>
      <c r="O2067" s="22">
        <f>VLOOKUP(A2067,Hoja1!A:C,3,0)</f>
        <v>8</v>
      </c>
      <c r="P2067" s="21" t="str">
        <f>VLOOKUP(M2067,[1]TIPOLOGIAS_CB!$A:$F,4,0)</f>
        <v>CALI</v>
      </c>
      <c r="Q2067" s="21" t="str">
        <f>VLOOKUP(P2067,'BASE TARIFA 2025'!C:D,2,0)</f>
        <v>WOMPI SUROCCIDENTE</v>
      </c>
      <c r="R2067" s="23">
        <f>VLOOKUP(P2067,'BASE TARIFA 2025'!C:F,4,0)</f>
        <v>15709.5</v>
      </c>
    </row>
    <row r="2068" spans="1:18" ht="14.45">
      <c r="A2068" s="27">
        <v>78446</v>
      </c>
      <c r="B2068" s="27" t="s">
        <v>11933</v>
      </c>
      <c r="C2068" s="27">
        <v>901739611</v>
      </c>
      <c r="D2068" s="27" t="s">
        <v>11934</v>
      </c>
      <c r="E2068" s="27" t="s">
        <v>11934</v>
      </c>
      <c r="F2068" s="27" t="s">
        <v>11934</v>
      </c>
      <c r="G2068" s="27" t="s">
        <v>11935</v>
      </c>
      <c r="H2068" s="27" t="s">
        <v>11936</v>
      </c>
      <c r="I2068" s="27" t="s">
        <v>11937</v>
      </c>
      <c r="J2068" s="27" t="s">
        <v>4535</v>
      </c>
      <c r="K2068" s="27" t="s">
        <v>46</v>
      </c>
      <c r="L2068" s="27" t="s">
        <v>46</v>
      </c>
      <c r="M2068" s="27">
        <v>85001</v>
      </c>
      <c r="N2068" s="28" t="s">
        <v>77</v>
      </c>
      <c r="O2068" s="22">
        <f>VLOOKUP(A2068,Hoja1!A:C,3,0)</f>
        <v>8</v>
      </c>
      <c r="P2068" s="21" t="str">
        <f>VLOOKUP(M2068,[1]TIPOLOGIAS_CB!$A:$F,4,0)</f>
        <v>YOPAL</v>
      </c>
      <c r="Q2068" s="21" t="str">
        <f>VLOOKUP(P2068,'BASE TARIFA 2025'!C:D,2,0)</f>
        <v>WOMPI ORIENTE</v>
      </c>
      <c r="R2068" s="23">
        <f>VLOOKUP(P2068,'BASE TARIFA 2025'!C:F,4,0)</f>
        <v>28277.100000000002</v>
      </c>
    </row>
    <row r="2069" spans="1:18" ht="14.45">
      <c r="A2069" s="27">
        <v>77986</v>
      </c>
      <c r="B2069" s="27" t="s">
        <v>11938</v>
      </c>
      <c r="C2069" s="27">
        <v>74770429</v>
      </c>
      <c r="D2069" s="27" t="s">
        <v>11939</v>
      </c>
      <c r="E2069" s="27" t="s">
        <v>11940</v>
      </c>
      <c r="F2069" s="27" t="s">
        <v>11940</v>
      </c>
      <c r="G2069" s="27" t="s">
        <v>11941</v>
      </c>
      <c r="H2069" s="27" t="s">
        <v>11942</v>
      </c>
      <c r="I2069" s="27" t="s">
        <v>11943</v>
      </c>
      <c r="J2069" s="27" t="s">
        <v>4535</v>
      </c>
      <c r="K2069" s="27" t="s">
        <v>46</v>
      </c>
      <c r="L2069" s="27" t="s">
        <v>46</v>
      </c>
      <c r="M2069" s="27">
        <v>85001</v>
      </c>
      <c r="N2069" s="28" t="s">
        <v>77</v>
      </c>
      <c r="O2069" s="22">
        <f>VLOOKUP(A2069,Hoja1!A:C,3,0)</f>
        <v>8</v>
      </c>
      <c r="P2069" s="21" t="str">
        <f>VLOOKUP(M2069,[1]TIPOLOGIAS_CB!$A:$F,4,0)</f>
        <v>YOPAL</v>
      </c>
      <c r="Q2069" s="21" t="str">
        <f>VLOOKUP(P2069,'BASE TARIFA 2025'!C:D,2,0)</f>
        <v>WOMPI ORIENTE</v>
      </c>
      <c r="R2069" s="23">
        <f>VLOOKUP(P2069,'BASE TARIFA 2025'!C:F,4,0)</f>
        <v>28277.100000000002</v>
      </c>
    </row>
    <row r="2070" spans="1:18" ht="14.45">
      <c r="A2070" s="27">
        <v>77987</v>
      </c>
      <c r="B2070" s="27" t="s">
        <v>11944</v>
      </c>
      <c r="C2070" s="27">
        <v>1109300475</v>
      </c>
      <c r="D2070" s="27" t="s">
        <v>11945</v>
      </c>
      <c r="E2070" s="27" t="s">
        <v>11945</v>
      </c>
      <c r="F2070" s="27" t="s">
        <v>11945</v>
      </c>
      <c r="G2070" s="27" t="s">
        <v>11946</v>
      </c>
      <c r="H2070" s="27" t="s">
        <v>11947</v>
      </c>
      <c r="I2070" s="27" t="s">
        <v>11948</v>
      </c>
      <c r="J2070" s="27" t="s">
        <v>4535</v>
      </c>
      <c r="K2070" s="27" t="s">
        <v>46</v>
      </c>
      <c r="L2070" s="27" t="s">
        <v>46</v>
      </c>
      <c r="M2070" s="27">
        <v>85001</v>
      </c>
      <c r="N2070" s="28" t="s">
        <v>701</v>
      </c>
      <c r="O2070" s="22">
        <f>VLOOKUP(A2070,Hoja1!A:C,3,0)</f>
        <v>8</v>
      </c>
      <c r="P2070" s="21" t="str">
        <f>VLOOKUP(M2070,[1]TIPOLOGIAS_CB!$A:$F,4,0)</f>
        <v>YOPAL</v>
      </c>
      <c r="Q2070" s="21" t="str">
        <f>VLOOKUP(P2070,'BASE TARIFA 2025'!C:D,2,0)</f>
        <v>WOMPI ORIENTE</v>
      </c>
      <c r="R2070" s="23">
        <f>VLOOKUP(P2070,'BASE TARIFA 2025'!C:F,4,0)</f>
        <v>28277.100000000002</v>
      </c>
    </row>
    <row r="2071" spans="1:18" ht="14.45">
      <c r="A2071" s="27">
        <v>79170</v>
      </c>
      <c r="B2071" s="27" t="s">
        <v>11949</v>
      </c>
      <c r="C2071" s="27">
        <v>74861723</v>
      </c>
      <c r="D2071" s="27" t="s">
        <v>11950</v>
      </c>
      <c r="E2071" s="27" t="s">
        <v>11950</v>
      </c>
      <c r="F2071" s="27"/>
      <c r="G2071" s="27" t="s">
        <v>11951</v>
      </c>
      <c r="H2071" s="27" t="s">
        <v>11952</v>
      </c>
      <c r="I2071" s="27" t="s">
        <v>11953</v>
      </c>
      <c r="J2071" s="27" t="s">
        <v>4535</v>
      </c>
      <c r="K2071" s="27" t="s">
        <v>46</v>
      </c>
      <c r="L2071" s="27" t="s">
        <v>46</v>
      </c>
      <c r="M2071" s="27">
        <v>85001</v>
      </c>
      <c r="N2071" s="28" t="s">
        <v>953</v>
      </c>
      <c r="O2071" s="22">
        <f>VLOOKUP(A2071,Hoja1!A:C,3,0)</f>
        <v>8</v>
      </c>
      <c r="P2071" s="21" t="str">
        <f>VLOOKUP(M2071,[1]TIPOLOGIAS_CB!$A:$F,4,0)</f>
        <v>YOPAL</v>
      </c>
      <c r="Q2071" s="21" t="str">
        <f>VLOOKUP(P2071,'BASE TARIFA 2025'!C:D,2,0)</f>
        <v>WOMPI ORIENTE</v>
      </c>
      <c r="R2071" s="23">
        <f>VLOOKUP(P2071,'BASE TARIFA 2025'!C:F,4,0)</f>
        <v>28277.100000000002</v>
      </c>
    </row>
    <row r="2072" spans="1:18" ht="14.45">
      <c r="A2072" s="27">
        <v>76293</v>
      </c>
      <c r="B2072" s="27" t="s">
        <v>11954</v>
      </c>
      <c r="C2072" s="27">
        <v>901800601</v>
      </c>
      <c r="D2072" s="27" t="s">
        <v>11955</v>
      </c>
      <c r="E2072" s="27" t="s">
        <v>11955</v>
      </c>
      <c r="F2072" s="27" t="s">
        <v>11955</v>
      </c>
      <c r="G2072" s="27" t="s">
        <v>11956</v>
      </c>
      <c r="H2072" s="27" t="s">
        <v>11957</v>
      </c>
      <c r="I2072" s="27" t="s">
        <v>11958</v>
      </c>
      <c r="J2072" s="27" t="s">
        <v>4535</v>
      </c>
      <c r="K2072" s="27" t="s">
        <v>46</v>
      </c>
      <c r="L2072" s="27" t="s">
        <v>46</v>
      </c>
      <c r="M2072" s="27">
        <v>85001</v>
      </c>
      <c r="N2072" s="28" t="s">
        <v>77</v>
      </c>
      <c r="O2072" s="22">
        <f>VLOOKUP(A2072,Hoja1!A:C,3,0)</f>
        <v>8</v>
      </c>
      <c r="P2072" s="21" t="str">
        <f>VLOOKUP(M2072,[1]TIPOLOGIAS_CB!$A:$F,4,0)</f>
        <v>YOPAL</v>
      </c>
      <c r="Q2072" s="21" t="str">
        <f>VLOOKUP(P2072,'BASE TARIFA 2025'!C:D,2,0)</f>
        <v>WOMPI ORIENTE</v>
      </c>
      <c r="R2072" s="23">
        <f>VLOOKUP(P2072,'BASE TARIFA 2025'!C:F,4,0)</f>
        <v>28277.100000000002</v>
      </c>
    </row>
    <row r="2073" spans="1:18" ht="14.45">
      <c r="A2073" s="27">
        <v>75420</v>
      </c>
      <c r="B2073" s="27" t="s">
        <v>11959</v>
      </c>
      <c r="C2073" s="27">
        <v>33480528</v>
      </c>
      <c r="D2073" s="27" t="s">
        <v>11960</v>
      </c>
      <c r="E2073" s="27" t="s">
        <v>11960</v>
      </c>
      <c r="F2073" s="27" t="s">
        <v>11960</v>
      </c>
      <c r="G2073" s="27" t="s">
        <v>11961</v>
      </c>
      <c r="H2073" s="27" t="s">
        <v>11962</v>
      </c>
      <c r="I2073" s="27" t="s">
        <v>11963</v>
      </c>
      <c r="J2073" s="27" t="s">
        <v>4535</v>
      </c>
      <c r="K2073" s="27" t="s">
        <v>46</v>
      </c>
      <c r="L2073" s="27" t="s">
        <v>46</v>
      </c>
      <c r="M2073" s="27">
        <v>85001</v>
      </c>
      <c r="N2073" s="28" t="s">
        <v>77</v>
      </c>
      <c r="O2073" s="22">
        <f>VLOOKUP(A2073,Hoja1!A:C,3,0)</f>
        <v>8</v>
      </c>
      <c r="P2073" s="21" t="str">
        <f>VLOOKUP(M2073,[1]TIPOLOGIAS_CB!$A:$F,4,0)</f>
        <v>YOPAL</v>
      </c>
      <c r="Q2073" s="21" t="str">
        <f>VLOOKUP(P2073,'BASE TARIFA 2025'!C:D,2,0)</f>
        <v>WOMPI ORIENTE</v>
      </c>
      <c r="R2073" s="23">
        <f>VLOOKUP(P2073,'BASE TARIFA 2025'!C:F,4,0)</f>
        <v>28277.100000000002</v>
      </c>
    </row>
    <row r="2074" spans="1:18" ht="14.45">
      <c r="A2074" s="27">
        <v>76292</v>
      </c>
      <c r="B2074" s="27" t="s">
        <v>11964</v>
      </c>
      <c r="C2074" s="27">
        <v>33480368</v>
      </c>
      <c r="D2074" s="27" t="s">
        <v>11965</v>
      </c>
      <c r="E2074" s="27" t="s">
        <v>11965</v>
      </c>
      <c r="F2074" s="27" t="s">
        <v>11965</v>
      </c>
      <c r="G2074" s="27" t="s">
        <v>11966</v>
      </c>
      <c r="H2074" s="27" t="s">
        <v>11967</v>
      </c>
      <c r="I2074" s="27" t="s">
        <v>11968</v>
      </c>
      <c r="J2074" s="27" t="s">
        <v>4535</v>
      </c>
      <c r="K2074" s="27" t="s">
        <v>46</v>
      </c>
      <c r="L2074" s="27" t="s">
        <v>46</v>
      </c>
      <c r="M2074" s="27">
        <v>85001</v>
      </c>
      <c r="N2074" s="28" t="s">
        <v>77</v>
      </c>
      <c r="O2074" s="22">
        <f>VLOOKUP(A2074,Hoja1!A:C,3,0)</f>
        <v>8</v>
      </c>
      <c r="P2074" s="21" t="str">
        <f>VLOOKUP(M2074,[1]TIPOLOGIAS_CB!$A:$F,4,0)</f>
        <v>YOPAL</v>
      </c>
      <c r="Q2074" s="21" t="str">
        <f>VLOOKUP(P2074,'BASE TARIFA 2025'!C:D,2,0)</f>
        <v>WOMPI ORIENTE</v>
      </c>
      <c r="R2074" s="23">
        <f>VLOOKUP(P2074,'BASE TARIFA 2025'!C:F,4,0)</f>
        <v>28277.100000000002</v>
      </c>
    </row>
    <row r="2075" spans="1:18" ht="14.45">
      <c r="A2075" s="27">
        <v>74496</v>
      </c>
      <c r="B2075" s="27" t="s">
        <v>11969</v>
      </c>
      <c r="C2075" s="27">
        <v>1079172865</v>
      </c>
      <c r="D2075" s="27" t="s">
        <v>11970</v>
      </c>
      <c r="E2075" s="27" t="s">
        <v>11970</v>
      </c>
      <c r="F2075" s="27" t="s">
        <v>11970</v>
      </c>
      <c r="G2075" s="27" t="s">
        <v>11971</v>
      </c>
      <c r="H2075" s="27" t="s">
        <v>11972</v>
      </c>
      <c r="I2075" s="27" t="s">
        <v>11973</v>
      </c>
      <c r="J2075" s="27" t="s">
        <v>4535</v>
      </c>
      <c r="K2075" s="27" t="s">
        <v>46</v>
      </c>
      <c r="L2075" s="27" t="s">
        <v>46</v>
      </c>
      <c r="M2075" s="27">
        <v>85001</v>
      </c>
      <c r="N2075" s="28" t="s">
        <v>172</v>
      </c>
      <c r="O2075" s="22">
        <f>VLOOKUP(A2075,Hoja1!A:C,3,0)</f>
        <v>16</v>
      </c>
      <c r="P2075" s="21" t="str">
        <f>VLOOKUP(M2075,[1]TIPOLOGIAS_CB!$A:$F,4,0)</f>
        <v>YOPAL</v>
      </c>
      <c r="Q2075" s="21" t="str">
        <f>VLOOKUP(P2075,'BASE TARIFA 2025'!C:D,2,0)</f>
        <v>WOMPI ORIENTE</v>
      </c>
      <c r="R2075" s="23">
        <f>VLOOKUP(P2075,'BASE TARIFA 2025'!C:F,4,0)</f>
        <v>28277.100000000002</v>
      </c>
    </row>
    <row r="2076" spans="1:18" ht="14.45">
      <c r="A2076" s="27">
        <v>70212</v>
      </c>
      <c r="B2076" s="27" t="s">
        <v>11974</v>
      </c>
      <c r="C2076" s="27">
        <v>47440971</v>
      </c>
      <c r="D2076" s="27" t="s">
        <v>11975</v>
      </c>
      <c r="E2076" s="27" t="s">
        <v>11975</v>
      </c>
      <c r="F2076" s="27" t="s">
        <v>11975</v>
      </c>
      <c r="G2076" s="27" t="s">
        <v>11976</v>
      </c>
      <c r="H2076" s="27" t="s">
        <v>11977</v>
      </c>
      <c r="I2076" s="27" t="s">
        <v>11978</v>
      </c>
      <c r="J2076" s="27" t="s">
        <v>4535</v>
      </c>
      <c r="K2076" s="27" t="s">
        <v>46</v>
      </c>
      <c r="L2076" s="27" t="s">
        <v>46</v>
      </c>
      <c r="M2076" s="27">
        <v>85001</v>
      </c>
      <c r="N2076" s="28" t="s">
        <v>348</v>
      </c>
      <c r="O2076" s="22">
        <f>VLOOKUP(A2076,Hoja1!A:C,3,0)</f>
        <v>8</v>
      </c>
      <c r="P2076" s="21" t="str">
        <f>VLOOKUP(M2076,[1]TIPOLOGIAS_CB!$A:$F,4,0)</f>
        <v>YOPAL</v>
      </c>
      <c r="Q2076" s="21" t="str">
        <f>VLOOKUP(P2076,'BASE TARIFA 2025'!C:D,2,0)</f>
        <v>WOMPI ORIENTE</v>
      </c>
      <c r="R2076" s="23">
        <f>VLOOKUP(P2076,'BASE TARIFA 2025'!C:F,4,0)</f>
        <v>28277.100000000002</v>
      </c>
    </row>
    <row r="2077" spans="1:18" ht="14.45">
      <c r="A2077" s="27">
        <v>67383</v>
      </c>
      <c r="B2077" s="27" t="s">
        <v>11979</v>
      </c>
      <c r="C2077" s="27">
        <v>901178627</v>
      </c>
      <c r="D2077" s="27" t="s">
        <v>79</v>
      </c>
      <c r="E2077" s="27" t="s">
        <v>11980</v>
      </c>
      <c r="F2077" s="27" t="s">
        <v>11981</v>
      </c>
      <c r="G2077" s="27" t="s">
        <v>11982</v>
      </c>
      <c r="H2077" s="27" t="s">
        <v>11983</v>
      </c>
      <c r="I2077" s="27" t="s">
        <v>11984</v>
      </c>
      <c r="J2077" s="27" t="s">
        <v>4535</v>
      </c>
      <c r="K2077" s="27" t="s">
        <v>46</v>
      </c>
      <c r="L2077" s="27" t="s">
        <v>46</v>
      </c>
      <c r="M2077" s="27">
        <v>85001</v>
      </c>
      <c r="N2077" s="28" t="s">
        <v>348</v>
      </c>
      <c r="O2077" s="22">
        <f>VLOOKUP(A2077,Hoja1!A:C,3,0)</f>
        <v>8</v>
      </c>
      <c r="P2077" s="21" t="str">
        <f>VLOOKUP(M2077,[1]TIPOLOGIAS_CB!$A:$F,4,0)</f>
        <v>YOPAL</v>
      </c>
      <c r="Q2077" s="21" t="str">
        <f>VLOOKUP(P2077,'BASE TARIFA 2025'!C:D,2,0)</f>
        <v>WOMPI ORIENTE</v>
      </c>
      <c r="R2077" s="23">
        <f>VLOOKUP(P2077,'BASE TARIFA 2025'!C:F,4,0)</f>
        <v>28277.100000000002</v>
      </c>
    </row>
    <row r="2078" spans="1:18" ht="14.45">
      <c r="A2078" s="27">
        <v>43560</v>
      </c>
      <c r="B2078" s="27" t="s">
        <v>11985</v>
      </c>
      <c r="C2078" s="27">
        <v>52171257</v>
      </c>
      <c r="D2078" s="27" t="s">
        <v>11986</v>
      </c>
      <c r="E2078" s="27" t="s">
        <v>11987</v>
      </c>
      <c r="F2078" s="27" t="s">
        <v>11987</v>
      </c>
      <c r="G2078" s="27" t="s">
        <v>11988</v>
      </c>
      <c r="H2078" s="27" t="s">
        <v>11989</v>
      </c>
      <c r="I2078" s="27" t="s">
        <v>11990</v>
      </c>
      <c r="J2078" s="27" t="s">
        <v>190</v>
      </c>
      <c r="K2078" s="27" t="s">
        <v>10046</v>
      </c>
      <c r="L2078" s="27" t="s">
        <v>10046</v>
      </c>
      <c r="M2078" s="27">
        <v>25754</v>
      </c>
      <c r="N2078" s="28" t="s">
        <v>102</v>
      </c>
      <c r="O2078" s="22">
        <f>VLOOKUP(A2078,Hoja1!A:C,3,0)</f>
        <v>8</v>
      </c>
      <c r="P2078" s="21" t="str">
        <f>VLOOKUP(M2078,[1]TIPOLOGIAS_CB!$A:$F,4,0)</f>
        <v>BOGOTA</v>
      </c>
      <c r="Q2078" s="21" t="str">
        <f>VLOOKUP(P2078,'BASE TARIFA 2025'!C:D,2,0)</f>
        <v>WOMPI CENTRO</v>
      </c>
      <c r="R2078" s="23">
        <f>VLOOKUP(P2078,'BASE TARIFA 2025'!C:F,4,0)</f>
        <v>15709.5</v>
      </c>
    </row>
    <row r="2079" spans="1:18" ht="14.45">
      <c r="A2079" s="27">
        <v>48452</v>
      </c>
      <c r="B2079" s="27" t="s">
        <v>11991</v>
      </c>
      <c r="C2079" s="27">
        <v>53891886</v>
      </c>
      <c r="D2079" s="27" t="s">
        <v>11992</v>
      </c>
      <c r="E2079" s="27" t="s">
        <v>11993</v>
      </c>
      <c r="F2079" s="27" t="s">
        <v>11993</v>
      </c>
      <c r="G2079" s="27" t="s">
        <v>11994</v>
      </c>
      <c r="H2079" s="27" t="s">
        <v>11995</v>
      </c>
      <c r="I2079" s="27" t="s">
        <v>11996</v>
      </c>
      <c r="J2079" s="27" t="s">
        <v>190</v>
      </c>
      <c r="K2079" s="27" t="s">
        <v>10046</v>
      </c>
      <c r="L2079" s="27" t="s">
        <v>10046</v>
      </c>
      <c r="M2079" s="27">
        <v>25754</v>
      </c>
      <c r="N2079" s="28" t="s">
        <v>586</v>
      </c>
      <c r="O2079" s="22">
        <f>VLOOKUP(A2079,Hoja1!A:C,3,0)</f>
        <v>8</v>
      </c>
      <c r="P2079" s="21" t="str">
        <f>VLOOKUP(M2079,[1]TIPOLOGIAS_CB!$A:$F,4,0)</f>
        <v>BOGOTA</v>
      </c>
      <c r="Q2079" s="21" t="str">
        <f>VLOOKUP(P2079,'BASE TARIFA 2025'!C:D,2,0)</f>
        <v>WOMPI CENTRO</v>
      </c>
      <c r="R2079" s="23">
        <f>VLOOKUP(P2079,'BASE TARIFA 2025'!C:F,4,0)</f>
        <v>15709.5</v>
      </c>
    </row>
    <row r="2080" spans="1:18" ht="14.45">
      <c r="A2080" s="27">
        <v>49957</v>
      </c>
      <c r="B2080" s="27" t="s">
        <v>11997</v>
      </c>
      <c r="C2080" s="27">
        <v>66976696</v>
      </c>
      <c r="D2080" s="27" t="s">
        <v>11998</v>
      </c>
      <c r="E2080" s="27" t="s">
        <v>11998</v>
      </c>
      <c r="F2080" s="27" t="s">
        <v>11998</v>
      </c>
      <c r="G2080" s="27" t="s">
        <v>11999</v>
      </c>
      <c r="H2080" s="27" t="s">
        <v>12000</v>
      </c>
      <c r="I2080" s="27" t="s">
        <v>12001</v>
      </c>
      <c r="J2080" s="27" t="s">
        <v>190</v>
      </c>
      <c r="K2080" s="27" t="s">
        <v>10046</v>
      </c>
      <c r="L2080" s="27" t="s">
        <v>10046</v>
      </c>
      <c r="M2080" s="27">
        <v>25754</v>
      </c>
      <c r="N2080" s="28" t="s">
        <v>342</v>
      </c>
      <c r="O2080" s="22">
        <f>VLOOKUP(A2080,Hoja1!A:C,3,0)</f>
        <v>8</v>
      </c>
      <c r="P2080" s="21" t="str">
        <f>VLOOKUP(M2080,[1]TIPOLOGIAS_CB!$A:$F,4,0)</f>
        <v>BOGOTA</v>
      </c>
      <c r="Q2080" s="21" t="str">
        <f>VLOOKUP(P2080,'BASE TARIFA 2025'!C:D,2,0)</f>
        <v>WOMPI CENTRO</v>
      </c>
      <c r="R2080" s="23">
        <f>VLOOKUP(P2080,'BASE TARIFA 2025'!C:F,4,0)</f>
        <v>15709.5</v>
      </c>
    </row>
    <row r="2081" spans="1:18" ht="14.45">
      <c r="A2081" s="27">
        <v>50834</v>
      </c>
      <c r="B2081" s="27" t="s">
        <v>12002</v>
      </c>
      <c r="C2081" s="27">
        <v>52791078</v>
      </c>
      <c r="D2081" s="27" t="s">
        <v>79</v>
      </c>
      <c r="E2081" s="27" t="s">
        <v>12003</v>
      </c>
      <c r="F2081" s="27" t="s">
        <v>12003</v>
      </c>
      <c r="G2081" s="27" t="s">
        <v>12004</v>
      </c>
      <c r="H2081" s="27" t="s">
        <v>12005</v>
      </c>
      <c r="I2081" s="27" t="s">
        <v>12006</v>
      </c>
      <c r="J2081" s="27" t="s">
        <v>190</v>
      </c>
      <c r="K2081" s="27" t="s">
        <v>10046</v>
      </c>
      <c r="L2081" s="27" t="s">
        <v>10046</v>
      </c>
      <c r="M2081" s="27">
        <v>25754</v>
      </c>
      <c r="N2081" s="28" t="s">
        <v>259</v>
      </c>
      <c r="O2081" s="22">
        <f>VLOOKUP(A2081,Hoja1!A:C,3,0)</f>
        <v>8</v>
      </c>
      <c r="P2081" s="21" t="str">
        <f>VLOOKUP(M2081,[1]TIPOLOGIAS_CB!$A:$F,4,0)</f>
        <v>BOGOTA</v>
      </c>
      <c r="Q2081" s="21" t="str">
        <f>VLOOKUP(P2081,'BASE TARIFA 2025'!C:D,2,0)</f>
        <v>WOMPI CENTRO</v>
      </c>
      <c r="R2081" s="23">
        <f>VLOOKUP(P2081,'BASE TARIFA 2025'!C:F,4,0)</f>
        <v>15709.5</v>
      </c>
    </row>
    <row r="2082" spans="1:18" ht="14.45">
      <c r="A2082" s="27">
        <v>50837</v>
      </c>
      <c r="B2082" s="27" t="s">
        <v>12007</v>
      </c>
      <c r="C2082" s="27">
        <v>1124217046</v>
      </c>
      <c r="D2082" s="27" t="s">
        <v>79</v>
      </c>
      <c r="E2082" s="27" t="s">
        <v>12008</v>
      </c>
      <c r="F2082" s="27" t="s">
        <v>12009</v>
      </c>
      <c r="G2082" s="27" t="s">
        <v>12010</v>
      </c>
      <c r="H2082" s="27" t="s">
        <v>12011</v>
      </c>
      <c r="I2082" s="27" t="s">
        <v>12012</v>
      </c>
      <c r="J2082" s="27" t="s">
        <v>190</v>
      </c>
      <c r="K2082" s="27" t="s">
        <v>10046</v>
      </c>
      <c r="L2082" s="27" t="s">
        <v>10046</v>
      </c>
      <c r="M2082" s="27">
        <v>25754</v>
      </c>
      <c r="N2082" s="28" t="s">
        <v>328</v>
      </c>
      <c r="O2082" s="22">
        <f>VLOOKUP(A2082,Hoja1!A:C,3,0)</f>
        <v>16</v>
      </c>
      <c r="P2082" s="21" t="str">
        <f>VLOOKUP(M2082,[1]TIPOLOGIAS_CB!$A:$F,4,0)</f>
        <v>BOGOTA</v>
      </c>
      <c r="Q2082" s="21" t="str">
        <f>VLOOKUP(P2082,'BASE TARIFA 2025'!C:D,2,0)</f>
        <v>WOMPI CENTRO</v>
      </c>
      <c r="R2082" s="23">
        <f>VLOOKUP(P2082,'BASE TARIFA 2025'!C:F,4,0)</f>
        <v>15709.5</v>
      </c>
    </row>
    <row r="2083" spans="1:18" ht="14.45">
      <c r="A2083" s="27">
        <v>52975</v>
      </c>
      <c r="B2083" s="27" t="s">
        <v>12013</v>
      </c>
      <c r="C2083" s="27">
        <v>51717933</v>
      </c>
      <c r="D2083" s="27" t="s">
        <v>79</v>
      </c>
      <c r="E2083" s="27" t="s">
        <v>12014</v>
      </c>
      <c r="F2083" s="27" t="s">
        <v>12014</v>
      </c>
      <c r="G2083" s="27" t="s">
        <v>12015</v>
      </c>
      <c r="H2083" s="27" t="s">
        <v>12016</v>
      </c>
      <c r="I2083" s="27" t="s">
        <v>12017</v>
      </c>
      <c r="J2083" s="27" t="s">
        <v>190</v>
      </c>
      <c r="K2083" s="27" t="s">
        <v>10046</v>
      </c>
      <c r="L2083" s="27" t="s">
        <v>10046</v>
      </c>
      <c r="M2083" s="27">
        <v>25754</v>
      </c>
      <c r="N2083" s="28" t="s">
        <v>328</v>
      </c>
      <c r="O2083" s="22">
        <f>VLOOKUP(A2083,Hoja1!A:C,3,0)</f>
        <v>8</v>
      </c>
      <c r="P2083" s="21" t="str">
        <f>VLOOKUP(M2083,[1]TIPOLOGIAS_CB!$A:$F,4,0)</f>
        <v>BOGOTA</v>
      </c>
      <c r="Q2083" s="21" t="str">
        <f>VLOOKUP(P2083,'BASE TARIFA 2025'!C:D,2,0)</f>
        <v>WOMPI CENTRO</v>
      </c>
      <c r="R2083" s="23">
        <f>VLOOKUP(P2083,'BASE TARIFA 2025'!C:F,4,0)</f>
        <v>15709.5</v>
      </c>
    </row>
    <row r="2084" spans="1:18" ht="14.45">
      <c r="A2084" s="27">
        <v>31569</v>
      </c>
      <c r="B2084" s="27" t="s">
        <v>12018</v>
      </c>
      <c r="C2084" s="27">
        <v>24081094</v>
      </c>
      <c r="D2084" s="27" t="s">
        <v>12019</v>
      </c>
      <c r="E2084" s="27" t="s">
        <v>12020</v>
      </c>
      <c r="F2084" s="27" t="s">
        <v>12021</v>
      </c>
      <c r="G2084" s="27" t="s">
        <v>12022</v>
      </c>
      <c r="H2084" s="27" t="s">
        <v>12023</v>
      </c>
      <c r="I2084" s="27" t="s">
        <v>12024</v>
      </c>
      <c r="J2084" s="27" t="s">
        <v>190</v>
      </c>
      <c r="K2084" s="27" t="s">
        <v>10046</v>
      </c>
      <c r="L2084" s="27" t="s">
        <v>10046</v>
      </c>
      <c r="M2084" s="27">
        <v>25754</v>
      </c>
      <c r="N2084" s="28" t="s">
        <v>223</v>
      </c>
      <c r="O2084" s="22">
        <f>VLOOKUP(A2084,Hoja1!A:C,3,0)</f>
        <v>8</v>
      </c>
      <c r="P2084" s="21" t="str">
        <f>VLOOKUP(M2084,[1]TIPOLOGIAS_CB!$A:$F,4,0)</f>
        <v>BOGOTA</v>
      </c>
      <c r="Q2084" s="21" t="str">
        <f>VLOOKUP(P2084,'BASE TARIFA 2025'!C:D,2,0)</f>
        <v>WOMPI CENTRO</v>
      </c>
      <c r="R2084" s="23">
        <f>VLOOKUP(P2084,'BASE TARIFA 2025'!C:F,4,0)</f>
        <v>15709.5</v>
      </c>
    </row>
    <row r="2085" spans="1:18" ht="14.45">
      <c r="A2085" s="27">
        <v>32095</v>
      </c>
      <c r="B2085" s="27" t="s">
        <v>12025</v>
      </c>
      <c r="C2085" s="27">
        <v>41748399</v>
      </c>
      <c r="D2085" s="27" t="s">
        <v>12026</v>
      </c>
      <c r="E2085" s="27" t="s">
        <v>12027</v>
      </c>
      <c r="F2085" s="27" t="s">
        <v>12027</v>
      </c>
      <c r="G2085" s="27" t="s">
        <v>12028</v>
      </c>
      <c r="H2085" s="27" t="s">
        <v>12029</v>
      </c>
      <c r="I2085" s="27" t="s">
        <v>12030</v>
      </c>
      <c r="J2085" s="27" t="s">
        <v>190</v>
      </c>
      <c r="K2085" s="27" t="s">
        <v>10046</v>
      </c>
      <c r="L2085" s="27" t="s">
        <v>10046</v>
      </c>
      <c r="M2085" s="27">
        <v>25754</v>
      </c>
      <c r="N2085" s="28" t="s">
        <v>259</v>
      </c>
      <c r="O2085" s="22">
        <f>VLOOKUP(A2085,Hoja1!A:C,3,0)</f>
        <v>8</v>
      </c>
      <c r="P2085" s="21" t="str">
        <f>VLOOKUP(M2085,[1]TIPOLOGIAS_CB!$A:$F,4,0)</f>
        <v>BOGOTA</v>
      </c>
      <c r="Q2085" s="21" t="str">
        <f>VLOOKUP(P2085,'BASE TARIFA 2025'!C:D,2,0)</f>
        <v>WOMPI CENTRO</v>
      </c>
      <c r="R2085" s="23">
        <f>VLOOKUP(P2085,'BASE TARIFA 2025'!C:F,4,0)</f>
        <v>15709.5</v>
      </c>
    </row>
    <row r="2086" spans="1:18" ht="14.45">
      <c r="A2086" s="27">
        <v>43991</v>
      </c>
      <c r="B2086" s="27" t="s">
        <v>12031</v>
      </c>
      <c r="C2086" s="27">
        <v>36165199</v>
      </c>
      <c r="D2086" s="27" t="s">
        <v>12032</v>
      </c>
      <c r="E2086" s="27" t="s">
        <v>12033</v>
      </c>
      <c r="F2086" s="27" t="s">
        <v>12033</v>
      </c>
      <c r="G2086" s="27" t="s">
        <v>12034</v>
      </c>
      <c r="H2086" s="27" t="s">
        <v>12035</v>
      </c>
      <c r="I2086" s="27" t="s">
        <v>12036</v>
      </c>
      <c r="J2086" s="27" t="s">
        <v>190</v>
      </c>
      <c r="K2086" s="27" t="s">
        <v>10046</v>
      </c>
      <c r="L2086" s="27" t="s">
        <v>10046</v>
      </c>
      <c r="M2086" s="27">
        <v>25754</v>
      </c>
      <c r="N2086" s="28" t="s">
        <v>465</v>
      </c>
      <c r="O2086" s="22">
        <f>VLOOKUP(A2086,Hoja1!A:C,3,0)</f>
        <v>8</v>
      </c>
      <c r="P2086" s="21" t="str">
        <f>VLOOKUP(M2086,[1]TIPOLOGIAS_CB!$A:$F,4,0)</f>
        <v>BOGOTA</v>
      </c>
      <c r="Q2086" s="21" t="str">
        <f>VLOOKUP(P2086,'BASE TARIFA 2025'!C:D,2,0)</f>
        <v>WOMPI CENTRO</v>
      </c>
      <c r="R2086" s="23">
        <f>VLOOKUP(P2086,'BASE TARIFA 2025'!C:F,4,0)</f>
        <v>15709.5</v>
      </c>
    </row>
    <row r="2087" spans="1:18" ht="14.45">
      <c r="A2087" s="27">
        <v>43993</v>
      </c>
      <c r="B2087" s="27" t="s">
        <v>12037</v>
      </c>
      <c r="C2087" s="27">
        <v>1024545808</v>
      </c>
      <c r="D2087" s="27" t="s">
        <v>12038</v>
      </c>
      <c r="E2087" s="27" t="s">
        <v>12039</v>
      </c>
      <c r="F2087" s="27" t="s">
        <v>12039</v>
      </c>
      <c r="G2087" s="27" t="s">
        <v>12040</v>
      </c>
      <c r="H2087" s="27" t="s">
        <v>12041</v>
      </c>
      <c r="I2087" s="27" t="s">
        <v>12042</v>
      </c>
      <c r="J2087" s="27" t="s">
        <v>190</v>
      </c>
      <c r="K2087" s="27" t="s">
        <v>10046</v>
      </c>
      <c r="L2087" s="27" t="s">
        <v>10046</v>
      </c>
      <c r="M2087" s="27">
        <v>25754</v>
      </c>
      <c r="N2087" s="28" t="s">
        <v>328</v>
      </c>
      <c r="O2087" s="22">
        <f>VLOOKUP(A2087,Hoja1!A:C,3,0)</f>
        <v>8</v>
      </c>
      <c r="P2087" s="21" t="str">
        <f>VLOOKUP(M2087,[1]TIPOLOGIAS_CB!$A:$F,4,0)</f>
        <v>BOGOTA</v>
      </c>
      <c r="Q2087" s="21" t="str">
        <f>VLOOKUP(P2087,'BASE TARIFA 2025'!C:D,2,0)</f>
        <v>WOMPI CENTRO</v>
      </c>
      <c r="R2087" s="23">
        <f>VLOOKUP(P2087,'BASE TARIFA 2025'!C:F,4,0)</f>
        <v>15709.5</v>
      </c>
    </row>
    <row r="2088" spans="1:18" ht="14.45">
      <c r="A2088" s="27">
        <v>40021</v>
      </c>
      <c r="B2088" s="27" t="s">
        <v>12043</v>
      </c>
      <c r="C2088" s="27">
        <v>1030544912</v>
      </c>
      <c r="D2088" s="27" t="s">
        <v>12044</v>
      </c>
      <c r="E2088" s="27" t="s">
        <v>12045</v>
      </c>
      <c r="F2088" s="27" t="s">
        <v>12045</v>
      </c>
      <c r="G2088" s="27" t="s">
        <v>12046</v>
      </c>
      <c r="H2088" s="27" t="s">
        <v>12047</v>
      </c>
      <c r="I2088" s="27" t="s">
        <v>12048</v>
      </c>
      <c r="J2088" s="27" t="s">
        <v>190</v>
      </c>
      <c r="K2088" s="27" t="s">
        <v>10046</v>
      </c>
      <c r="L2088" s="27" t="s">
        <v>10046</v>
      </c>
      <c r="M2088" s="27">
        <v>25754</v>
      </c>
      <c r="N2088" s="28" t="s">
        <v>358</v>
      </c>
      <c r="O2088" s="22">
        <f>VLOOKUP(A2088,Hoja1!A:C,3,0)</f>
        <v>8</v>
      </c>
      <c r="P2088" s="21" t="str">
        <f>VLOOKUP(M2088,[1]TIPOLOGIAS_CB!$A:$F,4,0)</f>
        <v>BOGOTA</v>
      </c>
      <c r="Q2088" s="21" t="str">
        <f>VLOOKUP(P2088,'BASE TARIFA 2025'!C:D,2,0)</f>
        <v>WOMPI CENTRO</v>
      </c>
      <c r="R2088" s="23">
        <f>VLOOKUP(P2088,'BASE TARIFA 2025'!C:F,4,0)</f>
        <v>15709.5</v>
      </c>
    </row>
    <row r="2089" spans="1:18" ht="14.45">
      <c r="A2089" s="27">
        <v>49472</v>
      </c>
      <c r="B2089" s="27" t="s">
        <v>12049</v>
      </c>
      <c r="C2089" s="27">
        <v>1024494457</v>
      </c>
      <c r="D2089" s="27" t="s">
        <v>12050</v>
      </c>
      <c r="E2089" s="27" t="s">
        <v>12050</v>
      </c>
      <c r="F2089" s="27" t="s">
        <v>12050</v>
      </c>
      <c r="G2089" s="27" t="s">
        <v>12051</v>
      </c>
      <c r="H2089" s="27" t="s">
        <v>12052</v>
      </c>
      <c r="I2089" s="27" t="s">
        <v>12053</v>
      </c>
      <c r="J2089" s="27" t="s">
        <v>190</v>
      </c>
      <c r="K2089" s="27" t="s">
        <v>10046</v>
      </c>
      <c r="L2089" s="27" t="s">
        <v>10046</v>
      </c>
      <c r="M2089" s="27">
        <v>25754</v>
      </c>
      <c r="N2089" s="28" t="s">
        <v>259</v>
      </c>
      <c r="O2089" s="22">
        <f>VLOOKUP(A2089,Hoja1!A:C,3,0)</f>
        <v>8</v>
      </c>
      <c r="P2089" s="21" t="str">
        <f>VLOOKUP(M2089,[1]TIPOLOGIAS_CB!$A:$F,4,0)</f>
        <v>BOGOTA</v>
      </c>
      <c r="Q2089" s="21" t="str">
        <f>VLOOKUP(P2089,'BASE TARIFA 2025'!C:D,2,0)</f>
        <v>WOMPI CENTRO</v>
      </c>
      <c r="R2089" s="23">
        <f>VLOOKUP(P2089,'BASE TARIFA 2025'!C:F,4,0)</f>
        <v>15709.5</v>
      </c>
    </row>
    <row r="2090" spans="1:18" ht="14.45">
      <c r="A2090" s="27">
        <v>10552</v>
      </c>
      <c r="B2090" s="27" t="s">
        <v>12054</v>
      </c>
      <c r="C2090" s="27">
        <v>3023039</v>
      </c>
      <c r="D2090" s="27" t="s">
        <v>12055</v>
      </c>
      <c r="E2090" s="27" t="s">
        <v>12056</v>
      </c>
      <c r="F2090" s="27" t="s">
        <v>12056</v>
      </c>
      <c r="G2090" s="27" t="s">
        <v>12057</v>
      </c>
      <c r="H2090" s="27" t="s">
        <v>12058</v>
      </c>
      <c r="I2090" s="27" t="s">
        <v>12059</v>
      </c>
      <c r="J2090" s="27" t="s">
        <v>190</v>
      </c>
      <c r="K2090" s="27" t="s">
        <v>12054</v>
      </c>
      <c r="L2090" s="27" t="s">
        <v>12054</v>
      </c>
      <c r="M2090" s="27">
        <v>25769</v>
      </c>
      <c r="N2090" s="28" t="s">
        <v>259</v>
      </c>
      <c r="O2090" s="22">
        <f>VLOOKUP(A2090,Hoja1!A:C,3,0)</f>
        <v>16</v>
      </c>
      <c r="P2090" s="21" t="str">
        <f>VLOOKUP(M2090,[1]TIPOLOGIAS_CB!$A:$F,4,0)</f>
        <v>BOGOTA</v>
      </c>
      <c r="Q2090" s="21" t="str">
        <f>VLOOKUP(P2090,'BASE TARIFA 2025'!C:D,2,0)</f>
        <v>WOMPI CENTRO</v>
      </c>
      <c r="R2090" s="23">
        <f>VLOOKUP(P2090,'BASE TARIFA 2025'!C:F,4,0)</f>
        <v>15709.5</v>
      </c>
    </row>
    <row r="2091" spans="1:18" ht="14.45">
      <c r="A2091" s="27">
        <v>27620</v>
      </c>
      <c r="B2091" s="27" t="s">
        <v>12060</v>
      </c>
      <c r="C2091" s="27">
        <v>1069098976</v>
      </c>
      <c r="D2091" s="27" t="s">
        <v>11298</v>
      </c>
      <c r="E2091" s="27" t="s">
        <v>12061</v>
      </c>
      <c r="F2091" s="27" t="s">
        <v>12061</v>
      </c>
      <c r="G2091" s="27" t="s">
        <v>12062</v>
      </c>
      <c r="H2091" s="27" t="s">
        <v>12063</v>
      </c>
      <c r="I2091" s="27" t="s">
        <v>12064</v>
      </c>
      <c r="J2091" s="27" t="s">
        <v>190</v>
      </c>
      <c r="K2091" s="27" t="s">
        <v>12054</v>
      </c>
      <c r="L2091" s="27" t="s">
        <v>12054</v>
      </c>
      <c r="M2091" s="27">
        <v>25769</v>
      </c>
      <c r="N2091" s="28" t="s">
        <v>259</v>
      </c>
      <c r="O2091" s="22">
        <f>VLOOKUP(A2091,Hoja1!A:C,3,0)</f>
        <v>8</v>
      </c>
      <c r="P2091" s="21" t="str">
        <f>VLOOKUP(M2091,[1]TIPOLOGIAS_CB!$A:$F,4,0)</f>
        <v>BOGOTA</v>
      </c>
      <c r="Q2091" s="21" t="str">
        <f>VLOOKUP(P2091,'BASE TARIFA 2025'!C:D,2,0)</f>
        <v>WOMPI CENTRO</v>
      </c>
      <c r="R2091" s="23">
        <f>VLOOKUP(P2091,'BASE TARIFA 2025'!C:F,4,0)</f>
        <v>15709.5</v>
      </c>
    </row>
    <row r="2092" spans="1:18" ht="14.45">
      <c r="A2092" s="27">
        <v>28822</v>
      </c>
      <c r="B2092" s="27" t="s">
        <v>12065</v>
      </c>
      <c r="C2092" s="27">
        <v>80538233</v>
      </c>
      <c r="D2092" s="27" t="s">
        <v>12066</v>
      </c>
      <c r="E2092" s="27" t="s">
        <v>12067</v>
      </c>
      <c r="F2092" s="27" t="s">
        <v>12067</v>
      </c>
      <c r="G2092" s="27" t="s">
        <v>12068</v>
      </c>
      <c r="H2092" s="27" t="s">
        <v>12069</v>
      </c>
      <c r="I2092" s="27" t="s">
        <v>12070</v>
      </c>
      <c r="J2092" s="27" t="s">
        <v>190</v>
      </c>
      <c r="K2092" s="27" t="s">
        <v>12054</v>
      </c>
      <c r="L2092" s="27" t="s">
        <v>12054</v>
      </c>
      <c r="M2092" s="27">
        <v>25769</v>
      </c>
      <c r="N2092" s="28" t="s">
        <v>259</v>
      </c>
      <c r="O2092" s="22">
        <f>VLOOKUP(A2092,Hoja1!A:C,3,0)</f>
        <v>16</v>
      </c>
      <c r="P2092" s="21" t="str">
        <f>VLOOKUP(M2092,[1]TIPOLOGIAS_CB!$A:$F,4,0)</f>
        <v>BOGOTA</v>
      </c>
      <c r="Q2092" s="21" t="str">
        <f>VLOOKUP(P2092,'BASE TARIFA 2025'!C:D,2,0)</f>
        <v>WOMPI CENTRO</v>
      </c>
      <c r="R2092" s="23">
        <f>VLOOKUP(P2092,'BASE TARIFA 2025'!C:F,4,0)</f>
        <v>15709.5</v>
      </c>
    </row>
    <row r="2093" spans="1:18" ht="14.45">
      <c r="A2093" s="27">
        <v>59699</v>
      </c>
      <c r="B2093" s="27" t="s">
        <v>12071</v>
      </c>
      <c r="C2093" s="27">
        <v>901445004</v>
      </c>
      <c r="D2093" s="27" t="s">
        <v>79</v>
      </c>
      <c r="E2093" s="27" t="s">
        <v>12072</v>
      </c>
      <c r="F2093" s="27" t="s">
        <v>12072</v>
      </c>
      <c r="G2093" s="27" t="s">
        <v>12073</v>
      </c>
      <c r="H2093" s="27" t="s">
        <v>12074</v>
      </c>
      <c r="I2093" s="27" t="s">
        <v>12075</v>
      </c>
      <c r="J2093" s="27" t="s">
        <v>190</v>
      </c>
      <c r="K2093" s="27" t="s">
        <v>12054</v>
      </c>
      <c r="L2093" s="27" t="s">
        <v>12054</v>
      </c>
      <c r="M2093" s="27">
        <v>25769</v>
      </c>
      <c r="N2093" s="28" t="s">
        <v>259</v>
      </c>
      <c r="O2093" s="22">
        <f>VLOOKUP(A2093,Hoja1!A:C,3,0)</f>
        <v>8</v>
      </c>
      <c r="P2093" s="21" t="str">
        <f>VLOOKUP(M2093,[1]TIPOLOGIAS_CB!$A:$F,4,0)</f>
        <v>BOGOTA</v>
      </c>
      <c r="Q2093" s="21" t="str">
        <f>VLOOKUP(P2093,'BASE TARIFA 2025'!C:D,2,0)</f>
        <v>WOMPI CENTRO</v>
      </c>
      <c r="R2093" s="23">
        <f>VLOOKUP(P2093,'BASE TARIFA 2025'!C:F,4,0)</f>
        <v>15709.5</v>
      </c>
    </row>
    <row r="2094" spans="1:18" ht="14.45">
      <c r="A2094" s="27">
        <v>10846</v>
      </c>
      <c r="B2094" s="27" t="s">
        <v>12076</v>
      </c>
      <c r="C2094" s="27">
        <v>20985350</v>
      </c>
      <c r="D2094" s="27" t="s">
        <v>12077</v>
      </c>
      <c r="E2094" s="27" t="s">
        <v>12078</v>
      </c>
      <c r="F2094" s="27" t="s">
        <v>12078</v>
      </c>
      <c r="G2094" s="27" t="s">
        <v>12079</v>
      </c>
      <c r="H2094" s="27" t="s">
        <v>12080</v>
      </c>
      <c r="I2094" s="27" t="s">
        <v>12081</v>
      </c>
      <c r="J2094" s="27" t="s">
        <v>190</v>
      </c>
      <c r="K2094" s="27" t="s">
        <v>12082</v>
      </c>
      <c r="L2094" s="27" t="s">
        <v>12082</v>
      </c>
      <c r="M2094" s="27">
        <v>25793</v>
      </c>
      <c r="N2094" s="28" t="s">
        <v>128</v>
      </c>
      <c r="O2094" s="22">
        <f>VLOOKUP(A2094,Hoja1!A:C,3,0)</f>
        <v>16</v>
      </c>
      <c r="P2094" s="21" t="str">
        <f>VLOOKUP(M2094,[1]TIPOLOGIAS_CB!$A:$F,4,0)</f>
        <v>BOGOTA</v>
      </c>
      <c r="Q2094" s="21" t="str">
        <f>VLOOKUP(P2094,'BASE TARIFA 2025'!C:D,2,0)</f>
        <v>WOMPI CENTRO</v>
      </c>
      <c r="R2094" s="23">
        <f>VLOOKUP(P2094,'BASE TARIFA 2025'!C:F,4,0)</f>
        <v>15709.5</v>
      </c>
    </row>
    <row r="2095" spans="1:18" ht="14.45">
      <c r="A2095" s="27">
        <v>76917</v>
      </c>
      <c r="B2095" s="27" t="s">
        <v>12083</v>
      </c>
      <c r="C2095" s="27">
        <v>1077295552</v>
      </c>
      <c r="D2095" s="27" t="s">
        <v>12084</v>
      </c>
      <c r="E2095" s="27" t="s">
        <v>12085</v>
      </c>
      <c r="F2095" s="27" t="s">
        <v>12086</v>
      </c>
      <c r="G2095" s="27" t="s">
        <v>12087</v>
      </c>
      <c r="H2095" s="27" t="s">
        <v>12088</v>
      </c>
      <c r="I2095" s="27" t="s">
        <v>12089</v>
      </c>
      <c r="J2095" s="27" t="s">
        <v>190</v>
      </c>
      <c r="K2095" s="27" t="s">
        <v>12082</v>
      </c>
      <c r="L2095" s="27" t="s">
        <v>12082</v>
      </c>
      <c r="M2095" s="27">
        <v>25793</v>
      </c>
      <c r="N2095" s="28" t="s">
        <v>128</v>
      </c>
      <c r="O2095" s="22">
        <f>VLOOKUP(A2095,Hoja1!A:C,3,0)</f>
        <v>8</v>
      </c>
      <c r="P2095" s="21" t="str">
        <f>VLOOKUP(M2095,[1]TIPOLOGIAS_CB!$A:$F,4,0)</f>
        <v>BOGOTA</v>
      </c>
      <c r="Q2095" s="21" t="str">
        <f>VLOOKUP(P2095,'BASE TARIFA 2025'!C:D,2,0)</f>
        <v>WOMPI CENTRO</v>
      </c>
      <c r="R2095" s="23">
        <f>VLOOKUP(P2095,'BASE TARIFA 2025'!C:F,4,0)</f>
        <v>15709.5</v>
      </c>
    </row>
    <row r="2096" spans="1:18" ht="14.45">
      <c r="A2096" s="27">
        <v>78363</v>
      </c>
      <c r="B2096" s="27" t="s">
        <v>12090</v>
      </c>
      <c r="C2096" s="27">
        <v>52484307</v>
      </c>
      <c r="D2096" s="27" t="s">
        <v>12091</v>
      </c>
      <c r="E2096" s="27" t="s">
        <v>12091</v>
      </c>
      <c r="F2096" s="27" t="s">
        <v>12092</v>
      </c>
      <c r="G2096" s="27" t="s">
        <v>12093</v>
      </c>
      <c r="H2096" s="27" t="s">
        <v>12094</v>
      </c>
      <c r="I2096" s="27" t="s">
        <v>12095</v>
      </c>
      <c r="J2096" s="27" t="s">
        <v>190</v>
      </c>
      <c r="K2096" s="27" t="s">
        <v>12082</v>
      </c>
      <c r="L2096" s="27" t="s">
        <v>12082</v>
      </c>
      <c r="M2096" s="27">
        <v>25793</v>
      </c>
      <c r="N2096" s="28" t="s">
        <v>701</v>
      </c>
      <c r="O2096" s="22">
        <f>VLOOKUP(A2096,Hoja1!A:C,3,0)</f>
        <v>8</v>
      </c>
      <c r="P2096" s="21" t="str">
        <f>VLOOKUP(M2096,[1]TIPOLOGIAS_CB!$A:$F,4,0)</f>
        <v>BOGOTA</v>
      </c>
      <c r="Q2096" s="21" t="str">
        <f>VLOOKUP(P2096,'BASE TARIFA 2025'!C:D,2,0)</f>
        <v>WOMPI CENTRO</v>
      </c>
      <c r="R2096" s="23">
        <f>VLOOKUP(P2096,'BASE TARIFA 2025'!C:F,4,0)</f>
        <v>15709.5</v>
      </c>
    </row>
    <row r="2097" spans="1:18" ht="14.45">
      <c r="A2097" s="27">
        <v>16175</v>
      </c>
      <c r="B2097" s="27" t="s">
        <v>12096</v>
      </c>
      <c r="C2097" s="27">
        <v>20995238</v>
      </c>
      <c r="D2097" s="27" t="s">
        <v>12097</v>
      </c>
      <c r="E2097" s="27" t="s">
        <v>12098</v>
      </c>
      <c r="F2097" s="27" t="s">
        <v>12098</v>
      </c>
      <c r="G2097" s="27" t="s">
        <v>12099</v>
      </c>
      <c r="H2097" s="27" t="s">
        <v>12100</v>
      </c>
      <c r="I2097" s="27" t="s">
        <v>12101</v>
      </c>
      <c r="J2097" s="27" t="s">
        <v>190</v>
      </c>
      <c r="K2097" s="27" t="s">
        <v>12102</v>
      </c>
      <c r="L2097" s="27" t="s">
        <v>12102</v>
      </c>
      <c r="M2097" s="27">
        <v>25799</v>
      </c>
      <c r="N2097" s="28" t="s">
        <v>520</v>
      </c>
      <c r="O2097" s="22">
        <f>VLOOKUP(A2097,Hoja1!A:C,3,0)</f>
        <v>8</v>
      </c>
      <c r="P2097" s="21" t="str">
        <f>VLOOKUP(M2097,[1]TIPOLOGIAS_CB!$A:$F,4,0)</f>
        <v>BOGOTA</v>
      </c>
      <c r="Q2097" s="21" t="str">
        <f>VLOOKUP(P2097,'BASE TARIFA 2025'!C:D,2,0)</f>
        <v>WOMPI CENTRO</v>
      </c>
      <c r="R2097" s="23">
        <f>VLOOKUP(P2097,'BASE TARIFA 2025'!C:F,4,0)</f>
        <v>15709.5</v>
      </c>
    </row>
    <row r="2098" spans="1:18" ht="14.45">
      <c r="A2098" s="27">
        <v>43055</v>
      </c>
      <c r="B2098" s="27" t="s">
        <v>12103</v>
      </c>
      <c r="C2098" s="27">
        <v>1078366792</v>
      </c>
      <c r="D2098" s="27"/>
      <c r="E2098" s="27" t="s">
        <v>12104</v>
      </c>
      <c r="F2098" s="27" t="s">
        <v>12105</v>
      </c>
      <c r="G2098" s="27" t="s">
        <v>12106</v>
      </c>
      <c r="H2098" s="27" t="s">
        <v>12107</v>
      </c>
      <c r="I2098" s="27" t="s">
        <v>12108</v>
      </c>
      <c r="J2098" s="27" t="s">
        <v>190</v>
      </c>
      <c r="K2098" s="27" t="s">
        <v>12102</v>
      </c>
      <c r="L2098" s="27" t="s">
        <v>12102</v>
      </c>
      <c r="M2098" s="27">
        <v>25799</v>
      </c>
      <c r="N2098" s="28" t="s">
        <v>520</v>
      </c>
      <c r="O2098" s="22">
        <f>VLOOKUP(A2098,Hoja1!A:C,3,0)</f>
        <v>8</v>
      </c>
      <c r="P2098" s="21" t="str">
        <f>VLOOKUP(M2098,[1]TIPOLOGIAS_CB!$A:$F,4,0)</f>
        <v>BOGOTA</v>
      </c>
      <c r="Q2098" s="21" t="str">
        <f>VLOOKUP(P2098,'BASE TARIFA 2025'!C:D,2,0)</f>
        <v>WOMPI CENTRO</v>
      </c>
      <c r="R2098" s="23">
        <f>VLOOKUP(P2098,'BASE TARIFA 2025'!C:F,4,0)</f>
        <v>15709.5</v>
      </c>
    </row>
    <row r="2099" spans="1:18" ht="14.45">
      <c r="A2099" s="27">
        <v>76980</v>
      </c>
      <c r="B2099" s="27" t="s">
        <v>12109</v>
      </c>
      <c r="C2099" s="27">
        <v>1007565639</v>
      </c>
      <c r="D2099" s="27" t="s">
        <v>12110</v>
      </c>
      <c r="E2099" s="27" t="s">
        <v>12110</v>
      </c>
      <c r="F2099" s="27" t="s">
        <v>12110</v>
      </c>
      <c r="G2099" s="27" t="s">
        <v>12111</v>
      </c>
      <c r="H2099" s="27" t="s">
        <v>12112</v>
      </c>
      <c r="I2099" s="27" t="s">
        <v>12113</v>
      </c>
      <c r="J2099" s="27" t="s">
        <v>190</v>
      </c>
      <c r="K2099" s="27" t="s">
        <v>12102</v>
      </c>
      <c r="L2099" s="27" t="s">
        <v>12102</v>
      </c>
      <c r="M2099" s="27">
        <v>25799</v>
      </c>
      <c r="N2099" s="28" t="s">
        <v>520</v>
      </c>
      <c r="O2099" s="22">
        <f>VLOOKUP(A2099,Hoja1!A:C,3,0)</f>
        <v>8</v>
      </c>
      <c r="P2099" s="21" t="str">
        <f>VLOOKUP(M2099,[1]TIPOLOGIAS_CB!$A:$F,4,0)</f>
        <v>BOGOTA</v>
      </c>
      <c r="Q2099" s="21" t="str">
        <f>VLOOKUP(P2099,'BASE TARIFA 2025'!C:D,2,0)</f>
        <v>WOMPI CENTRO</v>
      </c>
      <c r="R2099" s="23">
        <f>VLOOKUP(P2099,'BASE TARIFA 2025'!C:F,4,0)</f>
        <v>15709.5</v>
      </c>
    </row>
    <row r="2100" spans="1:18" ht="14.45">
      <c r="A2100" s="27">
        <v>10037</v>
      </c>
      <c r="B2100" s="27" t="s">
        <v>12114</v>
      </c>
      <c r="C2100" s="27">
        <v>12207479</v>
      </c>
      <c r="D2100" s="27" t="s">
        <v>12115</v>
      </c>
      <c r="E2100" s="27" t="s">
        <v>12116</v>
      </c>
      <c r="F2100" s="27" t="s">
        <v>12116</v>
      </c>
      <c r="G2100" s="27" t="s">
        <v>12117</v>
      </c>
      <c r="H2100" s="27" t="s">
        <v>12118</v>
      </c>
      <c r="I2100" s="27" t="s">
        <v>12119</v>
      </c>
      <c r="J2100" s="27" t="s">
        <v>2667</v>
      </c>
      <c r="K2100" s="27" t="s">
        <v>12120</v>
      </c>
      <c r="L2100" s="27" t="s">
        <v>12120</v>
      </c>
      <c r="M2100" s="27">
        <v>41306</v>
      </c>
      <c r="N2100" s="28" t="s">
        <v>500</v>
      </c>
      <c r="O2100" s="22">
        <f>VLOOKUP(A2100,Hoja1!A:C,3,0)</f>
        <v>8</v>
      </c>
      <c r="P2100" s="21" t="str">
        <f>VLOOKUP(M2100,[1]TIPOLOGIAS_CB!$A:$F,4,0)</f>
        <v>NEIVA</v>
      </c>
      <c r="Q2100" s="21" t="str">
        <f>VLOOKUP(P2100,'BASE TARIFA 2025'!C:D,2,0)</f>
        <v>WOMPI ORIENTE</v>
      </c>
      <c r="R2100" s="23">
        <f>VLOOKUP(P2100,'BASE TARIFA 2025'!C:F,4,0)</f>
        <v>28277.100000000002</v>
      </c>
    </row>
    <row r="2101" spans="1:18" ht="14.45">
      <c r="A2101" s="27">
        <v>31059</v>
      </c>
      <c r="B2101" s="27" t="s">
        <v>12121</v>
      </c>
      <c r="C2101" s="27">
        <v>55114024</v>
      </c>
      <c r="D2101" s="27" t="s">
        <v>12122</v>
      </c>
      <c r="E2101" s="27" t="s">
        <v>12123</v>
      </c>
      <c r="F2101" s="27" t="s">
        <v>12123</v>
      </c>
      <c r="G2101" s="27" t="s">
        <v>12124</v>
      </c>
      <c r="H2101" s="27" t="s">
        <v>12125</v>
      </c>
      <c r="I2101" s="27" t="s">
        <v>12126</v>
      </c>
      <c r="J2101" s="27" t="s">
        <v>2667</v>
      </c>
      <c r="K2101" s="27" t="s">
        <v>12120</v>
      </c>
      <c r="L2101" s="27" t="s">
        <v>12120</v>
      </c>
      <c r="M2101" s="27">
        <v>41306</v>
      </c>
      <c r="N2101" s="28" t="s">
        <v>500</v>
      </c>
      <c r="O2101" s="22">
        <f>VLOOKUP(A2101,Hoja1!A:C,3,0)</f>
        <v>8</v>
      </c>
      <c r="P2101" s="21" t="str">
        <f>VLOOKUP(M2101,[1]TIPOLOGIAS_CB!$A:$F,4,0)</f>
        <v>NEIVA</v>
      </c>
      <c r="Q2101" s="21" t="str">
        <f>VLOOKUP(P2101,'BASE TARIFA 2025'!C:D,2,0)</f>
        <v>WOMPI ORIENTE</v>
      </c>
      <c r="R2101" s="23">
        <f>VLOOKUP(P2101,'BASE TARIFA 2025'!C:F,4,0)</f>
        <v>28277.100000000002</v>
      </c>
    </row>
    <row r="2102" spans="1:18" ht="14.45">
      <c r="A2102" s="27">
        <v>53187</v>
      </c>
      <c r="B2102" s="27" t="s">
        <v>12127</v>
      </c>
      <c r="C2102" s="27">
        <v>1075209910</v>
      </c>
      <c r="D2102" s="27" t="s">
        <v>12128</v>
      </c>
      <c r="E2102" s="27" t="s">
        <v>12128</v>
      </c>
      <c r="F2102" s="27" t="s">
        <v>12128</v>
      </c>
      <c r="G2102" s="27" t="s">
        <v>12129</v>
      </c>
      <c r="H2102" s="27" t="s">
        <v>6822</v>
      </c>
      <c r="I2102" s="27" t="s">
        <v>6823</v>
      </c>
      <c r="J2102" s="27" t="s">
        <v>2667</v>
      </c>
      <c r="K2102" s="27" t="s">
        <v>12120</v>
      </c>
      <c r="L2102" s="27" t="s">
        <v>12120</v>
      </c>
      <c r="M2102" s="27">
        <v>41306</v>
      </c>
      <c r="N2102" s="28" t="s">
        <v>500</v>
      </c>
      <c r="O2102" s="22">
        <f>VLOOKUP(A2102,Hoja1!A:C,3,0)</f>
        <v>8</v>
      </c>
      <c r="P2102" s="21" t="str">
        <f>VLOOKUP(M2102,[1]TIPOLOGIAS_CB!$A:$F,4,0)</f>
        <v>NEIVA</v>
      </c>
      <c r="Q2102" s="21" t="str">
        <f>VLOOKUP(P2102,'BASE TARIFA 2025'!C:D,2,0)</f>
        <v>WOMPI ORIENTE</v>
      </c>
      <c r="R2102" s="23">
        <f>VLOOKUP(P2102,'BASE TARIFA 2025'!C:F,4,0)</f>
        <v>28277.100000000002</v>
      </c>
    </row>
    <row r="2103" spans="1:18" ht="14.45">
      <c r="A2103" s="27">
        <v>60187</v>
      </c>
      <c r="B2103" s="27" t="s">
        <v>12130</v>
      </c>
      <c r="C2103" s="27">
        <v>12210625</v>
      </c>
      <c r="D2103" s="27" t="s">
        <v>12131</v>
      </c>
      <c r="E2103" s="27" t="s">
        <v>12132</v>
      </c>
      <c r="F2103" s="27" t="s">
        <v>12133</v>
      </c>
      <c r="G2103" s="27" t="s">
        <v>12134</v>
      </c>
      <c r="H2103" s="27" t="s">
        <v>12135</v>
      </c>
      <c r="I2103" s="27" t="s">
        <v>12136</v>
      </c>
      <c r="J2103" s="27" t="s">
        <v>2667</v>
      </c>
      <c r="K2103" s="27" t="s">
        <v>12120</v>
      </c>
      <c r="L2103" s="27" t="s">
        <v>12120</v>
      </c>
      <c r="M2103" s="27">
        <v>41306</v>
      </c>
      <c r="N2103" s="28" t="s">
        <v>500</v>
      </c>
      <c r="O2103" s="22">
        <f>VLOOKUP(A2103,Hoja1!A:C,3,0)</f>
        <v>8</v>
      </c>
      <c r="P2103" s="21" t="str">
        <f>VLOOKUP(M2103,[1]TIPOLOGIAS_CB!$A:$F,4,0)</f>
        <v>NEIVA</v>
      </c>
      <c r="Q2103" s="21" t="str">
        <f>VLOOKUP(P2103,'BASE TARIFA 2025'!C:D,2,0)</f>
        <v>WOMPI ORIENTE</v>
      </c>
      <c r="R2103" s="23">
        <f>VLOOKUP(P2103,'BASE TARIFA 2025'!C:F,4,0)</f>
        <v>28277.100000000002</v>
      </c>
    </row>
    <row r="2104" spans="1:18" ht="14.45">
      <c r="A2104" s="27">
        <v>72589</v>
      </c>
      <c r="B2104" s="27" t="s">
        <v>12137</v>
      </c>
      <c r="C2104" s="27">
        <v>1080183399</v>
      </c>
      <c r="D2104" s="27" t="s">
        <v>12138</v>
      </c>
      <c r="E2104" s="27" t="s">
        <v>12138</v>
      </c>
      <c r="F2104" s="27" t="s">
        <v>12138</v>
      </c>
      <c r="G2104" s="27" t="s">
        <v>12139</v>
      </c>
      <c r="H2104" s="27" t="s">
        <v>12140</v>
      </c>
      <c r="I2104" s="27" t="s">
        <v>12141</v>
      </c>
      <c r="J2104" s="27" t="s">
        <v>2667</v>
      </c>
      <c r="K2104" s="27" t="s">
        <v>12120</v>
      </c>
      <c r="L2104" s="27" t="s">
        <v>12120</v>
      </c>
      <c r="M2104" s="27">
        <v>41306</v>
      </c>
      <c r="N2104" s="28" t="s">
        <v>500</v>
      </c>
      <c r="O2104" s="22">
        <f>VLOOKUP(A2104,Hoja1!A:C,3,0)</f>
        <v>8</v>
      </c>
      <c r="P2104" s="21" t="str">
        <f>VLOOKUP(M2104,[1]TIPOLOGIAS_CB!$A:$F,4,0)</f>
        <v>NEIVA</v>
      </c>
      <c r="Q2104" s="21" t="str">
        <f>VLOOKUP(P2104,'BASE TARIFA 2025'!C:D,2,0)</f>
        <v>WOMPI ORIENTE</v>
      </c>
      <c r="R2104" s="23">
        <f>VLOOKUP(P2104,'BASE TARIFA 2025'!C:F,4,0)</f>
        <v>28277.100000000002</v>
      </c>
    </row>
    <row r="2105" spans="1:18" ht="14.45">
      <c r="A2105" s="27">
        <v>40294</v>
      </c>
      <c r="B2105" s="27" t="s">
        <v>12142</v>
      </c>
      <c r="C2105" s="27">
        <v>84101738</v>
      </c>
      <c r="D2105" s="27"/>
      <c r="E2105" s="27" t="s">
        <v>12143</v>
      </c>
      <c r="F2105" s="27" t="s">
        <v>12143</v>
      </c>
      <c r="G2105" s="27" t="s">
        <v>12144</v>
      </c>
      <c r="H2105" s="27" t="s">
        <v>12145</v>
      </c>
      <c r="I2105" s="27" t="s">
        <v>12146</v>
      </c>
      <c r="J2105" s="27" t="s">
        <v>6871</v>
      </c>
      <c r="K2105" s="27" t="s">
        <v>12147</v>
      </c>
      <c r="L2105" s="27" t="s">
        <v>12147</v>
      </c>
      <c r="M2105" s="27">
        <v>44855</v>
      </c>
      <c r="N2105" s="28" t="s">
        <v>586</v>
      </c>
      <c r="O2105" s="22">
        <f>VLOOKUP(A2105,Hoja1!A:C,3,0)</f>
        <v>8</v>
      </c>
      <c r="P2105" s="21" t="str">
        <f>VLOOKUP(M2105,[1]TIPOLOGIAS_CB!$A:$F,4,0)</f>
        <v>VALLEDUPAR</v>
      </c>
      <c r="Q2105" s="21" t="str">
        <f>VLOOKUP(P2105,'BASE TARIFA 2025'!C:D,2,0)</f>
        <v>WOMPI COSTA</v>
      </c>
      <c r="R2105" s="23">
        <f>VLOOKUP(P2105,'BASE TARIFA 2025'!C:F,4,0)</f>
        <v>28277.100000000002</v>
      </c>
    </row>
    <row r="2106" spans="1:18" ht="14.45">
      <c r="A2106" s="27">
        <v>27886</v>
      </c>
      <c r="B2106" s="27" t="s">
        <v>12148</v>
      </c>
      <c r="C2106" s="27">
        <v>4478868</v>
      </c>
      <c r="D2106" s="27" t="s">
        <v>12149</v>
      </c>
      <c r="E2106" s="27" t="s">
        <v>12150</v>
      </c>
      <c r="F2106" s="27" t="s">
        <v>12150</v>
      </c>
      <c r="G2106" s="27" t="s">
        <v>12151</v>
      </c>
      <c r="H2106" s="27" t="s">
        <v>12152</v>
      </c>
      <c r="I2106" s="27" t="s">
        <v>12153</v>
      </c>
      <c r="J2106" s="27" t="s">
        <v>857</v>
      </c>
      <c r="K2106" s="27" t="s">
        <v>12154</v>
      </c>
      <c r="L2106" s="27" t="s">
        <v>12154</v>
      </c>
      <c r="M2106" s="27">
        <v>50226</v>
      </c>
      <c r="N2106" s="28" t="s">
        <v>520</v>
      </c>
      <c r="O2106" s="22">
        <f>VLOOKUP(A2106,Hoja1!A:C,3,0)</f>
        <v>16</v>
      </c>
      <c r="P2106" s="21" t="str">
        <f>VLOOKUP(M2106,[1]TIPOLOGIAS_CB!$A:$F,4,0)</f>
        <v>VILLAVICENCIO</v>
      </c>
      <c r="Q2106" s="21" t="str">
        <f>VLOOKUP(P2106,'BASE TARIFA 2025'!C:D,2,0)</f>
        <v>WOMPI ORIENTE</v>
      </c>
      <c r="R2106" s="23">
        <f>VLOOKUP(P2106,'BASE TARIFA 2025'!C:F,4,0)</f>
        <v>28277.100000000002</v>
      </c>
    </row>
    <row r="2107" spans="1:18" ht="14.45">
      <c r="A2107" s="27">
        <v>33487</v>
      </c>
      <c r="B2107" s="27" t="s">
        <v>12155</v>
      </c>
      <c r="C2107" s="27">
        <v>17268266</v>
      </c>
      <c r="D2107" s="27"/>
      <c r="E2107" s="27" t="s">
        <v>12156</v>
      </c>
      <c r="F2107" s="27" t="s">
        <v>12156</v>
      </c>
      <c r="G2107" s="27" t="s">
        <v>12157</v>
      </c>
      <c r="H2107" s="27" t="s">
        <v>12158</v>
      </c>
      <c r="I2107" s="27" t="s">
        <v>12159</v>
      </c>
      <c r="J2107" s="27" t="s">
        <v>857</v>
      </c>
      <c r="K2107" s="27" t="s">
        <v>12154</v>
      </c>
      <c r="L2107" s="27" t="s">
        <v>12154</v>
      </c>
      <c r="M2107" s="27">
        <v>50226</v>
      </c>
      <c r="N2107" s="28" t="s">
        <v>223</v>
      </c>
      <c r="O2107" s="22">
        <f>VLOOKUP(A2107,Hoja1!A:C,3,0)</f>
        <v>8</v>
      </c>
      <c r="P2107" s="21" t="str">
        <f>VLOOKUP(M2107,[1]TIPOLOGIAS_CB!$A:$F,4,0)</f>
        <v>VILLAVICENCIO</v>
      </c>
      <c r="Q2107" s="21" t="str">
        <f>VLOOKUP(P2107,'BASE TARIFA 2025'!C:D,2,0)</f>
        <v>WOMPI ORIENTE</v>
      </c>
      <c r="R2107" s="23">
        <f>VLOOKUP(P2107,'BASE TARIFA 2025'!C:F,4,0)</f>
        <v>28277.100000000002</v>
      </c>
    </row>
    <row r="2108" spans="1:18" ht="14.45">
      <c r="A2108" s="27">
        <v>43189</v>
      </c>
      <c r="B2108" s="27" t="s">
        <v>12160</v>
      </c>
      <c r="C2108" s="27">
        <v>17308368</v>
      </c>
      <c r="D2108" s="27" t="s">
        <v>12161</v>
      </c>
      <c r="E2108" s="27" t="s">
        <v>12162</v>
      </c>
      <c r="F2108" s="27" t="s">
        <v>12162</v>
      </c>
      <c r="G2108" s="27" t="s">
        <v>12163</v>
      </c>
      <c r="H2108" s="27" t="s">
        <v>12164</v>
      </c>
      <c r="I2108" s="27" t="s">
        <v>12165</v>
      </c>
      <c r="J2108" s="27" t="s">
        <v>857</v>
      </c>
      <c r="K2108" s="27" t="s">
        <v>12154</v>
      </c>
      <c r="L2108" s="27" t="s">
        <v>12154</v>
      </c>
      <c r="M2108" s="27">
        <v>50226</v>
      </c>
      <c r="N2108" s="28" t="s">
        <v>520</v>
      </c>
      <c r="O2108" s="22">
        <f>VLOOKUP(A2108,Hoja1!A:C,3,0)</f>
        <v>16</v>
      </c>
      <c r="P2108" s="21" t="str">
        <f>VLOOKUP(M2108,[1]TIPOLOGIAS_CB!$A:$F,4,0)</f>
        <v>VILLAVICENCIO</v>
      </c>
      <c r="Q2108" s="21" t="str">
        <f>VLOOKUP(P2108,'BASE TARIFA 2025'!C:D,2,0)</f>
        <v>WOMPI ORIENTE</v>
      </c>
      <c r="R2108" s="23">
        <f>VLOOKUP(P2108,'BASE TARIFA 2025'!C:F,4,0)</f>
        <v>28277.100000000002</v>
      </c>
    </row>
    <row r="2109" spans="1:18" ht="14.45">
      <c r="A2109" s="27">
        <v>57266</v>
      </c>
      <c r="B2109" s="27" t="s">
        <v>12166</v>
      </c>
      <c r="C2109" s="27">
        <v>21180823</v>
      </c>
      <c r="D2109" s="27" t="s">
        <v>12167</v>
      </c>
      <c r="E2109" s="27" t="s">
        <v>12167</v>
      </c>
      <c r="F2109" s="27" t="s">
        <v>12167</v>
      </c>
      <c r="G2109" s="27" t="s">
        <v>12168</v>
      </c>
      <c r="H2109" s="27" t="s">
        <v>12164</v>
      </c>
      <c r="I2109" s="27" t="s">
        <v>12169</v>
      </c>
      <c r="J2109" s="27" t="s">
        <v>857</v>
      </c>
      <c r="K2109" s="27" t="s">
        <v>12154</v>
      </c>
      <c r="L2109" s="27" t="s">
        <v>12154</v>
      </c>
      <c r="M2109" s="27">
        <v>50226</v>
      </c>
      <c r="N2109" s="28" t="s">
        <v>520</v>
      </c>
      <c r="O2109" s="22">
        <f>VLOOKUP(A2109,Hoja1!A:C,3,0)</f>
        <v>8</v>
      </c>
      <c r="P2109" s="21" t="str">
        <f>VLOOKUP(M2109,[1]TIPOLOGIAS_CB!$A:$F,4,0)</f>
        <v>VILLAVICENCIO</v>
      </c>
      <c r="Q2109" s="21" t="str">
        <f>VLOOKUP(P2109,'BASE TARIFA 2025'!C:D,2,0)</f>
        <v>WOMPI ORIENTE</v>
      </c>
      <c r="R2109" s="23">
        <f>VLOOKUP(P2109,'BASE TARIFA 2025'!C:F,4,0)</f>
        <v>28277.100000000002</v>
      </c>
    </row>
    <row r="2110" spans="1:18" ht="14.45">
      <c r="A2110" s="27">
        <v>56769</v>
      </c>
      <c r="B2110" s="27" t="s">
        <v>12170</v>
      </c>
      <c r="C2110" s="27">
        <v>40389451</v>
      </c>
      <c r="D2110" s="27" t="s">
        <v>12171</v>
      </c>
      <c r="E2110" s="27" t="s">
        <v>12171</v>
      </c>
      <c r="F2110" s="27" t="s">
        <v>12171</v>
      </c>
      <c r="G2110" s="27" t="s">
        <v>12172</v>
      </c>
      <c r="H2110" s="27" t="s">
        <v>12173</v>
      </c>
      <c r="I2110" s="27" t="s">
        <v>12174</v>
      </c>
      <c r="J2110" s="27" t="s">
        <v>857</v>
      </c>
      <c r="K2110" s="27" t="s">
        <v>12154</v>
      </c>
      <c r="L2110" s="27" t="s">
        <v>12154</v>
      </c>
      <c r="M2110" s="27">
        <v>50226</v>
      </c>
      <c r="N2110" s="28" t="s">
        <v>520</v>
      </c>
      <c r="O2110" s="22">
        <f>VLOOKUP(A2110,Hoja1!A:C,3,0)</f>
        <v>8</v>
      </c>
      <c r="P2110" s="21" t="str">
        <f>VLOOKUP(M2110,[1]TIPOLOGIAS_CB!$A:$F,4,0)</f>
        <v>VILLAVICENCIO</v>
      </c>
      <c r="Q2110" s="21" t="str">
        <f>VLOOKUP(P2110,'BASE TARIFA 2025'!C:D,2,0)</f>
        <v>WOMPI ORIENTE</v>
      </c>
      <c r="R2110" s="23">
        <f>VLOOKUP(P2110,'BASE TARIFA 2025'!C:F,4,0)</f>
        <v>28277.100000000002</v>
      </c>
    </row>
    <row r="2111" spans="1:18" ht="14.45">
      <c r="A2111" s="27">
        <v>66239</v>
      </c>
      <c r="B2111" s="27" t="s">
        <v>12175</v>
      </c>
      <c r="C2111" s="27">
        <v>20637811</v>
      </c>
      <c r="D2111" s="27" t="s">
        <v>12176</v>
      </c>
      <c r="E2111" s="27" t="s">
        <v>12176</v>
      </c>
      <c r="F2111" s="27" t="s">
        <v>12177</v>
      </c>
      <c r="G2111" s="27" t="s">
        <v>12178</v>
      </c>
      <c r="H2111" s="27" t="s">
        <v>12179</v>
      </c>
      <c r="I2111" s="27" t="s">
        <v>12180</v>
      </c>
      <c r="J2111" s="27" t="s">
        <v>857</v>
      </c>
      <c r="K2111" s="27" t="s">
        <v>12154</v>
      </c>
      <c r="L2111" s="27" t="s">
        <v>12154</v>
      </c>
      <c r="M2111" s="27">
        <v>50226</v>
      </c>
      <c r="N2111" s="28" t="s">
        <v>500</v>
      </c>
      <c r="O2111" s="22">
        <f>VLOOKUP(A2111,Hoja1!A:C,3,0)</f>
        <v>8</v>
      </c>
      <c r="P2111" s="21" t="str">
        <f>VLOOKUP(M2111,[1]TIPOLOGIAS_CB!$A:$F,4,0)</f>
        <v>VILLAVICENCIO</v>
      </c>
      <c r="Q2111" s="21" t="str">
        <f>VLOOKUP(P2111,'BASE TARIFA 2025'!C:D,2,0)</f>
        <v>WOMPI ORIENTE</v>
      </c>
      <c r="R2111" s="23">
        <f>VLOOKUP(P2111,'BASE TARIFA 2025'!C:F,4,0)</f>
        <v>28277.100000000002</v>
      </c>
    </row>
    <row r="2112" spans="1:18" ht="14.45">
      <c r="A2112" s="27">
        <v>79768</v>
      </c>
      <c r="B2112" s="27" t="s">
        <v>12181</v>
      </c>
      <c r="C2112" s="27">
        <v>21189732</v>
      </c>
      <c r="D2112" s="27" t="s">
        <v>12182</v>
      </c>
      <c r="E2112" s="27" t="s">
        <v>12183</v>
      </c>
      <c r="F2112" s="27" t="s">
        <v>12183</v>
      </c>
      <c r="G2112" s="27" t="s">
        <v>12184</v>
      </c>
      <c r="H2112" s="27" t="s">
        <v>12185</v>
      </c>
      <c r="I2112" s="27" t="s">
        <v>12186</v>
      </c>
      <c r="J2112" s="27" t="s">
        <v>857</v>
      </c>
      <c r="K2112" s="27" t="s">
        <v>12154</v>
      </c>
      <c r="L2112" s="27" t="s">
        <v>12154</v>
      </c>
      <c r="M2112" s="27">
        <v>50226</v>
      </c>
      <c r="N2112" s="28" t="s">
        <v>520</v>
      </c>
      <c r="O2112" s="22">
        <f>VLOOKUP(A2112,Hoja1!A:C,3,0)</f>
        <v>8</v>
      </c>
      <c r="P2112" s="21" t="str">
        <f>VLOOKUP(M2112,[1]TIPOLOGIAS_CB!$A:$F,4,0)</f>
        <v>VILLAVICENCIO</v>
      </c>
      <c r="Q2112" s="21" t="str">
        <f>VLOOKUP(P2112,'BASE TARIFA 2025'!C:D,2,0)</f>
        <v>WOMPI ORIENTE</v>
      </c>
      <c r="R2112" s="23">
        <f>VLOOKUP(P2112,'BASE TARIFA 2025'!C:F,4,0)</f>
        <v>28277.100000000002</v>
      </c>
    </row>
    <row r="2113" spans="1:18" ht="14.45">
      <c r="A2113" s="27">
        <v>79075</v>
      </c>
      <c r="B2113" s="27" t="s">
        <v>12187</v>
      </c>
      <c r="C2113" s="27">
        <v>1119887042</v>
      </c>
      <c r="D2113" s="27" t="s">
        <v>12188</v>
      </c>
      <c r="E2113" s="27" t="s">
        <v>12189</v>
      </c>
      <c r="F2113" s="27" t="s">
        <v>12189</v>
      </c>
      <c r="G2113" s="27" t="s">
        <v>12190</v>
      </c>
      <c r="H2113" s="27" t="s">
        <v>12191</v>
      </c>
      <c r="I2113" s="27" t="s">
        <v>12192</v>
      </c>
      <c r="J2113" s="27" t="s">
        <v>857</v>
      </c>
      <c r="K2113" s="27" t="s">
        <v>12154</v>
      </c>
      <c r="L2113" s="27" t="s">
        <v>12154</v>
      </c>
      <c r="M2113" s="27">
        <v>50226</v>
      </c>
      <c r="N2113" s="28" t="s">
        <v>500</v>
      </c>
      <c r="O2113" s="22">
        <f>VLOOKUP(A2113,Hoja1!A:C,3,0)</f>
        <v>8</v>
      </c>
      <c r="P2113" s="21" t="str">
        <f>VLOOKUP(M2113,[1]TIPOLOGIAS_CB!$A:$F,4,0)</f>
        <v>VILLAVICENCIO</v>
      </c>
      <c r="Q2113" s="21" t="str">
        <f>VLOOKUP(P2113,'BASE TARIFA 2025'!C:D,2,0)</f>
        <v>WOMPI ORIENTE</v>
      </c>
      <c r="R2113" s="23">
        <f>VLOOKUP(P2113,'BASE TARIFA 2025'!C:F,4,0)</f>
        <v>28277.100000000002</v>
      </c>
    </row>
    <row r="2114" spans="1:18" ht="14.45">
      <c r="A2114" s="27">
        <v>62204</v>
      </c>
      <c r="B2114" s="27" t="s">
        <v>12193</v>
      </c>
      <c r="C2114" s="27">
        <v>1118572738</v>
      </c>
      <c r="D2114" s="27" t="s">
        <v>79</v>
      </c>
      <c r="E2114" s="27" t="s">
        <v>12194</v>
      </c>
      <c r="F2114" s="27" t="s">
        <v>12194</v>
      </c>
      <c r="G2114" s="27" t="s">
        <v>12195</v>
      </c>
      <c r="H2114" s="27" t="s">
        <v>12196</v>
      </c>
      <c r="I2114" s="27" t="s">
        <v>12197</v>
      </c>
      <c r="J2114" s="27" t="s">
        <v>4535</v>
      </c>
      <c r="K2114" s="27" t="s">
        <v>46</v>
      </c>
      <c r="L2114" s="27" t="s">
        <v>46</v>
      </c>
      <c r="M2114" s="27">
        <v>85001</v>
      </c>
      <c r="N2114" s="28" t="s">
        <v>172</v>
      </c>
      <c r="O2114" s="22">
        <f>VLOOKUP(A2114,Hoja1!A:C,3,0)</f>
        <v>8</v>
      </c>
      <c r="P2114" s="21" t="str">
        <f>VLOOKUP(M2114,[1]TIPOLOGIAS_CB!$A:$F,4,0)</f>
        <v>YOPAL</v>
      </c>
      <c r="Q2114" s="21" t="str">
        <f>VLOOKUP(P2114,'BASE TARIFA 2025'!C:D,2,0)</f>
        <v>WOMPI ORIENTE</v>
      </c>
      <c r="R2114" s="23">
        <f>VLOOKUP(P2114,'BASE TARIFA 2025'!C:F,4,0)</f>
        <v>28277.100000000002</v>
      </c>
    </row>
    <row r="2115" spans="1:18" ht="14.45">
      <c r="A2115" s="27">
        <v>62205</v>
      </c>
      <c r="B2115" s="27" t="s">
        <v>12198</v>
      </c>
      <c r="C2115" s="27">
        <v>47430268</v>
      </c>
      <c r="D2115" s="27" t="s">
        <v>79</v>
      </c>
      <c r="E2115" s="27" t="s">
        <v>12199</v>
      </c>
      <c r="F2115" s="27" t="s">
        <v>12200</v>
      </c>
      <c r="G2115" s="27" t="s">
        <v>12201</v>
      </c>
      <c r="H2115" s="27" t="s">
        <v>12202</v>
      </c>
      <c r="I2115" s="27" t="s">
        <v>12203</v>
      </c>
      <c r="J2115" s="27" t="s">
        <v>4535</v>
      </c>
      <c r="K2115" s="27" t="s">
        <v>46</v>
      </c>
      <c r="L2115" s="27" t="s">
        <v>46</v>
      </c>
      <c r="M2115" s="27">
        <v>85001</v>
      </c>
      <c r="N2115" s="28" t="s">
        <v>172</v>
      </c>
      <c r="O2115" s="22">
        <f>VLOOKUP(A2115,Hoja1!A:C,3,0)</f>
        <v>8</v>
      </c>
      <c r="P2115" s="21" t="str">
        <f>VLOOKUP(M2115,[1]TIPOLOGIAS_CB!$A:$F,4,0)</f>
        <v>YOPAL</v>
      </c>
      <c r="Q2115" s="21" t="str">
        <f>VLOOKUP(P2115,'BASE TARIFA 2025'!C:D,2,0)</f>
        <v>WOMPI ORIENTE</v>
      </c>
      <c r="R2115" s="23">
        <f>VLOOKUP(P2115,'BASE TARIFA 2025'!C:F,4,0)</f>
        <v>28277.100000000002</v>
      </c>
    </row>
    <row r="2116" spans="1:18" ht="14.45">
      <c r="A2116" s="27">
        <v>48288</v>
      </c>
      <c r="B2116" s="27" t="s">
        <v>12204</v>
      </c>
      <c r="C2116" s="27">
        <v>1118547758</v>
      </c>
      <c r="D2116" s="27" t="s">
        <v>79</v>
      </c>
      <c r="E2116" s="27" t="s">
        <v>12205</v>
      </c>
      <c r="F2116" s="27" t="s">
        <v>12205</v>
      </c>
      <c r="G2116" s="27" t="s">
        <v>12206</v>
      </c>
      <c r="H2116" s="27" t="s">
        <v>12207</v>
      </c>
      <c r="I2116" s="27" t="s">
        <v>12208</v>
      </c>
      <c r="J2116" s="27" t="s">
        <v>4535</v>
      </c>
      <c r="K2116" s="27" t="s">
        <v>46</v>
      </c>
      <c r="L2116" s="27" t="s">
        <v>46</v>
      </c>
      <c r="M2116" s="27">
        <v>85001</v>
      </c>
      <c r="N2116" s="28" t="s">
        <v>172</v>
      </c>
      <c r="O2116" s="22">
        <f>VLOOKUP(A2116,Hoja1!A:C,3,0)</f>
        <v>8</v>
      </c>
      <c r="P2116" s="21" t="str">
        <f>VLOOKUP(M2116,[1]TIPOLOGIAS_CB!$A:$F,4,0)</f>
        <v>YOPAL</v>
      </c>
      <c r="Q2116" s="21" t="str">
        <f>VLOOKUP(P2116,'BASE TARIFA 2025'!C:D,2,0)</f>
        <v>WOMPI ORIENTE</v>
      </c>
      <c r="R2116" s="23">
        <f>VLOOKUP(P2116,'BASE TARIFA 2025'!C:F,4,0)</f>
        <v>28277.100000000002</v>
      </c>
    </row>
    <row r="2117" spans="1:18" ht="14.45">
      <c r="A2117" s="27">
        <v>36905</v>
      </c>
      <c r="B2117" s="27" t="s">
        <v>12209</v>
      </c>
      <c r="C2117" s="27">
        <v>844003380</v>
      </c>
      <c r="D2117" s="27" t="s">
        <v>12210</v>
      </c>
      <c r="E2117" s="27" t="s">
        <v>12211</v>
      </c>
      <c r="F2117" s="27" t="s">
        <v>12211</v>
      </c>
      <c r="G2117" s="27" t="s">
        <v>12212</v>
      </c>
      <c r="H2117" s="27" t="s">
        <v>12213</v>
      </c>
      <c r="I2117" s="27" t="s">
        <v>12214</v>
      </c>
      <c r="J2117" s="27" t="s">
        <v>4535</v>
      </c>
      <c r="K2117" s="27" t="s">
        <v>46</v>
      </c>
      <c r="L2117" s="27" t="s">
        <v>46</v>
      </c>
      <c r="M2117" s="27">
        <v>85001</v>
      </c>
      <c r="N2117" s="28" t="s">
        <v>953</v>
      </c>
      <c r="O2117" s="22">
        <f>VLOOKUP(A2117,Hoja1!A:C,3,0)</f>
        <v>8</v>
      </c>
      <c r="P2117" s="21" t="str">
        <f>VLOOKUP(M2117,[1]TIPOLOGIAS_CB!$A:$F,4,0)</f>
        <v>YOPAL</v>
      </c>
      <c r="Q2117" s="21" t="str">
        <f>VLOOKUP(P2117,'BASE TARIFA 2025'!C:D,2,0)</f>
        <v>WOMPI ORIENTE</v>
      </c>
      <c r="R2117" s="23">
        <f>VLOOKUP(P2117,'BASE TARIFA 2025'!C:F,4,0)</f>
        <v>28277.100000000002</v>
      </c>
    </row>
    <row r="2118" spans="1:18" ht="14.45">
      <c r="A2118" s="27">
        <v>17541</v>
      </c>
      <c r="B2118" s="27" t="s">
        <v>12215</v>
      </c>
      <c r="C2118" s="27">
        <v>15326584</v>
      </c>
      <c r="D2118" s="27" t="s">
        <v>12216</v>
      </c>
      <c r="E2118" s="27" t="s">
        <v>12217</v>
      </c>
      <c r="F2118" s="27" t="s">
        <v>12217</v>
      </c>
      <c r="G2118" s="27" t="s">
        <v>12218</v>
      </c>
      <c r="H2118" s="27" t="s">
        <v>12219</v>
      </c>
      <c r="I2118" s="27" t="s">
        <v>12220</v>
      </c>
      <c r="J2118" s="27" t="s">
        <v>75</v>
      </c>
      <c r="K2118" s="27" t="s">
        <v>12221</v>
      </c>
      <c r="L2118" s="27" t="s">
        <v>12221</v>
      </c>
      <c r="M2118" s="27">
        <v>5038</v>
      </c>
      <c r="N2118" s="28" t="s">
        <v>500</v>
      </c>
      <c r="O2118" s="22">
        <f>VLOOKUP(A2118,Hoja1!A:C,3,0)</f>
        <v>8</v>
      </c>
      <c r="P2118" s="21" t="str">
        <f>VLOOKUP(M2118,[1]TIPOLOGIAS_CB!$A:$F,4,0)</f>
        <v>MEDELLIN</v>
      </c>
      <c r="Q2118" s="21" t="str">
        <f>VLOOKUP(P2118,'BASE TARIFA 2025'!C:D,2,0)</f>
        <v>WOMPI NOROCCIDENTE</v>
      </c>
      <c r="R2118" s="23">
        <f>VLOOKUP(P2118,'BASE TARIFA 2025'!C:F,4,0)</f>
        <v>15709.5</v>
      </c>
    </row>
    <row r="2119" spans="1:18" ht="14.45">
      <c r="A2119" s="27">
        <v>46429</v>
      </c>
      <c r="B2119" s="27" t="s">
        <v>12222</v>
      </c>
      <c r="C2119" s="27">
        <v>811047167</v>
      </c>
      <c r="D2119" s="27" t="s">
        <v>12223</v>
      </c>
      <c r="E2119" s="27" t="s">
        <v>12224</v>
      </c>
      <c r="F2119" s="27" t="s">
        <v>12224</v>
      </c>
      <c r="G2119" s="27" t="s">
        <v>12225</v>
      </c>
      <c r="H2119" s="27" t="s">
        <v>12226</v>
      </c>
      <c r="I2119" s="27" t="s">
        <v>12227</v>
      </c>
      <c r="J2119" s="27" t="s">
        <v>75</v>
      </c>
      <c r="K2119" s="27" t="s">
        <v>12221</v>
      </c>
      <c r="L2119" s="27" t="s">
        <v>12221</v>
      </c>
      <c r="M2119" s="27">
        <v>5038</v>
      </c>
      <c r="N2119" s="28" t="s">
        <v>500</v>
      </c>
      <c r="O2119" s="22">
        <f>VLOOKUP(A2119,Hoja1!A:C,3,0)</f>
        <v>8</v>
      </c>
      <c r="P2119" s="21" t="str">
        <f>VLOOKUP(M2119,[1]TIPOLOGIAS_CB!$A:$F,4,0)</f>
        <v>MEDELLIN</v>
      </c>
      <c r="Q2119" s="21" t="str">
        <f>VLOOKUP(P2119,'BASE TARIFA 2025'!C:D,2,0)</f>
        <v>WOMPI NOROCCIDENTE</v>
      </c>
      <c r="R2119" s="23">
        <f>VLOOKUP(P2119,'BASE TARIFA 2025'!C:F,4,0)</f>
        <v>15709.5</v>
      </c>
    </row>
    <row r="2120" spans="1:18" ht="14.45">
      <c r="A2120" s="27">
        <v>68974</v>
      </c>
      <c r="B2120" s="27" t="s">
        <v>12228</v>
      </c>
      <c r="C2120" s="27">
        <v>71727370</v>
      </c>
      <c r="D2120" s="27"/>
      <c r="E2120" s="27" t="s">
        <v>12229</v>
      </c>
      <c r="F2120" s="27" t="s">
        <v>12230</v>
      </c>
      <c r="G2120" s="27" t="s">
        <v>12231</v>
      </c>
      <c r="H2120" s="27" t="s">
        <v>12232</v>
      </c>
      <c r="I2120" s="27" t="s">
        <v>12233</v>
      </c>
      <c r="J2120" s="27" t="s">
        <v>75</v>
      </c>
      <c r="K2120" s="27" t="s">
        <v>12234</v>
      </c>
      <c r="L2120" s="27" t="s">
        <v>12234</v>
      </c>
      <c r="M2120" s="27">
        <v>5042</v>
      </c>
      <c r="N2120" s="28" t="s">
        <v>77</v>
      </c>
      <c r="O2120" s="22">
        <f>VLOOKUP(A2120,Hoja1!A:C,3,0)</f>
        <v>8</v>
      </c>
      <c r="P2120" s="21" t="str">
        <f>VLOOKUP(M2120,[1]TIPOLOGIAS_CB!$A:$F,4,0)</f>
        <v>MEDELLIN</v>
      </c>
      <c r="Q2120" s="21" t="str">
        <f>VLOOKUP(P2120,'BASE TARIFA 2025'!C:D,2,0)</f>
        <v>WOMPI NOROCCIDENTE</v>
      </c>
      <c r="R2120" s="23">
        <f>VLOOKUP(P2120,'BASE TARIFA 2025'!C:F,4,0)</f>
        <v>15709.5</v>
      </c>
    </row>
    <row r="2121" spans="1:18" ht="14.45">
      <c r="A2121" s="27">
        <v>71854</v>
      </c>
      <c r="B2121" s="27" t="s">
        <v>12235</v>
      </c>
      <c r="C2121" s="27">
        <v>1022097952</v>
      </c>
      <c r="D2121" s="27" t="s">
        <v>12236</v>
      </c>
      <c r="E2121" s="27" t="s">
        <v>12237</v>
      </c>
      <c r="F2121" s="27" t="s">
        <v>12237</v>
      </c>
      <c r="G2121" s="27" t="s">
        <v>12238</v>
      </c>
      <c r="H2121" s="27" t="s">
        <v>12239</v>
      </c>
      <c r="I2121" s="27" t="s">
        <v>12240</v>
      </c>
      <c r="J2121" s="27" t="s">
        <v>75</v>
      </c>
      <c r="K2121" s="27" t="s">
        <v>12234</v>
      </c>
      <c r="L2121" s="27" t="s">
        <v>12234</v>
      </c>
      <c r="M2121" s="27">
        <v>5042</v>
      </c>
      <c r="N2121" s="28" t="s">
        <v>77</v>
      </c>
      <c r="O2121" s="22">
        <f>VLOOKUP(A2121,Hoja1!A:C,3,0)</f>
        <v>8</v>
      </c>
      <c r="P2121" s="21" t="str">
        <f>VLOOKUP(M2121,[1]TIPOLOGIAS_CB!$A:$F,4,0)</f>
        <v>MEDELLIN</v>
      </c>
      <c r="Q2121" s="21" t="str">
        <f>VLOOKUP(P2121,'BASE TARIFA 2025'!C:D,2,0)</f>
        <v>WOMPI NOROCCIDENTE</v>
      </c>
      <c r="R2121" s="23">
        <f>VLOOKUP(P2121,'BASE TARIFA 2025'!C:F,4,0)</f>
        <v>15709.5</v>
      </c>
    </row>
    <row r="2122" spans="1:18" ht="14.45">
      <c r="A2122" s="27">
        <v>77292</v>
      </c>
      <c r="B2122" s="27" t="s">
        <v>12241</v>
      </c>
      <c r="C2122" s="27">
        <v>1003400346</v>
      </c>
      <c r="D2122" s="27" t="s">
        <v>12242</v>
      </c>
      <c r="E2122" s="27" t="s">
        <v>12242</v>
      </c>
      <c r="F2122" s="27" t="s">
        <v>12242</v>
      </c>
      <c r="G2122" s="27" t="s">
        <v>12243</v>
      </c>
      <c r="H2122" s="27" t="s">
        <v>12244</v>
      </c>
      <c r="I2122" s="27" t="s">
        <v>12245</v>
      </c>
      <c r="J2122" s="27" t="s">
        <v>75</v>
      </c>
      <c r="K2122" s="27" t="s">
        <v>12246</v>
      </c>
      <c r="L2122" s="27" t="s">
        <v>12246</v>
      </c>
      <c r="M2122" s="27">
        <v>5051</v>
      </c>
      <c r="N2122" s="28" t="s">
        <v>77</v>
      </c>
      <c r="O2122" s="22">
        <f>VLOOKUP(A2122,Hoja1!A:C,3,0)</f>
        <v>8</v>
      </c>
      <c r="P2122" s="21" t="str">
        <f>VLOOKUP(M2122,[1]TIPOLOGIAS_CB!$A:$F,4,0)</f>
        <v>MONTERIA</v>
      </c>
      <c r="Q2122" s="21" t="str">
        <f>VLOOKUP(P2122,'BASE TARIFA 2025'!C:D,2,0)</f>
        <v>WOMPI COSTA</v>
      </c>
      <c r="R2122" s="23">
        <f>VLOOKUP(P2122,'BASE TARIFA 2025'!C:F,4,0)</f>
        <v>15709.5</v>
      </c>
    </row>
    <row r="2123" spans="1:18" ht="14.45">
      <c r="A2123" s="27">
        <v>67069</v>
      </c>
      <c r="B2123" s="27" t="s">
        <v>12247</v>
      </c>
      <c r="C2123" s="27">
        <v>42651853</v>
      </c>
      <c r="D2123" s="27" t="s">
        <v>4456</v>
      </c>
      <c r="E2123" s="27" t="s">
        <v>12248</v>
      </c>
      <c r="F2123" s="27" t="s">
        <v>4456</v>
      </c>
      <c r="G2123" s="27" t="s">
        <v>12249</v>
      </c>
      <c r="H2123" s="27" t="s">
        <v>12250</v>
      </c>
      <c r="I2123" s="27" t="s">
        <v>12251</v>
      </c>
      <c r="J2123" s="27" t="s">
        <v>75</v>
      </c>
      <c r="K2123" s="27" t="s">
        <v>12246</v>
      </c>
      <c r="L2123" s="27" t="s">
        <v>12246</v>
      </c>
      <c r="M2123" s="27">
        <v>5051</v>
      </c>
      <c r="N2123" s="28" t="s">
        <v>77</v>
      </c>
      <c r="O2123" s="22">
        <f>VLOOKUP(A2123,Hoja1!A:C,3,0)</f>
        <v>8</v>
      </c>
      <c r="P2123" s="21" t="str">
        <f>VLOOKUP(M2123,[1]TIPOLOGIAS_CB!$A:$F,4,0)</f>
        <v>MONTERIA</v>
      </c>
      <c r="Q2123" s="21" t="str">
        <f>VLOOKUP(P2123,'BASE TARIFA 2025'!C:D,2,0)</f>
        <v>WOMPI COSTA</v>
      </c>
      <c r="R2123" s="23">
        <f>VLOOKUP(P2123,'BASE TARIFA 2025'!C:F,4,0)</f>
        <v>15709.5</v>
      </c>
    </row>
    <row r="2124" spans="1:18" ht="14.45">
      <c r="A2124" s="27">
        <v>67385</v>
      </c>
      <c r="B2124" s="27" t="s">
        <v>12252</v>
      </c>
      <c r="C2124" s="27">
        <v>42657173</v>
      </c>
      <c r="D2124" s="27" t="s">
        <v>4456</v>
      </c>
      <c r="E2124" s="27" t="s">
        <v>4456</v>
      </c>
      <c r="F2124" s="27" t="s">
        <v>4456</v>
      </c>
      <c r="G2124" s="27" t="s">
        <v>12253</v>
      </c>
      <c r="H2124" s="27" t="s">
        <v>12254</v>
      </c>
      <c r="I2124" s="27" t="s">
        <v>12255</v>
      </c>
      <c r="J2124" s="27" t="s">
        <v>75</v>
      </c>
      <c r="K2124" s="27" t="s">
        <v>12246</v>
      </c>
      <c r="L2124" s="27" t="s">
        <v>12246</v>
      </c>
      <c r="M2124" s="27">
        <v>5051</v>
      </c>
      <c r="N2124" s="28" t="s">
        <v>77</v>
      </c>
      <c r="O2124" s="22">
        <f>VLOOKUP(A2124,Hoja1!A:C,3,0)</f>
        <v>8</v>
      </c>
      <c r="P2124" s="21" t="str">
        <f>VLOOKUP(M2124,[1]TIPOLOGIAS_CB!$A:$F,4,0)</f>
        <v>MONTERIA</v>
      </c>
      <c r="Q2124" s="21" t="str">
        <f>VLOOKUP(P2124,'BASE TARIFA 2025'!C:D,2,0)</f>
        <v>WOMPI COSTA</v>
      </c>
      <c r="R2124" s="23">
        <f>VLOOKUP(P2124,'BASE TARIFA 2025'!C:F,4,0)</f>
        <v>15709.5</v>
      </c>
    </row>
    <row r="2125" spans="1:18" ht="14.45">
      <c r="A2125" s="27">
        <v>37834</v>
      </c>
      <c r="B2125" s="27" t="s">
        <v>12256</v>
      </c>
      <c r="C2125" s="27">
        <v>52708705</v>
      </c>
      <c r="D2125" s="27"/>
      <c r="E2125" s="27" t="s">
        <v>12257</v>
      </c>
      <c r="F2125" s="27" t="s">
        <v>12257</v>
      </c>
      <c r="G2125" s="27" t="s">
        <v>12258</v>
      </c>
      <c r="H2125" s="27" t="s">
        <v>12259</v>
      </c>
      <c r="I2125" s="27" t="s">
        <v>12260</v>
      </c>
      <c r="J2125" s="27" t="s">
        <v>190</v>
      </c>
      <c r="K2125" s="27" t="s">
        <v>11710</v>
      </c>
      <c r="L2125" s="27" t="s">
        <v>11710</v>
      </c>
      <c r="M2125" s="27">
        <v>25899</v>
      </c>
      <c r="N2125" s="28" t="s">
        <v>348</v>
      </c>
      <c r="O2125" s="22">
        <f>VLOOKUP(A2125,Hoja1!A:C,3,0)</f>
        <v>8</v>
      </c>
      <c r="P2125" s="21" t="str">
        <f>VLOOKUP(M2125,[1]TIPOLOGIAS_CB!$A:$F,4,0)</f>
        <v>BOGOTA</v>
      </c>
      <c r="Q2125" s="21" t="str">
        <f>VLOOKUP(P2125,'BASE TARIFA 2025'!C:D,2,0)</f>
        <v>WOMPI CENTRO</v>
      </c>
      <c r="R2125" s="23">
        <f>VLOOKUP(P2125,'BASE TARIFA 2025'!C:F,4,0)</f>
        <v>15709.5</v>
      </c>
    </row>
    <row r="2126" spans="1:18" ht="14.45">
      <c r="A2126" s="27">
        <v>36088</v>
      </c>
      <c r="B2126" s="27" t="s">
        <v>12261</v>
      </c>
      <c r="C2126" s="27">
        <v>11341193</v>
      </c>
      <c r="D2126" s="27" t="s">
        <v>12262</v>
      </c>
      <c r="E2126" s="27" t="s">
        <v>12263</v>
      </c>
      <c r="F2126" s="27" t="s">
        <v>12263</v>
      </c>
      <c r="G2126" s="27" t="s">
        <v>12264</v>
      </c>
      <c r="H2126" s="27" t="s">
        <v>12265</v>
      </c>
      <c r="I2126" s="27" t="s">
        <v>12266</v>
      </c>
      <c r="J2126" s="27" t="s">
        <v>190</v>
      </c>
      <c r="K2126" s="27" t="s">
        <v>11710</v>
      </c>
      <c r="L2126" s="27" t="s">
        <v>11710</v>
      </c>
      <c r="M2126" s="27">
        <v>25899</v>
      </c>
      <c r="N2126" s="28" t="s">
        <v>275</v>
      </c>
      <c r="O2126" s="22">
        <f>VLOOKUP(A2126,Hoja1!A:C,3,0)</f>
        <v>8</v>
      </c>
      <c r="P2126" s="21" t="str">
        <f>VLOOKUP(M2126,[1]TIPOLOGIAS_CB!$A:$F,4,0)</f>
        <v>BOGOTA</v>
      </c>
      <c r="Q2126" s="21" t="str">
        <f>VLOOKUP(P2126,'BASE TARIFA 2025'!C:D,2,0)</f>
        <v>WOMPI CENTRO</v>
      </c>
      <c r="R2126" s="23">
        <f>VLOOKUP(P2126,'BASE TARIFA 2025'!C:F,4,0)</f>
        <v>15709.5</v>
      </c>
    </row>
    <row r="2127" spans="1:18" ht="14.45">
      <c r="A2127" s="27">
        <v>42044</v>
      </c>
      <c r="B2127" s="27" t="s">
        <v>12267</v>
      </c>
      <c r="C2127" s="27">
        <v>52974597</v>
      </c>
      <c r="D2127" s="27"/>
      <c r="E2127" s="27" t="s">
        <v>12268</v>
      </c>
      <c r="F2127" s="27" t="s">
        <v>12268</v>
      </c>
      <c r="G2127" s="27" t="s">
        <v>12269</v>
      </c>
      <c r="H2127" s="27" t="s">
        <v>12270</v>
      </c>
      <c r="I2127" s="27" t="s">
        <v>12271</v>
      </c>
      <c r="J2127" s="27" t="s">
        <v>190</v>
      </c>
      <c r="K2127" s="27" t="s">
        <v>11710</v>
      </c>
      <c r="L2127" s="27" t="s">
        <v>11710</v>
      </c>
      <c r="M2127" s="27">
        <v>25899</v>
      </c>
      <c r="N2127" s="28" t="s">
        <v>586</v>
      </c>
      <c r="O2127" s="22">
        <f>VLOOKUP(A2127,Hoja1!A:C,3,0)</f>
        <v>16</v>
      </c>
      <c r="P2127" s="21" t="str">
        <f>VLOOKUP(M2127,[1]TIPOLOGIAS_CB!$A:$F,4,0)</f>
        <v>BOGOTA</v>
      </c>
      <c r="Q2127" s="21" t="str">
        <f>VLOOKUP(P2127,'BASE TARIFA 2025'!C:D,2,0)</f>
        <v>WOMPI CENTRO</v>
      </c>
      <c r="R2127" s="23">
        <f>VLOOKUP(P2127,'BASE TARIFA 2025'!C:F,4,0)</f>
        <v>15709.5</v>
      </c>
    </row>
    <row r="2128" spans="1:18" ht="14.45">
      <c r="A2128" s="27">
        <v>80170</v>
      </c>
      <c r="B2128" s="27" t="s">
        <v>12272</v>
      </c>
      <c r="C2128" s="27">
        <v>1075274363</v>
      </c>
      <c r="D2128" s="27" t="s">
        <v>12273</v>
      </c>
      <c r="E2128" s="27" t="s">
        <v>12273</v>
      </c>
      <c r="F2128" s="27" t="s">
        <v>12274</v>
      </c>
      <c r="G2128" s="27" t="s">
        <v>12275</v>
      </c>
      <c r="H2128" s="27" t="s">
        <v>12276</v>
      </c>
      <c r="I2128" s="27" t="s">
        <v>12277</v>
      </c>
      <c r="J2128" s="27" t="s">
        <v>2667</v>
      </c>
      <c r="K2128" s="27" t="s">
        <v>31</v>
      </c>
      <c r="L2128" s="27" t="s">
        <v>31</v>
      </c>
      <c r="M2128" s="27">
        <v>41001</v>
      </c>
      <c r="N2128" s="28" t="s">
        <v>953</v>
      </c>
      <c r="O2128" s="22">
        <f>VLOOKUP(A2128,Hoja1!A:C,3,0)</f>
        <v>8</v>
      </c>
      <c r="P2128" s="21" t="str">
        <f>VLOOKUP(M2128,[1]TIPOLOGIAS_CB!$A:$F,4,0)</f>
        <v>NEIVA</v>
      </c>
      <c r="Q2128" s="21" t="str">
        <f>VLOOKUP(P2128,'BASE TARIFA 2025'!C:D,2,0)</f>
        <v>WOMPI ORIENTE</v>
      </c>
      <c r="R2128" s="23">
        <f>VLOOKUP(P2128,'BASE TARIFA 2025'!C:F,4,0)</f>
        <v>28277.100000000002</v>
      </c>
    </row>
    <row r="2129" spans="1:18" ht="14.45">
      <c r="A2129" s="27">
        <v>79869</v>
      </c>
      <c r="B2129" s="27" t="s">
        <v>12278</v>
      </c>
      <c r="C2129" s="27">
        <v>31320745</v>
      </c>
      <c r="D2129" s="27" t="s">
        <v>12279</v>
      </c>
      <c r="E2129" s="27" t="s">
        <v>12279</v>
      </c>
      <c r="F2129" s="27"/>
      <c r="G2129" s="27" t="s">
        <v>12280</v>
      </c>
      <c r="H2129" s="27" t="s">
        <v>12281</v>
      </c>
      <c r="I2129" s="27" t="s">
        <v>12282</v>
      </c>
      <c r="J2129" s="27" t="s">
        <v>2667</v>
      </c>
      <c r="K2129" s="27" t="s">
        <v>31</v>
      </c>
      <c r="L2129" s="27" t="s">
        <v>31</v>
      </c>
      <c r="M2129" s="27">
        <v>41001</v>
      </c>
      <c r="N2129" s="28" t="s">
        <v>953</v>
      </c>
      <c r="O2129" s="22">
        <f>VLOOKUP(A2129,Hoja1!A:C,3,0)</f>
        <v>8</v>
      </c>
      <c r="P2129" s="21" t="str">
        <f>VLOOKUP(M2129,[1]TIPOLOGIAS_CB!$A:$F,4,0)</f>
        <v>NEIVA</v>
      </c>
      <c r="Q2129" s="21" t="str">
        <f>VLOOKUP(P2129,'BASE TARIFA 2025'!C:D,2,0)</f>
        <v>WOMPI ORIENTE</v>
      </c>
      <c r="R2129" s="23">
        <f>VLOOKUP(P2129,'BASE TARIFA 2025'!C:F,4,0)</f>
        <v>28277.100000000002</v>
      </c>
    </row>
    <row r="2130" spans="1:18" ht="14.45">
      <c r="A2130" s="27">
        <v>80171</v>
      </c>
      <c r="B2130" s="27" t="s">
        <v>12283</v>
      </c>
      <c r="C2130" s="27">
        <v>1063811032</v>
      </c>
      <c r="D2130" s="27" t="s">
        <v>12284</v>
      </c>
      <c r="E2130" s="27" t="s">
        <v>12284</v>
      </c>
      <c r="F2130" s="27" t="s">
        <v>12284</v>
      </c>
      <c r="G2130" s="27" t="s">
        <v>12285</v>
      </c>
      <c r="H2130" s="27" t="s">
        <v>12286</v>
      </c>
      <c r="I2130" s="27" t="s">
        <v>12287</v>
      </c>
      <c r="J2130" s="27" t="s">
        <v>2667</v>
      </c>
      <c r="K2130" s="27" t="s">
        <v>31</v>
      </c>
      <c r="L2130" s="27" t="s">
        <v>31</v>
      </c>
      <c r="M2130" s="27">
        <v>41001</v>
      </c>
      <c r="N2130" s="28" t="s">
        <v>953</v>
      </c>
      <c r="O2130" s="22">
        <f>VLOOKUP(A2130,Hoja1!A:C,3,0)</f>
        <v>8</v>
      </c>
      <c r="P2130" s="21" t="str">
        <f>VLOOKUP(M2130,[1]TIPOLOGIAS_CB!$A:$F,4,0)</f>
        <v>NEIVA</v>
      </c>
      <c r="Q2130" s="21" t="str">
        <f>VLOOKUP(P2130,'BASE TARIFA 2025'!C:D,2,0)</f>
        <v>WOMPI ORIENTE</v>
      </c>
      <c r="R2130" s="23">
        <f>VLOOKUP(P2130,'BASE TARIFA 2025'!C:F,4,0)</f>
        <v>28277.100000000002</v>
      </c>
    </row>
    <row r="2131" spans="1:18" ht="14.45">
      <c r="A2131" s="27">
        <v>80033</v>
      </c>
      <c r="B2131" s="27" t="s">
        <v>12288</v>
      </c>
      <c r="C2131" s="27">
        <v>1075296066</v>
      </c>
      <c r="D2131" s="27" t="s">
        <v>12289</v>
      </c>
      <c r="E2131" s="27" t="s">
        <v>12289</v>
      </c>
      <c r="F2131" s="27"/>
      <c r="G2131" s="27" t="s">
        <v>12290</v>
      </c>
      <c r="H2131" s="27" t="s">
        <v>12291</v>
      </c>
      <c r="I2131" s="27" t="s">
        <v>12292</v>
      </c>
      <c r="J2131" s="27" t="s">
        <v>2667</v>
      </c>
      <c r="K2131" s="27" t="s">
        <v>31</v>
      </c>
      <c r="L2131" s="27" t="s">
        <v>31</v>
      </c>
      <c r="M2131" s="27">
        <v>41001</v>
      </c>
      <c r="N2131" s="28" t="s">
        <v>953</v>
      </c>
      <c r="O2131" s="22">
        <f>VLOOKUP(A2131,Hoja1!A:C,3,0)</f>
        <v>8</v>
      </c>
      <c r="P2131" s="21" t="str">
        <f>VLOOKUP(M2131,[1]TIPOLOGIAS_CB!$A:$F,4,0)</f>
        <v>NEIVA</v>
      </c>
      <c r="Q2131" s="21" t="str">
        <f>VLOOKUP(P2131,'BASE TARIFA 2025'!C:D,2,0)</f>
        <v>WOMPI ORIENTE</v>
      </c>
      <c r="R2131" s="23">
        <f>VLOOKUP(P2131,'BASE TARIFA 2025'!C:F,4,0)</f>
        <v>28277.100000000002</v>
      </c>
    </row>
    <row r="2132" spans="1:18" ht="14.45">
      <c r="A2132" s="27">
        <v>80168</v>
      </c>
      <c r="B2132" s="27" t="s">
        <v>12293</v>
      </c>
      <c r="C2132" s="27">
        <v>12132199</v>
      </c>
      <c r="D2132" s="27" t="s">
        <v>12294</v>
      </c>
      <c r="E2132" s="27" t="s">
        <v>12294</v>
      </c>
      <c r="F2132" s="27"/>
      <c r="G2132" s="27" t="s">
        <v>12295</v>
      </c>
      <c r="H2132" s="27" t="s">
        <v>12296</v>
      </c>
      <c r="I2132" s="27" t="s">
        <v>12297</v>
      </c>
      <c r="J2132" s="27" t="s">
        <v>2667</v>
      </c>
      <c r="K2132" s="27" t="s">
        <v>31</v>
      </c>
      <c r="L2132" s="27" t="s">
        <v>31</v>
      </c>
      <c r="M2132" s="27">
        <v>41001</v>
      </c>
      <c r="N2132" s="28" t="s">
        <v>953</v>
      </c>
      <c r="O2132" s="22">
        <f>VLOOKUP(A2132,Hoja1!A:C,3,0)</f>
        <v>8</v>
      </c>
      <c r="P2132" s="21" t="str">
        <f>VLOOKUP(M2132,[1]TIPOLOGIAS_CB!$A:$F,4,0)</f>
        <v>NEIVA</v>
      </c>
      <c r="Q2132" s="21" t="str">
        <f>VLOOKUP(P2132,'BASE TARIFA 2025'!C:D,2,0)</f>
        <v>WOMPI ORIENTE</v>
      </c>
      <c r="R2132" s="23">
        <f>VLOOKUP(P2132,'BASE TARIFA 2025'!C:F,4,0)</f>
        <v>28277.100000000002</v>
      </c>
    </row>
    <row r="2133" spans="1:18" ht="14.45">
      <c r="A2133" s="27">
        <v>72582</v>
      </c>
      <c r="B2133" s="27" t="s">
        <v>12298</v>
      </c>
      <c r="C2133" s="27">
        <v>1075275562</v>
      </c>
      <c r="D2133" s="27" t="s">
        <v>12299</v>
      </c>
      <c r="E2133" s="27" t="s">
        <v>12300</v>
      </c>
      <c r="F2133" s="27" t="s">
        <v>12299</v>
      </c>
      <c r="G2133" s="27" t="s">
        <v>12301</v>
      </c>
      <c r="H2133" s="27" t="s">
        <v>12302</v>
      </c>
      <c r="I2133" s="27" t="s">
        <v>12303</v>
      </c>
      <c r="J2133" s="27" t="s">
        <v>2667</v>
      </c>
      <c r="K2133" s="27" t="s">
        <v>31</v>
      </c>
      <c r="L2133" s="27" t="s">
        <v>31</v>
      </c>
      <c r="M2133" s="27">
        <v>41001</v>
      </c>
      <c r="N2133" s="28" t="s">
        <v>102</v>
      </c>
      <c r="O2133" s="22">
        <f>VLOOKUP(A2133,Hoja1!A:C,3,0)</f>
        <v>8</v>
      </c>
      <c r="P2133" s="21" t="str">
        <f>VLOOKUP(M2133,[1]TIPOLOGIAS_CB!$A:$F,4,0)</f>
        <v>NEIVA</v>
      </c>
      <c r="Q2133" s="21" t="str">
        <f>VLOOKUP(P2133,'BASE TARIFA 2025'!C:D,2,0)</f>
        <v>WOMPI ORIENTE</v>
      </c>
      <c r="R2133" s="23">
        <f>VLOOKUP(P2133,'BASE TARIFA 2025'!C:F,4,0)</f>
        <v>28277.100000000002</v>
      </c>
    </row>
    <row r="2134" spans="1:18" ht="14.45">
      <c r="A2134" s="27">
        <v>71530</v>
      </c>
      <c r="B2134" s="27" t="s">
        <v>12304</v>
      </c>
      <c r="C2134" s="27">
        <v>1081158806</v>
      </c>
      <c r="D2134" s="27" t="s">
        <v>12305</v>
      </c>
      <c r="E2134" s="27" t="s">
        <v>12305</v>
      </c>
      <c r="F2134" s="27" t="s">
        <v>12305</v>
      </c>
      <c r="G2134" s="27" t="s">
        <v>12306</v>
      </c>
      <c r="H2134" s="27" t="s">
        <v>12307</v>
      </c>
      <c r="I2134" s="27" t="s">
        <v>12308</v>
      </c>
      <c r="J2134" s="27" t="s">
        <v>2667</v>
      </c>
      <c r="K2134" s="27" t="s">
        <v>31</v>
      </c>
      <c r="L2134" s="27" t="s">
        <v>31</v>
      </c>
      <c r="M2134" s="27">
        <v>41001</v>
      </c>
      <c r="N2134" s="28" t="s">
        <v>172</v>
      </c>
      <c r="O2134" s="22">
        <f>VLOOKUP(A2134,Hoja1!A:C,3,0)</f>
        <v>8</v>
      </c>
      <c r="P2134" s="21" t="str">
        <f>VLOOKUP(M2134,[1]TIPOLOGIAS_CB!$A:$F,4,0)</f>
        <v>NEIVA</v>
      </c>
      <c r="Q2134" s="21" t="str">
        <f>VLOOKUP(P2134,'BASE TARIFA 2025'!C:D,2,0)</f>
        <v>WOMPI ORIENTE</v>
      </c>
      <c r="R2134" s="23">
        <f>VLOOKUP(P2134,'BASE TARIFA 2025'!C:F,4,0)</f>
        <v>28277.100000000002</v>
      </c>
    </row>
    <row r="2135" spans="1:18" ht="14.45">
      <c r="A2135" s="27">
        <v>65430</v>
      </c>
      <c r="B2135" s="27" t="s">
        <v>12309</v>
      </c>
      <c r="C2135" s="27">
        <v>1003816164</v>
      </c>
      <c r="D2135" s="27" t="s">
        <v>12310</v>
      </c>
      <c r="E2135" s="27" t="s">
        <v>12310</v>
      </c>
      <c r="F2135" s="27" t="s">
        <v>12310</v>
      </c>
      <c r="G2135" s="27" t="s">
        <v>12311</v>
      </c>
      <c r="H2135" s="27" t="s">
        <v>12312</v>
      </c>
      <c r="I2135" s="27" t="s">
        <v>12313</v>
      </c>
      <c r="J2135" s="27" t="s">
        <v>2667</v>
      </c>
      <c r="K2135" s="27" t="s">
        <v>31</v>
      </c>
      <c r="L2135" s="27" t="s">
        <v>31</v>
      </c>
      <c r="M2135" s="27">
        <v>41001</v>
      </c>
      <c r="N2135" s="28" t="s">
        <v>586</v>
      </c>
      <c r="O2135" s="22">
        <f>VLOOKUP(A2135,Hoja1!A:C,3,0)</f>
        <v>8</v>
      </c>
      <c r="P2135" s="21" t="str">
        <f>VLOOKUP(M2135,[1]TIPOLOGIAS_CB!$A:$F,4,0)</f>
        <v>NEIVA</v>
      </c>
      <c r="Q2135" s="21" t="str">
        <f>VLOOKUP(P2135,'BASE TARIFA 2025'!C:D,2,0)</f>
        <v>WOMPI ORIENTE</v>
      </c>
      <c r="R2135" s="23">
        <f>VLOOKUP(P2135,'BASE TARIFA 2025'!C:F,4,0)</f>
        <v>28277.100000000002</v>
      </c>
    </row>
    <row r="2136" spans="1:18" ht="14.45">
      <c r="A2136" s="27">
        <v>79554</v>
      </c>
      <c r="B2136" s="27" t="s">
        <v>12314</v>
      </c>
      <c r="C2136" s="27">
        <v>1193091582</v>
      </c>
      <c r="D2136" s="27" t="s">
        <v>12315</v>
      </c>
      <c r="E2136" s="27" t="s">
        <v>12316</v>
      </c>
      <c r="F2136" s="27" t="s">
        <v>12316</v>
      </c>
      <c r="G2136" s="27" t="s">
        <v>12317</v>
      </c>
      <c r="H2136" s="27" t="s">
        <v>12318</v>
      </c>
      <c r="I2136" s="27" t="s">
        <v>12319</v>
      </c>
      <c r="J2136" s="27" t="s">
        <v>857</v>
      </c>
      <c r="K2136" s="27" t="s">
        <v>12154</v>
      </c>
      <c r="L2136" s="27" t="s">
        <v>12154</v>
      </c>
      <c r="M2136" s="27">
        <v>50226</v>
      </c>
      <c r="N2136" s="28" t="s">
        <v>605</v>
      </c>
      <c r="O2136" s="22">
        <f>VLOOKUP(A2136,Hoja1!A:C,3,0)</f>
        <v>8</v>
      </c>
      <c r="P2136" s="21" t="str">
        <f>VLOOKUP(M2136,[1]TIPOLOGIAS_CB!$A:$F,4,0)</f>
        <v>VILLAVICENCIO</v>
      </c>
      <c r="Q2136" s="21" t="str">
        <f>VLOOKUP(P2136,'BASE TARIFA 2025'!C:D,2,0)</f>
        <v>WOMPI ORIENTE</v>
      </c>
      <c r="R2136" s="23">
        <f>VLOOKUP(P2136,'BASE TARIFA 2025'!C:F,4,0)</f>
        <v>28277.100000000002</v>
      </c>
    </row>
    <row r="2137" spans="1:18" ht="14.45">
      <c r="A2137" s="27">
        <v>65610</v>
      </c>
      <c r="B2137" s="27" t="s">
        <v>12320</v>
      </c>
      <c r="C2137" s="27">
        <v>1121881546</v>
      </c>
      <c r="D2137" s="27" t="s">
        <v>12321</v>
      </c>
      <c r="E2137" s="27" t="s">
        <v>12321</v>
      </c>
      <c r="F2137" s="27" t="s">
        <v>12322</v>
      </c>
      <c r="G2137" s="27" t="s">
        <v>12323</v>
      </c>
      <c r="H2137" s="27" t="s">
        <v>12324</v>
      </c>
      <c r="I2137" s="27" t="s">
        <v>12325</v>
      </c>
      <c r="J2137" s="27" t="s">
        <v>857</v>
      </c>
      <c r="K2137" s="27" t="s">
        <v>12154</v>
      </c>
      <c r="L2137" s="27" t="s">
        <v>12154</v>
      </c>
      <c r="M2137" s="27">
        <v>50226</v>
      </c>
      <c r="N2137" s="28" t="s">
        <v>500</v>
      </c>
      <c r="O2137" s="22">
        <f>VLOOKUP(A2137,Hoja1!A:C,3,0)</f>
        <v>8</v>
      </c>
      <c r="P2137" s="21" t="str">
        <f>VLOOKUP(M2137,[1]TIPOLOGIAS_CB!$A:$F,4,0)</f>
        <v>VILLAVICENCIO</v>
      </c>
      <c r="Q2137" s="21" t="str">
        <f>VLOOKUP(P2137,'BASE TARIFA 2025'!C:D,2,0)</f>
        <v>WOMPI ORIENTE</v>
      </c>
      <c r="R2137" s="23">
        <f>VLOOKUP(P2137,'BASE TARIFA 2025'!C:F,4,0)</f>
        <v>28277.100000000002</v>
      </c>
    </row>
    <row r="2138" spans="1:18" ht="14.45">
      <c r="A2138" s="27">
        <v>65249</v>
      </c>
      <c r="B2138" s="27" t="s">
        <v>12326</v>
      </c>
      <c r="C2138" s="27">
        <v>1119894008</v>
      </c>
      <c r="D2138" s="27" t="s">
        <v>12327</v>
      </c>
      <c r="E2138" s="27" t="s">
        <v>12328</v>
      </c>
      <c r="F2138" s="27" t="s">
        <v>12328</v>
      </c>
      <c r="G2138" s="27" t="s">
        <v>12329</v>
      </c>
      <c r="H2138" s="27" t="s">
        <v>12330</v>
      </c>
      <c r="I2138" s="27" t="s">
        <v>12331</v>
      </c>
      <c r="J2138" s="27" t="s">
        <v>857</v>
      </c>
      <c r="K2138" s="27" t="s">
        <v>12154</v>
      </c>
      <c r="L2138" s="27" t="s">
        <v>12154</v>
      </c>
      <c r="M2138" s="27">
        <v>50226</v>
      </c>
      <c r="N2138" s="28" t="s">
        <v>520</v>
      </c>
      <c r="O2138" s="22">
        <f>VLOOKUP(A2138,Hoja1!A:C,3,0)</f>
        <v>8</v>
      </c>
      <c r="P2138" s="21" t="str">
        <f>VLOOKUP(M2138,[1]TIPOLOGIAS_CB!$A:$F,4,0)</f>
        <v>VILLAVICENCIO</v>
      </c>
      <c r="Q2138" s="21" t="str">
        <f>VLOOKUP(P2138,'BASE TARIFA 2025'!C:D,2,0)</f>
        <v>WOMPI ORIENTE</v>
      </c>
      <c r="R2138" s="23">
        <f>VLOOKUP(P2138,'BASE TARIFA 2025'!C:F,4,0)</f>
        <v>28277.100000000002</v>
      </c>
    </row>
    <row r="2139" spans="1:18" ht="14.45">
      <c r="A2139" s="27">
        <v>70547</v>
      </c>
      <c r="B2139" s="27" t="s">
        <v>12332</v>
      </c>
      <c r="C2139" s="27">
        <v>52975698</v>
      </c>
      <c r="D2139" s="27" t="s">
        <v>12333</v>
      </c>
      <c r="E2139" s="27" t="s">
        <v>12333</v>
      </c>
      <c r="F2139" s="27" t="s">
        <v>12334</v>
      </c>
      <c r="G2139" s="27" t="s">
        <v>12335</v>
      </c>
      <c r="H2139" s="27" t="s">
        <v>12336</v>
      </c>
      <c r="I2139" s="27" t="s">
        <v>12337</v>
      </c>
      <c r="J2139" s="27" t="s">
        <v>857</v>
      </c>
      <c r="K2139" s="27" t="s">
        <v>12154</v>
      </c>
      <c r="L2139" s="27" t="s">
        <v>12154</v>
      </c>
      <c r="M2139" s="27">
        <v>50226</v>
      </c>
      <c r="N2139" s="28" t="s">
        <v>223</v>
      </c>
      <c r="O2139" s="22">
        <f>VLOOKUP(A2139,Hoja1!A:C,3,0)</f>
        <v>8</v>
      </c>
      <c r="P2139" s="21" t="str">
        <f>VLOOKUP(M2139,[1]TIPOLOGIAS_CB!$A:$F,4,0)</f>
        <v>VILLAVICENCIO</v>
      </c>
      <c r="Q2139" s="21" t="str">
        <f>VLOOKUP(P2139,'BASE TARIFA 2025'!C:D,2,0)</f>
        <v>WOMPI ORIENTE</v>
      </c>
      <c r="R2139" s="23">
        <f>VLOOKUP(P2139,'BASE TARIFA 2025'!C:F,4,0)</f>
        <v>28277.100000000002</v>
      </c>
    </row>
    <row r="2140" spans="1:18" ht="14.45">
      <c r="A2140" s="27">
        <v>77352</v>
      </c>
      <c r="B2140" s="27" t="s">
        <v>12338</v>
      </c>
      <c r="C2140" s="27">
        <v>1119893850</v>
      </c>
      <c r="D2140" s="27" t="s">
        <v>12339</v>
      </c>
      <c r="E2140" s="27" t="s">
        <v>12340</v>
      </c>
      <c r="F2140" s="27" t="s">
        <v>12340</v>
      </c>
      <c r="G2140" s="27" t="s">
        <v>12341</v>
      </c>
      <c r="H2140" s="27" t="s">
        <v>12342</v>
      </c>
      <c r="I2140" s="27" t="s">
        <v>12343</v>
      </c>
      <c r="J2140" s="27" t="s">
        <v>857</v>
      </c>
      <c r="K2140" s="27" t="s">
        <v>12154</v>
      </c>
      <c r="L2140" s="27" t="s">
        <v>12154</v>
      </c>
      <c r="M2140" s="27">
        <v>50226</v>
      </c>
      <c r="N2140" s="28" t="s">
        <v>223</v>
      </c>
      <c r="O2140" s="22">
        <f>VLOOKUP(A2140,Hoja1!A:C,3,0)</f>
        <v>8</v>
      </c>
      <c r="P2140" s="21" t="str">
        <f>VLOOKUP(M2140,[1]TIPOLOGIAS_CB!$A:$F,4,0)</f>
        <v>VILLAVICENCIO</v>
      </c>
      <c r="Q2140" s="21" t="str">
        <f>VLOOKUP(P2140,'BASE TARIFA 2025'!C:D,2,0)</f>
        <v>WOMPI ORIENTE</v>
      </c>
      <c r="R2140" s="23">
        <f>VLOOKUP(P2140,'BASE TARIFA 2025'!C:F,4,0)</f>
        <v>28277.100000000002</v>
      </c>
    </row>
    <row r="2141" spans="1:18" ht="14.45">
      <c r="A2141" s="27">
        <v>76192</v>
      </c>
      <c r="B2141" s="27" t="s">
        <v>12344</v>
      </c>
      <c r="C2141" s="27">
        <v>1041264161</v>
      </c>
      <c r="D2141" s="27" t="s">
        <v>12345</v>
      </c>
      <c r="E2141" s="27" t="s">
        <v>12346</v>
      </c>
      <c r="F2141" s="27" t="s">
        <v>12346</v>
      </c>
      <c r="G2141" s="27" t="s">
        <v>12347</v>
      </c>
      <c r="H2141" s="27" t="s">
        <v>12348</v>
      </c>
      <c r="I2141" s="27" t="s">
        <v>12349</v>
      </c>
      <c r="J2141" s="27" t="s">
        <v>857</v>
      </c>
      <c r="K2141" s="27" t="s">
        <v>12154</v>
      </c>
      <c r="L2141" s="27" t="s">
        <v>12154</v>
      </c>
      <c r="M2141" s="27">
        <v>50226</v>
      </c>
      <c r="N2141" s="28" t="s">
        <v>500</v>
      </c>
      <c r="O2141" s="22">
        <f>VLOOKUP(A2141,Hoja1!A:C,3,0)</f>
        <v>8</v>
      </c>
      <c r="P2141" s="21" t="str">
        <f>VLOOKUP(M2141,[1]TIPOLOGIAS_CB!$A:$F,4,0)</f>
        <v>VILLAVICENCIO</v>
      </c>
      <c r="Q2141" s="21" t="str">
        <f>VLOOKUP(P2141,'BASE TARIFA 2025'!C:D,2,0)</f>
        <v>WOMPI ORIENTE</v>
      </c>
      <c r="R2141" s="23">
        <f>VLOOKUP(P2141,'BASE TARIFA 2025'!C:F,4,0)</f>
        <v>28277.100000000002</v>
      </c>
    </row>
    <row r="2142" spans="1:18" ht="14.45">
      <c r="A2142" s="27">
        <v>76193</v>
      </c>
      <c r="B2142" s="27" t="s">
        <v>12350</v>
      </c>
      <c r="C2142" s="27">
        <v>1029981220</v>
      </c>
      <c r="D2142" s="27" t="s">
        <v>12351</v>
      </c>
      <c r="E2142" s="27" t="s">
        <v>12352</v>
      </c>
      <c r="F2142" s="27" t="s">
        <v>12352</v>
      </c>
      <c r="G2142" s="27" t="s">
        <v>12353</v>
      </c>
      <c r="H2142" s="27" t="s">
        <v>12354</v>
      </c>
      <c r="I2142" s="27" t="s">
        <v>12355</v>
      </c>
      <c r="J2142" s="27" t="s">
        <v>857</v>
      </c>
      <c r="K2142" s="27" t="s">
        <v>12154</v>
      </c>
      <c r="L2142" s="27" t="s">
        <v>12154</v>
      </c>
      <c r="M2142" s="27">
        <v>50226</v>
      </c>
      <c r="N2142" s="28" t="s">
        <v>223</v>
      </c>
      <c r="O2142" s="22">
        <f>VLOOKUP(A2142,Hoja1!A:C,3,0)</f>
        <v>8</v>
      </c>
      <c r="P2142" s="21" t="str">
        <f>VLOOKUP(M2142,[1]TIPOLOGIAS_CB!$A:$F,4,0)</f>
        <v>VILLAVICENCIO</v>
      </c>
      <c r="Q2142" s="21" t="str">
        <f>VLOOKUP(P2142,'BASE TARIFA 2025'!C:D,2,0)</f>
        <v>WOMPI ORIENTE</v>
      </c>
      <c r="R2142" s="23">
        <f>VLOOKUP(P2142,'BASE TARIFA 2025'!C:F,4,0)</f>
        <v>28277.100000000002</v>
      </c>
    </row>
    <row r="2143" spans="1:18" ht="14.45">
      <c r="A2143" s="27">
        <v>48542</v>
      </c>
      <c r="B2143" s="27" t="s">
        <v>12356</v>
      </c>
      <c r="C2143" s="27">
        <v>1122132690</v>
      </c>
      <c r="D2143" s="27" t="s">
        <v>79</v>
      </c>
      <c r="E2143" s="27" t="s">
        <v>12357</v>
      </c>
      <c r="F2143" s="27" t="s">
        <v>12358</v>
      </c>
      <c r="G2143" s="27" t="s">
        <v>12359</v>
      </c>
      <c r="H2143" s="27" t="s">
        <v>12360</v>
      </c>
      <c r="I2143" s="27" t="s">
        <v>12361</v>
      </c>
      <c r="J2143" s="27" t="s">
        <v>857</v>
      </c>
      <c r="K2143" s="27" t="s">
        <v>12362</v>
      </c>
      <c r="L2143" s="27" t="s">
        <v>12362</v>
      </c>
      <c r="M2143" s="27">
        <v>50318</v>
      </c>
      <c r="N2143" s="28" t="s">
        <v>520</v>
      </c>
      <c r="O2143" s="22">
        <f>VLOOKUP(A2143,Hoja1!A:C,3,0)</f>
        <v>8</v>
      </c>
      <c r="P2143" s="21" t="str">
        <f>VLOOKUP(M2143,[1]TIPOLOGIAS_CB!$A:$F,4,0)</f>
        <v>VILLAVICENCIO</v>
      </c>
      <c r="Q2143" s="21" t="str">
        <f>VLOOKUP(P2143,'BASE TARIFA 2025'!C:D,2,0)</f>
        <v>WOMPI ORIENTE</v>
      </c>
      <c r="R2143" s="23">
        <f>VLOOKUP(P2143,'BASE TARIFA 2025'!C:F,4,0)</f>
        <v>28277.100000000002</v>
      </c>
    </row>
    <row r="2144" spans="1:18" ht="14.45">
      <c r="A2144" s="27">
        <v>53978</v>
      </c>
      <c r="B2144" s="27" t="s">
        <v>12363</v>
      </c>
      <c r="C2144" s="27">
        <v>17446293</v>
      </c>
      <c r="D2144" s="27" t="s">
        <v>12364</v>
      </c>
      <c r="E2144" s="27" t="s">
        <v>12364</v>
      </c>
      <c r="F2144" s="27" t="s">
        <v>12364</v>
      </c>
      <c r="G2144" s="27" t="s">
        <v>12365</v>
      </c>
      <c r="H2144" s="27" t="s">
        <v>12366</v>
      </c>
      <c r="I2144" s="27" t="s">
        <v>12367</v>
      </c>
      <c r="J2144" s="27" t="s">
        <v>857</v>
      </c>
      <c r="K2144" s="27" t="s">
        <v>12362</v>
      </c>
      <c r="L2144" s="27" t="s">
        <v>12362</v>
      </c>
      <c r="M2144" s="27">
        <v>50318</v>
      </c>
      <c r="N2144" s="28" t="s">
        <v>520</v>
      </c>
      <c r="O2144" s="22">
        <f>VLOOKUP(A2144,Hoja1!A:C,3,0)</f>
        <v>16</v>
      </c>
      <c r="P2144" s="21" t="str">
        <f>VLOOKUP(M2144,[1]TIPOLOGIAS_CB!$A:$F,4,0)</f>
        <v>VILLAVICENCIO</v>
      </c>
      <c r="Q2144" s="21" t="str">
        <f>VLOOKUP(P2144,'BASE TARIFA 2025'!C:D,2,0)</f>
        <v>WOMPI ORIENTE</v>
      </c>
      <c r="R2144" s="23">
        <f>VLOOKUP(P2144,'BASE TARIFA 2025'!C:F,4,0)</f>
        <v>28277.100000000002</v>
      </c>
    </row>
    <row r="2145" spans="1:18" ht="14.45">
      <c r="A2145" s="27">
        <v>53443</v>
      </c>
      <c r="B2145" s="27" t="s">
        <v>12368</v>
      </c>
      <c r="C2145" s="27">
        <v>1123086842</v>
      </c>
      <c r="D2145" s="27" t="s">
        <v>12369</v>
      </c>
      <c r="E2145" s="27" t="s">
        <v>12369</v>
      </c>
      <c r="F2145" s="27" t="s">
        <v>12369</v>
      </c>
      <c r="G2145" s="27" t="s">
        <v>12370</v>
      </c>
      <c r="H2145" s="27" t="s">
        <v>12371</v>
      </c>
      <c r="I2145" s="27" t="s">
        <v>12372</v>
      </c>
      <c r="J2145" s="27" t="s">
        <v>857</v>
      </c>
      <c r="K2145" s="27" t="s">
        <v>12362</v>
      </c>
      <c r="L2145" s="27" t="s">
        <v>12362</v>
      </c>
      <c r="M2145" s="27">
        <v>50318</v>
      </c>
      <c r="N2145" s="28" t="s">
        <v>520</v>
      </c>
      <c r="O2145" s="22">
        <f>VLOOKUP(A2145,Hoja1!A:C,3,0)</f>
        <v>8</v>
      </c>
      <c r="P2145" s="21" t="str">
        <f>VLOOKUP(M2145,[1]TIPOLOGIAS_CB!$A:$F,4,0)</f>
        <v>VILLAVICENCIO</v>
      </c>
      <c r="Q2145" s="21" t="str">
        <f>VLOOKUP(P2145,'BASE TARIFA 2025'!C:D,2,0)</f>
        <v>WOMPI ORIENTE</v>
      </c>
      <c r="R2145" s="23">
        <f>VLOOKUP(P2145,'BASE TARIFA 2025'!C:F,4,0)</f>
        <v>28277.100000000002</v>
      </c>
    </row>
    <row r="2146" spans="1:18" ht="14.45">
      <c r="A2146" s="27">
        <v>61597</v>
      </c>
      <c r="B2146" s="27" t="s">
        <v>12373</v>
      </c>
      <c r="C2146" s="27">
        <v>17342996</v>
      </c>
      <c r="D2146" s="27" t="s">
        <v>12374</v>
      </c>
      <c r="E2146" s="27" t="s">
        <v>12374</v>
      </c>
      <c r="F2146" s="27" t="s">
        <v>12375</v>
      </c>
      <c r="G2146" s="27" t="s">
        <v>12376</v>
      </c>
      <c r="H2146" s="27" t="s">
        <v>12377</v>
      </c>
      <c r="I2146" s="27" t="s">
        <v>12378</v>
      </c>
      <c r="J2146" s="27" t="s">
        <v>857</v>
      </c>
      <c r="K2146" s="27" t="s">
        <v>12362</v>
      </c>
      <c r="L2146" s="27" t="s">
        <v>12362</v>
      </c>
      <c r="M2146" s="27">
        <v>50318</v>
      </c>
      <c r="N2146" s="28" t="s">
        <v>128</v>
      </c>
      <c r="O2146" s="22">
        <f>VLOOKUP(A2146,Hoja1!A:C,3,0)</f>
        <v>8</v>
      </c>
      <c r="P2146" s="21" t="str">
        <f>VLOOKUP(M2146,[1]TIPOLOGIAS_CB!$A:$F,4,0)</f>
        <v>VILLAVICENCIO</v>
      </c>
      <c r="Q2146" s="21" t="str">
        <f>VLOOKUP(P2146,'BASE TARIFA 2025'!C:D,2,0)</f>
        <v>WOMPI ORIENTE</v>
      </c>
      <c r="R2146" s="23">
        <f>VLOOKUP(P2146,'BASE TARIFA 2025'!C:F,4,0)</f>
        <v>28277.100000000002</v>
      </c>
    </row>
    <row r="2147" spans="1:18" ht="14.45">
      <c r="A2147" s="27">
        <v>62757</v>
      </c>
      <c r="B2147" s="27" t="s">
        <v>12379</v>
      </c>
      <c r="C2147" s="27">
        <v>28402940</v>
      </c>
      <c r="D2147" s="27" t="s">
        <v>12380</v>
      </c>
      <c r="E2147" s="27" t="s">
        <v>12381</v>
      </c>
      <c r="F2147" s="27" t="s">
        <v>12382</v>
      </c>
      <c r="G2147" s="27" t="s">
        <v>12383</v>
      </c>
      <c r="H2147" s="27" t="s">
        <v>12384</v>
      </c>
      <c r="I2147" s="27" t="s">
        <v>12385</v>
      </c>
      <c r="J2147" s="27" t="s">
        <v>857</v>
      </c>
      <c r="K2147" s="27" t="s">
        <v>12362</v>
      </c>
      <c r="L2147" s="27" t="s">
        <v>12362</v>
      </c>
      <c r="M2147" s="27">
        <v>50318</v>
      </c>
      <c r="N2147" s="28" t="s">
        <v>520</v>
      </c>
      <c r="O2147" s="22">
        <f>VLOOKUP(A2147,Hoja1!A:C,3,0)</f>
        <v>16</v>
      </c>
      <c r="P2147" s="21" t="str">
        <f>VLOOKUP(M2147,[1]TIPOLOGIAS_CB!$A:$F,4,0)</f>
        <v>VILLAVICENCIO</v>
      </c>
      <c r="Q2147" s="21" t="str">
        <f>VLOOKUP(P2147,'BASE TARIFA 2025'!C:D,2,0)</f>
        <v>WOMPI ORIENTE</v>
      </c>
      <c r="R2147" s="23">
        <f>VLOOKUP(P2147,'BASE TARIFA 2025'!C:F,4,0)</f>
        <v>28277.100000000002</v>
      </c>
    </row>
    <row r="2148" spans="1:18" ht="14.45">
      <c r="A2148" s="27">
        <v>65251</v>
      </c>
      <c r="B2148" s="27" t="s">
        <v>12386</v>
      </c>
      <c r="C2148" s="27">
        <v>1057411021</v>
      </c>
      <c r="D2148" s="27" t="s">
        <v>12387</v>
      </c>
      <c r="E2148" s="27" t="s">
        <v>12387</v>
      </c>
      <c r="F2148" s="27" t="s">
        <v>12388</v>
      </c>
      <c r="G2148" s="27" t="s">
        <v>12389</v>
      </c>
      <c r="H2148" s="27" t="s">
        <v>12390</v>
      </c>
      <c r="I2148" s="27" t="s">
        <v>12391</v>
      </c>
      <c r="J2148" s="27" t="s">
        <v>857</v>
      </c>
      <c r="K2148" s="27" t="s">
        <v>12362</v>
      </c>
      <c r="L2148" s="27" t="s">
        <v>12362</v>
      </c>
      <c r="M2148" s="27">
        <v>50318</v>
      </c>
      <c r="N2148" s="28" t="s">
        <v>500</v>
      </c>
      <c r="O2148" s="22">
        <f>VLOOKUP(A2148,Hoja1!A:C,3,0)</f>
        <v>8</v>
      </c>
      <c r="P2148" s="21" t="str">
        <f>VLOOKUP(M2148,[1]TIPOLOGIAS_CB!$A:$F,4,0)</f>
        <v>VILLAVICENCIO</v>
      </c>
      <c r="Q2148" s="21" t="str">
        <f>VLOOKUP(P2148,'BASE TARIFA 2025'!C:D,2,0)</f>
        <v>WOMPI ORIENTE</v>
      </c>
      <c r="R2148" s="23">
        <f>VLOOKUP(P2148,'BASE TARIFA 2025'!C:F,4,0)</f>
        <v>28277.100000000002</v>
      </c>
    </row>
    <row r="2149" spans="1:18" ht="14.45">
      <c r="A2149" s="27">
        <v>78805</v>
      </c>
      <c r="B2149" s="27" t="s">
        <v>12392</v>
      </c>
      <c r="C2149" s="27">
        <v>1123084803</v>
      </c>
      <c r="D2149" s="27" t="s">
        <v>12393</v>
      </c>
      <c r="E2149" s="27" t="s">
        <v>12393</v>
      </c>
      <c r="F2149" s="27" t="s">
        <v>12393</v>
      </c>
      <c r="G2149" s="27" t="s">
        <v>12394</v>
      </c>
      <c r="H2149" s="27" t="s">
        <v>12395</v>
      </c>
      <c r="I2149" s="27" t="s">
        <v>12396</v>
      </c>
      <c r="J2149" s="27" t="s">
        <v>857</v>
      </c>
      <c r="K2149" s="27" t="s">
        <v>12362</v>
      </c>
      <c r="L2149" s="27" t="s">
        <v>12362</v>
      </c>
      <c r="M2149" s="27">
        <v>50318</v>
      </c>
      <c r="N2149" s="28" t="s">
        <v>128</v>
      </c>
      <c r="O2149" s="22">
        <f>VLOOKUP(A2149,Hoja1!A:C,3,0)</f>
        <v>8</v>
      </c>
      <c r="P2149" s="21" t="str">
        <f>VLOOKUP(M2149,[1]TIPOLOGIAS_CB!$A:$F,4,0)</f>
        <v>VILLAVICENCIO</v>
      </c>
      <c r="Q2149" s="21" t="str">
        <f>VLOOKUP(P2149,'BASE TARIFA 2025'!C:D,2,0)</f>
        <v>WOMPI ORIENTE</v>
      </c>
      <c r="R2149" s="23">
        <f>VLOOKUP(P2149,'BASE TARIFA 2025'!C:F,4,0)</f>
        <v>28277.100000000002</v>
      </c>
    </row>
    <row r="2150" spans="1:18" ht="14.45">
      <c r="A2150" s="27">
        <v>61214</v>
      </c>
      <c r="B2150" s="27" t="s">
        <v>12397</v>
      </c>
      <c r="C2150" s="27">
        <v>98648070</v>
      </c>
      <c r="D2150" s="27" t="s">
        <v>12398</v>
      </c>
      <c r="E2150" s="27" t="s">
        <v>12398</v>
      </c>
      <c r="F2150" s="27" t="s">
        <v>12399</v>
      </c>
      <c r="G2150" s="27" t="s">
        <v>12400</v>
      </c>
      <c r="H2150" s="27" t="s">
        <v>12401</v>
      </c>
      <c r="I2150" s="27" t="s">
        <v>12402</v>
      </c>
      <c r="J2150" s="27" t="s">
        <v>857</v>
      </c>
      <c r="K2150" s="27" t="s">
        <v>12362</v>
      </c>
      <c r="L2150" s="27" t="s">
        <v>12362</v>
      </c>
      <c r="M2150" s="27">
        <v>50318</v>
      </c>
      <c r="N2150" s="28" t="s">
        <v>520</v>
      </c>
      <c r="O2150" s="22">
        <f>VLOOKUP(A2150,Hoja1!A:C,3,0)</f>
        <v>8</v>
      </c>
      <c r="P2150" s="21" t="str">
        <f>VLOOKUP(M2150,[1]TIPOLOGIAS_CB!$A:$F,4,0)</f>
        <v>VILLAVICENCIO</v>
      </c>
      <c r="Q2150" s="21" t="str">
        <f>VLOOKUP(P2150,'BASE TARIFA 2025'!C:D,2,0)</f>
        <v>WOMPI ORIENTE</v>
      </c>
      <c r="R2150" s="23">
        <f>VLOOKUP(P2150,'BASE TARIFA 2025'!C:F,4,0)</f>
        <v>28277.100000000002</v>
      </c>
    </row>
    <row r="2151" spans="1:18" ht="14.45">
      <c r="A2151" s="27">
        <v>66917</v>
      </c>
      <c r="B2151" s="27" t="s">
        <v>12403</v>
      </c>
      <c r="C2151" s="27">
        <v>17418265</v>
      </c>
      <c r="D2151" s="27" t="s">
        <v>12404</v>
      </c>
      <c r="E2151" s="27" t="s">
        <v>12404</v>
      </c>
      <c r="F2151" s="27" t="s">
        <v>12404</v>
      </c>
      <c r="G2151" s="27" t="s">
        <v>12405</v>
      </c>
      <c r="H2151" s="27" t="s">
        <v>12406</v>
      </c>
      <c r="I2151" s="27" t="s">
        <v>12407</v>
      </c>
      <c r="J2151" s="27" t="s">
        <v>857</v>
      </c>
      <c r="K2151" s="27" t="s">
        <v>12362</v>
      </c>
      <c r="L2151" s="27" t="s">
        <v>12362</v>
      </c>
      <c r="M2151" s="27">
        <v>50318</v>
      </c>
      <c r="N2151" s="28" t="s">
        <v>500</v>
      </c>
      <c r="O2151" s="22">
        <f>VLOOKUP(A2151,Hoja1!A:C,3,0)</f>
        <v>8</v>
      </c>
      <c r="P2151" s="21" t="str">
        <f>VLOOKUP(M2151,[1]TIPOLOGIAS_CB!$A:$F,4,0)</f>
        <v>VILLAVICENCIO</v>
      </c>
      <c r="Q2151" s="21" t="str">
        <f>VLOOKUP(P2151,'BASE TARIFA 2025'!C:D,2,0)</f>
        <v>WOMPI ORIENTE</v>
      </c>
      <c r="R2151" s="23">
        <f>VLOOKUP(P2151,'BASE TARIFA 2025'!C:F,4,0)</f>
        <v>28277.100000000002</v>
      </c>
    </row>
    <row r="2152" spans="1:18" ht="14.45">
      <c r="A2152" s="27">
        <v>70178</v>
      </c>
      <c r="B2152" s="27" t="s">
        <v>12408</v>
      </c>
      <c r="C2152" s="27">
        <v>1122236012</v>
      </c>
      <c r="D2152" s="27" t="s">
        <v>12409</v>
      </c>
      <c r="E2152" s="27" t="s">
        <v>12409</v>
      </c>
      <c r="F2152" s="27" t="s">
        <v>12410</v>
      </c>
      <c r="G2152" s="27" t="s">
        <v>12411</v>
      </c>
      <c r="H2152" s="27" t="s">
        <v>12412</v>
      </c>
      <c r="I2152" s="27" t="s">
        <v>12413</v>
      </c>
      <c r="J2152" s="27" t="s">
        <v>857</v>
      </c>
      <c r="K2152" s="27" t="s">
        <v>12362</v>
      </c>
      <c r="L2152" s="27" t="s">
        <v>12362</v>
      </c>
      <c r="M2152" s="27">
        <v>50318</v>
      </c>
      <c r="N2152" s="28" t="s">
        <v>500</v>
      </c>
      <c r="O2152" s="22">
        <f>VLOOKUP(A2152,Hoja1!A:C,3,0)</f>
        <v>8</v>
      </c>
      <c r="P2152" s="21" t="str">
        <f>VLOOKUP(M2152,[1]TIPOLOGIAS_CB!$A:$F,4,0)</f>
        <v>VILLAVICENCIO</v>
      </c>
      <c r="Q2152" s="21" t="str">
        <f>VLOOKUP(P2152,'BASE TARIFA 2025'!C:D,2,0)</f>
        <v>WOMPI ORIENTE</v>
      </c>
      <c r="R2152" s="23">
        <f>VLOOKUP(P2152,'BASE TARIFA 2025'!C:F,4,0)</f>
        <v>28277.100000000002</v>
      </c>
    </row>
    <row r="2153" spans="1:18" ht="14.45">
      <c r="A2153" s="27">
        <v>72901</v>
      </c>
      <c r="B2153" s="27" t="s">
        <v>12414</v>
      </c>
      <c r="C2153" s="27">
        <v>7309979</v>
      </c>
      <c r="D2153" s="27" t="s">
        <v>12415</v>
      </c>
      <c r="E2153" s="27" t="s">
        <v>12415</v>
      </c>
      <c r="F2153" s="27" t="s">
        <v>12415</v>
      </c>
      <c r="G2153" s="27" t="s">
        <v>12416</v>
      </c>
      <c r="H2153" s="27" t="s">
        <v>12417</v>
      </c>
      <c r="I2153" s="27" t="s">
        <v>12418</v>
      </c>
      <c r="J2153" s="27" t="s">
        <v>857</v>
      </c>
      <c r="K2153" s="27" t="s">
        <v>12362</v>
      </c>
      <c r="L2153" s="27" t="s">
        <v>12362</v>
      </c>
      <c r="M2153" s="27">
        <v>50318</v>
      </c>
      <c r="N2153" s="28" t="s">
        <v>500</v>
      </c>
      <c r="O2153" s="22">
        <f>VLOOKUP(A2153,Hoja1!A:C,3,0)</f>
        <v>8</v>
      </c>
      <c r="P2153" s="21" t="str">
        <f>VLOOKUP(M2153,[1]TIPOLOGIAS_CB!$A:$F,4,0)</f>
        <v>VILLAVICENCIO</v>
      </c>
      <c r="Q2153" s="21" t="str">
        <f>VLOOKUP(P2153,'BASE TARIFA 2025'!C:D,2,0)</f>
        <v>WOMPI ORIENTE</v>
      </c>
      <c r="R2153" s="23">
        <f>VLOOKUP(P2153,'BASE TARIFA 2025'!C:F,4,0)</f>
        <v>28277.100000000002</v>
      </c>
    </row>
    <row r="2154" spans="1:18" ht="14.45">
      <c r="A2154" s="27">
        <v>76772</v>
      </c>
      <c r="B2154" s="27" t="s">
        <v>12419</v>
      </c>
      <c r="C2154" s="27">
        <v>17446483</v>
      </c>
      <c r="D2154" s="27" t="s">
        <v>12420</v>
      </c>
      <c r="E2154" s="27" t="s">
        <v>12420</v>
      </c>
      <c r="F2154" s="27" t="s">
        <v>12420</v>
      </c>
      <c r="G2154" s="27" t="s">
        <v>12421</v>
      </c>
      <c r="H2154" s="27" t="s">
        <v>12422</v>
      </c>
      <c r="I2154" s="27" t="s">
        <v>12423</v>
      </c>
      <c r="J2154" s="27" t="s">
        <v>857</v>
      </c>
      <c r="K2154" s="27" t="s">
        <v>12362</v>
      </c>
      <c r="L2154" s="27" t="s">
        <v>12362</v>
      </c>
      <c r="M2154" s="27">
        <v>50318</v>
      </c>
      <c r="N2154" s="28" t="s">
        <v>128</v>
      </c>
      <c r="O2154" s="22">
        <f>VLOOKUP(A2154,Hoja1!A:C,3,0)</f>
        <v>8</v>
      </c>
      <c r="P2154" s="21" t="str">
        <f>VLOOKUP(M2154,[1]TIPOLOGIAS_CB!$A:$F,4,0)</f>
        <v>VILLAVICENCIO</v>
      </c>
      <c r="Q2154" s="21" t="str">
        <f>VLOOKUP(P2154,'BASE TARIFA 2025'!C:D,2,0)</f>
        <v>WOMPI ORIENTE</v>
      </c>
      <c r="R2154" s="23">
        <f>VLOOKUP(P2154,'BASE TARIFA 2025'!C:F,4,0)</f>
        <v>28277.100000000002</v>
      </c>
    </row>
    <row r="2155" spans="1:18" ht="14.45">
      <c r="A2155" s="27">
        <v>76595</v>
      </c>
      <c r="B2155" s="27" t="s">
        <v>12424</v>
      </c>
      <c r="C2155" s="27">
        <v>1003826159</v>
      </c>
      <c r="D2155" s="27" t="s">
        <v>12425</v>
      </c>
      <c r="E2155" s="27" t="s">
        <v>12425</v>
      </c>
      <c r="F2155" s="27" t="s">
        <v>12425</v>
      </c>
      <c r="G2155" s="27" t="s">
        <v>12426</v>
      </c>
      <c r="H2155" s="27" t="s">
        <v>12427</v>
      </c>
      <c r="I2155" s="27" t="s">
        <v>12428</v>
      </c>
      <c r="J2155" s="27" t="s">
        <v>857</v>
      </c>
      <c r="K2155" s="27" t="s">
        <v>12362</v>
      </c>
      <c r="L2155" s="27" t="s">
        <v>12362</v>
      </c>
      <c r="M2155" s="27">
        <v>50318</v>
      </c>
      <c r="N2155" s="28" t="s">
        <v>500</v>
      </c>
      <c r="O2155" s="22">
        <f>VLOOKUP(A2155,Hoja1!A:C,3,0)</f>
        <v>8</v>
      </c>
      <c r="P2155" s="21" t="str">
        <f>VLOOKUP(M2155,[1]TIPOLOGIAS_CB!$A:$F,4,0)</f>
        <v>VILLAVICENCIO</v>
      </c>
      <c r="Q2155" s="21" t="str">
        <f>VLOOKUP(P2155,'BASE TARIFA 2025'!C:D,2,0)</f>
        <v>WOMPI ORIENTE</v>
      </c>
      <c r="R2155" s="23">
        <f>VLOOKUP(P2155,'BASE TARIFA 2025'!C:F,4,0)</f>
        <v>28277.100000000002</v>
      </c>
    </row>
    <row r="2156" spans="1:18" ht="14.45">
      <c r="A2156" s="27">
        <v>48386</v>
      </c>
      <c r="B2156" s="27" t="s">
        <v>12429</v>
      </c>
      <c r="C2156" s="27">
        <v>27614025</v>
      </c>
      <c r="D2156" s="27" t="s">
        <v>12430</v>
      </c>
      <c r="E2156" s="27" t="s">
        <v>12431</v>
      </c>
      <c r="F2156" s="27" t="s">
        <v>12430</v>
      </c>
      <c r="G2156" s="27" t="s">
        <v>12432</v>
      </c>
      <c r="H2156" s="27" t="s">
        <v>12433</v>
      </c>
      <c r="I2156" s="27" t="s">
        <v>12434</v>
      </c>
      <c r="J2156" s="27" t="s">
        <v>2863</v>
      </c>
      <c r="K2156" s="27" t="s">
        <v>12435</v>
      </c>
      <c r="L2156" s="27" t="s">
        <v>12435</v>
      </c>
      <c r="M2156" s="27">
        <v>54003</v>
      </c>
      <c r="N2156" s="28" t="s">
        <v>348</v>
      </c>
      <c r="O2156" s="22">
        <f>VLOOKUP(A2156,Hoja1!A:C,3,0)</f>
        <v>16</v>
      </c>
      <c r="P2156" s="21" t="str">
        <f>VLOOKUP(M2156,[1]TIPOLOGIAS_CB!$A:$F,4,0)</f>
        <v>CUCUTA</v>
      </c>
      <c r="Q2156" s="21" t="str">
        <f>VLOOKUP(P2156,'BASE TARIFA 2025'!C:D,2,0)</f>
        <v>WOMPI SANTANDERES</v>
      </c>
      <c r="R2156" s="23">
        <f>VLOOKUP(P2156,'BASE TARIFA 2025'!C:F,4,0)</f>
        <v>28277.100000000002</v>
      </c>
    </row>
    <row r="2157" spans="1:18" ht="14.45">
      <c r="A2157" s="27">
        <v>75413</v>
      </c>
      <c r="B2157" s="27" t="s">
        <v>12436</v>
      </c>
      <c r="C2157" s="27">
        <v>1094578824</v>
      </c>
      <c r="D2157" s="27" t="s">
        <v>12437</v>
      </c>
      <c r="E2157" s="27" t="s">
        <v>12437</v>
      </c>
      <c r="F2157" s="27" t="s">
        <v>12437</v>
      </c>
      <c r="G2157" s="27" t="s">
        <v>12438</v>
      </c>
      <c r="H2157" s="27" t="s">
        <v>12439</v>
      </c>
      <c r="I2157" s="27" t="s">
        <v>12440</v>
      </c>
      <c r="J2157" s="27" t="s">
        <v>2863</v>
      </c>
      <c r="K2157" s="27" t="s">
        <v>12435</v>
      </c>
      <c r="L2157" s="27" t="s">
        <v>12435</v>
      </c>
      <c r="M2157" s="27">
        <v>54003</v>
      </c>
      <c r="N2157" s="28" t="s">
        <v>500</v>
      </c>
      <c r="O2157" s="22">
        <f>VLOOKUP(A2157,Hoja1!A:C,3,0)</f>
        <v>8</v>
      </c>
      <c r="P2157" s="21" t="str">
        <f>VLOOKUP(M2157,[1]TIPOLOGIAS_CB!$A:$F,4,0)</f>
        <v>CUCUTA</v>
      </c>
      <c r="Q2157" s="21" t="str">
        <f>VLOOKUP(P2157,'BASE TARIFA 2025'!C:D,2,0)</f>
        <v>WOMPI SANTANDERES</v>
      </c>
      <c r="R2157" s="23">
        <f>VLOOKUP(P2157,'BASE TARIFA 2025'!C:F,4,0)</f>
        <v>28277.100000000002</v>
      </c>
    </row>
    <row r="2158" spans="1:18" ht="14.45">
      <c r="A2158" s="27">
        <v>79022</v>
      </c>
      <c r="B2158" s="27" t="s">
        <v>12441</v>
      </c>
      <c r="C2158" s="27">
        <v>1005076623</v>
      </c>
      <c r="D2158" s="27" t="s">
        <v>12442</v>
      </c>
      <c r="E2158" s="27" t="s">
        <v>12442</v>
      </c>
      <c r="F2158" s="27"/>
      <c r="G2158" s="27" t="s">
        <v>12443</v>
      </c>
      <c r="H2158" s="27" t="s">
        <v>12444</v>
      </c>
      <c r="I2158" s="27" t="s">
        <v>12445</v>
      </c>
      <c r="J2158" s="27" t="s">
        <v>2863</v>
      </c>
      <c r="K2158" s="27" t="s">
        <v>12435</v>
      </c>
      <c r="L2158" s="27" t="s">
        <v>12435</v>
      </c>
      <c r="M2158" s="27">
        <v>54003</v>
      </c>
      <c r="N2158" s="28" t="s">
        <v>348</v>
      </c>
      <c r="O2158" s="22">
        <f>VLOOKUP(A2158,Hoja1!A:C,3,0)</f>
        <v>8</v>
      </c>
      <c r="P2158" s="21" t="str">
        <f>VLOOKUP(M2158,[1]TIPOLOGIAS_CB!$A:$F,4,0)</f>
        <v>CUCUTA</v>
      </c>
      <c r="Q2158" s="21" t="str">
        <f>VLOOKUP(P2158,'BASE TARIFA 2025'!C:D,2,0)</f>
        <v>WOMPI SANTANDERES</v>
      </c>
      <c r="R2158" s="23">
        <f>VLOOKUP(P2158,'BASE TARIFA 2025'!C:F,4,0)</f>
        <v>28277.100000000002</v>
      </c>
    </row>
    <row r="2159" spans="1:18" ht="14.45">
      <c r="A2159" s="27">
        <v>11096</v>
      </c>
      <c r="B2159" s="27" t="s">
        <v>12446</v>
      </c>
      <c r="C2159" s="27">
        <v>88157737</v>
      </c>
      <c r="D2159" s="27" t="s">
        <v>12447</v>
      </c>
      <c r="E2159" s="27" t="s">
        <v>12448</v>
      </c>
      <c r="F2159" s="27" t="s">
        <v>12448</v>
      </c>
      <c r="G2159" s="27" t="s">
        <v>12449</v>
      </c>
      <c r="H2159" s="27" t="s">
        <v>12450</v>
      </c>
      <c r="I2159" s="27" t="s">
        <v>12451</v>
      </c>
      <c r="J2159" s="27" t="s">
        <v>2863</v>
      </c>
      <c r="K2159" s="27" t="s">
        <v>12452</v>
      </c>
      <c r="L2159" s="27" t="s">
        <v>12452</v>
      </c>
      <c r="M2159" s="27">
        <v>54174</v>
      </c>
      <c r="N2159" s="28" t="s">
        <v>102</v>
      </c>
      <c r="O2159" s="22">
        <f>VLOOKUP(A2159,Hoja1!A:C,3,0)</f>
        <v>8</v>
      </c>
      <c r="P2159" s="21" t="str">
        <f>VLOOKUP(M2159,[1]TIPOLOGIAS_CB!$A:$F,4,0)</f>
        <v>CUCUTA</v>
      </c>
      <c r="Q2159" s="21" t="str">
        <f>VLOOKUP(P2159,'BASE TARIFA 2025'!C:D,2,0)</f>
        <v>WOMPI SANTANDERES</v>
      </c>
      <c r="R2159" s="23">
        <f>VLOOKUP(P2159,'BASE TARIFA 2025'!C:F,4,0)</f>
        <v>28277.100000000002</v>
      </c>
    </row>
    <row r="2160" spans="1:18" ht="14.45">
      <c r="A2160" s="27">
        <v>13610</v>
      </c>
      <c r="B2160" s="27" t="s">
        <v>12453</v>
      </c>
      <c r="C2160" s="27">
        <v>63507030</v>
      </c>
      <c r="D2160" s="27" t="s">
        <v>12454</v>
      </c>
      <c r="E2160" s="27" t="s">
        <v>12455</v>
      </c>
      <c r="F2160" s="27" t="s">
        <v>12455</v>
      </c>
      <c r="G2160" s="27" t="s">
        <v>12456</v>
      </c>
      <c r="H2160" s="27" t="s">
        <v>12457</v>
      </c>
      <c r="I2160" s="27" t="s">
        <v>12458</v>
      </c>
      <c r="J2160" s="27" t="s">
        <v>2863</v>
      </c>
      <c r="K2160" s="27" t="s">
        <v>12452</v>
      </c>
      <c r="L2160" s="27" t="s">
        <v>12452</v>
      </c>
      <c r="M2160" s="27">
        <v>54174</v>
      </c>
      <c r="N2160" s="28" t="s">
        <v>102</v>
      </c>
      <c r="O2160" s="22">
        <f>VLOOKUP(A2160,Hoja1!A:C,3,0)</f>
        <v>16</v>
      </c>
      <c r="P2160" s="21" t="str">
        <f>VLOOKUP(M2160,[1]TIPOLOGIAS_CB!$A:$F,4,0)</f>
        <v>CUCUTA</v>
      </c>
      <c r="Q2160" s="21" t="str">
        <f>VLOOKUP(P2160,'BASE TARIFA 2025'!C:D,2,0)</f>
        <v>WOMPI SANTANDERES</v>
      </c>
      <c r="R2160" s="23">
        <f>VLOOKUP(P2160,'BASE TARIFA 2025'!C:F,4,0)</f>
        <v>28277.100000000002</v>
      </c>
    </row>
    <row r="2161" spans="1:18" ht="14.45">
      <c r="A2161" s="27">
        <v>38246</v>
      </c>
      <c r="B2161" s="27" t="s">
        <v>12459</v>
      </c>
      <c r="C2161" s="27">
        <v>88033629</v>
      </c>
      <c r="D2161" s="27"/>
      <c r="E2161" s="27" t="s">
        <v>12460</v>
      </c>
      <c r="F2161" s="27" t="s">
        <v>12460</v>
      </c>
      <c r="G2161" s="27" t="s">
        <v>12461</v>
      </c>
      <c r="H2161" s="27" t="s">
        <v>12462</v>
      </c>
      <c r="I2161" s="27" t="s">
        <v>12463</v>
      </c>
      <c r="J2161" s="27" t="s">
        <v>2863</v>
      </c>
      <c r="K2161" s="27" t="s">
        <v>12452</v>
      </c>
      <c r="L2161" s="27" t="s">
        <v>12452</v>
      </c>
      <c r="M2161" s="27">
        <v>54174</v>
      </c>
      <c r="N2161" s="28" t="s">
        <v>102</v>
      </c>
      <c r="O2161" s="22">
        <f>VLOOKUP(A2161,Hoja1!A:C,3,0)</f>
        <v>8</v>
      </c>
      <c r="P2161" s="21" t="str">
        <f>VLOOKUP(M2161,[1]TIPOLOGIAS_CB!$A:$F,4,0)</f>
        <v>CUCUTA</v>
      </c>
      <c r="Q2161" s="21" t="str">
        <f>VLOOKUP(P2161,'BASE TARIFA 2025'!C:D,2,0)</f>
        <v>WOMPI SANTANDERES</v>
      </c>
      <c r="R2161" s="23">
        <f>VLOOKUP(P2161,'BASE TARIFA 2025'!C:F,4,0)</f>
        <v>28277.100000000002</v>
      </c>
    </row>
    <row r="2162" spans="1:18" ht="14.45">
      <c r="A2162" s="27">
        <v>52610</v>
      </c>
      <c r="B2162" s="27" t="s">
        <v>12464</v>
      </c>
      <c r="C2162" s="27">
        <v>1094273133</v>
      </c>
      <c r="D2162" s="27" t="s">
        <v>79</v>
      </c>
      <c r="E2162" s="27" t="s">
        <v>12465</v>
      </c>
      <c r="F2162" s="27" t="s">
        <v>12465</v>
      </c>
      <c r="G2162" s="27" t="s">
        <v>12466</v>
      </c>
      <c r="H2162" s="27" t="s">
        <v>12467</v>
      </c>
      <c r="I2162" s="27" t="s">
        <v>12468</v>
      </c>
      <c r="J2162" s="27" t="s">
        <v>2863</v>
      </c>
      <c r="K2162" s="27" t="s">
        <v>12452</v>
      </c>
      <c r="L2162" s="27" t="s">
        <v>12452</v>
      </c>
      <c r="M2162" s="27">
        <v>54174</v>
      </c>
      <c r="N2162" s="28" t="s">
        <v>102</v>
      </c>
      <c r="O2162" s="22">
        <f>VLOOKUP(A2162,Hoja1!A:C,3,0)</f>
        <v>8</v>
      </c>
      <c r="P2162" s="21" t="str">
        <f>VLOOKUP(M2162,[1]TIPOLOGIAS_CB!$A:$F,4,0)</f>
        <v>CUCUTA</v>
      </c>
      <c r="Q2162" s="21" t="str">
        <f>VLOOKUP(P2162,'BASE TARIFA 2025'!C:D,2,0)</f>
        <v>WOMPI SANTANDERES</v>
      </c>
      <c r="R2162" s="23">
        <f>VLOOKUP(P2162,'BASE TARIFA 2025'!C:F,4,0)</f>
        <v>28277.100000000002</v>
      </c>
    </row>
    <row r="2163" spans="1:18" ht="14.45">
      <c r="A2163" s="27">
        <v>67137</v>
      </c>
      <c r="B2163" s="27" t="s">
        <v>12469</v>
      </c>
      <c r="C2163" s="27">
        <v>1094247379</v>
      </c>
      <c r="D2163" s="27"/>
      <c r="E2163" s="27" t="s">
        <v>12470</v>
      </c>
      <c r="F2163" s="27" t="s">
        <v>12470</v>
      </c>
      <c r="G2163" s="27" t="s">
        <v>12471</v>
      </c>
      <c r="H2163" s="27" t="s">
        <v>12472</v>
      </c>
      <c r="I2163" s="27" t="s">
        <v>12473</v>
      </c>
      <c r="J2163" s="27" t="s">
        <v>2863</v>
      </c>
      <c r="K2163" s="27" t="s">
        <v>12452</v>
      </c>
      <c r="L2163" s="27" t="s">
        <v>12452</v>
      </c>
      <c r="M2163" s="27">
        <v>54174</v>
      </c>
      <c r="N2163" s="28" t="s">
        <v>102</v>
      </c>
      <c r="O2163" s="22">
        <f>VLOOKUP(A2163,Hoja1!A:C,3,0)</f>
        <v>8</v>
      </c>
      <c r="P2163" s="21" t="str">
        <f>VLOOKUP(M2163,[1]TIPOLOGIAS_CB!$A:$F,4,0)</f>
        <v>CUCUTA</v>
      </c>
      <c r="Q2163" s="21" t="str">
        <f>VLOOKUP(P2163,'BASE TARIFA 2025'!C:D,2,0)</f>
        <v>WOMPI SANTANDERES</v>
      </c>
      <c r="R2163" s="23">
        <f>VLOOKUP(P2163,'BASE TARIFA 2025'!C:F,4,0)</f>
        <v>28277.100000000002</v>
      </c>
    </row>
    <row r="2164" spans="1:18" ht="14.45">
      <c r="A2164" s="27">
        <v>75447</v>
      </c>
      <c r="B2164" s="27" t="s">
        <v>12474</v>
      </c>
      <c r="C2164" s="27">
        <v>1007406500</v>
      </c>
      <c r="D2164" s="27" t="s">
        <v>12475</v>
      </c>
      <c r="E2164" s="27" t="s">
        <v>12475</v>
      </c>
      <c r="F2164" s="27" t="s">
        <v>12475</v>
      </c>
      <c r="G2164" s="27" t="s">
        <v>12476</v>
      </c>
      <c r="H2164" s="27" t="s">
        <v>12477</v>
      </c>
      <c r="I2164" s="27" t="s">
        <v>12478</v>
      </c>
      <c r="J2164" s="27" t="s">
        <v>2863</v>
      </c>
      <c r="K2164" s="27" t="s">
        <v>12452</v>
      </c>
      <c r="L2164" s="27" t="s">
        <v>12452</v>
      </c>
      <c r="M2164" s="27">
        <v>54174</v>
      </c>
      <c r="N2164" s="28" t="s">
        <v>259</v>
      </c>
      <c r="O2164" s="22">
        <f>VLOOKUP(A2164,Hoja1!A:C,3,0)</f>
        <v>8</v>
      </c>
      <c r="P2164" s="21" t="str">
        <f>VLOOKUP(M2164,[1]TIPOLOGIAS_CB!$A:$F,4,0)</f>
        <v>CUCUTA</v>
      </c>
      <c r="Q2164" s="21" t="str">
        <f>VLOOKUP(P2164,'BASE TARIFA 2025'!C:D,2,0)</f>
        <v>WOMPI SANTANDERES</v>
      </c>
      <c r="R2164" s="23">
        <f>VLOOKUP(P2164,'BASE TARIFA 2025'!C:F,4,0)</f>
        <v>28277.100000000002</v>
      </c>
    </row>
    <row r="2165" spans="1:18" ht="14.45">
      <c r="A2165" s="27">
        <v>10938</v>
      </c>
      <c r="B2165" s="27" t="s">
        <v>12479</v>
      </c>
      <c r="C2165" s="27">
        <v>5430802</v>
      </c>
      <c r="D2165" s="27" t="s">
        <v>12480</v>
      </c>
      <c r="E2165" s="27" t="s">
        <v>12481</v>
      </c>
      <c r="F2165" s="27" t="s">
        <v>12481</v>
      </c>
      <c r="G2165" s="27" t="s">
        <v>12482</v>
      </c>
      <c r="H2165" s="27" t="s">
        <v>12483</v>
      </c>
      <c r="I2165" s="27" t="s">
        <v>12484</v>
      </c>
      <c r="J2165" s="27" t="s">
        <v>2863</v>
      </c>
      <c r="K2165" s="27" t="s">
        <v>12485</v>
      </c>
      <c r="L2165" s="27" t="s">
        <v>12485</v>
      </c>
      <c r="M2165" s="27">
        <v>54223</v>
      </c>
      <c r="N2165" s="28" t="s">
        <v>223</v>
      </c>
      <c r="O2165" s="22">
        <f>VLOOKUP(A2165,Hoja1!A:C,3,0)</f>
        <v>8</v>
      </c>
      <c r="P2165" s="21" t="str">
        <f>VLOOKUP(M2165,[1]TIPOLOGIAS_CB!$A:$F,4,0)</f>
        <v>CUCUTA</v>
      </c>
      <c r="Q2165" s="21" t="str">
        <f>VLOOKUP(P2165,'BASE TARIFA 2025'!C:D,2,0)</f>
        <v>WOMPI SANTANDERES</v>
      </c>
      <c r="R2165" s="23">
        <f>VLOOKUP(P2165,'BASE TARIFA 2025'!C:F,4,0)</f>
        <v>28277.100000000002</v>
      </c>
    </row>
    <row r="2166" spans="1:18" ht="14.45">
      <c r="A2166" s="27">
        <v>58930</v>
      </c>
      <c r="B2166" s="27" t="s">
        <v>12486</v>
      </c>
      <c r="C2166" s="27">
        <v>1094241005</v>
      </c>
      <c r="D2166" s="27" t="s">
        <v>79</v>
      </c>
      <c r="E2166" s="27" t="s">
        <v>12487</v>
      </c>
      <c r="F2166" s="27" t="s">
        <v>12487</v>
      </c>
      <c r="G2166" s="27" t="s">
        <v>12488</v>
      </c>
      <c r="H2166" s="27" t="s">
        <v>12489</v>
      </c>
      <c r="I2166" s="27" t="s">
        <v>12490</v>
      </c>
      <c r="J2166" s="27" t="s">
        <v>2863</v>
      </c>
      <c r="K2166" s="27" t="s">
        <v>12485</v>
      </c>
      <c r="L2166" s="27" t="s">
        <v>12485</v>
      </c>
      <c r="M2166" s="27">
        <v>54223</v>
      </c>
      <c r="N2166" s="28" t="s">
        <v>223</v>
      </c>
      <c r="O2166" s="22">
        <f>VLOOKUP(A2166,Hoja1!A:C,3,0)</f>
        <v>8</v>
      </c>
      <c r="P2166" s="21" t="str">
        <f>VLOOKUP(M2166,[1]TIPOLOGIAS_CB!$A:$F,4,0)</f>
        <v>CUCUTA</v>
      </c>
      <c r="Q2166" s="21" t="str">
        <f>VLOOKUP(P2166,'BASE TARIFA 2025'!C:D,2,0)</f>
        <v>WOMPI SANTANDERES</v>
      </c>
      <c r="R2166" s="23">
        <f>VLOOKUP(P2166,'BASE TARIFA 2025'!C:F,4,0)</f>
        <v>28277.100000000002</v>
      </c>
    </row>
    <row r="2167" spans="1:18" ht="14.45">
      <c r="A2167" s="27">
        <v>12045</v>
      </c>
      <c r="B2167" s="27" t="s">
        <v>12491</v>
      </c>
      <c r="C2167" s="27">
        <v>63312917</v>
      </c>
      <c r="D2167" s="27" t="s">
        <v>12492</v>
      </c>
      <c r="E2167" s="27" t="s">
        <v>12493</v>
      </c>
      <c r="F2167" s="27" t="s">
        <v>12493</v>
      </c>
      <c r="G2167" s="27" t="s">
        <v>12494</v>
      </c>
      <c r="H2167" s="27" t="s">
        <v>12495</v>
      </c>
      <c r="I2167" s="27" t="s">
        <v>12496</v>
      </c>
      <c r="J2167" s="27" t="s">
        <v>2975</v>
      </c>
      <c r="K2167" s="27" t="s">
        <v>12497</v>
      </c>
      <c r="L2167" s="27" t="s">
        <v>12497</v>
      </c>
      <c r="M2167" s="27">
        <v>68051</v>
      </c>
      <c r="N2167" s="28" t="s">
        <v>223</v>
      </c>
      <c r="O2167" s="22">
        <f>VLOOKUP(A2167,Hoja1!A:C,3,0)</f>
        <v>8</v>
      </c>
      <c r="P2167" s="21" t="str">
        <f>VLOOKUP(M2167,[1]TIPOLOGIAS_CB!$A:$F,4,0)</f>
        <v>BUCARAMANGA</v>
      </c>
      <c r="Q2167" s="21" t="str">
        <f>VLOOKUP(P2167,'BASE TARIFA 2025'!C:D,2,0)</f>
        <v>WOMPI SANTANDERES</v>
      </c>
      <c r="R2167" s="23">
        <f>VLOOKUP(P2167,'BASE TARIFA 2025'!C:F,4,0)</f>
        <v>15709.5</v>
      </c>
    </row>
    <row r="2168" spans="1:18" ht="14.45">
      <c r="A2168" s="27">
        <v>16929</v>
      </c>
      <c r="B2168" s="27" t="s">
        <v>12498</v>
      </c>
      <c r="C2168" s="27">
        <v>13925927</v>
      </c>
      <c r="D2168" s="27" t="s">
        <v>12499</v>
      </c>
      <c r="E2168" s="27" t="s">
        <v>12500</v>
      </c>
      <c r="F2168" s="27" t="s">
        <v>12500</v>
      </c>
      <c r="G2168" s="27" t="s">
        <v>12501</v>
      </c>
      <c r="H2168" s="27" t="s">
        <v>12502</v>
      </c>
      <c r="I2168" s="27" t="s">
        <v>12503</v>
      </c>
      <c r="J2168" s="27" t="s">
        <v>2975</v>
      </c>
      <c r="K2168" s="27" t="s">
        <v>12504</v>
      </c>
      <c r="L2168" s="27" t="s">
        <v>12504</v>
      </c>
      <c r="M2168" s="27">
        <v>68432</v>
      </c>
      <c r="N2168" s="28" t="s">
        <v>465</v>
      </c>
      <c r="O2168" s="22">
        <f>VLOOKUP(A2168,Hoja1!A:C,3,0)</f>
        <v>16</v>
      </c>
      <c r="P2168" s="21" t="str">
        <f>VLOOKUP(M2168,[1]TIPOLOGIAS_CB!$A:$F,4,0)</f>
        <v>BUCARAMANGA</v>
      </c>
      <c r="Q2168" s="21" t="str">
        <f>VLOOKUP(P2168,'BASE TARIFA 2025'!C:D,2,0)</f>
        <v>WOMPI SANTANDERES</v>
      </c>
      <c r="R2168" s="23">
        <f>VLOOKUP(P2168,'BASE TARIFA 2025'!C:F,4,0)</f>
        <v>15709.5</v>
      </c>
    </row>
    <row r="2169" spans="1:18" ht="14.45">
      <c r="A2169" s="27">
        <v>30114</v>
      </c>
      <c r="B2169" s="27" t="s">
        <v>12505</v>
      </c>
      <c r="C2169" s="27">
        <v>63397886</v>
      </c>
      <c r="D2169" s="27" t="s">
        <v>12506</v>
      </c>
      <c r="E2169" s="27" t="s">
        <v>12507</v>
      </c>
      <c r="F2169" s="27" t="s">
        <v>12507</v>
      </c>
      <c r="G2169" s="27" t="s">
        <v>12508</v>
      </c>
      <c r="H2169" s="27" t="s">
        <v>12509</v>
      </c>
      <c r="I2169" s="27" t="s">
        <v>12510</v>
      </c>
      <c r="J2169" s="27" t="s">
        <v>2975</v>
      </c>
      <c r="K2169" s="27" t="s">
        <v>12504</v>
      </c>
      <c r="L2169" s="27" t="s">
        <v>12504</v>
      </c>
      <c r="M2169" s="27">
        <v>68432</v>
      </c>
      <c r="N2169" s="28" t="s">
        <v>465</v>
      </c>
      <c r="O2169" s="22">
        <f>VLOOKUP(A2169,Hoja1!A:C,3,0)</f>
        <v>8</v>
      </c>
      <c r="P2169" s="21" t="str">
        <f>VLOOKUP(M2169,[1]TIPOLOGIAS_CB!$A:$F,4,0)</f>
        <v>BUCARAMANGA</v>
      </c>
      <c r="Q2169" s="21" t="str">
        <f>VLOOKUP(P2169,'BASE TARIFA 2025'!C:D,2,0)</f>
        <v>WOMPI SANTANDERES</v>
      </c>
      <c r="R2169" s="23">
        <f>VLOOKUP(P2169,'BASE TARIFA 2025'!C:F,4,0)</f>
        <v>15709.5</v>
      </c>
    </row>
    <row r="2170" spans="1:18" ht="14.45">
      <c r="A2170" s="27">
        <v>48404</v>
      </c>
      <c r="B2170" s="27" t="s">
        <v>12511</v>
      </c>
      <c r="C2170" s="27">
        <v>63397172</v>
      </c>
      <c r="D2170" s="27" t="s">
        <v>12512</v>
      </c>
      <c r="E2170" s="27" t="s">
        <v>12512</v>
      </c>
      <c r="F2170" s="27" t="s">
        <v>12512</v>
      </c>
      <c r="G2170" s="27" t="s">
        <v>12513</v>
      </c>
      <c r="H2170" s="27" t="s">
        <v>12514</v>
      </c>
      <c r="I2170" s="27" t="s">
        <v>12515</v>
      </c>
      <c r="J2170" s="27" t="s">
        <v>2975</v>
      </c>
      <c r="K2170" s="27" t="s">
        <v>12504</v>
      </c>
      <c r="L2170" s="27" t="s">
        <v>12504</v>
      </c>
      <c r="M2170" s="27">
        <v>68432</v>
      </c>
      <c r="N2170" s="28" t="s">
        <v>465</v>
      </c>
      <c r="O2170" s="22">
        <f>VLOOKUP(A2170,Hoja1!A:C,3,0)</f>
        <v>8</v>
      </c>
      <c r="P2170" s="21" t="str">
        <f>VLOOKUP(M2170,[1]TIPOLOGIAS_CB!$A:$F,4,0)</f>
        <v>BUCARAMANGA</v>
      </c>
      <c r="Q2170" s="21" t="str">
        <f>VLOOKUP(P2170,'BASE TARIFA 2025'!C:D,2,0)</f>
        <v>WOMPI SANTANDERES</v>
      </c>
      <c r="R2170" s="23">
        <f>VLOOKUP(P2170,'BASE TARIFA 2025'!C:F,4,0)</f>
        <v>15709.5</v>
      </c>
    </row>
    <row r="2171" spans="1:18" ht="14.45">
      <c r="A2171" s="27">
        <v>53147</v>
      </c>
      <c r="B2171" s="27" t="s">
        <v>12516</v>
      </c>
      <c r="C2171" s="27">
        <v>1096953882</v>
      </c>
      <c r="D2171" s="27" t="s">
        <v>12517</v>
      </c>
      <c r="E2171" s="27" t="s">
        <v>12517</v>
      </c>
      <c r="F2171" s="27" t="s">
        <v>12518</v>
      </c>
      <c r="G2171" s="27" t="s">
        <v>12519</v>
      </c>
      <c r="H2171" s="27" t="s">
        <v>12520</v>
      </c>
      <c r="I2171" s="27" t="s">
        <v>12521</v>
      </c>
      <c r="J2171" s="27" t="s">
        <v>2975</v>
      </c>
      <c r="K2171" s="27" t="s">
        <v>12504</v>
      </c>
      <c r="L2171" s="27" t="s">
        <v>12504</v>
      </c>
      <c r="M2171" s="27">
        <v>68432</v>
      </c>
      <c r="N2171" s="28" t="s">
        <v>465</v>
      </c>
      <c r="O2171" s="22">
        <f>VLOOKUP(A2171,Hoja1!A:C,3,0)</f>
        <v>8</v>
      </c>
      <c r="P2171" s="21" t="str">
        <f>VLOOKUP(M2171,[1]TIPOLOGIAS_CB!$A:$F,4,0)</f>
        <v>BUCARAMANGA</v>
      </c>
      <c r="Q2171" s="21" t="str">
        <f>VLOOKUP(P2171,'BASE TARIFA 2025'!C:D,2,0)</f>
        <v>WOMPI SANTANDERES</v>
      </c>
      <c r="R2171" s="23">
        <f>VLOOKUP(P2171,'BASE TARIFA 2025'!C:F,4,0)</f>
        <v>15709.5</v>
      </c>
    </row>
    <row r="2172" spans="1:18" ht="14.45">
      <c r="A2172" s="27">
        <v>59869</v>
      </c>
      <c r="B2172" s="27" t="s">
        <v>12522</v>
      </c>
      <c r="C2172" s="27">
        <v>1100812953</v>
      </c>
      <c r="D2172" s="27" t="s">
        <v>12523</v>
      </c>
      <c r="E2172" s="27" t="s">
        <v>12523</v>
      </c>
      <c r="F2172" s="27" t="s">
        <v>12524</v>
      </c>
      <c r="G2172" s="27" t="s">
        <v>12525</v>
      </c>
      <c r="H2172" s="27" t="s">
        <v>12526</v>
      </c>
      <c r="I2172" s="27" t="s">
        <v>12527</v>
      </c>
      <c r="J2172" s="27" t="s">
        <v>2975</v>
      </c>
      <c r="K2172" s="27" t="s">
        <v>12504</v>
      </c>
      <c r="L2172" s="27" t="s">
        <v>12504</v>
      </c>
      <c r="M2172" s="27">
        <v>68432</v>
      </c>
      <c r="N2172" s="28" t="s">
        <v>465</v>
      </c>
      <c r="O2172" s="22">
        <f>VLOOKUP(A2172,Hoja1!A:C,3,0)</f>
        <v>8</v>
      </c>
      <c r="P2172" s="21" t="str">
        <f>VLOOKUP(M2172,[1]TIPOLOGIAS_CB!$A:$F,4,0)</f>
        <v>BUCARAMANGA</v>
      </c>
      <c r="Q2172" s="21" t="str">
        <f>VLOOKUP(P2172,'BASE TARIFA 2025'!C:D,2,0)</f>
        <v>WOMPI SANTANDERES</v>
      </c>
      <c r="R2172" s="23">
        <f>VLOOKUP(P2172,'BASE TARIFA 2025'!C:F,4,0)</f>
        <v>15709.5</v>
      </c>
    </row>
    <row r="2173" spans="1:18" ht="14.45">
      <c r="A2173" s="27">
        <v>67619</v>
      </c>
      <c r="B2173" s="27" t="s">
        <v>12528</v>
      </c>
      <c r="C2173" s="27">
        <v>63396080</v>
      </c>
      <c r="D2173" s="27" t="s">
        <v>12529</v>
      </c>
      <c r="E2173" s="27" t="s">
        <v>12529</v>
      </c>
      <c r="F2173" s="27" t="s">
        <v>12530</v>
      </c>
      <c r="G2173" s="27" t="s">
        <v>12531</v>
      </c>
      <c r="H2173" s="27" t="s">
        <v>12532</v>
      </c>
      <c r="I2173" s="27" t="s">
        <v>12533</v>
      </c>
      <c r="J2173" s="27" t="s">
        <v>2975</v>
      </c>
      <c r="K2173" s="27" t="s">
        <v>12504</v>
      </c>
      <c r="L2173" s="27" t="s">
        <v>12504</v>
      </c>
      <c r="M2173" s="27">
        <v>68432</v>
      </c>
      <c r="N2173" s="28" t="s">
        <v>1487</v>
      </c>
      <c r="O2173" s="22">
        <f>VLOOKUP(A2173,Hoja1!A:C,3,0)</f>
        <v>8</v>
      </c>
      <c r="P2173" s="21" t="str">
        <f>VLOOKUP(M2173,[1]TIPOLOGIAS_CB!$A:$F,4,0)</f>
        <v>BUCARAMANGA</v>
      </c>
      <c r="Q2173" s="21" t="str">
        <f>VLOOKUP(P2173,'BASE TARIFA 2025'!C:D,2,0)</f>
        <v>WOMPI SANTANDERES</v>
      </c>
      <c r="R2173" s="23">
        <f>VLOOKUP(P2173,'BASE TARIFA 2025'!C:F,4,0)</f>
        <v>15709.5</v>
      </c>
    </row>
    <row r="2174" spans="1:18" ht="14.45">
      <c r="A2174" s="27">
        <v>67377</v>
      </c>
      <c r="B2174" s="27" t="s">
        <v>12534</v>
      </c>
      <c r="C2174" s="27">
        <v>1057546507</v>
      </c>
      <c r="D2174" s="27" t="s">
        <v>12535</v>
      </c>
      <c r="E2174" s="27" t="s">
        <v>79</v>
      </c>
      <c r="F2174" s="27" t="s">
        <v>12536</v>
      </c>
      <c r="G2174" s="27" t="s">
        <v>12537</v>
      </c>
      <c r="H2174" s="27" t="s">
        <v>12538</v>
      </c>
      <c r="I2174" s="27" t="s">
        <v>12539</v>
      </c>
      <c r="J2174" s="27" t="s">
        <v>2975</v>
      </c>
      <c r="K2174" s="27" t="s">
        <v>12504</v>
      </c>
      <c r="L2174" s="27" t="s">
        <v>12504</v>
      </c>
      <c r="M2174" s="27">
        <v>68432</v>
      </c>
      <c r="N2174" s="28" t="s">
        <v>1487</v>
      </c>
      <c r="O2174" s="22">
        <f>VLOOKUP(A2174,Hoja1!A:C,3,0)</f>
        <v>8</v>
      </c>
      <c r="P2174" s="21" t="str">
        <f>VLOOKUP(M2174,[1]TIPOLOGIAS_CB!$A:$F,4,0)</f>
        <v>BUCARAMANGA</v>
      </c>
      <c r="Q2174" s="21" t="str">
        <f>VLOOKUP(P2174,'BASE TARIFA 2025'!C:D,2,0)</f>
        <v>WOMPI SANTANDERES</v>
      </c>
      <c r="R2174" s="23">
        <f>VLOOKUP(P2174,'BASE TARIFA 2025'!C:F,4,0)</f>
        <v>15709.5</v>
      </c>
    </row>
    <row r="2175" spans="1:18" ht="14.45">
      <c r="A2175" s="27">
        <v>67443</v>
      </c>
      <c r="B2175" s="27" t="s">
        <v>12540</v>
      </c>
      <c r="C2175" s="27">
        <v>1098723302</v>
      </c>
      <c r="D2175" s="27" t="s">
        <v>12541</v>
      </c>
      <c r="E2175" s="27" t="s">
        <v>12541</v>
      </c>
      <c r="F2175" s="27" t="s">
        <v>12542</v>
      </c>
      <c r="G2175" s="27" t="s">
        <v>12543</v>
      </c>
      <c r="H2175" s="27" t="s">
        <v>12544</v>
      </c>
      <c r="I2175" s="27" t="s">
        <v>12545</v>
      </c>
      <c r="J2175" s="27" t="s">
        <v>2975</v>
      </c>
      <c r="K2175" s="27" t="s">
        <v>12504</v>
      </c>
      <c r="L2175" s="27" t="s">
        <v>12504</v>
      </c>
      <c r="M2175" s="27">
        <v>68432</v>
      </c>
      <c r="N2175" s="28" t="s">
        <v>1487</v>
      </c>
      <c r="O2175" s="22">
        <f>VLOOKUP(A2175,Hoja1!A:C,3,0)</f>
        <v>8</v>
      </c>
      <c r="P2175" s="21" t="str">
        <f>VLOOKUP(M2175,[1]TIPOLOGIAS_CB!$A:$F,4,0)</f>
        <v>BUCARAMANGA</v>
      </c>
      <c r="Q2175" s="21" t="str">
        <f>VLOOKUP(P2175,'BASE TARIFA 2025'!C:D,2,0)</f>
        <v>WOMPI SANTANDERES</v>
      </c>
      <c r="R2175" s="23">
        <f>VLOOKUP(P2175,'BASE TARIFA 2025'!C:F,4,0)</f>
        <v>15709.5</v>
      </c>
    </row>
    <row r="2176" spans="1:18" ht="14.45">
      <c r="A2176" s="27">
        <v>72628</v>
      </c>
      <c r="B2176" s="27" t="s">
        <v>12546</v>
      </c>
      <c r="C2176" s="27">
        <v>900715134</v>
      </c>
      <c r="D2176" s="27" t="s">
        <v>12547</v>
      </c>
      <c r="E2176" s="27" t="s">
        <v>12547</v>
      </c>
      <c r="F2176" s="27" t="s">
        <v>12548</v>
      </c>
      <c r="G2176" s="27" t="s">
        <v>12549</v>
      </c>
      <c r="H2176" s="27" t="s">
        <v>12550</v>
      </c>
      <c r="I2176" s="27" t="s">
        <v>12551</v>
      </c>
      <c r="J2176" s="27" t="s">
        <v>2975</v>
      </c>
      <c r="K2176" s="27" t="s">
        <v>12504</v>
      </c>
      <c r="L2176" s="27" t="s">
        <v>12504</v>
      </c>
      <c r="M2176" s="27">
        <v>68432</v>
      </c>
      <c r="N2176" s="28" t="s">
        <v>1487</v>
      </c>
      <c r="O2176" s="22">
        <f>VLOOKUP(A2176,Hoja1!A:C,3,0)</f>
        <v>8</v>
      </c>
      <c r="P2176" s="21" t="str">
        <f>VLOOKUP(M2176,[1]TIPOLOGIAS_CB!$A:$F,4,0)</f>
        <v>BUCARAMANGA</v>
      </c>
      <c r="Q2176" s="21" t="str">
        <f>VLOOKUP(P2176,'BASE TARIFA 2025'!C:D,2,0)</f>
        <v>WOMPI SANTANDERES</v>
      </c>
      <c r="R2176" s="23">
        <f>VLOOKUP(P2176,'BASE TARIFA 2025'!C:F,4,0)</f>
        <v>15709.5</v>
      </c>
    </row>
    <row r="2177" spans="1:18" ht="14.45">
      <c r="A2177" s="27">
        <v>71943</v>
      </c>
      <c r="B2177" s="27" t="s">
        <v>12552</v>
      </c>
      <c r="C2177" s="27">
        <v>63398612</v>
      </c>
      <c r="D2177" s="27" t="s">
        <v>12553</v>
      </c>
      <c r="E2177" s="27" t="s">
        <v>79</v>
      </c>
      <c r="F2177" s="27" t="s">
        <v>12554</v>
      </c>
      <c r="G2177" s="27" t="s">
        <v>12555</v>
      </c>
      <c r="H2177" s="27" t="s">
        <v>12556</v>
      </c>
      <c r="I2177" s="27" t="s">
        <v>12557</v>
      </c>
      <c r="J2177" s="27" t="s">
        <v>2975</v>
      </c>
      <c r="K2177" s="27" t="s">
        <v>12504</v>
      </c>
      <c r="L2177" s="27" t="s">
        <v>12504</v>
      </c>
      <c r="M2177" s="27">
        <v>68432</v>
      </c>
      <c r="N2177" s="28" t="s">
        <v>1487</v>
      </c>
      <c r="O2177" s="22">
        <f>VLOOKUP(A2177,Hoja1!A:C,3,0)</f>
        <v>8</v>
      </c>
      <c r="P2177" s="21" t="str">
        <f>VLOOKUP(M2177,[1]TIPOLOGIAS_CB!$A:$F,4,0)</f>
        <v>BUCARAMANGA</v>
      </c>
      <c r="Q2177" s="21" t="str">
        <f>VLOOKUP(P2177,'BASE TARIFA 2025'!C:D,2,0)</f>
        <v>WOMPI SANTANDERES</v>
      </c>
      <c r="R2177" s="23">
        <f>VLOOKUP(P2177,'BASE TARIFA 2025'!C:F,4,0)</f>
        <v>15709.5</v>
      </c>
    </row>
    <row r="2178" spans="1:18" ht="14.45">
      <c r="A2178" s="27">
        <v>16873</v>
      </c>
      <c r="B2178" s="27" t="s">
        <v>12558</v>
      </c>
      <c r="C2178" s="27">
        <v>29683265</v>
      </c>
      <c r="D2178" s="27" t="s">
        <v>12559</v>
      </c>
      <c r="E2178" s="27" t="s">
        <v>12560</v>
      </c>
      <c r="F2178" s="27" t="s">
        <v>12560</v>
      </c>
      <c r="G2178" s="27" t="s">
        <v>12561</v>
      </c>
      <c r="H2178" s="27" t="s">
        <v>12562</v>
      </c>
      <c r="I2178" s="27" t="s">
        <v>12563</v>
      </c>
      <c r="J2178" s="27" t="s">
        <v>4354</v>
      </c>
      <c r="K2178" s="27" t="s">
        <v>12564</v>
      </c>
      <c r="L2178" s="27" t="s">
        <v>12564</v>
      </c>
      <c r="M2178" s="27">
        <v>76520</v>
      </c>
      <c r="N2178" s="28" t="s">
        <v>328</v>
      </c>
      <c r="O2178" s="22">
        <f>VLOOKUP(A2178,Hoja1!A:C,3,0)</f>
        <v>8</v>
      </c>
      <c r="P2178" s="21" t="str">
        <f>VLOOKUP(M2178,[1]TIPOLOGIAS_CB!$A:$F,4,0)</f>
        <v>CALI</v>
      </c>
      <c r="Q2178" s="21" t="str">
        <f>VLOOKUP(P2178,'BASE TARIFA 2025'!C:D,2,0)</f>
        <v>WOMPI SUROCCIDENTE</v>
      </c>
      <c r="R2178" s="23">
        <f>VLOOKUP(P2178,'BASE TARIFA 2025'!C:F,4,0)</f>
        <v>15709.5</v>
      </c>
    </row>
    <row r="2179" spans="1:18" ht="14.45">
      <c r="A2179" s="27">
        <v>15690</v>
      </c>
      <c r="B2179" s="27" t="s">
        <v>12565</v>
      </c>
      <c r="C2179" s="27">
        <v>900310856</v>
      </c>
      <c r="D2179" s="27" t="s">
        <v>12566</v>
      </c>
      <c r="E2179" s="27" t="s">
        <v>12567</v>
      </c>
      <c r="F2179" s="27" t="s">
        <v>12567</v>
      </c>
      <c r="G2179" s="27" t="s">
        <v>12568</v>
      </c>
      <c r="H2179" s="27" t="s">
        <v>12569</v>
      </c>
      <c r="I2179" s="27" t="s">
        <v>12570</v>
      </c>
      <c r="J2179" s="27" t="s">
        <v>4354</v>
      </c>
      <c r="K2179" s="27" t="s">
        <v>12564</v>
      </c>
      <c r="L2179" s="27" t="s">
        <v>12564</v>
      </c>
      <c r="M2179" s="27">
        <v>76520</v>
      </c>
      <c r="N2179" s="28" t="s">
        <v>348</v>
      </c>
      <c r="O2179" s="22">
        <f>VLOOKUP(A2179,Hoja1!A:C,3,0)</f>
        <v>8</v>
      </c>
      <c r="P2179" s="21" t="str">
        <f>VLOOKUP(M2179,[1]TIPOLOGIAS_CB!$A:$F,4,0)</f>
        <v>CALI</v>
      </c>
      <c r="Q2179" s="21" t="str">
        <f>VLOOKUP(P2179,'BASE TARIFA 2025'!C:D,2,0)</f>
        <v>WOMPI SUROCCIDENTE</v>
      </c>
      <c r="R2179" s="23">
        <f>VLOOKUP(P2179,'BASE TARIFA 2025'!C:F,4,0)</f>
        <v>15709.5</v>
      </c>
    </row>
    <row r="2180" spans="1:18" ht="14.45">
      <c r="A2180" s="27">
        <v>29076</v>
      </c>
      <c r="B2180" s="27" t="s">
        <v>12571</v>
      </c>
      <c r="C2180" s="27">
        <v>900693752</v>
      </c>
      <c r="D2180" s="27" t="s">
        <v>12572</v>
      </c>
      <c r="E2180" s="27" t="s">
        <v>12573</v>
      </c>
      <c r="F2180" s="27" t="s">
        <v>12573</v>
      </c>
      <c r="G2180" s="27" t="s">
        <v>12574</v>
      </c>
      <c r="H2180" s="27" t="s">
        <v>12575</v>
      </c>
      <c r="I2180" s="27" t="s">
        <v>12576</v>
      </c>
      <c r="J2180" s="27" t="s">
        <v>4354</v>
      </c>
      <c r="K2180" s="27" t="s">
        <v>12564</v>
      </c>
      <c r="L2180" s="27" t="s">
        <v>12564</v>
      </c>
      <c r="M2180" s="27">
        <v>76520</v>
      </c>
      <c r="N2180" s="28" t="s">
        <v>500</v>
      </c>
      <c r="O2180" s="22">
        <f>VLOOKUP(A2180,Hoja1!A:C,3,0)</f>
        <v>8</v>
      </c>
      <c r="P2180" s="21" t="str">
        <f>VLOOKUP(M2180,[1]TIPOLOGIAS_CB!$A:$F,4,0)</f>
        <v>CALI</v>
      </c>
      <c r="Q2180" s="21" t="str">
        <f>VLOOKUP(P2180,'BASE TARIFA 2025'!C:D,2,0)</f>
        <v>WOMPI SUROCCIDENTE</v>
      </c>
      <c r="R2180" s="23">
        <f>VLOOKUP(P2180,'BASE TARIFA 2025'!C:F,4,0)</f>
        <v>15709.5</v>
      </c>
    </row>
    <row r="2181" spans="1:18" ht="14.45">
      <c r="A2181" s="27">
        <v>28207</v>
      </c>
      <c r="B2181" s="27" t="s">
        <v>12577</v>
      </c>
      <c r="C2181" s="27">
        <v>1113644353</v>
      </c>
      <c r="D2181" s="27" t="s">
        <v>12578</v>
      </c>
      <c r="E2181" s="27" t="s">
        <v>12579</v>
      </c>
      <c r="F2181" s="27" t="s">
        <v>12579</v>
      </c>
      <c r="G2181" s="27" t="s">
        <v>12580</v>
      </c>
      <c r="H2181" s="27" t="s">
        <v>12581</v>
      </c>
      <c r="I2181" s="27" t="s">
        <v>12582</v>
      </c>
      <c r="J2181" s="27" t="s">
        <v>4354</v>
      </c>
      <c r="K2181" s="27" t="s">
        <v>12564</v>
      </c>
      <c r="L2181" s="27" t="s">
        <v>12564</v>
      </c>
      <c r="M2181" s="27">
        <v>76520</v>
      </c>
      <c r="N2181" s="28" t="s">
        <v>348</v>
      </c>
      <c r="O2181" s="22">
        <f>VLOOKUP(A2181,Hoja1!A:C,3,0)</f>
        <v>8</v>
      </c>
      <c r="P2181" s="21" t="str">
        <f>VLOOKUP(M2181,[1]TIPOLOGIAS_CB!$A:$F,4,0)</f>
        <v>CALI</v>
      </c>
      <c r="Q2181" s="21" t="str">
        <f>VLOOKUP(P2181,'BASE TARIFA 2025'!C:D,2,0)</f>
        <v>WOMPI SUROCCIDENTE</v>
      </c>
      <c r="R2181" s="23">
        <f>VLOOKUP(P2181,'BASE TARIFA 2025'!C:F,4,0)</f>
        <v>15709.5</v>
      </c>
    </row>
    <row r="2182" spans="1:18" ht="14.45">
      <c r="A2182" s="27">
        <v>38171</v>
      </c>
      <c r="B2182" s="27" t="s">
        <v>12583</v>
      </c>
      <c r="C2182" s="27">
        <v>66782142</v>
      </c>
      <c r="D2182" s="27" t="s">
        <v>12584</v>
      </c>
      <c r="E2182" s="27" t="s">
        <v>12585</v>
      </c>
      <c r="F2182" s="27" t="s">
        <v>12585</v>
      </c>
      <c r="G2182" s="27" t="s">
        <v>12586</v>
      </c>
      <c r="H2182" s="27" t="s">
        <v>12587</v>
      </c>
      <c r="I2182" s="27" t="s">
        <v>12588</v>
      </c>
      <c r="J2182" s="27" t="s">
        <v>4354</v>
      </c>
      <c r="K2182" s="27" t="s">
        <v>12564</v>
      </c>
      <c r="L2182" s="27" t="s">
        <v>12564</v>
      </c>
      <c r="M2182" s="27">
        <v>76520</v>
      </c>
      <c r="N2182" s="28" t="s">
        <v>580</v>
      </c>
      <c r="O2182" s="22">
        <f>VLOOKUP(A2182,Hoja1!A:C,3,0)</f>
        <v>8</v>
      </c>
      <c r="P2182" s="21" t="str">
        <f>VLOOKUP(M2182,[1]TIPOLOGIAS_CB!$A:$F,4,0)</f>
        <v>CALI</v>
      </c>
      <c r="Q2182" s="21" t="str">
        <f>VLOOKUP(P2182,'BASE TARIFA 2025'!C:D,2,0)</f>
        <v>WOMPI SUROCCIDENTE</v>
      </c>
      <c r="R2182" s="23">
        <f>VLOOKUP(P2182,'BASE TARIFA 2025'!C:F,4,0)</f>
        <v>15709.5</v>
      </c>
    </row>
    <row r="2183" spans="1:18" ht="14.45">
      <c r="A2183" s="27">
        <v>79566</v>
      </c>
      <c r="B2183" s="27" t="s">
        <v>12589</v>
      </c>
      <c r="C2183" s="27">
        <v>38464031</v>
      </c>
      <c r="D2183" s="27" t="s">
        <v>12590</v>
      </c>
      <c r="E2183" s="27" t="s">
        <v>12590</v>
      </c>
      <c r="F2183" s="27"/>
      <c r="G2183" s="27" t="s">
        <v>12591</v>
      </c>
      <c r="H2183" s="27" t="s">
        <v>12592</v>
      </c>
      <c r="I2183" s="27" t="s">
        <v>12593</v>
      </c>
      <c r="J2183" s="27" t="s">
        <v>4354</v>
      </c>
      <c r="K2183" s="27" t="s">
        <v>12564</v>
      </c>
      <c r="L2183" s="27" t="s">
        <v>12564</v>
      </c>
      <c r="M2183" s="27">
        <v>76520</v>
      </c>
      <c r="N2183" s="28" t="s">
        <v>1487</v>
      </c>
      <c r="O2183" s="22">
        <f>VLOOKUP(A2183,Hoja1!A:C,3,0)</f>
        <v>8</v>
      </c>
      <c r="P2183" s="21" t="str">
        <f>VLOOKUP(M2183,[1]TIPOLOGIAS_CB!$A:$F,4,0)</f>
        <v>CALI</v>
      </c>
      <c r="Q2183" s="21" t="str">
        <f>VLOOKUP(P2183,'BASE TARIFA 2025'!C:D,2,0)</f>
        <v>WOMPI SUROCCIDENTE</v>
      </c>
      <c r="R2183" s="23">
        <f>VLOOKUP(P2183,'BASE TARIFA 2025'!C:F,4,0)</f>
        <v>15709.5</v>
      </c>
    </row>
    <row r="2184" spans="1:18" ht="14.45">
      <c r="A2184" s="27">
        <v>81213</v>
      </c>
      <c r="B2184" s="27" t="s">
        <v>12594</v>
      </c>
      <c r="C2184" s="27">
        <v>36931533</v>
      </c>
      <c r="D2184" s="27" t="s">
        <v>12595</v>
      </c>
      <c r="E2184" s="27" t="s">
        <v>12595</v>
      </c>
      <c r="F2184" s="27" t="s">
        <v>12595</v>
      </c>
      <c r="G2184" s="27" t="s">
        <v>12596</v>
      </c>
      <c r="H2184" s="27" t="s">
        <v>12597</v>
      </c>
      <c r="I2184" s="27" t="s">
        <v>12598</v>
      </c>
      <c r="J2184" s="27" t="s">
        <v>4354</v>
      </c>
      <c r="K2184" s="27" t="s">
        <v>12564</v>
      </c>
      <c r="L2184" s="27" t="s">
        <v>12564</v>
      </c>
      <c r="M2184" s="27">
        <v>76520</v>
      </c>
      <c r="N2184" s="28" t="s">
        <v>953</v>
      </c>
      <c r="O2184" s="22">
        <f>VLOOKUP(A2184,Hoja1!A:C,3,0)</f>
        <v>8</v>
      </c>
      <c r="P2184" s="21" t="str">
        <f>VLOOKUP(M2184,[1]TIPOLOGIAS_CB!$A:$F,4,0)</f>
        <v>CALI</v>
      </c>
      <c r="Q2184" s="21" t="str">
        <f>VLOOKUP(P2184,'BASE TARIFA 2025'!C:D,2,0)</f>
        <v>WOMPI SUROCCIDENTE</v>
      </c>
      <c r="R2184" s="23">
        <f>VLOOKUP(P2184,'BASE TARIFA 2025'!C:F,4,0)</f>
        <v>15709.5</v>
      </c>
    </row>
    <row r="2185" spans="1:18" ht="14.45">
      <c r="A2185" s="27">
        <v>81090</v>
      </c>
      <c r="B2185" s="27" t="s">
        <v>12599</v>
      </c>
      <c r="C2185" s="27">
        <v>1113621615</v>
      </c>
      <c r="D2185" s="27" t="s">
        <v>12600</v>
      </c>
      <c r="E2185" s="27" t="s">
        <v>12600</v>
      </c>
      <c r="F2185" s="27"/>
      <c r="G2185" s="27" t="s">
        <v>12601</v>
      </c>
      <c r="H2185" s="27" t="s">
        <v>12602</v>
      </c>
      <c r="I2185" s="27" t="s">
        <v>12603</v>
      </c>
      <c r="J2185" s="27" t="s">
        <v>4354</v>
      </c>
      <c r="K2185" s="27" t="s">
        <v>12564</v>
      </c>
      <c r="L2185" s="27" t="s">
        <v>12564</v>
      </c>
      <c r="M2185" s="27">
        <v>76520</v>
      </c>
      <c r="N2185" s="28" t="s">
        <v>953</v>
      </c>
      <c r="O2185" s="22">
        <f>VLOOKUP(A2185,Hoja1!A:C,3,0)</f>
        <v>8</v>
      </c>
      <c r="P2185" s="21" t="str">
        <f>VLOOKUP(M2185,[1]TIPOLOGIAS_CB!$A:$F,4,0)</f>
        <v>CALI</v>
      </c>
      <c r="Q2185" s="21" t="str">
        <f>VLOOKUP(P2185,'BASE TARIFA 2025'!C:D,2,0)</f>
        <v>WOMPI SUROCCIDENTE</v>
      </c>
      <c r="R2185" s="23">
        <f>VLOOKUP(P2185,'BASE TARIFA 2025'!C:F,4,0)</f>
        <v>15709.5</v>
      </c>
    </row>
    <row r="2186" spans="1:18" ht="14.45">
      <c r="A2186" s="27">
        <v>77802</v>
      </c>
      <c r="B2186" s="27" t="s">
        <v>12604</v>
      </c>
      <c r="C2186" s="27">
        <v>66775515</v>
      </c>
      <c r="D2186" s="27" t="s">
        <v>12605</v>
      </c>
      <c r="E2186" s="27" t="s">
        <v>12605</v>
      </c>
      <c r="F2186" s="27" t="s">
        <v>12606</v>
      </c>
      <c r="G2186" s="27" t="s">
        <v>12607</v>
      </c>
      <c r="H2186" s="27" t="s">
        <v>12608</v>
      </c>
      <c r="I2186" s="27" t="s">
        <v>12609</v>
      </c>
      <c r="J2186" s="27" t="s">
        <v>4354</v>
      </c>
      <c r="K2186" s="27" t="s">
        <v>12564</v>
      </c>
      <c r="L2186" s="27" t="s">
        <v>12564</v>
      </c>
      <c r="M2186" s="27">
        <v>76520</v>
      </c>
      <c r="N2186" s="28" t="s">
        <v>500</v>
      </c>
      <c r="O2186" s="22">
        <f>VLOOKUP(A2186,Hoja1!A:C,3,0)</f>
        <v>8</v>
      </c>
      <c r="P2186" s="21" t="str">
        <f>VLOOKUP(M2186,[1]TIPOLOGIAS_CB!$A:$F,4,0)</f>
        <v>CALI</v>
      </c>
      <c r="Q2186" s="21" t="str">
        <f>VLOOKUP(P2186,'BASE TARIFA 2025'!C:D,2,0)</f>
        <v>WOMPI SUROCCIDENTE</v>
      </c>
      <c r="R2186" s="23">
        <f>VLOOKUP(P2186,'BASE TARIFA 2025'!C:F,4,0)</f>
        <v>15709.5</v>
      </c>
    </row>
    <row r="2187" spans="1:18" ht="14.45">
      <c r="A2187" s="27">
        <v>76149</v>
      </c>
      <c r="B2187" s="27" t="s">
        <v>12610</v>
      </c>
      <c r="C2187" s="27">
        <v>29507617</v>
      </c>
      <c r="D2187" s="27" t="s">
        <v>12611</v>
      </c>
      <c r="E2187" s="27" t="s">
        <v>12612</v>
      </c>
      <c r="F2187" s="27" t="s">
        <v>12611</v>
      </c>
      <c r="G2187" s="27" t="s">
        <v>12613</v>
      </c>
      <c r="H2187" s="27" t="s">
        <v>12614</v>
      </c>
      <c r="I2187" s="27" t="s">
        <v>12615</v>
      </c>
      <c r="J2187" s="27" t="s">
        <v>4354</v>
      </c>
      <c r="K2187" s="27" t="s">
        <v>12564</v>
      </c>
      <c r="L2187" s="27" t="s">
        <v>12564</v>
      </c>
      <c r="M2187" s="27">
        <v>76520</v>
      </c>
      <c r="N2187" s="28" t="s">
        <v>348</v>
      </c>
      <c r="O2187" s="22">
        <f>VLOOKUP(A2187,Hoja1!A:C,3,0)</f>
        <v>8</v>
      </c>
      <c r="P2187" s="21" t="str">
        <f>VLOOKUP(M2187,[1]TIPOLOGIAS_CB!$A:$F,4,0)</f>
        <v>CALI</v>
      </c>
      <c r="Q2187" s="21" t="str">
        <f>VLOOKUP(P2187,'BASE TARIFA 2025'!C:D,2,0)</f>
        <v>WOMPI SUROCCIDENTE</v>
      </c>
      <c r="R2187" s="23">
        <f>VLOOKUP(P2187,'BASE TARIFA 2025'!C:F,4,0)</f>
        <v>15709.5</v>
      </c>
    </row>
    <row r="2188" spans="1:18" ht="14.45">
      <c r="A2188" s="27">
        <v>76902</v>
      </c>
      <c r="B2188" s="27" t="s">
        <v>12616</v>
      </c>
      <c r="C2188" s="27">
        <v>66807528</v>
      </c>
      <c r="D2188" s="27" t="s">
        <v>12617</v>
      </c>
      <c r="E2188" s="27" t="s">
        <v>12617</v>
      </c>
      <c r="F2188" s="27" t="s">
        <v>12617</v>
      </c>
      <c r="G2188" s="27" t="s">
        <v>12618</v>
      </c>
      <c r="H2188" s="27" t="s">
        <v>12619</v>
      </c>
      <c r="I2188" s="27" t="s">
        <v>12620</v>
      </c>
      <c r="J2188" s="27" t="s">
        <v>4354</v>
      </c>
      <c r="K2188" s="27" t="s">
        <v>12564</v>
      </c>
      <c r="L2188" s="27" t="s">
        <v>12564</v>
      </c>
      <c r="M2188" s="27">
        <v>76520</v>
      </c>
      <c r="N2188" s="28" t="s">
        <v>128</v>
      </c>
      <c r="O2188" s="22">
        <f>VLOOKUP(A2188,Hoja1!A:C,3,0)</f>
        <v>8</v>
      </c>
      <c r="P2188" s="21" t="str">
        <f>VLOOKUP(M2188,[1]TIPOLOGIAS_CB!$A:$F,4,0)</f>
        <v>CALI</v>
      </c>
      <c r="Q2188" s="21" t="str">
        <f>VLOOKUP(P2188,'BASE TARIFA 2025'!C:D,2,0)</f>
        <v>WOMPI SUROCCIDENTE</v>
      </c>
      <c r="R2188" s="23">
        <f>VLOOKUP(P2188,'BASE TARIFA 2025'!C:F,4,0)</f>
        <v>15709.5</v>
      </c>
    </row>
    <row r="2189" spans="1:18" ht="14.45">
      <c r="A2189" s="27">
        <v>79314</v>
      </c>
      <c r="B2189" s="27" t="s">
        <v>12621</v>
      </c>
      <c r="C2189" s="27">
        <v>1144165017</v>
      </c>
      <c r="D2189" s="27" t="s">
        <v>12622</v>
      </c>
      <c r="E2189" s="27" t="s">
        <v>12622</v>
      </c>
      <c r="F2189" s="27" t="s">
        <v>12622</v>
      </c>
      <c r="G2189" s="27" t="s">
        <v>12623</v>
      </c>
      <c r="H2189" s="27" t="s">
        <v>12624</v>
      </c>
      <c r="I2189" s="27" t="s">
        <v>12625</v>
      </c>
      <c r="J2189" s="27" t="s">
        <v>4354</v>
      </c>
      <c r="K2189" s="27" t="s">
        <v>12564</v>
      </c>
      <c r="L2189" s="27" t="s">
        <v>12564</v>
      </c>
      <c r="M2189" s="27">
        <v>76520</v>
      </c>
      <c r="N2189" s="28" t="s">
        <v>342</v>
      </c>
      <c r="O2189" s="22">
        <f>VLOOKUP(A2189,Hoja1!A:C,3,0)</f>
        <v>8</v>
      </c>
      <c r="P2189" s="21" t="str">
        <f>VLOOKUP(M2189,[1]TIPOLOGIAS_CB!$A:$F,4,0)</f>
        <v>CALI</v>
      </c>
      <c r="Q2189" s="21" t="str">
        <f>VLOOKUP(P2189,'BASE TARIFA 2025'!C:D,2,0)</f>
        <v>WOMPI SUROCCIDENTE</v>
      </c>
      <c r="R2189" s="23">
        <f>VLOOKUP(P2189,'BASE TARIFA 2025'!C:F,4,0)</f>
        <v>15709.5</v>
      </c>
    </row>
    <row r="2190" spans="1:18" ht="14.45">
      <c r="A2190" s="27">
        <v>80037</v>
      </c>
      <c r="B2190" s="27" t="s">
        <v>12626</v>
      </c>
      <c r="C2190" s="27">
        <v>901409957</v>
      </c>
      <c r="D2190" s="27" t="s">
        <v>12627</v>
      </c>
      <c r="E2190" s="27" t="s">
        <v>12628</v>
      </c>
      <c r="F2190" s="27" t="s">
        <v>12628</v>
      </c>
      <c r="G2190" s="27" t="s">
        <v>12629</v>
      </c>
      <c r="H2190" s="27" t="s">
        <v>12630</v>
      </c>
      <c r="I2190" s="27" t="s">
        <v>12631</v>
      </c>
      <c r="J2190" s="27" t="s">
        <v>4354</v>
      </c>
      <c r="K2190" s="27" t="s">
        <v>12564</v>
      </c>
      <c r="L2190" s="27" t="s">
        <v>12564</v>
      </c>
      <c r="M2190" s="27">
        <v>76520</v>
      </c>
      <c r="N2190" s="28" t="s">
        <v>605</v>
      </c>
      <c r="O2190" s="22">
        <f>VLOOKUP(A2190,Hoja1!A:C,3,0)</f>
        <v>8</v>
      </c>
      <c r="P2190" s="21" t="str">
        <f>VLOOKUP(M2190,[1]TIPOLOGIAS_CB!$A:$F,4,0)</f>
        <v>CALI</v>
      </c>
      <c r="Q2190" s="21" t="str">
        <f>VLOOKUP(P2190,'BASE TARIFA 2025'!C:D,2,0)</f>
        <v>WOMPI SUROCCIDENTE</v>
      </c>
      <c r="R2190" s="23">
        <f>VLOOKUP(P2190,'BASE TARIFA 2025'!C:F,4,0)</f>
        <v>15709.5</v>
      </c>
    </row>
    <row r="2191" spans="1:18" ht="14.45">
      <c r="A2191" s="27">
        <v>79565</v>
      </c>
      <c r="B2191" s="27" t="s">
        <v>12632</v>
      </c>
      <c r="C2191" s="27">
        <v>6625301</v>
      </c>
      <c r="D2191" s="27" t="s">
        <v>12633</v>
      </c>
      <c r="E2191" s="27" t="s">
        <v>12633</v>
      </c>
      <c r="F2191" s="27"/>
      <c r="G2191" s="27" t="s">
        <v>12634</v>
      </c>
      <c r="H2191" s="27" t="s">
        <v>12635</v>
      </c>
      <c r="I2191" s="27" t="s">
        <v>12636</v>
      </c>
      <c r="J2191" s="27" t="s">
        <v>4354</v>
      </c>
      <c r="K2191" s="27" t="s">
        <v>12564</v>
      </c>
      <c r="L2191" s="27" t="s">
        <v>12564</v>
      </c>
      <c r="M2191" s="27">
        <v>76520</v>
      </c>
      <c r="N2191" s="28" t="s">
        <v>605</v>
      </c>
      <c r="O2191" s="22">
        <f>VLOOKUP(A2191,Hoja1!A:C,3,0)</f>
        <v>8</v>
      </c>
      <c r="P2191" s="21" t="str">
        <f>VLOOKUP(M2191,[1]TIPOLOGIAS_CB!$A:$F,4,0)</f>
        <v>CALI</v>
      </c>
      <c r="Q2191" s="21" t="str">
        <f>VLOOKUP(P2191,'BASE TARIFA 2025'!C:D,2,0)</f>
        <v>WOMPI SUROCCIDENTE</v>
      </c>
      <c r="R2191" s="23">
        <f>VLOOKUP(P2191,'BASE TARIFA 2025'!C:F,4,0)</f>
        <v>15709.5</v>
      </c>
    </row>
    <row r="2192" spans="1:18" ht="14.45">
      <c r="A2192" s="27">
        <v>72734</v>
      </c>
      <c r="B2192" s="27" t="s">
        <v>12637</v>
      </c>
      <c r="C2192" s="27">
        <v>1113632606</v>
      </c>
      <c r="D2192" s="27" t="s">
        <v>12638</v>
      </c>
      <c r="E2192" s="27" t="s">
        <v>12639</v>
      </c>
      <c r="F2192" s="27" t="s">
        <v>12638</v>
      </c>
      <c r="G2192" s="27" t="s">
        <v>12640</v>
      </c>
      <c r="H2192" s="27" t="s">
        <v>12641</v>
      </c>
      <c r="I2192" s="27" t="s">
        <v>12642</v>
      </c>
      <c r="J2192" s="27" t="s">
        <v>4354</v>
      </c>
      <c r="K2192" s="27" t="s">
        <v>12564</v>
      </c>
      <c r="L2192" s="27" t="s">
        <v>12564</v>
      </c>
      <c r="M2192" s="27">
        <v>76520</v>
      </c>
      <c r="N2192" s="28" t="s">
        <v>128</v>
      </c>
      <c r="O2192" s="22">
        <f>VLOOKUP(A2192,Hoja1!A:C,3,0)</f>
        <v>8</v>
      </c>
      <c r="P2192" s="21" t="str">
        <f>VLOOKUP(M2192,[1]TIPOLOGIAS_CB!$A:$F,4,0)</f>
        <v>CALI</v>
      </c>
      <c r="Q2192" s="21" t="str">
        <f>VLOOKUP(P2192,'BASE TARIFA 2025'!C:D,2,0)</f>
        <v>WOMPI SUROCCIDENTE</v>
      </c>
      <c r="R2192" s="23">
        <f>VLOOKUP(P2192,'BASE TARIFA 2025'!C:F,4,0)</f>
        <v>15709.5</v>
      </c>
    </row>
    <row r="2193" spans="1:18" ht="14.45">
      <c r="A2193" s="27">
        <v>75922</v>
      </c>
      <c r="B2193" s="27" t="s">
        <v>12643</v>
      </c>
      <c r="C2193" s="27">
        <v>66757702</v>
      </c>
      <c r="D2193" s="27" t="s">
        <v>79</v>
      </c>
      <c r="E2193" s="27" t="s">
        <v>12644</v>
      </c>
      <c r="F2193" s="27" t="s">
        <v>12644</v>
      </c>
      <c r="G2193" s="27" t="s">
        <v>12645</v>
      </c>
      <c r="H2193" s="27" t="s">
        <v>12646</v>
      </c>
      <c r="I2193" s="27" t="s">
        <v>12647</v>
      </c>
      <c r="J2193" s="27" t="s">
        <v>4354</v>
      </c>
      <c r="K2193" s="27" t="s">
        <v>12564</v>
      </c>
      <c r="L2193" s="27" t="s">
        <v>12564</v>
      </c>
      <c r="M2193" s="27">
        <v>76520</v>
      </c>
      <c r="N2193" s="28" t="s">
        <v>605</v>
      </c>
      <c r="O2193" s="22">
        <f>VLOOKUP(A2193,Hoja1!A:C,3,0)</f>
        <v>8</v>
      </c>
      <c r="P2193" s="21" t="str">
        <f>VLOOKUP(M2193,[1]TIPOLOGIAS_CB!$A:$F,4,0)</f>
        <v>CALI</v>
      </c>
      <c r="Q2193" s="21" t="str">
        <f>VLOOKUP(P2193,'BASE TARIFA 2025'!C:D,2,0)</f>
        <v>WOMPI SUROCCIDENTE</v>
      </c>
      <c r="R2193" s="23">
        <f>VLOOKUP(P2193,'BASE TARIFA 2025'!C:F,4,0)</f>
        <v>15709.5</v>
      </c>
    </row>
    <row r="2194" spans="1:18" ht="14.45">
      <c r="A2194" s="27">
        <v>76022</v>
      </c>
      <c r="B2194" s="27" t="s">
        <v>12648</v>
      </c>
      <c r="C2194" s="27">
        <v>94527951</v>
      </c>
      <c r="D2194" s="27" t="s">
        <v>12649</v>
      </c>
      <c r="E2194" s="27" t="s">
        <v>12649</v>
      </c>
      <c r="F2194" s="27" t="s">
        <v>12649</v>
      </c>
      <c r="G2194" s="27" t="s">
        <v>12650</v>
      </c>
      <c r="H2194" s="27" t="s">
        <v>12651</v>
      </c>
      <c r="I2194" s="27" t="s">
        <v>12652</v>
      </c>
      <c r="J2194" s="27" t="s">
        <v>4354</v>
      </c>
      <c r="K2194" s="27" t="s">
        <v>12564</v>
      </c>
      <c r="L2194" s="27" t="s">
        <v>12564</v>
      </c>
      <c r="M2194" s="27">
        <v>76520</v>
      </c>
      <c r="N2194" s="28" t="s">
        <v>342</v>
      </c>
      <c r="O2194" s="22">
        <f>VLOOKUP(A2194,Hoja1!A:C,3,0)</f>
        <v>8</v>
      </c>
      <c r="P2194" s="21" t="str">
        <f>VLOOKUP(M2194,[1]TIPOLOGIAS_CB!$A:$F,4,0)</f>
        <v>CALI</v>
      </c>
      <c r="Q2194" s="21" t="str">
        <f>VLOOKUP(P2194,'BASE TARIFA 2025'!C:D,2,0)</f>
        <v>WOMPI SUROCCIDENTE</v>
      </c>
      <c r="R2194" s="23">
        <f>VLOOKUP(P2194,'BASE TARIFA 2025'!C:F,4,0)</f>
        <v>15709.5</v>
      </c>
    </row>
    <row r="2195" spans="1:18" ht="14.45">
      <c r="A2195" s="27">
        <v>73549</v>
      </c>
      <c r="B2195" s="27" t="s">
        <v>12653</v>
      </c>
      <c r="C2195" s="27">
        <v>1062280104</v>
      </c>
      <c r="D2195" s="27" t="s">
        <v>12654</v>
      </c>
      <c r="E2195" s="27" t="s">
        <v>12655</v>
      </c>
      <c r="F2195" s="27" t="s">
        <v>12654</v>
      </c>
      <c r="G2195" s="27" t="s">
        <v>12656</v>
      </c>
      <c r="H2195" s="27" t="s">
        <v>12657</v>
      </c>
      <c r="I2195" s="27" t="s">
        <v>12658</v>
      </c>
      <c r="J2195" s="27" t="s">
        <v>4354</v>
      </c>
      <c r="K2195" s="27" t="s">
        <v>12564</v>
      </c>
      <c r="L2195" s="27" t="s">
        <v>12564</v>
      </c>
      <c r="M2195" s="27">
        <v>76520</v>
      </c>
      <c r="N2195" s="28" t="s">
        <v>580</v>
      </c>
      <c r="O2195" s="22">
        <f>VLOOKUP(A2195,Hoja1!A:C,3,0)</f>
        <v>8</v>
      </c>
      <c r="P2195" s="21" t="str">
        <f>VLOOKUP(M2195,[1]TIPOLOGIAS_CB!$A:$F,4,0)</f>
        <v>CALI</v>
      </c>
      <c r="Q2195" s="21" t="str">
        <f>VLOOKUP(P2195,'BASE TARIFA 2025'!C:D,2,0)</f>
        <v>WOMPI SUROCCIDENTE</v>
      </c>
      <c r="R2195" s="23">
        <f>VLOOKUP(P2195,'BASE TARIFA 2025'!C:F,4,0)</f>
        <v>15709.5</v>
      </c>
    </row>
    <row r="2196" spans="1:18" ht="14.45">
      <c r="A2196" s="27">
        <v>74816</v>
      </c>
      <c r="B2196" s="27" t="s">
        <v>12659</v>
      </c>
      <c r="C2196" s="27">
        <v>94304427</v>
      </c>
      <c r="D2196" s="27" t="s">
        <v>12660</v>
      </c>
      <c r="E2196" s="27" t="s">
        <v>12660</v>
      </c>
      <c r="F2196" s="27" t="s">
        <v>12660</v>
      </c>
      <c r="G2196" s="27" t="s">
        <v>12661</v>
      </c>
      <c r="H2196" s="27" t="s">
        <v>12662</v>
      </c>
      <c r="I2196" s="27" t="s">
        <v>12663</v>
      </c>
      <c r="J2196" s="27" t="s">
        <v>4354</v>
      </c>
      <c r="K2196" s="27" t="s">
        <v>12564</v>
      </c>
      <c r="L2196" s="27" t="s">
        <v>12564</v>
      </c>
      <c r="M2196" s="27">
        <v>76520</v>
      </c>
      <c r="N2196" s="28" t="s">
        <v>580</v>
      </c>
      <c r="O2196" s="22">
        <f>VLOOKUP(A2196,Hoja1!A:C,3,0)</f>
        <v>8</v>
      </c>
      <c r="P2196" s="21" t="str">
        <f>VLOOKUP(M2196,[1]TIPOLOGIAS_CB!$A:$F,4,0)</f>
        <v>CALI</v>
      </c>
      <c r="Q2196" s="21" t="str">
        <f>VLOOKUP(P2196,'BASE TARIFA 2025'!C:D,2,0)</f>
        <v>WOMPI SUROCCIDENTE</v>
      </c>
      <c r="R2196" s="23">
        <f>VLOOKUP(P2196,'BASE TARIFA 2025'!C:F,4,0)</f>
        <v>15709.5</v>
      </c>
    </row>
    <row r="2197" spans="1:18" ht="14.45">
      <c r="A2197" s="27">
        <v>77970</v>
      </c>
      <c r="B2197" s="27" t="s">
        <v>12664</v>
      </c>
      <c r="C2197" s="27">
        <v>29671585</v>
      </c>
      <c r="D2197" s="27" t="s">
        <v>12665</v>
      </c>
      <c r="E2197" s="27" t="s">
        <v>12665</v>
      </c>
      <c r="F2197" s="27" t="s">
        <v>12666</v>
      </c>
      <c r="G2197" s="27" t="s">
        <v>12667</v>
      </c>
      <c r="H2197" s="27" t="s">
        <v>12668</v>
      </c>
      <c r="I2197" s="27" t="s">
        <v>12669</v>
      </c>
      <c r="J2197" s="27" t="s">
        <v>4354</v>
      </c>
      <c r="K2197" s="27" t="s">
        <v>12564</v>
      </c>
      <c r="L2197" s="27" t="s">
        <v>12564</v>
      </c>
      <c r="M2197" s="27">
        <v>76520</v>
      </c>
      <c r="N2197" s="28" t="s">
        <v>223</v>
      </c>
      <c r="O2197" s="22">
        <f>VLOOKUP(A2197,Hoja1!A:C,3,0)</f>
        <v>8</v>
      </c>
      <c r="P2197" s="21" t="str">
        <f>VLOOKUP(M2197,[1]TIPOLOGIAS_CB!$A:$F,4,0)</f>
        <v>CALI</v>
      </c>
      <c r="Q2197" s="21" t="str">
        <f>VLOOKUP(P2197,'BASE TARIFA 2025'!C:D,2,0)</f>
        <v>WOMPI SUROCCIDENTE</v>
      </c>
      <c r="R2197" s="23">
        <f>VLOOKUP(P2197,'BASE TARIFA 2025'!C:F,4,0)</f>
        <v>15709.5</v>
      </c>
    </row>
    <row r="2198" spans="1:18" ht="14.45">
      <c r="A2198" s="27">
        <v>69344</v>
      </c>
      <c r="B2198" s="27" t="s">
        <v>12670</v>
      </c>
      <c r="C2198" s="27">
        <v>901456242</v>
      </c>
      <c r="D2198" s="27" t="s">
        <v>79</v>
      </c>
      <c r="E2198" s="27" t="s">
        <v>12671</v>
      </c>
      <c r="F2198" s="27" t="s">
        <v>12671</v>
      </c>
      <c r="G2198" s="27" t="s">
        <v>12672</v>
      </c>
      <c r="H2198" s="27" t="s">
        <v>12673</v>
      </c>
      <c r="I2198" s="27" t="s">
        <v>12674</v>
      </c>
      <c r="J2198" s="27" t="s">
        <v>4354</v>
      </c>
      <c r="K2198" s="27" t="s">
        <v>12564</v>
      </c>
      <c r="L2198" s="27" t="s">
        <v>12564</v>
      </c>
      <c r="M2198" s="27">
        <v>76520</v>
      </c>
      <c r="N2198" s="28" t="s">
        <v>328</v>
      </c>
      <c r="O2198" s="22">
        <f>VLOOKUP(A2198,Hoja1!A:C,3,0)</f>
        <v>8</v>
      </c>
      <c r="P2198" s="21" t="str">
        <f>VLOOKUP(M2198,[1]TIPOLOGIAS_CB!$A:$F,4,0)</f>
        <v>CALI</v>
      </c>
      <c r="Q2198" s="21" t="str">
        <f>VLOOKUP(P2198,'BASE TARIFA 2025'!C:D,2,0)</f>
        <v>WOMPI SUROCCIDENTE</v>
      </c>
      <c r="R2198" s="23">
        <f>VLOOKUP(P2198,'BASE TARIFA 2025'!C:F,4,0)</f>
        <v>15709.5</v>
      </c>
    </row>
    <row r="2199" spans="1:18" ht="14.45">
      <c r="A2199" s="27">
        <v>72522</v>
      </c>
      <c r="B2199" s="27" t="s">
        <v>12675</v>
      </c>
      <c r="C2199" s="27">
        <v>94538390</v>
      </c>
      <c r="D2199" s="27" t="s">
        <v>12676</v>
      </c>
      <c r="E2199" s="27" t="s">
        <v>12677</v>
      </c>
      <c r="F2199" s="27" t="s">
        <v>12678</v>
      </c>
      <c r="G2199" s="27" t="s">
        <v>12679</v>
      </c>
      <c r="H2199" s="27" t="s">
        <v>12680</v>
      </c>
      <c r="I2199" s="27" t="s">
        <v>12681</v>
      </c>
      <c r="J2199" s="27" t="s">
        <v>4354</v>
      </c>
      <c r="K2199" s="27" t="s">
        <v>12564</v>
      </c>
      <c r="L2199" s="27" t="s">
        <v>12564</v>
      </c>
      <c r="M2199" s="27">
        <v>76520</v>
      </c>
      <c r="N2199" s="28" t="s">
        <v>358</v>
      </c>
      <c r="O2199" s="22">
        <f>VLOOKUP(A2199,Hoja1!A:C,3,0)</f>
        <v>8</v>
      </c>
      <c r="P2199" s="21" t="str">
        <f>VLOOKUP(M2199,[1]TIPOLOGIAS_CB!$A:$F,4,0)</f>
        <v>CALI</v>
      </c>
      <c r="Q2199" s="21" t="str">
        <f>VLOOKUP(P2199,'BASE TARIFA 2025'!C:D,2,0)</f>
        <v>WOMPI SUROCCIDENTE</v>
      </c>
      <c r="R2199" s="23">
        <f>VLOOKUP(P2199,'BASE TARIFA 2025'!C:F,4,0)</f>
        <v>15709.5</v>
      </c>
    </row>
    <row r="2200" spans="1:18" ht="14.45">
      <c r="A2200" s="27">
        <v>69403</v>
      </c>
      <c r="B2200" s="27" t="s">
        <v>12682</v>
      </c>
      <c r="C2200" s="27">
        <v>1113628563</v>
      </c>
      <c r="D2200" s="27" t="s">
        <v>12683</v>
      </c>
      <c r="E2200" s="27" t="s">
        <v>12684</v>
      </c>
      <c r="F2200" s="27" t="s">
        <v>12683</v>
      </c>
      <c r="G2200" s="27" t="s">
        <v>12685</v>
      </c>
      <c r="H2200" s="27" t="s">
        <v>12686</v>
      </c>
      <c r="I2200" s="27" t="s">
        <v>12687</v>
      </c>
      <c r="J2200" s="27" t="s">
        <v>4354</v>
      </c>
      <c r="K2200" s="27" t="s">
        <v>12564</v>
      </c>
      <c r="L2200" s="27" t="s">
        <v>12564</v>
      </c>
      <c r="M2200" s="27">
        <v>76520</v>
      </c>
      <c r="N2200" s="28" t="s">
        <v>128</v>
      </c>
      <c r="O2200" s="22">
        <f>VLOOKUP(A2200,Hoja1!A:C,3,0)</f>
        <v>8</v>
      </c>
      <c r="P2200" s="21" t="str">
        <f>VLOOKUP(M2200,[1]TIPOLOGIAS_CB!$A:$F,4,0)</f>
        <v>CALI</v>
      </c>
      <c r="Q2200" s="21" t="str">
        <f>VLOOKUP(P2200,'BASE TARIFA 2025'!C:D,2,0)</f>
        <v>WOMPI SUROCCIDENTE</v>
      </c>
      <c r="R2200" s="23">
        <f>VLOOKUP(P2200,'BASE TARIFA 2025'!C:F,4,0)</f>
        <v>15709.5</v>
      </c>
    </row>
    <row r="2201" spans="1:18" ht="14.45">
      <c r="A2201" s="27">
        <v>71647</v>
      </c>
      <c r="B2201" s="27" t="s">
        <v>12688</v>
      </c>
      <c r="C2201" s="27">
        <v>29506858</v>
      </c>
      <c r="D2201" s="27" t="s">
        <v>12689</v>
      </c>
      <c r="E2201" s="27" t="s">
        <v>12690</v>
      </c>
      <c r="F2201" s="27" t="s">
        <v>12689</v>
      </c>
      <c r="G2201" s="27" t="s">
        <v>12691</v>
      </c>
      <c r="H2201" s="27" t="s">
        <v>12692</v>
      </c>
      <c r="I2201" s="27" t="s">
        <v>12693</v>
      </c>
      <c r="J2201" s="27" t="s">
        <v>4354</v>
      </c>
      <c r="K2201" s="27" t="s">
        <v>12564</v>
      </c>
      <c r="L2201" s="27" t="s">
        <v>12564</v>
      </c>
      <c r="M2201" s="27">
        <v>76520</v>
      </c>
      <c r="N2201" s="28" t="s">
        <v>465</v>
      </c>
      <c r="O2201" s="22">
        <f>VLOOKUP(A2201,Hoja1!A:C,3,0)</f>
        <v>8</v>
      </c>
      <c r="P2201" s="21" t="str">
        <f>VLOOKUP(M2201,[1]TIPOLOGIAS_CB!$A:$F,4,0)</f>
        <v>CALI</v>
      </c>
      <c r="Q2201" s="21" t="str">
        <f>VLOOKUP(P2201,'BASE TARIFA 2025'!C:D,2,0)</f>
        <v>WOMPI SUROCCIDENTE</v>
      </c>
      <c r="R2201" s="23">
        <f>VLOOKUP(P2201,'BASE TARIFA 2025'!C:F,4,0)</f>
        <v>15709.5</v>
      </c>
    </row>
    <row r="2202" spans="1:18" ht="14.45">
      <c r="A2202" s="27">
        <v>72735</v>
      </c>
      <c r="B2202" s="27" t="s">
        <v>12694</v>
      </c>
      <c r="C2202" s="27">
        <v>1006309229</v>
      </c>
      <c r="D2202" s="27" t="s">
        <v>12695</v>
      </c>
      <c r="E2202" s="27" t="s">
        <v>12695</v>
      </c>
      <c r="F2202" s="27" t="s">
        <v>12695</v>
      </c>
      <c r="G2202" s="27" t="s">
        <v>12696</v>
      </c>
      <c r="H2202" s="27" t="s">
        <v>12697</v>
      </c>
      <c r="I2202" s="27" t="s">
        <v>12698</v>
      </c>
      <c r="J2202" s="27" t="s">
        <v>4354</v>
      </c>
      <c r="K2202" s="27" t="s">
        <v>12564</v>
      </c>
      <c r="L2202" s="27" t="s">
        <v>12564</v>
      </c>
      <c r="M2202" s="27">
        <v>76520</v>
      </c>
      <c r="N2202" s="28" t="s">
        <v>580</v>
      </c>
      <c r="O2202" s="22">
        <f>VLOOKUP(A2202,Hoja1!A:C,3,0)</f>
        <v>8</v>
      </c>
      <c r="P2202" s="21" t="str">
        <f>VLOOKUP(M2202,[1]TIPOLOGIAS_CB!$A:$F,4,0)</f>
        <v>CALI</v>
      </c>
      <c r="Q2202" s="21" t="str">
        <f>VLOOKUP(P2202,'BASE TARIFA 2025'!C:D,2,0)</f>
        <v>WOMPI SUROCCIDENTE</v>
      </c>
      <c r="R2202" s="23">
        <f>VLOOKUP(P2202,'BASE TARIFA 2025'!C:F,4,0)</f>
        <v>15709.5</v>
      </c>
    </row>
    <row r="2203" spans="1:18" ht="14.45">
      <c r="A2203" s="27">
        <v>70867</v>
      </c>
      <c r="B2203" s="27" t="s">
        <v>12699</v>
      </c>
      <c r="C2203" s="27">
        <v>16859357</v>
      </c>
      <c r="D2203" s="27" t="s">
        <v>12700</v>
      </c>
      <c r="E2203" s="27" t="s">
        <v>12701</v>
      </c>
      <c r="F2203" s="27" t="s">
        <v>12700</v>
      </c>
      <c r="G2203" s="27" t="s">
        <v>12702</v>
      </c>
      <c r="H2203" s="27" t="s">
        <v>12703</v>
      </c>
      <c r="I2203" s="27" t="s">
        <v>12704</v>
      </c>
      <c r="J2203" s="27" t="s">
        <v>4354</v>
      </c>
      <c r="K2203" s="27" t="s">
        <v>12564</v>
      </c>
      <c r="L2203" s="27" t="s">
        <v>12564</v>
      </c>
      <c r="M2203" s="27">
        <v>76520</v>
      </c>
      <c r="N2203" s="28" t="s">
        <v>259</v>
      </c>
      <c r="O2203" s="22">
        <f>VLOOKUP(A2203,Hoja1!A:C,3,0)</f>
        <v>8</v>
      </c>
      <c r="P2203" s="21" t="str">
        <f>VLOOKUP(M2203,[1]TIPOLOGIAS_CB!$A:$F,4,0)</f>
        <v>CALI</v>
      </c>
      <c r="Q2203" s="21" t="str">
        <f>VLOOKUP(P2203,'BASE TARIFA 2025'!C:D,2,0)</f>
        <v>WOMPI SUROCCIDENTE</v>
      </c>
      <c r="R2203" s="23">
        <f>VLOOKUP(P2203,'BASE TARIFA 2025'!C:F,4,0)</f>
        <v>15709.5</v>
      </c>
    </row>
    <row r="2204" spans="1:18" ht="14.45">
      <c r="A2204" s="27">
        <v>53027</v>
      </c>
      <c r="B2204" s="27" t="s">
        <v>12705</v>
      </c>
      <c r="C2204" s="27">
        <v>33750426</v>
      </c>
      <c r="D2204" s="27" t="s">
        <v>79</v>
      </c>
      <c r="E2204" s="27" t="s">
        <v>12706</v>
      </c>
      <c r="F2204" s="27" t="s">
        <v>12706</v>
      </c>
      <c r="G2204" s="27" t="s">
        <v>12707</v>
      </c>
      <c r="H2204" s="27" t="s">
        <v>12708</v>
      </c>
      <c r="I2204" s="27" t="s">
        <v>12709</v>
      </c>
      <c r="J2204" s="27" t="s">
        <v>2667</v>
      </c>
      <c r="K2204" s="27" t="s">
        <v>31</v>
      </c>
      <c r="L2204" s="27" t="s">
        <v>31</v>
      </c>
      <c r="M2204" s="27">
        <v>41001</v>
      </c>
      <c r="N2204" s="28" t="s">
        <v>701</v>
      </c>
      <c r="O2204" s="22">
        <f>VLOOKUP(A2204,Hoja1!A:C,3,0)</f>
        <v>8</v>
      </c>
      <c r="P2204" s="21" t="str">
        <f>VLOOKUP(M2204,[1]TIPOLOGIAS_CB!$A:$F,4,0)</f>
        <v>NEIVA</v>
      </c>
      <c r="Q2204" s="21" t="str">
        <f>VLOOKUP(P2204,'BASE TARIFA 2025'!C:D,2,0)</f>
        <v>WOMPI ORIENTE</v>
      </c>
      <c r="R2204" s="23">
        <f>VLOOKUP(P2204,'BASE TARIFA 2025'!C:F,4,0)</f>
        <v>28277.100000000002</v>
      </c>
    </row>
    <row r="2205" spans="1:18" ht="14.45">
      <c r="A2205" s="27">
        <v>47122</v>
      </c>
      <c r="B2205" s="27" t="s">
        <v>12710</v>
      </c>
      <c r="C2205" s="27">
        <v>1080183177</v>
      </c>
      <c r="D2205" s="27" t="s">
        <v>79</v>
      </c>
      <c r="E2205" s="27" t="s">
        <v>12711</v>
      </c>
      <c r="F2205" s="27" t="s">
        <v>12711</v>
      </c>
      <c r="G2205" s="27" t="s">
        <v>12712</v>
      </c>
      <c r="H2205" s="27" t="s">
        <v>12713</v>
      </c>
      <c r="I2205" s="27" t="s">
        <v>12714</v>
      </c>
      <c r="J2205" s="27" t="s">
        <v>2667</v>
      </c>
      <c r="K2205" s="27" t="s">
        <v>31</v>
      </c>
      <c r="L2205" s="27" t="s">
        <v>31</v>
      </c>
      <c r="M2205" s="27">
        <v>41001</v>
      </c>
      <c r="N2205" s="28" t="s">
        <v>77</v>
      </c>
      <c r="O2205" s="22">
        <f>VLOOKUP(A2205,Hoja1!A:C,3,0)</f>
        <v>8</v>
      </c>
      <c r="P2205" s="21" t="str">
        <f>VLOOKUP(M2205,[1]TIPOLOGIAS_CB!$A:$F,4,0)</f>
        <v>NEIVA</v>
      </c>
      <c r="Q2205" s="21" t="str">
        <f>VLOOKUP(P2205,'BASE TARIFA 2025'!C:D,2,0)</f>
        <v>WOMPI ORIENTE</v>
      </c>
      <c r="R2205" s="23">
        <f>VLOOKUP(P2205,'BASE TARIFA 2025'!C:F,4,0)</f>
        <v>28277.100000000002</v>
      </c>
    </row>
    <row r="2206" spans="1:18" ht="14.45">
      <c r="A2206" s="27">
        <v>35638</v>
      </c>
      <c r="B2206" s="27" t="s">
        <v>12715</v>
      </c>
      <c r="C2206" s="27">
        <v>1075275042</v>
      </c>
      <c r="D2206" s="27"/>
      <c r="E2206" s="27" t="s">
        <v>12716</v>
      </c>
      <c r="F2206" s="27" t="s">
        <v>12716</v>
      </c>
      <c r="G2206" s="27" t="s">
        <v>12717</v>
      </c>
      <c r="H2206" s="27" t="s">
        <v>12718</v>
      </c>
      <c r="I2206" s="27" t="s">
        <v>12719</v>
      </c>
      <c r="J2206" s="27" t="s">
        <v>2667</v>
      </c>
      <c r="K2206" s="27" t="s">
        <v>31</v>
      </c>
      <c r="L2206" s="27" t="s">
        <v>31</v>
      </c>
      <c r="M2206" s="27">
        <v>41001</v>
      </c>
      <c r="N2206" s="28" t="s">
        <v>348</v>
      </c>
      <c r="O2206" s="22">
        <f>VLOOKUP(A2206,Hoja1!A:C,3,0)</f>
        <v>8</v>
      </c>
      <c r="P2206" s="21" t="str">
        <f>VLOOKUP(M2206,[1]TIPOLOGIAS_CB!$A:$F,4,0)</f>
        <v>NEIVA</v>
      </c>
      <c r="Q2206" s="21" t="str">
        <f>VLOOKUP(P2206,'BASE TARIFA 2025'!C:D,2,0)</f>
        <v>WOMPI ORIENTE</v>
      </c>
      <c r="R2206" s="23">
        <f>VLOOKUP(P2206,'BASE TARIFA 2025'!C:F,4,0)</f>
        <v>28277.100000000002</v>
      </c>
    </row>
    <row r="2207" spans="1:18" ht="14.45">
      <c r="A2207" s="27">
        <v>62469</v>
      </c>
      <c r="B2207" s="27" t="s">
        <v>12720</v>
      </c>
      <c r="C2207" s="27">
        <v>31168882</v>
      </c>
      <c r="D2207" s="27" t="s">
        <v>79</v>
      </c>
      <c r="E2207" s="27" t="s">
        <v>12721</v>
      </c>
      <c r="F2207" s="27" t="s">
        <v>12721</v>
      </c>
      <c r="G2207" s="27" t="s">
        <v>12722</v>
      </c>
      <c r="H2207" s="27" t="s">
        <v>12723</v>
      </c>
      <c r="I2207" s="27" t="s">
        <v>12724</v>
      </c>
      <c r="J2207" s="27" t="s">
        <v>4354</v>
      </c>
      <c r="K2207" s="27" t="s">
        <v>12564</v>
      </c>
      <c r="L2207" s="27" t="s">
        <v>12564</v>
      </c>
      <c r="M2207" s="27">
        <v>76520</v>
      </c>
      <c r="N2207" s="28" t="s">
        <v>1487</v>
      </c>
      <c r="O2207" s="22">
        <f>VLOOKUP(A2207,Hoja1!A:C,3,0)</f>
        <v>8</v>
      </c>
      <c r="P2207" s="21" t="str">
        <f>VLOOKUP(M2207,[1]TIPOLOGIAS_CB!$A:$F,4,0)</f>
        <v>CALI</v>
      </c>
      <c r="Q2207" s="21" t="str">
        <f>VLOOKUP(P2207,'BASE TARIFA 2025'!C:D,2,0)</f>
        <v>WOMPI SUROCCIDENTE</v>
      </c>
      <c r="R2207" s="23">
        <f>VLOOKUP(P2207,'BASE TARIFA 2025'!C:F,4,0)</f>
        <v>15709.5</v>
      </c>
    </row>
    <row r="2208" spans="1:18" ht="14.45">
      <c r="A2208" s="27">
        <v>63826</v>
      </c>
      <c r="B2208" s="27" t="s">
        <v>12725</v>
      </c>
      <c r="C2208" s="27">
        <v>66766980</v>
      </c>
      <c r="D2208" s="27" t="s">
        <v>79</v>
      </c>
      <c r="E2208" s="27" t="s">
        <v>12726</v>
      </c>
      <c r="F2208" s="27" t="s">
        <v>12726</v>
      </c>
      <c r="G2208" s="27" t="s">
        <v>12727</v>
      </c>
      <c r="H2208" s="27" t="s">
        <v>12728</v>
      </c>
      <c r="I2208" s="27" t="s">
        <v>12729</v>
      </c>
      <c r="J2208" s="27" t="s">
        <v>4354</v>
      </c>
      <c r="K2208" s="27" t="s">
        <v>12564</v>
      </c>
      <c r="L2208" s="27" t="s">
        <v>12564</v>
      </c>
      <c r="M2208" s="27">
        <v>76520</v>
      </c>
      <c r="N2208" s="28" t="s">
        <v>1487</v>
      </c>
      <c r="O2208" s="22">
        <f>VLOOKUP(A2208,Hoja1!A:C,3,0)</f>
        <v>8</v>
      </c>
      <c r="P2208" s="21" t="str">
        <f>VLOOKUP(M2208,[1]TIPOLOGIAS_CB!$A:$F,4,0)</f>
        <v>CALI</v>
      </c>
      <c r="Q2208" s="21" t="str">
        <f>VLOOKUP(P2208,'BASE TARIFA 2025'!C:D,2,0)</f>
        <v>WOMPI SUROCCIDENTE</v>
      </c>
      <c r="R2208" s="23">
        <f>VLOOKUP(P2208,'BASE TARIFA 2025'!C:F,4,0)</f>
        <v>15709.5</v>
      </c>
    </row>
    <row r="2209" spans="1:18" ht="14.45">
      <c r="A2209" s="27">
        <v>66454</v>
      </c>
      <c r="B2209" s="27" t="s">
        <v>12730</v>
      </c>
      <c r="C2209" s="27">
        <v>1113631930</v>
      </c>
      <c r="D2209" s="27" t="s">
        <v>12731</v>
      </c>
      <c r="E2209" s="27" t="s">
        <v>12732</v>
      </c>
      <c r="F2209" s="27" t="s">
        <v>12732</v>
      </c>
      <c r="G2209" s="27" t="s">
        <v>12733</v>
      </c>
      <c r="H2209" s="27" t="s">
        <v>12734</v>
      </c>
      <c r="I2209" s="27" t="s">
        <v>12735</v>
      </c>
      <c r="J2209" s="27" t="s">
        <v>4354</v>
      </c>
      <c r="K2209" s="27" t="s">
        <v>12564</v>
      </c>
      <c r="L2209" s="27" t="s">
        <v>12564</v>
      </c>
      <c r="M2209" s="27">
        <v>76520</v>
      </c>
      <c r="N2209" s="28" t="s">
        <v>348</v>
      </c>
      <c r="O2209" s="22">
        <f>VLOOKUP(A2209,Hoja1!A:C,3,0)</f>
        <v>8</v>
      </c>
      <c r="P2209" s="21" t="str">
        <f>VLOOKUP(M2209,[1]TIPOLOGIAS_CB!$A:$F,4,0)</f>
        <v>CALI</v>
      </c>
      <c r="Q2209" s="21" t="str">
        <f>VLOOKUP(P2209,'BASE TARIFA 2025'!C:D,2,0)</f>
        <v>WOMPI SUROCCIDENTE</v>
      </c>
      <c r="R2209" s="23">
        <f>VLOOKUP(P2209,'BASE TARIFA 2025'!C:F,4,0)</f>
        <v>15709.5</v>
      </c>
    </row>
    <row r="2210" spans="1:18" ht="14.45">
      <c r="A2210" s="27">
        <v>68741</v>
      </c>
      <c r="B2210" s="27" t="s">
        <v>12736</v>
      </c>
      <c r="C2210" s="27">
        <v>66772298</v>
      </c>
      <c r="D2210" s="27" t="s">
        <v>79</v>
      </c>
      <c r="E2210" s="27" t="s">
        <v>12737</v>
      </c>
      <c r="F2210" s="27" t="s">
        <v>12737</v>
      </c>
      <c r="G2210" s="27" t="s">
        <v>12738</v>
      </c>
      <c r="H2210" s="27" t="s">
        <v>12739</v>
      </c>
      <c r="I2210" s="27" t="s">
        <v>12740</v>
      </c>
      <c r="J2210" s="27" t="s">
        <v>4354</v>
      </c>
      <c r="K2210" s="27" t="s">
        <v>12564</v>
      </c>
      <c r="L2210" s="27" t="s">
        <v>12564</v>
      </c>
      <c r="M2210" s="27">
        <v>76520</v>
      </c>
      <c r="N2210" s="28" t="s">
        <v>586</v>
      </c>
      <c r="O2210" s="22">
        <f>VLOOKUP(A2210,Hoja1!A:C,3,0)</f>
        <v>8</v>
      </c>
      <c r="P2210" s="21" t="str">
        <f>VLOOKUP(M2210,[1]TIPOLOGIAS_CB!$A:$F,4,0)</f>
        <v>CALI</v>
      </c>
      <c r="Q2210" s="21" t="str">
        <f>VLOOKUP(P2210,'BASE TARIFA 2025'!C:D,2,0)</f>
        <v>WOMPI SUROCCIDENTE</v>
      </c>
      <c r="R2210" s="23">
        <f>VLOOKUP(P2210,'BASE TARIFA 2025'!C:F,4,0)</f>
        <v>15709.5</v>
      </c>
    </row>
    <row r="2211" spans="1:18" ht="14.45">
      <c r="A2211" s="27">
        <v>63164</v>
      </c>
      <c r="B2211" s="27" t="s">
        <v>12741</v>
      </c>
      <c r="C2211" s="27">
        <v>1113686357</v>
      </c>
      <c r="D2211" s="27" t="s">
        <v>79</v>
      </c>
      <c r="E2211" s="27" t="s">
        <v>12742</v>
      </c>
      <c r="F2211" s="27" t="s">
        <v>12742</v>
      </c>
      <c r="G2211" s="27" t="s">
        <v>12743</v>
      </c>
      <c r="H2211" s="27" t="s">
        <v>12744</v>
      </c>
      <c r="I2211" s="27" t="s">
        <v>12745</v>
      </c>
      <c r="J2211" s="27" t="s">
        <v>4354</v>
      </c>
      <c r="K2211" s="27" t="s">
        <v>12564</v>
      </c>
      <c r="L2211" s="27" t="s">
        <v>12564</v>
      </c>
      <c r="M2211" s="27">
        <v>76520</v>
      </c>
      <c r="N2211" s="28" t="s">
        <v>586</v>
      </c>
      <c r="O2211" s="22">
        <f>VLOOKUP(A2211,Hoja1!A:C,3,0)</f>
        <v>8</v>
      </c>
      <c r="P2211" s="21" t="str">
        <f>VLOOKUP(M2211,[1]TIPOLOGIAS_CB!$A:$F,4,0)</f>
        <v>CALI</v>
      </c>
      <c r="Q2211" s="21" t="str">
        <f>VLOOKUP(P2211,'BASE TARIFA 2025'!C:D,2,0)</f>
        <v>WOMPI SUROCCIDENTE</v>
      </c>
      <c r="R2211" s="23">
        <f>VLOOKUP(P2211,'BASE TARIFA 2025'!C:F,4,0)</f>
        <v>15709.5</v>
      </c>
    </row>
    <row r="2212" spans="1:18" ht="14.45">
      <c r="A2212" s="27">
        <v>67227</v>
      </c>
      <c r="B2212" s="27" t="s">
        <v>12746</v>
      </c>
      <c r="C2212" s="27">
        <v>52210105</v>
      </c>
      <c r="D2212" s="27" t="s">
        <v>79</v>
      </c>
      <c r="E2212" s="27" t="s">
        <v>12747</v>
      </c>
      <c r="F2212" s="27" t="s">
        <v>12747</v>
      </c>
      <c r="G2212" s="27" t="s">
        <v>12748</v>
      </c>
      <c r="H2212" s="27" t="s">
        <v>12749</v>
      </c>
      <c r="I2212" s="27" t="s">
        <v>12750</v>
      </c>
      <c r="J2212" s="27" t="s">
        <v>4354</v>
      </c>
      <c r="K2212" s="27" t="s">
        <v>12564</v>
      </c>
      <c r="L2212" s="27" t="s">
        <v>12564</v>
      </c>
      <c r="M2212" s="27">
        <v>76520</v>
      </c>
      <c r="N2212" s="28" t="s">
        <v>328</v>
      </c>
      <c r="O2212" s="22">
        <f>VLOOKUP(A2212,Hoja1!A:C,3,0)</f>
        <v>16</v>
      </c>
      <c r="P2212" s="21" t="str">
        <f>VLOOKUP(M2212,[1]TIPOLOGIAS_CB!$A:$F,4,0)</f>
        <v>CALI</v>
      </c>
      <c r="Q2212" s="21" t="str">
        <f>VLOOKUP(P2212,'BASE TARIFA 2025'!C:D,2,0)</f>
        <v>WOMPI SUROCCIDENTE</v>
      </c>
      <c r="R2212" s="23">
        <f>VLOOKUP(P2212,'BASE TARIFA 2025'!C:F,4,0)</f>
        <v>15709.5</v>
      </c>
    </row>
    <row r="2213" spans="1:18" ht="14.45">
      <c r="A2213" s="27">
        <v>59730</v>
      </c>
      <c r="B2213" s="27" t="s">
        <v>12751</v>
      </c>
      <c r="C2213" s="27">
        <v>1113632177</v>
      </c>
      <c r="D2213" s="27" t="s">
        <v>79</v>
      </c>
      <c r="E2213" s="27" t="s">
        <v>12752</v>
      </c>
      <c r="F2213" s="27" t="s">
        <v>12752</v>
      </c>
      <c r="G2213" s="27" t="s">
        <v>12753</v>
      </c>
      <c r="H2213" s="27" t="s">
        <v>12754</v>
      </c>
      <c r="I2213" s="27" t="s">
        <v>12755</v>
      </c>
      <c r="J2213" s="27" t="s">
        <v>4354</v>
      </c>
      <c r="K2213" s="27" t="s">
        <v>12564</v>
      </c>
      <c r="L2213" s="27" t="s">
        <v>12564</v>
      </c>
      <c r="M2213" s="27">
        <v>76520</v>
      </c>
      <c r="N2213" s="28" t="s">
        <v>259</v>
      </c>
      <c r="O2213" s="22">
        <f>VLOOKUP(A2213,Hoja1!A:C,3,0)</f>
        <v>8</v>
      </c>
      <c r="P2213" s="21" t="str">
        <f>VLOOKUP(M2213,[1]TIPOLOGIAS_CB!$A:$F,4,0)</f>
        <v>CALI</v>
      </c>
      <c r="Q2213" s="21" t="str">
        <f>VLOOKUP(P2213,'BASE TARIFA 2025'!C:D,2,0)</f>
        <v>WOMPI SUROCCIDENTE</v>
      </c>
      <c r="R2213" s="23">
        <f>VLOOKUP(P2213,'BASE TARIFA 2025'!C:F,4,0)</f>
        <v>15709.5</v>
      </c>
    </row>
    <row r="2214" spans="1:18" ht="14.45">
      <c r="A2214" s="27">
        <v>61898</v>
      </c>
      <c r="B2214" s="27" t="s">
        <v>12756</v>
      </c>
      <c r="C2214" s="27">
        <v>1113626625</v>
      </c>
      <c r="D2214" s="27" t="s">
        <v>79</v>
      </c>
      <c r="E2214" s="27" t="s">
        <v>12757</v>
      </c>
      <c r="F2214" s="27" t="s">
        <v>12757</v>
      </c>
      <c r="G2214" s="27" t="s">
        <v>12758</v>
      </c>
      <c r="H2214" s="27" t="s">
        <v>12759</v>
      </c>
      <c r="I2214" s="27" t="s">
        <v>12760</v>
      </c>
      <c r="J2214" s="27" t="s">
        <v>4354</v>
      </c>
      <c r="K2214" s="27" t="s">
        <v>12564</v>
      </c>
      <c r="L2214" s="27" t="s">
        <v>12564</v>
      </c>
      <c r="M2214" s="27">
        <v>76520</v>
      </c>
      <c r="N2214" s="28" t="s">
        <v>586</v>
      </c>
      <c r="O2214" s="22">
        <f>VLOOKUP(A2214,Hoja1!A:C,3,0)</f>
        <v>8</v>
      </c>
      <c r="P2214" s="21" t="str">
        <f>VLOOKUP(M2214,[1]TIPOLOGIAS_CB!$A:$F,4,0)</f>
        <v>CALI</v>
      </c>
      <c r="Q2214" s="21" t="str">
        <f>VLOOKUP(P2214,'BASE TARIFA 2025'!C:D,2,0)</f>
        <v>WOMPI SUROCCIDENTE</v>
      </c>
      <c r="R2214" s="23">
        <f>VLOOKUP(P2214,'BASE TARIFA 2025'!C:F,4,0)</f>
        <v>15709.5</v>
      </c>
    </row>
    <row r="2215" spans="1:18" ht="14.45">
      <c r="A2215" s="27">
        <v>62789</v>
      </c>
      <c r="B2215" s="27" t="s">
        <v>12761</v>
      </c>
      <c r="C2215" s="27">
        <v>14696458</v>
      </c>
      <c r="D2215" s="27" t="s">
        <v>79</v>
      </c>
      <c r="E2215" s="27" t="s">
        <v>12762</v>
      </c>
      <c r="F2215" s="27" t="s">
        <v>12763</v>
      </c>
      <c r="G2215" s="27" t="s">
        <v>12764</v>
      </c>
      <c r="H2215" s="27" t="s">
        <v>12765</v>
      </c>
      <c r="I2215" s="27" t="s">
        <v>12766</v>
      </c>
      <c r="J2215" s="27" t="s">
        <v>4354</v>
      </c>
      <c r="K2215" s="27" t="s">
        <v>12564</v>
      </c>
      <c r="L2215" s="27" t="s">
        <v>12564</v>
      </c>
      <c r="M2215" s="27">
        <v>76520</v>
      </c>
      <c r="N2215" s="28" t="s">
        <v>586</v>
      </c>
      <c r="O2215" s="22">
        <f>VLOOKUP(A2215,Hoja1!A:C,3,0)</f>
        <v>8</v>
      </c>
      <c r="P2215" s="21" t="str">
        <f>VLOOKUP(M2215,[1]TIPOLOGIAS_CB!$A:$F,4,0)</f>
        <v>CALI</v>
      </c>
      <c r="Q2215" s="21" t="str">
        <f>VLOOKUP(P2215,'BASE TARIFA 2025'!C:D,2,0)</f>
        <v>WOMPI SUROCCIDENTE</v>
      </c>
      <c r="R2215" s="23">
        <f>VLOOKUP(P2215,'BASE TARIFA 2025'!C:F,4,0)</f>
        <v>15709.5</v>
      </c>
    </row>
    <row r="2216" spans="1:18" ht="14.45">
      <c r="A2216" s="27">
        <v>61240</v>
      </c>
      <c r="B2216" s="27" t="s">
        <v>12767</v>
      </c>
      <c r="C2216" s="27">
        <v>66772734</v>
      </c>
      <c r="D2216" s="27" t="s">
        <v>79</v>
      </c>
      <c r="E2216" s="27" t="s">
        <v>12768</v>
      </c>
      <c r="F2216" s="27" t="s">
        <v>12768</v>
      </c>
      <c r="G2216" s="27" t="s">
        <v>12769</v>
      </c>
      <c r="H2216" s="27" t="s">
        <v>12770</v>
      </c>
      <c r="I2216" s="27" t="s">
        <v>12771</v>
      </c>
      <c r="J2216" s="27" t="s">
        <v>4354</v>
      </c>
      <c r="K2216" s="27" t="s">
        <v>12564</v>
      </c>
      <c r="L2216" s="27" t="s">
        <v>12564</v>
      </c>
      <c r="M2216" s="27">
        <v>76520</v>
      </c>
      <c r="N2216" s="28" t="s">
        <v>259</v>
      </c>
      <c r="O2216" s="22">
        <f>VLOOKUP(A2216,Hoja1!A:C,3,0)</f>
        <v>8</v>
      </c>
      <c r="P2216" s="21" t="str">
        <f>VLOOKUP(M2216,[1]TIPOLOGIAS_CB!$A:$F,4,0)</f>
        <v>CALI</v>
      </c>
      <c r="Q2216" s="21" t="str">
        <f>VLOOKUP(P2216,'BASE TARIFA 2025'!C:D,2,0)</f>
        <v>WOMPI SUROCCIDENTE</v>
      </c>
      <c r="R2216" s="23">
        <f>VLOOKUP(P2216,'BASE TARIFA 2025'!C:F,4,0)</f>
        <v>15709.5</v>
      </c>
    </row>
    <row r="2217" spans="1:18" ht="14.45">
      <c r="A2217" s="27">
        <v>62346</v>
      </c>
      <c r="B2217" s="27" t="s">
        <v>12772</v>
      </c>
      <c r="C2217" s="27">
        <v>900391494</v>
      </c>
      <c r="D2217" s="27" t="s">
        <v>12773</v>
      </c>
      <c r="E2217" s="27" t="s">
        <v>12774</v>
      </c>
      <c r="F2217" s="27" t="s">
        <v>12774</v>
      </c>
      <c r="G2217" s="27" t="s">
        <v>12775</v>
      </c>
      <c r="H2217" s="27" t="s">
        <v>12776</v>
      </c>
      <c r="I2217" s="27" t="s">
        <v>12777</v>
      </c>
      <c r="J2217" s="27" t="s">
        <v>4354</v>
      </c>
      <c r="K2217" s="27" t="s">
        <v>12564</v>
      </c>
      <c r="L2217" s="27" t="s">
        <v>12564</v>
      </c>
      <c r="M2217" s="27">
        <v>76520</v>
      </c>
      <c r="N2217" s="28" t="s">
        <v>348</v>
      </c>
      <c r="O2217" s="22">
        <f>VLOOKUP(A2217,Hoja1!A:C,3,0)</f>
        <v>8</v>
      </c>
      <c r="P2217" s="21" t="str">
        <f>VLOOKUP(M2217,[1]TIPOLOGIAS_CB!$A:$F,4,0)</f>
        <v>CALI</v>
      </c>
      <c r="Q2217" s="21" t="str">
        <f>VLOOKUP(P2217,'BASE TARIFA 2025'!C:D,2,0)</f>
        <v>WOMPI SUROCCIDENTE</v>
      </c>
      <c r="R2217" s="23">
        <f>VLOOKUP(P2217,'BASE TARIFA 2025'!C:F,4,0)</f>
        <v>15709.5</v>
      </c>
    </row>
    <row r="2218" spans="1:18" ht="14.45">
      <c r="A2218" s="27">
        <v>64810</v>
      </c>
      <c r="B2218" s="27" t="s">
        <v>12778</v>
      </c>
      <c r="C2218" s="27">
        <v>1113662224</v>
      </c>
      <c r="D2218" s="27" t="s">
        <v>79</v>
      </c>
      <c r="E2218" s="27" t="s">
        <v>12779</v>
      </c>
      <c r="F2218" s="27" t="s">
        <v>12780</v>
      </c>
      <c r="G2218" s="27" t="s">
        <v>12781</v>
      </c>
      <c r="H2218" s="27" t="s">
        <v>12782</v>
      </c>
      <c r="I2218" s="27" t="s">
        <v>12783</v>
      </c>
      <c r="J2218" s="27" t="s">
        <v>4354</v>
      </c>
      <c r="K2218" s="27" t="s">
        <v>12564</v>
      </c>
      <c r="L2218" s="27" t="s">
        <v>12564</v>
      </c>
      <c r="M2218" s="27">
        <v>76520</v>
      </c>
      <c r="N2218" s="28" t="s">
        <v>586</v>
      </c>
      <c r="O2218" s="22">
        <f>VLOOKUP(A2218,Hoja1!A:C,3,0)</f>
        <v>8</v>
      </c>
      <c r="P2218" s="21" t="str">
        <f>VLOOKUP(M2218,[1]TIPOLOGIAS_CB!$A:$F,4,0)</f>
        <v>CALI</v>
      </c>
      <c r="Q2218" s="21" t="str">
        <f>VLOOKUP(P2218,'BASE TARIFA 2025'!C:D,2,0)</f>
        <v>WOMPI SUROCCIDENTE</v>
      </c>
      <c r="R2218" s="23">
        <f>VLOOKUP(P2218,'BASE TARIFA 2025'!C:F,4,0)</f>
        <v>15709.5</v>
      </c>
    </row>
    <row r="2219" spans="1:18" ht="14.45">
      <c r="A2219" s="27">
        <v>55149</v>
      </c>
      <c r="B2219" s="27" t="s">
        <v>12784</v>
      </c>
      <c r="C2219" s="27">
        <v>901343723</v>
      </c>
      <c r="D2219" s="27" t="s">
        <v>12785</v>
      </c>
      <c r="E2219" s="27" t="s">
        <v>12786</v>
      </c>
      <c r="F2219" s="27" t="s">
        <v>12786</v>
      </c>
      <c r="G2219" s="27" t="s">
        <v>12787</v>
      </c>
      <c r="H2219" s="27" t="s">
        <v>12788</v>
      </c>
      <c r="I2219" s="27" t="s">
        <v>12789</v>
      </c>
      <c r="J2219" s="27" t="s">
        <v>4354</v>
      </c>
      <c r="K2219" s="27" t="s">
        <v>12564</v>
      </c>
      <c r="L2219" s="27" t="s">
        <v>12564</v>
      </c>
      <c r="M2219" s="27">
        <v>76520</v>
      </c>
      <c r="N2219" s="28" t="s">
        <v>953</v>
      </c>
      <c r="O2219" s="22">
        <f>VLOOKUP(A2219,Hoja1!A:C,3,0)</f>
        <v>8</v>
      </c>
      <c r="P2219" s="21" t="str">
        <f>VLOOKUP(M2219,[1]TIPOLOGIAS_CB!$A:$F,4,0)</f>
        <v>CALI</v>
      </c>
      <c r="Q2219" s="21" t="str">
        <f>VLOOKUP(P2219,'BASE TARIFA 2025'!C:D,2,0)</f>
        <v>WOMPI SUROCCIDENTE</v>
      </c>
      <c r="R2219" s="23">
        <f>VLOOKUP(P2219,'BASE TARIFA 2025'!C:F,4,0)</f>
        <v>15709.5</v>
      </c>
    </row>
    <row r="2220" spans="1:18" ht="14.45">
      <c r="A2220" s="27">
        <v>51967</v>
      </c>
      <c r="B2220" s="27" t="s">
        <v>12790</v>
      </c>
      <c r="C2220" s="27">
        <v>29679811</v>
      </c>
      <c r="D2220" s="27" t="s">
        <v>79</v>
      </c>
      <c r="E2220" s="27" t="s">
        <v>12791</v>
      </c>
      <c r="F2220" s="27" t="s">
        <v>12791</v>
      </c>
      <c r="G2220" s="27" t="s">
        <v>12792</v>
      </c>
      <c r="H2220" s="27" t="s">
        <v>12793</v>
      </c>
      <c r="I2220" s="27" t="s">
        <v>12794</v>
      </c>
      <c r="J2220" s="27" t="s">
        <v>4354</v>
      </c>
      <c r="K2220" s="27" t="s">
        <v>12564</v>
      </c>
      <c r="L2220" s="27" t="s">
        <v>12564</v>
      </c>
      <c r="M2220" s="27">
        <v>76520</v>
      </c>
      <c r="N2220" s="28" t="s">
        <v>953</v>
      </c>
      <c r="O2220" s="22">
        <f>VLOOKUP(A2220,Hoja1!A:C,3,0)</f>
        <v>8</v>
      </c>
      <c r="P2220" s="21" t="str">
        <f>VLOOKUP(M2220,[1]TIPOLOGIAS_CB!$A:$F,4,0)</f>
        <v>CALI</v>
      </c>
      <c r="Q2220" s="21" t="str">
        <f>VLOOKUP(P2220,'BASE TARIFA 2025'!C:D,2,0)</f>
        <v>WOMPI SUROCCIDENTE</v>
      </c>
      <c r="R2220" s="23">
        <f>VLOOKUP(P2220,'BASE TARIFA 2025'!C:F,4,0)</f>
        <v>15709.5</v>
      </c>
    </row>
    <row r="2221" spans="1:18" ht="14.45">
      <c r="A2221" s="27">
        <v>57316</v>
      </c>
      <c r="B2221" s="27" t="s">
        <v>12795</v>
      </c>
      <c r="C2221" s="27">
        <v>1113538815</v>
      </c>
      <c r="D2221" s="27" t="s">
        <v>79</v>
      </c>
      <c r="E2221" s="27" t="s">
        <v>12796</v>
      </c>
      <c r="F2221" s="27" t="s">
        <v>12797</v>
      </c>
      <c r="G2221" s="27" t="s">
        <v>12798</v>
      </c>
      <c r="H2221" s="27" t="s">
        <v>12799</v>
      </c>
      <c r="I2221" s="27" t="s">
        <v>12800</v>
      </c>
      <c r="J2221" s="27" t="s">
        <v>4354</v>
      </c>
      <c r="K2221" s="27" t="s">
        <v>12564</v>
      </c>
      <c r="L2221" s="27" t="s">
        <v>12564</v>
      </c>
      <c r="M2221" s="27">
        <v>76520</v>
      </c>
      <c r="N2221" s="28" t="s">
        <v>465</v>
      </c>
      <c r="O2221" s="22">
        <f>VLOOKUP(A2221,Hoja1!A:C,3,0)</f>
        <v>8</v>
      </c>
      <c r="P2221" s="21" t="str">
        <f>VLOOKUP(M2221,[1]TIPOLOGIAS_CB!$A:$F,4,0)</f>
        <v>CALI</v>
      </c>
      <c r="Q2221" s="21" t="str">
        <f>VLOOKUP(P2221,'BASE TARIFA 2025'!C:D,2,0)</f>
        <v>WOMPI SUROCCIDENTE</v>
      </c>
      <c r="R2221" s="23">
        <f>VLOOKUP(P2221,'BASE TARIFA 2025'!C:F,4,0)</f>
        <v>15709.5</v>
      </c>
    </row>
    <row r="2222" spans="1:18" ht="14.45">
      <c r="A2222" s="27">
        <v>56868</v>
      </c>
      <c r="B2222" s="27" t="s">
        <v>12801</v>
      </c>
      <c r="C2222" s="27">
        <v>1113639254</v>
      </c>
      <c r="D2222" s="27" t="s">
        <v>79</v>
      </c>
      <c r="E2222" s="27" t="s">
        <v>12802</v>
      </c>
      <c r="F2222" s="27" t="s">
        <v>12802</v>
      </c>
      <c r="G2222" s="27" t="s">
        <v>12803</v>
      </c>
      <c r="H2222" s="27" t="s">
        <v>12804</v>
      </c>
      <c r="I2222" s="27" t="s">
        <v>12805</v>
      </c>
      <c r="J2222" s="27" t="s">
        <v>4354</v>
      </c>
      <c r="K2222" s="27" t="s">
        <v>12564</v>
      </c>
      <c r="L2222" s="27" t="s">
        <v>12564</v>
      </c>
      <c r="M2222" s="27">
        <v>76520</v>
      </c>
      <c r="N2222" s="28" t="s">
        <v>259</v>
      </c>
      <c r="O2222" s="22">
        <f>VLOOKUP(A2222,Hoja1!A:C,3,0)</f>
        <v>8</v>
      </c>
      <c r="P2222" s="21" t="str">
        <f>VLOOKUP(M2222,[1]TIPOLOGIAS_CB!$A:$F,4,0)</f>
        <v>CALI</v>
      </c>
      <c r="Q2222" s="21" t="str">
        <f>VLOOKUP(P2222,'BASE TARIFA 2025'!C:D,2,0)</f>
        <v>WOMPI SUROCCIDENTE</v>
      </c>
      <c r="R2222" s="23">
        <f>VLOOKUP(P2222,'BASE TARIFA 2025'!C:F,4,0)</f>
        <v>15709.5</v>
      </c>
    </row>
    <row r="2223" spans="1:18" ht="14.45">
      <c r="A2223" s="27">
        <v>54699</v>
      </c>
      <c r="B2223" s="27" t="s">
        <v>12806</v>
      </c>
      <c r="C2223" s="27">
        <v>1113647645</v>
      </c>
      <c r="D2223" s="27" t="s">
        <v>12807</v>
      </c>
      <c r="E2223" s="27" t="s">
        <v>12808</v>
      </c>
      <c r="F2223" s="27" t="s">
        <v>12808</v>
      </c>
      <c r="G2223" s="27" t="s">
        <v>12809</v>
      </c>
      <c r="H2223" s="27" t="s">
        <v>12810</v>
      </c>
      <c r="I2223" s="27" t="s">
        <v>12811</v>
      </c>
      <c r="J2223" s="27" t="s">
        <v>4354</v>
      </c>
      <c r="K2223" s="27" t="s">
        <v>12564</v>
      </c>
      <c r="L2223" s="27" t="s">
        <v>12564</v>
      </c>
      <c r="M2223" s="27">
        <v>76520</v>
      </c>
      <c r="N2223" s="28" t="s">
        <v>358</v>
      </c>
      <c r="O2223" s="22">
        <f>VLOOKUP(A2223,Hoja1!A:C,3,0)</f>
        <v>8</v>
      </c>
      <c r="P2223" s="21" t="str">
        <f>VLOOKUP(M2223,[1]TIPOLOGIAS_CB!$A:$F,4,0)</f>
        <v>CALI</v>
      </c>
      <c r="Q2223" s="21" t="str">
        <f>VLOOKUP(P2223,'BASE TARIFA 2025'!C:D,2,0)</f>
        <v>WOMPI SUROCCIDENTE</v>
      </c>
      <c r="R2223" s="23">
        <f>VLOOKUP(P2223,'BASE TARIFA 2025'!C:F,4,0)</f>
        <v>15709.5</v>
      </c>
    </row>
    <row r="2224" spans="1:18" ht="14.45">
      <c r="A2224" s="27">
        <v>60138</v>
      </c>
      <c r="B2224" s="27" t="s">
        <v>12812</v>
      </c>
      <c r="C2224" s="27">
        <v>16283149</v>
      </c>
      <c r="D2224" s="27" t="s">
        <v>79</v>
      </c>
      <c r="E2224" s="27" t="s">
        <v>12813</v>
      </c>
      <c r="F2224" s="27" t="s">
        <v>12813</v>
      </c>
      <c r="G2224" s="27" t="s">
        <v>12814</v>
      </c>
      <c r="H2224" s="27" t="s">
        <v>12815</v>
      </c>
      <c r="I2224" s="27" t="s">
        <v>12816</v>
      </c>
      <c r="J2224" s="27" t="s">
        <v>4354</v>
      </c>
      <c r="K2224" s="27" t="s">
        <v>12564</v>
      </c>
      <c r="L2224" s="27" t="s">
        <v>12564</v>
      </c>
      <c r="M2224" s="27">
        <v>76520</v>
      </c>
      <c r="N2224" s="28" t="s">
        <v>128</v>
      </c>
      <c r="O2224" s="22">
        <f>VLOOKUP(A2224,Hoja1!A:C,3,0)</f>
        <v>8</v>
      </c>
      <c r="P2224" s="21" t="str">
        <f>VLOOKUP(M2224,[1]TIPOLOGIAS_CB!$A:$F,4,0)</f>
        <v>CALI</v>
      </c>
      <c r="Q2224" s="21" t="str">
        <f>VLOOKUP(P2224,'BASE TARIFA 2025'!C:D,2,0)</f>
        <v>WOMPI SUROCCIDENTE</v>
      </c>
      <c r="R2224" s="23">
        <f>VLOOKUP(P2224,'BASE TARIFA 2025'!C:F,4,0)</f>
        <v>15709.5</v>
      </c>
    </row>
    <row r="2225" spans="1:18" ht="14.45">
      <c r="A2225" s="27">
        <v>39686</v>
      </c>
      <c r="B2225" s="27" t="s">
        <v>12817</v>
      </c>
      <c r="C2225" s="27">
        <v>1000805705</v>
      </c>
      <c r="D2225" s="27" t="s">
        <v>12818</v>
      </c>
      <c r="E2225" s="27" t="s">
        <v>12819</v>
      </c>
      <c r="F2225" s="27" t="s">
        <v>12820</v>
      </c>
      <c r="G2225" s="27" t="s">
        <v>12821</v>
      </c>
      <c r="H2225" s="27" t="s">
        <v>12822</v>
      </c>
      <c r="I2225" s="27" t="s">
        <v>12823</v>
      </c>
      <c r="J2225" s="27" t="s">
        <v>4354</v>
      </c>
      <c r="K2225" s="27" t="s">
        <v>12564</v>
      </c>
      <c r="L2225" s="27" t="s">
        <v>12564</v>
      </c>
      <c r="M2225" s="27">
        <v>76520</v>
      </c>
      <c r="N2225" s="28" t="s">
        <v>342</v>
      </c>
      <c r="O2225" s="22">
        <f>VLOOKUP(A2225,Hoja1!A:C,3,0)</f>
        <v>8</v>
      </c>
      <c r="P2225" s="21" t="str">
        <f>VLOOKUP(M2225,[1]TIPOLOGIAS_CB!$A:$F,4,0)</f>
        <v>CALI</v>
      </c>
      <c r="Q2225" s="21" t="str">
        <f>VLOOKUP(P2225,'BASE TARIFA 2025'!C:D,2,0)</f>
        <v>WOMPI SUROCCIDENTE</v>
      </c>
      <c r="R2225" s="23">
        <f>VLOOKUP(P2225,'BASE TARIFA 2025'!C:F,4,0)</f>
        <v>15709.5</v>
      </c>
    </row>
    <row r="2226" spans="1:18" ht="14.45">
      <c r="A2226" s="27">
        <v>47232</v>
      </c>
      <c r="B2226" s="27" t="s">
        <v>12824</v>
      </c>
      <c r="C2226" s="27">
        <v>94316850</v>
      </c>
      <c r="D2226" s="27" t="s">
        <v>79</v>
      </c>
      <c r="E2226" s="27" t="s">
        <v>12825</v>
      </c>
      <c r="F2226" s="27" t="s">
        <v>12825</v>
      </c>
      <c r="G2226" s="27" t="s">
        <v>12826</v>
      </c>
      <c r="H2226" s="27" t="s">
        <v>12827</v>
      </c>
      <c r="I2226" s="27" t="s">
        <v>12828</v>
      </c>
      <c r="J2226" s="27" t="s">
        <v>4354</v>
      </c>
      <c r="K2226" s="27" t="s">
        <v>12564</v>
      </c>
      <c r="L2226" s="27" t="s">
        <v>12564</v>
      </c>
      <c r="M2226" s="27">
        <v>76520</v>
      </c>
      <c r="N2226" s="28" t="s">
        <v>465</v>
      </c>
      <c r="O2226" s="22">
        <f>VLOOKUP(A2226,Hoja1!A:C,3,0)</f>
        <v>8</v>
      </c>
      <c r="P2226" s="21" t="str">
        <f>VLOOKUP(M2226,[1]TIPOLOGIAS_CB!$A:$F,4,0)</f>
        <v>CALI</v>
      </c>
      <c r="Q2226" s="21" t="str">
        <f>VLOOKUP(P2226,'BASE TARIFA 2025'!C:D,2,0)</f>
        <v>WOMPI SUROCCIDENTE</v>
      </c>
      <c r="R2226" s="23">
        <f>VLOOKUP(P2226,'BASE TARIFA 2025'!C:F,4,0)</f>
        <v>15709.5</v>
      </c>
    </row>
    <row r="2227" spans="1:18" ht="14.45">
      <c r="A2227" s="27">
        <v>41149</v>
      </c>
      <c r="B2227" s="27" t="s">
        <v>12829</v>
      </c>
      <c r="C2227" s="27">
        <v>66784264</v>
      </c>
      <c r="D2227" s="27" t="s">
        <v>12830</v>
      </c>
      <c r="E2227" s="27" t="s">
        <v>12831</v>
      </c>
      <c r="F2227" s="27" t="s">
        <v>12831</v>
      </c>
      <c r="G2227" s="27" t="s">
        <v>12832</v>
      </c>
      <c r="H2227" s="27" t="s">
        <v>12833</v>
      </c>
      <c r="I2227" s="27" t="s">
        <v>12834</v>
      </c>
      <c r="J2227" s="27" t="s">
        <v>4354</v>
      </c>
      <c r="K2227" s="27" t="s">
        <v>12564</v>
      </c>
      <c r="L2227" s="27" t="s">
        <v>12564</v>
      </c>
      <c r="M2227" s="27">
        <v>76520</v>
      </c>
      <c r="N2227" s="28" t="s">
        <v>358</v>
      </c>
      <c r="O2227" s="22">
        <f>VLOOKUP(A2227,Hoja1!A:C,3,0)</f>
        <v>8</v>
      </c>
      <c r="P2227" s="21" t="str">
        <f>VLOOKUP(M2227,[1]TIPOLOGIAS_CB!$A:$F,4,0)</f>
        <v>CALI</v>
      </c>
      <c r="Q2227" s="21" t="str">
        <f>VLOOKUP(P2227,'BASE TARIFA 2025'!C:D,2,0)</f>
        <v>WOMPI SUROCCIDENTE</v>
      </c>
      <c r="R2227" s="23">
        <f>VLOOKUP(P2227,'BASE TARIFA 2025'!C:F,4,0)</f>
        <v>15709.5</v>
      </c>
    </row>
    <row r="2228" spans="1:18" ht="14.45">
      <c r="A2228" s="27">
        <v>49068</v>
      </c>
      <c r="B2228" s="27" t="s">
        <v>12835</v>
      </c>
      <c r="C2228" s="27">
        <v>29663456</v>
      </c>
      <c r="D2228" s="27" t="s">
        <v>12836</v>
      </c>
      <c r="E2228" s="27" t="s">
        <v>12837</v>
      </c>
      <c r="F2228" s="27" t="s">
        <v>12838</v>
      </c>
      <c r="G2228" s="27" t="s">
        <v>12839</v>
      </c>
      <c r="H2228" s="27" t="s">
        <v>12840</v>
      </c>
      <c r="I2228" s="27" t="s">
        <v>12841</v>
      </c>
      <c r="J2228" s="27" t="s">
        <v>4354</v>
      </c>
      <c r="K2228" s="27" t="s">
        <v>12564</v>
      </c>
      <c r="L2228" s="27" t="s">
        <v>12564</v>
      </c>
      <c r="M2228" s="27">
        <v>76520</v>
      </c>
      <c r="N2228" s="28" t="s">
        <v>500</v>
      </c>
      <c r="O2228" s="22">
        <f>VLOOKUP(A2228,Hoja1!A:C,3,0)</f>
        <v>8</v>
      </c>
      <c r="P2228" s="21" t="str">
        <f>VLOOKUP(M2228,[1]TIPOLOGIAS_CB!$A:$F,4,0)</f>
        <v>CALI</v>
      </c>
      <c r="Q2228" s="21" t="str">
        <f>VLOOKUP(P2228,'BASE TARIFA 2025'!C:D,2,0)</f>
        <v>WOMPI SUROCCIDENTE</v>
      </c>
      <c r="R2228" s="23">
        <f>VLOOKUP(P2228,'BASE TARIFA 2025'!C:F,4,0)</f>
        <v>15709.5</v>
      </c>
    </row>
    <row r="2229" spans="1:18" ht="14.45">
      <c r="A2229" s="27">
        <v>50529</v>
      </c>
      <c r="B2229" s="27" t="s">
        <v>12842</v>
      </c>
      <c r="C2229" s="27">
        <v>1114827953</v>
      </c>
      <c r="D2229" s="27" t="s">
        <v>12843</v>
      </c>
      <c r="E2229" s="27" t="s">
        <v>12844</v>
      </c>
      <c r="F2229" s="27" t="s">
        <v>12845</v>
      </c>
      <c r="G2229" s="27" t="s">
        <v>12846</v>
      </c>
      <c r="H2229" s="27" t="s">
        <v>12847</v>
      </c>
      <c r="I2229" s="27" t="s">
        <v>12848</v>
      </c>
      <c r="J2229" s="27" t="s">
        <v>4354</v>
      </c>
      <c r="K2229" s="27" t="s">
        <v>12564</v>
      </c>
      <c r="L2229" s="27" t="s">
        <v>12564</v>
      </c>
      <c r="M2229" s="27">
        <v>76520</v>
      </c>
      <c r="N2229" s="28" t="s">
        <v>342</v>
      </c>
      <c r="O2229" s="22">
        <f>VLOOKUP(A2229,Hoja1!A:C,3,0)</f>
        <v>8</v>
      </c>
      <c r="P2229" s="21" t="str">
        <f>VLOOKUP(M2229,[1]TIPOLOGIAS_CB!$A:$F,4,0)</f>
        <v>CALI</v>
      </c>
      <c r="Q2229" s="21" t="str">
        <f>VLOOKUP(P2229,'BASE TARIFA 2025'!C:D,2,0)</f>
        <v>WOMPI SUROCCIDENTE</v>
      </c>
      <c r="R2229" s="23">
        <f>VLOOKUP(P2229,'BASE TARIFA 2025'!C:F,4,0)</f>
        <v>15709.5</v>
      </c>
    </row>
    <row r="2230" spans="1:18" ht="14.45">
      <c r="A2230" s="27">
        <v>46301</v>
      </c>
      <c r="B2230" s="27" t="s">
        <v>12849</v>
      </c>
      <c r="C2230" s="27">
        <v>1113668920</v>
      </c>
      <c r="D2230" s="27"/>
      <c r="E2230" s="27" t="s">
        <v>12850</v>
      </c>
      <c r="F2230" s="27" t="s">
        <v>12850</v>
      </c>
      <c r="G2230" s="27" t="s">
        <v>12851</v>
      </c>
      <c r="H2230" s="27" t="s">
        <v>12852</v>
      </c>
      <c r="I2230" s="27" t="s">
        <v>12853</v>
      </c>
      <c r="J2230" s="27" t="s">
        <v>4354</v>
      </c>
      <c r="K2230" s="27" t="s">
        <v>12564</v>
      </c>
      <c r="L2230" s="27" t="s">
        <v>12564</v>
      </c>
      <c r="M2230" s="27">
        <v>76520</v>
      </c>
      <c r="N2230" s="28" t="s">
        <v>580</v>
      </c>
      <c r="O2230" s="22">
        <f>VLOOKUP(A2230,Hoja1!A:C,3,0)</f>
        <v>8</v>
      </c>
      <c r="P2230" s="21" t="str">
        <f>VLOOKUP(M2230,[1]TIPOLOGIAS_CB!$A:$F,4,0)</f>
        <v>CALI</v>
      </c>
      <c r="Q2230" s="21" t="str">
        <f>VLOOKUP(P2230,'BASE TARIFA 2025'!C:D,2,0)</f>
        <v>WOMPI SUROCCIDENTE</v>
      </c>
      <c r="R2230" s="23">
        <f>VLOOKUP(P2230,'BASE TARIFA 2025'!C:F,4,0)</f>
        <v>15709.5</v>
      </c>
    </row>
    <row r="2231" spans="1:18" ht="14.45">
      <c r="A2231" s="27">
        <v>17095</v>
      </c>
      <c r="B2231" s="27" t="s">
        <v>12854</v>
      </c>
      <c r="C2231" s="27">
        <v>1040034941</v>
      </c>
      <c r="D2231" s="27" t="s">
        <v>12855</v>
      </c>
      <c r="E2231" s="27" t="s">
        <v>12856</v>
      </c>
      <c r="F2231" s="27" t="s">
        <v>12856</v>
      </c>
      <c r="G2231" s="27" t="s">
        <v>12857</v>
      </c>
      <c r="H2231" s="27" t="s">
        <v>12858</v>
      </c>
      <c r="I2231" s="27" t="s">
        <v>12859</v>
      </c>
      <c r="J2231" s="27" t="s">
        <v>75</v>
      </c>
      <c r="K2231" s="27" t="s">
        <v>12860</v>
      </c>
      <c r="L2231" s="27" t="s">
        <v>12860</v>
      </c>
      <c r="M2231" s="27">
        <v>5376</v>
      </c>
      <c r="N2231" s="28" t="s">
        <v>328</v>
      </c>
      <c r="O2231" s="22">
        <f>VLOOKUP(A2231,Hoja1!A:C,3,0)</f>
        <v>16</v>
      </c>
      <c r="P2231" s="21" t="str">
        <f>VLOOKUP(M2231,[1]TIPOLOGIAS_CB!$A:$F,4,0)</f>
        <v>MEDELLIN</v>
      </c>
      <c r="Q2231" s="21" t="str">
        <f>VLOOKUP(P2231,'BASE TARIFA 2025'!C:D,2,0)</f>
        <v>WOMPI NOROCCIDENTE</v>
      </c>
      <c r="R2231" s="23">
        <f>VLOOKUP(P2231,'BASE TARIFA 2025'!C:F,4,0)</f>
        <v>15709.5</v>
      </c>
    </row>
    <row r="2232" spans="1:18" ht="14.45">
      <c r="A2232" s="27">
        <v>32942</v>
      </c>
      <c r="B2232" s="27" t="s">
        <v>12861</v>
      </c>
      <c r="C2232" s="27">
        <v>1040032614</v>
      </c>
      <c r="D2232" s="27"/>
      <c r="E2232" s="27" t="s">
        <v>12862</v>
      </c>
      <c r="F2232" s="27" t="s">
        <v>12862</v>
      </c>
      <c r="G2232" s="27" t="s">
        <v>12863</v>
      </c>
      <c r="H2232" s="27" t="s">
        <v>12864</v>
      </c>
      <c r="I2232" s="27" t="s">
        <v>12865</v>
      </c>
      <c r="J2232" s="27" t="s">
        <v>75</v>
      </c>
      <c r="K2232" s="27" t="s">
        <v>12860</v>
      </c>
      <c r="L2232" s="27" t="s">
        <v>12860</v>
      </c>
      <c r="M2232" s="27">
        <v>5376</v>
      </c>
      <c r="N2232" s="28" t="s">
        <v>328</v>
      </c>
      <c r="O2232" s="22">
        <f>VLOOKUP(A2232,Hoja1!A:C,3,0)</f>
        <v>8</v>
      </c>
      <c r="P2232" s="21" t="str">
        <f>VLOOKUP(M2232,[1]TIPOLOGIAS_CB!$A:$F,4,0)</f>
        <v>MEDELLIN</v>
      </c>
      <c r="Q2232" s="21" t="str">
        <f>VLOOKUP(P2232,'BASE TARIFA 2025'!C:D,2,0)</f>
        <v>WOMPI NOROCCIDENTE</v>
      </c>
      <c r="R2232" s="23">
        <f>VLOOKUP(P2232,'BASE TARIFA 2025'!C:F,4,0)</f>
        <v>15709.5</v>
      </c>
    </row>
    <row r="2233" spans="1:18" ht="14.45">
      <c r="A2233" s="27">
        <v>45976</v>
      </c>
      <c r="B2233" s="27" t="s">
        <v>12866</v>
      </c>
      <c r="C2233" s="27">
        <v>901242099</v>
      </c>
      <c r="D2233" s="27"/>
      <c r="E2233" s="27" t="s">
        <v>12867</v>
      </c>
      <c r="F2233" s="27" t="s">
        <v>12867</v>
      </c>
      <c r="G2233" s="27" t="s">
        <v>12868</v>
      </c>
      <c r="H2233" s="27" t="s">
        <v>12869</v>
      </c>
      <c r="I2233" s="27" t="s">
        <v>12870</v>
      </c>
      <c r="J2233" s="27" t="s">
        <v>75</v>
      </c>
      <c r="K2233" s="27" t="s">
        <v>12860</v>
      </c>
      <c r="L2233" s="27" t="s">
        <v>12860</v>
      </c>
      <c r="M2233" s="27">
        <v>5376</v>
      </c>
      <c r="N2233" s="28" t="s">
        <v>328</v>
      </c>
      <c r="O2233" s="22">
        <f>VLOOKUP(A2233,Hoja1!A:C,3,0)</f>
        <v>8</v>
      </c>
      <c r="P2233" s="21" t="str">
        <f>VLOOKUP(M2233,[1]TIPOLOGIAS_CB!$A:$F,4,0)</f>
        <v>MEDELLIN</v>
      </c>
      <c r="Q2233" s="21" t="str">
        <f>VLOOKUP(P2233,'BASE TARIFA 2025'!C:D,2,0)</f>
        <v>WOMPI NOROCCIDENTE</v>
      </c>
      <c r="R2233" s="23">
        <f>VLOOKUP(P2233,'BASE TARIFA 2025'!C:F,4,0)</f>
        <v>15709.5</v>
      </c>
    </row>
    <row r="2234" spans="1:18" ht="14.45">
      <c r="A2234" s="27">
        <v>46087</v>
      </c>
      <c r="B2234" s="27" t="s">
        <v>12871</v>
      </c>
      <c r="C2234" s="27">
        <v>900424941</v>
      </c>
      <c r="D2234" s="27"/>
      <c r="E2234" s="27" t="s">
        <v>12872</v>
      </c>
      <c r="F2234" s="27" t="s">
        <v>12873</v>
      </c>
      <c r="G2234" s="27" t="s">
        <v>12874</v>
      </c>
      <c r="H2234" s="27" t="s">
        <v>12875</v>
      </c>
      <c r="I2234" s="27" t="s">
        <v>12876</v>
      </c>
      <c r="J2234" s="27" t="s">
        <v>75</v>
      </c>
      <c r="K2234" s="27" t="s">
        <v>12860</v>
      </c>
      <c r="L2234" s="27" t="s">
        <v>12860</v>
      </c>
      <c r="M2234" s="27">
        <v>5376</v>
      </c>
      <c r="N2234" s="28" t="s">
        <v>328</v>
      </c>
      <c r="O2234" s="22">
        <f>VLOOKUP(A2234,Hoja1!A:C,3,0)</f>
        <v>8</v>
      </c>
      <c r="P2234" s="21" t="str">
        <f>VLOOKUP(M2234,[1]TIPOLOGIAS_CB!$A:$F,4,0)</f>
        <v>MEDELLIN</v>
      </c>
      <c r="Q2234" s="21" t="str">
        <f>VLOOKUP(P2234,'BASE TARIFA 2025'!C:D,2,0)</f>
        <v>WOMPI NOROCCIDENTE</v>
      </c>
      <c r="R2234" s="23">
        <f>VLOOKUP(P2234,'BASE TARIFA 2025'!C:F,4,0)</f>
        <v>15709.5</v>
      </c>
    </row>
    <row r="2235" spans="1:18" ht="14.45">
      <c r="A2235" s="27">
        <v>39471</v>
      </c>
      <c r="B2235" s="27" t="s">
        <v>12877</v>
      </c>
      <c r="C2235" s="27">
        <v>39182846</v>
      </c>
      <c r="D2235" s="27" t="s">
        <v>12878</v>
      </c>
      <c r="E2235" s="27" t="s">
        <v>12879</v>
      </c>
      <c r="F2235" s="27" t="s">
        <v>12880</v>
      </c>
      <c r="G2235" s="27" t="s">
        <v>12881</v>
      </c>
      <c r="H2235" s="27" t="s">
        <v>12882</v>
      </c>
      <c r="I2235" s="27" t="s">
        <v>12883</v>
      </c>
      <c r="J2235" s="27" t="s">
        <v>75</v>
      </c>
      <c r="K2235" s="27" t="s">
        <v>12860</v>
      </c>
      <c r="L2235" s="27" t="s">
        <v>12860</v>
      </c>
      <c r="M2235" s="27">
        <v>5376</v>
      </c>
      <c r="N2235" s="28" t="s">
        <v>328</v>
      </c>
      <c r="O2235" s="22">
        <f>VLOOKUP(A2235,Hoja1!A:C,3,0)</f>
        <v>8</v>
      </c>
      <c r="P2235" s="21" t="str">
        <f>VLOOKUP(M2235,[1]TIPOLOGIAS_CB!$A:$F,4,0)</f>
        <v>MEDELLIN</v>
      </c>
      <c r="Q2235" s="21" t="str">
        <f>VLOOKUP(P2235,'BASE TARIFA 2025'!C:D,2,0)</f>
        <v>WOMPI NOROCCIDENTE</v>
      </c>
      <c r="R2235" s="23">
        <f>VLOOKUP(P2235,'BASE TARIFA 2025'!C:F,4,0)</f>
        <v>15709.5</v>
      </c>
    </row>
    <row r="2236" spans="1:18" ht="14.45">
      <c r="A2236" s="27">
        <v>57040</v>
      </c>
      <c r="B2236" s="27" t="s">
        <v>12884</v>
      </c>
      <c r="C2236" s="27">
        <v>1040043205</v>
      </c>
      <c r="D2236" s="27" t="s">
        <v>12885</v>
      </c>
      <c r="E2236" s="27" t="s">
        <v>12886</v>
      </c>
      <c r="F2236" s="27" t="s">
        <v>12886</v>
      </c>
      <c r="G2236" s="27" t="s">
        <v>12887</v>
      </c>
      <c r="H2236" s="27" t="s">
        <v>12888</v>
      </c>
      <c r="I2236" s="27" t="s">
        <v>12889</v>
      </c>
      <c r="J2236" s="27" t="s">
        <v>75</v>
      </c>
      <c r="K2236" s="27" t="s">
        <v>12860</v>
      </c>
      <c r="L2236" s="27" t="s">
        <v>12860</v>
      </c>
      <c r="M2236" s="27">
        <v>5376</v>
      </c>
      <c r="N2236" s="28" t="s">
        <v>172</v>
      </c>
      <c r="O2236" s="22">
        <f>VLOOKUP(A2236,Hoja1!A:C,3,0)</f>
        <v>8</v>
      </c>
      <c r="P2236" s="21" t="str">
        <f>VLOOKUP(M2236,[1]TIPOLOGIAS_CB!$A:$F,4,0)</f>
        <v>MEDELLIN</v>
      </c>
      <c r="Q2236" s="21" t="str">
        <f>VLOOKUP(P2236,'BASE TARIFA 2025'!C:D,2,0)</f>
        <v>WOMPI NOROCCIDENTE</v>
      </c>
      <c r="R2236" s="23">
        <f>VLOOKUP(P2236,'BASE TARIFA 2025'!C:F,4,0)</f>
        <v>15709.5</v>
      </c>
    </row>
    <row r="2237" spans="1:18" ht="14.45">
      <c r="A2237" s="27">
        <v>66213</v>
      </c>
      <c r="B2237" s="27" t="s">
        <v>12890</v>
      </c>
      <c r="C2237" s="27">
        <v>15447361</v>
      </c>
      <c r="D2237" s="27" t="s">
        <v>79</v>
      </c>
      <c r="E2237" s="27" t="s">
        <v>12891</v>
      </c>
      <c r="F2237" s="27" t="s">
        <v>12891</v>
      </c>
      <c r="G2237" s="27" t="s">
        <v>12892</v>
      </c>
      <c r="H2237" s="27" t="s">
        <v>12893</v>
      </c>
      <c r="I2237" s="27" t="s">
        <v>12894</v>
      </c>
      <c r="J2237" s="27" t="s">
        <v>75</v>
      </c>
      <c r="K2237" s="27" t="s">
        <v>12860</v>
      </c>
      <c r="L2237" s="27" t="s">
        <v>12860</v>
      </c>
      <c r="M2237" s="27">
        <v>5376</v>
      </c>
      <c r="N2237" s="28" t="s">
        <v>172</v>
      </c>
      <c r="O2237" s="22">
        <f>VLOOKUP(A2237,Hoja1!A:C,3,0)</f>
        <v>8</v>
      </c>
      <c r="P2237" s="21" t="str">
        <f>VLOOKUP(M2237,[1]TIPOLOGIAS_CB!$A:$F,4,0)</f>
        <v>MEDELLIN</v>
      </c>
      <c r="Q2237" s="21" t="str">
        <f>VLOOKUP(P2237,'BASE TARIFA 2025'!C:D,2,0)</f>
        <v>WOMPI NOROCCIDENTE</v>
      </c>
      <c r="R2237" s="23">
        <f>VLOOKUP(P2237,'BASE TARIFA 2025'!C:F,4,0)</f>
        <v>15709.5</v>
      </c>
    </row>
    <row r="2238" spans="1:18" ht="14.45">
      <c r="A2238" s="27">
        <v>70719</v>
      </c>
      <c r="B2238" s="27" t="s">
        <v>12895</v>
      </c>
      <c r="C2238" s="27">
        <v>15380666</v>
      </c>
      <c r="D2238" s="27" t="s">
        <v>12896</v>
      </c>
      <c r="E2238" s="27" t="s">
        <v>12897</v>
      </c>
      <c r="F2238" s="27" t="s">
        <v>12898</v>
      </c>
      <c r="G2238" s="27" t="s">
        <v>12899</v>
      </c>
      <c r="H2238" s="27" t="s">
        <v>12900</v>
      </c>
      <c r="I2238" s="27" t="s">
        <v>12901</v>
      </c>
      <c r="J2238" s="27" t="s">
        <v>75</v>
      </c>
      <c r="K2238" s="27" t="s">
        <v>12860</v>
      </c>
      <c r="L2238" s="27" t="s">
        <v>12860</v>
      </c>
      <c r="M2238" s="27">
        <v>5376</v>
      </c>
      <c r="N2238" s="28" t="s">
        <v>172</v>
      </c>
      <c r="O2238" s="22">
        <f>VLOOKUP(A2238,Hoja1!A:C,3,0)</f>
        <v>8</v>
      </c>
      <c r="P2238" s="21" t="str">
        <f>VLOOKUP(M2238,[1]TIPOLOGIAS_CB!$A:$F,4,0)</f>
        <v>MEDELLIN</v>
      </c>
      <c r="Q2238" s="21" t="str">
        <f>VLOOKUP(P2238,'BASE TARIFA 2025'!C:D,2,0)</f>
        <v>WOMPI NOROCCIDENTE</v>
      </c>
      <c r="R2238" s="23">
        <f>VLOOKUP(P2238,'BASE TARIFA 2025'!C:F,4,0)</f>
        <v>15709.5</v>
      </c>
    </row>
    <row r="2239" spans="1:18" ht="14.45">
      <c r="A2239" s="27">
        <v>81253</v>
      </c>
      <c r="B2239" s="27" t="s">
        <v>12902</v>
      </c>
      <c r="C2239" s="27">
        <v>42981375</v>
      </c>
      <c r="D2239" s="27" t="s">
        <v>12903</v>
      </c>
      <c r="E2239" s="27" t="s">
        <v>12903</v>
      </c>
      <c r="F2239" s="27"/>
      <c r="G2239" s="27" t="s">
        <v>12904</v>
      </c>
      <c r="H2239" s="27" t="s">
        <v>12905</v>
      </c>
      <c r="I2239" s="27" t="s">
        <v>12906</v>
      </c>
      <c r="J2239" s="27" t="s">
        <v>75</v>
      </c>
      <c r="K2239" s="27" t="s">
        <v>12907</v>
      </c>
      <c r="L2239" s="27" t="s">
        <v>12907</v>
      </c>
      <c r="M2239" s="27">
        <v>5380</v>
      </c>
      <c r="N2239" s="28" t="s">
        <v>953</v>
      </c>
      <c r="O2239" s="22">
        <f>VLOOKUP(A2239,Hoja1!A:C,3,0)</f>
        <v>8</v>
      </c>
      <c r="P2239" s="21" t="str">
        <f>VLOOKUP(M2239,[1]TIPOLOGIAS_CB!$A:$F,4,0)</f>
        <v>MEDELLIN</v>
      </c>
      <c r="Q2239" s="21" t="str">
        <f>VLOOKUP(P2239,'BASE TARIFA 2025'!C:D,2,0)</f>
        <v>WOMPI NOROCCIDENTE</v>
      </c>
      <c r="R2239" s="23">
        <f>VLOOKUP(P2239,'BASE TARIFA 2025'!C:F,4,0)</f>
        <v>15709.5</v>
      </c>
    </row>
    <row r="2240" spans="1:18" ht="14.45">
      <c r="A2240" s="27">
        <v>31840</v>
      </c>
      <c r="B2240" s="27" t="s">
        <v>12908</v>
      </c>
      <c r="C2240" s="27">
        <v>32280188</v>
      </c>
      <c r="D2240" s="27" t="s">
        <v>12909</v>
      </c>
      <c r="E2240" s="27" t="s">
        <v>12910</v>
      </c>
      <c r="F2240" s="27" t="s">
        <v>12910</v>
      </c>
      <c r="G2240" s="27" t="s">
        <v>12911</v>
      </c>
      <c r="H2240" s="27" t="s">
        <v>12912</v>
      </c>
      <c r="I2240" s="27" t="s">
        <v>12913</v>
      </c>
      <c r="J2240" s="27" t="s">
        <v>75</v>
      </c>
      <c r="K2240" s="27" t="s">
        <v>12914</v>
      </c>
      <c r="L2240" s="27" t="s">
        <v>12914</v>
      </c>
      <c r="M2240" s="27">
        <v>5390</v>
      </c>
      <c r="N2240" s="28" t="s">
        <v>348</v>
      </c>
      <c r="O2240" s="22">
        <f>VLOOKUP(A2240,Hoja1!A:C,3,0)</f>
        <v>8</v>
      </c>
      <c r="P2240" s="21" t="str">
        <f>VLOOKUP(M2240,[1]TIPOLOGIAS_CB!$A:$F,4,0)</f>
        <v>MEDELLIN</v>
      </c>
      <c r="Q2240" s="21" t="str">
        <f>VLOOKUP(P2240,'BASE TARIFA 2025'!C:D,2,0)</f>
        <v>WOMPI NOROCCIDENTE</v>
      </c>
      <c r="R2240" s="23">
        <f>VLOOKUP(P2240,'BASE TARIFA 2025'!C:F,4,0)</f>
        <v>15709.5</v>
      </c>
    </row>
    <row r="2241" spans="1:18" ht="14.45">
      <c r="A2241" s="27">
        <v>42891</v>
      </c>
      <c r="B2241" s="27" t="s">
        <v>12915</v>
      </c>
      <c r="C2241" s="27">
        <v>1045046059</v>
      </c>
      <c r="D2241" s="27"/>
      <c r="E2241" s="27" t="s">
        <v>12916</v>
      </c>
      <c r="F2241" s="27" t="s">
        <v>12916</v>
      </c>
      <c r="G2241" s="27" t="s">
        <v>12917</v>
      </c>
      <c r="H2241" s="27" t="s">
        <v>12918</v>
      </c>
      <c r="I2241" s="27" t="s">
        <v>12919</v>
      </c>
      <c r="J2241" s="27" t="s">
        <v>75</v>
      </c>
      <c r="K2241" s="27" t="s">
        <v>12914</v>
      </c>
      <c r="L2241" s="27" t="s">
        <v>12914</v>
      </c>
      <c r="M2241" s="27">
        <v>5390</v>
      </c>
      <c r="N2241" s="28" t="s">
        <v>348</v>
      </c>
      <c r="O2241" s="22">
        <f>VLOOKUP(A2241,Hoja1!A:C,3,0)</f>
        <v>16</v>
      </c>
      <c r="P2241" s="21" t="str">
        <f>VLOOKUP(M2241,[1]TIPOLOGIAS_CB!$A:$F,4,0)</f>
        <v>MEDELLIN</v>
      </c>
      <c r="Q2241" s="21" t="str">
        <f>VLOOKUP(P2241,'BASE TARIFA 2025'!C:D,2,0)</f>
        <v>WOMPI NOROCCIDENTE</v>
      </c>
      <c r="R2241" s="23">
        <f>VLOOKUP(P2241,'BASE TARIFA 2025'!C:F,4,0)</f>
        <v>15709.5</v>
      </c>
    </row>
    <row r="2242" spans="1:18" ht="14.45">
      <c r="A2242" s="27">
        <v>49467</v>
      </c>
      <c r="B2242" s="27" t="s">
        <v>12920</v>
      </c>
      <c r="C2242" s="27">
        <v>1038386394</v>
      </c>
      <c r="D2242" s="27" t="s">
        <v>79</v>
      </c>
      <c r="E2242" s="27" t="s">
        <v>12921</v>
      </c>
      <c r="F2242" s="27" t="s">
        <v>12921</v>
      </c>
      <c r="G2242" s="27" t="s">
        <v>12922</v>
      </c>
      <c r="H2242" s="27" t="s">
        <v>12923</v>
      </c>
      <c r="I2242" s="27" t="s">
        <v>12924</v>
      </c>
      <c r="J2242" s="27" t="s">
        <v>75</v>
      </c>
      <c r="K2242" s="27" t="s">
        <v>12914</v>
      </c>
      <c r="L2242" s="27" t="s">
        <v>12914</v>
      </c>
      <c r="M2242" s="27">
        <v>5390</v>
      </c>
      <c r="N2242" s="28" t="s">
        <v>348</v>
      </c>
      <c r="O2242" s="22">
        <f>VLOOKUP(A2242,Hoja1!A:C,3,0)</f>
        <v>8</v>
      </c>
      <c r="P2242" s="21" t="str">
        <f>VLOOKUP(M2242,[1]TIPOLOGIAS_CB!$A:$F,4,0)</f>
        <v>MEDELLIN</v>
      </c>
      <c r="Q2242" s="21" t="str">
        <f>VLOOKUP(P2242,'BASE TARIFA 2025'!C:D,2,0)</f>
        <v>WOMPI NOROCCIDENTE</v>
      </c>
      <c r="R2242" s="23">
        <f>VLOOKUP(P2242,'BASE TARIFA 2025'!C:F,4,0)</f>
        <v>15709.5</v>
      </c>
    </row>
    <row r="2243" spans="1:18" ht="14.45">
      <c r="A2243" s="27">
        <v>28002</v>
      </c>
      <c r="B2243" s="27" t="s">
        <v>12925</v>
      </c>
      <c r="C2243" s="27">
        <v>1043012137</v>
      </c>
      <c r="D2243" s="27" t="s">
        <v>12926</v>
      </c>
      <c r="E2243" s="27" t="s">
        <v>12927</v>
      </c>
      <c r="F2243" s="27" t="s">
        <v>12927</v>
      </c>
      <c r="G2243" s="27" t="s">
        <v>12928</v>
      </c>
      <c r="H2243" s="27" t="s">
        <v>12929</v>
      </c>
      <c r="I2243" s="27" t="s">
        <v>12930</v>
      </c>
      <c r="J2243" s="27" t="s">
        <v>10255</v>
      </c>
      <c r="K2243" s="27" t="s">
        <v>12931</v>
      </c>
      <c r="L2243" s="27" t="s">
        <v>12931</v>
      </c>
      <c r="M2243" s="27">
        <v>8078</v>
      </c>
      <c r="N2243" s="28" t="s">
        <v>77</v>
      </c>
      <c r="O2243" s="22">
        <f>VLOOKUP(A2243,Hoja1!A:C,3,0)</f>
        <v>16</v>
      </c>
      <c r="P2243" s="21" t="str">
        <f>VLOOKUP(M2243,[1]TIPOLOGIAS_CB!$A:$F,4,0)</f>
        <v>BARRANQUILLA</v>
      </c>
      <c r="Q2243" s="21" t="str">
        <f>VLOOKUP(P2243,'BASE TARIFA 2025'!C:D,2,0)</f>
        <v>WOMPI COSTA</v>
      </c>
      <c r="R2243" s="23">
        <f>VLOOKUP(P2243,'BASE TARIFA 2025'!C:F,4,0)</f>
        <v>15709.5</v>
      </c>
    </row>
    <row r="2244" spans="1:18" ht="14.45">
      <c r="A2244" s="27">
        <v>37137</v>
      </c>
      <c r="B2244" s="27" t="s">
        <v>12932</v>
      </c>
      <c r="C2244" s="27">
        <v>1048211116</v>
      </c>
      <c r="D2244" s="27" t="s">
        <v>12933</v>
      </c>
      <c r="E2244" s="27" t="s">
        <v>12934</v>
      </c>
      <c r="F2244" s="27" t="s">
        <v>12934</v>
      </c>
      <c r="G2244" s="27" t="s">
        <v>12935</v>
      </c>
      <c r="H2244" s="27" t="s">
        <v>12936</v>
      </c>
      <c r="I2244" s="27" t="s">
        <v>12937</v>
      </c>
      <c r="J2244" s="27" t="s">
        <v>10255</v>
      </c>
      <c r="K2244" s="27" t="s">
        <v>12931</v>
      </c>
      <c r="L2244" s="27" t="s">
        <v>12931</v>
      </c>
      <c r="M2244" s="27">
        <v>8078</v>
      </c>
      <c r="N2244" s="28" t="s">
        <v>77</v>
      </c>
      <c r="O2244" s="22">
        <f>VLOOKUP(A2244,Hoja1!A:C,3,0)</f>
        <v>8</v>
      </c>
      <c r="P2244" s="21" t="str">
        <f>VLOOKUP(M2244,[1]TIPOLOGIAS_CB!$A:$F,4,0)</f>
        <v>BARRANQUILLA</v>
      </c>
      <c r="Q2244" s="21" t="str">
        <f>VLOOKUP(P2244,'BASE TARIFA 2025'!C:D,2,0)</f>
        <v>WOMPI COSTA</v>
      </c>
      <c r="R2244" s="23">
        <f>VLOOKUP(P2244,'BASE TARIFA 2025'!C:F,4,0)</f>
        <v>15709.5</v>
      </c>
    </row>
    <row r="2245" spans="1:18" ht="14.45">
      <c r="A2245" s="27">
        <v>74935</v>
      </c>
      <c r="B2245" s="27" t="s">
        <v>12938</v>
      </c>
      <c r="C2245" s="27">
        <v>1121327087</v>
      </c>
      <c r="D2245" s="27" t="s">
        <v>12939</v>
      </c>
      <c r="E2245" s="27" t="s">
        <v>12939</v>
      </c>
      <c r="F2245" s="27" t="s">
        <v>12939</v>
      </c>
      <c r="G2245" s="27" t="s">
        <v>12940</v>
      </c>
      <c r="H2245" s="27" t="s">
        <v>12941</v>
      </c>
      <c r="I2245" s="27" t="s">
        <v>12942</v>
      </c>
      <c r="J2245" s="27" t="s">
        <v>10255</v>
      </c>
      <c r="K2245" s="27" t="s">
        <v>12931</v>
      </c>
      <c r="L2245" s="27" t="s">
        <v>12931</v>
      </c>
      <c r="M2245" s="27">
        <v>8078</v>
      </c>
      <c r="N2245" s="28" t="s">
        <v>102</v>
      </c>
      <c r="O2245" s="22">
        <f>VLOOKUP(A2245,Hoja1!A:C,3,0)</f>
        <v>8</v>
      </c>
      <c r="P2245" s="21" t="str">
        <f>VLOOKUP(M2245,[1]TIPOLOGIAS_CB!$A:$F,4,0)</f>
        <v>BARRANQUILLA</v>
      </c>
      <c r="Q2245" s="21" t="str">
        <f>VLOOKUP(P2245,'BASE TARIFA 2025'!C:D,2,0)</f>
        <v>WOMPI COSTA</v>
      </c>
      <c r="R2245" s="23">
        <f>VLOOKUP(P2245,'BASE TARIFA 2025'!C:F,4,0)</f>
        <v>15709.5</v>
      </c>
    </row>
    <row r="2246" spans="1:18" ht="14.45">
      <c r="A2246" s="27">
        <v>77992</v>
      </c>
      <c r="B2246" s="27" t="s">
        <v>12943</v>
      </c>
      <c r="C2246" s="27">
        <v>32838653</v>
      </c>
      <c r="D2246" s="27" t="s">
        <v>12944</v>
      </c>
      <c r="E2246" s="27" t="s">
        <v>12945</v>
      </c>
      <c r="F2246" s="27" t="s">
        <v>12944</v>
      </c>
      <c r="G2246" s="27" t="s">
        <v>12946</v>
      </c>
      <c r="H2246" s="27" t="s">
        <v>12947</v>
      </c>
      <c r="I2246" s="27" t="s">
        <v>12948</v>
      </c>
      <c r="J2246" s="27" t="s">
        <v>10255</v>
      </c>
      <c r="K2246" s="27" t="s">
        <v>12931</v>
      </c>
      <c r="L2246" s="27" t="s">
        <v>12931</v>
      </c>
      <c r="M2246" s="27">
        <v>8078</v>
      </c>
      <c r="N2246" s="28" t="s">
        <v>102</v>
      </c>
      <c r="O2246" s="22">
        <f>VLOOKUP(A2246,Hoja1!A:C,3,0)</f>
        <v>8</v>
      </c>
      <c r="P2246" s="21" t="str">
        <f>VLOOKUP(M2246,[1]TIPOLOGIAS_CB!$A:$F,4,0)</f>
        <v>BARRANQUILLA</v>
      </c>
      <c r="Q2246" s="21" t="str">
        <f>VLOOKUP(P2246,'BASE TARIFA 2025'!C:D,2,0)</f>
        <v>WOMPI COSTA</v>
      </c>
      <c r="R2246" s="23">
        <f>VLOOKUP(P2246,'BASE TARIFA 2025'!C:F,4,0)</f>
        <v>15709.5</v>
      </c>
    </row>
    <row r="2247" spans="1:18" ht="14.45">
      <c r="A2247" s="27">
        <v>71090</v>
      </c>
      <c r="B2247" s="27" t="s">
        <v>12949</v>
      </c>
      <c r="C2247" s="27">
        <v>8681688</v>
      </c>
      <c r="D2247" s="27" t="s">
        <v>12950</v>
      </c>
      <c r="E2247" s="27" t="s">
        <v>79</v>
      </c>
      <c r="F2247" s="27" t="s">
        <v>12950</v>
      </c>
      <c r="G2247" s="27" t="s">
        <v>12951</v>
      </c>
      <c r="H2247" s="27" t="s">
        <v>12952</v>
      </c>
      <c r="I2247" s="27" t="s">
        <v>12953</v>
      </c>
      <c r="J2247" s="27" t="s">
        <v>10255</v>
      </c>
      <c r="K2247" s="27" t="s">
        <v>12931</v>
      </c>
      <c r="L2247" s="27" t="s">
        <v>12931</v>
      </c>
      <c r="M2247" s="27">
        <v>8078</v>
      </c>
      <c r="N2247" s="28" t="s">
        <v>102</v>
      </c>
      <c r="O2247" s="22">
        <f>VLOOKUP(A2247,Hoja1!A:C,3,0)</f>
        <v>8</v>
      </c>
      <c r="P2247" s="21" t="str">
        <f>VLOOKUP(M2247,[1]TIPOLOGIAS_CB!$A:$F,4,0)</f>
        <v>BARRANQUILLA</v>
      </c>
      <c r="Q2247" s="21" t="str">
        <f>VLOOKUP(P2247,'BASE TARIFA 2025'!C:D,2,0)</f>
        <v>WOMPI COSTA</v>
      </c>
      <c r="R2247" s="23">
        <f>VLOOKUP(P2247,'BASE TARIFA 2025'!C:F,4,0)</f>
        <v>15709.5</v>
      </c>
    </row>
    <row r="2248" spans="1:18" ht="14.45">
      <c r="A2248" s="27">
        <v>73102</v>
      </c>
      <c r="B2248" s="27" t="s">
        <v>12954</v>
      </c>
      <c r="C2248" s="27">
        <v>1048216117</v>
      </c>
      <c r="D2248" s="27" t="s">
        <v>12955</v>
      </c>
      <c r="E2248" s="27" t="s">
        <v>12955</v>
      </c>
      <c r="F2248" s="27" t="s">
        <v>12955</v>
      </c>
      <c r="G2248" s="27" t="s">
        <v>12956</v>
      </c>
      <c r="H2248" s="27" t="s">
        <v>12957</v>
      </c>
      <c r="I2248" s="27" t="s">
        <v>12958</v>
      </c>
      <c r="J2248" s="27" t="s">
        <v>10255</v>
      </c>
      <c r="K2248" s="27" t="s">
        <v>12931</v>
      </c>
      <c r="L2248" s="27" t="s">
        <v>12931</v>
      </c>
      <c r="M2248" s="27">
        <v>8078</v>
      </c>
      <c r="N2248" s="28" t="s">
        <v>342</v>
      </c>
      <c r="O2248" s="22">
        <f>VLOOKUP(A2248,Hoja1!A:C,3,0)</f>
        <v>8</v>
      </c>
      <c r="P2248" s="21" t="str">
        <f>VLOOKUP(M2248,[1]TIPOLOGIAS_CB!$A:$F,4,0)</f>
        <v>BARRANQUILLA</v>
      </c>
      <c r="Q2248" s="21" t="str">
        <f>VLOOKUP(P2248,'BASE TARIFA 2025'!C:D,2,0)</f>
        <v>WOMPI COSTA</v>
      </c>
      <c r="R2248" s="23">
        <f>VLOOKUP(P2248,'BASE TARIFA 2025'!C:F,4,0)</f>
        <v>15709.5</v>
      </c>
    </row>
    <row r="2249" spans="1:18" ht="14.45">
      <c r="A2249" s="27">
        <v>50316</v>
      </c>
      <c r="B2249" s="27" t="s">
        <v>12959</v>
      </c>
      <c r="C2249" s="27">
        <v>22568438</v>
      </c>
      <c r="D2249" s="27" t="s">
        <v>12960</v>
      </c>
      <c r="E2249" s="27" t="s">
        <v>12961</v>
      </c>
      <c r="F2249" s="27" t="s">
        <v>12960</v>
      </c>
      <c r="G2249" s="27" t="s">
        <v>12962</v>
      </c>
      <c r="H2249" s="27" t="s">
        <v>12963</v>
      </c>
      <c r="I2249" s="27" t="s">
        <v>12964</v>
      </c>
      <c r="J2249" s="27" t="s">
        <v>10255</v>
      </c>
      <c r="K2249" s="27" t="s">
        <v>12931</v>
      </c>
      <c r="L2249" s="27" t="s">
        <v>12931</v>
      </c>
      <c r="M2249" s="27">
        <v>8078</v>
      </c>
      <c r="N2249" s="28" t="s">
        <v>102</v>
      </c>
      <c r="O2249" s="22">
        <f>VLOOKUP(A2249,Hoja1!A:C,3,0)</f>
        <v>8</v>
      </c>
      <c r="P2249" s="21" t="str">
        <f>VLOOKUP(M2249,[1]TIPOLOGIAS_CB!$A:$F,4,0)</f>
        <v>BARRANQUILLA</v>
      </c>
      <c r="Q2249" s="21" t="str">
        <f>VLOOKUP(P2249,'BASE TARIFA 2025'!C:D,2,0)</f>
        <v>WOMPI COSTA</v>
      </c>
      <c r="R2249" s="23">
        <f>VLOOKUP(P2249,'BASE TARIFA 2025'!C:F,4,0)</f>
        <v>15709.5</v>
      </c>
    </row>
    <row r="2250" spans="1:18" ht="14.45">
      <c r="A2250" s="27">
        <v>60051</v>
      </c>
      <c r="B2250" s="27" t="s">
        <v>12965</v>
      </c>
      <c r="C2250" s="27">
        <v>72307592</v>
      </c>
      <c r="D2250" s="27" t="s">
        <v>12966</v>
      </c>
      <c r="E2250" s="27" t="s">
        <v>12966</v>
      </c>
      <c r="F2250" s="27" t="s">
        <v>12966</v>
      </c>
      <c r="G2250" s="27" t="s">
        <v>12967</v>
      </c>
      <c r="H2250" s="27" t="s">
        <v>12968</v>
      </c>
      <c r="I2250" s="27" t="s">
        <v>12969</v>
      </c>
      <c r="J2250" s="27" t="s">
        <v>10255</v>
      </c>
      <c r="K2250" s="27" t="s">
        <v>12931</v>
      </c>
      <c r="L2250" s="27" t="s">
        <v>12931</v>
      </c>
      <c r="M2250" s="27">
        <v>8078</v>
      </c>
      <c r="N2250" s="28" t="s">
        <v>128</v>
      </c>
      <c r="O2250" s="22">
        <f>VLOOKUP(A2250,Hoja1!A:C,3,0)</f>
        <v>16</v>
      </c>
      <c r="P2250" s="21" t="str">
        <f>VLOOKUP(M2250,[1]TIPOLOGIAS_CB!$A:$F,4,0)</f>
        <v>BARRANQUILLA</v>
      </c>
      <c r="Q2250" s="21" t="str">
        <f>VLOOKUP(P2250,'BASE TARIFA 2025'!C:D,2,0)</f>
        <v>WOMPI COSTA</v>
      </c>
      <c r="R2250" s="23">
        <f>VLOOKUP(P2250,'BASE TARIFA 2025'!C:F,4,0)</f>
        <v>15709.5</v>
      </c>
    </row>
    <row r="2251" spans="1:18" ht="14.45">
      <c r="A2251" s="27">
        <v>41856</v>
      </c>
      <c r="B2251" s="27" t="s">
        <v>12970</v>
      </c>
      <c r="C2251" s="27">
        <v>32390415</v>
      </c>
      <c r="D2251" s="27" t="s">
        <v>12971</v>
      </c>
      <c r="E2251" s="27" t="s">
        <v>12972</v>
      </c>
      <c r="F2251" s="27" t="s">
        <v>12973</v>
      </c>
      <c r="G2251" s="27" t="s">
        <v>12974</v>
      </c>
      <c r="H2251" s="27" t="s">
        <v>12975</v>
      </c>
      <c r="I2251" s="27" t="s">
        <v>12976</v>
      </c>
      <c r="J2251" s="27" t="s">
        <v>10255</v>
      </c>
      <c r="K2251" s="27" t="s">
        <v>12931</v>
      </c>
      <c r="L2251" s="27" t="s">
        <v>12931</v>
      </c>
      <c r="M2251" s="27">
        <v>8078</v>
      </c>
      <c r="N2251" s="28" t="s">
        <v>77</v>
      </c>
      <c r="O2251" s="22">
        <f>VLOOKUP(A2251,Hoja1!A:C,3,0)</f>
        <v>16</v>
      </c>
      <c r="P2251" s="21" t="str">
        <f>VLOOKUP(M2251,[1]TIPOLOGIAS_CB!$A:$F,4,0)</f>
        <v>BARRANQUILLA</v>
      </c>
      <c r="Q2251" s="21" t="str">
        <f>VLOOKUP(P2251,'BASE TARIFA 2025'!C:D,2,0)</f>
        <v>WOMPI COSTA</v>
      </c>
      <c r="R2251" s="23">
        <f>VLOOKUP(P2251,'BASE TARIFA 2025'!C:F,4,0)</f>
        <v>15709.5</v>
      </c>
    </row>
    <row r="2252" spans="1:18" ht="14.45">
      <c r="A2252" s="27">
        <v>49076</v>
      </c>
      <c r="B2252" s="27" t="s">
        <v>12977</v>
      </c>
      <c r="C2252" s="27">
        <v>72022651</v>
      </c>
      <c r="D2252" s="27" t="s">
        <v>12978</v>
      </c>
      <c r="E2252" s="27" t="s">
        <v>12978</v>
      </c>
      <c r="F2252" s="27" t="s">
        <v>12979</v>
      </c>
      <c r="G2252" s="27" t="s">
        <v>12980</v>
      </c>
      <c r="H2252" s="27" t="s">
        <v>12981</v>
      </c>
      <c r="I2252" s="27" t="s">
        <v>12982</v>
      </c>
      <c r="J2252" s="27" t="s">
        <v>10255</v>
      </c>
      <c r="K2252" s="27" t="s">
        <v>12931</v>
      </c>
      <c r="L2252" s="27" t="s">
        <v>12931</v>
      </c>
      <c r="M2252" s="27">
        <v>8078</v>
      </c>
      <c r="N2252" s="28" t="s">
        <v>77</v>
      </c>
      <c r="O2252" s="22">
        <f>VLOOKUP(A2252,Hoja1!A:C,3,0)</f>
        <v>16</v>
      </c>
      <c r="P2252" s="21" t="str">
        <f>VLOOKUP(M2252,[1]TIPOLOGIAS_CB!$A:$F,4,0)</f>
        <v>BARRANQUILLA</v>
      </c>
      <c r="Q2252" s="21" t="str">
        <f>VLOOKUP(P2252,'BASE TARIFA 2025'!C:D,2,0)</f>
        <v>WOMPI COSTA</v>
      </c>
      <c r="R2252" s="23">
        <f>VLOOKUP(P2252,'BASE TARIFA 2025'!C:F,4,0)</f>
        <v>15709.5</v>
      </c>
    </row>
    <row r="2253" spans="1:18" ht="14.45">
      <c r="A2253" s="27">
        <v>15053</v>
      </c>
      <c r="B2253" s="27" t="s">
        <v>12983</v>
      </c>
      <c r="C2253" s="27">
        <v>3735257</v>
      </c>
      <c r="D2253" s="27" t="s">
        <v>12984</v>
      </c>
      <c r="E2253" s="27" t="s">
        <v>12985</v>
      </c>
      <c r="F2253" s="27" t="s">
        <v>12985</v>
      </c>
      <c r="G2253" s="27" t="s">
        <v>12986</v>
      </c>
      <c r="H2253" s="27" t="s">
        <v>12987</v>
      </c>
      <c r="I2253" s="27" t="s">
        <v>12988</v>
      </c>
      <c r="J2253" s="27" t="s">
        <v>10255</v>
      </c>
      <c r="K2253" s="27" t="s">
        <v>12989</v>
      </c>
      <c r="L2253" s="27" t="s">
        <v>12989</v>
      </c>
      <c r="M2253" s="27">
        <v>8436</v>
      </c>
      <c r="N2253" s="28" t="s">
        <v>500</v>
      </c>
      <c r="O2253" s="22">
        <f>VLOOKUP(A2253,Hoja1!A:C,3,0)</f>
        <v>8</v>
      </c>
      <c r="P2253" s="21" t="str">
        <f>VLOOKUP(M2253,[1]TIPOLOGIAS_CB!$A:$F,4,0)</f>
        <v>BARRANQUILLA</v>
      </c>
      <c r="Q2253" s="21" t="str">
        <f>VLOOKUP(P2253,'BASE TARIFA 2025'!C:D,2,0)</f>
        <v>WOMPI COSTA</v>
      </c>
      <c r="R2253" s="23">
        <f>VLOOKUP(P2253,'BASE TARIFA 2025'!C:F,4,0)</f>
        <v>15709.5</v>
      </c>
    </row>
    <row r="2254" spans="1:18" ht="14.45">
      <c r="A2254" s="27">
        <v>34332</v>
      </c>
      <c r="B2254" s="27" t="s">
        <v>12990</v>
      </c>
      <c r="C2254" s="27">
        <v>1042971655</v>
      </c>
      <c r="D2254" s="27" t="s">
        <v>12991</v>
      </c>
      <c r="E2254" s="27" t="s">
        <v>12992</v>
      </c>
      <c r="F2254" s="27" t="s">
        <v>12992</v>
      </c>
      <c r="G2254" s="27" t="s">
        <v>12993</v>
      </c>
      <c r="H2254" s="27" t="s">
        <v>12994</v>
      </c>
      <c r="I2254" s="27" t="s">
        <v>12995</v>
      </c>
      <c r="J2254" s="27" t="s">
        <v>10255</v>
      </c>
      <c r="K2254" s="27" t="s">
        <v>12989</v>
      </c>
      <c r="L2254" s="27" t="s">
        <v>12989</v>
      </c>
      <c r="M2254" s="27">
        <v>8436</v>
      </c>
      <c r="N2254" s="28" t="s">
        <v>500</v>
      </c>
      <c r="O2254" s="22">
        <f>VLOOKUP(A2254,Hoja1!A:C,3,0)</f>
        <v>16</v>
      </c>
      <c r="P2254" s="21" t="str">
        <f>VLOOKUP(M2254,[1]TIPOLOGIAS_CB!$A:$F,4,0)</f>
        <v>BARRANQUILLA</v>
      </c>
      <c r="Q2254" s="21" t="str">
        <f>VLOOKUP(P2254,'BASE TARIFA 2025'!C:D,2,0)</f>
        <v>WOMPI COSTA</v>
      </c>
      <c r="R2254" s="23">
        <f>VLOOKUP(P2254,'BASE TARIFA 2025'!C:F,4,0)</f>
        <v>15709.5</v>
      </c>
    </row>
    <row r="2255" spans="1:18" ht="14.45">
      <c r="A2255" s="27">
        <v>56917</v>
      </c>
      <c r="B2255" s="27" t="s">
        <v>12996</v>
      </c>
      <c r="C2255" s="27">
        <v>72300739</v>
      </c>
      <c r="D2255" s="27" t="s">
        <v>12997</v>
      </c>
      <c r="E2255" s="27" t="s">
        <v>12997</v>
      </c>
      <c r="F2255" s="27" t="s">
        <v>12997</v>
      </c>
      <c r="G2255" s="27" t="s">
        <v>12998</v>
      </c>
      <c r="H2255" s="27" t="s">
        <v>12999</v>
      </c>
      <c r="I2255" s="27" t="s">
        <v>13000</v>
      </c>
      <c r="J2255" s="27" t="s">
        <v>10255</v>
      </c>
      <c r="K2255" s="27" t="s">
        <v>12989</v>
      </c>
      <c r="L2255" s="27" t="s">
        <v>12989</v>
      </c>
      <c r="M2255" s="27">
        <v>8436</v>
      </c>
      <c r="N2255" s="28" t="s">
        <v>500</v>
      </c>
      <c r="O2255" s="22">
        <f>VLOOKUP(A2255,Hoja1!A:C,3,0)</f>
        <v>8</v>
      </c>
      <c r="P2255" s="21" t="str">
        <f>VLOOKUP(M2255,[1]TIPOLOGIAS_CB!$A:$F,4,0)</f>
        <v>BARRANQUILLA</v>
      </c>
      <c r="Q2255" s="21" t="str">
        <f>VLOOKUP(P2255,'BASE TARIFA 2025'!C:D,2,0)</f>
        <v>WOMPI COSTA</v>
      </c>
      <c r="R2255" s="23">
        <f>VLOOKUP(P2255,'BASE TARIFA 2025'!C:F,4,0)</f>
        <v>15709.5</v>
      </c>
    </row>
    <row r="2256" spans="1:18" ht="14.45">
      <c r="A2256" s="27">
        <v>59822</v>
      </c>
      <c r="B2256" s="27" t="s">
        <v>13001</v>
      </c>
      <c r="C2256" s="27">
        <v>1042978947</v>
      </c>
      <c r="D2256" s="27" t="s">
        <v>13002</v>
      </c>
      <c r="E2256" s="27" t="s">
        <v>13002</v>
      </c>
      <c r="F2256" s="27" t="s">
        <v>13003</v>
      </c>
      <c r="G2256" s="27" t="s">
        <v>13004</v>
      </c>
      <c r="H2256" s="27" t="s">
        <v>13005</v>
      </c>
      <c r="I2256" s="27" t="s">
        <v>13006</v>
      </c>
      <c r="J2256" s="27" t="s">
        <v>10255</v>
      </c>
      <c r="K2256" s="27" t="s">
        <v>12989</v>
      </c>
      <c r="L2256" s="27" t="s">
        <v>12989</v>
      </c>
      <c r="M2256" s="27">
        <v>8436</v>
      </c>
      <c r="N2256" s="28" t="s">
        <v>500</v>
      </c>
      <c r="O2256" s="22">
        <f>VLOOKUP(A2256,Hoja1!A:C,3,0)</f>
        <v>8</v>
      </c>
      <c r="P2256" s="21" t="str">
        <f>VLOOKUP(M2256,[1]TIPOLOGIAS_CB!$A:$F,4,0)</f>
        <v>BARRANQUILLA</v>
      </c>
      <c r="Q2256" s="21" t="str">
        <f>VLOOKUP(P2256,'BASE TARIFA 2025'!C:D,2,0)</f>
        <v>WOMPI COSTA</v>
      </c>
      <c r="R2256" s="23">
        <f>VLOOKUP(P2256,'BASE TARIFA 2025'!C:F,4,0)</f>
        <v>15709.5</v>
      </c>
    </row>
    <row r="2257" spans="1:18" ht="14.45">
      <c r="A2257" s="27">
        <v>65741</v>
      </c>
      <c r="B2257" s="27" t="s">
        <v>13007</v>
      </c>
      <c r="C2257" s="27">
        <v>1043554152</v>
      </c>
      <c r="D2257" s="27" t="s">
        <v>13008</v>
      </c>
      <c r="E2257" s="27" t="s">
        <v>13008</v>
      </c>
      <c r="F2257" s="27" t="s">
        <v>13008</v>
      </c>
      <c r="G2257" s="27" t="s">
        <v>13009</v>
      </c>
      <c r="H2257" s="27" t="s">
        <v>13010</v>
      </c>
      <c r="I2257" s="27" t="s">
        <v>13011</v>
      </c>
      <c r="J2257" s="27" t="s">
        <v>10255</v>
      </c>
      <c r="K2257" s="27" t="s">
        <v>12989</v>
      </c>
      <c r="L2257" s="27" t="s">
        <v>12989</v>
      </c>
      <c r="M2257" s="27">
        <v>8436</v>
      </c>
      <c r="N2257" s="28" t="s">
        <v>500</v>
      </c>
      <c r="O2257" s="22">
        <f>VLOOKUP(A2257,Hoja1!A:C,3,0)</f>
        <v>8</v>
      </c>
      <c r="P2257" s="21" t="str">
        <f>VLOOKUP(M2257,[1]TIPOLOGIAS_CB!$A:$F,4,0)</f>
        <v>BARRANQUILLA</v>
      </c>
      <c r="Q2257" s="21" t="str">
        <f>VLOOKUP(P2257,'BASE TARIFA 2025'!C:D,2,0)</f>
        <v>WOMPI COSTA</v>
      </c>
      <c r="R2257" s="23">
        <f>VLOOKUP(P2257,'BASE TARIFA 2025'!C:F,4,0)</f>
        <v>15709.5</v>
      </c>
    </row>
    <row r="2258" spans="1:18" ht="14.45">
      <c r="A2258" s="27">
        <v>78538</v>
      </c>
      <c r="B2258" s="27" t="s">
        <v>13012</v>
      </c>
      <c r="C2258" s="27">
        <v>72300759</v>
      </c>
      <c r="D2258" s="27" t="s">
        <v>13003</v>
      </c>
      <c r="E2258" s="27" t="s">
        <v>13013</v>
      </c>
      <c r="F2258" s="27" t="s">
        <v>13013</v>
      </c>
      <c r="G2258" s="27" t="s">
        <v>13014</v>
      </c>
      <c r="H2258" s="27" t="s">
        <v>13015</v>
      </c>
      <c r="I2258" s="27" t="s">
        <v>13016</v>
      </c>
      <c r="J2258" s="27" t="s">
        <v>10255</v>
      </c>
      <c r="K2258" s="27" t="s">
        <v>12989</v>
      </c>
      <c r="L2258" s="27" t="s">
        <v>12989</v>
      </c>
      <c r="M2258" s="27">
        <v>8436</v>
      </c>
      <c r="N2258" s="28" t="s">
        <v>500</v>
      </c>
      <c r="O2258" s="22">
        <f>VLOOKUP(A2258,Hoja1!A:C,3,0)</f>
        <v>8</v>
      </c>
      <c r="P2258" s="21" t="str">
        <f>VLOOKUP(M2258,[1]TIPOLOGIAS_CB!$A:$F,4,0)</f>
        <v>BARRANQUILLA</v>
      </c>
      <c r="Q2258" s="21" t="str">
        <f>VLOOKUP(P2258,'BASE TARIFA 2025'!C:D,2,0)</f>
        <v>WOMPI COSTA</v>
      </c>
      <c r="R2258" s="23">
        <f>VLOOKUP(P2258,'BASE TARIFA 2025'!C:F,4,0)</f>
        <v>15709.5</v>
      </c>
    </row>
    <row r="2259" spans="1:18" ht="14.45">
      <c r="A2259" s="27">
        <v>59491</v>
      </c>
      <c r="B2259" s="27" t="s">
        <v>13017</v>
      </c>
      <c r="C2259" s="27">
        <v>72315319</v>
      </c>
      <c r="D2259" s="27" t="s">
        <v>13018</v>
      </c>
      <c r="E2259" s="27" t="s">
        <v>13018</v>
      </c>
      <c r="F2259" s="27" t="s">
        <v>13019</v>
      </c>
      <c r="G2259" s="27" t="s">
        <v>13020</v>
      </c>
      <c r="H2259" s="27" t="s">
        <v>13021</v>
      </c>
      <c r="I2259" s="27" t="s">
        <v>13022</v>
      </c>
      <c r="J2259" s="27" t="s">
        <v>10255</v>
      </c>
      <c r="K2259" s="27" t="s">
        <v>13023</v>
      </c>
      <c r="L2259" s="27" t="s">
        <v>13023</v>
      </c>
      <c r="M2259" s="27">
        <v>8560</v>
      </c>
      <c r="N2259" s="28" t="s">
        <v>192</v>
      </c>
      <c r="O2259" s="22">
        <f>VLOOKUP(A2259,Hoja1!A:C,3,0)</f>
        <v>8</v>
      </c>
      <c r="P2259" s="21" t="str">
        <f>VLOOKUP(M2259,[1]TIPOLOGIAS_CB!$A:$F,4,0)</f>
        <v>BARRANQUILLA</v>
      </c>
      <c r="Q2259" s="21" t="str">
        <f>VLOOKUP(P2259,'BASE TARIFA 2025'!C:D,2,0)</f>
        <v>WOMPI COSTA</v>
      </c>
      <c r="R2259" s="23">
        <f>VLOOKUP(P2259,'BASE TARIFA 2025'!C:F,4,0)</f>
        <v>15709.5</v>
      </c>
    </row>
    <row r="2260" spans="1:18" ht="14.45">
      <c r="A2260" s="27">
        <v>21700</v>
      </c>
      <c r="B2260" s="27" t="s">
        <v>13024</v>
      </c>
      <c r="C2260" s="27">
        <v>1047339636</v>
      </c>
      <c r="D2260" s="27" t="s">
        <v>13025</v>
      </c>
      <c r="E2260" s="27" t="s">
        <v>13026</v>
      </c>
      <c r="F2260" s="27" t="s">
        <v>13026</v>
      </c>
      <c r="G2260" s="27" t="s">
        <v>13027</v>
      </c>
      <c r="H2260" s="27" t="s">
        <v>13028</v>
      </c>
      <c r="I2260" s="27" t="s">
        <v>13029</v>
      </c>
      <c r="J2260" s="27" t="s">
        <v>10255</v>
      </c>
      <c r="K2260" s="27" t="s">
        <v>13030</v>
      </c>
      <c r="L2260" s="27" t="s">
        <v>13030</v>
      </c>
      <c r="M2260" s="27">
        <v>8758</v>
      </c>
      <c r="N2260" s="28" t="s">
        <v>348</v>
      </c>
      <c r="O2260" s="22">
        <f>VLOOKUP(A2260,Hoja1!A:C,3,0)</f>
        <v>8</v>
      </c>
      <c r="P2260" s="21" t="str">
        <f>VLOOKUP(M2260,[1]TIPOLOGIAS_CB!$A:$F,4,0)</f>
        <v>BARRANQUILLA</v>
      </c>
      <c r="Q2260" s="21" t="str">
        <f>VLOOKUP(P2260,'BASE TARIFA 2025'!C:D,2,0)</f>
        <v>WOMPI COSTA</v>
      </c>
      <c r="R2260" s="23">
        <f>VLOOKUP(P2260,'BASE TARIFA 2025'!C:F,4,0)</f>
        <v>15709.5</v>
      </c>
    </row>
    <row r="2261" spans="1:18" ht="14.45">
      <c r="A2261" s="27">
        <v>38927</v>
      </c>
      <c r="B2261" s="27" t="s">
        <v>13031</v>
      </c>
      <c r="C2261" s="27">
        <v>900774474</v>
      </c>
      <c r="D2261" s="27" t="s">
        <v>13032</v>
      </c>
      <c r="E2261" s="27" t="s">
        <v>13033</v>
      </c>
      <c r="F2261" s="27" t="s">
        <v>13033</v>
      </c>
      <c r="G2261" s="27" t="s">
        <v>13034</v>
      </c>
      <c r="H2261" s="27" t="s">
        <v>13035</v>
      </c>
      <c r="I2261" s="27" t="s">
        <v>13036</v>
      </c>
      <c r="J2261" s="27" t="s">
        <v>2667</v>
      </c>
      <c r="K2261" s="27" t="s">
        <v>31</v>
      </c>
      <c r="L2261" s="27" t="s">
        <v>31</v>
      </c>
      <c r="M2261" s="27">
        <v>41001</v>
      </c>
      <c r="N2261" s="28" t="s">
        <v>172</v>
      </c>
      <c r="O2261" s="22">
        <f>VLOOKUP(A2261,Hoja1!A:C,3,0)</f>
        <v>8</v>
      </c>
      <c r="P2261" s="21" t="str">
        <f>VLOOKUP(M2261,[1]TIPOLOGIAS_CB!$A:$F,4,0)</f>
        <v>NEIVA</v>
      </c>
      <c r="Q2261" s="21" t="str">
        <f>VLOOKUP(P2261,'BASE TARIFA 2025'!C:D,2,0)</f>
        <v>WOMPI ORIENTE</v>
      </c>
      <c r="R2261" s="23">
        <f>VLOOKUP(P2261,'BASE TARIFA 2025'!C:F,4,0)</f>
        <v>28277.100000000002</v>
      </c>
    </row>
    <row r="2262" spans="1:18" ht="14.45">
      <c r="A2262" s="27">
        <v>18492</v>
      </c>
      <c r="B2262" s="27" t="s">
        <v>13037</v>
      </c>
      <c r="C2262" s="27">
        <v>55115857</v>
      </c>
      <c r="D2262" s="27" t="s">
        <v>13038</v>
      </c>
      <c r="E2262" s="27" t="s">
        <v>13039</v>
      </c>
      <c r="F2262" s="27" t="s">
        <v>13039</v>
      </c>
      <c r="G2262" s="27" t="s">
        <v>13040</v>
      </c>
      <c r="H2262" s="27" t="s">
        <v>13041</v>
      </c>
      <c r="I2262" s="27" t="s">
        <v>13042</v>
      </c>
      <c r="J2262" s="27" t="s">
        <v>2667</v>
      </c>
      <c r="K2262" s="27" t="s">
        <v>31</v>
      </c>
      <c r="L2262" s="27" t="s">
        <v>31</v>
      </c>
      <c r="M2262" s="27">
        <v>41001</v>
      </c>
      <c r="N2262" s="28" t="s">
        <v>172</v>
      </c>
      <c r="O2262" s="22">
        <f>VLOOKUP(A2262,Hoja1!A:C,3,0)</f>
        <v>16</v>
      </c>
      <c r="P2262" s="21" t="str">
        <f>VLOOKUP(M2262,[1]TIPOLOGIAS_CB!$A:$F,4,0)</f>
        <v>NEIVA</v>
      </c>
      <c r="Q2262" s="21" t="str">
        <f>VLOOKUP(P2262,'BASE TARIFA 2025'!C:D,2,0)</f>
        <v>WOMPI ORIENTE</v>
      </c>
      <c r="R2262" s="23">
        <f>VLOOKUP(P2262,'BASE TARIFA 2025'!C:F,4,0)</f>
        <v>28277.100000000002</v>
      </c>
    </row>
    <row r="2263" spans="1:18" ht="14.45">
      <c r="A2263" s="27">
        <v>17898</v>
      </c>
      <c r="B2263" s="27" t="s">
        <v>13043</v>
      </c>
      <c r="C2263" s="27">
        <v>1075239213</v>
      </c>
      <c r="D2263" s="27" t="s">
        <v>9479</v>
      </c>
      <c r="E2263" s="27" t="s">
        <v>13044</v>
      </c>
      <c r="F2263" s="27" t="s">
        <v>13044</v>
      </c>
      <c r="G2263" s="27" t="s">
        <v>13045</v>
      </c>
      <c r="H2263" s="27" t="s">
        <v>13046</v>
      </c>
      <c r="I2263" s="27" t="s">
        <v>13047</v>
      </c>
      <c r="J2263" s="27" t="s">
        <v>2667</v>
      </c>
      <c r="K2263" s="27" t="s">
        <v>31</v>
      </c>
      <c r="L2263" s="27" t="s">
        <v>31</v>
      </c>
      <c r="M2263" s="27">
        <v>41001</v>
      </c>
      <c r="N2263" s="28" t="s">
        <v>701</v>
      </c>
      <c r="O2263" s="22">
        <f>VLOOKUP(A2263,Hoja1!A:C,3,0)</f>
        <v>8</v>
      </c>
      <c r="P2263" s="21" t="str">
        <f>VLOOKUP(M2263,[1]TIPOLOGIAS_CB!$A:$F,4,0)</f>
        <v>NEIVA</v>
      </c>
      <c r="Q2263" s="21" t="str">
        <f>VLOOKUP(P2263,'BASE TARIFA 2025'!C:D,2,0)</f>
        <v>WOMPI ORIENTE</v>
      </c>
      <c r="R2263" s="23">
        <f>VLOOKUP(P2263,'BASE TARIFA 2025'!C:F,4,0)</f>
        <v>28277.100000000002</v>
      </c>
    </row>
    <row r="2264" spans="1:18" ht="14.45">
      <c r="A2264" s="27">
        <v>14604</v>
      </c>
      <c r="B2264" s="27" t="s">
        <v>13048</v>
      </c>
      <c r="C2264" s="27">
        <v>55164665</v>
      </c>
      <c r="D2264" s="27" t="s">
        <v>13049</v>
      </c>
      <c r="E2264" s="27" t="s">
        <v>13050</v>
      </c>
      <c r="F2264" s="27" t="s">
        <v>13050</v>
      </c>
      <c r="G2264" s="27" t="s">
        <v>13051</v>
      </c>
      <c r="H2264" s="27" t="s">
        <v>13052</v>
      </c>
      <c r="I2264" s="27" t="s">
        <v>13053</v>
      </c>
      <c r="J2264" s="27" t="s">
        <v>2667</v>
      </c>
      <c r="K2264" s="27" t="s">
        <v>13054</v>
      </c>
      <c r="L2264" s="27" t="s">
        <v>13054</v>
      </c>
      <c r="M2264" s="27">
        <v>41078</v>
      </c>
      <c r="N2264" s="28" t="s">
        <v>328</v>
      </c>
      <c r="O2264" s="22">
        <f>VLOOKUP(A2264,Hoja1!A:C,3,0)</f>
        <v>8</v>
      </c>
      <c r="P2264" s="21" t="str">
        <f>VLOOKUP(M2264,[1]TIPOLOGIAS_CB!$A:$F,4,0)</f>
        <v>NEIVA</v>
      </c>
      <c r="Q2264" s="21" t="str">
        <f>VLOOKUP(P2264,'BASE TARIFA 2025'!C:D,2,0)</f>
        <v>WOMPI ORIENTE</v>
      </c>
      <c r="R2264" s="23">
        <f>VLOOKUP(P2264,'BASE TARIFA 2025'!C:F,4,0)</f>
        <v>28277.100000000002</v>
      </c>
    </row>
    <row r="2265" spans="1:18" ht="14.45">
      <c r="A2265" s="27">
        <v>72868</v>
      </c>
      <c r="B2265" s="27" t="s">
        <v>13055</v>
      </c>
      <c r="C2265" s="27">
        <v>1078777268</v>
      </c>
      <c r="D2265" s="27" t="s">
        <v>13056</v>
      </c>
      <c r="E2265" s="27" t="s">
        <v>13056</v>
      </c>
      <c r="F2265" s="27" t="s">
        <v>13056</v>
      </c>
      <c r="G2265" s="27" t="s">
        <v>13057</v>
      </c>
      <c r="H2265" s="27" t="s">
        <v>13058</v>
      </c>
      <c r="I2265" s="27" t="s">
        <v>13059</v>
      </c>
      <c r="J2265" s="27" t="s">
        <v>2667</v>
      </c>
      <c r="K2265" s="27" t="s">
        <v>13054</v>
      </c>
      <c r="L2265" s="27" t="s">
        <v>13054</v>
      </c>
      <c r="M2265" s="27">
        <v>41078</v>
      </c>
      <c r="N2265" s="28" t="s">
        <v>328</v>
      </c>
      <c r="O2265" s="22">
        <f>VLOOKUP(A2265,Hoja1!A:C,3,0)</f>
        <v>8</v>
      </c>
      <c r="P2265" s="21" t="str">
        <f>VLOOKUP(M2265,[1]TIPOLOGIAS_CB!$A:$F,4,0)</f>
        <v>NEIVA</v>
      </c>
      <c r="Q2265" s="21" t="str">
        <f>VLOOKUP(P2265,'BASE TARIFA 2025'!C:D,2,0)</f>
        <v>WOMPI ORIENTE</v>
      </c>
      <c r="R2265" s="23">
        <f>VLOOKUP(P2265,'BASE TARIFA 2025'!C:F,4,0)</f>
        <v>28277.100000000002</v>
      </c>
    </row>
    <row r="2266" spans="1:18" ht="14.45">
      <c r="A2266" s="27">
        <v>74860</v>
      </c>
      <c r="B2266" s="27" t="s">
        <v>13060</v>
      </c>
      <c r="C2266" s="27">
        <v>1078777300</v>
      </c>
      <c r="D2266" s="27" t="s">
        <v>13061</v>
      </c>
      <c r="E2266" s="27" t="s">
        <v>13061</v>
      </c>
      <c r="F2266" s="27" t="s">
        <v>13061</v>
      </c>
      <c r="G2266" s="27" t="s">
        <v>13062</v>
      </c>
      <c r="H2266" s="27" t="s">
        <v>13063</v>
      </c>
      <c r="I2266" s="27" t="s">
        <v>13064</v>
      </c>
      <c r="J2266" s="27" t="s">
        <v>2667</v>
      </c>
      <c r="K2266" s="27" t="s">
        <v>13054</v>
      </c>
      <c r="L2266" s="27" t="s">
        <v>13054</v>
      </c>
      <c r="M2266" s="27">
        <v>41078</v>
      </c>
      <c r="N2266" s="28" t="s">
        <v>328</v>
      </c>
      <c r="O2266" s="22">
        <f>VLOOKUP(A2266,Hoja1!A:C,3,0)</f>
        <v>8</v>
      </c>
      <c r="P2266" s="21" t="str">
        <f>VLOOKUP(M2266,[1]TIPOLOGIAS_CB!$A:$F,4,0)</f>
        <v>NEIVA</v>
      </c>
      <c r="Q2266" s="21" t="str">
        <f>VLOOKUP(P2266,'BASE TARIFA 2025'!C:D,2,0)</f>
        <v>WOMPI ORIENTE</v>
      </c>
      <c r="R2266" s="23">
        <f>VLOOKUP(P2266,'BASE TARIFA 2025'!C:F,4,0)</f>
        <v>28277.100000000002</v>
      </c>
    </row>
    <row r="2267" spans="1:18" ht="14.45">
      <c r="A2267" s="27">
        <v>77277</v>
      </c>
      <c r="B2267" s="27" t="s">
        <v>13065</v>
      </c>
      <c r="C2267" s="27">
        <v>70384900</v>
      </c>
      <c r="D2267" s="27" t="s">
        <v>13066</v>
      </c>
      <c r="E2267" s="27" t="s">
        <v>13067</v>
      </c>
      <c r="F2267" s="27" t="s">
        <v>13066</v>
      </c>
      <c r="G2267" s="27" t="s">
        <v>13068</v>
      </c>
      <c r="H2267" s="27" t="s">
        <v>13069</v>
      </c>
      <c r="I2267" s="27" t="s">
        <v>13070</v>
      </c>
      <c r="J2267" s="27" t="s">
        <v>6871</v>
      </c>
      <c r="K2267" s="27" t="s">
        <v>13071</v>
      </c>
      <c r="L2267" s="27" t="s">
        <v>13071</v>
      </c>
      <c r="M2267" s="27">
        <v>44110</v>
      </c>
      <c r="N2267" s="28" t="s">
        <v>605</v>
      </c>
      <c r="O2267" s="22">
        <f>VLOOKUP(A2267,Hoja1!A:C,3,0)</f>
        <v>8</v>
      </c>
      <c r="P2267" s="21" t="str">
        <f>VLOOKUP(M2267,[1]TIPOLOGIAS_CB!$A:$F,4,0)</f>
        <v>VALLEDUPAR</v>
      </c>
      <c r="Q2267" s="21" t="str">
        <f>VLOOKUP(P2267,'BASE TARIFA 2025'!C:D,2,0)</f>
        <v>WOMPI COSTA</v>
      </c>
      <c r="R2267" s="23">
        <f>VLOOKUP(P2267,'BASE TARIFA 2025'!C:F,4,0)</f>
        <v>28277.100000000002</v>
      </c>
    </row>
    <row r="2268" spans="1:18" ht="14.45">
      <c r="A2268" s="27">
        <v>63281</v>
      </c>
      <c r="B2268" s="27" t="s">
        <v>13072</v>
      </c>
      <c r="C2268" s="27">
        <v>17952942</v>
      </c>
      <c r="D2268" s="27" t="s">
        <v>13073</v>
      </c>
      <c r="E2268" s="27" t="s">
        <v>13073</v>
      </c>
      <c r="F2268" s="27" t="s">
        <v>13074</v>
      </c>
      <c r="G2268" s="27" t="s">
        <v>13075</v>
      </c>
      <c r="H2268" s="27" t="s">
        <v>13076</v>
      </c>
      <c r="I2268" s="27" t="s">
        <v>13077</v>
      </c>
      <c r="J2268" s="27" t="s">
        <v>6871</v>
      </c>
      <c r="K2268" s="27" t="s">
        <v>13078</v>
      </c>
      <c r="L2268" s="27" t="s">
        <v>13078</v>
      </c>
      <c r="M2268" s="27">
        <v>44279</v>
      </c>
      <c r="N2268" s="28" t="s">
        <v>358</v>
      </c>
      <c r="O2268" s="22">
        <f>VLOOKUP(A2268,Hoja1!A:C,3,0)</f>
        <v>16</v>
      </c>
      <c r="P2268" s="21" t="str">
        <f>VLOOKUP(M2268,[1]TIPOLOGIAS_CB!$A:$F,4,0)</f>
        <v>VALLEDUPAR</v>
      </c>
      <c r="Q2268" s="21" t="str">
        <f>VLOOKUP(P2268,'BASE TARIFA 2025'!C:D,2,0)</f>
        <v>WOMPI COSTA</v>
      </c>
      <c r="R2268" s="23">
        <f>VLOOKUP(P2268,'BASE TARIFA 2025'!C:F,4,0)</f>
        <v>28277.100000000002</v>
      </c>
    </row>
    <row r="2269" spans="1:18" ht="14.45">
      <c r="A2269" s="27">
        <v>71603</v>
      </c>
      <c r="B2269" s="27" t="s">
        <v>13079</v>
      </c>
      <c r="C2269" s="27">
        <v>901450709</v>
      </c>
      <c r="D2269" s="27" t="s">
        <v>13080</v>
      </c>
      <c r="E2269" s="27" t="s">
        <v>13080</v>
      </c>
      <c r="F2269" s="27" t="s">
        <v>13081</v>
      </c>
      <c r="G2269" s="27" t="s">
        <v>13082</v>
      </c>
      <c r="H2269" s="27" t="s">
        <v>13083</v>
      </c>
      <c r="I2269" s="27" t="s">
        <v>13084</v>
      </c>
      <c r="J2269" s="27" t="s">
        <v>6871</v>
      </c>
      <c r="K2269" s="27" t="s">
        <v>13078</v>
      </c>
      <c r="L2269" s="27" t="s">
        <v>13078</v>
      </c>
      <c r="M2269" s="27">
        <v>44279</v>
      </c>
      <c r="N2269" s="28" t="s">
        <v>358</v>
      </c>
      <c r="O2269" s="22">
        <f>VLOOKUP(A2269,Hoja1!A:C,3,0)</f>
        <v>8</v>
      </c>
      <c r="P2269" s="21" t="str">
        <f>VLOOKUP(M2269,[1]TIPOLOGIAS_CB!$A:$F,4,0)</f>
        <v>VALLEDUPAR</v>
      </c>
      <c r="Q2269" s="21" t="str">
        <f>VLOOKUP(P2269,'BASE TARIFA 2025'!C:D,2,0)</f>
        <v>WOMPI COSTA</v>
      </c>
      <c r="R2269" s="23">
        <f>VLOOKUP(P2269,'BASE TARIFA 2025'!C:F,4,0)</f>
        <v>28277.100000000002</v>
      </c>
    </row>
    <row r="2270" spans="1:18" ht="14.45">
      <c r="A2270" s="27">
        <v>61205</v>
      </c>
      <c r="B2270" s="27" t="s">
        <v>13085</v>
      </c>
      <c r="C2270" s="27">
        <v>1121331803</v>
      </c>
      <c r="D2270" s="27" t="s">
        <v>13086</v>
      </c>
      <c r="E2270" s="27" t="s">
        <v>13086</v>
      </c>
      <c r="F2270" s="27" t="s">
        <v>13087</v>
      </c>
      <c r="G2270" s="27" t="s">
        <v>13088</v>
      </c>
      <c r="H2270" s="27" t="s">
        <v>13089</v>
      </c>
      <c r="I2270" s="27" t="s">
        <v>13090</v>
      </c>
      <c r="J2270" s="27" t="s">
        <v>6871</v>
      </c>
      <c r="K2270" s="27" t="s">
        <v>13091</v>
      </c>
      <c r="L2270" s="27" t="s">
        <v>13091</v>
      </c>
      <c r="M2270" s="27">
        <v>44420</v>
      </c>
      <c r="N2270" s="28" t="s">
        <v>605</v>
      </c>
      <c r="O2270" s="22">
        <f>VLOOKUP(A2270,Hoja1!A:C,3,0)</f>
        <v>8</v>
      </c>
      <c r="P2270" s="21" t="str">
        <f>VLOOKUP(M2270,[1]TIPOLOGIAS_CB!$A:$F,4,0)</f>
        <v>VALLEDUPAR</v>
      </c>
      <c r="Q2270" s="21" t="str">
        <f>VLOOKUP(P2270,'BASE TARIFA 2025'!C:D,2,0)</f>
        <v>WOMPI COSTA</v>
      </c>
      <c r="R2270" s="23">
        <f>VLOOKUP(P2270,'BASE TARIFA 2025'!C:F,4,0)</f>
        <v>28277.100000000002</v>
      </c>
    </row>
    <row r="2271" spans="1:18" ht="14.45">
      <c r="A2271" s="27">
        <v>15658</v>
      </c>
      <c r="B2271" s="27" t="s">
        <v>13092</v>
      </c>
      <c r="C2271" s="27">
        <v>40370641</v>
      </c>
      <c r="D2271" s="27" t="s">
        <v>13093</v>
      </c>
      <c r="E2271" s="27" t="s">
        <v>13094</v>
      </c>
      <c r="F2271" s="27" t="s">
        <v>13094</v>
      </c>
      <c r="G2271" s="27" t="s">
        <v>13095</v>
      </c>
      <c r="H2271" s="27" t="s">
        <v>13096</v>
      </c>
      <c r="I2271" s="27" t="s">
        <v>13097</v>
      </c>
      <c r="J2271" s="27" t="s">
        <v>857</v>
      </c>
      <c r="K2271" s="27" t="s">
        <v>13098</v>
      </c>
      <c r="L2271" s="27" t="s">
        <v>13098</v>
      </c>
      <c r="M2271" s="27">
        <v>50006</v>
      </c>
      <c r="N2271" s="28" t="s">
        <v>358</v>
      </c>
      <c r="O2271" s="22">
        <f>VLOOKUP(A2271,Hoja1!A:C,3,0)</f>
        <v>8</v>
      </c>
      <c r="P2271" s="21" t="str">
        <f>VLOOKUP(M2271,[1]TIPOLOGIAS_CB!$A:$F,4,0)</f>
        <v>VILLAVICENCIO</v>
      </c>
      <c r="Q2271" s="21" t="str">
        <f>VLOOKUP(P2271,'BASE TARIFA 2025'!C:D,2,0)</f>
        <v>WOMPI ORIENTE</v>
      </c>
      <c r="R2271" s="23">
        <f>VLOOKUP(P2271,'BASE TARIFA 2025'!C:F,4,0)</f>
        <v>28277.100000000002</v>
      </c>
    </row>
    <row r="2272" spans="1:18" ht="14.45">
      <c r="A2272" s="27">
        <v>24607</v>
      </c>
      <c r="B2272" s="27" t="s">
        <v>13099</v>
      </c>
      <c r="C2272" s="27">
        <v>30946488</v>
      </c>
      <c r="D2272" s="27" t="s">
        <v>13100</v>
      </c>
      <c r="E2272" s="27" t="s">
        <v>13101</v>
      </c>
      <c r="F2272" s="27" t="s">
        <v>13101</v>
      </c>
      <c r="G2272" s="27" t="s">
        <v>13102</v>
      </c>
      <c r="H2272" s="27" t="s">
        <v>13103</v>
      </c>
      <c r="I2272" s="27" t="s">
        <v>13104</v>
      </c>
      <c r="J2272" s="27" t="s">
        <v>857</v>
      </c>
      <c r="K2272" s="27" t="s">
        <v>13098</v>
      </c>
      <c r="L2272" s="27" t="s">
        <v>13098</v>
      </c>
      <c r="M2272" s="27">
        <v>50006</v>
      </c>
      <c r="N2272" s="28" t="s">
        <v>358</v>
      </c>
      <c r="O2272" s="22">
        <f>VLOOKUP(A2272,Hoja1!A:C,3,0)</f>
        <v>8</v>
      </c>
      <c r="P2272" s="21" t="str">
        <f>VLOOKUP(M2272,[1]TIPOLOGIAS_CB!$A:$F,4,0)</f>
        <v>VILLAVICENCIO</v>
      </c>
      <c r="Q2272" s="21" t="str">
        <f>VLOOKUP(P2272,'BASE TARIFA 2025'!C:D,2,0)</f>
        <v>WOMPI ORIENTE</v>
      </c>
      <c r="R2272" s="23">
        <f>VLOOKUP(P2272,'BASE TARIFA 2025'!C:F,4,0)</f>
        <v>28277.100000000002</v>
      </c>
    </row>
    <row r="2273" spans="1:18" ht="14.45">
      <c r="A2273" s="27">
        <v>34949</v>
      </c>
      <c r="B2273" s="27" t="s">
        <v>13105</v>
      </c>
      <c r="C2273" s="27">
        <v>1122132322</v>
      </c>
      <c r="D2273" s="27" t="s">
        <v>13106</v>
      </c>
      <c r="E2273" s="27" t="s">
        <v>13107</v>
      </c>
      <c r="F2273" s="27" t="s">
        <v>13107</v>
      </c>
      <c r="G2273" s="27" t="s">
        <v>13108</v>
      </c>
      <c r="H2273" s="27" t="s">
        <v>13109</v>
      </c>
      <c r="I2273" s="27" t="s">
        <v>13110</v>
      </c>
      <c r="J2273" s="27" t="s">
        <v>857</v>
      </c>
      <c r="K2273" s="27" t="s">
        <v>13098</v>
      </c>
      <c r="L2273" s="27" t="s">
        <v>13098</v>
      </c>
      <c r="M2273" s="27">
        <v>50006</v>
      </c>
      <c r="N2273" s="28" t="s">
        <v>358</v>
      </c>
      <c r="O2273" s="22">
        <f>VLOOKUP(A2273,Hoja1!A:C,3,0)</f>
        <v>8</v>
      </c>
      <c r="P2273" s="21" t="str">
        <f>VLOOKUP(M2273,[1]TIPOLOGIAS_CB!$A:$F,4,0)</f>
        <v>VILLAVICENCIO</v>
      </c>
      <c r="Q2273" s="21" t="str">
        <f>VLOOKUP(P2273,'BASE TARIFA 2025'!C:D,2,0)</f>
        <v>WOMPI ORIENTE</v>
      </c>
      <c r="R2273" s="23">
        <f>VLOOKUP(P2273,'BASE TARIFA 2025'!C:F,4,0)</f>
        <v>28277.100000000002</v>
      </c>
    </row>
    <row r="2274" spans="1:18" ht="14.45">
      <c r="A2274" s="27">
        <v>40297</v>
      </c>
      <c r="B2274" s="27" t="s">
        <v>13111</v>
      </c>
      <c r="C2274" s="27">
        <v>1121856433</v>
      </c>
      <c r="D2274" s="27" t="s">
        <v>13112</v>
      </c>
      <c r="E2274" s="27" t="s">
        <v>13113</v>
      </c>
      <c r="F2274" s="27" t="s">
        <v>13112</v>
      </c>
      <c r="G2274" s="27" t="s">
        <v>13114</v>
      </c>
      <c r="H2274" s="27" t="s">
        <v>13115</v>
      </c>
      <c r="I2274" s="27" t="s">
        <v>13116</v>
      </c>
      <c r="J2274" s="27" t="s">
        <v>857</v>
      </c>
      <c r="K2274" s="27" t="s">
        <v>13098</v>
      </c>
      <c r="L2274" s="27" t="s">
        <v>13098</v>
      </c>
      <c r="M2274" s="27">
        <v>50006</v>
      </c>
      <c r="N2274" s="28" t="s">
        <v>358</v>
      </c>
      <c r="O2274" s="22">
        <f>VLOOKUP(A2274,Hoja1!A:C,3,0)</f>
        <v>8</v>
      </c>
      <c r="P2274" s="21" t="str">
        <f>VLOOKUP(M2274,[1]TIPOLOGIAS_CB!$A:$F,4,0)</f>
        <v>VILLAVICENCIO</v>
      </c>
      <c r="Q2274" s="21" t="str">
        <f>VLOOKUP(P2274,'BASE TARIFA 2025'!C:D,2,0)</f>
        <v>WOMPI ORIENTE</v>
      </c>
      <c r="R2274" s="23">
        <f>VLOOKUP(P2274,'BASE TARIFA 2025'!C:F,4,0)</f>
        <v>28277.100000000002</v>
      </c>
    </row>
    <row r="2275" spans="1:18" ht="14.45">
      <c r="A2275" s="27">
        <v>35857</v>
      </c>
      <c r="B2275" s="27" t="s">
        <v>13117</v>
      </c>
      <c r="C2275" s="27">
        <v>1022337249</v>
      </c>
      <c r="D2275" s="27"/>
      <c r="E2275" s="27" t="s">
        <v>13118</v>
      </c>
      <c r="F2275" s="27" t="s">
        <v>13118</v>
      </c>
      <c r="G2275" s="27" t="s">
        <v>13119</v>
      </c>
      <c r="H2275" s="27" t="s">
        <v>13120</v>
      </c>
      <c r="I2275" s="27" t="s">
        <v>13121</v>
      </c>
      <c r="J2275" s="27" t="s">
        <v>857</v>
      </c>
      <c r="K2275" s="27" t="s">
        <v>13098</v>
      </c>
      <c r="L2275" s="27" t="s">
        <v>13098</v>
      </c>
      <c r="M2275" s="27">
        <v>50006</v>
      </c>
      <c r="N2275" s="28" t="s">
        <v>358</v>
      </c>
      <c r="O2275" s="22">
        <f>VLOOKUP(A2275,Hoja1!A:C,3,0)</f>
        <v>8</v>
      </c>
      <c r="P2275" s="21" t="str">
        <f>VLOOKUP(M2275,[1]TIPOLOGIAS_CB!$A:$F,4,0)</f>
        <v>VILLAVICENCIO</v>
      </c>
      <c r="Q2275" s="21" t="str">
        <f>VLOOKUP(P2275,'BASE TARIFA 2025'!C:D,2,0)</f>
        <v>WOMPI ORIENTE</v>
      </c>
      <c r="R2275" s="23">
        <f>VLOOKUP(P2275,'BASE TARIFA 2025'!C:F,4,0)</f>
        <v>28277.100000000002</v>
      </c>
    </row>
    <row r="2276" spans="1:18" ht="14.45">
      <c r="A2276" s="27">
        <v>40913</v>
      </c>
      <c r="B2276" s="27" t="s">
        <v>13122</v>
      </c>
      <c r="C2276" s="27">
        <v>1122132633</v>
      </c>
      <c r="D2276" s="27" t="s">
        <v>13123</v>
      </c>
      <c r="E2276" s="27" t="s">
        <v>13123</v>
      </c>
      <c r="F2276" s="27" t="s">
        <v>13124</v>
      </c>
      <c r="G2276" s="27" t="s">
        <v>13125</v>
      </c>
      <c r="H2276" s="27" t="s">
        <v>13126</v>
      </c>
      <c r="I2276" s="27" t="s">
        <v>13127</v>
      </c>
      <c r="J2276" s="27" t="s">
        <v>857</v>
      </c>
      <c r="K2276" s="27" t="s">
        <v>13098</v>
      </c>
      <c r="L2276" s="27" t="s">
        <v>13098</v>
      </c>
      <c r="M2276" s="27">
        <v>50006</v>
      </c>
      <c r="N2276" s="28" t="s">
        <v>358</v>
      </c>
      <c r="O2276" s="22">
        <f>VLOOKUP(A2276,Hoja1!A:C,3,0)</f>
        <v>8</v>
      </c>
      <c r="P2276" s="21" t="str">
        <f>VLOOKUP(M2276,[1]TIPOLOGIAS_CB!$A:$F,4,0)</f>
        <v>VILLAVICENCIO</v>
      </c>
      <c r="Q2276" s="21" t="str">
        <f>VLOOKUP(P2276,'BASE TARIFA 2025'!C:D,2,0)</f>
        <v>WOMPI ORIENTE</v>
      </c>
      <c r="R2276" s="23">
        <f>VLOOKUP(P2276,'BASE TARIFA 2025'!C:F,4,0)</f>
        <v>28277.100000000002</v>
      </c>
    </row>
    <row r="2277" spans="1:18" ht="14.45">
      <c r="A2277" s="27">
        <v>78498</v>
      </c>
      <c r="B2277" s="27" t="s">
        <v>13128</v>
      </c>
      <c r="C2277" s="27">
        <v>1121834281</v>
      </c>
      <c r="D2277" s="27" t="s">
        <v>13129</v>
      </c>
      <c r="E2277" s="27" t="s">
        <v>13130</v>
      </c>
      <c r="F2277" s="27" t="s">
        <v>13130</v>
      </c>
      <c r="G2277" s="27" t="s">
        <v>13131</v>
      </c>
      <c r="H2277" s="27" t="s">
        <v>13132</v>
      </c>
      <c r="I2277" s="27" t="s">
        <v>13133</v>
      </c>
      <c r="J2277" s="27" t="s">
        <v>857</v>
      </c>
      <c r="K2277" s="27" t="s">
        <v>13098</v>
      </c>
      <c r="L2277" s="27" t="s">
        <v>13098</v>
      </c>
      <c r="M2277" s="27">
        <v>50006</v>
      </c>
      <c r="N2277" s="28" t="s">
        <v>259</v>
      </c>
      <c r="O2277" s="22">
        <f>VLOOKUP(A2277,Hoja1!A:C,3,0)</f>
        <v>8</v>
      </c>
      <c r="P2277" s="21" t="str">
        <f>VLOOKUP(M2277,[1]TIPOLOGIAS_CB!$A:$F,4,0)</f>
        <v>VILLAVICENCIO</v>
      </c>
      <c r="Q2277" s="21" t="str">
        <f>VLOOKUP(P2277,'BASE TARIFA 2025'!C:D,2,0)</f>
        <v>WOMPI ORIENTE</v>
      </c>
      <c r="R2277" s="23">
        <f>VLOOKUP(P2277,'BASE TARIFA 2025'!C:F,4,0)</f>
        <v>28277.100000000002</v>
      </c>
    </row>
    <row r="2278" spans="1:18" ht="14.45">
      <c r="A2278" s="27">
        <v>79342</v>
      </c>
      <c r="B2278" s="27" t="s">
        <v>13134</v>
      </c>
      <c r="C2278" s="27">
        <v>1124191476</v>
      </c>
      <c r="D2278" s="27" t="s">
        <v>13135</v>
      </c>
      <c r="E2278" s="27" t="s">
        <v>13136</v>
      </c>
      <c r="F2278" s="27" t="s">
        <v>13135</v>
      </c>
      <c r="G2278" s="27" t="s">
        <v>13137</v>
      </c>
      <c r="H2278" s="27" t="s">
        <v>13109</v>
      </c>
      <c r="I2278" s="27" t="s">
        <v>13110</v>
      </c>
      <c r="J2278" s="27" t="s">
        <v>857</v>
      </c>
      <c r="K2278" s="27" t="s">
        <v>13098</v>
      </c>
      <c r="L2278" s="27" t="s">
        <v>13098</v>
      </c>
      <c r="M2278" s="27">
        <v>50006</v>
      </c>
      <c r="N2278" s="28" t="s">
        <v>259</v>
      </c>
      <c r="O2278" s="22">
        <f>VLOOKUP(A2278,Hoja1!A:C,3,0)</f>
        <v>8</v>
      </c>
      <c r="P2278" s="21" t="str">
        <f>VLOOKUP(M2278,[1]TIPOLOGIAS_CB!$A:$F,4,0)</f>
        <v>VILLAVICENCIO</v>
      </c>
      <c r="Q2278" s="21" t="str">
        <f>VLOOKUP(P2278,'BASE TARIFA 2025'!C:D,2,0)</f>
        <v>WOMPI ORIENTE</v>
      </c>
      <c r="R2278" s="23">
        <f>VLOOKUP(P2278,'BASE TARIFA 2025'!C:F,4,0)</f>
        <v>28277.100000000002</v>
      </c>
    </row>
    <row r="2279" spans="1:18" ht="14.45">
      <c r="A2279" s="27">
        <v>76755</v>
      </c>
      <c r="B2279" s="27" t="s">
        <v>13138</v>
      </c>
      <c r="C2279" s="27">
        <v>86068200</v>
      </c>
      <c r="D2279" s="27" t="s">
        <v>13139</v>
      </c>
      <c r="E2279" s="27" t="s">
        <v>13139</v>
      </c>
      <c r="F2279" s="27" t="s">
        <v>13139</v>
      </c>
      <c r="G2279" s="27" t="s">
        <v>13140</v>
      </c>
      <c r="H2279" s="27" t="s">
        <v>13141</v>
      </c>
      <c r="I2279" s="27" t="s">
        <v>13142</v>
      </c>
      <c r="J2279" s="27" t="s">
        <v>857</v>
      </c>
      <c r="K2279" s="27" t="s">
        <v>13098</v>
      </c>
      <c r="L2279" s="27" t="s">
        <v>13098</v>
      </c>
      <c r="M2279" s="27">
        <v>50006</v>
      </c>
      <c r="N2279" s="28" t="s">
        <v>275</v>
      </c>
      <c r="O2279" s="22">
        <f>VLOOKUP(A2279,Hoja1!A:C,3,0)</f>
        <v>8</v>
      </c>
      <c r="P2279" s="21" t="str">
        <f>VLOOKUP(M2279,[1]TIPOLOGIAS_CB!$A:$F,4,0)</f>
        <v>VILLAVICENCIO</v>
      </c>
      <c r="Q2279" s="21" t="str">
        <f>VLOOKUP(P2279,'BASE TARIFA 2025'!C:D,2,0)</f>
        <v>WOMPI ORIENTE</v>
      </c>
      <c r="R2279" s="23">
        <f>VLOOKUP(P2279,'BASE TARIFA 2025'!C:F,4,0)</f>
        <v>28277.100000000002</v>
      </c>
    </row>
    <row r="2280" spans="1:18" ht="14.45">
      <c r="A2280" s="27">
        <v>77511</v>
      </c>
      <c r="B2280" s="27" t="s">
        <v>13143</v>
      </c>
      <c r="C2280" s="27">
        <v>1122138650</v>
      </c>
      <c r="D2280" s="27" t="s">
        <v>13144</v>
      </c>
      <c r="E2280" s="27" t="s">
        <v>13145</v>
      </c>
      <c r="F2280" s="27" t="s">
        <v>13145</v>
      </c>
      <c r="G2280" s="27" t="s">
        <v>13146</v>
      </c>
      <c r="H2280" s="27" t="s">
        <v>13147</v>
      </c>
      <c r="I2280" s="27" t="s">
        <v>13148</v>
      </c>
      <c r="J2280" s="27" t="s">
        <v>857</v>
      </c>
      <c r="K2280" s="27" t="s">
        <v>13098</v>
      </c>
      <c r="L2280" s="27" t="s">
        <v>13098</v>
      </c>
      <c r="M2280" s="27">
        <v>50006</v>
      </c>
      <c r="N2280" s="28" t="s">
        <v>259</v>
      </c>
      <c r="O2280" s="22">
        <f>VLOOKUP(A2280,Hoja1!A:C,3,0)</f>
        <v>8</v>
      </c>
      <c r="P2280" s="21" t="str">
        <f>VLOOKUP(M2280,[1]TIPOLOGIAS_CB!$A:$F,4,0)</f>
        <v>VILLAVICENCIO</v>
      </c>
      <c r="Q2280" s="21" t="str">
        <f>VLOOKUP(P2280,'BASE TARIFA 2025'!C:D,2,0)</f>
        <v>WOMPI ORIENTE</v>
      </c>
      <c r="R2280" s="23">
        <f>VLOOKUP(P2280,'BASE TARIFA 2025'!C:F,4,0)</f>
        <v>28277.100000000002</v>
      </c>
    </row>
    <row r="2281" spans="1:18" ht="14.45">
      <c r="A2281" s="27">
        <v>77944</v>
      </c>
      <c r="B2281" s="27" t="s">
        <v>13149</v>
      </c>
      <c r="C2281" s="27">
        <v>1007244539</v>
      </c>
      <c r="D2281" s="27" t="s">
        <v>13150</v>
      </c>
      <c r="E2281" s="27" t="s">
        <v>13150</v>
      </c>
      <c r="F2281" s="27" t="s">
        <v>13150</v>
      </c>
      <c r="G2281" s="27" t="s">
        <v>13151</v>
      </c>
      <c r="H2281" s="27" t="s">
        <v>13152</v>
      </c>
      <c r="I2281" s="27" t="s">
        <v>13153</v>
      </c>
      <c r="J2281" s="27" t="s">
        <v>857</v>
      </c>
      <c r="K2281" s="27" t="s">
        <v>13098</v>
      </c>
      <c r="L2281" s="27" t="s">
        <v>13098</v>
      </c>
      <c r="M2281" s="27">
        <v>50006</v>
      </c>
      <c r="N2281" s="28" t="s">
        <v>259</v>
      </c>
      <c r="O2281" s="22">
        <f>VLOOKUP(A2281,Hoja1!A:C,3,0)</f>
        <v>8</v>
      </c>
      <c r="P2281" s="21" t="str">
        <f>VLOOKUP(M2281,[1]TIPOLOGIAS_CB!$A:$F,4,0)</f>
        <v>VILLAVICENCIO</v>
      </c>
      <c r="Q2281" s="21" t="str">
        <f>VLOOKUP(P2281,'BASE TARIFA 2025'!C:D,2,0)</f>
        <v>WOMPI ORIENTE</v>
      </c>
      <c r="R2281" s="23">
        <f>VLOOKUP(P2281,'BASE TARIFA 2025'!C:F,4,0)</f>
        <v>28277.100000000002</v>
      </c>
    </row>
    <row r="2282" spans="1:18" ht="14.45">
      <c r="A2282" s="27">
        <v>77886</v>
      </c>
      <c r="B2282" s="27" t="s">
        <v>13154</v>
      </c>
      <c r="C2282" s="27">
        <v>36289386</v>
      </c>
      <c r="D2282" s="27" t="s">
        <v>13155</v>
      </c>
      <c r="E2282" s="27" t="s">
        <v>13155</v>
      </c>
      <c r="F2282" s="27" t="s">
        <v>13155</v>
      </c>
      <c r="G2282" s="27" t="s">
        <v>13156</v>
      </c>
      <c r="H2282" s="27" t="s">
        <v>13157</v>
      </c>
      <c r="I2282" s="27" t="s">
        <v>13158</v>
      </c>
      <c r="J2282" s="27" t="s">
        <v>857</v>
      </c>
      <c r="K2282" s="27" t="s">
        <v>13098</v>
      </c>
      <c r="L2282" s="27" t="s">
        <v>13098</v>
      </c>
      <c r="M2282" s="27">
        <v>50006</v>
      </c>
      <c r="N2282" s="28" t="s">
        <v>259</v>
      </c>
      <c r="O2282" s="22">
        <f>VLOOKUP(A2282,Hoja1!A:C,3,0)</f>
        <v>8</v>
      </c>
      <c r="P2282" s="21" t="str">
        <f>VLOOKUP(M2282,[1]TIPOLOGIAS_CB!$A:$F,4,0)</f>
        <v>VILLAVICENCIO</v>
      </c>
      <c r="Q2282" s="21" t="str">
        <f>VLOOKUP(P2282,'BASE TARIFA 2025'!C:D,2,0)</f>
        <v>WOMPI ORIENTE</v>
      </c>
      <c r="R2282" s="23">
        <f>VLOOKUP(P2282,'BASE TARIFA 2025'!C:F,4,0)</f>
        <v>28277.100000000002</v>
      </c>
    </row>
    <row r="2283" spans="1:18" ht="14.45">
      <c r="A2283" s="27">
        <v>78310</v>
      </c>
      <c r="B2283" s="27" t="s">
        <v>13159</v>
      </c>
      <c r="C2283" s="27">
        <v>40328611</v>
      </c>
      <c r="D2283" s="27" t="s">
        <v>13160</v>
      </c>
      <c r="E2283" s="27" t="s">
        <v>13160</v>
      </c>
      <c r="F2283" s="27" t="s">
        <v>13160</v>
      </c>
      <c r="G2283" s="27" t="s">
        <v>13161</v>
      </c>
      <c r="H2283" s="27" t="s">
        <v>13162</v>
      </c>
      <c r="I2283" s="27" t="s">
        <v>13163</v>
      </c>
      <c r="J2283" s="27" t="s">
        <v>857</v>
      </c>
      <c r="K2283" s="27" t="s">
        <v>13098</v>
      </c>
      <c r="L2283" s="27" t="s">
        <v>13098</v>
      </c>
      <c r="M2283" s="27">
        <v>50006</v>
      </c>
      <c r="N2283" s="28" t="s">
        <v>259</v>
      </c>
      <c r="O2283" s="22">
        <f>VLOOKUP(A2283,Hoja1!A:C,3,0)</f>
        <v>8</v>
      </c>
      <c r="P2283" s="21" t="str">
        <f>VLOOKUP(M2283,[1]TIPOLOGIAS_CB!$A:$F,4,0)</f>
        <v>VILLAVICENCIO</v>
      </c>
      <c r="Q2283" s="21" t="str">
        <f>VLOOKUP(P2283,'BASE TARIFA 2025'!C:D,2,0)</f>
        <v>WOMPI ORIENTE</v>
      </c>
      <c r="R2283" s="23">
        <f>VLOOKUP(P2283,'BASE TARIFA 2025'!C:F,4,0)</f>
        <v>28277.100000000002</v>
      </c>
    </row>
    <row r="2284" spans="1:18" ht="14.45">
      <c r="A2284" s="27">
        <v>77637</v>
      </c>
      <c r="B2284" s="27" t="s">
        <v>13164</v>
      </c>
      <c r="C2284" s="27">
        <v>1123059271</v>
      </c>
      <c r="D2284" s="27" t="s">
        <v>79</v>
      </c>
      <c r="E2284" s="27" t="s">
        <v>13165</v>
      </c>
      <c r="F2284" s="27" t="s">
        <v>13165</v>
      </c>
      <c r="G2284" s="27" t="s">
        <v>13166</v>
      </c>
      <c r="H2284" s="27" t="s">
        <v>13167</v>
      </c>
      <c r="I2284" s="27" t="s">
        <v>13168</v>
      </c>
      <c r="J2284" s="27" t="s">
        <v>857</v>
      </c>
      <c r="K2284" s="27" t="s">
        <v>13098</v>
      </c>
      <c r="L2284" s="27" t="s">
        <v>13098</v>
      </c>
      <c r="M2284" s="27">
        <v>50006</v>
      </c>
      <c r="N2284" s="28" t="s">
        <v>259</v>
      </c>
      <c r="O2284" s="22">
        <f>VLOOKUP(A2284,Hoja1!A:C,3,0)</f>
        <v>8</v>
      </c>
      <c r="P2284" s="21" t="str">
        <f>VLOOKUP(M2284,[1]TIPOLOGIAS_CB!$A:$F,4,0)</f>
        <v>VILLAVICENCIO</v>
      </c>
      <c r="Q2284" s="21" t="str">
        <f>VLOOKUP(P2284,'BASE TARIFA 2025'!C:D,2,0)</f>
        <v>WOMPI ORIENTE</v>
      </c>
      <c r="R2284" s="23">
        <f>VLOOKUP(P2284,'BASE TARIFA 2025'!C:F,4,0)</f>
        <v>28277.100000000002</v>
      </c>
    </row>
    <row r="2285" spans="1:18" ht="14.45">
      <c r="A2285" s="27">
        <v>67759</v>
      </c>
      <c r="B2285" s="27" t="s">
        <v>13169</v>
      </c>
      <c r="C2285" s="27">
        <v>1192792409</v>
      </c>
      <c r="D2285" s="27" t="s">
        <v>13170</v>
      </c>
      <c r="E2285" s="27" t="s">
        <v>13171</v>
      </c>
      <c r="F2285" s="27" t="s">
        <v>13172</v>
      </c>
      <c r="G2285" s="27" t="s">
        <v>13173</v>
      </c>
      <c r="H2285" s="27" t="s">
        <v>13174</v>
      </c>
      <c r="I2285" s="27" t="s">
        <v>13175</v>
      </c>
      <c r="J2285" s="27" t="s">
        <v>857</v>
      </c>
      <c r="K2285" s="27" t="s">
        <v>13098</v>
      </c>
      <c r="L2285" s="27" t="s">
        <v>13098</v>
      </c>
      <c r="M2285" s="27">
        <v>50006</v>
      </c>
      <c r="N2285" s="28" t="s">
        <v>275</v>
      </c>
      <c r="O2285" s="22">
        <f>VLOOKUP(A2285,Hoja1!A:C,3,0)</f>
        <v>8</v>
      </c>
      <c r="P2285" s="21" t="str">
        <f>VLOOKUP(M2285,[1]TIPOLOGIAS_CB!$A:$F,4,0)</f>
        <v>VILLAVICENCIO</v>
      </c>
      <c r="Q2285" s="21" t="str">
        <f>VLOOKUP(P2285,'BASE TARIFA 2025'!C:D,2,0)</f>
        <v>WOMPI ORIENTE</v>
      </c>
      <c r="R2285" s="23">
        <f>VLOOKUP(P2285,'BASE TARIFA 2025'!C:F,4,0)</f>
        <v>28277.100000000002</v>
      </c>
    </row>
    <row r="2286" spans="1:18" ht="14.45">
      <c r="A2286" s="27">
        <v>70499</v>
      </c>
      <c r="B2286" s="27" t="s">
        <v>13176</v>
      </c>
      <c r="C2286" s="27">
        <v>1118166251</v>
      </c>
      <c r="D2286" s="27" t="s">
        <v>13177</v>
      </c>
      <c r="E2286" s="27" t="s">
        <v>13177</v>
      </c>
      <c r="F2286" s="27" t="s">
        <v>13178</v>
      </c>
      <c r="G2286" s="27" t="s">
        <v>13179</v>
      </c>
      <c r="H2286" s="27" t="s">
        <v>13180</v>
      </c>
      <c r="I2286" s="27" t="s">
        <v>13181</v>
      </c>
      <c r="J2286" s="27" t="s">
        <v>857</v>
      </c>
      <c r="K2286" s="27" t="s">
        <v>13098</v>
      </c>
      <c r="L2286" s="27" t="s">
        <v>13098</v>
      </c>
      <c r="M2286" s="27">
        <v>50006</v>
      </c>
      <c r="N2286" s="28" t="s">
        <v>275</v>
      </c>
      <c r="O2286" s="22">
        <f>VLOOKUP(A2286,Hoja1!A:C,3,0)</f>
        <v>16</v>
      </c>
      <c r="P2286" s="21" t="str">
        <f>VLOOKUP(M2286,[1]TIPOLOGIAS_CB!$A:$F,4,0)</f>
        <v>VILLAVICENCIO</v>
      </c>
      <c r="Q2286" s="21" t="str">
        <f>VLOOKUP(P2286,'BASE TARIFA 2025'!C:D,2,0)</f>
        <v>WOMPI ORIENTE</v>
      </c>
      <c r="R2286" s="23">
        <f>VLOOKUP(P2286,'BASE TARIFA 2025'!C:F,4,0)</f>
        <v>28277.100000000002</v>
      </c>
    </row>
    <row r="2287" spans="1:18" ht="14.45">
      <c r="A2287" s="27">
        <v>70936</v>
      </c>
      <c r="B2287" s="27" t="s">
        <v>13182</v>
      </c>
      <c r="C2287" s="27">
        <v>40433007</v>
      </c>
      <c r="D2287" s="27" t="s">
        <v>13183</v>
      </c>
      <c r="E2287" s="27" t="s">
        <v>13183</v>
      </c>
      <c r="F2287" s="27" t="s">
        <v>13183</v>
      </c>
      <c r="G2287" s="27" t="s">
        <v>13184</v>
      </c>
      <c r="H2287" s="27" t="s">
        <v>13185</v>
      </c>
      <c r="I2287" s="27" t="s">
        <v>13186</v>
      </c>
      <c r="J2287" s="27" t="s">
        <v>857</v>
      </c>
      <c r="K2287" s="27" t="s">
        <v>13098</v>
      </c>
      <c r="L2287" s="27" t="s">
        <v>13098</v>
      </c>
      <c r="M2287" s="27">
        <v>50006</v>
      </c>
      <c r="N2287" s="28" t="s">
        <v>128</v>
      </c>
      <c r="O2287" s="22">
        <f>VLOOKUP(A2287,Hoja1!A:C,3,0)</f>
        <v>8</v>
      </c>
      <c r="P2287" s="21" t="str">
        <f>VLOOKUP(M2287,[1]TIPOLOGIAS_CB!$A:$F,4,0)</f>
        <v>VILLAVICENCIO</v>
      </c>
      <c r="Q2287" s="21" t="str">
        <f>VLOOKUP(P2287,'BASE TARIFA 2025'!C:D,2,0)</f>
        <v>WOMPI ORIENTE</v>
      </c>
      <c r="R2287" s="23">
        <f>VLOOKUP(P2287,'BASE TARIFA 2025'!C:F,4,0)</f>
        <v>28277.100000000002</v>
      </c>
    </row>
    <row r="2288" spans="1:18" ht="14.45">
      <c r="A2288" s="27">
        <v>70649</v>
      </c>
      <c r="B2288" s="27" t="s">
        <v>13187</v>
      </c>
      <c r="C2288" s="27">
        <v>1084728774</v>
      </c>
      <c r="D2288" s="27" t="s">
        <v>13188</v>
      </c>
      <c r="E2288" s="27" t="s">
        <v>13188</v>
      </c>
      <c r="F2288" s="27" t="s">
        <v>13188</v>
      </c>
      <c r="G2288" s="27" t="s">
        <v>13189</v>
      </c>
      <c r="H2288" s="27" t="s">
        <v>13190</v>
      </c>
      <c r="I2288" s="27" t="s">
        <v>13191</v>
      </c>
      <c r="J2288" s="27" t="s">
        <v>857</v>
      </c>
      <c r="K2288" s="27" t="s">
        <v>13098</v>
      </c>
      <c r="L2288" s="27" t="s">
        <v>13098</v>
      </c>
      <c r="M2288" s="27">
        <v>50006</v>
      </c>
      <c r="N2288" s="28" t="s">
        <v>275</v>
      </c>
      <c r="O2288" s="22">
        <f>VLOOKUP(A2288,Hoja1!A:C,3,0)</f>
        <v>8</v>
      </c>
      <c r="P2288" s="21" t="str">
        <f>VLOOKUP(M2288,[1]TIPOLOGIAS_CB!$A:$F,4,0)</f>
        <v>VILLAVICENCIO</v>
      </c>
      <c r="Q2288" s="21" t="str">
        <f>VLOOKUP(P2288,'BASE TARIFA 2025'!C:D,2,0)</f>
        <v>WOMPI ORIENTE</v>
      </c>
      <c r="R2288" s="23">
        <f>VLOOKUP(P2288,'BASE TARIFA 2025'!C:F,4,0)</f>
        <v>28277.100000000002</v>
      </c>
    </row>
    <row r="2289" spans="1:18" ht="14.45">
      <c r="A2289" s="27">
        <v>72967</v>
      </c>
      <c r="B2289" s="27" t="s">
        <v>13192</v>
      </c>
      <c r="C2289" s="27">
        <v>901703185</v>
      </c>
      <c r="D2289" s="27" t="s">
        <v>13193</v>
      </c>
      <c r="E2289" s="27" t="s">
        <v>13194</v>
      </c>
      <c r="F2289" s="27" t="s">
        <v>13194</v>
      </c>
      <c r="G2289" s="27" t="s">
        <v>13195</v>
      </c>
      <c r="H2289" s="27" t="s">
        <v>13196</v>
      </c>
      <c r="I2289" s="27" t="s">
        <v>13197</v>
      </c>
      <c r="J2289" s="27" t="s">
        <v>857</v>
      </c>
      <c r="K2289" s="27" t="s">
        <v>13098</v>
      </c>
      <c r="L2289" s="27" t="s">
        <v>13098</v>
      </c>
      <c r="M2289" s="27">
        <v>50006</v>
      </c>
      <c r="N2289" s="28" t="s">
        <v>275</v>
      </c>
      <c r="O2289" s="22">
        <f>VLOOKUP(A2289,Hoja1!A:C,3,0)</f>
        <v>8</v>
      </c>
      <c r="P2289" s="21" t="str">
        <f>VLOOKUP(M2289,[1]TIPOLOGIAS_CB!$A:$F,4,0)</f>
        <v>VILLAVICENCIO</v>
      </c>
      <c r="Q2289" s="21" t="str">
        <f>VLOOKUP(P2289,'BASE TARIFA 2025'!C:D,2,0)</f>
        <v>WOMPI ORIENTE</v>
      </c>
      <c r="R2289" s="23">
        <f>VLOOKUP(P2289,'BASE TARIFA 2025'!C:F,4,0)</f>
        <v>28277.100000000002</v>
      </c>
    </row>
    <row r="2290" spans="1:18" ht="14.45">
      <c r="A2290" s="27">
        <v>73254</v>
      </c>
      <c r="B2290" s="27" t="s">
        <v>13198</v>
      </c>
      <c r="C2290" s="27">
        <v>40433844</v>
      </c>
      <c r="D2290" s="27" t="s">
        <v>13199</v>
      </c>
      <c r="E2290" s="27" t="s">
        <v>13199</v>
      </c>
      <c r="F2290" s="27" t="s">
        <v>13199</v>
      </c>
      <c r="G2290" s="27" t="s">
        <v>13200</v>
      </c>
      <c r="H2290" s="27" t="s">
        <v>13201</v>
      </c>
      <c r="I2290" s="27" t="s">
        <v>13202</v>
      </c>
      <c r="J2290" s="27" t="s">
        <v>857</v>
      </c>
      <c r="K2290" s="27" t="s">
        <v>13098</v>
      </c>
      <c r="L2290" s="27" t="s">
        <v>13098</v>
      </c>
      <c r="M2290" s="27">
        <v>50006</v>
      </c>
      <c r="N2290" s="28" t="s">
        <v>275</v>
      </c>
      <c r="O2290" s="22">
        <f>VLOOKUP(A2290,Hoja1!A:C,3,0)</f>
        <v>8</v>
      </c>
      <c r="P2290" s="21" t="str">
        <f>VLOOKUP(M2290,[1]TIPOLOGIAS_CB!$A:$F,4,0)</f>
        <v>VILLAVICENCIO</v>
      </c>
      <c r="Q2290" s="21" t="str">
        <f>VLOOKUP(P2290,'BASE TARIFA 2025'!C:D,2,0)</f>
        <v>WOMPI ORIENTE</v>
      </c>
      <c r="R2290" s="23">
        <f>VLOOKUP(P2290,'BASE TARIFA 2025'!C:F,4,0)</f>
        <v>28277.100000000002</v>
      </c>
    </row>
    <row r="2291" spans="1:18" ht="14.45">
      <c r="A2291" s="27">
        <v>61515</v>
      </c>
      <c r="B2291" s="27" t="s">
        <v>13203</v>
      </c>
      <c r="C2291" s="27">
        <v>40433331</v>
      </c>
      <c r="D2291" s="27" t="s">
        <v>13204</v>
      </c>
      <c r="E2291" s="27" t="s">
        <v>13204</v>
      </c>
      <c r="F2291" s="27" t="s">
        <v>13205</v>
      </c>
      <c r="G2291" s="27" t="s">
        <v>13206</v>
      </c>
      <c r="H2291" s="27" t="s">
        <v>13207</v>
      </c>
      <c r="I2291" s="27" t="s">
        <v>13208</v>
      </c>
      <c r="J2291" s="27" t="s">
        <v>857</v>
      </c>
      <c r="K2291" s="27" t="s">
        <v>13098</v>
      </c>
      <c r="L2291" s="27" t="s">
        <v>13098</v>
      </c>
      <c r="M2291" s="27">
        <v>50006</v>
      </c>
      <c r="N2291" s="28" t="s">
        <v>586</v>
      </c>
      <c r="O2291" s="22">
        <f>VLOOKUP(A2291,Hoja1!A:C,3,0)</f>
        <v>8</v>
      </c>
      <c r="P2291" s="21" t="str">
        <f>VLOOKUP(M2291,[1]TIPOLOGIAS_CB!$A:$F,4,0)</f>
        <v>VILLAVICENCIO</v>
      </c>
      <c r="Q2291" s="21" t="str">
        <f>VLOOKUP(P2291,'BASE TARIFA 2025'!C:D,2,0)</f>
        <v>WOMPI ORIENTE</v>
      </c>
      <c r="R2291" s="23">
        <f>VLOOKUP(P2291,'BASE TARIFA 2025'!C:F,4,0)</f>
        <v>28277.100000000002</v>
      </c>
    </row>
    <row r="2292" spans="1:18" ht="14.45">
      <c r="A2292" s="27">
        <v>66518</v>
      </c>
      <c r="B2292" s="27" t="s">
        <v>13209</v>
      </c>
      <c r="C2292" s="27">
        <v>1122121021</v>
      </c>
      <c r="D2292" s="27" t="s">
        <v>13210</v>
      </c>
      <c r="E2292" s="27" t="s">
        <v>13210</v>
      </c>
      <c r="F2292" s="27" t="s">
        <v>13210</v>
      </c>
      <c r="G2292" s="27" t="s">
        <v>13211</v>
      </c>
      <c r="H2292" s="27" t="s">
        <v>13212</v>
      </c>
      <c r="I2292" s="27" t="s">
        <v>13213</v>
      </c>
      <c r="J2292" s="27" t="s">
        <v>857</v>
      </c>
      <c r="K2292" s="27" t="s">
        <v>13098</v>
      </c>
      <c r="L2292" s="27" t="s">
        <v>13098</v>
      </c>
      <c r="M2292" s="27">
        <v>50006</v>
      </c>
      <c r="N2292" s="28" t="s">
        <v>580</v>
      </c>
      <c r="O2292" s="22">
        <f>VLOOKUP(A2292,Hoja1!A:C,3,0)</f>
        <v>8</v>
      </c>
      <c r="P2292" s="21" t="str">
        <f>VLOOKUP(M2292,[1]TIPOLOGIAS_CB!$A:$F,4,0)</f>
        <v>VILLAVICENCIO</v>
      </c>
      <c r="Q2292" s="21" t="str">
        <f>VLOOKUP(P2292,'BASE TARIFA 2025'!C:D,2,0)</f>
        <v>WOMPI ORIENTE</v>
      </c>
      <c r="R2292" s="23">
        <f>VLOOKUP(P2292,'BASE TARIFA 2025'!C:F,4,0)</f>
        <v>28277.100000000002</v>
      </c>
    </row>
    <row r="2293" spans="1:18" ht="14.45">
      <c r="A2293" s="27">
        <v>65609</v>
      </c>
      <c r="B2293" s="27" t="s">
        <v>13214</v>
      </c>
      <c r="C2293" s="27">
        <v>53134151</v>
      </c>
      <c r="D2293" s="27" t="s">
        <v>13215</v>
      </c>
      <c r="E2293" s="27" t="s">
        <v>13215</v>
      </c>
      <c r="F2293" s="27" t="s">
        <v>13215</v>
      </c>
      <c r="G2293" s="27" t="s">
        <v>13216</v>
      </c>
      <c r="H2293" s="27" t="s">
        <v>13217</v>
      </c>
      <c r="I2293" s="27" t="s">
        <v>13218</v>
      </c>
      <c r="J2293" s="27" t="s">
        <v>857</v>
      </c>
      <c r="K2293" s="27" t="s">
        <v>13098</v>
      </c>
      <c r="L2293" s="27" t="s">
        <v>13098</v>
      </c>
      <c r="M2293" s="27">
        <v>50006</v>
      </c>
      <c r="N2293" s="28" t="s">
        <v>580</v>
      </c>
      <c r="O2293" s="22">
        <f>VLOOKUP(A2293,Hoja1!A:C,3,0)</f>
        <v>8</v>
      </c>
      <c r="P2293" s="21" t="str">
        <f>VLOOKUP(M2293,[1]TIPOLOGIAS_CB!$A:$F,4,0)</f>
        <v>VILLAVICENCIO</v>
      </c>
      <c r="Q2293" s="21" t="str">
        <f>VLOOKUP(P2293,'BASE TARIFA 2025'!C:D,2,0)</f>
        <v>WOMPI ORIENTE</v>
      </c>
      <c r="R2293" s="23">
        <f>VLOOKUP(P2293,'BASE TARIFA 2025'!C:F,4,0)</f>
        <v>28277.100000000002</v>
      </c>
    </row>
    <row r="2294" spans="1:18" ht="14.45">
      <c r="A2294" s="27">
        <v>66237</v>
      </c>
      <c r="B2294" s="27" t="s">
        <v>13219</v>
      </c>
      <c r="C2294" s="27">
        <v>1026292404</v>
      </c>
      <c r="D2294" s="27" t="s">
        <v>13220</v>
      </c>
      <c r="E2294" s="27" t="s">
        <v>13221</v>
      </c>
      <c r="F2294" s="27" t="s">
        <v>13221</v>
      </c>
      <c r="G2294" s="27" t="s">
        <v>13222</v>
      </c>
      <c r="H2294" s="27" t="s">
        <v>13223</v>
      </c>
      <c r="I2294" s="27" t="s">
        <v>13224</v>
      </c>
      <c r="J2294" s="27" t="s">
        <v>857</v>
      </c>
      <c r="K2294" s="27" t="s">
        <v>13098</v>
      </c>
      <c r="L2294" s="27" t="s">
        <v>13098</v>
      </c>
      <c r="M2294" s="27">
        <v>50006</v>
      </c>
      <c r="N2294" s="28" t="s">
        <v>580</v>
      </c>
      <c r="O2294" s="22">
        <f>VLOOKUP(A2294,Hoja1!A:C,3,0)</f>
        <v>8</v>
      </c>
      <c r="P2294" s="21" t="str">
        <f>VLOOKUP(M2294,[1]TIPOLOGIAS_CB!$A:$F,4,0)</f>
        <v>VILLAVICENCIO</v>
      </c>
      <c r="Q2294" s="21" t="str">
        <f>VLOOKUP(P2294,'BASE TARIFA 2025'!C:D,2,0)</f>
        <v>WOMPI ORIENTE</v>
      </c>
      <c r="R2294" s="23">
        <f>VLOOKUP(P2294,'BASE TARIFA 2025'!C:F,4,0)</f>
        <v>28277.100000000002</v>
      </c>
    </row>
    <row r="2295" spans="1:18" ht="14.45">
      <c r="A2295" s="27">
        <v>66315</v>
      </c>
      <c r="B2295" s="27" t="s">
        <v>13225</v>
      </c>
      <c r="C2295" s="27">
        <v>51959425</v>
      </c>
      <c r="D2295" s="27" t="s">
        <v>13226</v>
      </c>
      <c r="E2295" s="27" t="s">
        <v>79</v>
      </c>
      <c r="F2295" s="27" t="s">
        <v>13227</v>
      </c>
      <c r="G2295" s="27" t="s">
        <v>13228</v>
      </c>
      <c r="H2295" s="27" t="s">
        <v>13229</v>
      </c>
      <c r="I2295" s="27" t="s">
        <v>13230</v>
      </c>
      <c r="J2295" s="27" t="s">
        <v>857</v>
      </c>
      <c r="K2295" s="27" t="s">
        <v>13098</v>
      </c>
      <c r="L2295" s="27" t="s">
        <v>13098</v>
      </c>
      <c r="M2295" s="27">
        <v>50006</v>
      </c>
      <c r="N2295" s="28" t="s">
        <v>580</v>
      </c>
      <c r="O2295" s="22">
        <f>VLOOKUP(A2295,Hoja1!A:C,3,0)</f>
        <v>8</v>
      </c>
      <c r="P2295" s="21" t="str">
        <f>VLOOKUP(M2295,[1]TIPOLOGIAS_CB!$A:$F,4,0)</f>
        <v>VILLAVICENCIO</v>
      </c>
      <c r="Q2295" s="21" t="str">
        <f>VLOOKUP(P2295,'BASE TARIFA 2025'!C:D,2,0)</f>
        <v>WOMPI ORIENTE</v>
      </c>
      <c r="R2295" s="23">
        <f>VLOOKUP(P2295,'BASE TARIFA 2025'!C:F,4,0)</f>
        <v>28277.100000000002</v>
      </c>
    </row>
    <row r="2296" spans="1:18" ht="14.45">
      <c r="A2296" s="27">
        <v>67757</v>
      </c>
      <c r="B2296" s="27" t="s">
        <v>13231</v>
      </c>
      <c r="C2296" s="27">
        <v>40431330</v>
      </c>
      <c r="D2296" s="27" t="s">
        <v>13232</v>
      </c>
      <c r="E2296" s="27" t="s">
        <v>79</v>
      </c>
      <c r="F2296" s="27" t="s">
        <v>13233</v>
      </c>
      <c r="G2296" s="27" t="s">
        <v>13234</v>
      </c>
      <c r="H2296" s="27" t="s">
        <v>13235</v>
      </c>
      <c r="I2296" s="27" t="s">
        <v>13236</v>
      </c>
      <c r="J2296" s="27" t="s">
        <v>857</v>
      </c>
      <c r="K2296" s="27" t="s">
        <v>13098</v>
      </c>
      <c r="L2296" s="27" t="s">
        <v>13098</v>
      </c>
      <c r="M2296" s="27">
        <v>50006</v>
      </c>
      <c r="N2296" s="28" t="s">
        <v>580</v>
      </c>
      <c r="O2296" s="22">
        <f>VLOOKUP(A2296,Hoja1!A:C,3,0)</f>
        <v>8</v>
      </c>
      <c r="P2296" s="21" t="str">
        <f>VLOOKUP(M2296,[1]TIPOLOGIAS_CB!$A:$F,4,0)</f>
        <v>VILLAVICENCIO</v>
      </c>
      <c r="Q2296" s="21" t="str">
        <f>VLOOKUP(P2296,'BASE TARIFA 2025'!C:D,2,0)</f>
        <v>WOMPI ORIENTE</v>
      </c>
      <c r="R2296" s="23">
        <f>VLOOKUP(P2296,'BASE TARIFA 2025'!C:F,4,0)</f>
        <v>28277.100000000002</v>
      </c>
    </row>
    <row r="2297" spans="1:18" ht="14.45">
      <c r="A2297" s="27">
        <v>60725</v>
      </c>
      <c r="B2297" s="27" t="s">
        <v>13237</v>
      </c>
      <c r="C2297" s="27">
        <v>40431727</v>
      </c>
      <c r="D2297" s="27" t="s">
        <v>13238</v>
      </c>
      <c r="E2297" s="27" t="s">
        <v>13238</v>
      </c>
      <c r="F2297" s="27" t="s">
        <v>13239</v>
      </c>
      <c r="G2297" s="27" t="s">
        <v>13240</v>
      </c>
      <c r="H2297" s="27" t="s">
        <v>13241</v>
      </c>
      <c r="I2297" s="27" t="s">
        <v>13242</v>
      </c>
      <c r="J2297" s="27" t="s">
        <v>857</v>
      </c>
      <c r="K2297" s="27" t="s">
        <v>13098</v>
      </c>
      <c r="L2297" s="27" t="s">
        <v>13098</v>
      </c>
      <c r="M2297" s="27">
        <v>50006</v>
      </c>
      <c r="N2297" s="28" t="s">
        <v>586</v>
      </c>
      <c r="O2297" s="22">
        <f>VLOOKUP(A2297,Hoja1!A:C,3,0)</f>
        <v>16</v>
      </c>
      <c r="P2297" s="21" t="str">
        <f>VLOOKUP(M2297,[1]TIPOLOGIAS_CB!$A:$F,4,0)</f>
        <v>VILLAVICENCIO</v>
      </c>
      <c r="Q2297" s="21" t="str">
        <f>VLOOKUP(P2297,'BASE TARIFA 2025'!C:D,2,0)</f>
        <v>WOMPI ORIENTE</v>
      </c>
      <c r="R2297" s="23">
        <f>VLOOKUP(P2297,'BASE TARIFA 2025'!C:F,4,0)</f>
        <v>28277.100000000002</v>
      </c>
    </row>
    <row r="2298" spans="1:18" ht="14.45">
      <c r="A2298" s="27">
        <v>60727</v>
      </c>
      <c r="B2298" s="27" t="s">
        <v>13243</v>
      </c>
      <c r="C2298" s="27">
        <v>1122120079</v>
      </c>
      <c r="D2298" s="27" t="s">
        <v>13244</v>
      </c>
      <c r="E2298" s="27" t="s">
        <v>13245</v>
      </c>
      <c r="F2298" s="27" t="s">
        <v>13245</v>
      </c>
      <c r="G2298" s="27" t="s">
        <v>13246</v>
      </c>
      <c r="H2298" s="27" t="s">
        <v>13247</v>
      </c>
      <c r="I2298" s="27" t="s">
        <v>13248</v>
      </c>
      <c r="J2298" s="27" t="s">
        <v>857</v>
      </c>
      <c r="K2298" s="27" t="s">
        <v>13098</v>
      </c>
      <c r="L2298" s="27" t="s">
        <v>13098</v>
      </c>
      <c r="M2298" s="27">
        <v>50006</v>
      </c>
      <c r="N2298" s="28" t="s">
        <v>259</v>
      </c>
      <c r="O2298" s="22">
        <f>VLOOKUP(A2298,Hoja1!A:C,3,0)</f>
        <v>8</v>
      </c>
      <c r="P2298" s="21" t="str">
        <f>VLOOKUP(M2298,[1]TIPOLOGIAS_CB!$A:$F,4,0)</f>
        <v>VILLAVICENCIO</v>
      </c>
      <c r="Q2298" s="21" t="str">
        <f>VLOOKUP(P2298,'BASE TARIFA 2025'!C:D,2,0)</f>
        <v>WOMPI ORIENTE</v>
      </c>
      <c r="R2298" s="23">
        <f>VLOOKUP(P2298,'BASE TARIFA 2025'!C:F,4,0)</f>
        <v>28277.100000000002</v>
      </c>
    </row>
    <row r="2299" spans="1:18" ht="14.45">
      <c r="A2299" s="27">
        <v>61595</v>
      </c>
      <c r="B2299" s="27" t="s">
        <v>13249</v>
      </c>
      <c r="C2299" s="27">
        <v>52765026</v>
      </c>
      <c r="D2299" s="27" t="s">
        <v>13250</v>
      </c>
      <c r="E2299" s="27" t="s">
        <v>13251</v>
      </c>
      <c r="F2299" s="27" t="s">
        <v>13250</v>
      </c>
      <c r="G2299" s="27" t="s">
        <v>13252</v>
      </c>
      <c r="H2299" s="27" t="s">
        <v>13253</v>
      </c>
      <c r="I2299" s="27" t="s">
        <v>13254</v>
      </c>
      <c r="J2299" s="27" t="s">
        <v>857</v>
      </c>
      <c r="K2299" s="27" t="s">
        <v>13098</v>
      </c>
      <c r="L2299" s="27" t="s">
        <v>13098</v>
      </c>
      <c r="M2299" s="27">
        <v>50006</v>
      </c>
      <c r="N2299" s="28" t="s">
        <v>259</v>
      </c>
      <c r="O2299" s="22">
        <f>VLOOKUP(A2299,Hoja1!A:C,3,0)</f>
        <v>8</v>
      </c>
      <c r="P2299" s="21" t="str">
        <f>VLOOKUP(M2299,[1]TIPOLOGIAS_CB!$A:$F,4,0)</f>
        <v>VILLAVICENCIO</v>
      </c>
      <c r="Q2299" s="21" t="str">
        <f>VLOOKUP(P2299,'BASE TARIFA 2025'!C:D,2,0)</f>
        <v>WOMPI ORIENTE</v>
      </c>
      <c r="R2299" s="23">
        <f>VLOOKUP(P2299,'BASE TARIFA 2025'!C:F,4,0)</f>
        <v>28277.100000000002</v>
      </c>
    </row>
    <row r="2300" spans="1:18" ht="14.45">
      <c r="A2300" s="27">
        <v>62181</v>
      </c>
      <c r="B2300" s="27" t="s">
        <v>13255</v>
      </c>
      <c r="C2300" s="27">
        <v>1014180628</v>
      </c>
      <c r="D2300" s="27" t="s">
        <v>13256</v>
      </c>
      <c r="E2300" s="27" t="s">
        <v>13256</v>
      </c>
      <c r="F2300" s="27" t="s">
        <v>13257</v>
      </c>
      <c r="G2300" s="27" t="s">
        <v>13258</v>
      </c>
      <c r="H2300" s="27" t="s">
        <v>13259</v>
      </c>
      <c r="I2300" s="27" t="s">
        <v>13260</v>
      </c>
      <c r="J2300" s="27" t="s">
        <v>857</v>
      </c>
      <c r="K2300" s="27" t="s">
        <v>13098</v>
      </c>
      <c r="L2300" s="27" t="s">
        <v>13098</v>
      </c>
      <c r="M2300" s="27">
        <v>50006</v>
      </c>
      <c r="N2300" s="28" t="s">
        <v>580</v>
      </c>
      <c r="O2300" s="22">
        <f>VLOOKUP(A2300,Hoja1!A:C,3,0)</f>
        <v>8</v>
      </c>
      <c r="P2300" s="21" t="str">
        <f>VLOOKUP(M2300,[1]TIPOLOGIAS_CB!$A:$F,4,0)</f>
        <v>VILLAVICENCIO</v>
      </c>
      <c r="Q2300" s="21" t="str">
        <f>VLOOKUP(P2300,'BASE TARIFA 2025'!C:D,2,0)</f>
        <v>WOMPI ORIENTE</v>
      </c>
      <c r="R2300" s="23">
        <f>VLOOKUP(P2300,'BASE TARIFA 2025'!C:F,4,0)</f>
        <v>28277.100000000002</v>
      </c>
    </row>
    <row r="2301" spans="1:18" ht="14.45">
      <c r="A2301" s="27">
        <v>64577</v>
      </c>
      <c r="B2301" s="27" t="s">
        <v>13261</v>
      </c>
      <c r="C2301" s="27">
        <v>96195073</v>
      </c>
      <c r="D2301" s="27" t="s">
        <v>13262</v>
      </c>
      <c r="E2301" s="27" t="s">
        <v>79</v>
      </c>
      <c r="F2301" s="27" t="s">
        <v>13263</v>
      </c>
      <c r="G2301" s="27" t="s">
        <v>13264</v>
      </c>
      <c r="H2301" s="27" t="s">
        <v>13265</v>
      </c>
      <c r="I2301" s="27" t="s">
        <v>13266</v>
      </c>
      <c r="J2301" s="27" t="s">
        <v>857</v>
      </c>
      <c r="K2301" s="27" t="s">
        <v>13098</v>
      </c>
      <c r="L2301" s="27" t="s">
        <v>13098</v>
      </c>
      <c r="M2301" s="27">
        <v>50006</v>
      </c>
      <c r="N2301" s="28" t="s">
        <v>580</v>
      </c>
      <c r="O2301" s="22">
        <f>VLOOKUP(A2301,Hoja1!A:C,3,0)</f>
        <v>8</v>
      </c>
      <c r="P2301" s="21" t="str">
        <f>VLOOKUP(M2301,[1]TIPOLOGIAS_CB!$A:$F,4,0)</f>
        <v>VILLAVICENCIO</v>
      </c>
      <c r="Q2301" s="21" t="str">
        <f>VLOOKUP(P2301,'BASE TARIFA 2025'!C:D,2,0)</f>
        <v>WOMPI ORIENTE</v>
      </c>
      <c r="R2301" s="23">
        <f>VLOOKUP(P2301,'BASE TARIFA 2025'!C:F,4,0)</f>
        <v>28277.100000000002</v>
      </c>
    </row>
    <row r="2302" spans="1:18" ht="14.45">
      <c r="A2302" s="27">
        <v>64783</v>
      </c>
      <c r="B2302" s="27" t="s">
        <v>13267</v>
      </c>
      <c r="C2302" s="27">
        <v>1122137290</v>
      </c>
      <c r="D2302" s="27" t="s">
        <v>13268</v>
      </c>
      <c r="E2302" s="27" t="s">
        <v>13269</v>
      </c>
      <c r="F2302" s="27" t="s">
        <v>13269</v>
      </c>
      <c r="G2302" s="27" t="s">
        <v>13270</v>
      </c>
      <c r="H2302" s="27" t="s">
        <v>13271</v>
      </c>
      <c r="I2302" s="27" t="s">
        <v>13272</v>
      </c>
      <c r="J2302" s="27" t="s">
        <v>857</v>
      </c>
      <c r="K2302" s="27" t="s">
        <v>13098</v>
      </c>
      <c r="L2302" s="27" t="s">
        <v>13098</v>
      </c>
      <c r="M2302" s="27">
        <v>50006</v>
      </c>
      <c r="N2302" s="28" t="s">
        <v>580</v>
      </c>
      <c r="O2302" s="22">
        <f>VLOOKUP(A2302,Hoja1!A:C,3,0)</f>
        <v>8</v>
      </c>
      <c r="P2302" s="21" t="str">
        <f>VLOOKUP(M2302,[1]TIPOLOGIAS_CB!$A:$F,4,0)</f>
        <v>VILLAVICENCIO</v>
      </c>
      <c r="Q2302" s="21" t="str">
        <f>VLOOKUP(P2302,'BASE TARIFA 2025'!C:D,2,0)</f>
        <v>WOMPI ORIENTE</v>
      </c>
      <c r="R2302" s="23">
        <f>VLOOKUP(P2302,'BASE TARIFA 2025'!C:F,4,0)</f>
        <v>28277.100000000002</v>
      </c>
    </row>
    <row r="2303" spans="1:18" ht="14.45">
      <c r="A2303" s="27">
        <v>56411</v>
      </c>
      <c r="B2303" s="27" t="s">
        <v>13273</v>
      </c>
      <c r="C2303" s="27">
        <v>1121874644</v>
      </c>
      <c r="D2303" s="27" t="s">
        <v>13274</v>
      </c>
      <c r="E2303" s="27" t="s">
        <v>13274</v>
      </c>
      <c r="F2303" s="27" t="s">
        <v>13274</v>
      </c>
      <c r="G2303" s="27" t="s">
        <v>13275</v>
      </c>
      <c r="H2303" s="27" t="s">
        <v>13276</v>
      </c>
      <c r="I2303" s="27" t="s">
        <v>13277</v>
      </c>
      <c r="J2303" s="27" t="s">
        <v>857</v>
      </c>
      <c r="K2303" s="27" t="s">
        <v>13098</v>
      </c>
      <c r="L2303" s="27" t="s">
        <v>13098</v>
      </c>
      <c r="M2303" s="27">
        <v>50006</v>
      </c>
      <c r="N2303" s="28" t="s">
        <v>586</v>
      </c>
      <c r="O2303" s="22">
        <f>VLOOKUP(A2303,Hoja1!A:C,3,0)</f>
        <v>16</v>
      </c>
      <c r="P2303" s="21" t="str">
        <f>VLOOKUP(M2303,[1]TIPOLOGIAS_CB!$A:$F,4,0)</f>
        <v>VILLAVICENCIO</v>
      </c>
      <c r="Q2303" s="21" t="str">
        <f>VLOOKUP(P2303,'BASE TARIFA 2025'!C:D,2,0)</f>
        <v>WOMPI ORIENTE</v>
      </c>
      <c r="R2303" s="23">
        <f>VLOOKUP(P2303,'BASE TARIFA 2025'!C:F,4,0)</f>
        <v>28277.100000000002</v>
      </c>
    </row>
    <row r="2304" spans="1:18" ht="14.45">
      <c r="A2304" s="27">
        <v>53437</v>
      </c>
      <c r="B2304" s="27" t="s">
        <v>13278</v>
      </c>
      <c r="C2304" s="27">
        <v>40431045</v>
      </c>
      <c r="D2304" s="27" t="s">
        <v>13279</v>
      </c>
      <c r="E2304" s="27" t="s">
        <v>13279</v>
      </c>
      <c r="F2304" s="27" t="s">
        <v>13279</v>
      </c>
      <c r="G2304" s="27" t="s">
        <v>13280</v>
      </c>
      <c r="H2304" s="27" t="s">
        <v>13281</v>
      </c>
      <c r="I2304" s="27" t="s">
        <v>13282</v>
      </c>
      <c r="J2304" s="27" t="s">
        <v>857</v>
      </c>
      <c r="K2304" s="27" t="s">
        <v>13098</v>
      </c>
      <c r="L2304" s="27" t="s">
        <v>13098</v>
      </c>
      <c r="M2304" s="27">
        <v>50006</v>
      </c>
      <c r="N2304" s="28" t="s">
        <v>358</v>
      </c>
      <c r="O2304" s="22">
        <f>VLOOKUP(A2304,Hoja1!A:C,3,0)</f>
        <v>8</v>
      </c>
      <c r="P2304" s="21" t="str">
        <f>VLOOKUP(M2304,[1]TIPOLOGIAS_CB!$A:$F,4,0)</f>
        <v>VILLAVICENCIO</v>
      </c>
      <c r="Q2304" s="21" t="str">
        <f>VLOOKUP(P2304,'BASE TARIFA 2025'!C:D,2,0)</f>
        <v>WOMPI ORIENTE</v>
      </c>
      <c r="R2304" s="23">
        <f>VLOOKUP(P2304,'BASE TARIFA 2025'!C:F,4,0)</f>
        <v>28277.100000000002</v>
      </c>
    </row>
    <row r="2305" spans="1:18" ht="14.45">
      <c r="A2305" s="27">
        <v>54457</v>
      </c>
      <c r="B2305" s="27" t="s">
        <v>13283</v>
      </c>
      <c r="C2305" s="27">
        <v>80262712</v>
      </c>
      <c r="D2305" s="27" t="s">
        <v>13284</v>
      </c>
      <c r="E2305" s="27" t="s">
        <v>13285</v>
      </c>
      <c r="F2305" s="27" t="s">
        <v>13285</v>
      </c>
      <c r="G2305" s="27" t="s">
        <v>13286</v>
      </c>
      <c r="H2305" s="27" t="s">
        <v>13287</v>
      </c>
      <c r="I2305" s="27" t="s">
        <v>13288</v>
      </c>
      <c r="J2305" s="27" t="s">
        <v>857</v>
      </c>
      <c r="K2305" s="27" t="s">
        <v>13098</v>
      </c>
      <c r="L2305" s="27" t="s">
        <v>13098</v>
      </c>
      <c r="M2305" s="27">
        <v>50006</v>
      </c>
      <c r="N2305" s="28" t="s">
        <v>259</v>
      </c>
      <c r="O2305" s="22">
        <f>VLOOKUP(A2305,Hoja1!A:C,3,0)</f>
        <v>8</v>
      </c>
      <c r="P2305" s="21" t="str">
        <f>VLOOKUP(M2305,[1]TIPOLOGIAS_CB!$A:$F,4,0)</f>
        <v>VILLAVICENCIO</v>
      </c>
      <c r="Q2305" s="21" t="str">
        <f>VLOOKUP(P2305,'BASE TARIFA 2025'!C:D,2,0)</f>
        <v>WOMPI ORIENTE</v>
      </c>
      <c r="R2305" s="23">
        <f>VLOOKUP(P2305,'BASE TARIFA 2025'!C:F,4,0)</f>
        <v>28277.100000000002</v>
      </c>
    </row>
    <row r="2306" spans="1:18" ht="14.45">
      <c r="A2306" s="27">
        <v>59242</v>
      </c>
      <c r="B2306" s="27" t="s">
        <v>13289</v>
      </c>
      <c r="C2306" s="27">
        <v>40340380</v>
      </c>
      <c r="D2306" s="27" t="s">
        <v>13290</v>
      </c>
      <c r="E2306" s="27" t="s">
        <v>13291</v>
      </c>
      <c r="F2306" s="27" t="s">
        <v>13291</v>
      </c>
      <c r="G2306" s="27" t="s">
        <v>13292</v>
      </c>
      <c r="H2306" s="27" t="s">
        <v>13293</v>
      </c>
      <c r="I2306" s="27" t="s">
        <v>13294</v>
      </c>
      <c r="J2306" s="27" t="s">
        <v>857</v>
      </c>
      <c r="K2306" s="27" t="s">
        <v>13098</v>
      </c>
      <c r="L2306" s="27" t="s">
        <v>13098</v>
      </c>
      <c r="M2306" s="27">
        <v>50006</v>
      </c>
      <c r="N2306" s="28" t="s">
        <v>586</v>
      </c>
      <c r="O2306" s="22">
        <f>VLOOKUP(A2306,Hoja1!A:C,3,0)</f>
        <v>8</v>
      </c>
      <c r="P2306" s="21" t="str">
        <f>VLOOKUP(M2306,[1]TIPOLOGIAS_CB!$A:$F,4,0)</f>
        <v>VILLAVICENCIO</v>
      </c>
      <c r="Q2306" s="21" t="str">
        <f>VLOOKUP(P2306,'BASE TARIFA 2025'!C:D,2,0)</f>
        <v>WOMPI ORIENTE</v>
      </c>
      <c r="R2306" s="23">
        <f>VLOOKUP(P2306,'BASE TARIFA 2025'!C:F,4,0)</f>
        <v>28277.100000000002</v>
      </c>
    </row>
    <row r="2307" spans="1:18" ht="14.45">
      <c r="A2307" s="27">
        <v>60095</v>
      </c>
      <c r="B2307" s="27" t="s">
        <v>13295</v>
      </c>
      <c r="C2307" s="27">
        <v>17416807</v>
      </c>
      <c r="D2307" s="27" t="s">
        <v>13296</v>
      </c>
      <c r="E2307" s="27" t="s">
        <v>13297</v>
      </c>
      <c r="F2307" s="27" t="s">
        <v>13297</v>
      </c>
      <c r="G2307" s="27" t="s">
        <v>13298</v>
      </c>
      <c r="H2307" s="27" t="s">
        <v>13299</v>
      </c>
      <c r="I2307" s="27" t="s">
        <v>13300</v>
      </c>
      <c r="J2307" s="27" t="s">
        <v>857</v>
      </c>
      <c r="K2307" s="27" t="s">
        <v>13098</v>
      </c>
      <c r="L2307" s="27" t="s">
        <v>13098</v>
      </c>
      <c r="M2307" s="27">
        <v>50006</v>
      </c>
      <c r="N2307" s="28" t="s">
        <v>586</v>
      </c>
      <c r="O2307" s="22">
        <f>VLOOKUP(A2307,Hoja1!A:C,3,0)</f>
        <v>8</v>
      </c>
      <c r="P2307" s="21" t="str">
        <f>VLOOKUP(M2307,[1]TIPOLOGIAS_CB!$A:$F,4,0)</f>
        <v>VILLAVICENCIO</v>
      </c>
      <c r="Q2307" s="21" t="str">
        <f>VLOOKUP(P2307,'BASE TARIFA 2025'!C:D,2,0)</f>
        <v>WOMPI ORIENTE</v>
      </c>
      <c r="R2307" s="23">
        <f>VLOOKUP(P2307,'BASE TARIFA 2025'!C:F,4,0)</f>
        <v>28277.100000000002</v>
      </c>
    </row>
    <row r="2308" spans="1:18" ht="14.45">
      <c r="A2308" s="27">
        <v>60197</v>
      </c>
      <c r="B2308" s="27" t="s">
        <v>13301</v>
      </c>
      <c r="C2308" s="27">
        <v>40432706</v>
      </c>
      <c r="D2308" s="27" t="s">
        <v>13302</v>
      </c>
      <c r="E2308" s="27" t="s">
        <v>13303</v>
      </c>
      <c r="F2308" s="27" t="s">
        <v>13303</v>
      </c>
      <c r="G2308" s="27" t="s">
        <v>13304</v>
      </c>
      <c r="H2308" s="27" t="s">
        <v>13305</v>
      </c>
      <c r="I2308" s="27" t="s">
        <v>13306</v>
      </c>
      <c r="J2308" s="27" t="s">
        <v>857</v>
      </c>
      <c r="K2308" s="27" t="s">
        <v>13098</v>
      </c>
      <c r="L2308" s="27" t="s">
        <v>13098</v>
      </c>
      <c r="M2308" s="27">
        <v>50006</v>
      </c>
      <c r="N2308" s="28" t="s">
        <v>259</v>
      </c>
      <c r="O2308" s="22">
        <f>VLOOKUP(A2308,Hoja1!A:C,3,0)</f>
        <v>8</v>
      </c>
      <c r="P2308" s="21" t="str">
        <f>VLOOKUP(M2308,[1]TIPOLOGIAS_CB!$A:$F,4,0)</f>
        <v>VILLAVICENCIO</v>
      </c>
      <c r="Q2308" s="21" t="str">
        <f>VLOOKUP(P2308,'BASE TARIFA 2025'!C:D,2,0)</f>
        <v>WOMPI ORIENTE</v>
      </c>
      <c r="R2308" s="23">
        <f>VLOOKUP(P2308,'BASE TARIFA 2025'!C:F,4,0)</f>
        <v>28277.100000000002</v>
      </c>
    </row>
    <row r="2309" spans="1:18" ht="14.45">
      <c r="A2309" s="27">
        <v>49781</v>
      </c>
      <c r="B2309" s="27" t="s">
        <v>13307</v>
      </c>
      <c r="C2309" s="27">
        <v>86067895</v>
      </c>
      <c r="D2309" s="27" t="s">
        <v>79</v>
      </c>
      <c r="E2309" s="27" t="s">
        <v>13308</v>
      </c>
      <c r="F2309" s="27" t="s">
        <v>13308</v>
      </c>
      <c r="G2309" s="27" t="s">
        <v>13309</v>
      </c>
      <c r="H2309" s="27" t="s">
        <v>13310</v>
      </c>
      <c r="I2309" s="27" t="s">
        <v>13311</v>
      </c>
      <c r="J2309" s="27" t="s">
        <v>857</v>
      </c>
      <c r="K2309" s="27" t="s">
        <v>13098</v>
      </c>
      <c r="L2309" s="27" t="s">
        <v>13098</v>
      </c>
      <c r="M2309" s="27">
        <v>50006</v>
      </c>
      <c r="N2309" s="28" t="s">
        <v>358</v>
      </c>
      <c r="O2309" s="22">
        <f>VLOOKUP(A2309,Hoja1!A:C,3,0)</f>
        <v>8</v>
      </c>
      <c r="P2309" s="21" t="str">
        <f>VLOOKUP(M2309,[1]TIPOLOGIAS_CB!$A:$F,4,0)</f>
        <v>VILLAVICENCIO</v>
      </c>
      <c r="Q2309" s="21" t="str">
        <f>VLOOKUP(P2309,'BASE TARIFA 2025'!C:D,2,0)</f>
        <v>WOMPI ORIENTE</v>
      </c>
      <c r="R2309" s="23">
        <f>VLOOKUP(P2309,'BASE TARIFA 2025'!C:F,4,0)</f>
        <v>28277.100000000002</v>
      </c>
    </row>
    <row r="2310" spans="1:18" ht="14.45">
      <c r="A2310" s="27">
        <v>49217</v>
      </c>
      <c r="B2310" s="27" t="s">
        <v>13312</v>
      </c>
      <c r="C2310" s="27">
        <v>21178464</v>
      </c>
      <c r="D2310" s="27" t="s">
        <v>13313</v>
      </c>
      <c r="E2310" s="27" t="s">
        <v>13313</v>
      </c>
      <c r="F2310" s="27" t="s">
        <v>13313</v>
      </c>
      <c r="G2310" s="27" t="s">
        <v>13314</v>
      </c>
      <c r="H2310" s="27" t="s">
        <v>13315</v>
      </c>
      <c r="I2310" s="27" t="s">
        <v>13316</v>
      </c>
      <c r="J2310" s="27" t="s">
        <v>857</v>
      </c>
      <c r="K2310" s="27" t="s">
        <v>13098</v>
      </c>
      <c r="L2310" s="27" t="s">
        <v>13098</v>
      </c>
      <c r="M2310" s="27">
        <v>50006</v>
      </c>
      <c r="N2310" s="28" t="s">
        <v>358</v>
      </c>
      <c r="O2310" s="22">
        <f>VLOOKUP(A2310,Hoja1!A:C,3,0)</f>
        <v>8</v>
      </c>
      <c r="P2310" s="21" t="str">
        <f>VLOOKUP(M2310,[1]TIPOLOGIAS_CB!$A:$F,4,0)</f>
        <v>VILLAVICENCIO</v>
      </c>
      <c r="Q2310" s="21" t="str">
        <f>VLOOKUP(P2310,'BASE TARIFA 2025'!C:D,2,0)</f>
        <v>WOMPI ORIENTE</v>
      </c>
      <c r="R2310" s="23">
        <f>VLOOKUP(P2310,'BASE TARIFA 2025'!C:F,4,0)</f>
        <v>28277.100000000002</v>
      </c>
    </row>
    <row r="2311" spans="1:18" ht="14.45">
      <c r="A2311" s="27">
        <v>51468</v>
      </c>
      <c r="B2311" s="27" t="s">
        <v>13317</v>
      </c>
      <c r="C2311" s="27">
        <v>1122131588</v>
      </c>
      <c r="D2311" s="27"/>
      <c r="E2311" s="27" t="s">
        <v>13318</v>
      </c>
      <c r="F2311" s="27" t="s">
        <v>13319</v>
      </c>
      <c r="G2311" s="27" t="s">
        <v>13320</v>
      </c>
      <c r="H2311" s="27" t="s">
        <v>13321</v>
      </c>
      <c r="I2311" s="27" t="s">
        <v>13322</v>
      </c>
      <c r="J2311" s="27" t="s">
        <v>857</v>
      </c>
      <c r="K2311" s="27" t="s">
        <v>13098</v>
      </c>
      <c r="L2311" s="27" t="s">
        <v>13098</v>
      </c>
      <c r="M2311" s="27">
        <v>50006</v>
      </c>
      <c r="N2311" s="28" t="s">
        <v>358</v>
      </c>
      <c r="O2311" s="22">
        <f>VLOOKUP(A2311,Hoja1!A:C,3,0)</f>
        <v>8</v>
      </c>
      <c r="P2311" s="21" t="str">
        <f>VLOOKUP(M2311,[1]TIPOLOGIAS_CB!$A:$F,4,0)</f>
        <v>VILLAVICENCIO</v>
      </c>
      <c r="Q2311" s="21" t="str">
        <f>VLOOKUP(P2311,'BASE TARIFA 2025'!C:D,2,0)</f>
        <v>WOMPI ORIENTE</v>
      </c>
      <c r="R2311" s="23">
        <f>VLOOKUP(P2311,'BASE TARIFA 2025'!C:F,4,0)</f>
        <v>28277.100000000002</v>
      </c>
    </row>
    <row r="2312" spans="1:18" ht="14.45">
      <c r="A2312" s="27">
        <v>52936</v>
      </c>
      <c r="B2312" s="27" t="s">
        <v>13323</v>
      </c>
      <c r="C2312" s="27">
        <v>40430861</v>
      </c>
      <c r="D2312" s="27" t="s">
        <v>13324</v>
      </c>
      <c r="E2312" s="27" t="s">
        <v>13324</v>
      </c>
      <c r="F2312" s="27" t="s">
        <v>13324</v>
      </c>
      <c r="G2312" s="27" t="s">
        <v>13325</v>
      </c>
      <c r="H2312" s="27" t="s">
        <v>13326</v>
      </c>
      <c r="I2312" s="27" t="s">
        <v>13327</v>
      </c>
      <c r="J2312" s="27" t="s">
        <v>857</v>
      </c>
      <c r="K2312" s="27" t="s">
        <v>13098</v>
      </c>
      <c r="L2312" s="27" t="s">
        <v>13098</v>
      </c>
      <c r="M2312" s="27">
        <v>50006</v>
      </c>
      <c r="N2312" s="28" t="s">
        <v>358</v>
      </c>
      <c r="O2312" s="22">
        <f>VLOOKUP(A2312,Hoja1!A:C,3,0)</f>
        <v>8</v>
      </c>
      <c r="P2312" s="21" t="str">
        <f>VLOOKUP(M2312,[1]TIPOLOGIAS_CB!$A:$F,4,0)</f>
        <v>VILLAVICENCIO</v>
      </c>
      <c r="Q2312" s="21" t="str">
        <f>VLOOKUP(P2312,'BASE TARIFA 2025'!C:D,2,0)</f>
        <v>WOMPI ORIENTE</v>
      </c>
      <c r="R2312" s="23">
        <f>VLOOKUP(P2312,'BASE TARIFA 2025'!C:F,4,0)</f>
        <v>28277.100000000002</v>
      </c>
    </row>
    <row r="2313" spans="1:18" ht="14.45">
      <c r="A2313" s="27">
        <v>52411</v>
      </c>
      <c r="B2313" s="27" t="s">
        <v>13328</v>
      </c>
      <c r="C2313" s="27">
        <v>1122142182</v>
      </c>
      <c r="D2313" s="27" t="s">
        <v>13329</v>
      </c>
      <c r="E2313" s="27" t="s">
        <v>13329</v>
      </c>
      <c r="F2313" s="27" t="s">
        <v>13329</v>
      </c>
      <c r="G2313" s="27" t="s">
        <v>13330</v>
      </c>
      <c r="H2313" s="27" t="s">
        <v>13331</v>
      </c>
      <c r="I2313" s="27" t="s">
        <v>13332</v>
      </c>
      <c r="J2313" s="27" t="s">
        <v>857</v>
      </c>
      <c r="K2313" s="27" t="s">
        <v>13098</v>
      </c>
      <c r="L2313" s="27" t="s">
        <v>13098</v>
      </c>
      <c r="M2313" s="27">
        <v>50006</v>
      </c>
      <c r="N2313" s="28" t="s">
        <v>358</v>
      </c>
      <c r="O2313" s="22">
        <f>VLOOKUP(A2313,Hoja1!A:C,3,0)</f>
        <v>8</v>
      </c>
      <c r="P2313" s="21" t="str">
        <f>VLOOKUP(M2313,[1]TIPOLOGIAS_CB!$A:$F,4,0)</f>
        <v>VILLAVICENCIO</v>
      </c>
      <c r="Q2313" s="21" t="str">
        <f>VLOOKUP(P2313,'BASE TARIFA 2025'!C:D,2,0)</f>
        <v>WOMPI ORIENTE</v>
      </c>
      <c r="R2313" s="23">
        <f>VLOOKUP(P2313,'BASE TARIFA 2025'!C:F,4,0)</f>
        <v>28277.100000000002</v>
      </c>
    </row>
    <row r="2314" spans="1:18" ht="14.45">
      <c r="A2314" s="27">
        <v>55067</v>
      </c>
      <c r="B2314" s="27" t="s">
        <v>13333</v>
      </c>
      <c r="C2314" s="27">
        <v>40434920</v>
      </c>
      <c r="D2314" s="27" t="s">
        <v>13334</v>
      </c>
      <c r="E2314" s="27" t="s">
        <v>13335</v>
      </c>
      <c r="F2314" s="27" t="s">
        <v>13334</v>
      </c>
      <c r="G2314" s="27" t="s">
        <v>13336</v>
      </c>
      <c r="H2314" s="27" t="s">
        <v>13337</v>
      </c>
      <c r="I2314" s="27" t="s">
        <v>13338</v>
      </c>
      <c r="J2314" s="27" t="s">
        <v>857</v>
      </c>
      <c r="K2314" s="27" t="s">
        <v>13098</v>
      </c>
      <c r="L2314" s="27" t="s">
        <v>13098</v>
      </c>
      <c r="M2314" s="27">
        <v>50006</v>
      </c>
      <c r="N2314" s="28" t="s">
        <v>586</v>
      </c>
      <c r="O2314" s="22">
        <f>VLOOKUP(A2314,Hoja1!A:C,3,0)</f>
        <v>16</v>
      </c>
      <c r="P2314" s="21" t="str">
        <f>VLOOKUP(M2314,[1]TIPOLOGIAS_CB!$A:$F,4,0)</f>
        <v>VILLAVICENCIO</v>
      </c>
      <c r="Q2314" s="21" t="str">
        <f>VLOOKUP(P2314,'BASE TARIFA 2025'!C:D,2,0)</f>
        <v>WOMPI ORIENTE</v>
      </c>
      <c r="R2314" s="23">
        <f>VLOOKUP(P2314,'BASE TARIFA 2025'!C:F,4,0)</f>
        <v>28277.100000000002</v>
      </c>
    </row>
    <row r="2315" spans="1:18" ht="14.45">
      <c r="A2315" s="27">
        <v>21179</v>
      </c>
      <c r="B2315" s="27" t="s">
        <v>13339</v>
      </c>
      <c r="C2315" s="27">
        <v>39949850</v>
      </c>
      <c r="D2315" s="27" t="s">
        <v>13340</v>
      </c>
      <c r="E2315" s="27" t="s">
        <v>13341</v>
      </c>
      <c r="F2315" s="27" t="s">
        <v>13341</v>
      </c>
      <c r="G2315" s="27" t="s">
        <v>13342</v>
      </c>
      <c r="H2315" s="27" t="s">
        <v>13343</v>
      </c>
      <c r="I2315" s="27" t="s">
        <v>13344</v>
      </c>
      <c r="J2315" s="27" t="s">
        <v>857</v>
      </c>
      <c r="K2315" s="27" t="s">
        <v>13345</v>
      </c>
      <c r="L2315" s="27" t="s">
        <v>13345</v>
      </c>
      <c r="M2315" s="27">
        <v>50110</v>
      </c>
      <c r="N2315" s="28" t="s">
        <v>953</v>
      </c>
      <c r="O2315" s="22">
        <f>VLOOKUP(A2315,Hoja1!A:C,3,0)</f>
        <v>8</v>
      </c>
      <c r="P2315" s="21" t="str">
        <f>VLOOKUP(M2315,[1]TIPOLOGIAS_CB!$A:$F,4,0)</f>
        <v>VILLAVICENCIO</v>
      </c>
      <c r="Q2315" s="21" t="str">
        <f>VLOOKUP(P2315,'BASE TARIFA 2025'!C:D,2,0)</f>
        <v>WOMPI ORIENTE</v>
      </c>
      <c r="R2315" s="23">
        <f>VLOOKUP(P2315,'BASE TARIFA 2025'!C:F,4,0)</f>
        <v>28277.100000000002</v>
      </c>
    </row>
    <row r="2316" spans="1:18" ht="14.45">
      <c r="A2316" s="27">
        <v>59244</v>
      </c>
      <c r="B2316" s="27" t="s">
        <v>13346</v>
      </c>
      <c r="C2316" s="27">
        <v>1121845931</v>
      </c>
      <c r="D2316" s="27" t="s">
        <v>13347</v>
      </c>
      <c r="E2316" s="27" t="s">
        <v>13348</v>
      </c>
      <c r="F2316" s="27" t="s">
        <v>13348</v>
      </c>
      <c r="G2316" s="27" t="s">
        <v>13349</v>
      </c>
      <c r="H2316" s="27" t="s">
        <v>13350</v>
      </c>
      <c r="I2316" s="27" t="s">
        <v>13351</v>
      </c>
      <c r="J2316" s="27" t="s">
        <v>857</v>
      </c>
      <c r="K2316" s="27" t="s">
        <v>13345</v>
      </c>
      <c r="L2316" s="27" t="s">
        <v>13345</v>
      </c>
      <c r="M2316" s="27">
        <v>50110</v>
      </c>
      <c r="N2316" s="28" t="s">
        <v>953</v>
      </c>
      <c r="O2316" s="22">
        <f>VLOOKUP(A2316,Hoja1!A:C,3,0)</f>
        <v>8</v>
      </c>
      <c r="P2316" s="21" t="str">
        <f>VLOOKUP(M2316,[1]TIPOLOGIAS_CB!$A:$F,4,0)</f>
        <v>VILLAVICENCIO</v>
      </c>
      <c r="Q2316" s="21" t="str">
        <f>VLOOKUP(P2316,'BASE TARIFA 2025'!C:D,2,0)</f>
        <v>WOMPI ORIENTE</v>
      </c>
      <c r="R2316" s="23">
        <f>VLOOKUP(P2316,'BASE TARIFA 2025'!C:F,4,0)</f>
        <v>28277.100000000002</v>
      </c>
    </row>
    <row r="2317" spans="1:18" ht="14.45">
      <c r="A2317" s="27">
        <v>78411</v>
      </c>
      <c r="B2317" s="27" t="s">
        <v>13352</v>
      </c>
      <c r="C2317" s="27">
        <v>39949604</v>
      </c>
      <c r="D2317" s="27" t="s">
        <v>13353</v>
      </c>
      <c r="E2317" s="27" t="s">
        <v>13354</v>
      </c>
      <c r="F2317" s="27" t="s">
        <v>13354</v>
      </c>
      <c r="G2317" s="27" t="s">
        <v>13355</v>
      </c>
      <c r="H2317" s="27" t="s">
        <v>13356</v>
      </c>
      <c r="I2317" s="27" t="s">
        <v>13357</v>
      </c>
      <c r="J2317" s="27" t="s">
        <v>857</v>
      </c>
      <c r="K2317" s="27" t="s">
        <v>13345</v>
      </c>
      <c r="L2317" s="27" t="s">
        <v>13345</v>
      </c>
      <c r="M2317" s="27">
        <v>50110</v>
      </c>
      <c r="N2317" s="28" t="s">
        <v>953</v>
      </c>
      <c r="O2317" s="22">
        <f>VLOOKUP(A2317,Hoja1!A:C,3,0)</f>
        <v>8</v>
      </c>
      <c r="P2317" s="21" t="str">
        <f>VLOOKUP(M2317,[1]TIPOLOGIAS_CB!$A:$F,4,0)</f>
        <v>VILLAVICENCIO</v>
      </c>
      <c r="Q2317" s="21" t="str">
        <f>VLOOKUP(P2317,'BASE TARIFA 2025'!C:D,2,0)</f>
        <v>WOMPI ORIENTE</v>
      </c>
      <c r="R2317" s="23">
        <f>VLOOKUP(P2317,'BASE TARIFA 2025'!C:F,4,0)</f>
        <v>28277.100000000002</v>
      </c>
    </row>
    <row r="2318" spans="1:18" ht="14.45">
      <c r="A2318" s="27">
        <v>80719</v>
      </c>
      <c r="B2318" s="27" t="s">
        <v>13358</v>
      </c>
      <c r="C2318" s="27">
        <v>1118200266</v>
      </c>
      <c r="D2318" s="27" t="s">
        <v>13359</v>
      </c>
      <c r="E2318" s="27" t="s">
        <v>13359</v>
      </c>
      <c r="F2318" s="27" t="s">
        <v>13360</v>
      </c>
      <c r="G2318" s="27" t="s">
        <v>13361</v>
      </c>
      <c r="H2318" s="27" t="s">
        <v>13362</v>
      </c>
      <c r="I2318" s="27" t="s">
        <v>13363</v>
      </c>
      <c r="J2318" s="27" t="s">
        <v>857</v>
      </c>
      <c r="K2318" s="27" t="s">
        <v>13345</v>
      </c>
      <c r="L2318" s="27" t="s">
        <v>13345</v>
      </c>
      <c r="M2318" s="27">
        <v>50110</v>
      </c>
      <c r="N2318" s="28" t="s">
        <v>953</v>
      </c>
      <c r="O2318" s="22">
        <f>VLOOKUP(A2318,Hoja1!A:C,3,0)</f>
        <v>8</v>
      </c>
      <c r="P2318" s="21" t="str">
        <f>VLOOKUP(M2318,[1]TIPOLOGIAS_CB!$A:$F,4,0)</f>
        <v>VILLAVICENCIO</v>
      </c>
      <c r="Q2318" s="21" t="str">
        <f>VLOOKUP(P2318,'BASE TARIFA 2025'!C:D,2,0)</f>
        <v>WOMPI ORIENTE</v>
      </c>
      <c r="R2318" s="23">
        <f>VLOOKUP(P2318,'BASE TARIFA 2025'!C:F,4,0)</f>
        <v>28277.100000000002</v>
      </c>
    </row>
    <row r="2319" spans="1:18" ht="14.45">
      <c r="A2319" s="27">
        <v>58923</v>
      </c>
      <c r="B2319" s="27" t="s">
        <v>13364</v>
      </c>
      <c r="C2319" s="27">
        <v>27387796</v>
      </c>
      <c r="D2319" s="27" t="s">
        <v>13365</v>
      </c>
      <c r="E2319" s="27" t="s">
        <v>13365</v>
      </c>
      <c r="F2319" s="27" t="s">
        <v>13366</v>
      </c>
      <c r="G2319" s="27" t="s">
        <v>13367</v>
      </c>
      <c r="H2319" s="27" t="s">
        <v>13368</v>
      </c>
      <c r="I2319" s="27" t="s">
        <v>13369</v>
      </c>
      <c r="J2319" s="27" t="s">
        <v>539</v>
      </c>
      <c r="K2319" s="27" t="s">
        <v>13370</v>
      </c>
      <c r="L2319" s="27" t="s">
        <v>13370</v>
      </c>
      <c r="M2319" s="27">
        <v>52573</v>
      </c>
      <c r="N2319" s="28" t="s">
        <v>275</v>
      </c>
      <c r="O2319" s="22">
        <f>VLOOKUP(A2319,Hoja1!A:C,3,0)</f>
        <v>8</v>
      </c>
      <c r="P2319" s="21" t="str">
        <f>VLOOKUP(M2319,[1]TIPOLOGIAS_CB!$A:$F,4,0)</f>
        <v>PASTO</v>
      </c>
      <c r="Q2319" s="21" t="str">
        <f>VLOOKUP(P2319,'BASE TARIFA 2025'!C:D,2,0)</f>
        <v>WOMPI SUROCCIDENTE</v>
      </c>
      <c r="R2319" s="23">
        <f>VLOOKUP(P2319,'BASE TARIFA 2025'!C:F,4,0)</f>
        <v>28277.100000000002</v>
      </c>
    </row>
    <row r="2320" spans="1:18" ht="14.45">
      <c r="A2320" s="27">
        <v>62115</v>
      </c>
      <c r="B2320" s="27" t="s">
        <v>13371</v>
      </c>
      <c r="C2320" s="27">
        <v>98343536</v>
      </c>
      <c r="D2320" s="27" t="s">
        <v>13372</v>
      </c>
      <c r="E2320" s="27" t="s">
        <v>13372</v>
      </c>
      <c r="F2320" s="27" t="s">
        <v>13373</v>
      </c>
      <c r="G2320" s="27" t="s">
        <v>13374</v>
      </c>
      <c r="H2320" s="27" t="s">
        <v>13375</v>
      </c>
      <c r="I2320" s="27" t="s">
        <v>13376</v>
      </c>
      <c r="J2320" s="27" t="s">
        <v>539</v>
      </c>
      <c r="K2320" s="27" t="s">
        <v>13370</v>
      </c>
      <c r="L2320" s="27" t="s">
        <v>13370</v>
      </c>
      <c r="M2320" s="27">
        <v>52573</v>
      </c>
      <c r="N2320" s="28" t="s">
        <v>275</v>
      </c>
      <c r="O2320" s="22">
        <f>VLOOKUP(A2320,Hoja1!A:C,3,0)</f>
        <v>8</v>
      </c>
      <c r="P2320" s="21" t="str">
        <f>VLOOKUP(M2320,[1]TIPOLOGIAS_CB!$A:$F,4,0)</f>
        <v>PASTO</v>
      </c>
      <c r="Q2320" s="21" t="str">
        <f>VLOOKUP(P2320,'BASE TARIFA 2025'!C:D,2,0)</f>
        <v>WOMPI SUROCCIDENTE</v>
      </c>
      <c r="R2320" s="23">
        <f>VLOOKUP(P2320,'BASE TARIFA 2025'!C:F,4,0)</f>
        <v>28277.100000000002</v>
      </c>
    </row>
    <row r="2321" spans="1:18" ht="14.45">
      <c r="A2321" s="27">
        <v>62895</v>
      </c>
      <c r="B2321" s="27" t="s">
        <v>13377</v>
      </c>
      <c r="C2321" s="27">
        <v>1086298845</v>
      </c>
      <c r="D2321" s="27" t="s">
        <v>13378</v>
      </c>
      <c r="E2321" s="27" t="s">
        <v>13378</v>
      </c>
      <c r="F2321" s="27" t="s">
        <v>13378</v>
      </c>
      <c r="G2321" s="27" t="s">
        <v>13379</v>
      </c>
      <c r="H2321" s="27" t="s">
        <v>13380</v>
      </c>
      <c r="I2321" s="27" t="s">
        <v>13381</v>
      </c>
      <c r="J2321" s="27" t="s">
        <v>539</v>
      </c>
      <c r="K2321" s="27" t="s">
        <v>13382</v>
      </c>
      <c r="L2321" s="27" t="s">
        <v>13382</v>
      </c>
      <c r="M2321" s="27">
        <v>52585</v>
      </c>
      <c r="N2321" s="28" t="s">
        <v>172</v>
      </c>
      <c r="O2321" s="22">
        <f>VLOOKUP(A2321,Hoja1!A:C,3,0)</f>
        <v>8</v>
      </c>
      <c r="P2321" s="21" t="str">
        <f>VLOOKUP(M2321,[1]TIPOLOGIAS_CB!$A:$F,4,0)</f>
        <v>PASTO</v>
      </c>
      <c r="Q2321" s="21" t="str">
        <f>VLOOKUP(P2321,'BASE TARIFA 2025'!C:D,2,0)</f>
        <v>WOMPI SUROCCIDENTE</v>
      </c>
      <c r="R2321" s="23">
        <f>VLOOKUP(P2321,'BASE TARIFA 2025'!C:F,4,0)</f>
        <v>28277.100000000002</v>
      </c>
    </row>
    <row r="2322" spans="1:18" ht="14.45">
      <c r="A2322" s="27">
        <v>12989</v>
      </c>
      <c r="B2322" s="27" t="s">
        <v>13383</v>
      </c>
      <c r="C2322" s="27">
        <v>807006812</v>
      </c>
      <c r="D2322" s="27" t="s">
        <v>13384</v>
      </c>
      <c r="E2322" s="27" t="s">
        <v>13385</v>
      </c>
      <c r="F2322" s="27" t="s">
        <v>13385</v>
      </c>
      <c r="G2322" s="27" t="s">
        <v>13386</v>
      </c>
      <c r="H2322" s="27" t="s">
        <v>13387</v>
      </c>
      <c r="I2322" s="27" t="s">
        <v>13388</v>
      </c>
      <c r="J2322" s="27" t="s">
        <v>2863</v>
      </c>
      <c r="K2322" s="27" t="s">
        <v>13389</v>
      </c>
      <c r="L2322" s="27" t="s">
        <v>13389</v>
      </c>
      <c r="M2322" s="27">
        <v>54001</v>
      </c>
      <c r="N2322" s="28" t="s">
        <v>520</v>
      </c>
      <c r="O2322" s="22">
        <f>VLOOKUP(A2322,Hoja1!A:C,3,0)</f>
        <v>8</v>
      </c>
      <c r="P2322" s="21" t="str">
        <f>VLOOKUP(M2322,[1]TIPOLOGIAS_CB!$A:$F,4,0)</f>
        <v>CUCUTA</v>
      </c>
      <c r="Q2322" s="21" t="str">
        <f>VLOOKUP(P2322,'BASE TARIFA 2025'!C:D,2,0)</f>
        <v>WOMPI SANTANDERES</v>
      </c>
      <c r="R2322" s="23">
        <f>VLOOKUP(P2322,'BASE TARIFA 2025'!C:F,4,0)</f>
        <v>28277.100000000002</v>
      </c>
    </row>
    <row r="2323" spans="1:18" ht="14.45">
      <c r="A2323" s="27">
        <v>20819</v>
      </c>
      <c r="B2323" s="27" t="s">
        <v>13390</v>
      </c>
      <c r="C2323" s="27">
        <v>900347049</v>
      </c>
      <c r="D2323" s="27" t="s">
        <v>13391</v>
      </c>
      <c r="E2323" s="27" t="s">
        <v>13392</v>
      </c>
      <c r="F2323" s="27" t="s">
        <v>13393</v>
      </c>
      <c r="G2323" s="27" t="s">
        <v>13394</v>
      </c>
      <c r="H2323" s="27" t="s">
        <v>13395</v>
      </c>
      <c r="I2323" s="27" t="s">
        <v>13396</v>
      </c>
      <c r="J2323" s="27" t="s">
        <v>2863</v>
      </c>
      <c r="K2323" s="27" t="s">
        <v>13389</v>
      </c>
      <c r="L2323" s="27" t="s">
        <v>13389</v>
      </c>
      <c r="M2323" s="27">
        <v>54001</v>
      </c>
      <c r="N2323" s="28" t="s">
        <v>348</v>
      </c>
      <c r="O2323" s="22">
        <f>VLOOKUP(A2323,Hoja1!A:C,3,0)</f>
        <v>8</v>
      </c>
      <c r="P2323" s="21" t="str">
        <f>VLOOKUP(M2323,[1]TIPOLOGIAS_CB!$A:$F,4,0)</f>
        <v>CUCUTA</v>
      </c>
      <c r="Q2323" s="21" t="str">
        <f>VLOOKUP(P2323,'BASE TARIFA 2025'!C:D,2,0)</f>
        <v>WOMPI SANTANDERES</v>
      </c>
      <c r="R2323" s="23">
        <f>VLOOKUP(P2323,'BASE TARIFA 2025'!C:F,4,0)</f>
        <v>28277.100000000002</v>
      </c>
    </row>
    <row r="2324" spans="1:18" ht="14.45">
      <c r="A2324" s="27">
        <v>80597</v>
      </c>
      <c r="B2324" s="27" t="s">
        <v>13397</v>
      </c>
      <c r="C2324" s="27">
        <v>1091964212</v>
      </c>
      <c r="D2324" s="27" t="s">
        <v>13398</v>
      </c>
      <c r="E2324" s="27" t="s">
        <v>13398</v>
      </c>
      <c r="F2324" s="27" t="s">
        <v>13398</v>
      </c>
      <c r="G2324" s="27" t="s">
        <v>13399</v>
      </c>
      <c r="H2324" s="27" t="s">
        <v>13400</v>
      </c>
      <c r="I2324" s="27" t="s">
        <v>13401</v>
      </c>
      <c r="J2324" s="27" t="s">
        <v>2863</v>
      </c>
      <c r="K2324" s="27" t="s">
        <v>13389</v>
      </c>
      <c r="L2324" s="27" t="s">
        <v>13389</v>
      </c>
      <c r="M2324" s="27">
        <v>54001</v>
      </c>
      <c r="N2324" s="28" t="s">
        <v>192</v>
      </c>
      <c r="O2324" s="22">
        <f>VLOOKUP(A2324,Hoja1!A:C,3,0)</f>
        <v>8</v>
      </c>
      <c r="P2324" s="21" t="str">
        <f>VLOOKUP(M2324,[1]TIPOLOGIAS_CB!$A:$F,4,0)</f>
        <v>CUCUTA</v>
      </c>
      <c r="Q2324" s="21" t="str">
        <f>VLOOKUP(P2324,'BASE TARIFA 2025'!C:D,2,0)</f>
        <v>WOMPI SANTANDERES</v>
      </c>
      <c r="R2324" s="23">
        <f>VLOOKUP(P2324,'BASE TARIFA 2025'!C:F,4,0)</f>
        <v>28277.100000000002</v>
      </c>
    </row>
    <row r="2325" spans="1:18" ht="14.45">
      <c r="A2325" s="27">
        <v>80879</v>
      </c>
      <c r="B2325" s="27" t="s">
        <v>13402</v>
      </c>
      <c r="C2325" s="27">
        <v>901678543</v>
      </c>
      <c r="D2325" s="27" t="s">
        <v>13403</v>
      </c>
      <c r="E2325" s="27" t="s">
        <v>13403</v>
      </c>
      <c r="F2325" s="27"/>
      <c r="G2325" s="27" t="s">
        <v>13404</v>
      </c>
      <c r="H2325" s="27" t="s">
        <v>13405</v>
      </c>
      <c r="I2325" s="27" t="s">
        <v>13406</v>
      </c>
      <c r="J2325" s="27" t="s">
        <v>2863</v>
      </c>
      <c r="K2325" s="27" t="s">
        <v>13389</v>
      </c>
      <c r="L2325" s="27" t="s">
        <v>13389</v>
      </c>
      <c r="M2325" s="27">
        <v>54001</v>
      </c>
      <c r="N2325" s="28" t="s">
        <v>192</v>
      </c>
      <c r="O2325" s="22">
        <f>VLOOKUP(A2325,Hoja1!A:C,3,0)</f>
        <v>8</v>
      </c>
      <c r="P2325" s="21" t="str">
        <f>VLOOKUP(M2325,[1]TIPOLOGIAS_CB!$A:$F,4,0)</f>
        <v>CUCUTA</v>
      </c>
      <c r="Q2325" s="21" t="str">
        <f>VLOOKUP(P2325,'BASE TARIFA 2025'!C:D,2,0)</f>
        <v>WOMPI SANTANDERES</v>
      </c>
      <c r="R2325" s="23">
        <f>VLOOKUP(P2325,'BASE TARIFA 2025'!C:F,4,0)</f>
        <v>28277.100000000002</v>
      </c>
    </row>
    <row r="2326" spans="1:18" ht="14.45">
      <c r="A2326" s="27">
        <v>80880</v>
      </c>
      <c r="B2326" s="27" t="s">
        <v>13407</v>
      </c>
      <c r="C2326" s="27">
        <v>1090481501</v>
      </c>
      <c r="D2326" s="27" t="s">
        <v>13408</v>
      </c>
      <c r="E2326" s="27" t="s">
        <v>13408</v>
      </c>
      <c r="F2326" s="27"/>
      <c r="G2326" s="27" t="s">
        <v>13409</v>
      </c>
      <c r="H2326" s="27" t="s">
        <v>13410</v>
      </c>
      <c r="I2326" s="27" t="s">
        <v>13411</v>
      </c>
      <c r="J2326" s="27" t="s">
        <v>2863</v>
      </c>
      <c r="K2326" s="27" t="s">
        <v>13389</v>
      </c>
      <c r="L2326" s="27" t="s">
        <v>13389</v>
      </c>
      <c r="M2326" s="27">
        <v>54001</v>
      </c>
      <c r="N2326" s="28" t="s">
        <v>192</v>
      </c>
      <c r="O2326" s="22">
        <f>VLOOKUP(A2326,Hoja1!A:C,3,0)</f>
        <v>8</v>
      </c>
      <c r="P2326" s="21" t="str">
        <f>VLOOKUP(M2326,[1]TIPOLOGIAS_CB!$A:$F,4,0)</f>
        <v>CUCUTA</v>
      </c>
      <c r="Q2326" s="21" t="str">
        <f>VLOOKUP(P2326,'BASE TARIFA 2025'!C:D,2,0)</f>
        <v>WOMPI SANTANDERES</v>
      </c>
      <c r="R2326" s="23">
        <f>VLOOKUP(P2326,'BASE TARIFA 2025'!C:F,4,0)</f>
        <v>28277.100000000002</v>
      </c>
    </row>
    <row r="2327" spans="1:18" ht="14.45">
      <c r="A2327" s="27">
        <v>80942</v>
      </c>
      <c r="B2327" s="27" t="s">
        <v>13412</v>
      </c>
      <c r="C2327" s="27">
        <v>88255402</v>
      </c>
      <c r="D2327" s="27" t="s">
        <v>13413</v>
      </c>
      <c r="E2327" s="27" t="s">
        <v>13413</v>
      </c>
      <c r="F2327" s="27"/>
      <c r="G2327" s="27" t="s">
        <v>13414</v>
      </c>
      <c r="H2327" s="27" t="s">
        <v>13415</v>
      </c>
      <c r="I2327" s="27" t="s">
        <v>13416</v>
      </c>
      <c r="J2327" s="27" t="s">
        <v>2863</v>
      </c>
      <c r="K2327" s="27" t="s">
        <v>13389</v>
      </c>
      <c r="L2327" s="27" t="s">
        <v>13389</v>
      </c>
      <c r="M2327" s="27">
        <v>54001</v>
      </c>
      <c r="N2327" s="28" t="s">
        <v>192</v>
      </c>
      <c r="O2327" s="22">
        <f>VLOOKUP(A2327,Hoja1!A:C,3,0)</f>
        <v>8</v>
      </c>
      <c r="P2327" s="21" t="str">
        <f>VLOOKUP(M2327,[1]TIPOLOGIAS_CB!$A:$F,4,0)</f>
        <v>CUCUTA</v>
      </c>
      <c r="Q2327" s="21" t="str">
        <f>VLOOKUP(P2327,'BASE TARIFA 2025'!C:D,2,0)</f>
        <v>WOMPI SANTANDERES</v>
      </c>
      <c r="R2327" s="23">
        <f>VLOOKUP(P2327,'BASE TARIFA 2025'!C:F,4,0)</f>
        <v>28277.100000000002</v>
      </c>
    </row>
    <row r="2328" spans="1:18" ht="14.45">
      <c r="A2328" s="27">
        <v>80595</v>
      </c>
      <c r="B2328" s="27" t="s">
        <v>13417</v>
      </c>
      <c r="C2328" s="27">
        <v>1093765248</v>
      </c>
      <c r="D2328" s="27" t="s">
        <v>13418</v>
      </c>
      <c r="E2328" s="27" t="s">
        <v>13418</v>
      </c>
      <c r="F2328" s="27"/>
      <c r="G2328" s="27" t="s">
        <v>13419</v>
      </c>
      <c r="H2328" s="27" t="s">
        <v>13420</v>
      </c>
      <c r="I2328" s="27" t="s">
        <v>13421</v>
      </c>
      <c r="J2328" s="27" t="s">
        <v>2863</v>
      </c>
      <c r="K2328" s="27" t="s">
        <v>13389</v>
      </c>
      <c r="L2328" s="27" t="s">
        <v>13389</v>
      </c>
      <c r="M2328" s="27">
        <v>54001</v>
      </c>
      <c r="N2328" s="28" t="s">
        <v>192</v>
      </c>
      <c r="O2328" s="22">
        <f>VLOOKUP(A2328,Hoja1!A:C,3,0)</f>
        <v>8</v>
      </c>
      <c r="P2328" s="21" t="str">
        <f>VLOOKUP(M2328,[1]TIPOLOGIAS_CB!$A:$F,4,0)</f>
        <v>CUCUTA</v>
      </c>
      <c r="Q2328" s="21" t="str">
        <f>VLOOKUP(P2328,'BASE TARIFA 2025'!C:D,2,0)</f>
        <v>WOMPI SANTANDERES</v>
      </c>
      <c r="R2328" s="23">
        <f>VLOOKUP(P2328,'BASE TARIFA 2025'!C:F,4,0)</f>
        <v>28277.100000000002</v>
      </c>
    </row>
    <row r="2329" spans="1:18" ht="14.45">
      <c r="A2329" s="27">
        <v>80596</v>
      </c>
      <c r="B2329" s="27" t="s">
        <v>13422</v>
      </c>
      <c r="C2329" s="27">
        <v>1090385033</v>
      </c>
      <c r="D2329" s="27" t="s">
        <v>13423</v>
      </c>
      <c r="E2329" s="27" t="s">
        <v>13423</v>
      </c>
      <c r="F2329" s="27"/>
      <c r="G2329" s="27" t="s">
        <v>13424</v>
      </c>
      <c r="H2329" s="27" t="s">
        <v>13425</v>
      </c>
      <c r="I2329" s="27" t="s">
        <v>13426</v>
      </c>
      <c r="J2329" s="27" t="s">
        <v>2863</v>
      </c>
      <c r="K2329" s="27" t="s">
        <v>13389</v>
      </c>
      <c r="L2329" s="27" t="s">
        <v>13389</v>
      </c>
      <c r="M2329" s="27">
        <v>54001</v>
      </c>
      <c r="N2329" s="28" t="s">
        <v>477</v>
      </c>
      <c r="O2329" s="22">
        <f>VLOOKUP(A2329,Hoja1!A:C,3,0)</f>
        <v>8</v>
      </c>
      <c r="P2329" s="21" t="str">
        <f>VLOOKUP(M2329,[1]TIPOLOGIAS_CB!$A:$F,4,0)</f>
        <v>CUCUTA</v>
      </c>
      <c r="Q2329" s="21" t="str">
        <f>VLOOKUP(P2329,'BASE TARIFA 2025'!C:D,2,0)</f>
        <v>WOMPI SANTANDERES</v>
      </c>
      <c r="R2329" s="23">
        <f>VLOOKUP(P2329,'BASE TARIFA 2025'!C:F,4,0)</f>
        <v>28277.100000000002</v>
      </c>
    </row>
    <row r="2330" spans="1:18" ht="14.45">
      <c r="A2330" s="27">
        <v>80260</v>
      </c>
      <c r="B2330" s="27" t="s">
        <v>13427</v>
      </c>
      <c r="C2330" s="27">
        <v>1090429577</v>
      </c>
      <c r="D2330" s="27" t="s">
        <v>13428</v>
      </c>
      <c r="E2330" s="27" t="s">
        <v>13428</v>
      </c>
      <c r="F2330" s="27"/>
      <c r="G2330" s="27" t="s">
        <v>13429</v>
      </c>
      <c r="H2330" s="27" t="s">
        <v>13430</v>
      </c>
      <c r="I2330" s="27" t="s">
        <v>13431</v>
      </c>
      <c r="J2330" s="27" t="s">
        <v>2863</v>
      </c>
      <c r="K2330" s="27" t="s">
        <v>13389</v>
      </c>
      <c r="L2330" s="27" t="s">
        <v>13389</v>
      </c>
      <c r="M2330" s="27">
        <v>54001</v>
      </c>
      <c r="N2330" s="28" t="s">
        <v>192</v>
      </c>
      <c r="O2330" s="22">
        <f>VLOOKUP(A2330,Hoja1!A:C,3,0)</f>
        <v>8</v>
      </c>
      <c r="P2330" s="21" t="str">
        <f>VLOOKUP(M2330,[1]TIPOLOGIAS_CB!$A:$F,4,0)</f>
        <v>CUCUTA</v>
      </c>
      <c r="Q2330" s="21" t="str">
        <f>VLOOKUP(P2330,'BASE TARIFA 2025'!C:D,2,0)</f>
        <v>WOMPI SANTANDERES</v>
      </c>
      <c r="R2330" s="23">
        <f>VLOOKUP(P2330,'BASE TARIFA 2025'!C:F,4,0)</f>
        <v>28277.100000000002</v>
      </c>
    </row>
    <row r="2331" spans="1:18" ht="14.45">
      <c r="A2331" s="27">
        <v>80367</v>
      </c>
      <c r="B2331" s="27" t="s">
        <v>13432</v>
      </c>
      <c r="C2331" s="27">
        <v>49659059</v>
      </c>
      <c r="D2331" s="27" t="s">
        <v>13433</v>
      </c>
      <c r="E2331" s="27" t="s">
        <v>13433</v>
      </c>
      <c r="F2331" s="27" t="s">
        <v>13433</v>
      </c>
      <c r="G2331" s="27" t="s">
        <v>13434</v>
      </c>
      <c r="H2331" s="27" t="s">
        <v>13435</v>
      </c>
      <c r="I2331" s="27" t="s">
        <v>13436</v>
      </c>
      <c r="J2331" s="27" t="s">
        <v>2863</v>
      </c>
      <c r="K2331" s="27" t="s">
        <v>13389</v>
      </c>
      <c r="L2331" s="27" t="s">
        <v>13389</v>
      </c>
      <c r="M2331" s="27">
        <v>54001</v>
      </c>
      <c r="N2331" s="28" t="s">
        <v>192</v>
      </c>
      <c r="O2331" s="22">
        <f>VLOOKUP(A2331,Hoja1!A:C,3,0)</f>
        <v>8</v>
      </c>
      <c r="P2331" s="21" t="str">
        <f>VLOOKUP(M2331,[1]TIPOLOGIAS_CB!$A:$F,4,0)</f>
        <v>CUCUTA</v>
      </c>
      <c r="Q2331" s="21" t="str">
        <f>VLOOKUP(P2331,'BASE TARIFA 2025'!C:D,2,0)</f>
        <v>WOMPI SANTANDERES</v>
      </c>
      <c r="R2331" s="23">
        <f>VLOOKUP(P2331,'BASE TARIFA 2025'!C:F,4,0)</f>
        <v>28277.100000000002</v>
      </c>
    </row>
    <row r="2332" spans="1:18" ht="14.45">
      <c r="A2332" s="27">
        <v>80137</v>
      </c>
      <c r="B2332" s="27" t="s">
        <v>13437</v>
      </c>
      <c r="C2332" s="27">
        <v>60342172</v>
      </c>
      <c r="D2332" s="27" t="s">
        <v>13438</v>
      </c>
      <c r="E2332" s="27" t="s">
        <v>13438</v>
      </c>
      <c r="F2332" s="27"/>
      <c r="G2332" s="27" t="s">
        <v>13439</v>
      </c>
      <c r="H2332" s="27" t="s">
        <v>13440</v>
      </c>
      <c r="I2332" s="27" t="s">
        <v>13441</v>
      </c>
      <c r="J2332" s="27" t="s">
        <v>2863</v>
      </c>
      <c r="K2332" s="27" t="s">
        <v>13389</v>
      </c>
      <c r="L2332" s="27" t="s">
        <v>13389</v>
      </c>
      <c r="M2332" s="27">
        <v>54001</v>
      </c>
      <c r="N2332" s="28" t="s">
        <v>192</v>
      </c>
      <c r="O2332" s="22">
        <f>VLOOKUP(A2332,Hoja1!A:C,3,0)</f>
        <v>8</v>
      </c>
      <c r="P2332" s="21" t="str">
        <f>VLOOKUP(M2332,[1]TIPOLOGIAS_CB!$A:$F,4,0)</f>
        <v>CUCUTA</v>
      </c>
      <c r="Q2332" s="21" t="str">
        <f>VLOOKUP(P2332,'BASE TARIFA 2025'!C:D,2,0)</f>
        <v>WOMPI SANTANDERES</v>
      </c>
      <c r="R2332" s="23">
        <f>VLOOKUP(P2332,'BASE TARIFA 2025'!C:F,4,0)</f>
        <v>28277.100000000002</v>
      </c>
    </row>
    <row r="2333" spans="1:18" ht="14.45">
      <c r="A2333" s="27">
        <v>80594</v>
      </c>
      <c r="B2333" s="27" t="s">
        <v>13442</v>
      </c>
      <c r="C2333" s="27">
        <v>31290306</v>
      </c>
      <c r="D2333" s="27" t="s">
        <v>13443</v>
      </c>
      <c r="E2333" s="27" t="s">
        <v>13443</v>
      </c>
      <c r="F2333" s="27" t="s">
        <v>13443</v>
      </c>
      <c r="G2333" s="27" t="s">
        <v>13444</v>
      </c>
      <c r="H2333" s="27" t="s">
        <v>13445</v>
      </c>
      <c r="I2333" s="27" t="s">
        <v>13446</v>
      </c>
      <c r="J2333" s="27" t="s">
        <v>2863</v>
      </c>
      <c r="K2333" s="27" t="s">
        <v>13389</v>
      </c>
      <c r="L2333" s="27" t="s">
        <v>13389</v>
      </c>
      <c r="M2333" s="27">
        <v>54001</v>
      </c>
      <c r="N2333" s="28" t="s">
        <v>477</v>
      </c>
      <c r="O2333" s="22">
        <f>VLOOKUP(A2333,Hoja1!A:C,3,0)</f>
        <v>8</v>
      </c>
      <c r="P2333" s="21" t="str">
        <f>VLOOKUP(M2333,[1]TIPOLOGIAS_CB!$A:$F,4,0)</f>
        <v>CUCUTA</v>
      </c>
      <c r="Q2333" s="21" t="str">
        <f>VLOOKUP(P2333,'BASE TARIFA 2025'!C:D,2,0)</f>
        <v>WOMPI SANTANDERES</v>
      </c>
      <c r="R2333" s="23">
        <f>VLOOKUP(P2333,'BASE TARIFA 2025'!C:F,4,0)</f>
        <v>28277.100000000002</v>
      </c>
    </row>
    <row r="2334" spans="1:18" ht="14.45">
      <c r="A2334" s="27">
        <v>79767</v>
      </c>
      <c r="B2334" s="27" t="s">
        <v>13447</v>
      </c>
      <c r="C2334" s="27">
        <v>60355284</v>
      </c>
      <c r="D2334" s="27" t="s">
        <v>13448</v>
      </c>
      <c r="E2334" s="27" t="s">
        <v>13448</v>
      </c>
      <c r="F2334" s="27"/>
      <c r="G2334" s="27" t="s">
        <v>13449</v>
      </c>
      <c r="H2334" s="27" t="s">
        <v>13450</v>
      </c>
      <c r="I2334" s="27" t="s">
        <v>13451</v>
      </c>
      <c r="J2334" s="27" t="s">
        <v>2863</v>
      </c>
      <c r="K2334" s="27" t="s">
        <v>13389</v>
      </c>
      <c r="L2334" s="27" t="s">
        <v>13389</v>
      </c>
      <c r="M2334" s="27">
        <v>54001</v>
      </c>
      <c r="N2334" s="28" t="s">
        <v>192</v>
      </c>
      <c r="O2334" s="22">
        <f>VLOOKUP(A2334,Hoja1!A:C,3,0)</f>
        <v>8</v>
      </c>
      <c r="P2334" s="21" t="str">
        <f>VLOOKUP(M2334,[1]TIPOLOGIAS_CB!$A:$F,4,0)</f>
        <v>CUCUTA</v>
      </c>
      <c r="Q2334" s="21" t="str">
        <f>VLOOKUP(P2334,'BASE TARIFA 2025'!C:D,2,0)</f>
        <v>WOMPI SANTANDERES</v>
      </c>
      <c r="R2334" s="23">
        <f>VLOOKUP(P2334,'BASE TARIFA 2025'!C:F,4,0)</f>
        <v>28277.100000000002</v>
      </c>
    </row>
    <row r="2335" spans="1:18" ht="14.45">
      <c r="A2335" s="27">
        <v>80783</v>
      </c>
      <c r="B2335" s="27" t="s">
        <v>13452</v>
      </c>
      <c r="C2335" s="27">
        <v>1090402096</v>
      </c>
      <c r="D2335" s="27" t="s">
        <v>13453</v>
      </c>
      <c r="E2335" s="27" t="s">
        <v>13454</v>
      </c>
      <c r="F2335" s="27" t="s">
        <v>13453</v>
      </c>
      <c r="G2335" s="27" t="s">
        <v>13455</v>
      </c>
      <c r="H2335" s="27" t="s">
        <v>13456</v>
      </c>
      <c r="I2335" s="27" t="s">
        <v>13457</v>
      </c>
      <c r="J2335" s="27" t="s">
        <v>2863</v>
      </c>
      <c r="K2335" s="27" t="s">
        <v>13389</v>
      </c>
      <c r="L2335" s="27" t="s">
        <v>13389</v>
      </c>
      <c r="M2335" s="27">
        <v>54001</v>
      </c>
      <c r="N2335" s="28" t="s">
        <v>128</v>
      </c>
      <c r="O2335" s="22">
        <f>VLOOKUP(A2335,Hoja1!A:C,3,0)</f>
        <v>8</v>
      </c>
      <c r="P2335" s="21" t="str">
        <f>VLOOKUP(M2335,[1]TIPOLOGIAS_CB!$A:$F,4,0)</f>
        <v>CUCUTA</v>
      </c>
      <c r="Q2335" s="21" t="str">
        <f>VLOOKUP(P2335,'BASE TARIFA 2025'!C:D,2,0)</f>
        <v>WOMPI SANTANDERES</v>
      </c>
      <c r="R2335" s="23">
        <f>VLOOKUP(P2335,'BASE TARIFA 2025'!C:F,4,0)</f>
        <v>28277.100000000002</v>
      </c>
    </row>
    <row r="2336" spans="1:18" ht="14.45">
      <c r="A2336" s="27">
        <v>80784</v>
      </c>
      <c r="B2336" s="27" t="s">
        <v>13458</v>
      </c>
      <c r="C2336" s="27">
        <v>1090414505</v>
      </c>
      <c r="D2336" s="27" t="s">
        <v>13459</v>
      </c>
      <c r="E2336" s="27" t="s">
        <v>13459</v>
      </c>
      <c r="F2336" s="27" t="s">
        <v>13459</v>
      </c>
      <c r="G2336" s="27" t="s">
        <v>13460</v>
      </c>
      <c r="H2336" s="27" t="s">
        <v>13461</v>
      </c>
      <c r="I2336" s="27" t="s">
        <v>13462</v>
      </c>
      <c r="J2336" s="27" t="s">
        <v>2863</v>
      </c>
      <c r="K2336" s="27" t="s">
        <v>13389</v>
      </c>
      <c r="L2336" s="27" t="s">
        <v>13389</v>
      </c>
      <c r="M2336" s="27">
        <v>54001</v>
      </c>
      <c r="N2336" s="28" t="s">
        <v>223</v>
      </c>
      <c r="O2336" s="22">
        <f>VLOOKUP(A2336,Hoja1!A:C,3,0)</f>
        <v>8</v>
      </c>
      <c r="P2336" s="21" t="str">
        <f>VLOOKUP(M2336,[1]TIPOLOGIAS_CB!$A:$F,4,0)</f>
        <v>CUCUTA</v>
      </c>
      <c r="Q2336" s="21" t="str">
        <f>VLOOKUP(P2336,'BASE TARIFA 2025'!C:D,2,0)</f>
        <v>WOMPI SANTANDERES</v>
      </c>
      <c r="R2336" s="23">
        <f>VLOOKUP(P2336,'BASE TARIFA 2025'!C:F,4,0)</f>
        <v>28277.100000000002</v>
      </c>
    </row>
    <row r="2337" spans="1:18" ht="14.45">
      <c r="A2337" s="27">
        <v>79764</v>
      </c>
      <c r="B2337" s="27" t="s">
        <v>13463</v>
      </c>
      <c r="C2337" s="27">
        <v>60312892</v>
      </c>
      <c r="D2337" s="27" t="s">
        <v>13464</v>
      </c>
      <c r="E2337" s="27" t="s">
        <v>13465</v>
      </c>
      <c r="F2337" s="27" t="s">
        <v>13465</v>
      </c>
      <c r="G2337" s="27" t="s">
        <v>13466</v>
      </c>
      <c r="H2337" s="27" t="s">
        <v>13467</v>
      </c>
      <c r="I2337" s="27" t="s">
        <v>13468</v>
      </c>
      <c r="J2337" s="27" t="s">
        <v>2863</v>
      </c>
      <c r="K2337" s="27" t="s">
        <v>13389</v>
      </c>
      <c r="L2337" s="27" t="s">
        <v>13389</v>
      </c>
      <c r="M2337" s="27">
        <v>54001</v>
      </c>
      <c r="N2337" s="28" t="s">
        <v>192</v>
      </c>
      <c r="O2337" s="22">
        <f>VLOOKUP(A2337,Hoja1!A:C,3,0)</f>
        <v>8</v>
      </c>
      <c r="P2337" s="21" t="str">
        <f>VLOOKUP(M2337,[1]TIPOLOGIAS_CB!$A:$F,4,0)</f>
        <v>CUCUTA</v>
      </c>
      <c r="Q2337" s="21" t="str">
        <f>VLOOKUP(P2337,'BASE TARIFA 2025'!C:D,2,0)</f>
        <v>WOMPI SANTANDERES</v>
      </c>
      <c r="R2337" s="23">
        <f>VLOOKUP(P2337,'BASE TARIFA 2025'!C:F,4,0)</f>
        <v>28277.100000000002</v>
      </c>
    </row>
    <row r="2338" spans="1:18" ht="14.45">
      <c r="A2338" s="27">
        <v>78950</v>
      </c>
      <c r="B2338" s="27" t="s">
        <v>13469</v>
      </c>
      <c r="C2338" s="27">
        <v>901521252</v>
      </c>
      <c r="D2338" s="27" t="s">
        <v>13470</v>
      </c>
      <c r="E2338" s="27" t="s">
        <v>13470</v>
      </c>
      <c r="F2338" s="27"/>
      <c r="G2338" s="27" t="s">
        <v>13471</v>
      </c>
      <c r="H2338" s="27" t="s">
        <v>13472</v>
      </c>
      <c r="I2338" s="27" t="s">
        <v>13473</v>
      </c>
      <c r="J2338" s="27" t="s">
        <v>2863</v>
      </c>
      <c r="K2338" s="27" t="s">
        <v>13389</v>
      </c>
      <c r="L2338" s="27" t="s">
        <v>13389</v>
      </c>
      <c r="M2338" s="27">
        <v>54001</v>
      </c>
      <c r="N2338" s="28" t="s">
        <v>477</v>
      </c>
      <c r="O2338" s="22">
        <f>VLOOKUP(A2338,Hoja1!A:C,3,0)</f>
        <v>8</v>
      </c>
      <c r="P2338" s="21" t="str">
        <f>VLOOKUP(M2338,[1]TIPOLOGIAS_CB!$A:$F,4,0)</f>
        <v>CUCUTA</v>
      </c>
      <c r="Q2338" s="21" t="str">
        <f>VLOOKUP(P2338,'BASE TARIFA 2025'!C:D,2,0)</f>
        <v>WOMPI SANTANDERES</v>
      </c>
      <c r="R2338" s="23">
        <f>VLOOKUP(P2338,'BASE TARIFA 2025'!C:F,4,0)</f>
        <v>28277.100000000002</v>
      </c>
    </row>
    <row r="2339" spans="1:18" ht="14.45">
      <c r="A2339" s="27">
        <v>76482</v>
      </c>
      <c r="B2339" s="27" t="s">
        <v>13474</v>
      </c>
      <c r="C2339" s="27">
        <v>63316701</v>
      </c>
      <c r="D2339" s="27" t="s">
        <v>79</v>
      </c>
      <c r="E2339" s="27" t="s">
        <v>13475</v>
      </c>
      <c r="F2339" s="27" t="s">
        <v>13476</v>
      </c>
      <c r="G2339" s="27" t="s">
        <v>13477</v>
      </c>
      <c r="H2339" s="27" t="s">
        <v>13478</v>
      </c>
      <c r="I2339" s="27" t="s">
        <v>13479</v>
      </c>
      <c r="J2339" s="27" t="s">
        <v>10255</v>
      </c>
      <c r="K2339" s="27" t="s">
        <v>13030</v>
      </c>
      <c r="L2339" s="27" t="s">
        <v>13030</v>
      </c>
      <c r="M2339" s="27">
        <v>8758</v>
      </c>
      <c r="N2339" s="28" t="s">
        <v>223</v>
      </c>
      <c r="O2339" s="22">
        <f>VLOOKUP(A2339,Hoja1!A:C,3,0)</f>
        <v>8</v>
      </c>
      <c r="P2339" s="21" t="str">
        <f>VLOOKUP(M2339,[1]TIPOLOGIAS_CB!$A:$F,4,0)</f>
        <v>BARRANQUILLA</v>
      </c>
      <c r="Q2339" s="21" t="str">
        <f>VLOOKUP(P2339,'BASE TARIFA 2025'!C:D,2,0)</f>
        <v>WOMPI COSTA</v>
      </c>
      <c r="R2339" s="23">
        <f>VLOOKUP(P2339,'BASE TARIFA 2025'!C:F,4,0)</f>
        <v>15709.5</v>
      </c>
    </row>
    <row r="2340" spans="1:18" ht="14.45">
      <c r="A2340" s="27">
        <v>74142</v>
      </c>
      <c r="B2340" s="27" t="s">
        <v>13480</v>
      </c>
      <c r="C2340" s="27">
        <v>7307940</v>
      </c>
      <c r="D2340" s="27" t="s">
        <v>13481</v>
      </c>
      <c r="E2340" s="27" t="s">
        <v>13481</v>
      </c>
      <c r="F2340" s="27" t="s">
        <v>13481</v>
      </c>
      <c r="G2340" s="27" t="s">
        <v>13482</v>
      </c>
      <c r="H2340" s="27" t="s">
        <v>13483</v>
      </c>
      <c r="I2340" s="27" t="s">
        <v>13484</v>
      </c>
      <c r="J2340" s="27" t="s">
        <v>10255</v>
      </c>
      <c r="K2340" s="27" t="s">
        <v>13030</v>
      </c>
      <c r="L2340" s="27" t="s">
        <v>13030</v>
      </c>
      <c r="M2340" s="27">
        <v>8758</v>
      </c>
      <c r="N2340" s="28" t="s">
        <v>223</v>
      </c>
      <c r="O2340" s="22">
        <f>VLOOKUP(A2340,Hoja1!A:C,3,0)</f>
        <v>8</v>
      </c>
      <c r="P2340" s="21" t="str">
        <f>VLOOKUP(M2340,[1]TIPOLOGIAS_CB!$A:$F,4,0)</f>
        <v>BARRANQUILLA</v>
      </c>
      <c r="Q2340" s="21" t="str">
        <f>VLOOKUP(P2340,'BASE TARIFA 2025'!C:D,2,0)</f>
        <v>WOMPI COSTA</v>
      </c>
      <c r="R2340" s="23">
        <f>VLOOKUP(P2340,'BASE TARIFA 2025'!C:F,4,0)</f>
        <v>15709.5</v>
      </c>
    </row>
    <row r="2341" spans="1:18" ht="14.45">
      <c r="A2341" s="27">
        <v>67731</v>
      </c>
      <c r="B2341" s="27" t="s">
        <v>13485</v>
      </c>
      <c r="C2341" s="27">
        <v>12595023</v>
      </c>
      <c r="D2341" s="27" t="s">
        <v>13486</v>
      </c>
      <c r="E2341" s="27" t="s">
        <v>13486</v>
      </c>
      <c r="F2341" s="27" t="s">
        <v>13486</v>
      </c>
      <c r="G2341" s="27" t="s">
        <v>13487</v>
      </c>
      <c r="H2341" s="27" t="s">
        <v>13488</v>
      </c>
      <c r="I2341" s="27" t="s">
        <v>13489</v>
      </c>
      <c r="J2341" s="27" t="s">
        <v>10255</v>
      </c>
      <c r="K2341" s="27" t="s">
        <v>13030</v>
      </c>
      <c r="L2341" s="27" t="s">
        <v>13030</v>
      </c>
      <c r="M2341" s="27">
        <v>8758</v>
      </c>
      <c r="N2341" s="28" t="s">
        <v>348</v>
      </c>
      <c r="O2341" s="22">
        <f>VLOOKUP(A2341,Hoja1!A:C,3,0)</f>
        <v>8</v>
      </c>
      <c r="P2341" s="21" t="str">
        <f>VLOOKUP(M2341,[1]TIPOLOGIAS_CB!$A:$F,4,0)</f>
        <v>BARRANQUILLA</v>
      </c>
      <c r="Q2341" s="21" t="str">
        <f>VLOOKUP(P2341,'BASE TARIFA 2025'!C:D,2,0)</f>
        <v>WOMPI COSTA</v>
      </c>
      <c r="R2341" s="23">
        <f>VLOOKUP(P2341,'BASE TARIFA 2025'!C:F,4,0)</f>
        <v>15709.5</v>
      </c>
    </row>
    <row r="2342" spans="1:18" ht="14.45">
      <c r="A2342" s="27">
        <v>80005</v>
      </c>
      <c r="B2342" s="27" t="s">
        <v>13490</v>
      </c>
      <c r="C2342" s="27">
        <v>1090531942</v>
      </c>
      <c r="D2342" s="27" t="s">
        <v>13491</v>
      </c>
      <c r="E2342" s="27" t="s">
        <v>13491</v>
      </c>
      <c r="F2342" s="27"/>
      <c r="G2342" s="27" t="s">
        <v>13492</v>
      </c>
      <c r="H2342" s="27" t="s">
        <v>13493</v>
      </c>
      <c r="I2342" s="27" t="s">
        <v>13494</v>
      </c>
      <c r="J2342" s="27" t="s">
        <v>2863</v>
      </c>
      <c r="K2342" s="27" t="s">
        <v>13389</v>
      </c>
      <c r="L2342" s="27" t="s">
        <v>13389</v>
      </c>
      <c r="M2342" s="27">
        <v>54001</v>
      </c>
      <c r="N2342" s="28" t="s">
        <v>128</v>
      </c>
      <c r="O2342" s="22">
        <f>VLOOKUP(A2342,Hoja1!A:C,3,0)</f>
        <v>8</v>
      </c>
      <c r="P2342" s="21" t="str">
        <f>VLOOKUP(M2342,[1]TIPOLOGIAS_CB!$A:$F,4,0)</f>
        <v>CUCUTA</v>
      </c>
      <c r="Q2342" s="21" t="str">
        <f>VLOOKUP(P2342,'BASE TARIFA 2025'!C:D,2,0)</f>
        <v>WOMPI SANTANDERES</v>
      </c>
      <c r="R2342" s="23">
        <f>VLOOKUP(P2342,'BASE TARIFA 2025'!C:F,4,0)</f>
        <v>28277.100000000002</v>
      </c>
    </row>
    <row r="2343" spans="1:18" ht="14.45">
      <c r="A2343" s="27">
        <v>78902</v>
      </c>
      <c r="B2343" s="27" t="s">
        <v>13495</v>
      </c>
      <c r="C2343" s="27">
        <v>1090515940</v>
      </c>
      <c r="D2343" s="27" t="s">
        <v>13496</v>
      </c>
      <c r="E2343" s="27" t="s">
        <v>13496</v>
      </c>
      <c r="F2343" s="27" t="s">
        <v>13496</v>
      </c>
      <c r="G2343" s="27" t="s">
        <v>13497</v>
      </c>
      <c r="H2343" s="27" t="s">
        <v>13498</v>
      </c>
      <c r="I2343" s="27" t="s">
        <v>13499</v>
      </c>
      <c r="J2343" s="27" t="s">
        <v>2863</v>
      </c>
      <c r="K2343" s="27" t="s">
        <v>13389</v>
      </c>
      <c r="L2343" s="27" t="s">
        <v>13389</v>
      </c>
      <c r="M2343" s="27">
        <v>54001</v>
      </c>
      <c r="N2343" s="28" t="s">
        <v>348</v>
      </c>
      <c r="O2343" s="22">
        <f>VLOOKUP(A2343,Hoja1!A:C,3,0)</f>
        <v>8</v>
      </c>
      <c r="P2343" s="21" t="str">
        <f>VLOOKUP(M2343,[1]TIPOLOGIAS_CB!$A:$F,4,0)</f>
        <v>CUCUTA</v>
      </c>
      <c r="Q2343" s="21" t="str">
        <f>VLOOKUP(P2343,'BASE TARIFA 2025'!C:D,2,0)</f>
        <v>WOMPI SANTANDERES</v>
      </c>
      <c r="R2343" s="23">
        <f>VLOOKUP(P2343,'BASE TARIFA 2025'!C:F,4,0)</f>
        <v>28277.100000000002</v>
      </c>
    </row>
    <row r="2344" spans="1:18" ht="14.45">
      <c r="A2344" s="27">
        <v>78949</v>
      </c>
      <c r="B2344" s="27" t="s">
        <v>13500</v>
      </c>
      <c r="C2344" s="27">
        <v>1090399845</v>
      </c>
      <c r="D2344" s="27" t="s">
        <v>13501</v>
      </c>
      <c r="E2344" s="27" t="s">
        <v>13502</v>
      </c>
      <c r="F2344" s="27"/>
      <c r="G2344" s="27" t="s">
        <v>13503</v>
      </c>
      <c r="H2344" s="27" t="s">
        <v>13504</v>
      </c>
      <c r="I2344" s="27" t="s">
        <v>13505</v>
      </c>
      <c r="J2344" s="27" t="s">
        <v>2863</v>
      </c>
      <c r="K2344" s="27" t="s">
        <v>13389</v>
      </c>
      <c r="L2344" s="27" t="s">
        <v>13389</v>
      </c>
      <c r="M2344" s="27">
        <v>54001</v>
      </c>
      <c r="N2344" s="28" t="s">
        <v>192</v>
      </c>
      <c r="O2344" s="22">
        <f>VLOOKUP(A2344,Hoja1!A:C,3,0)</f>
        <v>8</v>
      </c>
      <c r="P2344" s="21" t="str">
        <f>VLOOKUP(M2344,[1]TIPOLOGIAS_CB!$A:$F,4,0)</f>
        <v>CUCUTA</v>
      </c>
      <c r="Q2344" s="21" t="str">
        <f>VLOOKUP(P2344,'BASE TARIFA 2025'!C:D,2,0)</f>
        <v>WOMPI SANTANDERES</v>
      </c>
      <c r="R2344" s="23">
        <f>VLOOKUP(P2344,'BASE TARIFA 2025'!C:F,4,0)</f>
        <v>28277.100000000002</v>
      </c>
    </row>
    <row r="2345" spans="1:18" ht="14.45">
      <c r="A2345" s="27">
        <v>79511</v>
      </c>
      <c r="B2345" s="27" t="s">
        <v>13506</v>
      </c>
      <c r="C2345" s="27">
        <v>901497258</v>
      </c>
      <c r="D2345" s="27" t="s">
        <v>13507</v>
      </c>
      <c r="E2345" s="27" t="s">
        <v>13507</v>
      </c>
      <c r="F2345" s="27" t="s">
        <v>13507</v>
      </c>
      <c r="G2345" s="27" t="s">
        <v>13508</v>
      </c>
      <c r="H2345" s="27" t="s">
        <v>13509</v>
      </c>
      <c r="I2345" s="27" t="s">
        <v>13510</v>
      </c>
      <c r="J2345" s="27" t="s">
        <v>2863</v>
      </c>
      <c r="K2345" s="27" t="s">
        <v>13389</v>
      </c>
      <c r="L2345" s="27" t="s">
        <v>13389</v>
      </c>
      <c r="M2345" s="27">
        <v>54001</v>
      </c>
      <c r="N2345" s="28" t="s">
        <v>477</v>
      </c>
      <c r="O2345" s="22">
        <f>VLOOKUP(A2345,Hoja1!A:C,3,0)</f>
        <v>8</v>
      </c>
      <c r="P2345" s="21" t="str">
        <f>VLOOKUP(M2345,[1]TIPOLOGIAS_CB!$A:$F,4,0)</f>
        <v>CUCUTA</v>
      </c>
      <c r="Q2345" s="21" t="str">
        <f>VLOOKUP(P2345,'BASE TARIFA 2025'!C:D,2,0)</f>
        <v>WOMPI SANTANDERES</v>
      </c>
      <c r="R2345" s="23">
        <f>VLOOKUP(P2345,'BASE TARIFA 2025'!C:F,4,0)</f>
        <v>28277.100000000002</v>
      </c>
    </row>
    <row r="2346" spans="1:18" ht="14.45">
      <c r="A2346" s="27">
        <v>79378</v>
      </c>
      <c r="B2346" s="27" t="s">
        <v>13511</v>
      </c>
      <c r="C2346" s="27">
        <v>1090507564</v>
      </c>
      <c r="D2346" s="27" t="s">
        <v>13512</v>
      </c>
      <c r="E2346" s="27" t="s">
        <v>13512</v>
      </c>
      <c r="F2346" s="27"/>
      <c r="G2346" s="27" t="s">
        <v>13513</v>
      </c>
      <c r="H2346" s="27" t="s">
        <v>13514</v>
      </c>
      <c r="I2346" s="27" t="s">
        <v>13515</v>
      </c>
      <c r="J2346" s="27" t="s">
        <v>2863</v>
      </c>
      <c r="K2346" s="27" t="s">
        <v>13389</v>
      </c>
      <c r="L2346" s="27" t="s">
        <v>13389</v>
      </c>
      <c r="M2346" s="27">
        <v>54001</v>
      </c>
      <c r="N2346" s="28" t="s">
        <v>192</v>
      </c>
      <c r="O2346" s="22">
        <f>VLOOKUP(A2346,Hoja1!A:C,3,0)</f>
        <v>8</v>
      </c>
      <c r="P2346" s="21" t="str">
        <f>VLOOKUP(M2346,[1]TIPOLOGIAS_CB!$A:$F,4,0)</f>
        <v>CUCUTA</v>
      </c>
      <c r="Q2346" s="21" t="str">
        <f>VLOOKUP(P2346,'BASE TARIFA 2025'!C:D,2,0)</f>
        <v>WOMPI SANTANDERES</v>
      </c>
      <c r="R2346" s="23">
        <f>VLOOKUP(P2346,'BASE TARIFA 2025'!C:F,4,0)</f>
        <v>28277.100000000002</v>
      </c>
    </row>
    <row r="2347" spans="1:18" ht="14.45">
      <c r="A2347" s="27">
        <v>78004</v>
      </c>
      <c r="B2347" s="27" t="s">
        <v>13516</v>
      </c>
      <c r="C2347" s="27">
        <v>1005037884</v>
      </c>
      <c r="D2347" s="27" t="s">
        <v>13517</v>
      </c>
      <c r="E2347" s="27" t="s">
        <v>13518</v>
      </c>
      <c r="F2347" s="27" t="s">
        <v>13518</v>
      </c>
      <c r="G2347" s="27" t="s">
        <v>13519</v>
      </c>
      <c r="H2347" s="27" t="s">
        <v>13520</v>
      </c>
      <c r="I2347" s="27" t="s">
        <v>13521</v>
      </c>
      <c r="J2347" s="27" t="s">
        <v>2863</v>
      </c>
      <c r="K2347" s="27" t="s">
        <v>13389</v>
      </c>
      <c r="L2347" s="27" t="s">
        <v>13389</v>
      </c>
      <c r="M2347" s="27">
        <v>54001</v>
      </c>
      <c r="N2347" s="28" t="s">
        <v>275</v>
      </c>
      <c r="O2347" s="22">
        <f>VLOOKUP(A2347,Hoja1!A:C,3,0)</f>
        <v>8</v>
      </c>
      <c r="P2347" s="21" t="str">
        <f>VLOOKUP(M2347,[1]TIPOLOGIAS_CB!$A:$F,4,0)</f>
        <v>CUCUTA</v>
      </c>
      <c r="Q2347" s="21" t="str">
        <f>VLOOKUP(P2347,'BASE TARIFA 2025'!C:D,2,0)</f>
        <v>WOMPI SANTANDERES</v>
      </c>
      <c r="R2347" s="23">
        <f>VLOOKUP(P2347,'BASE TARIFA 2025'!C:F,4,0)</f>
        <v>28277.100000000002</v>
      </c>
    </row>
    <row r="2348" spans="1:18" ht="14.45">
      <c r="A2348" s="27">
        <v>78077</v>
      </c>
      <c r="B2348" s="27" t="s">
        <v>13522</v>
      </c>
      <c r="C2348" s="27">
        <v>1015418804</v>
      </c>
      <c r="D2348" s="27" t="s">
        <v>13523</v>
      </c>
      <c r="E2348" s="27" t="s">
        <v>13524</v>
      </c>
      <c r="F2348" s="27" t="s">
        <v>13524</v>
      </c>
      <c r="G2348" s="27" t="s">
        <v>13525</v>
      </c>
      <c r="H2348" s="27" t="s">
        <v>13526</v>
      </c>
      <c r="I2348" s="27" t="s">
        <v>13527</v>
      </c>
      <c r="J2348" s="27" t="s">
        <v>2863</v>
      </c>
      <c r="K2348" s="27" t="s">
        <v>13389</v>
      </c>
      <c r="L2348" s="27" t="s">
        <v>13389</v>
      </c>
      <c r="M2348" s="27">
        <v>54001</v>
      </c>
      <c r="N2348" s="28" t="s">
        <v>358</v>
      </c>
      <c r="O2348" s="22">
        <f>VLOOKUP(A2348,Hoja1!A:C,3,0)</f>
        <v>8</v>
      </c>
      <c r="P2348" s="21" t="str">
        <f>VLOOKUP(M2348,[1]TIPOLOGIAS_CB!$A:$F,4,0)</f>
        <v>CUCUTA</v>
      </c>
      <c r="Q2348" s="21" t="str">
        <f>VLOOKUP(P2348,'BASE TARIFA 2025'!C:D,2,0)</f>
        <v>WOMPI SANTANDERES</v>
      </c>
      <c r="R2348" s="23">
        <f>VLOOKUP(P2348,'BASE TARIFA 2025'!C:F,4,0)</f>
        <v>28277.100000000002</v>
      </c>
    </row>
    <row r="2349" spans="1:18" ht="14.45">
      <c r="A2349" s="27">
        <v>77167</v>
      </c>
      <c r="B2349" s="27" t="s">
        <v>13528</v>
      </c>
      <c r="C2349" s="27">
        <v>1090507345</v>
      </c>
      <c r="D2349" s="27" t="s">
        <v>13529</v>
      </c>
      <c r="E2349" s="27" t="s">
        <v>13529</v>
      </c>
      <c r="F2349" s="27" t="s">
        <v>13529</v>
      </c>
      <c r="G2349" s="27" t="s">
        <v>13530</v>
      </c>
      <c r="H2349" s="27" t="s">
        <v>13531</v>
      </c>
      <c r="I2349" s="27" t="s">
        <v>13532</v>
      </c>
      <c r="J2349" s="27" t="s">
        <v>2863</v>
      </c>
      <c r="K2349" s="27" t="s">
        <v>13389</v>
      </c>
      <c r="L2349" s="27" t="s">
        <v>13389</v>
      </c>
      <c r="M2349" s="27">
        <v>54001</v>
      </c>
      <c r="N2349" s="28" t="s">
        <v>348</v>
      </c>
      <c r="O2349" s="22">
        <f>VLOOKUP(A2349,Hoja1!A:C,3,0)</f>
        <v>8</v>
      </c>
      <c r="P2349" s="21" t="str">
        <f>VLOOKUP(M2349,[1]TIPOLOGIAS_CB!$A:$F,4,0)</f>
        <v>CUCUTA</v>
      </c>
      <c r="Q2349" s="21" t="str">
        <f>VLOOKUP(P2349,'BASE TARIFA 2025'!C:D,2,0)</f>
        <v>WOMPI SANTANDERES</v>
      </c>
      <c r="R2349" s="23">
        <f>VLOOKUP(P2349,'BASE TARIFA 2025'!C:F,4,0)</f>
        <v>28277.100000000002</v>
      </c>
    </row>
    <row r="2350" spans="1:18" ht="14.45">
      <c r="A2350" s="27">
        <v>77307</v>
      </c>
      <c r="B2350" s="27" t="s">
        <v>13533</v>
      </c>
      <c r="C2350" s="27">
        <v>1090175538</v>
      </c>
      <c r="D2350" s="27" t="s">
        <v>13534</v>
      </c>
      <c r="E2350" s="27" t="s">
        <v>13534</v>
      </c>
      <c r="F2350" s="27" t="s">
        <v>13534</v>
      </c>
      <c r="G2350" s="27" t="s">
        <v>13535</v>
      </c>
      <c r="H2350" s="27" t="s">
        <v>13536</v>
      </c>
      <c r="I2350" s="27" t="s">
        <v>13537</v>
      </c>
      <c r="J2350" s="27" t="s">
        <v>2863</v>
      </c>
      <c r="K2350" s="27" t="s">
        <v>13389</v>
      </c>
      <c r="L2350" s="27" t="s">
        <v>13389</v>
      </c>
      <c r="M2350" s="27">
        <v>54001</v>
      </c>
      <c r="N2350" s="28" t="s">
        <v>477</v>
      </c>
      <c r="O2350" s="22">
        <f>VLOOKUP(A2350,Hoja1!A:C,3,0)</f>
        <v>8</v>
      </c>
      <c r="P2350" s="21" t="str">
        <f>VLOOKUP(M2350,[1]TIPOLOGIAS_CB!$A:$F,4,0)</f>
        <v>CUCUTA</v>
      </c>
      <c r="Q2350" s="21" t="str">
        <f>VLOOKUP(P2350,'BASE TARIFA 2025'!C:D,2,0)</f>
        <v>WOMPI SANTANDERES</v>
      </c>
      <c r="R2350" s="23">
        <f>VLOOKUP(P2350,'BASE TARIFA 2025'!C:F,4,0)</f>
        <v>28277.100000000002</v>
      </c>
    </row>
    <row r="2351" spans="1:18" ht="14.45">
      <c r="A2351" s="27">
        <v>77308</v>
      </c>
      <c r="B2351" s="27" t="s">
        <v>13538</v>
      </c>
      <c r="C2351" s="27">
        <v>13468441</v>
      </c>
      <c r="D2351" s="27" t="s">
        <v>13539</v>
      </c>
      <c r="E2351" s="27" t="s">
        <v>13539</v>
      </c>
      <c r="F2351" s="27" t="s">
        <v>13539</v>
      </c>
      <c r="G2351" s="27" t="s">
        <v>13540</v>
      </c>
      <c r="H2351" s="27" t="s">
        <v>13541</v>
      </c>
      <c r="I2351" s="27" t="s">
        <v>13542</v>
      </c>
      <c r="J2351" s="27" t="s">
        <v>2863</v>
      </c>
      <c r="K2351" s="27" t="s">
        <v>13389</v>
      </c>
      <c r="L2351" s="27" t="s">
        <v>13389</v>
      </c>
      <c r="M2351" s="27">
        <v>54001</v>
      </c>
      <c r="N2351" s="28" t="s">
        <v>348</v>
      </c>
      <c r="O2351" s="22">
        <f>VLOOKUP(A2351,Hoja1!A:C,3,0)</f>
        <v>8</v>
      </c>
      <c r="P2351" s="21" t="str">
        <f>VLOOKUP(M2351,[1]TIPOLOGIAS_CB!$A:$F,4,0)</f>
        <v>CUCUTA</v>
      </c>
      <c r="Q2351" s="21" t="str">
        <f>VLOOKUP(P2351,'BASE TARIFA 2025'!C:D,2,0)</f>
        <v>WOMPI SANTANDERES</v>
      </c>
      <c r="R2351" s="23">
        <f>VLOOKUP(P2351,'BASE TARIFA 2025'!C:F,4,0)</f>
        <v>28277.100000000002</v>
      </c>
    </row>
    <row r="2352" spans="1:18" ht="14.45">
      <c r="A2352" s="27">
        <v>61406</v>
      </c>
      <c r="B2352" s="27" t="s">
        <v>13543</v>
      </c>
      <c r="C2352" s="27">
        <v>52262330</v>
      </c>
      <c r="D2352" s="27" t="s">
        <v>13544</v>
      </c>
      <c r="E2352" s="27" t="s">
        <v>13544</v>
      </c>
      <c r="F2352" s="27" t="s">
        <v>13545</v>
      </c>
      <c r="G2352" s="27" t="s">
        <v>13546</v>
      </c>
      <c r="H2352" s="27" t="s">
        <v>13547</v>
      </c>
      <c r="I2352" s="27" t="s">
        <v>13548</v>
      </c>
      <c r="J2352" s="27" t="s">
        <v>10255</v>
      </c>
      <c r="K2352" s="27" t="s">
        <v>13030</v>
      </c>
      <c r="L2352" s="27" t="s">
        <v>13030</v>
      </c>
      <c r="M2352" s="27">
        <v>8758</v>
      </c>
      <c r="N2352" s="28" t="s">
        <v>172</v>
      </c>
      <c r="O2352" s="22">
        <f>VLOOKUP(A2352,Hoja1!A:C,3,0)</f>
        <v>16</v>
      </c>
      <c r="P2352" s="21" t="str">
        <f>VLOOKUP(M2352,[1]TIPOLOGIAS_CB!$A:$F,4,0)</f>
        <v>BARRANQUILLA</v>
      </c>
      <c r="Q2352" s="21" t="str">
        <f>VLOOKUP(P2352,'BASE TARIFA 2025'!C:D,2,0)</f>
        <v>WOMPI COSTA</v>
      </c>
      <c r="R2352" s="23">
        <f>VLOOKUP(P2352,'BASE TARIFA 2025'!C:F,4,0)</f>
        <v>15709.5</v>
      </c>
    </row>
    <row r="2353" spans="1:18" ht="14.45">
      <c r="A2353" s="27">
        <v>61585</v>
      </c>
      <c r="B2353" s="27" t="s">
        <v>13549</v>
      </c>
      <c r="C2353" s="27">
        <v>22491848</v>
      </c>
      <c r="D2353" s="27" t="s">
        <v>13550</v>
      </c>
      <c r="E2353" s="27" t="s">
        <v>13551</v>
      </c>
      <c r="F2353" s="27" t="s">
        <v>13552</v>
      </c>
      <c r="G2353" s="27" t="s">
        <v>13553</v>
      </c>
      <c r="H2353" s="27" t="s">
        <v>13554</v>
      </c>
      <c r="I2353" s="27" t="s">
        <v>13555</v>
      </c>
      <c r="J2353" s="27" t="s">
        <v>10255</v>
      </c>
      <c r="K2353" s="27" t="s">
        <v>13030</v>
      </c>
      <c r="L2353" s="27" t="s">
        <v>13030</v>
      </c>
      <c r="M2353" s="27">
        <v>8758</v>
      </c>
      <c r="N2353" s="28" t="s">
        <v>348</v>
      </c>
      <c r="O2353" s="22">
        <f>VLOOKUP(A2353,Hoja1!A:C,3,0)</f>
        <v>8</v>
      </c>
      <c r="P2353" s="21" t="str">
        <f>VLOOKUP(M2353,[1]TIPOLOGIAS_CB!$A:$F,4,0)</f>
        <v>BARRANQUILLA</v>
      </c>
      <c r="Q2353" s="21" t="str">
        <f>VLOOKUP(P2353,'BASE TARIFA 2025'!C:D,2,0)</f>
        <v>WOMPI COSTA</v>
      </c>
      <c r="R2353" s="23">
        <f>VLOOKUP(P2353,'BASE TARIFA 2025'!C:F,4,0)</f>
        <v>15709.5</v>
      </c>
    </row>
    <row r="2354" spans="1:18" ht="14.45">
      <c r="A2354" s="27">
        <v>43536</v>
      </c>
      <c r="B2354" s="27" t="s">
        <v>13556</v>
      </c>
      <c r="C2354" s="27">
        <v>44151394</v>
      </c>
      <c r="D2354" s="27" t="s">
        <v>13557</v>
      </c>
      <c r="E2354" s="27" t="s">
        <v>13558</v>
      </c>
      <c r="F2354" s="27" t="s">
        <v>13558</v>
      </c>
      <c r="G2354" s="27" t="s">
        <v>13559</v>
      </c>
      <c r="H2354" s="27" t="s">
        <v>13560</v>
      </c>
      <c r="I2354" s="27" t="s">
        <v>13561</v>
      </c>
      <c r="J2354" s="27" t="s">
        <v>10255</v>
      </c>
      <c r="K2354" s="27" t="s">
        <v>13030</v>
      </c>
      <c r="L2354" s="27" t="s">
        <v>13030</v>
      </c>
      <c r="M2354" s="27">
        <v>8758</v>
      </c>
      <c r="N2354" s="28" t="s">
        <v>172</v>
      </c>
      <c r="O2354" s="22">
        <f>VLOOKUP(A2354,Hoja1!A:C,3,0)</f>
        <v>16</v>
      </c>
      <c r="P2354" s="21" t="str">
        <f>VLOOKUP(M2354,[1]TIPOLOGIAS_CB!$A:$F,4,0)</f>
        <v>BARRANQUILLA</v>
      </c>
      <c r="Q2354" s="21" t="str">
        <f>VLOOKUP(P2354,'BASE TARIFA 2025'!C:D,2,0)</f>
        <v>WOMPI COSTA</v>
      </c>
      <c r="R2354" s="23">
        <f>VLOOKUP(P2354,'BASE TARIFA 2025'!C:F,4,0)</f>
        <v>15709.5</v>
      </c>
    </row>
    <row r="2355" spans="1:18" ht="14.45">
      <c r="A2355" s="27">
        <v>80126</v>
      </c>
      <c r="B2355" s="27" t="s">
        <v>13562</v>
      </c>
      <c r="C2355" s="27">
        <v>1083028101</v>
      </c>
      <c r="D2355" s="27" t="s">
        <v>13563</v>
      </c>
      <c r="E2355" s="27" t="s">
        <v>13564</v>
      </c>
      <c r="F2355" s="27" t="s">
        <v>13564</v>
      </c>
      <c r="G2355" s="27" t="s">
        <v>13565</v>
      </c>
      <c r="H2355" s="27" t="s">
        <v>13566</v>
      </c>
      <c r="I2355" s="27" t="s">
        <v>13567</v>
      </c>
      <c r="J2355" s="27" t="s">
        <v>1325</v>
      </c>
      <c r="K2355" s="27" t="s">
        <v>13568</v>
      </c>
      <c r="L2355" s="27" t="s">
        <v>13568</v>
      </c>
      <c r="M2355" s="27">
        <v>13001</v>
      </c>
      <c r="N2355" s="28" t="s">
        <v>192</v>
      </c>
      <c r="O2355" s="22">
        <f>VLOOKUP(A2355,Hoja1!A:C,3,0)</f>
        <v>8</v>
      </c>
      <c r="P2355" s="21" t="str">
        <f>VLOOKUP(M2355,[1]TIPOLOGIAS_CB!$A:$F,4,0)</f>
        <v>CARTAGENA</v>
      </c>
      <c r="Q2355" s="21" t="str">
        <f>VLOOKUP(P2355,'BASE TARIFA 2025'!C:D,2,0)</f>
        <v>WOMPI COSTA</v>
      </c>
      <c r="R2355" s="23">
        <f>VLOOKUP(P2355,'BASE TARIFA 2025'!C:F,4,0)</f>
        <v>28277.100000000002</v>
      </c>
    </row>
    <row r="2356" spans="1:18" ht="14.45">
      <c r="A2356" s="27">
        <v>77449</v>
      </c>
      <c r="B2356" s="27" t="s">
        <v>13569</v>
      </c>
      <c r="C2356" s="27">
        <v>900082702</v>
      </c>
      <c r="D2356" s="27" t="s">
        <v>13570</v>
      </c>
      <c r="E2356" s="27" t="s">
        <v>13571</v>
      </c>
      <c r="F2356" s="27"/>
      <c r="G2356" s="27" t="s">
        <v>13572</v>
      </c>
      <c r="H2356" s="27" t="s">
        <v>13573</v>
      </c>
      <c r="I2356" s="27" t="s">
        <v>13574</v>
      </c>
      <c r="J2356" s="27" t="s">
        <v>2863</v>
      </c>
      <c r="K2356" s="27" t="s">
        <v>13389</v>
      </c>
      <c r="L2356" s="27" t="s">
        <v>13389</v>
      </c>
      <c r="M2356" s="27">
        <v>54001</v>
      </c>
      <c r="N2356" s="28" t="s">
        <v>128</v>
      </c>
      <c r="O2356" s="22">
        <f>VLOOKUP(A2356,Hoja1!A:C,3,0)</f>
        <v>8</v>
      </c>
      <c r="P2356" s="21" t="str">
        <f>VLOOKUP(M2356,[1]TIPOLOGIAS_CB!$A:$F,4,0)</f>
        <v>CUCUTA</v>
      </c>
      <c r="Q2356" s="21" t="str">
        <f>VLOOKUP(P2356,'BASE TARIFA 2025'!C:D,2,0)</f>
        <v>WOMPI SANTANDERES</v>
      </c>
      <c r="R2356" s="23">
        <f>VLOOKUP(P2356,'BASE TARIFA 2025'!C:F,4,0)</f>
        <v>28277.100000000002</v>
      </c>
    </row>
    <row r="2357" spans="1:18" ht="14.45">
      <c r="A2357" s="27">
        <v>75848</v>
      </c>
      <c r="B2357" s="27" t="s">
        <v>13575</v>
      </c>
      <c r="C2357" s="27">
        <v>43712938</v>
      </c>
      <c r="D2357" s="27" t="s">
        <v>13576</v>
      </c>
      <c r="E2357" s="27" t="s">
        <v>13576</v>
      </c>
      <c r="F2357" s="27" t="s">
        <v>13576</v>
      </c>
      <c r="G2357" s="27" t="s">
        <v>13577</v>
      </c>
      <c r="H2357" s="27" t="s">
        <v>13578</v>
      </c>
      <c r="I2357" s="27" t="s">
        <v>13579</v>
      </c>
      <c r="J2357" s="27" t="s">
        <v>2863</v>
      </c>
      <c r="K2357" s="27" t="s">
        <v>13389</v>
      </c>
      <c r="L2357" s="27" t="s">
        <v>13389</v>
      </c>
      <c r="M2357" s="27">
        <v>54001</v>
      </c>
      <c r="N2357" s="28" t="s">
        <v>223</v>
      </c>
      <c r="O2357" s="22">
        <f>VLOOKUP(A2357,Hoja1!A:C,3,0)</f>
        <v>8</v>
      </c>
      <c r="P2357" s="21" t="str">
        <f>VLOOKUP(M2357,[1]TIPOLOGIAS_CB!$A:$F,4,0)</f>
        <v>CUCUTA</v>
      </c>
      <c r="Q2357" s="21" t="str">
        <f>VLOOKUP(P2357,'BASE TARIFA 2025'!C:D,2,0)</f>
        <v>WOMPI SANTANDERES</v>
      </c>
      <c r="R2357" s="23">
        <f>VLOOKUP(P2357,'BASE TARIFA 2025'!C:F,4,0)</f>
        <v>28277.100000000002</v>
      </c>
    </row>
    <row r="2358" spans="1:18" ht="14.45">
      <c r="A2358" s="27">
        <v>77066</v>
      </c>
      <c r="B2358" s="27" t="s">
        <v>13580</v>
      </c>
      <c r="C2358" s="27">
        <v>73187095</v>
      </c>
      <c r="D2358" s="27" t="s">
        <v>13581</v>
      </c>
      <c r="E2358" s="27" t="s">
        <v>13582</v>
      </c>
      <c r="F2358" s="27" t="s">
        <v>13582</v>
      </c>
      <c r="G2358" s="27" t="s">
        <v>13583</v>
      </c>
      <c r="H2358" s="27" t="s">
        <v>13584</v>
      </c>
      <c r="I2358" s="27" t="s">
        <v>13585</v>
      </c>
      <c r="J2358" s="27" t="s">
        <v>1325</v>
      </c>
      <c r="K2358" s="27" t="s">
        <v>13568</v>
      </c>
      <c r="L2358" s="27" t="s">
        <v>13568</v>
      </c>
      <c r="M2358" s="27">
        <v>13001</v>
      </c>
      <c r="N2358" s="28" t="s">
        <v>77</v>
      </c>
      <c r="O2358" s="22">
        <f>VLOOKUP(A2358,Hoja1!A:C,3,0)</f>
        <v>8</v>
      </c>
      <c r="P2358" s="21" t="str">
        <f>VLOOKUP(M2358,[1]TIPOLOGIAS_CB!$A:$F,4,0)</f>
        <v>CARTAGENA</v>
      </c>
      <c r="Q2358" s="21" t="str">
        <f>VLOOKUP(P2358,'BASE TARIFA 2025'!C:D,2,0)</f>
        <v>WOMPI COSTA</v>
      </c>
      <c r="R2358" s="23">
        <f>VLOOKUP(P2358,'BASE TARIFA 2025'!C:F,4,0)</f>
        <v>28277.100000000002</v>
      </c>
    </row>
    <row r="2359" spans="1:18" ht="14.45">
      <c r="A2359" s="27">
        <v>75896</v>
      </c>
      <c r="B2359" s="27" t="s">
        <v>13586</v>
      </c>
      <c r="C2359" s="27">
        <v>45593915</v>
      </c>
      <c r="D2359" s="27" t="s">
        <v>13587</v>
      </c>
      <c r="E2359" s="27" t="s">
        <v>13588</v>
      </c>
      <c r="F2359" s="27" t="s">
        <v>13589</v>
      </c>
      <c r="G2359" s="27" t="s">
        <v>13590</v>
      </c>
      <c r="H2359" s="27" t="s">
        <v>13591</v>
      </c>
      <c r="I2359" s="27" t="s">
        <v>13592</v>
      </c>
      <c r="J2359" s="27" t="s">
        <v>1325</v>
      </c>
      <c r="K2359" s="27" t="s">
        <v>13568</v>
      </c>
      <c r="L2359" s="27" t="s">
        <v>13568</v>
      </c>
      <c r="M2359" s="27">
        <v>13001</v>
      </c>
      <c r="N2359" s="28" t="s">
        <v>192</v>
      </c>
      <c r="O2359" s="22">
        <f>VLOOKUP(A2359,Hoja1!A:C,3,0)</f>
        <v>8</v>
      </c>
      <c r="P2359" s="21" t="str">
        <f>VLOOKUP(M2359,[1]TIPOLOGIAS_CB!$A:$F,4,0)</f>
        <v>CARTAGENA</v>
      </c>
      <c r="Q2359" s="21" t="str">
        <f>VLOOKUP(P2359,'BASE TARIFA 2025'!C:D,2,0)</f>
        <v>WOMPI COSTA</v>
      </c>
      <c r="R2359" s="23">
        <f>VLOOKUP(P2359,'BASE TARIFA 2025'!C:F,4,0)</f>
        <v>28277.100000000002</v>
      </c>
    </row>
    <row r="2360" spans="1:18" ht="14.45">
      <c r="A2360" s="27">
        <v>75349</v>
      </c>
      <c r="B2360" s="27" t="s">
        <v>13593</v>
      </c>
      <c r="C2360" s="27">
        <v>37326501</v>
      </c>
      <c r="D2360" s="27" t="s">
        <v>13594</v>
      </c>
      <c r="E2360" s="27" t="s">
        <v>13594</v>
      </c>
      <c r="F2360" s="27" t="s">
        <v>13594</v>
      </c>
      <c r="G2360" s="27" t="s">
        <v>13595</v>
      </c>
      <c r="H2360" s="27" t="s">
        <v>13596</v>
      </c>
      <c r="I2360" s="27" t="s">
        <v>13597</v>
      </c>
      <c r="J2360" s="27" t="s">
        <v>2863</v>
      </c>
      <c r="K2360" s="27" t="s">
        <v>13389</v>
      </c>
      <c r="L2360" s="27" t="s">
        <v>13389</v>
      </c>
      <c r="M2360" s="27">
        <v>54001</v>
      </c>
      <c r="N2360" s="28" t="s">
        <v>348</v>
      </c>
      <c r="O2360" s="22">
        <f>VLOOKUP(A2360,Hoja1!A:C,3,0)</f>
        <v>8</v>
      </c>
      <c r="P2360" s="21" t="str">
        <f>VLOOKUP(M2360,[1]TIPOLOGIAS_CB!$A:$F,4,0)</f>
        <v>CUCUTA</v>
      </c>
      <c r="Q2360" s="21" t="str">
        <f>VLOOKUP(P2360,'BASE TARIFA 2025'!C:D,2,0)</f>
        <v>WOMPI SANTANDERES</v>
      </c>
      <c r="R2360" s="23">
        <f>VLOOKUP(P2360,'BASE TARIFA 2025'!C:F,4,0)</f>
        <v>28277.100000000002</v>
      </c>
    </row>
    <row r="2361" spans="1:18" ht="14.45">
      <c r="A2361" s="27">
        <v>74541</v>
      </c>
      <c r="B2361" s="27" t="s">
        <v>13598</v>
      </c>
      <c r="C2361" s="27">
        <v>1090370771</v>
      </c>
      <c r="D2361" s="27" t="s">
        <v>13599</v>
      </c>
      <c r="E2361" s="27" t="s">
        <v>13600</v>
      </c>
      <c r="F2361" s="27" t="s">
        <v>13600</v>
      </c>
      <c r="G2361" s="27" t="s">
        <v>13601</v>
      </c>
      <c r="H2361" s="27" t="s">
        <v>13602</v>
      </c>
      <c r="I2361" s="27" t="s">
        <v>13603</v>
      </c>
      <c r="J2361" s="27" t="s">
        <v>2863</v>
      </c>
      <c r="K2361" s="27" t="s">
        <v>13389</v>
      </c>
      <c r="L2361" s="27" t="s">
        <v>13389</v>
      </c>
      <c r="M2361" s="27">
        <v>54001</v>
      </c>
      <c r="N2361" s="28" t="s">
        <v>275</v>
      </c>
      <c r="O2361" s="22">
        <f>VLOOKUP(A2361,Hoja1!A:C,3,0)</f>
        <v>8</v>
      </c>
      <c r="P2361" s="21" t="str">
        <f>VLOOKUP(M2361,[1]TIPOLOGIAS_CB!$A:$F,4,0)</f>
        <v>CUCUTA</v>
      </c>
      <c r="Q2361" s="21" t="str">
        <f>VLOOKUP(P2361,'BASE TARIFA 2025'!C:D,2,0)</f>
        <v>WOMPI SANTANDERES</v>
      </c>
      <c r="R2361" s="23">
        <f>VLOOKUP(P2361,'BASE TARIFA 2025'!C:F,4,0)</f>
        <v>28277.100000000002</v>
      </c>
    </row>
    <row r="2362" spans="1:18" ht="14.45">
      <c r="A2362" s="27">
        <v>75390</v>
      </c>
      <c r="B2362" s="27" t="s">
        <v>13604</v>
      </c>
      <c r="C2362" s="27">
        <v>32727485</v>
      </c>
      <c r="D2362" s="27" t="s">
        <v>13605</v>
      </c>
      <c r="E2362" s="27" t="s">
        <v>13605</v>
      </c>
      <c r="F2362" s="27" t="s">
        <v>13606</v>
      </c>
      <c r="G2362" s="27" t="s">
        <v>13607</v>
      </c>
      <c r="H2362" s="27" t="s">
        <v>13608</v>
      </c>
      <c r="I2362" s="27" t="s">
        <v>13609</v>
      </c>
      <c r="J2362" s="27" t="s">
        <v>1325</v>
      </c>
      <c r="K2362" s="27" t="s">
        <v>13568</v>
      </c>
      <c r="L2362" s="27" t="s">
        <v>13568</v>
      </c>
      <c r="M2362" s="27">
        <v>13001</v>
      </c>
      <c r="N2362" s="28" t="s">
        <v>192</v>
      </c>
      <c r="O2362" s="22">
        <f>VLOOKUP(A2362,Hoja1!A:C,3,0)</f>
        <v>8</v>
      </c>
      <c r="P2362" s="21" t="str">
        <f>VLOOKUP(M2362,[1]TIPOLOGIAS_CB!$A:$F,4,0)</f>
        <v>CARTAGENA</v>
      </c>
      <c r="Q2362" s="21" t="str">
        <f>VLOOKUP(P2362,'BASE TARIFA 2025'!C:D,2,0)</f>
        <v>WOMPI COSTA</v>
      </c>
      <c r="R2362" s="23">
        <f>VLOOKUP(P2362,'BASE TARIFA 2025'!C:F,4,0)</f>
        <v>28277.100000000002</v>
      </c>
    </row>
    <row r="2363" spans="1:18" ht="14.45">
      <c r="A2363" s="27">
        <v>66218</v>
      </c>
      <c r="B2363" s="27" t="s">
        <v>13610</v>
      </c>
      <c r="C2363" s="27">
        <v>45517529</v>
      </c>
      <c r="D2363" s="27" t="s">
        <v>13611</v>
      </c>
      <c r="E2363" s="27" t="s">
        <v>13611</v>
      </c>
      <c r="F2363" s="27" t="s">
        <v>13612</v>
      </c>
      <c r="G2363" s="27" t="s">
        <v>13613</v>
      </c>
      <c r="H2363" s="27" t="s">
        <v>13614</v>
      </c>
      <c r="I2363" s="27" t="s">
        <v>13615</v>
      </c>
      <c r="J2363" s="27" t="s">
        <v>1325</v>
      </c>
      <c r="K2363" s="27" t="s">
        <v>13568</v>
      </c>
      <c r="L2363" s="27" t="s">
        <v>13568</v>
      </c>
      <c r="M2363" s="27">
        <v>13001</v>
      </c>
      <c r="N2363" s="28" t="s">
        <v>192</v>
      </c>
      <c r="O2363" s="22">
        <f>VLOOKUP(A2363,Hoja1!A:C,3,0)</f>
        <v>8</v>
      </c>
      <c r="P2363" s="21" t="str">
        <f>VLOOKUP(M2363,[1]TIPOLOGIAS_CB!$A:$F,4,0)</f>
        <v>CARTAGENA</v>
      </c>
      <c r="Q2363" s="21" t="str">
        <f>VLOOKUP(P2363,'BASE TARIFA 2025'!C:D,2,0)</f>
        <v>WOMPI COSTA</v>
      </c>
      <c r="R2363" s="23">
        <f>VLOOKUP(P2363,'BASE TARIFA 2025'!C:F,4,0)</f>
        <v>28277.100000000002</v>
      </c>
    </row>
    <row r="2364" spans="1:18" ht="14.45">
      <c r="A2364" s="27">
        <v>71091</v>
      </c>
      <c r="B2364" s="27" t="s">
        <v>13616</v>
      </c>
      <c r="C2364" s="27">
        <v>900919187</v>
      </c>
      <c r="D2364" s="27" t="s">
        <v>13617</v>
      </c>
      <c r="E2364" s="27" t="s">
        <v>13617</v>
      </c>
      <c r="F2364" s="27" t="s">
        <v>13618</v>
      </c>
      <c r="G2364" s="27" t="s">
        <v>13619</v>
      </c>
      <c r="H2364" s="27" t="s">
        <v>13620</v>
      </c>
      <c r="I2364" s="27" t="s">
        <v>13621</v>
      </c>
      <c r="J2364" s="27" t="s">
        <v>1325</v>
      </c>
      <c r="K2364" s="27" t="s">
        <v>13568</v>
      </c>
      <c r="L2364" s="27" t="s">
        <v>13568</v>
      </c>
      <c r="M2364" s="27">
        <v>13001</v>
      </c>
      <c r="N2364" s="28" t="s">
        <v>172</v>
      </c>
      <c r="O2364" s="22">
        <f>VLOOKUP(A2364,Hoja1!A:C,3,0)</f>
        <v>16</v>
      </c>
      <c r="P2364" s="21" t="str">
        <f>VLOOKUP(M2364,[1]TIPOLOGIAS_CB!$A:$F,4,0)</f>
        <v>CARTAGENA</v>
      </c>
      <c r="Q2364" s="21" t="str">
        <f>VLOOKUP(P2364,'BASE TARIFA 2025'!C:D,2,0)</f>
        <v>WOMPI COSTA</v>
      </c>
      <c r="R2364" s="23">
        <f>VLOOKUP(P2364,'BASE TARIFA 2025'!C:F,4,0)</f>
        <v>28277.100000000002</v>
      </c>
    </row>
    <row r="2365" spans="1:18" ht="14.45">
      <c r="A2365" s="27">
        <v>60711</v>
      </c>
      <c r="B2365" s="27" t="s">
        <v>13622</v>
      </c>
      <c r="C2365" s="27">
        <v>45531835</v>
      </c>
      <c r="D2365" s="27" t="s">
        <v>13623</v>
      </c>
      <c r="E2365" s="27" t="s">
        <v>13624</v>
      </c>
      <c r="F2365" s="27" t="s">
        <v>13623</v>
      </c>
      <c r="G2365" s="27" t="s">
        <v>13625</v>
      </c>
      <c r="H2365" s="27" t="s">
        <v>13626</v>
      </c>
      <c r="I2365" s="27" t="s">
        <v>13627</v>
      </c>
      <c r="J2365" s="27" t="s">
        <v>1325</v>
      </c>
      <c r="K2365" s="27" t="s">
        <v>13568</v>
      </c>
      <c r="L2365" s="27" t="s">
        <v>13568</v>
      </c>
      <c r="M2365" s="27">
        <v>13001</v>
      </c>
      <c r="N2365" s="28" t="s">
        <v>192</v>
      </c>
      <c r="O2365" s="22">
        <f>VLOOKUP(A2365,Hoja1!A:C,3,0)</f>
        <v>16</v>
      </c>
      <c r="P2365" s="21" t="str">
        <f>VLOOKUP(M2365,[1]TIPOLOGIAS_CB!$A:$F,4,0)</f>
        <v>CARTAGENA</v>
      </c>
      <c r="Q2365" s="21" t="str">
        <f>VLOOKUP(P2365,'BASE TARIFA 2025'!C:D,2,0)</f>
        <v>WOMPI COSTA</v>
      </c>
      <c r="R2365" s="23">
        <f>VLOOKUP(P2365,'BASE TARIFA 2025'!C:F,4,0)</f>
        <v>28277.100000000002</v>
      </c>
    </row>
    <row r="2366" spans="1:18" ht="14.45">
      <c r="A2366" s="27">
        <v>52788</v>
      </c>
      <c r="B2366" s="27" t="s">
        <v>13628</v>
      </c>
      <c r="C2366" s="27">
        <v>35800068</v>
      </c>
      <c r="D2366" s="27" t="s">
        <v>79</v>
      </c>
      <c r="E2366" s="27" t="s">
        <v>13629</v>
      </c>
      <c r="F2366" s="27" t="s">
        <v>13630</v>
      </c>
      <c r="G2366" s="27" t="s">
        <v>13631</v>
      </c>
      <c r="H2366" s="27" t="s">
        <v>13632</v>
      </c>
      <c r="I2366" s="27" t="s">
        <v>13633</v>
      </c>
      <c r="J2366" s="27" t="s">
        <v>1325</v>
      </c>
      <c r="K2366" s="27" t="s">
        <v>13568</v>
      </c>
      <c r="L2366" s="27" t="s">
        <v>13568</v>
      </c>
      <c r="M2366" s="27">
        <v>13001</v>
      </c>
      <c r="N2366" s="28" t="s">
        <v>77</v>
      </c>
      <c r="O2366" s="22">
        <f>VLOOKUP(A2366,Hoja1!A:C,3,0)</f>
        <v>8</v>
      </c>
      <c r="P2366" s="21" t="str">
        <f>VLOOKUP(M2366,[1]TIPOLOGIAS_CB!$A:$F,4,0)</f>
        <v>CARTAGENA</v>
      </c>
      <c r="Q2366" s="21" t="str">
        <f>VLOOKUP(P2366,'BASE TARIFA 2025'!C:D,2,0)</f>
        <v>WOMPI COSTA</v>
      </c>
      <c r="R2366" s="23">
        <f>VLOOKUP(P2366,'BASE TARIFA 2025'!C:F,4,0)</f>
        <v>28277.100000000002</v>
      </c>
    </row>
    <row r="2367" spans="1:18" ht="14.45">
      <c r="A2367" s="27">
        <v>54859</v>
      </c>
      <c r="B2367" s="27" t="s">
        <v>13634</v>
      </c>
      <c r="C2367" s="27">
        <v>45477915</v>
      </c>
      <c r="D2367" s="27" t="s">
        <v>13635</v>
      </c>
      <c r="E2367" s="27" t="s">
        <v>13635</v>
      </c>
      <c r="F2367" s="27" t="s">
        <v>13635</v>
      </c>
      <c r="G2367" s="27" t="s">
        <v>13636</v>
      </c>
      <c r="H2367" s="27" t="s">
        <v>13637</v>
      </c>
      <c r="I2367" s="27" t="s">
        <v>13638</v>
      </c>
      <c r="J2367" s="27" t="s">
        <v>1325</v>
      </c>
      <c r="K2367" s="27" t="s">
        <v>13568</v>
      </c>
      <c r="L2367" s="27" t="s">
        <v>13568</v>
      </c>
      <c r="M2367" s="27">
        <v>13001</v>
      </c>
      <c r="N2367" s="28" t="s">
        <v>192</v>
      </c>
      <c r="O2367" s="22">
        <f>VLOOKUP(A2367,Hoja1!A:C,3,0)</f>
        <v>8</v>
      </c>
      <c r="P2367" s="21" t="str">
        <f>VLOOKUP(M2367,[1]TIPOLOGIAS_CB!$A:$F,4,0)</f>
        <v>CARTAGENA</v>
      </c>
      <c r="Q2367" s="21" t="str">
        <f>VLOOKUP(P2367,'BASE TARIFA 2025'!C:D,2,0)</f>
        <v>WOMPI COSTA</v>
      </c>
      <c r="R2367" s="23">
        <f>VLOOKUP(P2367,'BASE TARIFA 2025'!C:F,4,0)</f>
        <v>28277.100000000002</v>
      </c>
    </row>
    <row r="2368" spans="1:18" ht="14.45">
      <c r="A2368" s="27">
        <v>50012</v>
      </c>
      <c r="B2368" s="27" t="s">
        <v>13639</v>
      </c>
      <c r="C2368" s="27">
        <v>901305258</v>
      </c>
      <c r="D2368" s="27" t="s">
        <v>79</v>
      </c>
      <c r="E2368" s="27" t="s">
        <v>13640</v>
      </c>
      <c r="F2368" s="27" t="s">
        <v>13641</v>
      </c>
      <c r="G2368" s="27" t="s">
        <v>13642</v>
      </c>
      <c r="H2368" s="27" t="s">
        <v>13643</v>
      </c>
      <c r="I2368" s="27" t="s">
        <v>13644</v>
      </c>
      <c r="J2368" s="27" t="s">
        <v>1325</v>
      </c>
      <c r="K2368" s="27" t="s">
        <v>13568</v>
      </c>
      <c r="L2368" s="27" t="s">
        <v>13568</v>
      </c>
      <c r="M2368" s="27">
        <v>13001</v>
      </c>
      <c r="N2368" s="28" t="s">
        <v>192</v>
      </c>
      <c r="O2368" s="22">
        <f>VLOOKUP(A2368,Hoja1!A:C,3,0)</f>
        <v>8</v>
      </c>
      <c r="P2368" s="21" t="str">
        <f>VLOOKUP(M2368,[1]TIPOLOGIAS_CB!$A:$F,4,0)</f>
        <v>CARTAGENA</v>
      </c>
      <c r="Q2368" s="21" t="str">
        <f>VLOOKUP(P2368,'BASE TARIFA 2025'!C:D,2,0)</f>
        <v>WOMPI COSTA</v>
      </c>
      <c r="R2368" s="23">
        <f>VLOOKUP(P2368,'BASE TARIFA 2025'!C:F,4,0)</f>
        <v>28277.100000000002</v>
      </c>
    </row>
    <row r="2369" spans="1:18" ht="14.45">
      <c r="A2369" s="27">
        <v>47370</v>
      </c>
      <c r="B2369" s="27" t="s">
        <v>13645</v>
      </c>
      <c r="C2369" s="27">
        <v>1143427170</v>
      </c>
      <c r="D2369" s="27" t="s">
        <v>79</v>
      </c>
      <c r="E2369" s="27" t="s">
        <v>13646</v>
      </c>
      <c r="F2369" s="27" t="s">
        <v>13646</v>
      </c>
      <c r="G2369" s="27" t="s">
        <v>13647</v>
      </c>
      <c r="H2369" s="27" t="s">
        <v>13648</v>
      </c>
      <c r="I2369" s="27" t="s">
        <v>13649</v>
      </c>
      <c r="J2369" s="27" t="s">
        <v>1325</v>
      </c>
      <c r="K2369" s="27" t="s">
        <v>13568</v>
      </c>
      <c r="L2369" s="27" t="s">
        <v>13568</v>
      </c>
      <c r="M2369" s="27">
        <v>13001</v>
      </c>
      <c r="N2369" s="28" t="s">
        <v>172</v>
      </c>
      <c r="O2369" s="22">
        <f>VLOOKUP(A2369,Hoja1!A:C,3,0)</f>
        <v>16</v>
      </c>
      <c r="P2369" s="21" t="str">
        <f>VLOOKUP(M2369,[1]TIPOLOGIAS_CB!$A:$F,4,0)</f>
        <v>CARTAGENA</v>
      </c>
      <c r="Q2369" s="21" t="str">
        <f>VLOOKUP(P2369,'BASE TARIFA 2025'!C:D,2,0)</f>
        <v>WOMPI COSTA</v>
      </c>
      <c r="R2369" s="23">
        <f>VLOOKUP(P2369,'BASE TARIFA 2025'!C:F,4,0)</f>
        <v>28277.100000000002</v>
      </c>
    </row>
    <row r="2370" spans="1:18" ht="14.45">
      <c r="A2370" s="27">
        <v>49765</v>
      </c>
      <c r="B2370" s="27" t="s">
        <v>13650</v>
      </c>
      <c r="C2370" s="27">
        <v>901219474</v>
      </c>
      <c r="D2370" s="27" t="s">
        <v>13651</v>
      </c>
      <c r="E2370" s="27" t="s">
        <v>13652</v>
      </c>
      <c r="F2370" s="27" t="s">
        <v>13651</v>
      </c>
      <c r="G2370" s="27" t="s">
        <v>13653</v>
      </c>
      <c r="H2370" s="27" t="s">
        <v>13654</v>
      </c>
      <c r="I2370" s="27" t="s">
        <v>13655</v>
      </c>
      <c r="J2370" s="27" t="s">
        <v>1325</v>
      </c>
      <c r="K2370" s="27" t="s">
        <v>13568</v>
      </c>
      <c r="L2370" s="27" t="s">
        <v>13568</v>
      </c>
      <c r="M2370" s="27">
        <v>13001</v>
      </c>
      <c r="N2370" s="28" t="s">
        <v>77</v>
      </c>
      <c r="O2370" s="22">
        <f>VLOOKUP(A2370,Hoja1!A:C,3,0)</f>
        <v>8</v>
      </c>
      <c r="P2370" s="21" t="str">
        <f>VLOOKUP(M2370,[1]TIPOLOGIAS_CB!$A:$F,4,0)</f>
        <v>CARTAGENA</v>
      </c>
      <c r="Q2370" s="21" t="str">
        <f>VLOOKUP(P2370,'BASE TARIFA 2025'!C:D,2,0)</f>
        <v>WOMPI COSTA</v>
      </c>
      <c r="R2370" s="23">
        <f>VLOOKUP(P2370,'BASE TARIFA 2025'!C:F,4,0)</f>
        <v>28277.100000000002</v>
      </c>
    </row>
    <row r="2371" spans="1:18" ht="14.45">
      <c r="A2371" s="27">
        <v>43537</v>
      </c>
      <c r="B2371" s="27" t="s">
        <v>13656</v>
      </c>
      <c r="C2371" s="27">
        <v>50852387</v>
      </c>
      <c r="D2371" s="27" t="s">
        <v>13657</v>
      </c>
      <c r="E2371" s="27" t="s">
        <v>13657</v>
      </c>
      <c r="F2371" s="27" t="s">
        <v>13658</v>
      </c>
      <c r="G2371" s="27" t="s">
        <v>13659</v>
      </c>
      <c r="H2371" s="27" t="s">
        <v>13660</v>
      </c>
      <c r="I2371" s="27" t="s">
        <v>13661</v>
      </c>
      <c r="J2371" s="27" t="s">
        <v>1325</v>
      </c>
      <c r="K2371" s="27" t="s">
        <v>13568</v>
      </c>
      <c r="L2371" s="27" t="s">
        <v>13568</v>
      </c>
      <c r="M2371" s="27">
        <v>13001</v>
      </c>
      <c r="N2371" s="28" t="s">
        <v>172</v>
      </c>
      <c r="O2371" s="22">
        <f>VLOOKUP(A2371,Hoja1!A:C,3,0)</f>
        <v>16</v>
      </c>
      <c r="P2371" s="21" t="str">
        <f>VLOOKUP(M2371,[1]TIPOLOGIAS_CB!$A:$F,4,0)</f>
        <v>CARTAGENA</v>
      </c>
      <c r="Q2371" s="21" t="str">
        <f>VLOOKUP(P2371,'BASE TARIFA 2025'!C:D,2,0)</f>
        <v>WOMPI COSTA</v>
      </c>
      <c r="R2371" s="23">
        <f>VLOOKUP(P2371,'BASE TARIFA 2025'!C:F,4,0)</f>
        <v>28277.100000000002</v>
      </c>
    </row>
    <row r="2372" spans="1:18" ht="14.45">
      <c r="A2372" s="27">
        <v>35961</v>
      </c>
      <c r="B2372" s="27" t="s">
        <v>13662</v>
      </c>
      <c r="C2372" s="27">
        <v>45433736</v>
      </c>
      <c r="D2372" s="27"/>
      <c r="E2372" s="27" t="s">
        <v>13663</v>
      </c>
      <c r="F2372" s="27" t="s">
        <v>13664</v>
      </c>
      <c r="G2372" s="27" t="s">
        <v>13665</v>
      </c>
      <c r="H2372" s="27" t="s">
        <v>13666</v>
      </c>
      <c r="I2372" s="27" t="s">
        <v>13667</v>
      </c>
      <c r="J2372" s="27" t="s">
        <v>1325</v>
      </c>
      <c r="K2372" s="27" t="s">
        <v>13568</v>
      </c>
      <c r="L2372" s="27" t="s">
        <v>13568</v>
      </c>
      <c r="M2372" s="27">
        <v>13001</v>
      </c>
      <c r="N2372" s="28" t="s">
        <v>192</v>
      </c>
      <c r="O2372" s="22">
        <f>VLOOKUP(A2372,Hoja1!A:C,3,0)</f>
        <v>8</v>
      </c>
      <c r="P2372" s="21" t="str">
        <f>VLOOKUP(M2372,[1]TIPOLOGIAS_CB!$A:$F,4,0)</f>
        <v>CARTAGENA</v>
      </c>
      <c r="Q2372" s="21" t="str">
        <f>VLOOKUP(P2372,'BASE TARIFA 2025'!C:D,2,0)</f>
        <v>WOMPI COSTA</v>
      </c>
      <c r="R2372" s="23">
        <f>VLOOKUP(P2372,'BASE TARIFA 2025'!C:F,4,0)</f>
        <v>28277.100000000002</v>
      </c>
    </row>
    <row r="2373" spans="1:18" ht="14.45">
      <c r="A2373" s="27">
        <v>37141</v>
      </c>
      <c r="B2373" s="27" t="s">
        <v>13668</v>
      </c>
      <c r="C2373" s="27">
        <v>901208986</v>
      </c>
      <c r="D2373" s="27" t="s">
        <v>13669</v>
      </c>
      <c r="E2373" s="27" t="s">
        <v>13670</v>
      </c>
      <c r="F2373" s="27" t="s">
        <v>13670</v>
      </c>
      <c r="G2373" s="27" t="s">
        <v>13671</v>
      </c>
      <c r="H2373" s="27" t="s">
        <v>13672</v>
      </c>
      <c r="I2373" s="27" t="s">
        <v>13673</v>
      </c>
      <c r="J2373" s="27" t="s">
        <v>1325</v>
      </c>
      <c r="K2373" s="27" t="s">
        <v>13568</v>
      </c>
      <c r="L2373" s="27" t="s">
        <v>13568</v>
      </c>
      <c r="M2373" s="27">
        <v>13001</v>
      </c>
      <c r="N2373" s="28" t="s">
        <v>192</v>
      </c>
      <c r="O2373" s="22">
        <f>VLOOKUP(A2373,Hoja1!A:C,3,0)</f>
        <v>8</v>
      </c>
      <c r="P2373" s="21" t="str">
        <f>VLOOKUP(M2373,[1]TIPOLOGIAS_CB!$A:$F,4,0)</f>
        <v>CARTAGENA</v>
      </c>
      <c r="Q2373" s="21" t="str">
        <f>VLOOKUP(P2373,'BASE TARIFA 2025'!C:D,2,0)</f>
        <v>WOMPI COSTA</v>
      </c>
      <c r="R2373" s="23">
        <f>VLOOKUP(P2373,'BASE TARIFA 2025'!C:F,4,0)</f>
        <v>28277.100000000002</v>
      </c>
    </row>
    <row r="2374" spans="1:18" ht="14.45">
      <c r="A2374" s="27">
        <v>24956</v>
      </c>
      <c r="B2374" s="27" t="s">
        <v>13674</v>
      </c>
      <c r="C2374" s="27">
        <v>45759215</v>
      </c>
      <c r="D2374" s="27" t="s">
        <v>13675</v>
      </c>
      <c r="E2374" s="27" t="s">
        <v>13676</v>
      </c>
      <c r="F2374" s="27" t="s">
        <v>13676</v>
      </c>
      <c r="G2374" s="27" t="s">
        <v>13677</v>
      </c>
      <c r="H2374" s="27" t="s">
        <v>13678</v>
      </c>
      <c r="I2374" s="27" t="s">
        <v>13679</v>
      </c>
      <c r="J2374" s="27" t="s">
        <v>1325</v>
      </c>
      <c r="K2374" s="27" t="s">
        <v>13568</v>
      </c>
      <c r="L2374" s="27" t="s">
        <v>13568</v>
      </c>
      <c r="M2374" s="27">
        <v>13001</v>
      </c>
      <c r="N2374" s="28" t="s">
        <v>77</v>
      </c>
      <c r="O2374" s="22">
        <f>VLOOKUP(A2374,Hoja1!A:C,3,0)</f>
        <v>8</v>
      </c>
      <c r="P2374" s="21" t="str">
        <f>VLOOKUP(M2374,[1]TIPOLOGIAS_CB!$A:$F,4,0)</f>
        <v>CARTAGENA</v>
      </c>
      <c r="Q2374" s="21" t="str">
        <f>VLOOKUP(P2374,'BASE TARIFA 2025'!C:D,2,0)</f>
        <v>WOMPI COSTA</v>
      </c>
      <c r="R2374" s="23">
        <f>VLOOKUP(P2374,'BASE TARIFA 2025'!C:F,4,0)</f>
        <v>28277.100000000002</v>
      </c>
    </row>
    <row r="2375" spans="1:18" ht="14.45">
      <c r="A2375" s="27">
        <v>22626</v>
      </c>
      <c r="B2375" s="27" t="s">
        <v>13680</v>
      </c>
      <c r="C2375" s="27">
        <v>52255971</v>
      </c>
      <c r="D2375" s="27" t="s">
        <v>13681</v>
      </c>
      <c r="E2375" s="27" t="s">
        <v>13682</v>
      </c>
      <c r="F2375" s="27" t="s">
        <v>13682</v>
      </c>
      <c r="G2375" s="27" t="s">
        <v>13683</v>
      </c>
      <c r="H2375" s="27" t="s">
        <v>13684</v>
      </c>
      <c r="I2375" s="27" t="s">
        <v>13685</v>
      </c>
      <c r="J2375" s="27" t="s">
        <v>450</v>
      </c>
      <c r="K2375" s="27" t="s">
        <v>34</v>
      </c>
      <c r="L2375" s="27" t="s">
        <v>34</v>
      </c>
      <c r="M2375" s="27">
        <v>15001</v>
      </c>
      <c r="N2375" s="28" t="s">
        <v>223</v>
      </c>
      <c r="O2375" s="22">
        <f>VLOOKUP(A2375,Hoja1!A:C,3,0)</f>
        <v>8</v>
      </c>
      <c r="P2375" s="21" t="str">
        <f>VLOOKUP(M2375,[1]TIPOLOGIAS_CB!$A:$F,4,0)</f>
        <v>TUNJA</v>
      </c>
      <c r="Q2375" s="21" t="str">
        <f>VLOOKUP(P2375,'BASE TARIFA 2025'!C:D,2,0)</f>
        <v>WOMPI SANTANDERES</v>
      </c>
      <c r="R2375" s="23">
        <f>VLOOKUP(P2375,'BASE TARIFA 2025'!C:F,4,0)</f>
        <v>28277.100000000002</v>
      </c>
    </row>
    <row r="2376" spans="1:18" ht="14.45">
      <c r="A2376" s="27">
        <v>21302</v>
      </c>
      <c r="B2376" s="27" t="s">
        <v>13686</v>
      </c>
      <c r="C2376" s="27">
        <v>24081684</v>
      </c>
      <c r="D2376" s="27" t="s">
        <v>13687</v>
      </c>
      <c r="E2376" s="27" t="s">
        <v>13688</v>
      </c>
      <c r="F2376" s="27" t="s">
        <v>13688</v>
      </c>
      <c r="G2376" s="27" t="s">
        <v>13689</v>
      </c>
      <c r="H2376" s="27" t="s">
        <v>13690</v>
      </c>
      <c r="I2376" s="27" t="s">
        <v>13691</v>
      </c>
      <c r="J2376" s="27" t="s">
        <v>450</v>
      </c>
      <c r="K2376" s="27" t="s">
        <v>34</v>
      </c>
      <c r="L2376" s="27" t="s">
        <v>34</v>
      </c>
      <c r="M2376" s="27">
        <v>15001</v>
      </c>
      <c r="N2376" s="28" t="s">
        <v>580</v>
      </c>
      <c r="O2376" s="22">
        <f>VLOOKUP(A2376,Hoja1!A:C,3,0)</f>
        <v>8</v>
      </c>
      <c r="P2376" s="21" t="str">
        <f>VLOOKUP(M2376,[1]TIPOLOGIAS_CB!$A:$F,4,0)</f>
        <v>TUNJA</v>
      </c>
      <c r="Q2376" s="21" t="str">
        <f>VLOOKUP(P2376,'BASE TARIFA 2025'!C:D,2,0)</f>
        <v>WOMPI SANTANDERES</v>
      </c>
      <c r="R2376" s="23">
        <f>VLOOKUP(P2376,'BASE TARIFA 2025'!C:F,4,0)</f>
        <v>28277.100000000002</v>
      </c>
    </row>
    <row r="2377" spans="1:18" ht="14.45">
      <c r="A2377" s="27">
        <v>33106</v>
      </c>
      <c r="B2377" s="27" t="s">
        <v>13692</v>
      </c>
      <c r="C2377" s="27">
        <v>23315994</v>
      </c>
      <c r="D2377" s="27" t="s">
        <v>13693</v>
      </c>
      <c r="E2377" s="27" t="s">
        <v>13694</v>
      </c>
      <c r="F2377" s="27" t="s">
        <v>13694</v>
      </c>
      <c r="G2377" s="27" t="s">
        <v>13695</v>
      </c>
      <c r="H2377" s="27" t="s">
        <v>13696</v>
      </c>
      <c r="I2377" s="27" t="s">
        <v>13697</v>
      </c>
      <c r="J2377" s="27" t="s">
        <v>450</v>
      </c>
      <c r="K2377" s="27" t="s">
        <v>34</v>
      </c>
      <c r="L2377" s="27" t="s">
        <v>34</v>
      </c>
      <c r="M2377" s="27">
        <v>15001</v>
      </c>
      <c r="N2377" s="28" t="s">
        <v>172</v>
      </c>
      <c r="O2377" s="22">
        <f>VLOOKUP(A2377,Hoja1!A:C,3,0)</f>
        <v>16</v>
      </c>
      <c r="P2377" s="21" t="str">
        <f>VLOOKUP(M2377,[1]TIPOLOGIAS_CB!$A:$F,4,0)</f>
        <v>TUNJA</v>
      </c>
      <c r="Q2377" s="21" t="str">
        <f>VLOOKUP(P2377,'BASE TARIFA 2025'!C:D,2,0)</f>
        <v>WOMPI SANTANDERES</v>
      </c>
      <c r="R2377" s="23">
        <f>VLOOKUP(P2377,'BASE TARIFA 2025'!C:F,4,0)</f>
        <v>28277.100000000002</v>
      </c>
    </row>
    <row r="2378" spans="1:18" ht="14.45">
      <c r="A2378" s="27">
        <v>80918</v>
      </c>
      <c r="B2378" s="27" t="s">
        <v>13698</v>
      </c>
      <c r="C2378" s="27">
        <v>901579970</v>
      </c>
      <c r="D2378" s="27" t="s">
        <v>13699</v>
      </c>
      <c r="E2378" s="27" t="s">
        <v>13699</v>
      </c>
      <c r="F2378" s="27"/>
      <c r="G2378" s="27" t="s">
        <v>13700</v>
      </c>
      <c r="H2378" s="27" t="s">
        <v>13701</v>
      </c>
      <c r="I2378" s="27" t="s">
        <v>13702</v>
      </c>
      <c r="J2378" s="27" t="s">
        <v>450</v>
      </c>
      <c r="K2378" s="27" t="s">
        <v>34</v>
      </c>
      <c r="L2378" s="27" t="s">
        <v>34</v>
      </c>
      <c r="M2378" s="27">
        <v>15001</v>
      </c>
      <c r="N2378" s="28" t="s">
        <v>192</v>
      </c>
      <c r="O2378" s="22">
        <f>VLOOKUP(A2378,Hoja1!A:C,3,0)</f>
        <v>8</v>
      </c>
      <c r="P2378" s="21" t="str">
        <f>VLOOKUP(M2378,[1]TIPOLOGIAS_CB!$A:$F,4,0)</f>
        <v>TUNJA</v>
      </c>
      <c r="Q2378" s="21" t="str">
        <f>VLOOKUP(P2378,'BASE TARIFA 2025'!C:D,2,0)</f>
        <v>WOMPI SANTANDERES</v>
      </c>
      <c r="R2378" s="23">
        <f>VLOOKUP(P2378,'BASE TARIFA 2025'!C:F,4,0)</f>
        <v>28277.100000000002</v>
      </c>
    </row>
    <row r="2379" spans="1:18" ht="14.45">
      <c r="A2379" s="27">
        <v>80972</v>
      </c>
      <c r="B2379" s="27" t="s">
        <v>13703</v>
      </c>
      <c r="C2379" s="27">
        <v>1057547301</v>
      </c>
      <c r="D2379" s="27" t="s">
        <v>13704</v>
      </c>
      <c r="E2379" s="27" t="s">
        <v>13704</v>
      </c>
      <c r="F2379" s="27"/>
      <c r="G2379" s="27" t="s">
        <v>13705</v>
      </c>
      <c r="H2379" s="27" t="s">
        <v>13706</v>
      </c>
      <c r="I2379" s="27" t="s">
        <v>13707</v>
      </c>
      <c r="J2379" s="27" t="s">
        <v>450</v>
      </c>
      <c r="K2379" s="27" t="s">
        <v>34</v>
      </c>
      <c r="L2379" s="27" t="s">
        <v>34</v>
      </c>
      <c r="M2379" s="27">
        <v>15001</v>
      </c>
      <c r="N2379" s="28" t="s">
        <v>192</v>
      </c>
      <c r="O2379" s="22">
        <f>VLOOKUP(A2379,Hoja1!A:C,3,0)</f>
        <v>8</v>
      </c>
      <c r="P2379" s="21" t="str">
        <f>VLOOKUP(M2379,[1]TIPOLOGIAS_CB!$A:$F,4,0)</f>
        <v>TUNJA</v>
      </c>
      <c r="Q2379" s="21" t="str">
        <f>VLOOKUP(P2379,'BASE TARIFA 2025'!C:D,2,0)</f>
        <v>WOMPI SANTANDERES</v>
      </c>
      <c r="R2379" s="23">
        <f>VLOOKUP(P2379,'BASE TARIFA 2025'!C:F,4,0)</f>
        <v>28277.100000000002</v>
      </c>
    </row>
    <row r="2380" spans="1:18" ht="14.45">
      <c r="A2380" s="27">
        <v>80703</v>
      </c>
      <c r="B2380" s="27" t="s">
        <v>13708</v>
      </c>
      <c r="C2380" s="27">
        <v>1057185983</v>
      </c>
      <c r="D2380" s="27" t="s">
        <v>13709</v>
      </c>
      <c r="E2380" s="27" t="s">
        <v>13709</v>
      </c>
      <c r="F2380" s="27" t="s">
        <v>13709</v>
      </c>
      <c r="G2380" s="27" t="s">
        <v>13710</v>
      </c>
      <c r="H2380" s="27" t="s">
        <v>13711</v>
      </c>
      <c r="I2380" s="27" t="s">
        <v>13712</v>
      </c>
      <c r="J2380" s="27" t="s">
        <v>450</v>
      </c>
      <c r="K2380" s="27" t="s">
        <v>34</v>
      </c>
      <c r="L2380" s="27" t="s">
        <v>34</v>
      </c>
      <c r="M2380" s="27">
        <v>15001</v>
      </c>
      <c r="N2380" s="28" t="s">
        <v>192</v>
      </c>
      <c r="O2380" s="22">
        <f>VLOOKUP(A2380,Hoja1!A:C,3,0)</f>
        <v>8</v>
      </c>
      <c r="P2380" s="21" t="str">
        <f>VLOOKUP(M2380,[1]TIPOLOGIAS_CB!$A:$F,4,0)</f>
        <v>TUNJA</v>
      </c>
      <c r="Q2380" s="21" t="str">
        <f>VLOOKUP(P2380,'BASE TARIFA 2025'!C:D,2,0)</f>
        <v>WOMPI SANTANDERES</v>
      </c>
      <c r="R2380" s="23">
        <f>VLOOKUP(P2380,'BASE TARIFA 2025'!C:F,4,0)</f>
        <v>28277.100000000002</v>
      </c>
    </row>
    <row r="2381" spans="1:18" ht="14.45">
      <c r="A2381" s="27">
        <v>80544</v>
      </c>
      <c r="B2381" s="27" t="s">
        <v>13713</v>
      </c>
      <c r="C2381" s="27">
        <v>1049651622</v>
      </c>
      <c r="D2381" s="27" t="s">
        <v>13714</v>
      </c>
      <c r="E2381" s="27" t="s">
        <v>13714</v>
      </c>
      <c r="F2381" s="27" t="s">
        <v>13714</v>
      </c>
      <c r="G2381" s="27" t="s">
        <v>13715</v>
      </c>
      <c r="H2381" s="27" t="s">
        <v>13716</v>
      </c>
      <c r="I2381" s="27" t="s">
        <v>13717</v>
      </c>
      <c r="J2381" s="27" t="s">
        <v>450</v>
      </c>
      <c r="K2381" s="27" t="s">
        <v>34</v>
      </c>
      <c r="L2381" s="27" t="s">
        <v>34</v>
      </c>
      <c r="M2381" s="27">
        <v>15001</v>
      </c>
      <c r="N2381" s="28" t="s">
        <v>477</v>
      </c>
      <c r="O2381" s="22">
        <f>VLOOKUP(A2381,Hoja1!A:C,3,0)</f>
        <v>8</v>
      </c>
      <c r="P2381" s="21" t="str">
        <f>VLOOKUP(M2381,[1]TIPOLOGIAS_CB!$A:$F,4,0)</f>
        <v>TUNJA</v>
      </c>
      <c r="Q2381" s="21" t="str">
        <f>VLOOKUP(P2381,'BASE TARIFA 2025'!C:D,2,0)</f>
        <v>WOMPI SANTANDERES</v>
      </c>
      <c r="R2381" s="23">
        <f>VLOOKUP(P2381,'BASE TARIFA 2025'!C:F,4,0)</f>
        <v>28277.100000000002</v>
      </c>
    </row>
    <row r="2382" spans="1:18" ht="14.45">
      <c r="A2382" s="27">
        <v>80545</v>
      </c>
      <c r="B2382" s="27" t="s">
        <v>13718</v>
      </c>
      <c r="C2382" s="27">
        <v>1002366897</v>
      </c>
      <c r="D2382" s="27" t="s">
        <v>13719</v>
      </c>
      <c r="E2382" s="27" t="s">
        <v>13719</v>
      </c>
      <c r="F2382" s="27" t="s">
        <v>13719</v>
      </c>
      <c r="G2382" s="27" t="s">
        <v>13720</v>
      </c>
      <c r="H2382" s="27" t="s">
        <v>13721</v>
      </c>
      <c r="I2382" s="27" t="s">
        <v>13722</v>
      </c>
      <c r="J2382" s="27" t="s">
        <v>450</v>
      </c>
      <c r="K2382" s="27" t="s">
        <v>34</v>
      </c>
      <c r="L2382" s="27" t="s">
        <v>34</v>
      </c>
      <c r="M2382" s="27">
        <v>15001</v>
      </c>
      <c r="N2382" s="28" t="s">
        <v>580</v>
      </c>
      <c r="O2382" s="22">
        <f>VLOOKUP(A2382,Hoja1!A:C,3,0)</f>
        <v>8</v>
      </c>
      <c r="P2382" s="21" t="str">
        <f>VLOOKUP(M2382,[1]TIPOLOGIAS_CB!$A:$F,4,0)</f>
        <v>TUNJA</v>
      </c>
      <c r="Q2382" s="21" t="str">
        <f>VLOOKUP(P2382,'BASE TARIFA 2025'!C:D,2,0)</f>
        <v>WOMPI SANTANDERES</v>
      </c>
      <c r="R2382" s="23">
        <f>VLOOKUP(P2382,'BASE TARIFA 2025'!C:F,4,0)</f>
        <v>28277.100000000002</v>
      </c>
    </row>
    <row r="2383" spans="1:18" ht="14.45">
      <c r="A2383" s="27">
        <v>78895</v>
      </c>
      <c r="B2383" s="27" t="s">
        <v>13723</v>
      </c>
      <c r="C2383" s="27">
        <v>1049647314</v>
      </c>
      <c r="D2383" s="27" t="s">
        <v>13724</v>
      </c>
      <c r="E2383" s="27" t="s">
        <v>13724</v>
      </c>
      <c r="F2383" s="27" t="s">
        <v>13724</v>
      </c>
      <c r="G2383" s="27" t="s">
        <v>13725</v>
      </c>
      <c r="H2383" s="27" t="s">
        <v>13726</v>
      </c>
      <c r="I2383" s="27" t="s">
        <v>13727</v>
      </c>
      <c r="J2383" s="27" t="s">
        <v>450</v>
      </c>
      <c r="K2383" s="27" t="s">
        <v>34</v>
      </c>
      <c r="L2383" s="27" t="s">
        <v>34</v>
      </c>
      <c r="M2383" s="27">
        <v>15001</v>
      </c>
      <c r="N2383" s="28" t="s">
        <v>477</v>
      </c>
      <c r="O2383" s="22">
        <f>VLOOKUP(A2383,Hoja1!A:C,3,0)</f>
        <v>8</v>
      </c>
      <c r="P2383" s="21" t="str">
        <f>VLOOKUP(M2383,[1]TIPOLOGIAS_CB!$A:$F,4,0)</f>
        <v>TUNJA</v>
      </c>
      <c r="Q2383" s="21" t="str">
        <f>VLOOKUP(P2383,'BASE TARIFA 2025'!C:D,2,0)</f>
        <v>WOMPI SANTANDERES</v>
      </c>
      <c r="R2383" s="23">
        <f>VLOOKUP(P2383,'BASE TARIFA 2025'!C:F,4,0)</f>
        <v>28277.100000000002</v>
      </c>
    </row>
    <row r="2384" spans="1:18" ht="14.45">
      <c r="A2384" s="27">
        <v>79200</v>
      </c>
      <c r="B2384" s="27" t="s">
        <v>13728</v>
      </c>
      <c r="C2384" s="27">
        <v>1014274601</v>
      </c>
      <c r="D2384" s="27" t="s">
        <v>13729</v>
      </c>
      <c r="E2384" s="27" t="s">
        <v>13729</v>
      </c>
      <c r="F2384" s="27"/>
      <c r="G2384" s="27" t="s">
        <v>13730</v>
      </c>
      <c r="H2384" s="27" t="s">
        <v>13731</v>
      </c>
      <c r="I2384" s="27" t="s">
        <v>13732</v>
      </c>
      <c r="J2384" s="27" t="s">
        <v>450</v>
      </c>
      <c r="K2384" s="27" t="s">
        <v>34</v>
      </c>
      <c r="L2384" s="27" t="s">
        <v>34</v>
      </c>
      <c r="M2384" s="27">
        <v>15001</v>
      </c>
      <c r="N2384" s="28" t="s">
        <v>192</v>
      </c>
      <c r="O2384" s="22">
        <f>VLOOKUP(A2384,Hoja1!A:C,3,0)</f>
        <v>8</v>
      </c>
      <c r="P2384" s="21" t="str">
        <f>VLOOKUP(M2384,[1]TIPOLOGIAS_CB!$A:$F,4,0)</f>
        <v>TUNJA</v>
      </c>
      <c r="Q2384" s="21" t="str">
        <f>VLOOKUP(P2384,'BASE TARIFA 2025'!C:D,2,0)</f>
        <v>WOMPI SANTANDERES</v>
      </c>
      <c r="R2384" s="23">
        <f>VLOOKUP(P2384,'BASE TARIFA 2025'!C:F,4,0)</f>
        <v>28277.100000000002</v>
      </c>
    </row>
    <row r="2385" spans="1:18" ht="14.45">
      <c r="A2385" s="27">
        <v>80068</v>
      </c>
      <c r="B2385" s="27" t="s">
        <v>13733</v>
      </c>
      <c r="C2385" s="27">
        <v>40048238</v>
      </c>
      <c r="D2385" s="27" t="s">
        <v>13734</v>
      </c>
      <c r="E2385" s="27" t="s">
        <v>13734</v>
      </c>
      <c r="F2385" s="27"/>
      <c r="G2385" s="27" t="s">
        <v>13735</v>
      </c>
      <c r="H2385" s="27" t="s">
        <v>13736</v>
      </c>
      <c r="I2385" s="27" t="s">
        <v>13737</v>
      </c>
      <c r="J2385" s="27" t="s">
        <v>450</v>
      </c>
      <c r="K2385" s="27" t="s">
        <v>34</v>
      </c>
      <c r="L2385" s="27" t="s">
        <v>34</v>
      </c>
      <c r="M2385" s="27">
        <v>15001</v>
      </c>
      <c r="N2385" s="28" t="s">
        <v>192</v>
      </c>
      <c r="O2385" s="22">
        <f>VLOOKUP(A2385,Hoja1!A:C,3,0)</f>
        <v>8</v>
      </c>
      <c r="P2385" s="21" t="str">
        <f>VLOOKUP(M2385,[1]TIPOLOGIAS_CB!$A:$F,4,0)</f>
        <v>TUNJA</v>
      </c>
      <c r="Q2385" s="21" t="str">
        <f>VLOOKUP(P2385,'BASE TARIFA 2025'!C:D,2,0)</f>
        <v>WOMPI SANTANDERES</v>
      </c>
      <c r="R2385" s="23">
        <f>VLOOKUP(P2385,'BASE TARIFA 2025'!C:F,4,0)</f>
        <v>28277.100000000002</v>
      </c>
    </row>
    <row r="2386" spans="1:18" ht="14.45">
      <c r="A2386" s="27">
        <v>74452</v>
      </c>
      <c r="B2386" s="27" t="s">
        <v>13738</v>
      </c>
      <c r="C2386" s="27">
        <v>1002262409</v>
      </c>
      <c r="D2386" s="27" t="s">
        <v>13739</v>
      </c>
      <c r="E2386" s="27" t="s">
        <v>13739</v>
      </c>
      <c r="F2386" s="27" t="s">
        <v>13739</v>
      </c>
      <c r="G2386" s="27" t="s">
        <v>13740</v>
      </c>
      <c r="H2386" s="27" t="s">
        <v>13741</v>
      </c>
      <c r="I2386" s="27" t="s">
        <v>13742</v>
      </c>
      <c r="J2386" s="27" t="s">
        <v>450</v>
      </c>
      <c r="K2386" s="27" t="s">
        <v>34</v>
      </c>
      <c r="L2386" s="27" t="s">
        <v>34</v>
      </c>
      <c r="M2386" s="27">
        <v>15001</v>
      </c>
      <c r="N2386" s="28" t="s">
        <v>102</v>
      </c>
      <c r="O2386" s="22">
        <f>VLOOKUP(A2386,Hoja1!A:C,3,0)</f>
        <v>8</v>
      </c>
      <c r="P2386" s="21" t="str">
        <f>VLOOKUP(M2386,[1]TIPOLOGIAS_CB!$A:$F,4,0)</f>
        <v>TUNJA</v>
      </c>
      <c r="Q2386" s="21" t="str">
        <f>VLOOKUP(P2386,'BASE TARIFA 2025'!C:D,2,0)</f>
        <v>WOMPI SANTANDERES</v>
      </c>
      <c r="R2386" s="23">
        <f>VLOOKUP(P2386,'BASE TARIFA 2025'!C:F,4,0)</f>
        <v>28277.100000000002</v>
      </c>
    </row>
    <row r="2387" spans="1:18" ht="14.45">
      <c r="A2387" s="27">
        <v>58396</v>
      </c>
      <c r="B2387" s="27" t="s">
        <v>13743</v>
      </c>
      <c r="C2387" s="27">
        <v>1049637939</v>
      </c>
      <c r="D2387" s="27" t="s">
        <v>13744</v>
      </c>
      <c r="E2387" s="27" t="s">
        <v>13744</v>
      </c>
      <c r="F2387" s="27" t="s">
        <v>13744</v>
      </c>
      <c r="G2387" s="27" t="s">
        <v>13745</v>
      </c>
      <c r="H2387" s="27" t="s">
        <v>13746</v>
      </c>
      <c r="I2387" s="27" t="s">
        <v>13747</v>
      </c>
      <c r="J2387" s="27" t="s">
        <v>450</v>
      </c>
      <c r="K2387" s="27" t="s">
        <v>34</v>
      </c>
      <c r="L2387" s="27" t="s">
        <v>34</v>
      </c>
      <c r="M2387" s="27">
        <v>15001</v>
      </c>
      <c r="N2387" s="28" t="s">
        <v>172</v>
      </c>
      <c r="O2387" s="22">
        <f>VLOOKUP(A2387,Hoja1!A:C,3,0)</f>
        <v>16</v>
      </c>
      <c r="P2387" s="21" t="str">
        <f>VLOOKUP(M2387,[1]TIPOLOGIAS_CB!$A:$F,4,0)</f>
        <v>TUNJA</v>
      </c>
      <c r="Q2387" s="21" t="str">
        <f>VLOOKUP(P2387,'BASE TARIFA 2025'!C:D,2,0)</f>
        <v>WOMPI SANTANDERES</v>
      </c>
      <c r="R2387" s="23">
        <f>VLOOKUP(P2387,'BASE TARIFA 2025'!C:F,4,0)</f>
        <v>28277.100000000002</v>
      </c>
    </row>
    <row r="2388" spans="1:18" ht="14.45">
      <c r="A2388" s="27">
        <v>39096</v>
      </c>
      <c r="B2388" s="27" t="s">
        <v>13748</v>
      </c>
      <c r="C2388" s="27">
        <v>1052379826</v>
      </c>
      <c r="D2388" s="27"/>
      <c r="E2388" s="27" t="s">
        <v>13749</v>
      </c>
      <c r="F2388" s="27" t="s">
        <v>13749</v>
      </c>
      <c r="G2388" s="27" t="s">
        <v>13750</v>
      </c>
      <c r="H2388" s="27" t="s">
        <v>13751</v>
      </c>
      <c r="I2388" s="27" t="s">
        <v>13752</v>
      </c>
      <c r="J2388" s="27" t="s">
        <v>450</v>
      </c>
      <c r="K2388" s="27" t="s">
        <v>34</v>
      </c>
      <c r="L2388" s="27" t="s">
        <v>34</v>
      </c>
      <c r="M2388" s="27">
        <v>15001</v>
      </c>
      <c r="N2388" s="28" t="s">
        <v>328</v>
      </c>
      <c r="O2388" s="22">
        <f>VLOOKUP(A2388,Hoja1!A:C,3,0)</f>
        <v>8</v>
      </c>
      <c r="P2388" s="21" t="str">
        <f>VLOOKUP(M2388,[1]TIPOLOGIAS_CB!$A:$F,4,0)</f>
        <v>TUNJA</v>
      </c>
      <c r="Q2388" s="21" t="str">
        <f>VLOOKUP(P2388,'BASE TARIFA 2025'!C:D,2,0)</f>
        <v>WOMPI SANTANDERES</v>
      </c>
      <c r="R2388" s="23">
        <f>VLOOKUP(P2388,'BASE TARIFA 2025'!C:F,4,0)</f>
        <v>28277.100000000002</v>
      </c>
    </row>
    <row r="2389" spans="1:18" ht="14.45">
      <c r="A2389" s="27">
        <v>42516</v>
      </c>
      <c r="B2389" s="27" t="s">
        <v>13753</v>
      </c>
      <c r="C2389" s="27">
        <v>52483784</v>
      </c>
      <c r="D2389" s="27" t="s">
        <v>13754</v>
      </c>
      <c r="E2389" s="27" t="s">
        <v>13754</v>
      </c>
      <c r="F2389" s="27" t="s">
        <v>13754</v>
      </c>
      <c r="G2389" s="27" t="s">
        <v>13755</v>
      </c>
      <c r="H2389" s="27" t="s">
        <v>13756</v>
      </c>
      <c r="I2389" s="27" t="s">
        <v>13757</v>
      </c>
      <c r="J2389" s="27" t="s">
        <v>450</v>
      </c>
      <c r="K2389" s="27" t="s">
        <v>34</v>
      </c>
      <c r="L2389" s="27" t="s">
        <v>34</v>
      </c>
      <c r="M2389" s="27">
        <v>15001</v>
      </c>
      <c r="N2389" s="28" t="s">
        <v>172</v>
      </c>
      <c r="O2389" s="22">
        <f>VLOOKUP(A2389,Hoja1!A:C,3,0)</f>
        <v>16</v>
      </c>
      <c r="P2389" s="21" t="str">
        <f>VLOOKUP(M2389,[1]TIPOLOGIAS_CB!$A:$F,4,0)</f>
        <v>TUNJA</v>
      </c>
      <c r="Q2389" s="21" t="str">
        <f>VLOOKUP(P2389,'BASE TARIFA 2025'!C:D,2,0)</f>
        <v>WOMPI SANTANDERES</v>
      </c>
      <c r="R2389" s="23">
        <f>VLOOKUP(P2389,'BASE TARIFA 2025'!C:F,4,0)</f>
        <v>28277.100000000002</v>
      </c>
    </row>
    <row r="2390" spans="1:18" ht="14.45">
      <c r="A2390" s="27">
        <v>37397</v>
      </c>
      <c r="B2390" s="27" t="s">
        <v>13758</v>
      </c>
      <c r="C2390" s="27">
        <v>7178696</v>
      </c>
      <c r="D2390" s="27" t="s">
        <v>13759</v>
      </c>
      <c r="E2390" s="27" t="s">
        <v>13760</v>
      </c>
      <c r="F2390" s="27" t="s">
        <v>13760</v>
      </c>
      <c r="G2390" s="27" t="s">
        <v>13761</v>
      </c>
      <c r="H2390" s="27" t="s">
        <v>13762</v>
      </c>
      <c r="I2390" s="27" t="s">
        <v>4683</v>
      </c>
      <c r="J2390" s="27" t="s">
        <v>450</v>
      </c>
      <c r="K2390" s="27" t="s">
        <v>34</v>
      </c>
      <c r="L2390" s="27" t="s">
        <v>34</v>
      </c>
      <c r="M2390" s="27">
        <v>15001</v>
      </c>
      <c r="N2390" s="28" t="s">
        <v>328</v>
      </c>
      <c r="O2390" s="22">
        <f>VLOOKUP(A2390,Hoja1!A:C,3,0)</f>
        <v>8</v>
      </c>
      <c r="P2390" s="21" t="str">
        <f>VLOOKUP(M2390,[1]TIPOLOGIAS_CB!$A:$F,4,0)</f>
        <v>TUNJA</v>
      </c>
      <c r="Q2390" s="21" t="str">
        <f>VLOOKUP(P2390,'BASE TARIFA 2025'!C:D,2,0)</f>
        <v>WOMPI SANTANDERES</v>
      </c>
      <c r="R2390" s="23">
        <f>VLOOKUP(P2390,'BASE TARIFA 2025'!C:F,4,0)</f>
        <v>28277.100000000002</v>
      </c>
    </row>
    <row r="2391" spans="1:18" ht="14.45">
      <c r="A2391" s="27">
        <v>34559</v>
      </c>
      <c r="B2391" s="27" t="s">
        <v>13763</v>
      </c>
      <c r="C2391" s="27">
        <v>23984023</v>
      </c>
      <c r="D2391" s="27"/>
      <c r="E2391" s="27" t="s">
        <v>13764</v>
      </c>
      <c r="F2391" s="27" t="s">
        <v>13764</v>
      </c>
      <c r="G2391" s="27" t="s">
        <v>13765</v>
      </c>
      <c r="H2391" s="27" t="s">
        <v>13766</v>
      </c>
      <c r="I2391" s="27" t="s">
        <v>13767</v>
      </c>
      <c r="J2391" s="27" t="s">
        <v>450</v>
      </c>
      <c r="K2391" s="27" t="s">
        <v>34</v>
      </c>
      <c r="L2391" s="27" t="s">
        <v>34</v>
      </c>
      <c r="M2391" s="27">
        <v>15001</v>
      </c>
      <c r="N2391" s="28" t="s">
        <v>223</v>
      </c>
      <c r="O2391" s="22">
        <f>VLOOKUP(A2391,Hoja1!A:C,3,0)</f>
        <v>8</v>
      </c>
      <c r="P2391" s="21" t="str">
        <f>VLOOKUP(M2391,[1]TIPOLOGIAS_CB!$A:$F,4,0)</f>
        <v>TUNJA</v>
      </c>
      <c r="Q2391" s="21" t="str">
        <f>VLOOKUP(P2391,'BASE TARIFA 2025'!C:D,2,0)</f>
        <v>WOMPI SANTANDERES</v>
      </c>
      <c r="R2391" s="23">
        <f>VLOOKUP(P2391,'BASE TARIFA 2025'!C:F,4,0)</f>
        <v>28277.100000000002</v>
      </c>
    </row>
    <row r="2392" spans="1:18" ht="14.45">
      <c r="A2392" s="27">
        <v>39479</v>
      </c>
      <c r="B2392" s="27" t="s">
        <v>13768</v>
      </c>
      <c r="C2392" s="27">
        <v>1049605735</v>
      </c>
      <c r="D2392" s="27" t="s">
        <v>13769</v>
      </c>
      <c r="E2392" s="27" t="s">
        <v>13769</v>
      </c>
      <c r="F2392" s="27" t="s">
        <v>13770</v>
      </c>
      <c r="G2392" s="27" t="s">
        <v>13771</v>
      </c>
      <c r="H2392" s="27" t="s">
        <v>13762</v>
      </c>
      <c r="I2392" s="27" t="s">
        <v>13772</v>
      </c>
      <c r="J2392" s="27" t="s">
        <v>450</v>
      </c>
      <c r="K2392" s="27" t="s">
        <v>34</v>
      </c>
      <c r="L2392" s="27" t="s">
        <v>34</v>
      </c>
      <c r="M2392" s="27">
        <v>15001</v>
      </c>
      <c r="N2392" s="28" t="s">
        <v>223</v>
      </c>
      <c r="O2392" s="22">
        <f>VLOOKUP(A2392,Hoja1!A:C,3,0)</f>
        <v>8</v>
      </c>
      <c r="P2392" s="21" t="str">
        <f>VLOOKUP(M2392,[1]TIPOLOGIAS_CB!$A:$F,4,0)</f>
        <v>TUNJA</v>
      </c>
      <c r="Q2392" s="21" t="str">
        <f>VLOOKUP(P2392,'BASE TARIFA 2025'!C:D,2,0)</f>
        <v>WOMPI SANTANDERES</v>
      </c>
      <c r="R2392" s="23">
        <f>VLOOKUP(P2392,'BASE TARIFA 2025'!C:F,4,0)</f>
        <v>28277.100000000002</v>
      </c>
    </row>
    <row r="2393" spans="1:18" ht="14.45">
      <c r="A2393" s="27">
        <v>19548</v>
      </c>
      <c r="B2393" s="27" t="s">
        <v>13773</v>
      </c>
      <c r="C2393" s="27">
        <v>65764351</v>
      </c>
      <c r="D2393" s="27" t="s">
        <v>13774</v>
      </c>
      <c r="E2393" s="27" t="s">
        <v>13775</v>
      </c>
      <c r="F2393" s="27" t="s">
        <v>13775</v>
      </c>
      <c r="G2393" s="27" t="s">
        <v>13776</v>
      </c>
      <c r="H2393" s="27" t="s">
        <v>13777</v>
      </c>
      <c r="I2393" s="27" t="s">
        <v>13778</v>
      </c>
      <c r="J2393" s="27" t="s">
        <v>10958</v>
      </c>
      <c r="K2393" s="27" t="s">
        <v>13779</v>
      </c>
      <c r="L2393" s="27" t="s">
        <v>13779</v>
      </c>
      <c r="M2393" s="27">
        <v>18150</v>
      </c>
      <c r="N2393" s="28" t="s">
        <v>348</v>
      </c>
      <c r="O2393" s="22">
        <f>VLOOKUP(A2393,Hoja1!A:C,3,0)</f>
        <v>8</v>
      </c>
      <c r="P2393" s="21" t="str">
        <f>VLOOKUP(M2393,[1]TIPOLOGIAS_CB!$A:$F,4,0)</f>
        <v>NEIVA</v>
      </c>
      <c r="Q2393" s="21" t="str">
        <f>VLOOKUP(P2393,'BASE TARIFA 2025'!C:D,2,0)</f>
        <v>WOMPI ORIENTE</v>
      </c>
      <c r="R2393" s="23">
        <f>VLOOKUP(P2393,'BASE TARIFA 2025'!C:F,4,0)</f>
        <v>28277.100000000002</v>
      </c>
    </row>
    <row r="2394" spans="1:18" ht="14.45">
      <c r="A2394" s="27">
        <v>38668</v>
      </c>
      <c r="B2394" s="27" t="s">
        <v>13780</v>
      </c>
      <c r="C2394" s="27">
        <v>1116919299</v>
      </c>
      <c r="D2394" s="27"/>
      <c r="E2394" s="27" t="s">
        <v>13781</v>
      </c>
      <c r="F2394" s="27" t="s">
        <v>13781</v>
      </c>
      <c r="G2394" s="27" t="s">
        <v>13782</v>
      </c>
      <c r="H2394" s="27" t="s">
        <v>13783</v>
      </c>
      <c r="I2394" s="27" t="s">
        <v>13784</v>
      </c>
      <c r="J2394" s="27" t="s">
        <v>10958</v>
      </c>
      <c r="K2394" s="27" t="s">
        <v>13779</v>
      </c>
      <c r="L2394" s="27" t="s">
        <v>13779</v>
      </c>
      <c r="M2394" s="27">
        <v>18150</v>
      </c>
      <c r="N2394" s="28" t="s">
        <v>586</v>
      </c>
      <c r="O2394" s="22">
        <f>VLOOKUP(A2394,Hoja1!A:C,3,0)</f>
        <v>8</v>
      </c>
      <c r="P2394" s="21" t="str">
        <f>VLOOKUP(M2394,[1]TIPOLOGIAS_CB!$A:$F,4,0)</f>
        <v>NEIVA</v>
      </c>
      <c r="Q2394" s="21" t="str">
        <f>VLOOKUP(P2394,'BASE TARIFA 2025'!C:D,2,0)</f>
        <v>WOMPI ORIENTE</v>
      </c>
      <c r="R2394" s="23">
        <f>VLOOKUP(P2394,'BASE TARIFA 2025'!C:F,4,0)</f>
        <v>28277.100000000002</v>
      </c>
    </row>
    <row r="2395" spans="1:18" ht="14.45">
      <c r="A2395" s="27">
        <v>48756</v>
      </c>
      <c r="B2395" s="27" t="s">
        <v>13785</v>
      </c>
      <c r="C2395" s="27">
        <v>40093359</v>
      </c>
      <c r="D2395" s="27" t="s">
        <v>79</v>
      </c>
      <c r="E2395" s="27" t="s">
        <v>13786</v>
      </c>
      <c r="F2395" s="27" t="s">
        <v>13786</v>
      </c>
      <c r="G2395" s="27" t="s">
        <v>13787</v>
      </c>
      <c r="H2395" s="27" t="s">
        <v>13788</v>
      </c>
      <c r="I2395" s="27" t="s">
        <v>13789</v>
      </c>
      <c r="J2395" s="27" t="s">
        <v>10958</v>
      </c>
      <c r="K2395" s="27" t="s">
        <v>13779</v>
      </c>
      <c r="L2395" s="27" t="s">
        <v>13779</v>
      </c>
      <c r="M2395" s="27">
        <v>18150</v>
      </c>
      <c r="N2395" s="28" t="s">
        <v>586</v>
      </c>
      <c r="O2395" s="22">
        <f>VLOOKUP(A2395,Hoja1!A:C,3,0)</f>
        <v>8</v>
      </c>
      <c r="P2395" s="21" t="str">
        <f>VLOOKUP(M2395,[1]TIPOLOGIAS_CB!$A:$F,4,0)</f>
        <v>NEIVA</v>
      </c>
      <c r="Q2395" s="21" t="str">
        <f>VLOOKUP(P2395,'BASE TARIFA 2025'!C:D,2,0)</f>
        <v>WOMPI ORIENTE</v>
      </c>
      <c r="R2395" s="23">
        <f>VLOOKUP(P2395,'BASE TARIFA 2025'!C:F,4,0)</f>
        <v>28277.100000000002</v>
      </c>
    </row>
    <row r="2396" spans="1:18" ht="14.45">
      <c r="A2396" s="27">
        <v>46341</v>
      </c>
      <c r="B2396" s="27" t="s">
        <v>13790</v>
      </c>
      <c r="C2396" s="27">
        <v>1117546197</v>
      </c>
      <c r="D2396" s="27" t="s">
        <v>13791</v>
      </c>
      <c r="E2396" s="27" t="s">
        <v>13792</v>
      </c>
      <c r="F2396" s="27" t="s">
        <v>13792</v>
      </c>
      <c r="G2396" s="27" t="s">
        <v>13793</v>
      </c>
      <c r="H2396" s="27" t="s">
        <v>13794</v>
      </c>
      <c r="I2396" s="27" t="s">
        <v>13795</v>
      </c>
      <c r="J2396" s="27" t="s">
        <v>10958</v>
      </c>
      <c r="K2396" s="27" t="s">
        <v>13779</v>
      </c>
      <c r="L2396" s="27" t="s">
        <v>13779</v>
      </c>
      <c r="M2396" s="27">
        <v>18150</v>
      </c>
      <c r="N2396" s="28" t="s">
        <v>580</v>
      </c>
      <c r="O2396" s="22">
        <f>VLOOKUP(A2396,Hoja1!A:C,3,0)</f>
        <v>8</v>
      </c>
      <c r="P2396" s="21" t="str">
        <f>VLOOKUP(M2396,[1]TIPOLOGIAS_CB!$A:$F,4,0)</f>
        <v>NEIVA</v>
      </c>
      <c r="Q2396" s="21" t="str">
        <f>VLOOKUP(P2396,'BASE TARIFA 2025'!C:D,2,0)</f>
        <v>WOMPI ORIENTE</v>
      </c>
      <c r="R2396" s="23">
        <f>VLOOKUP(P2396,'BASE TARIFA 2025'!C:F,4,0)</f>
        <v>28277.100000000002</v>
      </c>
    </row>
    <row r="2397" spans="1:18" ht="14.45">
      <c r="A2397" s="27">
        <v>78182</v>
      </c>
      <c r="B2397" s="27" t="s">
        <v>13796</v>
      </c>
      <c r="C2397" s="27">
        <v>1007897801</v>
      </c>
      <c r="D2397" s="27" t="s">
        <v>13797</v>
      </c>
      <c r="E2397" s="27" t="s">
        <v>13797</v>
      </c>
      <c r="F2397" s="27" t="s">
        <v>13797</v>
      </c>
      <c r="G2397" s="27" t="s">
        <v>13798</v>
      </c>
      <c r="H2397" s="27" t="s">
        <v>13799</v>
      </c>
      <c r="I2397" s="27" t="s">
        <v>13800</v>
      </c>
      <c r="J2397" s="27" t="s">
        <v>10958</v>
      </c>
      <c r="K2397" s="27" t="s">
        <v>13779</v>
      </c>
      <c r="L2397" s="27" t="s">
        <v>13779</v>
      </c>
      <c r="M2397" s="27">
        <v>18150</v>
      </c>
      <c r="N2397" s="28" t="s">
        <v>520</v>
      </c>
      <c r="O2397" s="22">
        <f>VLOOKUP(A2397,Hoja1!A:C,3,0)</f>
        <v>8</v>
      </c>
      <c r="P2397" s="21" t="str">
        <f>VLOOKUP(M2397,[1]TIPOLOGIAS_CB!$A:$F,4,0)</f>
        <v>NEIVA</v>
      </c>
      <c r="Q2397" s="21" t="str">
        <f>VLOOKUP(P2397,'BASE TARIFA 2025'!C:D,2,0)</f>
        <v>WOMPI ORIENTE</v>
      </c>
      <c r="R2397" s="23">
        <f>VLOOKUP(P2397,'BASE TARIFA 2025'!C:F,4,0)</f>
        <v>28277.100000000002</v>
      </c>
    </row>
    <row r="2398" spans="1:18" ht="14.45">
      <c r="A2398" s="27">
        <v>78183</v>
      </c>
      <c r="B2398" s="27" t="s">
        <v>13801</v>
      </c>
      <c r="C2398" s="27">
        <v>1117972813</v>
      </c>
      <c r="D2398" s="27" t="s">
        <v>13802</v>
      </c>
      <c r="E2398" s="27" t="s">
        <v>13803</v>
      </c>
      <c r="F2398" s="27" t="s">
        <v>13803</v>
      </c>
      <c r="G2398" s="27" t="s">
        <v>13804</v>
      </c>
      <c r="H2398" s="27" t="s">
        <v>13805</v>
      </c>
      <c r="I2398" s="27" t="s">
        <v>13806</v>
      </c>
      <c r="J2398" s="27" t="s">
        <v>10958</v>
      </c>
      <c r="K2398" s="27" t="s">
        <v>13779</v>
      </c>
      <c r="L2398" s="27" t="s">
        <v>13779</v>
      </c>
      <c r="M2398" s="27">
        <v>18150</v>
      </c>
      <c r="N2398" s="28" t="s">
        <v>520</v>
      </c>
      <c r="O2398" s="22">
        <f>VLOOKUP(A2398,Hoja1!A:C,3,0)</f>
        <v>8</v>
      </c>
      <c r="P2398" s="21" t="str">
        <f>VLOOKUP(M2398,[1]TIPOLOGIAS_CB!$A:$F,4,0)</f>
        <v>NEIVA</v>
      </c>
      <c r="Q2398" s="21" t="str">
        <f>VLOOKUP(P2398,'BASE TARIFA 2025'!C:D,2,0)</f>
        <v>WOMPI ORIENTE</v>
      </c>
      <c r="R2398" s="23">
        <f>VLOOKUP(P2398,'BASE TARIFA 2025'!C:F,4,0)</f>
        <v>28277.100000000002</v>
      </c>
    </row>
    <row r="2399" spans="1:18" ht="14.45">
      <c r="A2399" s="27">
        <v>79056</v>
      </c>
      <c r="B2399" s="27" t="s">
        <v>13807</v>
      </c>
      <c r="C2399" s="27">
        <v>17595975</v>
      </c>
      <c r="D2399" s="27" t="s">
        <v>13808</v>
      </c>
      <c r="E2399" s="27" t="s">
        <v>13808</v>
      </c>
      <c r="F2399" s="27"/>
      <c r="G2399" s="27" t="s">
        <v>13809</v>
      </c>
      <c r="H2399" s="27" t="s">
        <v>13810</v>
      </c>
      <c r="I2399" s="27" t="s">
        <v>13811</v>
      </c>
      <c r="J2399" s="27" t="s">
        <v>10958</v>
      </c>
      <c r="K2399" s="27" t="s">
        <v>13779</v>
      </c>
      <c r="L2399" s="27" t="s">
        <v>13779</v>
      </c>
      <c r="M2399" s="27">
        <v>18150</v>
      </c>
      <c r="N2399" s="28" t="s">
        <v>520</v>
      </c>
      <c r="O2399" s="22">
        <f>VLOOKUP(A2399,Hoja1!A:C,3,0)</f>
        <v>8</v>
      </c>
      <c r="P2399" s="21" t="str">
        <f>VLOOKUP(M2399,[1]TIPOLOGIAS_CB!$A:$F,4,0)</f>
        <v>NEIVA</v>
      </c>
      <c r="Q2399" s="21" t="str">
        <f>VLOOKUP(P2399,'BASE TARIFA 2025'!C:D,2,0)</f>
        <v>WOMPI ORIENTE</v>
      </c>
      <c r="R2399" s="23">
        <f>VLOOKUP(P2399,'BASE TARIFA 2025'!C:F,4,0)</f>
        <v>28277.100000000002</v>
      </c>
    </row>
    <row r="2400" spans="1:18" ht="14.45">
      <c r="A2400" s="27">
        <v>79844</v>
      </c>
      <c r="B2400" s="27" t="s">
        <v>13812</v>
      </c>
      <c r="C2400" s="27">
        <v>98461732</v>
      </c>
      <c r="D2400" s="27" t="s">
        <v>13813</v>
      </c>
      <c r="E2400" s="27" t="s">
        <v>13813</v>
      </c>
      <c r="F2400" s="27"/>
      <c r="G2400" s="27" t="s">
        <v>13814</v>
      </c>
      <c r="H2400" s="27" t="s">
        <v>13815</v>
      </c>
      <c r="I2400" s="27" t="s">
        <v>13816</v>
      </c>
      <c r="J2400" s="27" t="s">
        <v>10958</v>
      </c>
      <c r="K2400" s="27" t="s">
        <v>13779</v>
      </c>
      <c r="L2400" s="27" t="s">
        <v>13779</v>
      </c>
      <c r="M2400" s="27">
        <v>18150</v>
      </c>
      <c r="N2400" s="28" t="s">
        <v>520</v>
      </c>
      <c r="O2400" s="22">
        <f>VLOOKUP(A2400,Hoja1!A:C,3,0)</f>
        <v>8</v>
      </c>
      <c r="P2400" s="21" t="str">
        <f>VLOOKUP(M2400,[1]TIPOLOGIAS_CB!$A:$F,4,0)</f>
        <v>NEIVA</v>
      </c>
      <c r="Q2400" s="21" t="str">
        <f>VLOOKUP(P2400,'BASE TARIFA 2025'!C:D,2,0)</f>
        <v>WOMPI ORIENTE</v>
      </c>
      <c r="R2400" s="23">
        <f>VLOOKUP(P2400,'BASE TARIFA 2025'!C:F,4,0)</f>
        <v>28277.100000000002</v>
      </c>
    </row>
    <row r="2401" spans="1:18" ht="14.45">
      <c r="A2401" s="27">
        <v>65218</v>
      </c>
      <c r="B2401" s="27" t="s">
        <v>13817</v>
      </c>
      <c r="C2401" s="27">
        <v>16611407</v>
      </c>
      <c r="D2401" s="27" t="s">
        <v>13818</v>
      </c>
      <c r="E2401" s="27" t="s">
        <v>13819</v>
      </c>
      <c r="F2401" s="27" t="s">
        <v>13803</v>
      </c>
      <c r="G2401" s="27" t="s">
        <v>13820</v>
      </c>
      <c r="H2401" s="27" t="s">
        <v>13821</v>
      </c>
      <c r="I2401" s="27" t="s">
        <v>13822</v>
      </c>
      <c r="J2401" s="27" t="s">
        <v>10958</v>
      </c>
      <c r="K2401" s="27" t="s">
        <v>13779</v>
      </c>
      <c r="L2401" s="27" t="s">
        <v>13779</v>
      </c>
      <c r="M2401" s="27">
        <v>18150</v>
      </c>
      <c r="N2401" s="28" t="s">
        <v>580</v>
      </c>
      <c r="O2401" s="22">
        <f>VLOOKUP(A2401,Hoja1!A:C,3,0)</f>
        <v>8</v>
      </c>
      <c r="P2401" s="21" t="str">
        <f>VLOOKUP(M2401,[1]TIPOLOGIAS_CB!$A:$F,4,0)</f>
        <v>NEIVA</v>
      </c>
      <c r="Q2401" s="21" t="str">
        <f>VLOOKUP(P2401,'BASE TARIFA 2025'!C:D,2,0)</f>
        <v>WOMPI ORIENTE</v>
      </c>
      <c r="R2401" s="23">
        <f>VLOOKUP(P2401,'BASE TARIFA 2025'!C:F,4,0)</f>
        <v>28277.100000000002</v>
      </c>
    </row>
    <row r="2402" spans="1:18" ht="14.45">
      <c r="A2402" s="27">
        <v>77651</v>
      </c>
      <c r="B2402" s="27" t="s">
        <v>13823</v>
      </c>
      <c r="C2402" s="27">
        <v>901285961</v>
      </c>
      <c r="D2402" s="27" t="s">
        <v>13824</v>
      </c>
      <c r="E2402" s="27" t="s">
        <v>13825</v>
      </c>
      <c r="F2402" s="27" t="s">
        <v>13825</v>
      </c>
      <c r="G2402" s="27" t="s">
        <v>13826</v>
      </c>
      <c r="H2402" s="27" t="s">
        <v>13827</v>
      </c>
      <c r="I2402" s="27" t="s">
        <v>13828</v>
      </c>
      <c r="J2402" s="27" t="s">
        <v>10958</v>
      </c>
      <c r="K2402" s="27" t="s">
        <v>13779</v>
      </c>
      <c r="L2402" s="27" t="s">
        <v>13779</v>
      </c>
      <c r="M2402" s="27">
        <v>18150</v>
      </c>
      <c r="N2402" s="28" t="s">
        <v>580</v>
      </c>
      <c r="O2402" s="22">
        <f>VLOOKUP(A2402,Hoja1!A:C,3,0)</f>
        <v>8</v>
      </c>
      <c r="P2402" s="21" t="str">
        <f>VLOOKUP(M2402,[1]TIPOLOGIAS_CB!$A:$F,4,0)</f>
        <v>NEIVA</v>
      </c>
      <c r="Q2402" s="21" t="str">
        <f>VLOOKUP(P2402,'BASE TARIFA 2025'!C:D,2,0)</f>
        <v>WOMPI ORIENTE</v>
      </c>
      <c r="R2402" s="23">
        <f>VLOOKUP(P2402,'BASE TARIFA 2025'!C:F,4,0)</f>
        <v>28277.100000000002</v>
      </c>
    </row>
    <row r="2403" spans="1:18" ht="14.45">
      <c r="A2403" s="27">
        <v>78181</v>
      </c>
      <c r="B2403" s="27" t="s">
        <v>13829</v>
      </c>
      <c r="C2403" s="27">
        <v>40729621</v>
      </c>
      <c r="D2403" s="27" t="s">
        <v>13830</v>
      </c>
      <c r="E2403" s="27" t="s">
        <v>13831</v>
      </c>
      <c r="F2403" s="27" t="s">
        <v>13831</v>
      </c>
      <c r="G2403" s="27" t="s">
        <v>13832</v>
      </c>
      <c r="H2403" s="27" t="s">
        <v>13833</v>
      </c>
      <c r="I2403" s="27" t="s">
        <v>13834</v>
      </c>
      <c r="J2403" s="27" t="s">
        <v>10958</v>
      </c>
      <c r="K2403" s="27" t="s">
        <v>13779</v>
      </c>
      <c r="L2403" s="27" t="s">
        <v>13779</v>
      </c>
      <c r="M2403" s="27">
        <v>18150</v>
      </c>
      <c r="N2403" s="28" t="s">
        <v>520</v>
      </c>
      <c r="O2403" s="22">
        <f>VLOOKUP(A2403,Hoja1!A:C,3,0)</f>
        <v>8</v>
      </c>
      <c r="P2403" s="21" t="str">
        <f>VLOOKUP(M2403,[1]TIPOLOGIAS_CB!$A:$F,4,0)</f>
        <v>NEIVA</v>
      </c>
      <c r="Q2403" s="21" t="str">
        <f>VLOOKUP(P2403,'BASE TARIFA 2025'!C:D,2,0)</f>
        <v>WOMPI ORIENTE</v>
      </c>
      <c r="R2403" s="23">
        <f>VLOOKUP(P2403,'BASE TARIFA 2025'!C:F,4,0)</f>
        <v>28277.100000000002</v>
      </c>
    </row>
    <row r="2404" spans="1:18" ht="14.45">
      <c r="A2404" s="27">
        <v>51521</v>
      </c>
      <c r="B2404" s="27" t="s">
        <v>13835</v>
      </c>
      <c r="C2404" s="27">
        <v>1006526320</v>
      </c>
      <c r="D2404" s="27" t="s">
        <v>79</v>
      </c>
      <c r="E2404" s="27" t="s">
        <v>13836</v>
      </c>
      <c r="F2404" s="27" t="s">
        <v>13837</v>
      </c>
      <c r="G2404" s="27" t="s">
        <v>13838</v>
      </c>
      <c r="H2404" s="27" t="s">
        <v>13839</v>
      </c>
      <c r="I2404" s="27" t="s">
        <v>13840</v>
      </c>
      <c r="J2404" s="27" t="s">
        <v>10958</v>
      </c>
      <c r="K2404" s="27" t="s">
        <v>13779</v>
      </c>
      <c r="L2404" s="27" t="s">
        <v>13779</v>
      </c>
      <c r="M2404" s="27">
        <v>18150</v>
      </c>
      <c r="N2404" s="28" t="s">
        <v>586</v>
      </c>
      <c r="O2404" s="22">
        <f>VLOOKUP(A2404,Hoja1!A:C,3,0)</f>
        <v>8</v>
      </c>
      <c r="P2404" s="21" t="str">
        <f>VLOOKUP(M2404,[1]TIPOLOGIAS_CB!$A:$F,4,0)</f>
        <v>NEIVA</v>
      </c>
      <c r="Q2404" s="21" t="str">
        <f>VLOOKUP(P2404,'BASE TARIFA 2025'!C:D,2,0)</f>
        <v>WOMPI ORIENTE</v>
      </c>
      <c r="R2404" s="23">
        <f>VLOOKUP(P2404,'BASE TARIFA 2025'!C:F,4,0)</f>
        <v>28277.100000000002</v>
      </c>
    </row>
    <row r="2405" spans="1:18" ht="14.45">
      <c r="A2405" s="27">
        <v>56756</v>
      </c>
      <c r="B2405" s="27" t="s">
        <v>13841</v>
      </c>
      <c r="C2405" s="27">
        <v>1117491391</v>
      </c>
      <c r="D2405" s="27" t="s">
        <v>13842</v>
      </c>
      <c r="E2405" s="27" t="s">
        <v>13842</v>
      </c>
      <c r="F2405" s="27" t="s">
        <v>13842</v>
      </c>
      <c r="G2405" s="27" t="s">
        <v>13843</v>
      </c>
      <c r="H2405" s="27" t="s">
        <v>13844</v>
      </c>
      <c r="I2405" s="27" t="s">
        <v>13845</v>
      </c>
      <c r="J2405" s="27" t="s">
        <v>10958</v>
      </c>
      <c r="K2405" s="27" t="s">
        <v>13779</v>
      </c>
      <c r="L2405" s="27" t="s">
        <v>13779</v>
      </c>
      <c r="M2405" s="27">
        <v>18150</v>
      </c>
      <c r="N2405" s="28" t="s">
        <v>580</v>
      </c>
      <c r="O2405" s="22">
        <f>VLOOKUP(A2405,Hoja1!A:C,3,0)</f>
        <v>16</v>
      </c>
      <c r="P2405" s="21" t="str">
        <f>VLOOKUP(M2405,[1]TIPOLOGIAS_CB!$A:$F,4,0)</f>
        <v>NEIVA</v>
      </c>
      <c r="Q2405" s="21" t="str">
        <f>VLOOKUP(P2405,'BASE TARIFA 2025'!C:D,2,0)</f>
        <v>WOMPI ORIENTE</v>
      </c>
      <c r="R2405" s="23">
        <f>VLOOKUP(P2405,'BASE TARIFA 2025'!C:F,4,0)</f>
        <v>28277.100000000002</v>
      </c>
    </row>
    <row r="2406" spans="1:18" ht="14.45">
      <c r="A2406" s="27">
        <v>13341</v>
      </c>
      <c r="B2406" s="27" t="s">
        <v>13846</v>
      </c>
      <c r="C2406" s="27">
        <v>16187666</v>
      </c>
      <c r="D2406" s="27" t="s">
        <v>13847</v>
      </c>
      <c r="E2406" s="27" t="s">
        <v>13848</v>
      </c>
      <c r="F2406" s="27" t="s">
        <v>13848</v>
      </c>
      <c r="G2406" s="27" t="s">
        <v>13849</v>
      </c>
      <c r="H2406" s="27" t="s">
        <v>13850</v>
      </c>
      <c r="I2406" s="27" t="s">
        <v>13851</v>
      </c>
      <c r="J2406" s="27" t="s">
        <v>10958</v>
      </c>
      <c r="K2406" s="27" t="s">
        <v>13852</v>
      </c>
      <c r="L2406" s="27" t="s">
        <v>13852</v>
      </c>
      <c r="M2406" s="27">
        <v>18205</v>
      </c>
      <c r="N2406" s="28" t="s">
        <v>358</v>
      </c>
      <c r="O2406" s="22">
        <f>VLOOKUP(A2406,Hoja1!A:C,3,0)</f>
        <v>8</v>
      </c>
      <c r="P2406" s="21" t="str">
        <f>VLOOKUP(M2406,[1]TIPOLOGIAS_CB!$A:$F,4,0)</f>
        <v>NEIVA</v>
      </c>
      <c r="Q2406" s="21" t="str">
        <f>VLOOKUP(P2406,'BASE TARIFA 2025'!C:D,2,0)</f>
        <v>WOMPI ORIENTE</v>
      </c>
      <c r="R2406" s="23">
        <f>VLOOKUP(P2406,'BASE TARIFA 2025'!C:F,4,0)</f>
        <v>28277.100000000002</v>
      </c>
    </row>
    <row r="2407" spans="1:18" ht="14.45">
      <c r="A2407" s="27">
        <v>23046</v>
      </c>
      <c r="B2407" s="27" t="s">
        <v>13853</v>
      </c>
      <c r="C2407" s="27">
        <v>4416719</v>
      </c>
      <c r="D2407" s="27" t="s">
        <v>13854</v>
      </c>
      <c r="E2407" s="27" t="s">
        <v>13855</v>
      </c>
      <c r="F2407" s="27" t="s">
        <v>13855</v>
      </c>
      <c r="G2407" s="27" t="s">
        <v>13856</v>
      </c>
      <c r="H2407" s="27" t="s">
        <v>13857</v>
      </c>
      <c r="I2407" s="27" t="s">
        <v>13858</v>
      </c>
      <c r="J2407" s="27" t="s">
        <v>10958</v>
      </c>
      <c r="K2407" s="27" t="s">
        <v>13852</v>
      </c>
      <c r="L2407" s="27" t="s">
        <v>13852</v>
      </c>
      <c r="M2407" s="27">
        <v>18205</v>
      </c>
      <c r="N2407" s="28" t="s">
        <v>358</v>
      </c>
      <c r="O2407" s="22">
        <f>VLOOKUP(A2407,Hoja1!A:C,3,0)</f>
        <v>8</v>
      </c>
      <c r="P2407" s="21" t="str">
        <f>VLOOKUP(M2407,[1]TIPOLOGIAS_CB!$A:$F,4,0)</f>
        <v>NEIVA</v>
      </c>
      <c r="Q2407" s="21" t="str">
        <f>VLOOKUP(P2407,'BASE TARIFA 2025'!C:D,2,0)</f>
        <v>WOMPI ORIENTE</v>
      </c>
      <c r="R2407" s="23">
        <f>VLOOKUP(P2407,'BASE TARIFA 2025'!C:F,4,0)</f>
        <v>28277.100000000002</v>
      </c>
    </row>
    <row r="2408" spans="1:18" ht="14.45">
      <c r="A2408" s="27">
        <v>46463</v>
      </c>
      <c r="B2408" s="27" t="s">
        <v>13859</v>
      </c>
      <c r="C2408" s="27">
        <v>1116206516</v>
      </c>
      <c r="D2408" s="27" t="s">
        <v>13860</v>
      </c>
      <c r="E2408" s="27" t="s">
        <v>13860</v>
      </c>
      <c r="F2408" s="27" t="s">
        <v>13860</v>
      </c>
      <c r="G2408" s="27" t="s">
        <v>13861</v>
      </c>
      <c r="H2408" s="27" t="s">
        <v>13862</v>
      </c>
      <c r="I2408" s="27" t="s">
        <v>13863</v>
      </c>
      <c r="J2408" s="27" t="s">
        <v>10958</v>
      </c>
      <c r="K2408" s="27" t="s">
        <v>13852</v>
      </c>
      <c r="L2408" s="27" t="s">
        <v>13852</v>
      </c>
      <c r="M2408" s="27">
        <v>18205</v>
      </c>
      <c r="N2408" s="28" t="s">
        <v>358</v>
      </c>
      <c r="O2408" s="22">
        <f>VLOOKUP(A2408,Hoja1!A:C,3,0)</f>
        <v>8</v>
      </c>
      <c r="P2408" s="21" t="str">
        <f>VLOOKUP(M2408,[1]TIPOLOGIAS_CB!$A:$F,4,0)</f>
        <v>NEIVA</v>
      </c>
      <c r="Q2408" s="21" t="str">
        <f>VLOOKUP(P2408,'BASE TARIFA 2025'!C:D,2,0)</f>
        <v>WOMPI ORIENTE</v>
      </c>
      <c r="R2408" s="23">
        <f>VLOOKUP(P2408,'BASE TARIFA 2025'!C:F,4,0)</f>
        <v>28277.100000000002</v>
      </c>
    </row>
    <row r="2409" spans="1:18" ht="14.45">
      <c r="A2409" s="27">
        <v>72572</v>
      </c>
      <c r="B2409" s="27" t="s">
        <v>13864</v>
      </c>
      <c r="C2409" s="27">
        <v>1116207446</v>
      </c>
      <c r="D2409" s="27" t="s">
        <v>13865</v>
      </c>
      <c r="E2409" s="27" t="s">
        <v>13865</v>
      </c>
      <c r="F2409" s="27" t="s">
        <v>13865</v>
      </c>
      <c r="G2409" s="27" t="s">
        <v>13866</v>
      </c>
      <c r="H2409" s="27" t="s">
        <v>13867</v>
      </c>
      <c r="I2409" s="27" t="s">
        <v>13868</v>
      </c>
      <c r="J2409" s="27" t="s">
        <v>10958</v>
      </c>
      <c r="K2409" s="27" t="s">
        <v>13852</v>
      </c>
      <c r="L2409" s="27" t="s">
        <v>13852</v>
      </c>
      <c r="M2409" s="27">
        <v>18205</v>
      </c>
      <c r="N2409" s="28" t="s">
        <v>358</v>
      </c>
      <c r="O2409" s="22">
        <f>VLOOKUP(A2409,Hoja1!A:C,3,0)</f>
        <v>8</v>
      </c>
      <c r="P2409" s="21" t="str">
        <f>VLOOKUP(M2409,[1]TIPOLOGIAS_CB!$A:$F,4,0)</f>
        <v>NEIVA</v>
      </c>
      <c r="Q2409" s="21" t="str">
        <f>VLOOKUP(P2409,'BASE TARIFA 2025'!C:D,2,0)</f>
        <v>WOMPI ORIENTE</v>
      </c>
      <c r="R2409" s="23">
        <f>VLOOKUP(P2409,'BASE TARIFA 2025'!C:F,4,0)</f>
        <v>28277.100000000002</v>
      </c>
    </row>
    <row r="2410" spans="1:18" ht="14.45">
      <c r="A2410" s="27">
        <v>12345</v>
      </c>
      <c r="B2410" s="27" t="s">
        <v>13869</v>
      </c>
      <c r="C2410" s="27">
        <v>33239632</v>
      </c>
      <c r="D2410" s="27" t="s">
        <v>13870</v>
      </c>
      <c r="E2410" s="27" t="s">
        <v>13871</v>
      </c>
      <c r="F2410" s="27" t="s">
        <v>13871</v>
      </c>
      <c r="G2410" s="27" t="s">
        <v>13872</v>
      </c>
      <c r="H2410" s="27" t="s">
        <v>13873</v>
      </c>
      <c r="I2410" s="27" t="s">
        <v>13874</v>
      </c>
      <c r="J2410" s="27" t="s">
        <v>3050</v>
      </c>
      <c r="K2410" s="27" t="s">
        <v>13875</v>
      </c>
      <c r="L2410" s="27" t="s">
        <v>13875</v>
      </c>
      <c r="M2410" s="27">
        <v>70110</v>
      </c>
      <c r="N2410" s="28" t="s">
        <v>701</v>
      </c>
      <c r="O2410" s="22">
        <f>VLOOKUP(A2410,Hoja1!A:C,3,0)</f>
        <v>8</v>
      </c>
      <c r="P2410" s="21" t="str">
        <f>VLOOKUP(M2410,[1]TIPOLOGIAS_CB!$A:$F,4,0)</f>
        <v>SINCELEJO</v>
      </c>
      <c r="Q2410" s="21" t="str">
        <f>VLOOKUP(P2410,'BASE TARIFA 2025'!C:D,2,0)</f>
        <v>WOMPI COSTA</v>
      </c>
      <c r="R2410" s="23">
        <f>VLOOKUP(P2410,'BASE TARIFA 2025'!C:F,4,0)</f>
        <v>28277.100000000002</v>
      </c>
    </row>
    <row r="2411" spans="1:18" ht="14.45">
      <c r="A2411" s="27">
        <v>38722</v>
      </c>
      <c r="B2411" s="27" t="s">
        <v>13876</v>
      </c>
      <c r="C2411" s="27">
        <v>64564683</v>
      </c>
      <c r="D2411" s="27" t="s">
        <v>13877</v>
      </c>
      <c r="E2411" s="27" t="s">
        <v>13878</v>
      </c>
      <c r="F2411" s="27" t="s">
        <v>13878</v>
      </c>
      <c r="G2411" s="27" t="s">
        <v>13879</v>
      </c>
      <c r="H2411" s="27" t="s">
        <v>13880</v>
      </c>
      <c r="I2411" s="27" t="s">
        <v>13881</v>
      </c>
      <c r="J2411" s="27" t="s">
        <v>3050</v>
      </c>
      <c r="K2411" s="27" t="s">
        <v>13875</v>
      </c>
      <c r="L2411" s="27" t="s">
        <v>13875</v>
      </c>
      <c r="M2411" s="27">
        <v>70110</v>
      </c>
      <c r="N2411" s="28" t="s">
        <v>701</v>
      </c>
      <c r="O2411" s="22">
        <f>VLOOKUP(A2411,Hoja1!A:C,3,0)</f>
        <v>8</v>
      </c>
      <c r="P2411" s="21" t="str">
        <f>VLOOKUP(M2411,[1]TIPOLOGIAS_CB!$A:$F,4,0)</f>
        <v>SINCELEJO</v>
      </c>
      <c r="Q2411" s="21" t="str">
        <f>VLOOKUP(P2411,'BASE TARIFA 2025'!C:D,2,0)</f>
        <v>WOMPI COSTA</v>
      </c>
      <c r="R2411" s="23">
        <f>VLOOKUP(P2411,'BASE TARIFA 2025'!C:F,4,0)</f>
        <v>28277.100000000002</v>
      </c>
    </row>
    <row r="2412" spans="1:18" ht="14.45">
      <c r="A2412" s="27">
        <v>11437</v>
      </c>
      <c r="B2412" s="27" t="s">
        <v>13882</v>
      </c>
      <c r="C2412" s="27">
        <v>42270694</v>
      </c>
      <c r="D2412" s="27" t="s">
        <v>13883</v>
      </c>
      <c r="E2412" s="27" t="s">
        <v>13884</v>
      </c>
      <c r="F2412" s="27" t="s">
        <v>13884</v>
      </c>
      <c r="G2412" s="27" t="s">
        <v>13885</v>
      </c>
      <c r="H2412" s="27" t="s">
        <v>13886</v>
      </c>
      <c r="I2412" s="27" t="s">
        <v>13887</v>
      </c>
      <c r="J2412" s="27" t="s">
        <v>3050</v>
      </c>
      <c r="K2412" s="27" t="s">
        <v>13888</v>
      </c>
      <c r="L2412" s="27" t="s">
        <v>13888</v>
      </c>
      <c r="M2412" s="27">
        <v>70418</v>
      </c>
      <c r="N2412" s="28" t="s">
        <v>580</v>
      </c>
      <c r="O2412" s="22">
        <f>VLOOKUP(A2412,Hoja1!A:C,3,0)</f>
        <v>16</v>
      </c>
      <c r="P2412" s="21" t="str">
        <f>VLOOKUP(M2412,[1]TIPOLOGIAS_CB!$A:$F,4,0)</f>
        <v>SINCELEJO</v>
      </c>
      <c r="Q2412" s="21" t="str">
        <f>VLOOKUP(P2412,'BASE TARIFA 2025'!C:D,2,0)</f>
        <v>WOMPI COSTA</v>
      </c>
      <c r="R2412" s="23">
        <f>VLOOKUP(P2412,'BASE TARIFA 2025'!C:F,4,0)</f>
        <v>28277.100000000002</v>
      </c>
    </row>
    <row r="2413" spans="1:18" ht="14.45">
      <c r="A2413" s="27">
        <v>50268</v>
      </c>
      <c r="B2413" s="27" t="s">
        <v>13889</v>
      </c>
      <c r="C2413" s="27">
        <v>22867050</v>
      </c>
      <c r="D2413" s="27" t="s">
        <v>13890</v>
      </c>
      <c r="E2413" s="27" t="s">
        <v>13890</v>
      </c>
      <c r="F2413" s="27" t="s">
        <v>13890</v>
      </c>
      <c r="G2413" s="27" t="s">
        <v>13891</v>
      </c>
      <c r="H2413" s="27" t="s">
        <v>13892</v>
      </c>
      <c r="I2413" s="27" t="s">
        <v>13893</v>
      </c>
      <c r="J2413" s="27" t="s">
        <v>3050</v>
      </c>
      <c r="K2413" s="27" t="s">
        <v>13888</v>
      </c>
      <c r="L2413" s="27" t="s">
        <v>13888</v>
      </c>
      <c r="M2413" s="27">
        <v>70418</v>
      </c>
      <c r="N2413" s="28" t="s">
        <v>580</v>
      </c>
      <c r="O2413" s="22">
        <f>VLOOKUP(A2413,Hoja1!A:C,3,0)</f>
        <v>8</v>
      </c>
      <c r="P2413" s="21" t="str">
        <f>VLOOKUP(M2413,[1]TIPOLOGIAS_CB!$A:$F,4,0)</f>
        <v>SINCELEJO</v>
      </c>
      <c r="Q2413" s="21" t="str">
        <f>VLOOKUP(P2413,'BASE TARIFA 2025'!C:D,2,0)</f>
        <v>WOMPI COSTA</v>
      </c>
      <c r="R2413" s="23">
        <f>VLOOKUP(P2413,'BASE TARIFA 2025'!C:F,4,0)</f>
        <v>28277.100000000002</v>
      </c>
    </row>
    <row r="2414" spans="1:18" ht="14.45">
      <c r="A2414" s="27">
        <v>71036</v>
      </c>
      <c r="B2414" s="27" t="s">
        <v>13894</v>
      </c>
      <c r="C2414" s="27">
        <v>1103497399</v>
      </c>
      <c r="D2414" s="27" t="s">
        <v>13890</v>
      </c>
      <c r="E2414" s="27" t="s">
        <v>13895</v>
      </c>
      <c r="F2414" s="27" t="s">
        <v>13895</v>
      </c>
      <c r="G2414" s="27" t="s">
        <v>13896</v>
      </c>
      <c r="H2414" s="27" t="s">
        <v>13897</v>
      </c>
      <c r="I2414" s="27" t="s">
        <v>13898</v>
      </c>
      <c r="J2414" s="27" t="s">
        <v>3050</v>
      </c>
      <c r="K2414" s="27" t="s">
        <v>13888</v>
      </c>
      <c r="L2414" s="27" t="s">
        <v>13888</v>
      </c>
      <c r="M2414" s="27">
        <v>70418</v>
      </c>
      <c r="N2414" s="28" t="s">
        <v>580</v>
      </c>
      <c r="O2414" s="22">
        <f>VLOOKUP(A2414,Hoja1!A:C,3,0)</f>
        <v>8</v>
      </c>
      <c r="P2414" s="21" t="str">
        <f>VLOOKUP(M2414,[1]TIPOLOGIAS_CB!$A:$F,4,0)</f>
        <v>SINCELEJO</v>
      </c>
      <c r="Q2414" s="21" t="str">
        <f>VLOOKUP(P2414,'BASE TARIFA 2025'!C:D,2,0)</f>
        <v>WOMPI COSTA</v>
      </c>
      <c r="R2414" s="23">
        <f>VLOOKUP(P2414,'BASE TARIFA 2025'!C:F,4,0)</f>
        <v>28277.100000000002</v>
      </c>
    </row>
    <row r="2415" spans="1:18" ht="14.45">
      <c r="A2415" s="27">
        <v>11079</v>
      </c>
      <c r="B2415" s="27" t="s">
        <v>13899</v>
      </c>
      <c r="C2415" s="27">
        <v>64891735</v>
      </c>
      <c r="D2415" s="27" t="s">
        <v>13900</v>
      </c>
      <c r="E2415" s="27" t="s">
        <v>13901</v>
      </c>
      <c r="F2415" s="27" t="s">
        <v>13901</v>
      </c>
      <c r="G2415" s="27" t="s">
        <v>13902</v>
      </c>
      <c r="H2415" s="27" t="s">
        <v>13903</v>
      </c>
      <c r="I2415" s="27" t="s">
        <v>13904</v>
      </c>
      <c r="J2415" s="27" t="s">
        <v>3050</v>
      </c>
      <c r="K2415" s="27" t="s">
        <v>13905</v>
      </c>
      <c r="L2415" s="27" t="s">
        <v>13905</v>
      </c>
      <c r="M2415" s="27">
        <v>70508</v>
      </c>
      <c r="N2415" s="28" t="s">
        <v>172</v>
      </c>
      <c r="O2415" s="22">
        <f>VLOOKUP(A2415,Hoja1!A:C,3,0)</f>
        <v>16</v>
      </c>
      <c r="P2415" s="21" t="str">
        <f>VLOOKUP(M2415,[1]TIPOLOGIAS_CB!$A:$F,4,0)</f>
        <v>SINCELEJO</v>
      </c>
      <c r="Q2415" s="21" t="str">
        <f>VLOOKUP(P2415,'BASE TARIFA 2025'!C:D,2,0)</f>
        <v>WOMPI COSTA</v>
      </c>
      <c r="R2415" s="23">
        <f>VLOOKUP(P2415,'BASE TARIFA 2025'!C:F,4,0)</f>
        <v>28277.100000000002</v>
      </c>
    </row>
    <row r="2416" spans="1:18" ht="14.45">
      <c r="A2416" s="27">
        <v>26935</v>
      </c>
      <c r="B2416" s="27" t="s">
        <v>13906</v>
      </c>
      <c r="C2416" s="27">
        <v>1101813714</v>
      </c>
      <c r="D2416" s="27" t="s">
        <v>336</v>
      </c>
      <c r="E2416" s="27" t="s">
        <v>13907</v>
      </c>
      <c r="F2416" s="27" t="s">
        <v>13907</v>
      </c>
      <c r="G2416" s="27" t="s">
        <v>13908</v>
      </c>
      <c r="H2416" s="27" t="s">
        <v>13909</v>
      </c>
      <c r="I2416" s="27" t="s">
        <v>13910</v>
      </c>
      <c r="J2416" s="27" t="s">
        <v>3050</v>
      </c>
      <c r="K2416" s="27" t="s">
        <v>13905</v>
      </c>
      <c r="L2416" s="27" t="s">
        <v>13905</v>
      </c>
      <c r="M2416" s="27">
        <v>70508</v>
      </c>
      <c r="N2416" s="28" t="s">
        <v>172</v>
      </c>
      <c r="O2416" s="22">
        <f>VLOOKUP(A2416,Hoja1!A:C,3,0)</f>
        <v>8</v>
      </c>
      <c r="P2416" s="21" t="str">
        <f>VLOOKUP(M2416,[1]TIPOLOGIAS_CB!$A:$F,4,0)</f>
        <v>SINCELEJO</v>
      </c>
      <c r="Q2416" s="21" t="str">
        <f>VLOOKUP(P2416,'BASE TARIFA 2025'!C:D,2,0)</f>
        <v>WOMPI COSTA</v>
      </c>
      <c r="R2416" s="23">
        <f>VLOOKUP(P2416,'BASE TARIFA 2025'!C:F,4,0)</f>
        <v>28277.100000000002</v>
      </c>
    </row>
    <row r="2417" spans="1:18" ht="14.45">
      <c r="A2417" s="27">
        <v>30967</v>
      </c>
      <c r="B2417" s="27" t="s">
        <v>13911</v>
      </c>
      <c r="C2417" s="27">
        <v>63343631</v>
      </c>
      <c r="D2417" s="27" t="s">
        <v>336</v>
      </c>
      <c r="E2417" s="27" t="s">
        <v>13912</v>
      </c>
      <c r="F2417" s="27" t="s">
        <v>13912</v>
      </c>
      <c r="G2417" s="27" t="s">
        <v>13913</v>
      </c>
      <c r="H2417" s="27" t="s">
        <v>13914</v>
      </c>
      <c r="I2417" s="27" t="s">
        <v>13915</v>
      </c>
      <c r="J2417" s="27" t="s">
        <v>3050</v>
      </c>
      <c r="K2417" s="27" t="s">
        <v>13905</v>
      </c>
      <c r="L2417" s="27" t="s">
        <v>13905</v>
      </c>
      <c r="M2417" s="27">
        <v>70508</v>
      </c>
      <c r="N2417" s="28" t="s">
        <v>172</v>
      </c>
      <c r="O2417" s="22">
        <f>VLOOKUP(A2417,Hoja1!A:C,3,0)</f>
        <v>8</v>
      </c>
      <c r="P2417" s="21" t="str">
        <f>VLOOKUP(M2417,[1]TIPOLOGIAS_CB!$A:$F,4,0)</f>
        <v>SINCELEJO</v>
      </c>
      <c r="Q2417" s="21" t="str">
        <f>VLOOKUP(P2417,'BASE TARIFA 2025'!C:D,2,0)</f>
        <v>WOMPI COSTA</v>
      </c>
      <c r="R2417" s="23">
        <f>VLOOKUP(P2417,'BASE TARIFA 2025'!C:F,4,0)</f>
        <v>28277.100000000002</v>
      </c>
    </row>
    <row r="2418" spans="1:18" ht="14.45">
      <c r="A2418" s="27">
        <v>10468</v>
      </c>
      <c r="B2418" s="27" t="s">
        <v>13916</v>
      </c>
      <c r="C2418" s="27">
        <v>5937410</v>
      </c>
      <c r="D2418" s="27" t="s">
        <v>13917</v>
      </c>
      <c r="E2418" s="27" t="s">
        <v>13918</v>
      </c>
      <c r="F2418" s="27" t="s">
        <v>13918</v>
      </c>
      <c r="G2418" s="27" t="s">
        <v>13919</v>
      </c>
      <c r="H2418" s="27" t="s">
        <v>13920</v>
      </c>
      <c r="I2418" s="27" t="s">
        <v>13921</v>
      </c>
      <c r="J2418" s="27" t="s">
        <v>3795</v>
      </c>
      <c r="K2418" s="27" t="s">
        <v>13922</v>
      </c>
      <c r="L2418" s="27" t="s">
        <v>13922</v>
      </c>
      <c r="M2418" s="27">
        <v>73408</v>
      </c>
      <c r="N2418" s="28" t="s">
        <v>1487</v>
      </c>
      <c r="O2418" s="22">
        <f>VLOOKUP(A2418,Hoja1!A:C,3,0)</f>
        <v>16</v>
      </c>
      <c r="P2418" s="21" t="str">
        <f>VLOOKUP(M2418,[1]TIPOLOGIAS_CB!$A:$F,4,0)</f>
        <v>IBAGUE</v>
      </c>
      <c r="Q2418" s="21" t="str">
        <f>VLOOKUP(P2418,'BASE TARIFA 2025'!C:D,2,0)</f>
        <v>WOMPI ORIENTE</v>
      </c>
      <c r="R2418" s="23">
        <f>VLOOKUP(P2418,'BASE TARIFA 2025'!C:F,4,0)</f>
        <v>28277.100000000002</v>
      </c>
    </row>
    <row r="2419" spans="1:18" ht="14.45">
      <c r="A2419" s="27">
        <v>71955</v>
      </c>
      <c r="B2419" s="27" t="s">
        <v>13923</v>
      </c>
      <c r="C2419" s="27">
        <v>93181255</v>
      </c>
      <c r="D2419" s="27" t="s">
        <v>13924</v>
      </c>
      <c r="E2419" s="27" t="s">
        <v>79</v>
      </c>
      <c r="F2419" s="27" t="s">
        <v>13924</v>
      </c>
      <c r="G2419" s="27" t="s">
        <v>13925</v>
      </c>
      <c r="H2419" s="27" t="s">
        <v>13926</v>
      </c>
      <c r="I2419" s="27" t="s">
        <v>13927</v>
      </c>
      <c r="J2419" s="27" t="s">
        <v>3795</v>
      </c>
      <c r="K2419" s="27" t="s">
        <v>13922</v>
      </c>
      <c r="L2419" s="27" t="s">
        <v>13922</v>
      </c>
      <c r="M2419" s="27">
        <v>73408</v>
      </c>
      <c r="N2419" s="28" t="s">
        <v>1487</v>
      </c>
      <c r="O2419" s="22">
        <f>VLOOKUP(A2419,Hoja1!A:C,3,0)</f>
        <v>8</v>
      </c>
      <c r="P2419" s="21" t="str">
        <f>VLOOKUP(M2419,[1]TIPOLOGIAS_CB!$A:$F,4,0)</f>
        <v>IBAGUE</v>
      </c>
      <c r="Q2419" s="21" t="str">
        <f>VLOOKUP(P2419,'BASE TARIFA 2025'!C:D,2,0)</f>
        <v>WOMPI ORIENTE</v>
      </c>
      <c r="R2419" s="23">
        <f>VLOOKUP(P2419,'BASE TARIFA 2025'!C:F,4,0)</f>
        <v>28277.100000000002</v>
      </c>
    </row>
    <row r="2420" spans="1:18" ht="14.45">
      <c r="A2420" s="27">
        <v>74277</v>
      </c>
      <c r="B2420" s="27" t="s">
        <v>13928</v>
      </c>
      <c r="C2420" s="27">
        <v>60395769</v>
      </c>
      <c r="D2420" s="27" t="s">
        <v>13929</v>
      </c>
      <c r="E2420" s="27" t="s">
        <v>13929</v>
      </c>
      <c r="F2420" s="27" t="s">
        <v>13929</v>
      </c>
      <c r="G2420" s="27" t="s">
        <v>13930</v>
      </c>
      <c r="H2420" s="27" t="s">
        <v>13931</v>
      </c>
      <c r="I2420" s="27" t="s">
        <v>13932</v>
      </c>
      <c r="J2420" s="27" t="s">
        <v>2863</v>
      </c>
      <c r="K2420" s="27" t="s">
        <v>13389</v>
      </c>
      <c r="L2420" s="27" t="s">
        <v>13389</v>
      </c>
      <c r="M2420" s="27">
        <v>54001</v>
      </c>
      <c r="N2420" s="28" t="s">
        <v>358</v>
      </c>
      <c r="O2420" s="22">
        <f>VLOOKUP(A2420,Hoja1!A:C,3,0)</f>
        <v>8</v>
      </c>
      <c r="P2420" s="21" t="str">
        <f>VLOOKUP(M2420,[1]TIPOLOGIAS_CB!$A:$F,4,0)</f>
        <v>CUCUTA</v>
      </c>
      <c r="Q2420" s="21" t="str">
        <f>VLOOKUP(P2420,'BASE TARIFA 2025'!C:D,2,0)</f>
        <v>WOMPI SANTANDERES</v>
      </c>
      <c r="R2420" s="23">
        <f>VLOOKUP(P2420,'BASE TARIFA 2025'!C:F,4,0)</f>
        <v>28277.100000000002</v>
      </c>
    </row>
    <row r="2421" spans="1:18" ht="14.45">
      <c r="A2421" s="27">
        <v>72721</v>
      </c>
      <c r="B2421" s="27" t="s">
        <v>13933</v>
      </c>
      <c r="C2421" s="27">
        <v>37371303</v>
      </c>
      <c r="D2421" s="27" t="s">
        <v>13934</v>
      </c>
      <c r="E2421" s="27" t="s">
        <v>13934</v>
      </c>
      <c r="F2421" s="27" t="s">
        <v>13935</v>
      </c>
      <c r="G2421" s="27" t="s">
        <v>13936</v>
      </c>
      <c r="H2421" s="27" t="s">
        <v>13937</v>
      </c>
      <c r="I2421" s="27" t="s">
        <v>13938</v>
      </c>
      <c r="J2421" s="27" t="s">
        <v>2863</v>
      </c>
      <c r="K2421" s="27" t="s">
        <v>13389</v>
      </c>
      <c r="L2421" s="27" t="s">
        <v>13389</v>
      </c>
      <c r="M2421" s="27">
        <v>54001</v>
      </c>
      <c r="N2421" s="28" t="s">
        <v>520</v>
      </c>
      <c r="O2421" s="22">
        <f>VLOOKUP(A2421,Hoja1!A:C,3,0)</f>
        <v>8</v>
      </c>
      <c r="P2421" s="21" t="str">
        <f>VLOOKUP(M2421,[1]TIPOLOGIAS_CB!$A:$F,4,0)</f>
        <v>CUCUTA</v>
      </c>
      <c r="Q2421" s="21" t="str">
        <f>VLOOKUP(P2421,'BASE TARIFA 2025'!C:D,2,0)</f>
        <v>WOMPI SANTANDERES</v>
      </c>
      <c r="R2421" s="23">
        <f>VLOOKUP(P2421,'BASE TARIFA 2025'!C:F,4,0)</f>
        <v>28277.100000000002</v>
      </c>
    </row>
    <row r="2422" spans="1:18" ht="14.45">
      <c r="A2422" s="27">
        <v>71129</v>
      </c>
      <c r="B2422" s="27" t="s">
        <v>13939</v>
      </c>
      <c r="C2422" s="27">
        <v>60324012</v>
      </c>
      <c r="D2422" s="27" t="s">
        <v>13940</v>
      </c>
      <c r="E2422" s="27" t="s">
        <v>13941</v>
      </c>
      <c r="F2422" s="27" t="s">
        <v>13940</v>
      </c>
      <c r="G2422" s="27" t="s">
        <v>13942</v>
      </c>
      <c r="H2422" s="27" t="s">
        <v>13943</v>
      </c>
      <c r="I2422" s="27" t="s">
        <v>13944</v>
      </c>
      <c r="J2422" s="27" t="s">
        <v>2863</v>
      </c>
      <c r="K2422" s="27" t="s">
        <v>13389</v>
      </c>
      <c r="L2422" s="27" t="s">
        <v>13389</v>
      </c>
      <c r="M2422" s="27">
        <v>54001</v>
      </c>
      <c r="N2422" s="28" t="s">
        <v>358</v>
      </c>
      <c r="O2422" s="22">
        <f>VLOOKUP(A2422,Hoja1!A:C,3,0)</f>
        <v>8</v>
      </c>
      <c r="P2422" s="21" t="str">
        <f>VLOOKUP(M2422,[1]TIPOLOGIAS_CB!$A:$F,4,0)</f>
        <v>CUCUTA</v>
      </c>
      <c r="Q2422" s="21" t="str">
        <f>VLOOKUP(P2422,'BASE TARIFA 2025'!C:D,2,0)</f>
        <v>WOMPI SANTANDERES</v>
      </c>
      <c r="R2422" s="23">
        <f>VLOOKUP(P2422,'BASE TARIFA 2025'!C:F,4,0)</f>
        <v>28277.100000000002</v>
      </c>
    </row>
    <row r="2423" spans="1:18" ht="14.45">
      <c r="A2423" s="27">
        <v>70183</v>
      </c>
      <c r="B2423" s="27" t="s">
        <v>13945</v>
      </c>
      <c r="C2423" s="27">
        <v>60338489</v>
      </c>
      <c r="D2423" s="27" t="s">
        <v>13946</v>
      </c>
      <c r="E2423" s="27" t="s">
        <v>13946</v>
      </c>
      <c r="F2423" s="27" t="s">
        <v>13946</v>
      </c>
      <c r="G2423" s="27" t="s">
        <v>13947</v>
      </c>
      <c r="H2423" s="27" t="s">
        <v>13948</v>
      </c>
      <c r="I2423" s="27" t="s">
        <v>13949</v>
      </c>
      <c r="J2423" s="27" t="s">
        <v>2863</v>
      </c>
      <c r="K2423" s="27" t="s">
        <v>13389</v>
      </c>
      <c r="L2423" s="27" t="s">
        <v>13389</v>
      </c>
      <c r="M2423" s="27">
        <v>54001</v>
      </c>
      <c r="N2423" s="28" t="s">
        <v>223</v>
      </c>
      <c r="O2423" s="22">
        <f>VLOOKUP(A2423,Hoja1!A:C,3,0)</f>
        <v>8</v>
      </c>
      <c r="P2423" s="21" t="str">
        <f>VLOOKUP(M2423,[1]TIPOLOGIAS_CB!$A:$F,4,0)</f>
        <v>CUCUTA</v>
      </c>
      <c r="Q2423" s="21" t="str">
        <f>VLOOKUP(P2423,'BASE TARIFA 2025'!C:D,2,0)</f>
        <v>WOMPI SANTANDERES</v>
      </c>
      <c r="R2423" s="23">
        <f>VLOOKUP(P2423,'BASE TARIFA 2025'!C:F,4,0)</f>
        <v>28277.100000000002</v>
      </c>
    </row>
    <row r="2424" spans="1:18" ht="14.45">
      <c r="A2424" s="27">
        <v>77544</v>
      </c>
      <c r="B2424" s="27" t="s">
        <v>13950</v>
      </c>
      <c r="C2424" s="27">
        <v>28797133</v>
      </c>
      <c r="D2424" s="27" t="s">
        <v>79</v>
      </c>
      <c r="E2424" s="27" t="s">
        <v>13951</v>
      </c>
      <c r="F2424" s="27" t="s">
        <v>13951</v>
      </c>
      <c r="G2424" s="27" t="s">
        <v>13952</v>
      </c>
      <c r="H2424" s="27" t="s">
        <v>13953</v>
      </c>
      <c r="I2424" s="27" t="s">
        <v>13954</v>
      </c>
      <c r="J2424" s="27" t="s">
        <v>3795</v>
      </c>
      <c r="K2424" s="27" t="s">
        <v>13922</v>
      </c>
      <c r="L2424" s="27" t="s">
        <v>13922</v>
      </c>
      <c r="M2424" s="27">
        <v>73408</v>
      </c>
      <c r="N2424" s="28" t="s">
        <v>1487</v>
      </c>
      <c r="O2424" s="22">
        <f>VLOOKUP(A2424,Hoja1!A:C,3,0)</f>
        <v>16</v>
      </c>
      <c r="P2424" s="21" t="str">
        <f>VLOOKUP(M2424,[1]TIPOLOGIAS_CB!$A:$F,4,0)</f>
        <v>IBAGUE</v>
      </c>
      <c r="Q2424" s="21" t="str">
        <f>VLOOKUP(P2424,'BASE TARIFA 2025'!C:D,2,0)</f>
        <v>WOMPI ORIENTE</v>
      </c>
      <c r="R2424" s="23">
        <f>VLOOKUP(P2424,'BASE TARIFA 2025'!C:F,4,0)</f>
        <v>28277.100000000002</v>
      </c>
    </row>
    <row r="2425" spans="1:18" ht="14.45">
      <c r="A2425" s="27">
        <v>29442</v>
      </c>
      <c r="B2425" s="27" t="s">
        <v>13955</v>
      </c>
      <c r="C2425" s="27">
        <v>28814643</v>
      </c>
      <c r="D2425" s="27" t="s">
        <v>13956</v>
      </c>
      <c r="E2425" s="27" t="s">
        <v>13957</v>
      </c>
      <c r="F2425" s="27" t="s">
        <v>13957</v>
      </c>
      <c r="G2425" s="27" t="s">
        <v>13958</v>
      </c>
      <c r="H2425" s="27" t="s">
        <v>13959</v>
      </c>
      <c r="I2425" s="27" t="s">
        <v>13960</v>
      </c>
      <c r="J2425" s="27" t="s">
        <v>3795</v>
      </c>
      <c r="K2425" s="27" t="s">
        <v>13961</v>
      </c>
      <c r="L2425" s="27" t="s">
        <v>13961</v>
      </c>
      <c r="M2425" s="27">
        <v>73411</v>
      </c>
      <c r="N2425" s="28" t="s">
        <v>128</v>
      </c>
      <c r="O2425" s="22">
        <f>VLOOKUP(A2425,Hoja1!A:C,3,0)</f>
        <v>8</v>
      </c>
      <c r="P2425" s="21" t="str">
        <f>VLOOKUP(M2425,[1]TIPOLOGIAS_CB!$A:$F,4,0)</f>
        <v>IBAGUE</v>
      </c>
      <c r="Q2425" s="21" t="str">
        <f>VLOOKUP(P2425,'BASE TARIFA 2025'!C:D,2,0)</f>
        <v>WOMPI ORIENTE</v>
      </c>
      <c r="R2425" s="23">
        <f>VLOOKUP(P2425,'BASE TARIFA 2025'!C:F,4,0)</f>
        <v>28277.100000000002</v>
      </c>
    </row>
    <row r="2426" spans="1:18" ht="14.45">
      <c r="A2426" s="27">
        <v>30409</v>
      </c>
      <c r="B2426" s="27" t="s">
        <v>13962</v>
      </c>
      <c r="C2426" s="27">
        <v>28815733</v>
      </c>
      <c r="D2426" s="27" t="s">
        <v>13963</v>
      </c>
      <c r="E2426" s="27" t="s">
        <v>13964</v>
      </c>
      <c r="F2426" s="27" t="s">
        <v>13964</v>
      </c>
      <c r="G2426" s="27" t="s">
        <v>13965</v>
      </c>
      <c r="H2426" s="27" t="s">
        <v>13966</v>
      </c>
      <c r="I2426" s="27" t="s">
        <v>13967</v>
      </c>
      <c r="J2426" s="27" t="s">
        <v>3795</v>
      </c>
      <c r="K2426" s="27" t="s">
        <v>13961</v>
      </c>
      <c r="L2426" s="27" t="s">
        <v>13961</v>
      </c>
      <c r="M2426" s="27">
        <v>73411</v>
      </c>
      <c r="N2426" s="28" t="s">
        <v>223</v>
      </c>
      <c r="O2426" s="22">
        <f>VLOOKUP(A2426,Hoja1!A:C,3,0)</f>
        <v>8</v>
      </c>
      <c r="P2426" s="21" t="str">
        <f>VLOOKUP(M2426,[1]TIPOLOGIAS_CB!$A:$F,4,0)</f>
        <v>IBAGUE</v>
      </c>
      <c r="Q2426" s="21" t="str">
        <f>VLOOKUP(P2426,'BASE TARIFA 2025'!C:D,2,0)</f>
        <v>WOMPI ORIENTE</v>
      </c>
      <c r="R2426" s="23">
        <f>VLOOKUP(P2426,'BASE TARIFA 2025'!C:F,4,0)</f>
        <v>28277.100000000002</v>
      </c>
    </row>
    <row r="2427" spans="1:18" ht="14.45">
      <c r="A2427" s="27">
        <v>38314</v>
      </c>
      <c r="B2427" s="27" t="s">
        <v>13968</v>
      </c>
      <c r="C2427" s="27">
        <v>79217434</v>
      </c>
      <c r="D2427" s="27"/>
      <c r="E2427" s="27" t="s">
        <v>13969</v>
      </c>
      <c r="F2427" s="27" t="s">
        <v>13969</v>
      </c>
      <c r="G2427" s="27" t="s">
        <v>13970</v>
      </c>
      <c r="H2427" s="27" t="s">
        <v>13971</v>
      </c>
      <c r="I2427" s="27" t="s">
        <v>13972</v>
      </c>
      <c r="J2427" s="27" t="s">
        <v>3795</v>
      </c>
      <c r="K2427" s="27" t="s">
        <v>13961</v>
      </c>
      <c r="L2427" s="27" t="s">
        <v>13961</v>
      </c>
      <c r="M2427" s="27">
        <v>73411</v>
      </c>
      <c r="N2427" s="28" t="s">
        <v>128</v>
      </c>
      <c r="O2427" s="22">
        <f>VLOOKUP(A2427,Hoja1!A:C,3,0)</f>
        <v>8</v>
      </c>
      <c r="P2427" s="21" t="str">
        <f>VLOOKUP(M2427,[1]TIPOLOGIAS_CB!$A:$F,4,0)</f>
        <v>IBAGUE</v>
      </c>
      <c r="Q2427" s="21" t="str">
        <f>VLOOKUP(P2427,'BASE TARIFA 2025'!C:D,2,0)</f>
        <v>WOMPI ORIENTE</v>
      </c>
      <c r="R2427" s="23">
        <f>VLOOKUP(P2427,'BASE TARIFA 2025'!C:F,4,0)</f>
        <v>28277.100000000002</v>
      </c>
    </row>
    <row r="2428" spans="1:18" ht="14.45">
      <c r="A2428" s="27">
        <v>55532</v>
      </c>
      <c r="B2428" s="27" t="s">
        <v>13973</v>
      </c>
      <c r="C2428" s="27">
        <v>93299598</v>
      </c>
      <c r="D2428" s="27" t="s">
        <v>79</v>
      </c>
      <c r="E2428" s="27" t="s">
        <v>13974</v>
      </c>
      <c r="F2428" s="27" t="s">
        <v>13974</v>
      </c>
      <c r="G2428" s="27" t="s">
        <v>13975</v>
      </c>
      <c r="H2428" s="27" t="s">
        <v>13976</v>
      </c>
      <c r="I2428" s="27" t="s">
        <v>13977</v>
      </c>
      <c r="J2428" s="27" t="s">
        <v>3795</v>
      </c>
      <c r="K2428" s="27" t="s">
        <v>13961</v>
      </c>
      <c r="L2428" s="27" t="s">
        <v>13961</v>
      </c>
      <c r="M2428" s="27">
        <v>73411</v>
      </c>
      <c r="N2428" s="28" t="s">
        <v>223</v>
      </c>
      <c r="O2428" s="22">
        <f>VLOOKUP(A2428,Hoja1!A:C,3,0)</f>
        <v>8</v>
      </c>
      <c r="P2428" s="21" t="str">
        <f>VLOOKUP(M2428,[1]TIPOLOGIAS_CB!$A:$F,4,0)</f>
        <v>IBAGUE</v>
      </c>
      <c r="Q2428" s="21" t="str">
        <f>VLOOKUP(P2428,'BASE TARIFA 2025'!C:D,2,0)</f>
        <v>WOMPI ORIENTE</v>
      </c>
      <c r="R2428" s="23">
        <f>VLOOKUP(P2428,'BASE TARIFA 2025'!C:F,4,0)</f>
        <v>28277.100000000002</v>
      </c>
    </row>
    <row r="2429" spans="1:18" ht="14.45">
      <c r="A2429" s="27">
        <v>59172</v>
      </c>
      <c r="B2429" s="27" t="s">
        <v>13978</v>
      </c>
      <c r="C2429" s="27">
        <v>1007404051</v>
      </c>
      <c r="D2429" s="27" t="s">
        <v>79</v>
      </c>
      <c r="E2429" s="27" t="s">
        <v>13979</v>
      </c>
      <c r="F2429" s="27" t="s">
        <v>13979</v>
      </c>
      <c r="G2429" s="27" t="s">
        <v>13980</v>
      </c>
      <c r="H2429" s="27" t="s">
        <v>13981</v>
      </c>
      <c r="I2429" s="27" t="s">
        <v>13982</v>
      </c>
      <c r="J2429" s="27" t="s">
        <v>3795</v>
      </c>
      <c r="K2429" s="27" t="s">
        <v>13961</v>
      </c>
      <c r="L2429" s="27" t="s">
        <v>13961</v>
      </c>
      <c r="M2429" s="27">
        <v>73411</v>
      </c>
      <c r="N2429" s="28" t="s">
        <v>223</v>
      </c>
      <c r="O2429" s="22">
        <f>VLOOKUP(A2429,Hoja1!A:C,3,0)</f>
        <v>16</v>
      </c>
      <c r="P2429" s="21" t="str">
        <f>VLOOKUP(M2429,[1]TIPOLOGIAS_CB!$A:$F,4,0)</f>
        <v>IBAGUE</v>
      </c>
      <c r="Q2429" s="21" t="str">
        <f>VLOOKUP(P2429,'BASE TARIFA 2025'!C:D,2,0)</f>
        <v>WOMPI ORIENTE</v>
      </c>
      <c r="R2429" s="23">
        <f>VLOOKUP(P2429,'BASE TARIFA 2025'!C:F,4,0)</f>
        <v>28277.100000000002</v>
      </c>
    </row>
    <row r="2430" spans="1:18" ht="14.45">
      <c r="A2430" s="27">
        <v>67446</v>
      </c>
      <c r="B2430" s="27" t="s">
        <v>13983</v>
      </c>
      <c r="C2430" s="27">
        <v>1036952414</v>
      </c>
      <c r="D2430" s="27" t="s">
        <v>79</v>
      </c>
      <c r="E2430" s="27" t="s">
        <v>13984</v>
      </c>
      <c r="F2430" s="27" t="s">
        <v>13984</v>
      </c>
      <c r="G2430" s="27" t="s">
        <v>13985</v>
      </c>
      <c r="H2430" s="27" t="s">
        <v>13986</v>
      </c>
      <c r="I2430" s="27" t="s">
        <v>13987</v>
      </c>
      <c r="J2430" s="27" t="s">
        <v>3795</v>
      </c>
      <c r="K2430" s="27" t="s">
        <v>13961</v>
      </c>
      <c r="L2430" s="27" t="s">
        <v>13961</v>
      </c>
      <c r="M2430" s="27">
        <v>73411</v>
      </c>
      <c r="N2430" s="28" t="s">
        <v>223</v>
      </c>
      <c r="O2430" s="22">
        <f>VLOOKUP(A2430,Hoja1!A:C,3,0)</f>
        <v>8</v>
      </c>
      <c r="P2430" s="21" t="str">
        <f>VLOOKUP(M2430,[1]TIPOLOGIAS_CB!$A:$F,4,0)</f>
        <v>IBAGUE</v>
      </c>
      <c r="Q2430" s="21" t="str">
        <f>VLOOKUP(P2430,'BASE TARIFA 2025'!C:D,2,0)</f>
        <v>WOMPI ORIENTE</v>
      </c>
      <c r="R2430" s="23">
        <f>VLOOKUP(P2430,'BASE TARIFA 2025'!C:F,4,0)</f>
        <v>28277.100000000002</v>
      </c>
    </row>
    <row r="2431" spans="1:18" ht="14.45">
      <c r="A2431" s="27">
        <v>33394</v>
      </c>
      <c r="B2431" s="27" t="s">
        <v>13988</v>
      </c>
      <c r="C2431" s="27">
        <v>16867196</v>
      </c>
      <c r="D2431" s="27" t="s">
        <v>13989</v>
      </c>
      <c r="E2431" s="27" t="s">
        <v>13990</v>
      </c>
      <c r="F2431" s="27" t="s">
        <v>13990</v>
      </c>
      <c r="G2431" s="27" t="s">
        <v>13991</v>
      </c>
      <c r="H2431" s="27" t="s">
        <v>13992</v>
      </c>
      <c r="I2431" s="27" t="s">
        <v>13993</v>
      </c>
      <c r="J2431" s="27" t="s">
        <v>4354</v>
      </c>
      <c r="K2431" s="27" t="s">
        <v>13994</v>
      </c>
      <c r="L2431" s="27" t="s">
        <v>13994</v>
      </c>
      <c r="M2431" s="27">
        <v>76248</v>
      </c>
      <c r="N2431" s="28" t="s">
        <v>77</v>
      </c>
      <c r="O2431" s="22">
        <f>VLOOKUP(A2431,Hoja1!A:C,3,0)</f>
        <v>8</v>
      </c>
      <c r="P2431" s="21" t="str">
        <f>VLOOKUP(M2431,[1]TIPOLOGIAS_CB!$A:$F,4,0)</f>
        <v>CALI</v>
      </c>
      <c r="Q2431" s="21" t="str">
        <f>VLOOKUP(P2431,'BASE TARIFA 2025'!C:D,2,0)</f>
        <v>WOMPI SUROCCIDENTE</v>
      </c>
      <c r="R2431" s="23">
        <f>VLOOKUP(P2431,'BASE TARIFA 2025'!C:F,4,0)</f>
        <v>15709.5</v>
      </c>
    </row>
    <row r="2432" spans="1:18" ht="14.45">
      <c r="A2432" s="27">
        <v>33654</v>
      </c>
      <c r="B2432" s="27" t="s">
        <v>13995</v>
      </c>
      <c r="C2432" s="27">
        <v>2571564</v>
      </c>
      <c r="D2432" s="27" t="s">
        <v>13996</v>
      </c>
      <c r="E2432" s="27" t="s">
        <v>13997</v>
      </c>
      <c r="F2432" s="27" t="s">
        <v>13997</v>
      </c>
      <c r="G2432" s="27" t="s">
        <v>13998</v>
      </c>
      <c r="H2432" s="27" t="s">
        <v>13999</v>
      </c>
      <c r="I2432" s="27" t="s">
        <v>14000</v>
      </c>
      <c r="J2432" s="27" t="s">
        <v>4354</v>
      </c>
      <c r="K2432" s="27" t="s">
        <v>13994</v>
      </c>
      <c r="L2432" s="27" t="s">
        <v>13994</v>
      </c>
      <c r="M2432" s="27">
        <v>76248</v>
      </c>
      <c r="N2432" s="28" t="s">
        <v>77</v>
      </c>
      <c r="O2432" s="22">
        <f>VLOOKUP(A2432,Hoja1!A:C,3,0)</f>
        <v>8</v>
      </c>
      <c r="P2432" s="21" t="str">
        <f>VLOOKUP(M2432,[1]TIPOLOGIAS_CB!$A:$F,4,0)</f>
        <v>CALI</v>
      </c>
      <c r="Q2432" s="21" t="str">
        <f>VLOOKUP(P2432,'BASE TARIFA 2025'!C:D,2,0)</f>
        <v>WOMPI SUROCCIDENTE</v>
      </c>
      <c r="R2432" s="23">
        <f>VLOOKUP(P2432,'BASE TARIFA 2025'!C:F,4,0)</f>
        <v>15709.5</v>
      </c>
    </row>
    <row r="2433" spans="1:18" ht="14.45">
      <c r="A2433" s="27">
        <v>27592</v>
      </c>
      <c r="B2433" s="27" t="s">
        <v>14001</v>
      </c>
      <c r="C2433" s="27">
        <v>66657372</v>
      </c>
      <c r="D2433" s="27" t="s">
        <v>14002</v>
      </c>
      <c r="E2433" s="27" t="s">
        <v>14003</v>
      </c>
      <c r="F2433" s="27" t="s">
        <v>14003</v>
      </c>
      <c r="G2433" s="27" t="s">
        <v>14004</v>
      </c>
      <c r="H2433" s="27" t="s">
        <v>14005</v>
      </c>
      <c r="I2433" s="27" t="s">
        <v>14006</v>
      </c>
      <c r="J2433" s="27" t="s">
        <v>4354</v>
      </c>
      <c r="K2433" s="27" t="s">
        <v>13994</v>
      </c>
      <c r="L2433" s="27" t="s">
        <v>13994</v>
      </c>
      <c r="M2433" s="27">
        <v>76248</v>
      </c>
      <c r="N2433" s="28" t="s">
        <v>358</v>
      </c>
      <c r="O2433" s="22">
        <f>VLOOKUP(A2433,Hoja1!A:C,3,0)</f>
        <v>16</v>
      </c>
      <c r="P2433" s="21" t="str">
        <f>VLOOKUP(M2433,[1]TIPOLOGIAS_CB!$A:$F,4,0)</f>
        <v>CALI</v>
      </c>
      <c r="Q2433" s="21" t="str">
        <f>VLOOKUP(P2433,'BASE TARIFA 2025'!C:D,2,0)</f>
        <v>WOMPI SUROCCIDENTE</v>
      </c>
      <c r="R2433" s="23">
        <f>VLOOKUP(P2433,'BASE TARIFA 2025'!C:F,4,0)</f>
        <v>15709.5</v>
      </c>
    </row>
    <row r="2434" spans="1:18" ht="14.45">
      <c r="A2434" s="27">
        <v>34504</v>
      </c>
      <c r="B2434" s="27" t="s">
        <v>14007</v>
      </c>
      <c r="C2434" s="27">
        <v>31711675</v>
      </c>
      <c r="D2434" s="27"/>
      <c r="E2434" s="27" t="s">
        <v>14008</v>
      </c>
      <c r="F2434" s="27" t="s">
        <v>14008</v>
      </c>
      <c r="G2434" s="27" t="s">
        <v>14009</v>
      </c>
      <c r="H2434" s="27" t="s">
        <v>14010</v>
      </c>
      <c r="I2434" s="27" t="s">
        <v>14011</v>
      </c>
      <c r="J2434" s="27" t="s">
        <v>4354</v>
      </c>
      <c r="K2434" s="27" t="s">
        <v>13994</v>
      </c>
      <c r="L2434" s="27" t="s">
        <v>13994</v>
      </c>
      <c r="M2434" s="27">
        <v>76248</v>
      </c>
      <c r="N2434" s="28" t="s">
        <v>128</v>
      </c>
      <c r="O2434" s="22">
        <f>VLOOKUP(A2434,Hoja1!A:C,3,0)</f>
        <v>8</v>
      </c>
      <c r="P2434" s="21" t="str">
        <f>VLOOKUP(M2434,[1]TIPOLOGIAS_CB!$A:$F,4,0)</f>
        <v>CALI</v>
      </c>
      <c r="Q2434" s="21" t="str">
        <f>VLOOKUP(P2434,'BASE TARIFA 2025'!C:D,2,0)</f>
        <v>WOMPI SUROCCIDENTE</v>
      </c>
      <c r="R2434" s="23">
        <f>VLOOKUP(P2434,'BASE TARIFA 2025'!C:F,4,0)</f>
        <v>15709.5</v>
      </c>
    </row>
    <row r="2435" spans="1:18" ht="14.45">
      <c r="A2435" s="27">
        <v>37019</v>
      </c>
      <c r="B2435" s="27" t="s">
        <v>14012</v>
      </c>
      <c r="C2435" s="27">
        <v>98349259</v>
      </c>
      <c r="D2435" s="27"/>
      <c r="E2435" s="27" t="s">
        <v>14013</v>
      </c>
      <c r="F2435" s="27" t="s">
        <v>14014</v>
      </c>
      <c r="G2435" s="27" t="s">
        <v>14015</v>
      </c>
      <c r="H2435" s="27" t="s">
        <v>14016</v>
      </c>
      <c r="I2435" s="27" t="s">
        <v>14017</v>
      </c>
      <c r="J2435" s="27" t="s">
        <v>4354</v>
      </c>
      <c r="K2435" s="27" t="s">
        <v>13994</v>
      </c>
      <c r="L2435" s="27" t="s">
        <v>13994</v>
      </c>
      <c r="M2435" s="27">
        <v>76248</v>
      </c>
      <c r="N2435" s="28" t="s">
        <v>358</v>
      </c>
      <c r="O2435" s="22">
        <f>VLOOKUP(A2435,Hoja1!A:C,3,0)</f>
        <v>8</v>
      </c>
      <c r="P2435" s="21" t="str">
        <f>VLOOKUP(M2435,[1]TIPOLOGIAS_CB!$A:$F,4,0)</f>
        <v>CALI</v>
      </c>
      <c r="Q2435" s="21" t="str">
        <f>VLOOKUP(P2435,'BASE TARIFA 2025'!C:D,2,0)</f>
        <v>WOMPI SUROCCIDENTE</v>
      </c>
      <c r="R2435" s="23">
        <f>VLOOKUP(P2435,'BASE TARIFA 2025'!C:F,4,0)</f>
        <v>15709.5</v>
      </c>
    </row>
    <row r="2436" spans="1:18" ht="14.45">
      <c r="A2436" s="27">
        <v>38772</v>
      </c>
      <c r="B2436" s="27" t="s">
        <v>14018</v>
      </c>
      <c r="C2436" s="27">
        <v>1114817869</v>
      </c>
      <c r="D2436" s="27" t="s">
        <v>14019</v>
      </c>
      <c r="E2436" s="27" t="s">
        <v>14020</v>
      </c>
      <c r="F2436" s="27" t="s">
        <v>14020</v>
      </c>
      <c r="G2436" s="27" t="s">
        <v>14021</v>
      </c>
      <c r="H2436" s="27" t="s">
        <v>14022</v>
      </c>
      <c r="I2436" s="27" t="s">
        <v>14023</v>
      </c>
      <c r="J2436" s="27" t="s">
        <v>4354</v>
      </c>
      <c r="K2436" s="27" t="s">
        <v>13994</v>
      </c>
      <c r="L2436" s="27" t="s">
        <v>13994</v>
      </c>
      <c r="M2436" s="27">
        <v>76248</v>
      </c>
      <c r="N2436" s="28" t="s">
        <v>477</v>
      </c>
      <c r="O2436" s="22">
        <f>VLOOKUP(A2436,Hoja1!A:C,3,0)</f>
        <v>16</v>
      </c>
      <c r="P2436" s="21" t="str">
        <f>VLOOKUP(M2436,[1]TIPOLOGIAS_CB!$A:$F,4,0)</f>
        <v>CALI</v>
      </c>
      <c r="Q2436" s="21" t="str">
        <f>VLOOKUP(P2436,'BASE TARIFA 2025'!C:D,2,0)</f>
        <v>WOMPI SUROCCIDENTE</v>
      </c>
      <c r="R2436" s="23">
        <f>VLOOKUP(P2436,'BASE TARIFA 2025'!C:F,4,0)</f>
        <v>15709.5</v>
      </c>
    </row>
    <row r="2437" spans="1:18" ht="14.45">
      <c r="A2437" s="27">
        <v>77109</v>
      </c>
      <c r="B2437" s="27" t="s">
        <v>14024</v>
      </c>
      <c r="C2437" s="27">
        <v>1114820517</v>
      </c>
      <c r="D2437" s="27" t="s">
        <v>14025</v>
      </c>
      <c r="E2437" s="27" t="s">
        <v>14025</v>
      </c>
      <c r="F2437" s="27" t="s">
        <v>14025</v>
      </c>
      <c r="G2437" s="27" t="s">
        <v>14026</v>
      </c>
      <c r="H2437" s="27" t="s">
        <v>14027</v>
      </c>
      <c r="I2437" s="27" t="s">
        <v>14028</v>
      </c>
      <c r="J2437" s="27" t="s">
        <v>4354</v>
      </c>
      <c r="K2437" s="27" t="s">
        <v>13994</v>
      </c>
      <c r="L2437" s="27" t="s">
        <v>13994</v>
      </c>
      <c r="M2437" s="27">
        <v>76248</v>
      </c>
      <c r="N2437" s="28" t="s">
        <v>342</v>
      </c>
      <c r="O2437" s="22">
        <f>VLOOKUP(A2437,Hoja1!A:C,3,0)</f>
        <v>8</v>
      </c>
      <c r="P2437" s="21" t="str">
        <f>VLOOKUP(M2437,[1]TIPOLOGIAS_CB!$A:$F,4,0)</f>
        <v>CALI</v>
      </c>
      <c r="Q2437" s="21" t="str">
        <f>VLOOKUP(P2437,'BASE TARIFA 2025'!C:D,2,0)</f>
        <v>WOMPI SUROCCIDENTE</v>
      </c>
      <c r="R2437" s="23">
        <f>VLOOKUP(P2437,'BASE TARIFA 2025'!C:F,4,0)</f>
        <v>15709.5</v>
      </c>
    </row>
    <row r="2438" spans="1:18" ht="14.45">
      <c r="A2438" s="27">
        <v>79300</v>
      </c>
      <c r="B2438" s="27" t="s">
        <v>14029</v>
      </c>
      <c r="C2438" s="27">
        <v>1114815656</v>
      </c>
      <c r="D2438" s="27" t="s">
        <v>14030</v>
      </c>
      <c r="E2438" s="27" t="s">
        <v>14031</v>
      </c>
      <c r="F2438" s="27" t="s">
        <v>14030</v>
      </c>
      <c r="G2438" s="27" t="s">
        <v>14032</v>
      </c>
      <c r="H2438" s="27" t="s">
        <v>14033</v>
      </c>
      <c r="I2438" s="27" t="s">
        <v>14034</v>
      </c>
      <c r="J2438" s="27" t="s">
        <v>4354</v>
      </c>
      <c r="K2438" s="27" t="s">
        <v>13994</v>
      </c>
      <c r="L2438" s="27" t="s">
        <v>13994</v>
      </c>
      <c r="M2438" s="27">
        <v>76248</v>
      </c>
      <c r="N2438" s="28" t="s">
        <v>342</v>
      </c>
      <c r="O2438" s="22">
        <f>VLOOKUP(A2438,Hoja1!A:C,3,0)</f>
        <v>16</v>
      </c>
      <c r="P2438" s="21" t="str">
        <f>VLOOKUP(M2438,[1]TIPOLOGIAS_CB!$A:$F,4,0)</f>
        <v>CALI</v>
      </c>
      <c r="Q2438" s="21" t="str">
        <f>VLOOKUP(P2438,'BASE TARIFA 2025'!C:D,2,0)</f>
        <v>WOMPI SUROCCIDENTE</v>
      </c>
      <c r="R2438" s="23">
        <f>VLOOKUP(P2438,'BASE TARIFA 2025'!C:F,4,0)</f>
        <v>15709.5</v>
      </c>
    </row>
    <row r="2439" spans="1:18" ht="14.45">
      <c r="A2439" s="27">
        <v>79080</v>
      </c>
      <c r="B2439" s="27" t="s">
        <v>14035</v>
      </c>
      <c r="C2439" s="27">
        <v>1086301102</v>
      </c>
      <c r="D2439" s="27" t="s">
        <v>14036</v>
      </c>
      <c r="E2439" s="27" t="s">
        <v>14037</v>
      </c>
      <c r="F2439" s="27" t="s">
        <v>14036</v>
      </c>
      <c r="G2439" s="27" t="s">
        <v>14038</v>
      </c>
      <c r="H2439" s="27" t="s">
        <v>14039</v>
      </c>
      <c r="I2439" s="27" t="s">
        <v>14040</v>
      </c>
      <c r="J2439" s="27" t="s">
        <v>4354</v>
      </c>
      <c r="K2439" s="27" t="s">
        <v>13994</v>
      </c>
      <c r="L2439" s="27" t="s">
        <v>13994</v>
      </c>
      <c r="M2439" s="27">
        <v>76248</v>
      </c>
      <c r="N2439" s="28" t="s">
        <v>342</v>
      </c>
      <c r="O2439" s="22">
        <f>VLOOKUP(A2439,Hoja1!A:C,3,0)</f>
        <v>8</v>
      </c>
      <c r="P2439" s="21" t="str">
        <f>VLOOKUP(M2439,[1]TIPOLOGIAS_CB!$A:$F,4,0)</f>
        <v>CALI</v>
      </c>
      <c r="Q2439" s="21" t="str">
        <f>VLOOKUP(P2439,'BASE TARIFA 2025'!C:D,2,0)</f>
        <v>WOMPI SUROCCIDENTE</v>
      </c>
      <c r="R2439" s="23">
        <f>VLOOKUP(P2439,'BASE TARIFA 2025'!C:F,4,0)</f>
        <v>15709.5</v>
      </c>
    </row>
    <row r="2440" spans="1:18" ht="14.45">
      <c r="A2440" s="27">
        <v>70328</v>
      </c>
      <c r="B2440" s="27" t="s">
        <v>14041</v>
      </c>
      <c r="C2440" s="27">
        <v>29477442</v>
      </c>
      <c r="D2440" s="27" t="s">
        <v>14042</v>
      </c>
      <c r="E2440" s="27" t="s">
        <v>14043</v>
      </c>
      <c r="F2440" s="27" t="s">
        <v>14044</v>
      </c>
      <c r="G2440" s="27" t="s">
        <v>14045</v>
      </c>
      <c r="H2440" s="27" t="s">
        <v>14046</v>
      </c>
      <c r="I2440" s="27" t="s">
        <v>14047</v>
      </c>
      <c r="J2440" s="27" t="s">
        <v>4354</v>
      </c>
      <c r="K2440" s="27" t="s">
        <v>13994</v>
      </c>
      <c r="L2440" s="27" t="s">
        <v>13994</v>
      </c>
      <c r="M2440" s="27">
        <v>76248</v>
      </c>
      <c r="N2440" s="28" t="s">
        <v>102</v>
      </c>
      <c r="O2440" s="22">
        <f>VLOOKUP(A2440,Hoja1!A:C,3,0)</f>
        <v>8</v>
      </c>
      <c r="P2440" s="21" t="str">
        <f>VLOOKUP(M2440,[1]TIPOLOGIAS_CB!$A:$F,4,0)</f>
        <v>CALI</v>
      </c>
      <c r="Q2440" s="21" t="str">
        <f>VLOOKUP(P2440,'BASE TARIFA 2025'!C:D,2,0)</f>
        <v>WOMPI SUROCCIDENTE</v>
      </c>
      <c r="R2440" s="23">
        <f>VLOOKUP(P2440,'BASE TARIFA 2025'!C:F,4,0)</f>
        <v>15709.5</v>
      </c>
    </row>
    <row r="2441" spans="1:18" ht="14.45">
      <c r="A2441" s="27">
        <v>72520</v>
      </c>
      <c r="B2441" s="27" t="s">
        <v>14048</v>
      </c>
      <c r="C2441" s="27">
        <v>27110166</v>
      </c>
      <c r="D2441" s="27" t="s">
        <v>14049</v>
      </c>
      <c r="E2441" s="27" t="s">
        <v>14049</v>
      </c>
      <c r="F2441" s="27" t="s">
        <v>14049</v>
      </c>
      <c r="G2441" s="27" t="s">
        <v>14050</v>
      </c>
      <c r="H2441" s="27" t="s">
        <v>14051</v>
      </c>
      <c r="I2441" s="27" t="s">
        <v>14052</v>
      </c>
      <c r="J2441" s="27" t="s">
        <v>4354</v>
      </c>
      <c r="K2441" s="27" t="s">
        <v>13994</v>
      </c>
      <c r="L2441" s="27" t="s">
        <v>13994</v>
      </c>
      <c r="M2441" s="27">
        <v>76248</v>
      </c>
      <c r="N2441" s="28" t="s">
        <v>358</v>
      </c>
      <c r="O2441" s="22">
        <f>VLOOKUP(A2441,Hoja1!A:C,3,0)</f>
        <v>8</v>
      </c>
      <c r="P2441" s="21" t="str">
        <f>VLOOKUP(M2441,[1]TIPOLOGIAS_CB!$A:$F,4,0)</f>
        <v>CALI</v>
      </c>
      <c r="Q2441" s="21" t="str">
        <f>VLOOKUP(P2441,'BASE TARIFA 2025'!C:D,2,0)</f>
        <v>WOMPI SUROCCIDENTE</v>
      </c>
      <c r="R2441" s="23">
        <f>VLOOKUP(P2441,'BASE TARIFA 2025'!C:F,4,0)</f>
        <v>15709.5</v>
      </c>
    </row>
    <row r="2442" spans="1:18" ht="14.45">
      <c r="A2442" s="27">
        <v>72645</v>
      </c>
      <c r="B2442" s="27" t="s">
        <v>14053</v>
      </c>
      <c r="C2442" s="27">
        <v>66653180</v>
      </c>
      <c r="D2442" s="27" t="s">
        <v>14054</v>
      </c>
      <c r="E2442" s="27" t="s">
        <v>14055</v>
      </c>
      <c r="F2442" s="27" t="s">
        <v>14056</v>
      </c>
      <c r="G2442" s="27" t="s">
        <v>14057</v>
      </c>
      <c r="H2442" s="27" t="s">
        <v>14058</v>
      </c>
      <c r="I2442" s="27" t="s">
        <v>14059</v>
      </c>
      <c r="J2442" s="27" t="s">
        <v>4354</v>
      </c>
      <c r="K2442" s="27" t="s">
        <v>13994</v>
      </c>
      <c r="L2442" s="27" t="s">
        <v>13994</v>
      </c>
      <c r="M2442" s="27">
        <v>76248</v>
      </c>
      <c r="N2442" s="28" t="s">
        <v>102</v>
      </c>
      <c r="O2442" s="22">
        <f>VLOOKUP(A2442,Hoja1!A:C,3,0)</f>
        <v>8</v>
      </c>
      <c r="P2442" s="21" t="str">
        <f>VLOOKUP(M2442,[1]TIPOLOGIAS_CB!$A:$F,4,0)</f>
        <v>CALI</v>
      </c>
      <c r="Q2442" s="21" t="str">
        <f>VLOOKUP(P2442,'BASE TARIFA 2025'!C:D,2,0)</f>
        <v>WOMPI SUROCCIDENTE</v>
      </c>
      <c r="R2442" s="23">
        <f>VLOOKUP(P2442,'BASE TARIFA 2025'!C:F,4,0)</f>
        <v>15709.5</v>
      </c>
    </row>
    <row r="2443" spans="1:18" ht="14.45">
      <c r="A2443" s="27">
        <v>71416</v>
      </c>
      <c r="B2443" s="27" t="s">
        <v>14060</v>
      </c>
      <c r="C2443" s="27">
        <v>1114826613</v>
      </c>
      <c r="D2443" s="27" t="s">
        <v>14061</v>
      </c>
      <c r="E2443" s="27" t="s">
        <v>14061</v>
      </c>
      <c r="F2443" s="27" t="s">
        <v>14062</v>
      </c>
      <c r="G2443" s="27" t="s">
        <v>14063</v>
      </c>
      <c r="H2443" s="27" t="s">
        <v>14064</v>
      </c>
      <c r="I2443" s="27" t="s">
        <v>14065</v>
      </c>
      <c r="J2443" s="27" t="s">
        <v>4354</v>
      </c>
      <c r="K2443" s="27" t="s">
        <v>13994</v>
      </c>
      <c r="L2443" s="27" t="s">
        <v>13994</v>
      </c>
      <c r="M2443" s="27">
        <v>76248</v>
      </c>
      <c r="N2443" s="28" t="s">
        <v>77</v>
      </c>
      <c r="O2443" s="22">
        <f>VLOOKUP(A2443,Hoja1!A:C,3,0)</f>
        <v>8</v>
      </c>
      <c r="P2443" s="21" t="str">
        <f>VLOOKUP(M2443,[1]TIPOLOGIAS_CB!$A:$F,4,0)</f>
        <v>CALI</v>
      </c>
      <c r="Q2443" s="21" t="str">
        <f>VLOOKUP(P2443,'BASE TARIFA 2025'!C:D,2,0)</f>
        <v>WOMPI SUROCCIDENTE</v>
      </c>
      <c r="R2443" s="23">
        <f>VLOOKUP(P2443,'BASE TARIFA 2025'!C:F,4,0)</f>
        <v>15709.5</v>
      </c>
    </row>
    <row r="2444" spans="1:18" ht="14.45">
      <c r="A2444" s="27">
        <v>69797</v>
      </c>
      <c r="B2444" s="27" t="s">
        <v>14066</v>
      </c>
      <c r="C2444" s="27">
        <v>1114818745</v>
      </c>
      <c r="D2444" s="27" t="s">
        <v>14067</v>
      </c>
      <c r="E2444" s="27" t="s">
        <v>14067</v>
      </c>
      <c r="F2444" s="27" t="s">
        <v>14068</v>
      </c>
      <c r="G2444" s="27" t="s">
        <v>14069</v>
      </c>
      <c r="H2444" s="27" t="s">
        <v>14070</v>
      </c>
      <c r="I2444" s="27" t="s">
        <v>14071</v>
      </c>
      <c r="J2444" s="27" t="s">
        <v>4354</v>
      </c>
      <c r="K2444" s="27" t="s">
        <v>13994</v>
      </c>
      <c r="L2444" s="27" t="s">
        <v>13994</v>
      </c>
      <c r="M2444" s="27">
        <v>76248</v>
      </c>
      <c r="N2444" s="28" t="s">
        <v>477</v>
      </c>
      <c r="O2444" s="22">
        <f>VLOOKUP(A2444,Hoja1!A:C,3,0)</f>
        <v>8</v>
      </c>
      <c r="P2444" s="21" t="str">
        <f>VLOOKUP(M2444,[1]TIPOLOGIAS_CB!$A:$F,4,0)</f>
        <v>CALI</v>
      </c>
      <c r="Q2444" s="21" t="str">
        <f>VLOOKUP(P2444,'BASE TARIFA 2025'!C:D,2,0)</f>
        <v>WOMPI SUROCCIDENTE</v>
      </c>
      <c r="R2444" s="23">
        <f>VLOOKUP(P2444,'BASE TARIFA 2025'!C:F,4,0)</f>
        <v>15709.5</v>
      </c>
    </row>
    <row r="2445" spans="1:18" ht="14.45">
      <c r="A2445" s="27">
        <v>76343</v>
      </c>
      <c r="B2445" s="27" t="s">
        <v>14072</v>
      </c>
      <c r="C2445" s="27">
        <v>1114838134</v>
      </c>
      <c r="D2445" s="27" t="s">
        <v>14073</v>
      </c>
      <c r="E2445" s="27" t="s">
        <v>14074</v>
      </c>
      <c r="F2445" s="27" t="s">
        <v>14075</v>
      </c>
      <c r="G2445" s="27" t="s">
        <v>14076</v>
      </c>
      <c r="H2445" s="27" t="s">
        <v>14077</v>
      </c>
      <c r="I2445" s="27" t="s">
        <v>14078</v>
      </c>
      <c r="J2445" s="27" t="s">
        <v>4354</v>
      </c>
      <c r="K2445" s="27" t="s">
        <v>13994</v>
      </c>
      <c r="L2445" s="27" t="s">
        <v>13994</v>
      </c>
      <c r="M2445" s="27">
        <v>76248</v>
      </c>
      <c r="N2445" s="28" t="s">
        <v>358</v>
      </c>
      <c r="O2445" s="22">
        <f>VLOOKUP(A2445,Hoja1!A:C,3,0)</f>
        <v>8</v>
      </c>
      <c r="P2445" s="21" t="str">
        <f>VLOOKUP(M2445,[1]TIPOLOGIAS_CB!$A:$F,4,0)</f>
        <v>CALI</v>
      </c>
      <c r="Q2445" s="21" t="str">
        <f>VLOOKUP(P2445,'BASE TARIFA 2025'!C:D,2,0)</f>
        <v>WOMPI SUROCCIDENTE</v>
      </c>
      <c r="R2445" s="23">
        <f>VLOOKUP(P2445,'BASE TARIFA 2025'!C:F,4,0)</f>
        <v>15709.5</v>
      </c>
    </row>
    <row r="2446" spans="1:18" ht="14.45">
      <c r="A2446" s="27">
        <v>38942</v>
      </c>
      <c r="B2446" s="27" t="s">
        <v>14079</v>
      </c>
      <c r="C2446" s="27">
        <v>66655795</v>
      </c>
      <c r="D2446" s="27"/>
      <c r="E2446" s="27" t="s">
        <v>14080</v>
      </c>
      <c r="F2446" s="27" t="s">
        <v>14080</v>
      </c>
      <c r="G2446" s="27" t="s">
        <v>14081</v>
      </c>
      <c r="H2446" s="27" t="s">
        <v>14082</v>
      </c>
      <c r="I2446" s="27" t="s">
        <v>14083</v>
      </c>
      <c r="J2446" s="27" t="s">
        <v>4354</v>
      </c>
      <c r="K2446" s="27" t="s">
        <v>13994</v>
      </c>
      <c r="L2446" s="27" t="s">
        <v>13994</v>
      </c>
      <c r="M2446" s="27">
        <v>76248</v>
      </c>
      <c r="N2446" s="28" t="s">
        <v>342</v>
      </c>
      <c r="O2446" s="22">
        <f>VLOOKUP(A2446,Hoja1!A:C,3,0)</f>
        <v>8</v>
      </c>
      <c r="P2446" s="21" t="str">
        <f>VLOOKUP(M2446,[1]TIPOLOGIAS_CB!$A:$F,4,0)</f>
        <v>CALI</v>
      </c>
      <c r="Q2446" s="21" t="str">
        <f>VLOOKUP(P2446,'BASE TARIFA 2025'!C:D,2,0)</f>
        <v>WOMPI SUROCCIDENTE</v>
      </c>
      <c r="R2446" s="23">
        <f>VLOOKUP(P2446,'BASE TARIFA 2025'!C:F,4,0)</f>
        <v>15709.5</v>
      </c>
    </row>
    <row r="2447" spans="1:18" ht="14.45">
      <c r="A2447" s="27">
        <v>52034</v>
      </c>
      <c r="B2447" s="27" t="s">
        <v>14084</v>
      </c>
      <c r="C2447" s="27">
        <v>1114818624</v>
      </c>
      <c r="D2447" s="27" t="s">
        <v>14085</v>
      </c>
      <c r="E2447" s="27" t="s">
        <v>14086</v>
      </c>
      <c r="F2447" s="27" t="s">
        <v>14086</v>
      </c>
      <c r="G2447" s="27" t="s">
        <v>14087</v>
      </c>
      <c r="H2447" s="27" t="s">
        <v>14088</v>
      </c>
      <c r="I2447" s="27" t="s">
        <v>14089</v>
      </c>
      <c r="J2447" s="27" t="s">
        <v>4354</v>
      </c>
      <c r="K2447" s="27" t="s">
        <v>13994</v>
      </c>
      <c r="L2447" s="27" t="s">
        <v>13994</v>
      </c>
      <c r="M2447" s="27">
        <v>76248</v>
      </c>
      <c r="N2447" s="28" t="s">
        <v>128</v>
      </c>
      <c r="O2447" s="22">
        <f>VLOOKUP(A2447,Hoja1!A:C,3,0)</f>
        <v>16</v>
      </c>
      <c r="P2447" s="21" t="str">
        <f>VLOOKUP(M2447,[1]TIPOLOGIAS_CB!$A:$F,4,0)</f>
        <v>CALI</v>
      </c>
      <c r="Q2447" s="21" t="str">
        <f>VLOOKUP(P2447,'BASE TARIFA 2025'!C:D,2,0)</f>
        <v>WOMPI SUROCCIDENTE</v>
      </c>
      <c r="R2447" s="23">
        <f>VLOOKUP(P2447,'BASE TARIFA 2025'!C:F,4,0)</f>
        <v>15709.5</v>
      </c>
    </row>
    <row r="2448" spans="1:18" ht="14.45">
      <c r="A2448" s="27">
        <v>51206</v>
      </c>
      <c r="B2448" s="27" t="s">
        <v>14090</v>
      </c>
      <c r="C2448" s="27">
        <v>1114838197</v>
      </c>
      <c r="D2448" s="27" t="s">
        <v>14091</v>
      </c>
      <c r="E2448" s="27" t="s">
        <v>14092</v>
      </c>
      <c r="F2448" s="27" t="s">
        <v>14093</v>
      </c>
      <c r="G2448" s="27" t="s">
        <v>14094</v>
      </c>
      <c r="H2448" s="27" t="s">
        <v>14095</v>
      </c>
      <c r="I2448" s="27" t="s">
        <v>14096</v>
      </c>
      <c r="J2448" s="27" t="s">
        <v>4354</v>
      </c>
      <c r="K2448" s="27" t="s">
        <v>13994</v>
      </c>
      <c r="L2448" s="27" t="s">
        <v>13994</v>
      </c>
      <c r="M2448" s="27">
        <v>76248</v>
      </c>
      <c r="N2448" s="28" t="s">
        <v>102</v>
      </c>
      <c r="O2448" s="22">
        <f>VLOOKUP(A2448,Hoja1!A:C,3,0)</f>
        <v>8</v>
      </c>
      <c r="P2448" s="21" t="str">
        <f>VLOOKUP(M2448,[1]TIPOLOGIAS_CB!$A:$F,4,0)</f>
        <v>CALI</v>
      </c>
      <c r="Q2448" s="21" t="str">
        <f>VLOOKUP(P2448,'BASE TARIFA 2025'!C:D,2,0)</f>
        <v>WOMPI SUROCCIDENTE</v>
      </c>
      <c r="R2448" s="23">
        <f>VLOOKUP(P2448,'BASE TARIFA 2025'!C:F,4,0)</f>
        <v>15709.5</v>
      </c>
    </row>
    <row r="2449" spans="1:18" ht="14.45">
      <c r="A2449" s="27">
        <v>51965</v>
      </c>
      <c r="B2449" s="27" t="s">
        <v>14097</v>
      </c>
      <c r="C2449" s="27">
        <v>15265593</v>
      </c>
      <c r="D2449" s="27" t="s">
        <v>79</v>
      </c>
      <c r="E2449" s="27" t="s">
        <v>14098</v>
      </c>
      <c r="F2449" s="27" t="s">
        <v>14098</v>
      </c>
      <c r="G2449" s="27" t="s">
        <v>14099</v>
      </c>
      <c r="H2449" s="27" t="s">
        <v>14100</v>
      </c>
      <c r="I2449" s="27" t="s">
        <v>14101</v>
      </c>
      <c r="J2449" s="27" t="s">
        <v>4354</v>
      </c>
      <c r="K2449" s="27" t="s">
        <v>13994</v>
      </c>
      <c r="L2449" s="27" t="s">
        <v>13994</v>
      </c>
      <c r="M2449" s="27">
        <v>76248</v>
      </c>
      <c r="N2449" s="28" t="s">
        <v>586</v>
      </c>
      <c r="O2449" s="22">
        <f>VLOOKUP(A2449,Hoja1!A:C,3,0)</f>
        <v>16</v>
      </c>
      <c r="P2449" s="21" t="str">
        <f>VLOOKUP(M2449,[1]TIPOLOGIAS_CB!$A:$F,4,0)</f>
        <v>CALI</v>
      </c>
      <c r="Q2449" s="21" t="str">
        <f>VLOOKUP(P2449,'BASE TARIFA 2025'!C:D,2,0)</f>
        <v>WOMPI SUROCCIDENTE</v>
      </c>
      <c r="R2449" s="23">
        <f>VLOOKUP(P2449,'BASE TARIFA 2025'!C:F,4,0)</f>
        <v>15709.5</v>
      </c>
    </row>
    <row r="2450" spans="1:18" ht="14.45">
      <c r="A2450" s="27">
        <v>57723</v>
      </c>
      <c r="B2450" s="27" t="s">
        <v>14102</v>
      </c>
      <c r="C2450" s="27">
        <v>16863335</v>
      </c>
      <c r="D2450" s="27" t="s">
        <v>79</v>
      </c>
      <c r="E2450" s="27" t="s">
        <v>14103</v>
      </c>
      <c r="F2450" s="27" t="s">
        <v>14103</v>
      </c>
      <c r="G2450" s="27" t="s">
        <v>14104</v>
      </c>
      <c r="H2450" s="27" t="s">
        <v>14105</v>
      </c>
      <c r="I2450" s="27" t="s">
        <v>14106</v>
      </c>
      <c r="J2450" s="27" t="s">
        <v>4354</v>
      </c>
      <c r="K2450" s="27" t="s">
        <v>13994</v>
      </c>
      <c r="L2450" s="27" t="s">
        <v>13994</v>
      </c>
      <c r="M2450" s="27">
        <v>76248</v>
      </c>
      <c r="N2450" s="28" t="s">
        <v>77</v>
      </c>
      <c r="O2450" s="22">
        <f>VLOOKUP(A2450,Hoja1!A:C,3,0)</f>
        <v>8</v>
      </c>
      <c r="P2450" s="21" t="str">
        <f>VLOOKUP(M2450,[1]TIPOLOGIAS_CB!$A:$F,4,0)</f>
        <v>CALI</v>
      </c>
      <c r="Q2450" s="21" t="str">
        <f>VLOOKUP(P2450,'BASE TARIFA 2025'!C:D,2,0)</f>
        <v>WOMPI SUROCCIDENTE</v>
      </c>
      <c r="R2450" s="23">
        <f>VLOOKUP(P2450,'BASE TARIFA 2025'!C:F,4,0)</f>
        <v>15709.5</v>
      </c>
    </row>
    <row r="2451" spans="1:18" ht="14.45">
      <c r="A2451" s="27">
        <v>68410</v>
      </c>
      <c r="B2451" s="27" t="s">
        <v>14107</v>
      </c>
      <c r="C2451" s="27">
        <v>1114839696</v>
      </c>
      <c r="D2451" s="27" t="s">
        <v>79</v>
      </c>
      <c r="E2451" s="27" t="s">
        <v>14108</v>
      </c>
      <c r="F2451" s="27" t="s">
        <v>14108</v>
      </c>
      <c r="G2451" s="27" t="s">
        <v>14109</v>
      </c>
      <c r="H2451" s="27" t="s">
        <v>14110</v>
      </c>
      <c r="I2451" s="27" t="s">
        <v>14111</v>
      </c>
      <c r="J2451" s="27" t="s">
        <v>4354</v>
      </c>
      <c r="K2451" s="27" t="s">
        <v>13994</v>
      </c>
      <c r="L2451" s="27" t="s">
        <v>13994</v>
      </c>
      <c r="M2451" s="27">
        <v>76248</v>
      </c>
      <c r="N2451" s="28" t="s">
        <v>77</v>
      </c>
      <c r="O2451" s="22">
        <f>VLOOKUP(A2451,Hoja1!A:C,3,0)</f>
        <v>8</v>
      </c>
      <c r="P2451" s="21" t="str">
        <f>VLOOKUP(M2451,[1]TIPOLOGIAS_CB!$A:$F,4,0)</f>
        <v>CALI</v>
      </c>
      <c r="Q2451" s="21" t="str">
        <f>VLOOKUP(P2451,'BASE TARIFA 2025'!C:D,2,0)</f>
        <v>WOMPI SUROCCIDENTE</v>
      </c>
      <c r="R2451" s="23">
        <f>VLOOKUP(P2451,'BASE TARIFA 2025'!C:F,4,0)</f>
        <v>15709.5</v>
      </c>
    </row>
    <row r="2452" spans="1:18" ht="14.45">
      <c r="A2452" s="27">
        <v>53417</v>
      </c>
      <c r="B2452" s="27" t="s">
        <v>14112</v>
      </c>
      <c r="C2452" s="27">
        <v>1116614849</v>
      </c>
      <c r="D2452" s="27" t="s">
        <v>79</v>
      </c>
      <c r="E2452" s="27" t="s">
        <v>14113</v>
      </c>
      <c r="F2452" s="27" t="s">
        <v>14113</v>
      </c>
      <c r="G2452" s="27" t="s">
        <v>14114</v>
      </c>
      <c r="H2452" s="27" t="s">
        <v>14115</v>
      </c>
      <c r="I2452" s="27" t="s">
        <v>14116</v>
      </c>
      <c r="J2452" s="27" t="s">
        <v>4535</v>
      </c>
      <c r="K2452" s="27" t="s">
        <v>14117</v>
      </c>
      <c r="L2452" s="27" t="s">
        <v>14117</v>
      </c>
      <c r="M2452" s="27">
        <v>85139</v>
      </c>
      <c r="N2452" s="28" t="s">
        <v>223</v>
      </c>
      <c r="O2452" s="22">
        <f>VLOOKUP(A2452,Hoja1!A:C,3,0)</f>
        <v>8</v>
      </c>
      <c r="P2452" s="21" t="str">
        <f>VLOOKUP(M2452,[1]TIPOLOGIAS_CB!$A:$F,4,0)</f>
        <v>YOPAL</v>
      </c>
      <c r="Q2452" s="21" t="str">
        <f>VLOOKUP(P2452,'BASE TARIFA 2025'!C:D,2,0)</f>
        <v>WOMPI ORIENTE</v>
      </c>
      <c r="R2452" s="23">
        <f>VLOOKUP(P2452,'BASE TARIFA 2025'!C:F,4,0)</f>
        <v>28277.100000000002</v>
      </c>
    </row>
    <row r="2453" spans="1:18" ht="14.45">
      <c r="A2453" s="27">
        <v>56436</v>
      </c>
      <c r="B2453" s="27" t="s">
        <v>14118</v>
      </c>
      <c r="C2453" s="27">
        <v>1059810507</v>
      </c>
      <c r="D2453" s="27" t="s">
        <v>79</v>
      </c>
      <c r="E2453" s="27" t="s">
        <v>14119</v>
      </c>
      <c r="F2453" s="27" t="s">
        <v>14119</v>
      </c>
      <c r="G2453" s="27" t="s">
        <v>14120</v>
      </c>
      <c r="H2453" s="27" t="s">
        <v>14121</v>
      </c>
      <c r="I2453" s="27" t="s">
        <v>14122</v>
      </c>
      <c r="J2453" s="27" t="s">
        <v>4535</v>
      </c>
      <c r="K2453" s="27" t="s">
        <v>14117</v>
      </c>
      <c r="L2453" s="27" t="s">
        <v>14117</v>
      </c>
      <c r="M2453" s="27">
        <v>85139</v>
      </c>
      <c r="N2453" s="28" t="s">
        <v>223</v>
      </c>
      <c r="O2453" s="22">
        <f>VLOOKUP(A2453,Hoja1!A:C,3,0)</f>
        <v>16</v>
      </c>
      <c r="P2453" s="21" t="str">
        <f>VLOOKUP(M2453,[1]TIPOLOGIAS_CB!$A:$F,4,0)</f>
        <v>YOPAL</v>
      </c>
      <c r="Q2453" s="21" t="str">
        <f>VLOOKUP(P2453,'BASE TARIFA 2025'!C:D,2,0)</f>
        <v>WOMPI ORIENTE</v>
      </c>
      <c r="R2453" s="23">
        <f>VLOOKUP(P2453,'BASE TARIFA 2025'!C:F,4,0)</f>
        <v>28277.100000000002</v>
      </c>
    </row>
    <row r="2454" spans="1:18" ht="14.45">
      <c r="A2454" s="27">
        <v>67835</v>
      </c>
      <c r="B2454" s="27" t="s">
        <v>14123</v>
      </c>
      <c r="C2454" s="27">
        <v>53091576</v>
      </c>
      <c r="D2454" s="27" t="s">
        <v>79</v>
      </c>
      <c r="E2454" s="27" t="s">
        <v>14124</v>
      </c>
      <c r="F2454" s="27" t="s">
        <v>14124</v>
      </c>
      <c r="G2454" s="27" t="s">
        <v>14125</v>
      </c>
      <c r="H2454" s="27" t="s">
        <v>14126</v>
      </c>
      <c r="I2454" s="27" t="s">
        <v>14127</v>
      </c>
      <c r="J2454" s="27" t="s">
        <v>4535</v>
      </c>
      <c r="K2454" s="27" t="s">
        <v>14117</v>
      </c>
      <c r="L2454" s="27" t="s">
        <v>14117</v>
      </c>
      <c r="M2454" s="27">
        <v>85139</v>
      </c>
      <c r="N2454" s="28" t="s">
        <v>223</v>
      </c>
      <c r="O2454" s="22">
        <f>VLOOKUP(A2454,Hoja1!A:C,3,0)</f>
        <v>8</v>
      </c>
      <c r="P2454" s="21" t="str">
        <f>VLOOKUP(M2454,[1]TIPOLOGIAS_CB!$A:$F,4,0)</f>
        <v>YOPAL</v>
      </c>
      <c r="Q2454" s="21" t="str">
        <f>VLOOKUP(P2454,'BASE TARIFA 2025'!C:D,2,0)</f>
        <v>WOMPI ORIENTE</v>
      </c>
      <c r="R2454" s="23">
        <f>VLOOKUP(P2454,'BASE TARIFA 2025'!C:F,4,0)</f>
        <v>28277.100000000002</v>
      </c>
    </row>
    <row r="2455" spans="1:18" ht="14.45">
      <c r="A2455" s="27">
        <v>74494</v>
      </c>
      <c r="B2455" s="27" t="s">
        <v>14128</v>
      </c>
      <c r="C2455" s="27">
        <v>79736299</v>
      </c>
      <c r="D2455" s="27" t="s">
        <v>14129</v>
      </c>
      <c r="E2455" s="27" t="s">
        <v>14129</v>
      </c>
      <c r="F2455" s="27" t="s">
        <v>14129</v>
      </c>
      <c r="G2455" s="27" t="s">
        <v>14130</v>
      </c>
      <c r="H2455" s="27" t="s">
        <v>14131</v>
      </c>
      <c r="I2455" s="27" t="s">
        <v>14132</v>
      </c>
      <c r="J2455" s="27" t="s">
        <v>4535</v>
      </c>
      <c r="K2455" s="27" t="s">
        <v>14117</v>
      </c>
      <c r="L2455" s="27" t="s">
        <v>14117</v>
      </c>
      <c r="M2455" s="27">
        <v>85139</v>
      </c>
      <c r="N2455" s="28" t="s">
        <v>223</v>
      </c>
      <c r="O2455" s="22">
        <f>VLOOKUP(A2455,Hoja1!A:C,3,0)</f>
        <v>8</v>
      </c>
      <c r="P2455" s="21" t="str">
        <f>VLOOKUP(M2455,[1]TIPOLOGIAS_CB!$A:$F,4,0)</f>
        <v>YOPAL</v>
      </c>
      <c r="Q2455" s="21" t="str">
        <f>VLOOKUP(P2455,'BASE TARIFA 2025'!C:D,2,0)</f>
        <v>WOMPI ORIENTE</v>
      </c>
      <c r="R2455" s="23">
        <f>VLOOKUP(P2455,'BASE TARIFA 2025'!C:F,4,0)</f>
        <v>28277.100000000002</v>
      </c>
    </row>
    <row r="2456" spans="1:18" ht="14.45">
      <c r="A2456" s="27">
        <v>77819</v>
      </c>
      <c r="B2456" s="27" t="s">
        <v>14133</v>
      </c>
      <c r="C2456" s="27">
        <v>23726724</v>
      </c>
      <c r="D2456" s="27" t="s">
        <v>14134</v>
      </c>
      <c r="E2456" s="27" t="s">
        <v>14134</v>
      </c>
      <c r="F2456" s="27" t="s">
        <v>14134</v>
      </c>
      <c r="G2456" s="27" t="s">
        <v>14135</v>
      </c>
      <c r="H2456" s="27" t="s">
        <v>14136</v>
      </c>
      <c r="I2456" s="27" t="s">
        <v>14137</v>
      </c>
      <c r="J2456" s="27" t="s">
        <v>4535</v>
      </c>
      <c r="K2456" s="27" t="s">
        <v>14117</v>
      </c>
      <c r="L2456" s="27" t="s">
        <v>14117</v>
      </c>
      <c r="M2456" s="27">
        <v>85139</v>
      </c>
      <c r="N2456" s="28" t="s">
        <v>223</v>
      </c>
      <c r="O2456" s="22">
        <f>VLOOKUP(A2456,Hoja1!A:C,3,0)</f>
        <v>8</v>
      </c>
      <c r="P2456" s="21" t="str">
        <f>VLOOKUP(M2456,[1]TIPOLOGIAS_CB!$A:$F,4,0)</f>
        <v>YOPAL</v>
      </c>
      <c r="Q2456" s="21" t="str">
        <f>VLOOKUP(P2456,'BASE TARIFA 2025'!C:D,2,0)</f>
        <v>WOMPI ORIENTE</v>
      </c>
      <c r="R2456" s="23">
        <f>VLOOKUP(P2456,'BASE TARIFA 2025'!C:F,4,0)</f>
        <v>28277.100000000002</v>
      </c>
    </row>
    <row r="2457" spans="1:18" ht="14.45">
      <c r="A2457" s="27">
        <v>36019</v>
      </c>
      <c r="B2457" s="27" t="s">
        <v>14138</v>
      </c>
      <c r="C2457" s="27">
        <v>1118120815</v>
      </c>
      <c r="D2457" s="27"/>
      <c r="E2457" s="27" t="s">
        <v>14139</v>
      </c>
      <c r="F2457" s="27" t="s">
        <v>14139</v>
      </c>
      <c r="G2457" s="27" t="s">
        <v>14140</v>
      </c>
      <c r="H2457" s="27" t="s">
        <v>14141</v>
      </c>
      <c r="I2457" s="27" t="s">
        <v>14142</v>
      </c>
      <c r="J2457" s="27" t="s">
        <v>4535</v>
      </c>
      <c r="K2457" s="27" t="s">
        <v>14143</v>
      </c>
      <c r="L2457" s="27" t="s">
        <v>14143</v>
      </c>
      <c r="M2457" s="27">
        <v>85162</v>
      </c>
      <c r="N2457" s="28" t="s">
        <v>580</v>
      </c>
      <c r="O2457" s="22">
        <f>VLOOKUP(A2457,Hoja1!A:C,3,0)</f>
        <v>8</v>
      </c>
      <c r="P2457" s="21" t="str">
        <f>VLOOKUP(M2457,[1]TIPOLOGIAS_CB!$A:$F,4,0)</f>
        <v>YOPAL</v>
      </c>
      <c r="Q2457" s="21" t="str">
        <f>VLOOKUP(P2457,'BASE TARIFA 2025'!C:D,2,0)</f>
        <v>WOMPI ORIENTE</v>
      </c>
      <c r="R2457" s="23">
        <f>VLOOKUP(P2457,'BASE TARIFA 2025'!C:F,4,0)</f>
        <v>28277.100000000002</v>
      </c>
    </row>
    <row r="2458" spans="1:18" ht="14.45">
      <c r="A2458" s="27">
        <v>47060</v>
      </c>
      <c r="B2458" s="27" t="s">
        <v>14144</v>
      </c>
      <c r="C2458" s="27">
        <v>1118121195</v>
      </c>
      <c r="D2458" s="27" t="s">
        <v>79</v>
      </c>
      <c r="E2458" s="27" t="s">
        <v>14145</v>
      </c>
      <c r="F2458" s="27" t="s">
        <v>14145</v>
      </c>
      <c r="G2458" s="27" t="s">
        <v>14146</v>
      </c>
      <c r="H2458" s="27" t="s">
        <v>14147</v>
      </c>
      <c r="I2458" s="27" t="s">
        <v>14148</v>
      </c>
      <c r="J2458" s="27" t="s">
        <v>4535</v>
      </c>
      <c r="K2458" s="27" t="s">
        <v>14143</v>
      </c>
      <c r="L2458" s="27" t="s">
        <v>14143</v>
      </c>
      <c r="M2458" s="27">
        <v>85162</v>
      </c>
      <c r="N2458" s="28" t="s">
        <v>580</v>
      </c>
      <c r="O2458" s="22">
        <f>VLOOKUP(A2458,Hoja1!A:C,3,0)</f>
        <v>8</v>
      </c>
      <c r="P2458" s="21" t="str">
        <f>VLOOKUP(M2458,[1]TIPOLOGIAS_CB!$A:$F,4,0)</f>
        <v>YOPAL</v>
      </c>
      <c r="Q2458" s="21" t="str">
        <f>VLOOKUP(P2458,'BASE TARIFA 2025'!C:D,2,0)</f>
        <v>WOMPI ORIENTE</v>
      </c>
      <c r="R2458" s="23">
        <f>VLOOKUP(P2458,'BASE TARIFA 2025'!C:F,4,0)</f>
        <v>28277.100000000002</v>
      </c>
    </row>
    <row r="2459" spans="1:18" ht="14.45">
      <c r="A2459" s="27">
        <v>57477</v>
      </c>
      <c r="B2459" s="27" t="s">
        <v>14149</v>
      </c>
      <c r="C2459" s="27">
        <v>1118122561</v>
      </c>
      <c r="D2459" s="27" t="s">
        <v>79</v>
      </c>
      <c r="E2459" s="27" t="s">
        <v>14150</v>
      </c>
      <c r="F2459" s="27" t="s">
        <v>14150</v>
      </c>
      <c r="G2459" s="27" t="s">
        <v>14151</v>
      </c>
      <c r="H2459" s="27" t="s">
        <v>14152</v>
      </c>
      <c r="I2459" s="27" t="s">
        <v>14153</v>
      </c>
      <c r="J2459" s="27" t="s">
        <v>4535</v>
      </c>
      <c r="K2459" s="27" t="s">
        <v>14143</v>
      </c>
      <c r="L2459" s="27" t="s">
        <v>14143</v>
      </c>
      <c r="M2459" s="27">
        <v>85162</v>
      </c>
      <c r="N2459" s="28" t="s">
        <v>580</v>
      </c>
      <c r="O2459" s="22">
        <f>VLOOKUP(A2459,Hoja1!A:C,3,0)</f>
        <v>8</v>
      </c>
      <c r="P2459" s="21" t="str">
        <f>VLOOKUP(M2459,[1]TIPOLOGIAS_CB!$A:$F,4,0)</f>
        <v>YOPAL</v>
      </c>
      <c r="Q2459" s="21" t="str">
        <f>VLOOKUP(P2459,'BASE TARIFA 2025'!C:D,2,0)</f>
        <v>WOMPI ORIENTE</v>
      </c>
      <c r="R2459" s="23">
        <f>VLOOKUP(P2459,'BASE TARIFA 2025'!C:F,4,0)</f>
        <v>28277.100000000002</v>
      </c>
    </row>
    <row r="2460" spans="1:18" ht="14.45">
      <c r="A2460" s="27">
        <v>68383</v>
      </c>
      <c r="B2460" s="27" t="s">
        <v>14154</v>
      </c>
      <c r="C2460" s="27">
        <v>1090445038</v>
      </c>
      <c r="D2460" s="27" t="s">
        <v>79</v>
      </c>
      <c r="E2460" s="27" t="s">
        <v>14155</v>
      </c>
      <c r="F2460" s="27" t="s">
        <v>14155</v>
      </c>
      <c r="G2460" s="27" t="s">
        <v>14156</v>
      </c>
      <c r="H2460" s="27" t="s">
        <v>14157</v>
      </c>
      <c r="I2460" s="27" t="s">
        <v>14158</v>
      </c>
      <c r="J2460" s="27" t="s">
        <v>2863</v>
      </c>
      <c r="K2460" s="27" t="s">
        <v>13389</v>
      </c>
      <c r="L2460" s="27" t="s">
        <v>13389</v>
      </c>
      <c r="M2460" s="27">
        <v>54001</v>
      </c>
      <c r="N2460" s="28" t="s">
        <v>172</v>
      </c>
      <c r="O2460" s="22">
        <f>VLOOKUP(A2460,Hoja1!A:C,3,0)</f>
        <v>8</v>
      </c>
      <c r="P2460" s="21" t="str">
        <f>VLOOKUP(M2460,[1]TIPOLOGIAS_CB!$A:$F,4,0)</f>
        <v>CUCUTA</v>
      </c>
      <c r="Q2460" s="21" t="str">
        <f>VLOOKUP(P2460,'BASE TARIFA 2025'!C:D,2,0)</f>
        <v>WOMPI SANTANDERES</v>
      </c>
      <c r="R2460" s="23">
        <f>VLOOKUP(P2460,'BASE TARIFA 2025'!C:F,4,0)</f>
        <v>28277.100000000002</v>
      </c>
    </row>
    <row r="2461" spans="1:18" ht="14.45">
      <c r="A2461" s="27">
        <v>63931</v>
      </c>
      <c r="B2461" s="27" t="s">
        <v>14159</v>
      </c>
      <c r="C2461" s="27">
        <v>1093798000</v>
      </c>
      <c r="D2461" s="27" t="s">
        <v>14160</v>
      </c>
      <c r="E2461" s="27" t="s">
        <v>14160</v>
      </c>
      <c r="F2461" s="27" t="s">
        <v>14161</v>
      </c>
      <c r="G2461" s="27" t="s">
        <v>14162</v>
      </c>
      <c r="H2461" s="27" t="s">
        <v>14163</v>
      </c>
      <c r="I2461" s="27" t="s">
        <v>14164</v>
      </c>
      <c r="J2461" s="27" t="s">
        <v>2863</v>
      </c>
      <c r="K2461" s="27" t="s">
        <v>13389</v>
      </c>
      <c r="L2461" s="27" t="s">
        <v>13389</v>
      </c>
      <c r="M2461" s="27">
        <v>54001</v>
      </c>
      <c r="N2461" s="28" t="s">
        <v>172</v>
      </c>
      <c r="O2461" s="22">
        <f>VLOOKUP(A2461,Hoja1!A:C,3,0)</f>
        <v>8</v>
      </c>
      <c r="P2461" s="21" t="str">
        <f>VLOOKUP(M2461,[1]TIPOLOGIAS_CB!$A:$F,4,0)</f>
        <v>CUCUTA</v>
      </c>
      <c r="Q2461" s="21" t="str">
        <f>VLOOKUP(P2461,'BASE TARIFA 2025'!C:D,2,0)</f>
        <v>WOMPI SANTANDERES</v>
      </c>
      <c r="R2461" s="23">
        <f>VLOOKUP(P2461,'BASE TARIFA 2025'!C:F,4,0)</f>
        <v>28277.100000000002</v>
      </c>
    </row>
    <row r="2462" spans="1:18" ht="14.45">
      <c r="A2462" s="27">
        <v>58965</v>
      </c>
      <c r="B2462" s="27" t="s">
        <v>14165</v>
      </c>
      <c r="C2462" s="27">
        <v>74352356</v>
      </c>
      <c r="D2462" s="27" t="s">
        <v>79</v>
      </c>
      <c r="E2462" s="27" t="s">
        <v>14166</v>
      </c>
      <c r="F2462" s="27" t="s">
        <v>14166</v>
      </c>
      <c r="G2462" s="27" t="s">
        <v>14167</v>
      </c>
      <c r="H2462" s="27" t="s">
        <v>14168</v>
      </c>
      <c r="I2462" s="27" t="s">
        <v>14169</v>
      </c>
      <c r="J2462" s="27" t="s">
        <v>4535</v>
      </c>
      <c r="K2462" s="27" t="s">
        <v>14143</v>
      </c>
      <c r="L2462" s="27" t="s">
        <v>14143</v>
      </c>
      <c r="M2462" s="27">
        <v>85162</v>
      </c>
      <c r="N2462" s="28" t="s">
        <v>580</v>
      </c>
      <c r="O2462" s="22">
        <f>VLOOKUP(A2462,Hoja1!A:C,3,0)</f>
        <v>8</v>
      </c>
      <c r="P2462" s="21" t="str">
        <f>VLOOKUP(M2462,[1]TIPOLOGIAS_CB!$A:$F,4,0)</f>
        <v>YOPAL</v>
      </c>
      <c r="Q2462" s="21" t="str">
        <f>VLOOKUP(P2462,'BASE TARIFA 2025'!C:D,2,0)</f>
        <v>WOMPI ORIENTE</v>
      </c>
      <c r="R2462" s="23">
        <f>VLOOKUP(P2462,'BASE TARIFA 2025'!C:F,4,0)</f>
        <v>28277.100000000002</v>
      </c>
    </row>
    <row r="2463" spans="1:18" ht="14.45">
      <c r="A2463" s="27">
        <v>74295</v>
      </c>
      <c r="B2463" s="27" t="s">
        <v>14170</v>
      </c>
      <c r="C2463" s="27">
        <v>1118123318</v>
      </c>
      <c r="D2463" s="27" t="s">
        <v>14171</v>
      </c>
      <c r="E2463" s="27" t="s">
        <v>14172</v>
      </c>
      <c r="F2463" s="27" t="s">
        <v>14172</v>
      </c>
      <c r="G2463" s="27" t="s">
        <v>14173</v>
      </c>
      <c r="H2463" s="27" t="s">
        <v>14174</v>
      </c>
      <c r="I2463" s="27" t="s">
        <v>14175</v>
      </c>
      <c r="J2463" s="27" t="s">
        <v>4535</v>
      </c>
      <c r="K2463" s="27" t="s">
        <v>14143</v>
      </c>
      <c r="L2463" s="27" t="s">
        <v>14143</v>
      </c>
      <c r="M2463" s="27">
        <v>85162</v>
      </c>
      <c r="N2463" s="28" t="s">
        <v>275</v>
      </c>
      <c r="O2463" s="22">
        <f>VLOOKUP(A2463,Hoja1!A:C,3,0)</f>
        <v>8</v>
      </c>
      <c r="P2463" s="21" t="str">
        <f>VLOOKUP(M2463,[1]TIPOLOGIAS_CB!$A:$F,4,0)</f>
        <v>YOPAL</v>
      </c>
      <c r="Q2463" s="21" t="str">
        <f>VLOOKUP(P2463,'BASE TARIFA 2025'!C:D,2,0)</f>
        <v>WOMPI ORIENTE</v>
      </c>
      <c r="R2463" s="23">
        <f>VLOOKUP(P2463,'BASE TARIFA 2025'!C:F,4,0)</f>
        <v>28277.100000000002</v>
      </c>
    </row>
    <row r="2464" spans="1:18" ht="14.45">
      <c r="A2464" s="27">
        <v>78092</v>
      </c>
      <c r="B2464" s="27" t="s">
        <v>14176</v>
      </c>
      <c r="C2464" s="27">
        <v>1118125429</v>
      </c>
      <c r="D2464" s="27" t="s">
        <v>14177</v>
      </c>
      <c r="E2464" s="27" t="s">
        <v>14177</v>
      </c>
      <c r="F2464" s="27" t="s">
        <v>14177</v>
      </c>
      <c r="G2464" s="27" t="s">
        <v>14178</v>
      </c>
      <c r="H2464" s="27" t="s">
        <v>14147</v>
      </c>
      <c r="I2464" s="27" t="s">
        <v>14148</v>
      </c>
      <c r="J2464" s="27" t="s">
        <v>4535</v>
      </c>
      <c r="K2464" s="27" t="s">
        <v>14143</v>
      </c>
      <c r="L2464" s="27" t="s">
        <v>14143</v>
      </c>
      <c r="M2464" s="27">
        <v>85162</v>
      </c>
      <c r="N2464" s="28" t="s">
        <v>275</v>
      </c>
      <c r="O2464" s="22">
        <f>VLOOKUP(A2464,Hoja1!A:C,3,0)</f>
        <v>8</v>
      </c>
      <c r="P2464" s="21" t="str">
        <f>VLOOKUP(M2464,[1]TIPOLOGIAS_CB!$A:$F,4,0)</f>
        <v>YOPAL</v>
      </c>
      <c r="Q2464" s="21" t="str">
        <f>VLOOKUP(P2464,'BASE TARIFA 2025'!C:D,2,0)</f>
        <v>WOMPI ORIENTE</v>
      </c>
      <c r="R2464" s="23">
        <f>VLOOKUP(P2464,'BASE TARIFA 2025'!C:F,4,0)</f>
        <v>28277.100000000002</v>
      </c>
    </row>
    <row r="2465" spans="1:18" ht="14.45">
      <c r="A2465" s="27">
        <v>78093</v>
      </c>
      <c r="B2465" s="27" t="s">
        <v>14179</v>
      </c>
      <c r="C2465" s="27">
        <v>1118125569</v>
      </c>
      <c r="D2465" s="27" t="s">
        <v>14180</v>
      </c>
      <c r="E2465" s="27" t="s">
        <v>14180</v>
      </c>
      <c r="F2465" s="27" t="s">
        <v>14180</v>
      </c>
      <c r="G2465" s="27" t="s">
        <v>14181</v>
      </c>
      <c r="H2465" s="27" t="s">
        <v>14147</v>
      </c>
      <c r="I2465" s="27" t="s">
        <v>14148</v>
      </c>
      <c r="J2465" s="27" t="s">
        <v>4535</v>
      </c>
      <c r="K2465" s="27" t="s">
        <v>14143</v>
      </c>
      <c r="L2465" s="27" t="s">
        <v>14143</v>
      </c>
      <c r="M2465" s="27">
        <v>85162</v>
      </c>
      <c r="N2465" s="28" t="s">
        <v>275</v>
      </c>
      <c r="O2465" s="22">
        <f>VLOOKUP(A2465,Hoja1!A:C,3,0)</f>
        <v>8</v>
      </c>
      <c r="P2465" s="21" t="str">
        <f>VLOOKUP(M2465,[1]TIPOLOGIAS_CB!$A:$F,4,0)</f>
        <v>YOPAL</v>
      </c>
      <c r="Q2465" s="21" t="str">
        <f>VLOOKUP(P2465,'BASE TARIFA 2025'!C:D,2,0)</f>
        <v>WOMPI ORIENTE</v>
      </c>
      <c r="R2465" s="23">
        <f>VLOOKUP(P2465,'BASE TARIFA 2025'!C:F,4,0)</f>
        <v>28277.100000000002</v>
      </c>
    </row>
    <row r="2466" spans="1:18" ht="14.45">
      <c r="A2466" s="27">
        <v>62896</v>
      </c>
      <c r="B2466" s="27" t="s">
        <v>14182</v>
      </c>
      <c r="C2466" s="27">
        <v>37390908</v>
      </c>
      <c r="D2466" s="27" t="s">
        <v>79</v>
      </c>
      <c r="E2466" s="27" t="s">
        <v>14183</v>
      </c>
      <c r="F2466" s="27" t="s">
        <v>14183</v>
      </c>
      <c r="G2466" s="27" t="s">
        <v>14184</v>
      </c>
      <c r="H2466" s="27" t="s">
        <v>14185</v>
      </c>
      <c r="I2466" s="27" t="s">
        <v>14186</v>
      </c>
      <c r="J2466" s="27" t="s">
        <v>2863</v>
      </c>
      <c r="K2466" s="27" t="s">
        <v>13389</v>
      </c>
      <c r="L2466" s="27" t="s">
        <v>13389</v>
      </c>
      <c r="M2466" s="27">
        <v>54001</v>
      </c>
      <c r="N2466" s="28" t="s">
        <v>358</v>
      </c>
      <c r="O2466" s="22">
        <f>VLOOKUP(A2466,Hoja1!A:C,3,0)</f>
        <v>8</v>
      </c>
      <c r="P2466" s="21" t="str">
        <f>VLOOKUP(M2466,[1]TIPOLOGIAS_CB!$A:$F,4,0)</f>
        <v>CUCUTA</v>
      </c>
      <c r="Q2466" s="21" t="str">
        <f>VLOOKUP(P2466,'BASE TARIFA 2025'!C:D,2,0)</f>
        <v>WOMPI SANTANDERES</v>
      </c>
      <c r="R2466" s="23">
        <f>VLOOKUP(P2466,'BASE TARIFA 2025'!C:F,4,0)</f>
        <v>28277.100000000002</v>
      </c>
    </row>
    <row r="2467" spans="1:18" ht="14.45">
      <c r="A2467" s="27">
        <v>60494</v>
      </c>
      <c r="B2467" s="27" t="s">
        <v>14187</v>
      </c>
      <c r="C2467" s="27">
        <v>1090378066</v>
      </c>
      <c r="D2467" s="27" t="s">
        <v>14188</v>
      </c>
      <c r="E2467" s="27" t="s">
        <v>14188</v>
      </c>
      <c r="F2467" s="27" t="s">
        <v>14189</v>
      </c>
      <c r="G2467" s="27" t="s">
        <v>14190</v>
      </c>
      <c r="H2467" s="27" t="s">
        <v>14191</v>
      </c>
      <c r="I2467" s="27" t="s">
        <v>14192</v>
      </c>
      <c r="J2467" s="27" t="s">
        <v>2863</v>
      </c>
      <c r="K2467" s="27" t="s">
        <v>13389</v>
      </c>
      <c r="L2467" s="27" t="s">
        <v>13389</v>
      </c>
      <c r="M2467" s="27">
        <v>54001</v>
      </c>
      <c r="N2467" s="28" t="s">
        <v>223</v>
      </c>
      <c r="O2467" s="22">
        <f>VLOOKUP(A2467,Hoja1!A:C,3,0)</f>
        <v>8</v>
      </c>
      <c r="P2467" s="21" t="str">
        <f>VLOOKUP(M2467,[1]TIPOLOGIAS_CB!$A:$F,4,0)</f>
        <v>CUCUTA</v>
      </c>
      <c r="Q2467" s="21" t="str">
        <f>VLOOKUP(P2467,'BASE TARIFA 2025'!C:D,2,0)</f>
        <v>WOMPI SANTANDERES</v>
      </c>
      <c r="R2467" s="23">
        <f>VLOOKUP(P2467,'BASE TARIFA 2025'!C:F,4,0)</f>
        <v>28277.100000000002</v>
      </c>
    </row>
    <row r="2468" spans="1:18" ht="14.45">
      <c r="A2468" s="27">
        <v>59247</v>
      </c>
      <c r="B2468" s="27" t="s">
        <v>14193</v>
      </c>
      <c r="C2468" s="27">
        <v>1090397548</v>
      </c>
      <c r="D2468" s="27" t="s">
        <v>79</v>
      </c>
      <c r="E2468" s="27" t="s">
        <v>14194</v>
      </c>
      <c r="F2468" s="27" t="s">
        <v>14194</v>
      </c>
      <c r="G2468" s="27" t="s">
        <v>14195</v>
      </c>
      <c r="H2468" s="27" t="s">
        <v>14196</v>
      </c>
      <c r="I2468" s="27" t="s">
        <v>14197</v>
      </c>
      <c r="J2468" s="27" t="s">
        <v>2863</v>
      </c>
      <c r="K2468" s="27" t="s">
        <v>13389</v>
      </c>
      <c r="L2468" s="27" t="s">
        <v>13389</v>
      </c>
      <c r="M2468" s="27">
        <v>54001</v>
      </c>
      <c r="N2468" s="28" t="s">
        <v>172</v>
      </c>
      <c r="O2468" s="22">
        <f>VLOOKUP(A2468,Hoja1!A:C,3,0)</f>
        <v>8</v>
      </c>
      <c r="P2468" s="21" t="str">
        <f>VLOOKUP(M2468,[1]TIPOLOGIAS_CB!$A:$F,4,0)</f>
        <v>CUCUTA</v>
      </c>
      <c r="Q2468" s="21" t="str">
        <f>VLOOKUP(P2468,'BASE TARIFA 2025'!C:D,2,0)</f>
        <v>WOMPI SANTANDERES</v>
      </c>
      <c r="R2468" s="23">
        <f>VLOOKUP(P2468,'BASE TARIFA 2025'!C:F,4,0)</f>
        <v>28277.100000000002</v>
      </c>
    </row>
    <row r="2469" spans="1:18" ht="14.45">
      <c r="A2469" s="27">
        <v>60492</v>
      </c>
      <c r="B2469" s="27" t="s">
        <v>14198</v>
      </c>
      <c r="C2469" s="27">
        <v>901205083</v>
      </c>
      <c r="D2469" s="27" t="s">
        <v>14199</v>
      </c>
      <c r="E2469" s="27" t="s">
        <v>14200</v>
      </c>
      <c r="F2469" s="27" t="s">
        <v>14199</v>
      </c>
      <c r="G2469" s="27" t="s">
        <v>14201</v>
      </c>
      <c r="H2469" s="27" t="s">
        <v>14202</v>
      </c>
      <c r="I2469" s="27" t="s">
        <v>14203</v>
      </c>
      <c r="J2469" s="27" t="s">
        <v>2863</v>
      </c>
      <c r="K2469" s="27" t="s">
        <v>13389</v>
      </c>
      <c r="L2469" s="27" t="s">
        <v>13389</v>
      </c>
      <c r="M2469" s="27">
        <v>54001</v>
      </c>
      <c r="N2469" s="28" t="s">
        <v>520</v>
      </c>
      <c r="O2469" s="22">
        <f>VLOOKUP(A2469,Hoja1!A:C,3,0)</f>
        <v>8</v>
      </c>
      <c r="P2469" s="21" t="str">
        <f>VLOOKUP(M2469,[1]TIPOLOGIAS_CB!$A:$F,4,0)</f>
        <v>CUCUTA</v>
      </c>
      <c r="Q2469" s="21" t="str">
        <f>VLOOKUP(P2469,'BASE TARIFA 2025'!C:D,2,0)</f>
        <v>WOMPI SANTANDERES</v>
      </c>
      <c r="R2469" s="23">
        <f>VLOOKUP(P2469,'BASE TARIFA 2025'!C:F,4,0)</f>
        <v>28277.100000000002</v>
      </c>
    </row>
    <row r="2470" spans="1:18" ht="14.45">
      <c r="A2470" s="27">
        <v>50034</v>
      </c>
      <c r="B2470" s="27" t="s">
        <v>14204</v>
      </c>
      <c r="C2470" s="27">
        <v>1093747851</v>
      </c>
      <c r="D2470" s="27" t="s">
        <v>79</v>
      </c>
      <c r="E2470" s="27" t="s">
        <v>14205</v>
      </c>
      <c r="F2470" s="27" t="s">
        <v>14205</v>
      </c>
      <c r="G2470" s="27" t="s">
        <v>14206</v>
      </c>
      <c r="H2470" s="27" t="s">
        <v>14207</v>
      </c>
      <c r="I2470" s="27" t="s">
        <v>14208</v>
      </c>
      <c r="J2470" s="27" t="s">
        <v>2863</v>
      </c>
      <c r="K2470" s="27" t="s">
        <v>13389</v>
      </c>
      <c r="L2470" s="27" t="s">
        <v>13389</v>
      </c>
      <c r="M2470" s="27">
        <v>54001</v>
      </c>
      <c r="N2470" s="28" t="s">
        <v>348</v>
      </c>
      <c r="O2470" s="22">
        <f>VLOOKUP(A2470,Hoja1!A:C,3,0)</f>
        <v>8</v>
      </c>
      <c r="P2470" s="21" t="str">
        <f>VLOOKUP(M2470,[1]TIPOLOGIAS_CB!$A:$F,4,0)</f>
        <v>CUCUTA</v>
      </c>
      <c r="Q2470" s="21" t="str">
        <f>VLOOKUP(P2470,'BASE TARIFA 2025'!C:D,2,0)</f>
        <v>WOMPI SANTANDERES</v>
      </c>
      <c r="R2470" s="23">
        <f>VLOOKUP(P2470,'BASE TARIFA 2025'!C:F,4,0)</f>
        <v>28277.100000000002</v>
      </c>
    </row>
    <row r="2471" spans="1:18" ht="14.45">
      <c r="A2471" s="27">
        <v>45673</v>
      </c>
      <c r="B2471" s="27" t="s">
        <v>14209</v>
      </c>
      <c r="C2471" s="27">
        <v>60413078</v>
      </c>
      <c r="D2471" s="27"/>
      <c r="E2471" s="27" t="s">
        <v>14210</v>
      </c>
      <c r="F2471" s="27" t="s">
        <v>14211</v>
      </c>
      <c r="G2471" s="27" t="s">
        <v>14212</v>
      </c>
      <c r="H2471" s="27" t="s">
        <v>14213</v>
      </c>
      <c r="I2471" s="27" t="s">
        <v>14214</v>
      </c>
      <c r="J2471" s="27" t="s">
        <v>2863</v>
      </c>
      <c r="K2471" s="27" t="s">
        <v>13389</v>
      </c>
      <c r="L2471" s="27" t="s">
        <v>13389</v>
      </c>
      <c r="M2471" s="27">
        <v>54001</v>
      </c>
      <c r="N2471" s="28" t="s">
        <v>348</v>
      </c>
      <c r="O2471" s="22">
        <f>VLOOKUP(A2471,Hoja1!A:C,3,0)</f>
        <v>8</v>
      </c>
      <c r="P2471" s="21" t="str">
        <f>VLOOKUP(M2471,[1]TIPOLOGIAS_CB!$A:$F,4,0)</f>
        <v>CUCUTA</v>
      </c>
      <c r="Q2471" s="21" t="str">
        <f>VLOOKUP(P2471,'BASE TARIFA 2025'!C:D,2,0)</f>
        <v>WOMPI SANTANDERES</v>
      </c>
      <c r="R2471" s="23">
        <f>VLOOKUP(P2471,'BASE TARIFA 2025'!C:F,4,0)</f>
        <v>28277.100000000002</v>
      </c>
    </row>
    <row r="2472" spans="1:18" ht="14.45">
      <c r="A2472" s="27">
        <v>46023</v>
      </c>
      <c r="B2472" s="27" t="s">
        <v>14215</v>
      </c>
      <c r="C2472" s="27">
        <v>88239276</v>
      </c>
      <c r="D2472" s="27" t="s">
        <v>14216</v>
      </c>
      <c r="E2472" s="27" t="s">
        <v>14216</v>
      </c>
      <c r="F2472" s="27" t="s">
        <v>14216</v>
      </c>
      <c r="G2472" s="27" t="s">
        <v>14217</v>
      </c>
      <c r="H2472" s="27" t="s">
        <v>14218</v>
      </c>
      <c r="I2472" s="27" t="s">
        <v>14219</v>
      </c>
      <c r="J2472" s="27" t="s">
        <v>2863</v>
      </c>
      <c r="K2472" s="27" t="s">
        <v>13389</v>
      </c>
      <c r="L2472" s="27" t="s">
        <v>13389</v>
      </c>
      <c r="M2472" s="27">
        <v>54001</v>
      </c>
      <c r="N2472" s="28" t="s">
        <v>358</v>
      </c>
      <c r="O2472" s="22">
        <f>VLOOKUP(A2472,Hoja1!A:C,3,0)</f>
        <v>8</v>
      </c>
      <c r="P2472" s="21" t="str">
        <f>VLOOKUP(M2472,[1]TIPOLOGIAS_CB!$A:$F,4,0)</f>
        <v>CUCUTA</v>
      </c>
      <c r="Q2472" s="21" t="str">
        <f>VLOOKUP(P2472,'BASE TARIFA 2025'!C:D,2,0)</f>
        <v>WOMPI SANTANDERES</v>
      </c>
      <c r="R2472" s="23">
        <f>VLOOKUP(P2472,'BASE TARIFA 2025'!C:F,4,0)</f>
        <v>28277.100000000002</v>
      </c>
    </row>
    <row r="2473" spans="1:18" ht="14.45">
      <c r="A2473" s="27">
        <v>45601</v>
      </c>
      <c r="B2473" s="27" t="s">
        <v>14220</v>
      </c>
      <c r="C2473" s="27">
        <v>1093790160</v>
      </c>
      <c r="D2473" s="27"/>
      <c r="E2473" s="27" t="s">
        <v>14221</v>
      </c>
      <c r="F2473" s="27" t="s">
        <v>14221</v>
      </c>
      <c r="G2473" s="27" t="s">
        <v>14222</v>
      </c>
      <c r="H2473" s="27" t="s">
        <v>14223</v>
      </c>
      <c r="I2473" s="27" t="s">
        <v>14224</v>
      </c>
      <c r="J2473" s="27" t="s">
        <v>2863</v>
      </c>
      <c r="K2473" s="27" t="s">
        <v>13389</v>
      </c>
      <c r="L2473" s="27" t="s">
        <v>13389</v>
      </c>
      <c r="M2473" s="27">
        <v>54001</v>
      </c>
      <c r="N2473" s="28" t="s">
        <v>520</v>
      </c>
      <c r="O2473" s="22">
        <f>VLOOKUP(A2473,Hoja1!A:C,3,0)</f>
        <v>8</v>
      </c>
      <c r="P2473" s="21" t="str">
        <f>VLOOKUP(M2473,[1]TIPOLOGIAS_CB!$A:$F,4,0)</f>
        <v>CUCUTA</v>
      </c>
      <c r="Q2473" s="21" t="str">
        <f>VLOOKUP(P2473,'BASE TARIFA 2025'!C:D,2,0)</f>
        <v>WOMPI SANTANDERES</v>
      </c>
      <c r="R2473" s="23">
        <f>VLOOKUP(P2473,'BASE TARIFA 2025'!C:F,4,0)</f>
        <v>28277.100000000002</v>
      </c>
    </row>
    <row r="2474" spans="1:18" ht="14.45">
      <c r="A2474" s="27">
        <v>42136</v>
      </c>
      <c r="B2474" s="27" t="s">
        <v>14225</v>
      </c>
      <c r="C2474" s="27">
        <v>1090415273</v>
      </c>
      <c r="D2474" s="27"/>
      <c r="E2474" s="27" t="s">
        <v>14226</v>
      </c>
      <c r="F2474" s="27" t="s">
        <v>14226</v>
      </c>
      <c r="G2474" s="27" t="s">
        <v>14227</v>
      </c>
      <c r="H2474" s="27" t="s">
        <v>14228</v>
      </c>
      <c r="I2474" s="27" t="s">
        <v>14229</v>
      </c>
      <c r="J2474" s="27" t="s">
        <v>2863</v>
      </c>
      <c r="K2474" s="27" t="s">
        <v>13389</v>
      </c>
      <c r="L2474" s="27" t="s">
        <v>13389</v>
      </c>
      <c r="M2474" s="27">
        <v>54001</v>
      </c>
      <c r="N2474" s="28" t="s">
        <v>172</v>
      </c>
      <c r="O2474" s="22">
        <f>VLOOKUP(A2474,Hoja1!A:C,3,0)</f>
        <v>16</v>
      </c>
      <c r="P2474" s="21" t="str">
        <f>VLOOKUP(M2474,[1]TIPOLOGIAS_CB!$A:$F,4,0)</f>
        <v>CUCUTA</v>
      </c>
      <c r="Q2474" s="21" t="str">
        <f>VLOOKUP(P2474,'BASE TARIFA 2025'!C:D,2,0)</f>
        <v>WOMPI SANTANDERES</v>
      </c>
      <c r="R2474" s="23">
        <f>VLOOKUP(P2474,'BASE TARIFA 2025'!C:F,4,0)</f>
        <v>28277.100000000002</v>
      </c>
    </row>
    <row r="2475" spans="1:18" ht="14.45">
      <c r="A2475" s="27">
        <v>41289</v>
      </c>
      <c r="B2475" s="27" t="s">
        <v>14230</v>
      </c>
      <c r="C2475" s="27">
        <v>5832003</v>
      </c>
      <c r="D2475" s="27" t="s">
        <v>14231</v>
      </c>
      <c r="E2475" s="27" t="s">
        <v>14232</v>
      </c>
      <c r="F2475" s="27" t="s">
        <v>14232</v>
      </c>
      <c r="G2475" s="27" t="s">
        <v>14233</v>
      </c>
      <c r="H2475" s="27" t="s">
        <v>14234</v>
      </c>
      <c r="I2475" s="27" t="s">
        <v>14235</v>
      </c>
      <c r="J2475" s="27" t="s">
        <v>2863</v>
      </c>
      <c r="K2475" s="27" t="s">
        <v>13389</v>
      </c>
      <c r="L2475" s="27" t="s">
        <v>13389</v>
      </c>
      <c r="M2475" s="27">
        <v>54001</v>
      </c>
      <c r="N2475" s="28" t="s">
        <v>358</v>
      </c>
      <c r="O2475" s="22">
        <f>VLOOKUP(A2475,Hoja1!A:C,3,0)</f>
        <v>8</v>
      </c>
      <c r="P2475" s="21" t="str">
        <f>VLOOKUP(M2475,[1]TIPOLOGIAS_CB!$A:$F,4,0)</f>
        <v>CUCUTA</v>
      </c>
      <c r="Q2475" s="21" t="str">
        <f>VLOOKUP(P2475,'BASE TARIFA 2025'!C:D,2,0)</f>
        <v>WOMPI SANTANDERES</v>
      </c>
      <c r="R2475" s="23">
        <f>VLOOKUP(P2475,'BASE TARIFA 2025'!C:F,4,0)</f>
        <v>28277.100000000002</v>
      </c>
    </row>
    <row r="2476" spans="1:18" ht="14.45">
      <c r="A2476" s="27">
        <v>37418</v>
      </c>
      <c r="B2476" s="27" t="s">
        <v>14236</v>
      </c>
      <c r="C2476" s="27">
        <v>900755125</v>
      </c>
      <c r="D2476" s="27" t="s">
        <v>14237</v>
      </c>
      <c r="E2476" s="27" t="s">
        <v>14238</v>
      </c>
      <c r="F2476" s="27" t="s">
        <v>14239</v>
      </c>
      <c r="G2476" s="27" t="s">
        <v>14240</v>
      </c>
      <c r="H2476" s="27" t="s">
        <v>14241</v>
      </c>
      <c r="I2476" s="27" t="s">
        <v>14242</v>
      </c>
      <c r="J2476" s="27" t="s">
        <v>2863</v>
      </c>
      <c r="K2476" s="27" t="s">
        <v>13389</v>
      </c>
      <c r="L2476" s="27" t="s">
        <v>13389</v>
      </c>
      <c r="M2476" s="27">
        <v>54001</v>
      </c>
      <c r="N2476" s="28" t="s">
        <v>520</v>
      </c>
      <c r="O2476" s="22">
        <f>VLOOKUP(A2476,Hoja1!A:C,3,0)</f>
        <v>8</v>
      </c>
      <c r="P2476" s="21" t="str">
        <f>VLOOKUP(M2476,[1]TIPOLOGIAS_CB!$A:$F,4,0)</f>
        <v>CUCUTA</v>
      </c>
      <c r="Q2476" s="21" t="str">
        <f>VLOOKUP(P2476,'BASE TARIFA 2025'!C:D,2,0)</f>
        <v>WOMPI SANTANDERES</v>
      </c>
      <c r="R2476" s="23">
        <f>VLOOKUP(P2476,'BASE TARIFA 2025'!C:F,4,0)</f>
        <v>28277.100000000002</v>
      </c>
    </row>
    <row r="2477" spans="1:18" ht="14.45">
      <c r="A2477" s="27">
        <v>30669</v>
      </c>
      <c r="B2477" s="27" t="s">
        <v>14243</v>
      </c>
      <c r="C2477" s="27">
        <v>13487109</v>
      </c>
      <c r="D2477" s="27" t="s">
        <v>14244</v>
      </c>
      <c r="E2477" s="27" t="s">
        <v>14245</v>
      </c>
      <c r="F2477" s="27" t="s">
        <v>14245</v>
      </c>
      <c r="G2477" s="27" t="s">
        <v>14246</v>
      </c>
      <c r="H2477" s="27" t="s">
        <v>14247</v>
      </c>
      <c r="I2477" s="27" t="s">
        <v>14248</v>
      </c>
      <c r="J2477" s="27" t="s">
        <v>2863</v>
      </c>
      <c r="K2477" s="27" t="s">
        <v>13389</v>
      </c>
      <c r="L2477" s="27" t="s">
        <v>13389</v>
      </c>
      <c r="M2477" s="27">
        <v>54001</v>
      </c>
      <c r="N2477" s="28" t="s">
        <v>172</v>
      </c>
      <c r="O2477" s="22">
        <f>VLOOKUP(A2477,Hoja1!A:C,3,0)</f>
        <v>16</v>
      </c>
      <c r="P2477" s="21" t="str">
        <f>VLOOKUP(M2477,[1]TIPOLOGIAS_CB!$A:$F,4,0)</f>
        <v>CUCUTA</v>
      </c>
      <c r="Q2477" s="21" t="str">
        <f>VLOOKUP(P2477,'BASE TARIFA 2025'!C:D,2,0)</f>
        <v>WOMPI SANTANDERES</v>
      </c>
      <c r="R2477" s="23">
        <f>VLOOKUP(P2477,'BASE TARIFA 2025'!C:F,4,0)</f>
        <v>28277.100000000002</v>
      </c>
    </row>
    <row r="2478" spans="1:18" ht="14.45">
      <c r="A2478" s="27">
        <v>31396</v>
      </c>
      <c r="B2478" s="27" t="s">
        <v>14249</v>
      </c>
      <c r="C2478" s="27">
        <v>1075663638</v>
      </c>
      <c r="D2478" s="27" t="s">
        <v>4105</v>
      </c>
      <c r="E2478" s="27" t="s">
        <v>14250</v>
      </c>
      <c r="F2478" s="27" t="s">
        <v>14250</v>
      </c>
      <c r="G2478" s="27" t="s">
        <v>14251</v>
      </c>
      <c r="H2478" s="27" t="s">
        <v>14252</v>
      </c>
      <c r="I2478" s="27" t="s">
        <v>14253</v>
      </c>
      <c r="J2478" s="27" t="s">
        <v>2863</v>
      </c>
      <c r="K2478" s="27" t="s">
        <v>13389</v>
      </c>
      <c r="L2478" s="27" t="s">
        <v>13389</v>
      </c>
      <c r="M2478" s="27">
        <v>54001</v>
      </c>
      <c r="N2478" s="28" t="s">
        <v>348</v>
      </c>
      <c r="O2478" s="22">
        <f>VLOOKUP(A2478,Hoja1!A:C,3,0)</f>
        <v>8</v>
      </c>
      <c r="P2478" s="21" t="str">
        <f>VLOOKUP(M2478,[1]TIPOLOGIAS_CB!$A:$F,4,0)</f>
        <v>CUCUTA</v>
      </c>
      <c r="Q2478" s="21" t="str">
        <f>VLOOKUP(P2478,'BASE TARIFA 2025'!C:D,2,0)</f>
        <v>WOMPI SANTANDERES</v>
      </c>
      <c r="R2478" s="23">
        <f>VLOOKUP(P2478,'BASE TARIFA 2025'!C:F,4,0)</f>
        <v>28277.100000000002</v>
      </c>
    </row>
    <row r="2479" spans="1:18" ht="14.45">
      <c r="A2479" s="27">
        <v>33494</v>
      </c>
      <c r="B2479" s="27" t="s">
        <v>14254</v>
      </c>
      <c r="C2479" s="27">
        <v>27645318</v>
      </c>
      <c r="D2479" s="27"/>
      <c r="E2479" s="27" t="s">
        <v>14255</v>
      </c>
      <c r="F2479" s="27" t="s">
        <v>14255</v>
      </c>
      <c r="G2479" s="27" t="s">
        <v>14256</v>
      </c>
      <c r="H2479" s="27" t="s">
        <v>14257</v>
      </c>
      <c r="I2479" s="27" t="s">
        <v>14258</v>
      </c>
      <c r="J2479" s="27" t="s">
        <v>2863</v>
      </c>
      <c r="K2479" s="27" t="s">
        <v>14259</v>
      </c>
      <c r="L2479" s="27" t="s">
        <v>14259</v>
      </c>
      <c r="M2479" s="27">
        <v>54125</v>
      </c>
      <c r="N2479" s="28" t="s">
        <v>586</v>
      </c>
      <c r="O2479" s="22">
        <f>VLOOKUP(A2479,Hoja1!A:C,3,0)</f>
        <v>8</v>
      </c>
      <c r="P2479" s="21" t="str">
        <f>VLOOKUP(M2479,[1]TIPOLOGIAS_CB!$A:$F,4,0)</f>
        <v>CUCUTA</v>
      </c>
      <c r="Q2479" s="21" t="str">
        <f>VLOOKUP(P2479,'BASE TARIFA 2025'!C:D,2,0)</f>
        <v>WOMPI SANTANDERES</v>
      </c>
      <c r="R2479" s="23">
        <f>VLOOKUP(P2479,'BASE TARIFA 2025'!C:F,4,0)</f>
        <v>28277.100000000002</v>
      </c>
    </row>
    <row r="2480" spans="1:18" ht="14.45">
      <c r="A2480" s="27">
        <v>67135</v>
      </c>
      <c r="B2480" s="27" t="s">
        <v>14260</v>
      </c>
      <c r="C2480" s="27">
        <v>88031362</v>
      </c>
      <c r="D2480" s="27" t="s">
        <v>79</v>
      </c>
      <c r="E2480" s="27" t="s">
        <v>14261</v>
      </c>
      <c r="F2480" s="27" t="s">
        <v>14261</v>
      </c>
      <c r="G2480" s="27" t="s">
        <v>14262</v>
      </c>
      <c r="H2480" s="27" t="s">
        <v>14263</v>
      </c>
      <c r="I2480" s="27" t="s">
        <v>14264</v>
      </c>
      <c r="J2480" s="27" t="s">
        <v>2863</v>
      </c>
      <c r="K2480" s="27" t="s">
        <v>14259</v>
      </c>
      <c r="L2480" s="27" t="s">
        <v>14259</v>
      </c>
      <c r="M2480" s="27">
        <v>54125</v>
      </c>
      <c r="N2480" s="28" t="s">
        <v>586</v>
      </c>
      <c r="O2480" s="22">
        <f>VLOOKUP(A2480,Hoja1!A:C,3,0)</f>
        <v>8</v>
      </c>
      <c r="P2480" s="21" t="str">
        <f>VLOOKUP(M2480,[1]TIPOLOGIAS_CB!$A:$F,4,0)</f>
        <v>CUCUTA</v>
      </c>
      <c r="Q2480" s="21" t="str">
        <f>VLOOKUP(P2480,'BASE TARIFA 2025'!C:D,2,0)</f>
        <v>WOMPI SANTANDERES</v>
      </c>
      <c r="R2480" s="23">
        <f>VLOOKUP(P2480,'BASE TARIFA 2025'!C:F,4,0)</f>
        <v>28277.100000000002</v>
      </c>
    </row>
    <row r="2481" spans="1:18" ht="14.45">
      <c r="A2481" s="27">
        <v>38708</v>
      </c>
      <c r="B2481" s="27" t="s">
        <v>14265</v>
      </c>
      <c r="C2481" s="27">
        <v>901063994</v>
      </c>
      <c r="D2481" s="27" t="s">
        <v>14266</v>
      </c>
      <c r="E2481" s="27" t="s">
        <v>14267</v>
      </c>
      <c r="F2481" s="27" t="s">
        <v>14267</v>
      </c>
      <c r="G2481" s="27" t="s">
        <v>14268</v>
      </c>
      <c r="H2481" s="27" t="s">
        <v>14269</v>
      </c>
      <c r="I2481" s="27" t="s">
        <v>14270</v>
      </c>
      <c r="J2481" s="27" t="s">
        <v>2361</v>
      </c>
      <c r="K2481" s="27" t="s">
        <v>14271</v>
      </c>
      <c r="L2481" s="27" t="s">
        <v>14271</v>
      </c>
      <c r="M2481" s="27">
        <v>66170</v>
      </c>
      <c r="N2481" s="28" t="s">
        <v>953</v>
      </c>
      <c r="O2481" s="22">
        <f>VLOOKUP(A2481,Hoja1!A:C,3,0)</f>
        <v>8</v>
      </c>
      <c r="P2481" s="21" t="str">
        <f>VLOOKUP(M2481,[1]TIPOLOGIAS_CB!$A:$F,4,0)</f>
        <v>PEREIRA</v>
      </c>
      <c r="Q2481" s="21" t="str">
        <f>VLOOKUP(P2481,'BASE TARIFA 2025'!C:D,2,0)</f>
        <v>WOMPI EJE CAFETERO</v>
      </c>
      <c r="R2481" s="23">
        <f>VLOOKUP(P2481,'BASE TARIFA 2025'!C:F,4,0)</f>
        <v>15709.5</v>
      </c>
    </row>
    <row r="2482" spans="1:18" ht="14.45">
      <c r="A2482" s="27">
        <v>43285</v>
      </c>
      <c r="B2482" s="27" t="s">
        <v>14272</v>
      </c>
      <c r="C2482" s="27">
        <v>891400592</v>
      </c>
      <c r="D2482" s="27" t="s">
        <v>14273</v>
      </c>
      <c r="E2482" s="27" t="s">
        <v>14274</v>
      </c>
      <c r="F2482" s="27" t="s">
        <v>14274</v>
      </c>
      <c r="G2482" s="27" t="s">
        <v>14275</v>
      </c>
      <c r="H2482" s="27" t="s">
        <v>14276</v>
      </c>
      <c r="I2482" s="27" t="s">
        <v>14277</v>
      </c>
      <c r="J2482" s="27" t="s">
        <v>2361</v>
      </c>
      <c r="K2482" s="27" t="s">
        <v>14271</v>
      </c>
      <c r="L2482" s="27" t="s">
        <v>14271</v>
      </c>
      <c r="M2482" s="27">
        <v>66170</v>
      </c>
      <c r="N2482" s="28" t="s">
        <v>953</v>
      </c>
      <c r="O2482" s="22">
        <f>VLOOKUP(A2482,Hoja1!A:C,3,0)</f>
        <v>8</v>
      </c>
      <c r="P2482" s="21" t="str">
        <f>VLOOKUP(M2482,[1]TIPOLOGIAS_CB!$A:$F,4,0)</f>
        <v>PEREIRA</v>
      </c>
      <c r="Q2482" s="21" t="str">
        <f>VLOOKUP(P2482,'BASE TARIFA 2025'!C:D,2,0)</f>
        <v>WOMPI EJE CAFETERO</v>
      </c>
      <c r="R2482" s="23">
        <f>VLOOKUP(P2482,'BASE TARIFA 2025'!C:F,4,0)</f>
        <v>15709.5</v>
      </c>
    </row>
    <row r="2483" spans="1:18" ht="14.45">
      <c r="A2483" s="27">
        <v>50512</v>
      </c>
      <c r="B2483" s="27" t="s">
        <v>14278</v>
      </c>
      <c r="C2483" s="27">
        <v>1020428213</v>
      </c>
      <c r="D2483" s="27" t="s">
        <v>79</v>
      </c>
      <c r="E2483" s="27" t="s">
        <v>14279</v>
      </c>
      <c r="F2483" s="27" t="s">
        <v>14279</v>
      </c>
      <c r="G2483" s="27" t="s">
        <v>14280</v>
      </c>
      <c r="H2483" s="27" t="s">
        <v>14281</v>
      </c>
      <c r="I2483" s="27" t="s">
        <v>14282</v>
      </c>
      <c r="J2483" s="27" t="s">
        <v>2361</v>
      </c>
      <c r="K2483" s="27" t="s">
        <v>14271</v>
      </c>
      <c r="L2483" s="27" t="s">
        <v>14271</v>
      </c>
      <c r="M2483" s="27">
        <v>66170</v>
      </c>
      <c r="N2483" s="28" t="s">
        <v>953</v>
      </c>
      <c r="O2483" s="22">
        <f>VLOOKUP(A2483,Hoja1!A:C,3,0)</f>
        <v>8</v>
      </c>
      <c r="P2483" s="21" t="str">
        <f>VLOOKUP(M2483,[1]TIPOLOGIAS_CB!$A:$F,4,0)</f>
        <v>PEREIRA</v>
      </c>
      <c r="Q2483" s="21" t="str">
        <f>VLOOKUP(P2483,'BASE TARIFA 2025'!C:D,2,0)</f>
        <v>WOMPI EJE CAFETERO</v>
      </c>
      <c r="R2483" s="23">
        <f>VLOOKUP(P2483,'BASE TARIFA 2025'!C:F,4,0)</f>
        <v>15709.5</v>
      </c>
    </row>
    <row r="2484" spans="1:18" ht="14.45">
      <c r="A2484" s="27">
        <v>59382</v>
      </c>
      <c r="B2484" s="27" t="s">
        <v>14283</v>
      </c>
      <c r="C2484" s="27">
        <v>1087984498</v>
      </c>
      <c r="D2484" s="27" t="s">
        <v>14284</v>
      </c>
      <c r="E2484" s="27" t="s">
        <v>14285</v>
      </c>
      <c r="F2484" s="27" t="s">
        <v>14285</v>
      </c>
      <c r="G2484" s="27" t="s">
        <v>14286</v>
      </c>
      <c r="H2484" s="27" t="s">
        <v>14287</v>
      </c>
      <c r="I2484" s="27" t="s">
        <v>14288</v>
      </c>
      <c r="J2484" s="27" t="s">
        <v>2361</v>
      </c>
      <c r="K2484" s="27" t="s">
        <v>14271</v>
      </c>
      <c r="L2484" s="27" t="s">
        <v>14271</v>
      </c>
      <c r="M2484" s="27">
        <v>66170</v>
      </c>
      <c r="N2484" s="28" t="s">
        <v>953</v>
      </c>
      <c r="O2484" s="22">
        <f>VLOOKUP(A2484,Hoja1!A:C,3,0)</f>
        <v>8</v>
      </c>
      <c r="P2484" s="21" t="str">
        <f>VLOOKUP(M2484,[1]TIPOLOGIAS_CB!$A:$F,4,0)</f>
        <v>PEREIRA</v>
      </c>
      <c r="Q2484" s="21" t="str">
        <f>VLOOKUP(P2484,'BASE TARIFA 2025'!C:D,2,0)</f>
        <v>WOMPI EJE CAFETERO</v>
      </c>
      <c r="R2484" s="23">
        <f>VLOOKUP(P2484,'BASE TARIFA 2025'!C:F,4,0)</f>
        <v>15709.5</v>
      </c>
    </row>
    <row r="2485" spans="1:18" ht="14.45">
      <c r="A2485" s="27">
        <v>72300</v>
      </c>
      <c r="B2485" s="27" t="s">
        <v>14289</v>
      </c>
      <c r="C2485" s="27">
        <v>9858334</v>
      </c>
      <c r="D2485" s="27" t="s">
        <v>14290</v>
      </c>
      <c r="E2485" s="27" t="s">
        <v>14290</v>
      </c>
      <c r="F2485" s="27" t="s">
        <v>14290</v>
      </c>
      <c r="G2485" s="27" t="s">
        <v>14291</v>
      </c>
      <c r="H2485" s="27" t="s">
        <v>14292</v>
      </c>
      <c r="I2485" s="27" t="s">
        <v>14293</v>
      </c>
      <c r="J2485" s="27" t="s">
        <v>2361</v>
      </c>
      <c r="K2485" s="27" t="s">
        <v>14271</v>
      </c>
      <c r="L2485" s="27" t="s">
        <v>14271</v>
      </c>
      <c r="M2485" s="27">
        <v>66170</v>
      </c>
      <c r="N2485" s="28" t="s">
        <v>953</v>
      </c>
      <c r="O2485" s="22">
        <f>VLOOKUP(A2485,Hoja1!A:C,3,0)</f>
        <v>8</v>
      </c>
      <c r="P2485" s="21" t="str">
        <f>VLOOKUP(M2485,[1]TIPOLOGIAS_CB!$A:$F,4,0)</f>
        <v>PEREIRA</v>
      </c>
      <c r="Q2485" s="21" t="str">
        <f>VLOOKUP(P2485,'BASE TARIFA 2025'!C:D,2,0)</f>
        <v>WOMPI EJE CAFETERO</v>
      </c>
      <c r="R2485" s="23">
        <f>VLOOKUP(P2485,'BASE TARIFA 2025'!C:F,4,0)</f>
        <v>15709.5</v>
      </c>
    </row>
    <row r="2486" spans="1:18" ht="14.45">
      <c r="A2486" s="27">
        <v>74599</v>
      </c>
      <c r="B2486" s="27" t="s">
        <v>14294</v>
      </c>
      <c r="C2486" s="27">
        <v>42139174</v>
      </c>
      <c r="D2486" s="27" t="s">
        <v>14295</v>
      </c>
      <c r="E2486" s="27" t="s">
        <v>14295</v>
      </c>
      <c r="F2486" s="27" t="s">
        <v>14295</v>
      </c>
      <c r="G2486" s="27" t="s">
        <v>14296</v>
      </c>
      <c r="H2486" s="27" t="s">
        <v>14297</v>
      </c>
      <c r="I2486" s="27" t="s">
        <v>14298</v>
      </c>
      <c r="J2486" s="27" t="s">
        <v>2361</v>
      </c>
      <c r="K2486" s="27" t="s">
        <v>14271</v>
      </c>
      <c r="L2486" s="27" t="s">
        <v>14271</v>
      </c>
      <c r="M2486" s="27">
        <v>66170</v>
      </c>
      <c r="N2486" s="28" t="s">
        <v>953</v>
      </c>
      <c r="O2486" s="22">
        <f>VLOOKUP(A2486,Hoja1!A:C,3,0)</f>
        <v>8</v>
      </c>
      <c r="P2486" s="21" t="str">
        <f>VLOOKUP(M2486,[1]TIPOLOGIAS_CB!$A:$F,4,0)</f>
        <v>PEREIRA</v>
      </c>
      <c r="Q2486" s="21" t="str">
        <f>VLOOKUP(P2486,'BASE TARIFA 2025'!C:D,2,0)</f>
        <v>WOMPI EJE CAFETERO</v>
      </c>
      <c r="R2486" s="23">
        <f>VLOOKUP(P2486,'BASE TARIFA 2025'!C:F,4,0)</f>
        <v>15709.5</v>
      </c>
    </row>
    <row r="2487" spans="1:18" ht="14.45">
      <c r="A2487" s="27">
        <v>79186</v>
      </c>
      <c r="B2487" s="27" t="s">
        <v>14299</v>
      </c>
      <c r="C2487" s="27">
        <v>1085172416</v>
      </c>
      <c r="D2487" s="27" t="s">
        <v>14300</v>
      </c>
      <c r="E2487" s="27" t="s">
        <v>14300</v>
      </c>
      <c r="F2487" s="27" t="s">
        <v>14300</v>
      </c>
      <c r="G2487" s="27" t="s">
        <v>14301</v>
      </c>
      <c r="H2487" s="27" t="s">
        <v>14302</v>
      </c>
      <c r="I2487" s="27" t="s">
        <v>14303</v>
      </c>
      <c r="J2487" s="27" t="s">
        <v>2361</v>
      </c>
      <c r="K2487" s="27" t="s">
        <v>14271</v>
      </c>
      <c r="L2487" s="27" t="s">
        <v>14271</v>
      </c>
      <c r="M2487" s="27">
        <v>66170</v>
      </c>
      <c r="N2487" s="28" t="s">
        <v>953</v>
      </c>
      <c r="O2487" s="22">
        <f>VLOOKUP(A2487,Hoja1!A:C,3,0)</f>
        <v>8</v>
      </c>
      <c r="P2487" s="21" t="str">
        <f>VLOOKUP(M2487,[1]TIPOLOGIAS_CB!$A:$F,4,0)</f>
        <v>PEREIRA</v>
      </c>
      <c r="Q2487" s="21" t="str">
        <f>VLOOKUP(P2487,'BASE TARIFA 2025'!C:D,2,0)</f>
        <v>WOMPI EJE CAFETERO</v>
      </c>
      <c r="R2487" s="23">
        <f>VLOOKUP(P2487,'BASE TARIFA 2025'!C:F,4,0)</f>
        <v>15709.5</v>
      </c>
    </row>
    <row r="2488" spans="1:18" ht="14.45">
      <c r="A2488" s="27">
        <v>80008</v>
      </c>
      <c r="B2488" s="27" t="s">
        <v>14304</v>
      </c>
      <c r="C2488" s="27">
        <v>52615295</v>
      </c>
      <c r="D2488" s="27" t="s">
        <v>14305</v>
      </c>
      <c r="E2488" s="27" t="s">
        <v>14305</v>
      </c>
      <c r="F2488" s="27" t="s">
        <v>14305</v>
      </c>
      <c r="G2488" s="27" t="s">
        <v>14306</v>
      </c>
      <c r="H2488" s="27" t="s">
        <v>14307</v>
      </c>
      <c r="I2488" s="27" t="s">
        <v>14308</v>
      </c>
      <c r="J2488" s="27" t="s">
        <v>2361</v>
      </c>
      <c r="K2488" s="27" t="s">
        <v>14271</v>
      </c>
      <c r="L2488" s="27" t="s">
        <v>14271</v>
      </c>
      <c r="M2488" s="27">
        <v>66170</v>
      </c>
      <c r="N2488" s="28" t="s">
        <v>953</v>
      </c>
      <c r="O2488" s="22">
        <f>VLOOKUP(A2488,Hoja1!A:C,3,0)</f>
        <v>8</v>
      </c>
      <c r="P2488" s="21" t="str">
        <f>VLOOKUP(M2488,[1]TIPOLOGIAS_CB!$A:$F,4,0)</f>
        <v>PEREIRA</v>
      </c>
      <c r="Q2488" s="21" t="str">
        <f>VLOOKUP(P2488,'BASE TARIFA 2025'!C:D,2,0)</f>
        <v>WOMPI EJE CAFETERO</v>
      </c>
      <c r="R2488" s="23">
        <f>VLOOKUP(P2488,'BASE TARIFA 2025'!C:F,4,0)</f>
        <v>15709.5</v>
      </c>
    </row>
    <row r="2489" spans="1:18" ht="14.45">
      <c r="A2489" s="27">
        <v>73401</v>
      </c>
      <c r="B2489" s="27" t="s">
        <v>14309</v>
      </c>
      <c r="C2489" s="27">
        <v>1021664366</v>
      </c>
      <c r="D2489" s="27" t="s">
        <v>14310</v>
      </c>
      <c r="E2489" s="27" t="s">
        <v>14311</v>
      </c>
      <c r="F2489" s="27" t="s">
        <v>14310</v>
      </c>
      <c r="G2489" s="27" t="s">
        <v>14312</v>
      </c>
      <c r="H2489" s="27" t="s">
        <v>14313</v>
      </c>
      <c r="I2489" s="27" t="s">
        <v>14314</v>
      </c>
      <c r="J2489" s="27" t="s">
        <v>2361</v>
      </c>
      <c r="K2489" s="27" t="s">
        <v>14271</v>
      </c>
      <c r="L2489" s="27" t="s">
        <v>14271</v>
      </c>
      <c r="M2489" s="27">
        <v>66170</v>
      </c>
      <c r="N2489" s="28" t="s">
        <v>953</v>
      </c>
      <c r="O2489" s="22">
        <f>VLOOKUP(A2489,Hoja1!A:C,3,0)</f>
        <v>8</v>
      </c>
      <c r="P2489" s="21" t="str">
        <f>VLOOKUP(M2489,[1]TIPOLOGIAS_CB!$A:$F,4,0)</f>
        <v>PEREIRA</v>
      </c>
      <c r="Q2489" s="21" t="str">
        <f>VLOOKUP(P2489,'BASE TARIFA 2025'!C:D,2,0)</f>
        <v>WOMPI EJE CAFETERO</v>
      </c>
      <c r="R2489" s="23">
        <f>VLOOKUP(P2489,'BASE TARIFA 2025'!C:F,4,0)</f>
        <v>15709.5</v>
      </c>
    </row>
    <row r="2490" spans="1:18" ht="14.45">
      <c r="A2490" s="27">
        <v>76130</v>
      </c>
      <c r="B2490" s="27" t="s">
        <v>14315</v>
      </c>
      <c r="C2490" s="27">
        <v>1088005679</v>
      </c>
      <c r="D2490" s="27" t="s">
        <v>14316</v>
      </c>
      <c r="E2490" s="27" t="s">
        <v>14317</v>
      </c>
      <c r="F2490" s="27" t="s">
        <v>14318</v>
      </c>
      <c r="G2490" s="27" t="s">
        <v>14319</v>
      </c>
      <c r="H2490" s="27" t="s">
        <v>14320</v>
      </c>
      <c r="I2490" s="27" t="s">
        <v>14321</v>
      </c>
      <c r="J2490" s="27" t="s">
        <v>2361</v>
      </c>
      <c r="K2490" s="27" t="s">
        <v>14271</v>
      </c>
      <c r="L2490" s="27" t="s">
        <v>14271</v>
      </c>
      <c r="M2490" s="27">
        <v>66170</v>
      </c>
      <c r="N2490" s="28" t="s">
        <v>953</v>
      </c>
      <c r="O2490" s="22">
        <f>VLOOKUP(A2490,Hoja1!A:C,3,0)</f>
        <v>8</v>
      </c>
      <c r="P2490" s="21" t="str">
        <f>VLOOKUP(M2490,[1]TIPOLOGIAS_CB!$A:$F,4,0)</f>
        <v>PEREIRA</v>
      </c>
      <c r="Q2490" s="21" t="str">
        <f>VLOOKUP(P2490,'BASE TARIFA 2025'!C:D,2,0)</f>
        <v>WOMPI EJE CAFETERO</v>
      </c>
      <c r="R2490" s="23">
        <f>VLOOKUP(P2490,'BASE TARIFA 2025'!C:F,4,0)</f>
        <v>15709.5</v>
      </c>
    </row>
    <row r="2491" spans="1:18" ht="14.45">
      <c r="A2491" s="27">
        <v>76995</v>
      </c>
      <c r="B2491" s="27" t="s">
        <v>14322</v>
      </c>
      <c r="C2491" s="27">
        <v>1053810506</v>
      </c>
      <c r="D2491" s="27" t="s">
        <v>14323</v>
      </c>
      <c r="E2491" s="27" t="s">
        <v>14324</v>
      </c>
      <c r="F2491" s="27" t="s">
        <v>14325</v>
      </c>
      <c r="G2491" s="27" t="s">
        <v>14326</v>
      </c>
      <c r="H2491" s="27" t="s">
        <v>14327</v>
      </c>
      <c r="I2491" s="27" t="s">
        <v>14328</v>
      </c>
      <c r="J2491" s="27" t="s">
        <v>2361</v>
      </c>
      <c r="K2491" s="27" t="s">
        <v>14271</v>
      </c>
      <c r="L2491" s="27" t="s">
        <v>14271</v>
      </c>
      <c r="M2491" s="27">
        <v>66170</v>
      </c>
      <c r="N2491" s="28" t="s">
        <v>328</v>
      </c>
      <c r="O2491" s="22">
        <f>VLOOKUP(A2491,Hoja1!A:C,3,0)</f>
        <v>16</v>
      </c>
      <c r="P2491" s="21" t="str">
        <f>VLOOKUP(M2491,[1]TIPOLOGIAS_CB!$A:$F,4,0)</f>
        <v>PEREIRA</v>
      </c>
      <c r="Q2491" s="21" t="str">
        <f>VLOOKUP(P2491,'BASE TARIFA 2025'!C:D,2,0)</f>
        <v>WOMPI EJE CAFETERO</v>
      </c>
      <c r="R2491" s="23">
        <f>VLOOKUP(P2491,'BASE TARIFA 2025'!C:F,4,0)</f>
        <v>15709.5</v>
      </c>
    </row>
    <row r="2492" spans="1:18" ht="14.45">
      <c r="A2492" s="27">
        <v>77927</v>
      </c>
      <c r="B2492" s="27" t="s">
        <v>14329</v>
      </c>
      <c r="C2492" s="27">
        <v>1088264413</v>
      </c>
      <c r="D2492" s="27" t="s">
        <v>14330</v>
      </c>
      <c r="E2492" s="27" t="s">
        <v>14331</v>
      </c>
      <c r="F2492" s="27" t="s">
        <v>14330</v>
      </c>
      <c r="G2492" s="27" t="s">
        <v>14332</v>
      </c>
      <c r="H2492" s="27" t="s">
        <v>14333</v>
      </c>
      <c r="I2492" s="27" t="s">
        <v>14334</v>
      </c>
      <c r="J2492" s="27" t="s">
        <v>2361</v>
      </c>
      <c r="K2492" s="27" t="s">
        <v>14271</v>
      </c>
      <c r="L2492" s="27" t="s">
        <v>14271</v>
      </c>
      <c r="M2492" s="27">
        <v>66170</v>
      </c>
      <c r="N2492" s="28" t="s">
        <v>953</v>
      </c>
      <c r="O2492" s="22">
        <f>VLOOKUP(A2492,Hoja1!A:C,3,0)</f>
        <v>8</v>
      </c>
      <c r="P2492" s="21" t="str">
        <f>VLOOKUP(M2492,[1]TIPOLOGIAS_CB!$A:$F,4,0)</f>
        <v>PEREIRA</v>
      </c>
      <c r="Q2492" s="21" t="str">
        <f>VLOOKUP(P2492,'BASE TARIFA 2025'!C:D,2,0)</f>
        <v>WOMPI EJE CAFETERO</v>
      </c>
      <c r="R2492" s="23">
        <f>VLOOKUP(P2492,'BASE TARIFA 2025'!C:F,4,0)</f>
        <v>15709.5</v>
      </c>
    </row>
    <row r="2493" spans="1:18" ht="14.45">
      <c r="A2493" s="27">
        <v>77738</v>
      </c>
      <c r="B2493" s="27" t="s">
        <v>14335</v>
      </c>
      <c r="C2493" s="27">
        <v>1087997158</v>
      </c>
      <c r="D2493" s="27" t="s">
        <v>14336</v>
      </c>
      <c r="E2493" s="27" t="s">
        <v>14337</v>
      </c>
      <c r="F2493" s="27" t="s">
        <v>14336</v>
      </c>
      <c r="G2493" s="27" t="s">
        <v>14338</v>
      </c>
      <c r="H2493" s="27" t="s">
        <v>14339</v>
      </c>
      <c r="I2493" s="27" t="s">
        <v>14340</v>
      </c>
      <c r="J2493" s="27" t="s">
        <v>2361</v>
      </c>
      <c r="K2493" s="27" t="s">
        <v>14271</v>
      </c>
      <c r="L2493" s="27" t="s">
        <v>14271</v>
      </c>
      <c r="M2493" s="27">
        <v>66170</v>
      </c>
      <c r="N2493" s="28" t="s">
        <v>953</v>
      </c>
      <c r="O2493" s="22">
        <f>VLOOKUP(A2493,Hoja1!A:C,3,0)</f>
        <v>8</v>
      </c>
      <c r="P2493" s="21" t="str">
        <f>VLOOKUP(M2493,[1]TIPOLOGIAS_CB!$A:$F,4,0)</f>
        <v>PEREIRA</v>
      </c>
      <c r="Q2493" s="21" t="str">
        <f>VLOOKUP(P2493,'BASE TARIFA 2025'!C:D,2,0)</f>
        <v>WOMPI EJE CAFETERO</v>
      </c>
      <c r="R2493" s="23">
        <f>VLOOKUP(P2493,'BASE TARIFA 2025'!C:F,4,0)</f>
        <v>15709.5</v>
      </c>
    </row>
    <row r="2494" spans="1:18" ht="14.45">
      <c r="A2494" s="27">
        <v>77799</v>
      </c>
      <c r="B2494" s="27" t="s">
        <v>14341</v>
      </c>
      <c r="C2494" s="27">
        <v>1113782732</v>
      </c>
      <c r="D2494" s="27" t="s">
        <v>14342</v>
      </c>
      <c r="E2494" s="27" t="s">
        <v>14343</v>
      </c>
      <c r="F2494" s="27" t="s">
        <v>14344</v>
      </c>
      <c r="G2494" s="27" t="s">
        <v>14345</v>
      </c>
      <c r="H2494" s="27" t="s">
        <v>14346</v>
      </c>
      <c r="I2494" s="27" t="s">
        <v>14347</v>
      </c>
      <c r="J2494" s="27" t="s">
        <v>2361</v>
      </c>
      <c r="K2494" s="27" t="s">
        <v>14271</v>
      </c>
      <c r="L2494" s="27" t="s">
        <v>14271</v>
      </c>
      <c r="M2494" s="27">
        <v>66170</v>
      </c>
      <c r="N2494" s="28" t="s">
        <v>953</v>
      </c>
      <c r="O2494" s="22">
        <f>VLOOKUP(A2494,Hoja1!A:C,3,0)</f>
        <v>8</v>
      </c>
      <c r="P2494" s="21" t="str">
        <f>VLOOKUP(M2494,[1]TIPOLOGIAS_CB!$A:$F,4,0)</f>
        <v>PEREIRA</v>
      </c>
      <c r="Q2494" s="21" t="str">
        <f>VLOOKUP(P2494,'BASE TARIFA 2025'!C:D,2,0)</f>
        <v>WOMPI EJE CAFETERO</v>
      </c>
      <c r="R2494" s="23">
        <f>VLOOKUP(P2494,'BASE TARIFA 2025'!C:F,4,0)</f>
        <v>15709.5</v>
      </c>
    </row>
    <row r="2495" spans="1:18" ht="14.45">
      <c r="A2495" s="27">
        <v>80422</v>
      </c>
      <c r="B2495" s="27" t="s">
        <v>14348</v>
      </c>
      <c r="C2495" s="27">
        <v>1065601153</v>
      </c>
      <c r="D2495" s="27" t="s">
        <v>14349</v>
      </c>
      <c r="E2495" s="27" t="s">
        <v>14349</v>
      </c>
      <c r="F2495" s="27" t="s">
        <v>14349</v>
      </c>
      <c r="G2495" s="27" t="s">
        <v>14350</v>
      </c>
      <c r="H2495" s="27" t="s">
        <v>14351</v>
      </c>
      <c r="I2495" s="27" t="s">
        <v>14352</v>
      </c>
      <c r="J2495" s="27" t="s">
        <v>2975</v>
      </c>
      <c r="K2495" s="27" t="s">
        <v>26</v>
      </c>
      <c r="L2495" s="27" t="s">
        <v>26</v>
      </c>
      <c r="M2495" s="27">
        <v>68001</v>
      </c>
      <c r="N2495" s="28" t="s">
        <v>477</v>
      </c>
      <c r="O2495" s="22">
        <f>VLOOKUP(A2495,Hoja1!A:C,3,0)</f>
        <v>8</v>
      </c>
      <c r="P2495" s="21" t="str">
        <f>VLOOKUP(M2495,[1]TIPOLOGIAS_CB!$A:$F,4,0)</f>
        <v>BUCARAMANGA</v>
      </c>
      <c r="Q2495" s="21" t="str">
        <f>VLOOKUP(P2495,'BASE TARIFA 2025'!C:D,2,0)</f>
        <v>WOMPI SANTANDERES</v>
      </c>
      <c r="R2495" s="23">
        <f>VLOOKUP(P2495,'BASE TARIFA 2025'!C:F,4,0)</f>
        <v>15709.5</v>
      </c>
    </row>
    <row r="2496" spans="1:18" ht="14.45">
      <c r="A2496" s="27">
        <v>80436</v>
      </c>
      <c r="B2496" s="27" t="s">
        <v>14353</v>
      </c>
      <c r="C2496" s="27">
        <v>1098725779</v>
      </c>
      <c r="D2496" s="27" t="s">
        <v>14354</v>
      </c>
      <c r="E2496" s="27" t="s">
        <v>14354</v>
      </c>
      <c r="F2496" s="27"/>
      <c r="G2496" s="27" t="s">
        <v>14355</v>
      </c>
      <c r="H2496" s="27" t="s">
        <v>14356</v>
      </c>
      <c r="I2496" s="27" t="s">
        <v>14357</v>
      </c>
      <c r="J2496" s="27" t="s">
        <v>2975</v>
      </c>
      <c r="K2496" s="27" t="s">
        <v>26</v>
      </c>
      <c r="L2496" s="27" t="s">
        <v>26</v>
      </c>
      <c r="M2496" s="27">
        <v>68001</v>
      </c>
      <c r="N2496" s="28" t="s">
        <v>192</v>
      </c>
      <c r="O2496" s="22">
        <f>VLOOKUP(A2496,Hoja1!A:C,3,0)</f>
        <v>8</v>
      </c>
      <c r="P2496" s="21" t="str">
        <f>VLOOKUP(M2496,[1]TIPOLOGIAS_CB!$A:$F,4,0)</f>
        <v>BUCARAMANGA</v>
      </c>
      <c r="Q2496" s="21" t="str">
        <f>VLOOKUP(P2496,'BASE TARIFA 2025'!C:D,2,0)</f>
        <v>WOMPI SANTANDERES</v>
      </c>
      <c r="R2496" s="23">
        <f>VLOOKUP(P2496,'BASE TARIFA 2025'!C:F,4,0)</f>
        <v>15709.5</v>
      </c>
    </row>
    <row r="2497" spans="1:18" ht="14.45">
      <c r="A2497" s="27">
        <v>80246</v>
      </c>
      <c r="B2497" s="27" t="s">
        <v>14358</v>
      </c>
      <c r="C2497" s="27">
        <v>37750125</v>
      </c>
      <c r="D2497" s="27" t="s">
        <v>14359</v>
      </c>
      <c r="E2497" s="27" t="s">
        <v>14359</v>
      </c>
      <c r="F2497" s="27" t="s">
        <v>14359</v>
      </c>
      <c r="G2497" s="27" t="s">
        <v>14360</v>
      </c>
      <c r="H2497" s="27" t="s">
        <v>14361</v>
      </c>
      <c r="I2497" s="27" t="s">
        <v>14362</v>
      </c>
      <c r="J2497" s="27" t="s">
        <v>2975</v>
      </c>
      <c r="K2497" s="27" t="s">
        <v>26</v>
      </c>
      <c r="L2497" s="27" t="s">
        <v>26</v>
      </c>
      <c r="M2497" s="27">
        <v>68001</v>
      </c>
      <c r="N2497" s="28" t="s">
        <v>192</v>
      </c>
      <c r="O2497" s="22">
        <f>VLOOKUP(A2497,Hoja1!A:C,3,0)</f>
        <v>8</v>
      </c>
      <c r="P2497" s="21" t="str">
        <f>VLOOKUP(M2497,[1]TIPOLOGIAS_CB!$A:$F,4,0)</f>
        <v>BUCARAMANGA</v>
      </c>
      <c r="Q2497" s="21" t="str">
        <f>VLOOKUP(P2497,'BASE TARIFA 2025'!C:D,2,0)</f>
        <v>WOMPI SANTANDERES</v>
      </c>
      <c r="R2497" s="23">
        <f>VLOOKUP(P2497,'BASE TARIFA 2025'!C:F,4,0)</f>
        <v>15709.5</v>
      </c>
    </row>
    <row r="2498" spans="1:18" ht="14.45">
      <c r="A2498" s="27">
        <v>81056</v>
      </c>
      <c r="B2498" s="27" t="s">
        <v>14363</v>
      </c>
      <c r="C2498" s="27">
        <v>1005334097</v>
      </c>
      <c r="D2498" s="27" t="s">
        <v>14364</v>
      </c>
      <c r="E2498" s="27" t="s">
        <v>14364</v>
      </c>
      <c r="F2498" s="27"/>
      <c r="G2498" s="27" t="s">
        <v>14365</v>
      </c>
      <c r="H2498" s="27" t="s">
        <v>14366</v>
      </c>
      <c r="I2498" s="27" t="s">
        <v>14367</v>
      </c>
      <c r="J2498" s="27" t="s">
        <v>2975</v>
      </c>
      <c r="K2498" s="27" t="s">
        <v>26</v>
      </c>
      <c r="L2498" s="27" t="s">
        <v>26</v>
      </c>
      <c r="M2498" s="27">
        <v>68001</v>
      </c>
      <c r="N2498" s="28" t="s">
        <v>192</v>
      </c>
      <c r="O2498" s="22">
        <f>VLOOKUP(A2498,Hoja1!A:C,3,0)</f>
        <v>8</v>
      </c>
      <c r="P2498" s="21" t="str">
        <f>VLOOKUP(M2498,[1]TIPOLOGIAS_CB!$A:$F,4,0)</f>
        <v>BUCARAMANGA</v>
      </c>
      <c r="Q2498" s="21" t="str">
        <f>VLOOKUP(P2498,'BASE TARIFA 2025'!C:D,2,0)</f>
        <v>WOMPI SANTANDERES</v>
      </c>
      <c r="R2498" s="23">
        <f>VLOOKUP(P2498,'BASE TARIFA 2025'!C:F,4,0)</f>
        <v>15709.5</v>
      </c>
    </row>
    <row r="2499" spans="1:18" ht="14.45">
      <c r="A2499" s="27">
        <v>79856</v>
      </c>
      <c r="B2499" s="27" t="s">
        <v>14368</v>
      </c>
      <c r="C2499" s="27">
        <v>901568406</v>
      </c>
      <c r="D2499" s="27" t="s">
        <v>14369</v>
      </c>
      <c r="E2499" s="27" t="s">
        <v>14369</v>
      </c>
      <c r="F2499" s="27"/>
      <c r="G2499" s="27" t="s">
        <v>14370</v>
      </c>
      <c r="H2499" s="27" t="s">
        <v>14371</v>
      </c>
      <c r="I2499" s="27" t="s">
        <v>14372</v>
      </c>
      <c r="J2499" s="27" t="s">
        <v>2975</v>
      </c>
      <c r="K2499" s="27" t="s">
        <v>26</v>
      </c>
      <c r="L2499" s="27" t="s">
        <v>26</v>
      </c>
      <c r="M2499" s="27">
        <v>68001</v>
      </c>
      <c r="N2499" s="28" t="s">
        <v>192</v>
      </c>
      <c r="O2499" s="22">
        <f>VLOOKUP(A2499,Hoja1!A:C,3,0)</f>
        <v>8</v>
      </c>
      <c r="P2499" s="21" t="str">
        <f>VLOOKUP(M2499,[1]TIPOLOGIAS_CB!$A:$F,4,0)</f>
        <v>BUCARAMANGA</v>
      </c>
      <c r="Q2499" s="21" t="str">
        <f>VLOOKUP(P2499,'BASE TARIFA 2025'!C:D,2,0)</f>
        <v>WOMPI SANTANDERES</v>
      </c>
      <c r="R2499" s="23">
        <f>VLOOKUP(P2499,'BASE TARIFA 2025'!C:F,4,0)</f>
        <v>15709.5</v>
      </c>
    </row>
    <row r="2500" spans="1:18" ht="14.45">
      <c r="A2500" s="27">
        <v>79879</v>
      </c>
      <c r="B2500" s="27" t="s">
        <v>14373</v>
      </c>
      <c r="C2500" s="27">
        <v>37655802</v>
      </c>
      <c r="D2500" s="27" t="s">
        <v>14374</v>
      </c>
      <c r="E2500" s="27" t="s">
        <v>14374</v>
      </c>
      <c r="F2500" s="27"/>
      <c r="G2500" s="27" t="s">
        <v>14375</v>
      </c>
      <c r="H2500" s="27" t="s">
        <v>14376</v>
      </c>
      <c r="I2500" s="27" t="s">
        <v>14377</v>
      </c>
      <c r="J2500" s="27" t="s">
        <v>2975</v>
      </c>
      <c r="K2500" s="27" t="s">
        <v>26</v>
      </c>
      <c r="L2500" s="27" t="s">
        <v>26</v>
      </c>
      <c r="M2500" s="27">
        <v>68001</v>
      </c>
      <c r="N2500" s="28" t="s">
        <v>192</v>
      </c>
      <c r="O2500" s="22">
        <f>VLOOKUP(A2500,Hoja1!A:C,3,0)</f>
        <v>8</v>
      </c>
      <c r="P2500" s="21" t="str">
        <f>VLOOKUP(M2500,[1]TIPOLOGIAS_CB!$A:$F,4,0)</f>
        <v>BUCARAMANGA</v>
      </c>
      <c r="Q2500" s="21" t="str">
        <f>VLOOKUP(P2500,'BASE TARIFA 2025'!C:D,2,0)</f>
        <v>WOMPI SANTANDERES</v>
      </c>
      <c r="R2500" s="23">
        <f>VLOOKUP(P2500,'BASE TARIFA 2025'!C:F,4,0)</f>
        <v>15709.5</v>
      </c>
    </row>
    <row r="2501" spans="1:18" ht="14.45">
      <c r="A2501" s="27">
        <v>79843</v>
      </c>
      <c r="B2501" s="27" t="s">
        <v>14378</v>
      </c>
      <c r="C2501" s="27">
        <v>91230221</v>
      </c>
      <c r="D2501" s="27" t="s">
        <v>14379</v>
      </c>
      <c r="E2501" s="27" t="s">
        <v>14379</v>
      </c>
      <c r="F2501" s="27"/>
      <c r="G2501" s="27" t="s">
        <v>14380</v>
      </c>
      <c r="H2501" s="27" t="s">
        <v>14381</v>
      </c>
      <c r="I2501" s="27" t="s">
        <v>14382</v>
      </c>
      <c r="J2501" s="27" t="s">
        <v>2975</v>
      </c>
      <c r="K2501" s="27" t="s">
        <v>26</v>
      </c>
      <c r="L2501" s="27" t="s">
        <v>26</v>
      </c>
      <c r="M2501" s="27">
        <v>68001</v>
      </c>
      <c r="N2501" s="28" t="s">
        <v>192</v>
      </c>
      <c r="O2501" s="22">
        <f>VLOOKUP(A2501,Hoja1!A:C,3,0)</f>
        <v>8</v>
      </c>
      <c r="P2501" s="21" t="str">
        <f>VLOOKUP(M2501,[1]TIPOLOGIAS_CB!$A:$F,4,0)</f>
        <v>BUCARAMANGA</v>
      </c>
      <c r="Q2501" s="21" t="str">
        <f>VLOOKUP(P2501,'BASE TARIFA 2025'!C:D,2,0)</f>
        <v>WOMPI SANTANDERES</v>
      </c>
      <c r="R2501" s="23">
        <f>VLOOKUP(P2501,'BASE TARIFA 2025'!C:F,4,0)</f>
        <v>15709.5</v>
      </c>
    </row>
    <row r="2502" spans="1:18" ht="14.45">
      <c r="A2502" s="27">
        <v>74162</v>
      </c>
      <c r="B2502" s="27" t="s">
        <v>14383</v>
      </c>
      <c r="C2502" s="27">
        <v>1098622155</v>
      </c>
      <c r="D2502" s="27" t="s">
        <v>14384</v>
      </c>
      <c r="E2502" s="27" t="s">
        <v>14384</v>
      </c>
      <c r="F2502" s="27" t="s">
        <v>14384</v>
      </c>
      <c r="G2502" s="27" t="s">
        <v>14385</v>
      </c>
      <c r="H2502" s="27" t="s">
        <v>14386</v>
      </c>
      <c r="I2502" s="27" t="s">
        <v>14387</v>
      </c>
      <c r="J2502" s="27" t="s">
        <v>2975</v>
      </c>
      <c r="K2502" s="27" t="s">
        <v>26</v>
      </c>
      <c r="L2502" s="27" t="s">
        <v>26</v>
      </c>
      <c r="M2502" s="27">
        <v>68001</v>
      </c>
      <c r="N2502" s="28" t="s">
        <v>342</v>
      </c>
      <c r="O2502" s="22">
        <f>VLOOKUP(A2502,Hoja1!A:C,3,0)</f>
        <v>8</v>
      </c>
      <c r="P2502" s="21" t="str">
        <f>VLOOKUP(M2502,[1]TIPOLOGIAS_CB!$A:$F,4,0)</f>
        <v>BUCARAMANGA</v>
      </c>
      <c r="Q2502" s="21" t="str">
        <f>VLOOKUP(P2502,'BASE TARIFA 2025'!C:D,2,0)</f>
        <v>WOMPI SANTANDERES</v>
      </c>
      <c r="R2502" s="23">
        <f>VLOOKUP(P2502,'BASE TARIFA 2025'!C:F,4,0)</f>
        <v>15709.5</v>
      </c>
    </row>
    <row r="2503" spans="1:18" ht="14.45">
      <c r="A2503" s="27">
        <v>74163</v>
      </c>
      <c r="B2503" s="27" t="s">
        <v>14388</v>
      </c>
      <c r="C2503" s="27">
        <v>1093750683</v>
      </c>
      <c r="D2503" s="27" t="s">
        <v>14389</v>
      </c>
      <c r="E2503" s="27" t="s">
        <v>14390</v>
      </c>
      <c r="F2503" s="27" t="s">
        <v>14390</v>
      </c>
      <c r="G2503" s="27" t="s">
        <v>14391</v>
      </c>
      <c r="H2503" s="27" t="s">
        <v>14392</v>
      </c>
      <c r="I2503" s="27" t="s">
        <v>14393</v>
      </c>
      <c r="J2503" s="27" t="s">
        <v>2975</v>
      </c>
      <c r="K2503" s="27" t="s">
        <v>26</v>
      </c>
      <c r="L2503" s="27" t="s">
        <v>26</v>
      </c>
      <c r="M2503" s="27">
        <v>68001</v>
      </c>
      <c r="N2503" s="28" t="s">
        <v>342</v>
      </c>
      <c r="O2503" s="22">
        <f>VLOOKUP(A2503,Hoja1!A:C,3,0)</f>
        <v>8</v>
      </c>
      <c r="P2503" s="21" t="str">
        <f>VLOOKUP(M2503,[1]TIPOLOGIAS_CB!$A:$F,4,0)</f>
        <v>BUCARAMANGA</v>
      </c>
      <c r="Q2503" s="21" t="str">
        <f>VLOOKUP(P2503,'BASE TARIFA 2025'!C:D,2,0)</f>
        <v>WOMPI SANTANDERES</v>
      </c>
      <c r="R2503" s="23">
        <f>VLOOKUP(P2503,'BASE TARIFA 2025'!C:F,4,0)</f>
        <v>15709.5</v>
      </c>
    </row>
    <row r="2504" spans="1:18" ht="14.45">
      <c r="A2504" s="27">
        <v>74425</v>
      </c>
      <c r="B2504" s="27" t="s">
        <v>14394</v>
      </c>
      <c r="C2504" s="27">
        <v>1097306874</v>
      </c>
      <c r="D2504" s="27" t="s">
        <v>14395</v>
      </c>
      <c r="E2504" s="27" t="s">
        <v>14396</v>
      </c>
      <c r="F2504" s="27" t="s">
        <v>14395</v>
      </c>
      <c r="G2504" s="27" t="s">
        <v>14397</v>
      </c>
      <c r="H2504" s="27" t="s">
        <v>14398</v>
      </c>
      <c r="I2504" s="27" t="s">
        <v>14399</v>
      </c>
      <c r="J2504" s="27" t="s">
        <v>2975</v>
      </c>
      <c r="K2504" s="27" t="s">
        <v>26</v>
      </c>
      <c r="L2504" s="27" t="s">
        <v>26</v>
      </c>
      <c r="M2504" s="27">
        <v>68001</v>
      </c>
      <c r="N2504" s="28" t="s">
        <v>520</v>
      </c>
      <c r="O2504" s="22">
        <f>VLOOKUP(A2504,Hoja1!A:C,3,0)</f>
        <v>8</v>
      </c>
      <c r="P2504" s="21" t="str">
        <f>VLOOKUP(M2504,[1]TIPOLOGIAS_CB!$A:$F,4,0)</f>
        <v>BUCARAMANGA</v>
      </c>
      <c r="Q2504" s="21" t="str">
        <f>VLOOKUP(P2504,'BASE TARIFA 2025'!C:D,2,0)</f>
        <v>WOMPI SANTANDERES</v>
      </c>
      <c r="R2504" s="23">
        <f>VLOOKUP(P2504,'BASE TARIFA 2025'!C:F,4,0)</f>
        <v>15709.5</v>
      </c>
    </row>
    <row r="2505" spans="1:18" ht="14.45">
      <c r="A2505" s="27">
        <v>74545</v>
      </c>
      <c r="B2505" s="27" t="s">
        <v>14400</v>
      </c>
      <c r="C2505" s="27">
        <v>91291815</v>
      </c>
      <c r="D2505" s="27" t="s">
        <v>14401</v>
      </c>
      <c r="E2505" s="27" t="s">
        <v>14402</v>
      </c>
      <c r="F2505" s="27" t="s">
        <v>14403</v>
      </c>
      <c r="G2505" s="27" t="s">
        <v>14404</v>
      </c>
      <c r="H2505" s="27" t="s">
        <v>14405</v>
      </c>
      <c r="I2505" s="27" t="s">
        <v>14406</v>
      </c>
      <c r="J2505" s="27" t="s">
        <v>2975</v>
      </c>
      <c r="K2505" s="27" t="s">
        <v>26</v>
      </c>
      <c r="L2505" s="27" t="s">
        <v>26</v>
      </c>
      <c r="M2505" s="27">
        <v>68001</v>
      </c>
      <c r="N2505" s="28" t="s">
        <v>520</v>
      </c>
      <c r="O2505" s="22">
        <f>VLOOKUP(A2505,Hoja1!A:C,3,0)</f>
        <v>8</v>
      </c>
      <c r="P2505" s="21" t="str">
        <f>VLOOKUP(M2505,[1]TIPOLOGIAS_CB!$A:$F,4,0)</f>
        <v>BUCARAMANGA</v>
      </c>
      <c r="Q2505" s="21" t="str">
        <f>VLOOKUP(P2505,'BASE TARIFA 2025'!C:D,2,0)</f>
        <v>WOMPI SANTANDERES</v>
      </c>
      <c r="R2505" s="23">
        <f>VLOOKUP(P2505,'BASE TARIFA 2025'!C:F,4,0)</f>
        <v>15709.5</v>
      </c>
    </row>
    <row r="2506" spans="1:18" ht="14.45">
      <c r="A2506" s="27">
        <v>66434</v>
      </c>
      <c r="B2506" s="27" t="s">
        <v>14407</v>
      </c>
      <c r="C2506" s="27">
        <v>1098784526</v>
      </c>
      <c r="D2506" s="27" t="s">
        <v>14408</v>
      </c>
      <c r="E2506" s="27" t="s">
        <v>14408</v>
      </c>
      <c r="F2506" s="27" t="s">
        <v>14408</v>
      </c>
      <c r="G2506" s="27" t="s">
        <v>14409</v>
      </c>
      <c r="H2506" s="27" t="s">
        <v>14410</v>
      </c>
      <c r="I2506" s="27" t="s">
        <v>14411</v>
      </c>
      <c r="J2506" s="27" t="s">
        <v>2975</v>
      </c>
      <c r="K2506" s="27" t="s">
        <v>26</v>
      </c>
      <c r="L2506" s="27" t="s">
        <v>26</v>
      </c>
      <c r="M2506" s="27">
        <v>68001</v>
      </c>
      <c r="N2506" s="28" t="s">
        <v>520</v>
      </c>
      <c r="O2506" s="22">
        <f>VLOOKUP(A2506,Hoja1!A:C,3,0)</f>
        <v>8</v>
      </c>
      <c r="P2506" s="21" t="str">
        <f>VLOOKUP(M2506,[1]TIPOLOGIAS_CB!$A:$F,4,0)</f>
        <v>BUCARAMANGA</v>
      </c>
      <c r="Q2506" s="21" t="str">
        <f>VLOOKUP(P2506,'BASE TARIFA 2025'!C:D,2,0)</f>
        <v>WOMPI SANTANDERES</v>
      </c>
      <c r="R2506" s="23">
        <f>VLOOKUP(P2506,'BASE TARIFA 2025'!C:F,4,0)</f>
        <v>15709.5</v>
      </c>
    </row>
    <row r="2507" spans="1:18" ht="14.45">
      <c r="A2507" s="27">
        <v>70289</v>
      </c>
      <c r="B2507" s="27" t="s">
        <v>14412</v>
      </c>
      <c r="C2507" s="27">
        <v>1095810605</v>
      </c>
      <c r="D2507" s="27" t="s">
        <v>14413</v>
      </c>
      <c r="E2507" s="27" t="s">
        <v>14413</v>
      </c>
      <c r="F2507" s="27" t="s">
        <v>14414</v>
      </c>
      <c r="G2507" s="27" t="s">
        <v>14415</v>
      </c>
      <c r="H2507" s="27" t="s">
        <v>14416</v>
      </c>
      <c r="I2507" s="27" t="s">
        <v>14417</v>
      </c>
      <c r="J2507" s="27" t="s">
        <v>2975</v>
      </c>
      <c r="K2507" s="27" t="s">
        <v>26</v>
      </c>
      <c r="L2507" s="27" t="s">
        <v>26</v>
      </c>
      <c r="M2507" s="27">
        <v>68001</v>
      </c>
      <c r="N2507" s="28" t="s">
        <v>223</v>
      </c>
      <c r="O2507" s="22">
        <f>VLOOKUP(A2507,Hoja1!A:C,3,0)</f>
        <v>8</v>
      </c>
      <c r="P2507" s="21" t="str">
        <f>VLOOKUP(M2507,[1]TIPOLOGIAS_CB!$A:$F,4,0)</f>
        <v>BUCARAMANGA</v>
      </c>
      <c r="Q2507" s="21" t="str">
        <f>VLOOKUP(P2507,'BASE TARIFA 2025'!C:D,2,0)</f>
        <v>WOMPI SANTANDERES</v>
      </c>
      <c r="R2507" s="23">
        <f>VLOOKUP(P2507,'BASE TARIFA 2025'!C:F,4,0)</f>
        <v>15709.5</v>
      </c>
    </row>
    <row r="2508" spans="1:18" ht="14.45">
      <c r="A2508" s="27">
        <v>69615</v>
      </c>
      <c r="B2508" s="27" t="s">
        <v>14418</v>
      </c>
      <c r="C2508" s="27">
        <v>900809658</v>
      </c>
      <c r="D2508" s="27" t="s">
        <v>14419</v>
      </c>
      <c r="E2508" s="27" t="s">
        <v>79</v>
      </c>
      <c r="F2508" s="27" t="s">
        <v>14419</v>
      </c>
      <c r="G2508" s="27" t="s">
        <v>14420</v>
      </c>
      <c r="H2508" s="27" t="s">
        <v>14421</v>
      </c>
      <c r="I2508" s="27" t="s">
        <v>14422</v>
      </c>
      <c r="J2508" s="27" t="s">
        <v>2975</v>
      </c>
      <c r="K2508" s="27" t="s">
        <v>26</v>
      </c>
      <c r="L2508" s="27" t="s">
        <v>26</v>
      </c>
      <c r="M2508" s="27">
        <v>68001</v>
      </c>
      <c r="N2508" s="28" t="s">
        <v>520</v>
      </c>
      <c r="O2508" s="22">
        <f>VLOOKUP(A2508,Hoja1!A:C,3,0)</f>
        <v>8</v>
      </c>
      <c r="P2508" s="21" t="str">
        <f>VLOOKUP(M2508,[1]TIPOLOGIAS_CB!$A:$F,4,0)</f>
        <v>BUCARAMANGA</v>
      </c>
      <c r="Q2508" s="21" t="str">
        <f>VLOOKUP(P2508,'BASE TARIFA 2025'!C:D,2,0)</f>
        <v>WOMPI SANTANDERES</v>
      </c>
      <c r="R2508" s="23">
        <f>VLOOKUP(P2508,'BASE TARIFA 2025'!C:F,4,0)</f>
        <v>15709.5</v>
      </c>
    </row>
    <row r="2509" spans="1:18" ht="14.45">
      <c r="A2509" s="27">
        <v>64093</v>
      </c>
      <c r="B2509" s="27" t="s">
        <v>14423</v>
      </c>
      <c r="C2509" s="27">
        <v>1116914857</v>
      </c>
      <c r="D2509" s="27" t="s">
        <v>14424</v>
      </c>
      <c r="E2509" s="27" t="s">
        <v>14425</v>
      </c>
      <c r="F2509" s="27" t="s">
        <v>14426</v>
      </c>
      <c r="G2509" s="27" t="s">
        <v>14427</v>
      </c>
      <c r="H2509" s="27" t="s">
        <v>14428</v>
      </c>
      <c r="I2509" s="27" t="s">
        <v>14429</v>
      </c>
      <c r="J2509" s="27" t="s">
        <v>2975</v>
      </c>
      <c r="K2509" s="27" t="s">
        <v>26</v>
      </c>
      <c r="L2509" s="27" t="s">
        <v>26</v>
      </c>
      <c r="M2509" s="27">
        <v>68001</v>
      </c>
      <c r="N2509" s="28" t="s">
        <v>358</v>
      </c>
      <c r="O2509" s="22">
        <f>VLOOKUP(A2509,Hoja1!A:C,3,0)</f>
        <v>8</v>
      </c>
      <c r="P2509" s="21" t="str">
        <f>VLOOKUP(M2509,[1]TIPOLOGIAS_CB!$A:$F,4,0)</f>
        <v>BUCARAMANGA</v>
      </c>
      <c r="Q2509" s="21" t="str">
        <f>VLOOKUP(P2509,'BASE TARIFA 2025'!C:D,2,0)</f>
        <v>WOMPI SANTANDERES</v>
      </c>
      <c r="R2509" s="23">
        <f>VLOOKUP(P2509,'BASE TARIFA 2025'!C:F,4,0)</f>
        <v>15709.5</v>
      </c>
    </row>
    <row r="2510" spans="1:18" ht="14.45">
      <c r="A2510" s="27">
        <v>65391</v>
      </c>
      <c r="B2510" s="27" t="s">
        <v>14430</v>
      </c>
      <c r="C2510" s="27">
        <v>1095810426</v>
      </c>
      <c r="D2510" s="27" t="s">
        <v>14431</v>
      </c>
      <c r="E2510" s="27" t="s">
        <v>14431</v>
      </c>
      <c r="F2510" s="27" t="s">
        <v>14431</v>
      </c>
      <c r="G2510" s="27" t="s">
        <v>14432</v>
      </c>
      <c r="H2510" s="27" t="s">
        <v>14433</v>
      </c>
      <c r="I2510" s="27" t="s">
        <v>14434</v>
      </c>
      <c r="J2510" s="27" t="s">
        <v>2975</v>
      </c>
      <c r="K2510" s="27" t="s">
        <v>26</v>
      </c>
      <c r="L2510" s="27" t="s">
        <v>26</v>
      </c>
      <c r="M2510" s="27">
        <v>68001</v>
      </c>
      <c r="N2510" s="28" t="s">
        <v>259</v>
      </c>
      <c r="O2510" s="22">
        <f>VLOOKUP(A2510,Hoja1!A:C,3,0)</f>
        <v>8</v>
      </c>
      <c r="P2510" s="21" t="str">
        <f>VLOOKUP(M2510,[1]TIPOLOGIAS_CB!$A:$F,4,0)</f>
        <v>BUCARAMANGA</v>
      </c>
      <c r="Q2510" s="21" t="str">
        <f>VLOOKUP(P2510,'BASE TARIFA 2025'!C:D,2,0)</f>
        <v>WOMPI SANTANDERES</v>
      </c>
      <c r="R2510" s="23">
        <f>VLOOKUP(P2510,'BASE TARIFA 2025'!C:F,4,0)</f>
        <v>15709.5</v>
      </c>
    </row>
    <row r="2511" spans="1:18" ht="14.45">
      <c r="A2511" s="27">
        <v>64462</v>
      </c>
      <c r="B2511" s="27" t="s">
        <v>14435</v>
      </c>
      <c r="C2511" s="27">
        <v>890212821</v>
      </c>
      <c r="D2511" s="27" t="s">
        <v>14436</v>
      </c>
      <c r="E2511" s="27" t="s">
        <v>14436</v>
      </c>
      <c r="F2511" s="27" t="s">
        <v>14436</v>
      </c>
      <c r="G2511" s="27" t="s">
        <v>14437</v>
      </c>
      <c r="H2511" s="27" t="s">
        <v>14438</v>
      </c>
      <c r="I2511" s="27" t="s">
        <v>14439</v>
      </c>
      <c r="J2511" s="27" t="s">
        <v>2975</v>
      </c>
      <c r="K2511" s="27" t="s">
        <v>26</v>
      </c>
      <c r="L2511" s="27" t="s">
        <v>26</v>
      </c>
      <c r="M2511" s="27">
        <v>68001</v>
      </c>
      <c r="N2511" s="28" t="s">
        <v>520</v>
      </c>
      <c r="O2511" s="22">
        <f>VLOOKUP(A2511,Hoja1!A:C,3,0)</f>
        <v>8</v>
      </c>
      <c r="P2511" s="21" t="str">
        <f>VLOOKUP(M2511,[1]TIPOLOGIAS_CB!$A:$F,4,0)</f>
        <v>BUCARAMANGA</v>
      </c>
      <c r="Q2511" s="21" t="str">
        <f>VLOOKUP(P2511,'BASE TARIFA 2025'!C:D,2,0)</f>
        <v>WOMPI SANTANDERES</v>
      </c>
      <c r="R2511" s="23">
        <f>VLOOKUP(P2511,'BASE TARIFA 2025'!C:F,4,0)</f>
        <v>15709.5</v>
      </c>
    </row>
    <row r="2512" spans="1:18" ht="14.45">
      <c r="A2512" s="27">
        <v>64467</v>
      </c>
      <c r="B2512" s="27" t="s">
        <v>14440</v>
      </c>
      <c r="C2512" s="27">
        <v>1098679188</v>
      </c>
      <c r="D2512" s="27" t="s">
        <v>14441</v>
      </c>
      <c r="E2512" s="27" t="s">
        <v>14442</v>
      </c>
      <c r="F2512" s="27" t="s">
        <v>14441</v>
      </c>
      <c r="G2512" s="27" t="s">
        <v>14443</v>
      </c>
      <c r="H2512" s="27" t="s">
        <v>14444</v>
      </c>
      <c r="I2512" s="27" t="s">
        <v>14445</v>
      </c>
      <c r="J2512" s="27" t="s">
        <v>2975</v>
      </c>
      <c r="K2512" s="27" t="s">
        <v>26</v>
      </c>
      <c r="L2512" s="27" t="s">
        <v>26</v>
      </c>
      <c r="M2512" s="27">
        <v>68001</v>
      </c>
      <c r="N2512" s="28" t="s">
        <v>342</v>
      </c>
      <c r="O2512" s="22">
        <f>VLOOKUP(A2512,Hoja1!A:C,3,0)</f>
        <v>8</v>
      </c>
      <c r="P2512" s="21" t="str">
        <f>VLOOKUP(M2512,[1]TIPOLOGIAS_CB!$A:$F,4,0)</f>
        <v>BUCARAMANGA</v>
      </c>
      <c r="Q2512" s="21" t="str">
        <f>VLOOKUP(P2512,'BASE TARIFA 2025'!C:D,2,0)</f>
        <v>WOMPI SANTANDERES</v>
      </c>
      <c r="R2512" s="23">
        <f>VLOOKUP(P2512,'BASE TARIFA 2025'!C:F,4,0)</f>
        <v>15709.5</v>
      </c>
    </row>
    <row r="2513" spans="1:18" ht="14.45">
      <c r="A2513" s="27">
        <v>66034</v>
      </c>
      <c r="B2513" s="27" t="s">
        <v>14446</v>
      </c>
      <c r="C2513" s="27">
        <v>1005288235</v>
      </c>
      <c r="D2513" s="27" t="s">
        <v>14447</v>
      </c>
      <c r="E2513" s="27" t="s">
        <v>14447</v>
      </c>
      <c r="F2513" s="27" t="s">
        <v>14447</v>
      </c>
      <c r="G2513" s="27" t="s">
        <v>14448</v>
      </c>
      <c r="H2513" s="27" t="s">
        <v>14449</v>
      </c>
      <c r="I2513" s="27" t="s">
        <v>14450</v>
      </c>
      <c r="J2513" s="27" t="s">
        <v>2975</v>
      </c>
      <c r="K2513" s="27" t="s">
        <v>26</v>
      </c>
      <c r="L2513" s="27" t="s">
        <v>26</v>
      </c>
      <c r="M2513" s="27">
        <v>68001</v>
      </c>
      <c r="N2513" s="28" t="s">
        <v>259</v>
      </c>
      <c r="O2513" s="22">
        <f>VLOOKUP(A2513,Hoja1!A:C,3,0)</f>
        <v>8</v>
      </c>
      <c r="P2513" s="21" t="str">
        <f>VLOOKUP(M2513,[1]TIPOLOGIAS_CB!$A:$F,4,0)</f>
        <v>BUCARAMANGA</v>
      </c>
      <c r="Q2513" s="21" t="str">
        <f>VLOOKUP(P2513,'BASE TARIFA 2025'!C:D,2,0)</f>
        <v>WOMPI SANTANDERES</v>
      </c>
      <c r="R2513" s="23">
        <f>VLOOKUP(P2513,'BASE TARIFA 2025'!C:F,4,0)</f>
        <v>15709.5</v>
      </c>
    </row>
    <row r="2514" spans="1:18" ht="14.45">
      <c r="A2514" s="27">
        <v>61144</v>
      </c>
      <c r="B2514" s="27" t="s">
        <v>14451</v>
      </c>
      <c r="C2514" s="27">
        <v>901412240</v>
      </c>
      <c r="D2514" s="27" t="s">
        <v>14452</v>
      </c>
      <c r="E2514" s="27" t="s">
        <v>14453</v>
      </c>
      <c r="F2514" s="27" t="s">
        <v>14453</v>
      </c>
      <c r="G2514" s="27" t="s">
        <v>14454</v>
      </c>
      <c r="H2514" s="27" t="s">
        <v>14455</v>
      </c>
      <c r="I2514" s="27" t="s">
        <v>14456</v>
      </c>
      <c r="J2514" s="27" t="s">
        <v>2975</v>
      </c>
      <c r="K2514" s="27" t="s">
        <v>26</v>
      </c>
      <c r="L2514" s="27" t="s">
        <v>26</v>
      </c>
      <c r="M2514" s="27">
        <v>68001</v>
      </c>
      <c r="N2514" s="28" t="s">
        <v>520</v>
      </c>
      <c r="O2514" s="22">
        <f>VLOOKUP(A2514,Hoja1!A:C,3,0)</f>
        <v>8</v>
      </c>
      <c r="P2514" s="21" t="str">
        <f>VLOOKUP(M2514,[1]TIPOLOGIAS_CB!$A:$F,4,0)</f>
        <v>BUCARAMANGA</v>
      </c>
      <c r="Q2514" s="21" t="str">
        <f>VLOOKUP(P2514,'BASE TARIFA 2025'!C:D,2,0)</f>
        <v>WOMPI SANTANDERES</v>
      </c>
      <c r="R2514" s="23">
        <f>VLOOKUP(P2514,'BASE TARIFA 2025'!C:F,4,0)</f>
        <v>15709.5</v>
      </c>
    </row>
    <row r="2515" spans="1:18" ht="14.45">
      <c r="A2515" s="27">
        <v>60115</v>
      </c>
      <c r="B2515" s="27" t="s">
        <v>14457</v>
      </c>
      <c r="C2515" s="27">
        <v>1098819946</v>
      </c>
      <c r="D2515" s="27" t="s">
        <v>14458</v>
      </c>
      <c r="E2515" s="27" t="s">
        <v>14459</v>
      </c>
      <c r="F2515" s="27" t="s">
        <v>14460</v>
      </c>
      <c r="G2515" s="27" t="s">
        <v>14461</v>
      </c>
      <c r="H2515" s="27" t="s">
        <v>14462</v>
      </c>
      <c r="I2515" s="27" t="s">
        <v>14463</v>
      </c>
      <c r="J2515" s="27" t="s">
        <v>2975</v>
      </c>
      <c r="K2515" s="27" t="s">
        <v>26</v>
      </c>
      <c r="L2515" s="27" t="s">
        <v>26</v>
      </c>
      <c r="M2515" s="27">
        <v>68001</v>
      </c>
      <c r="N2515" s="28" t="s">
        <v>172</v>
      </c>
      <c r="O2515" s="22">
        <f>VLOOKUP(A2515,Hoja1!A:C,3,0)</f>
        <v>16</v>
      </c>
      <c r="P2515" s="21" t="str">
        <f>VLOOKUP(M2515,[1]TIPOLOGIAS_CB!$A:$F,4,0)</f>
        <v>BUCARAMANGA</v>
      </c>
      <c r="Q2515" s="21" t="str">
        <f>VLOOKUP(P2515,'BASE TARIFA 2025'!C:D,2,0)</f>
        <v>WOMPI SANTANDERES</v>
      </c>
      <c r="R2515" s="23">
        <f>VLOOKUP(P2515,'BASE TARIFA 2025'!C:F,4,0)</f>
        <v>15709.5</v>
      </c>
    </row>
    <row r="2516" spans="1:18" ht="14.45">
      <c r="A2516" s="27">
        <v>49972</v>
      </c>
      <c r="B2516" s="27" t="s">
        <v>14464</v>
      </c>
      <c r="C2516" s="27">
        <v>91486625</v>
      </c>
      <c r="D2516" s="27" t="s">
        <v>14465</v>
      </c>
      <c r="E2516" s="27" t="s">
        <v>14465</v>
      </c>
      <c r="F2516" s="27" t="s">
        <v>14465</v>
      </c>
      <c r="G2516" s="27" t="s">
        <v>14466</v>
      </c>
      <c r="H2516" s="27" t="s">
        <v>14467</v>
      </c>
      <c r="I2516" s="27" t="s">
        <v>14468</v>
      </c>
      <c r="J2516" s="27" t="s">
        <v>2975</v>
      </c>
      <c r="K2516" s="27" t="s">
        <v>26</v>
      </c>
      <c r="L2516" s="27" t="s">
        <v>26</v>
      </c>
      <c r="M2516" s="27">
        <v>68001</v>
      </c>
      <c r="N2516" s="28" t="s">
        <v>172</v>
      </c>
      <c r="O2516" s="22">
        <f>VLOOKUP(A2516,Hoja1!A:C,3,0)</f>
        <v>16</v>
      </c>
      <c r="P2516" s="21" t="str">
        <f>VLOOKUP(M2516,[1]TIPOLOGIAS_CB!$A:$F,4,0)</f>
        <v>BUCARAMANGA</v>
      </c>
      <c r="Q2516" s="21" t="str">
        <f>VLOOKUP(P2516,'BASE TARIFA 2025'!C:D,2,0)</f>
        <v>WOMPI SANTANDERES</v>
      </c>
      <c r="R2516" s="23">
        <f>VLOOKUP(P2516,'BASE TARIFA 2025'!C:F,4,0)</f>
        <v>15709.5</v>
      </c>
    </row>
    <row r="2517" spans="1:18" ht="14.45">
      <c r="A2517" s="27">
        <v>53142</v>
      </c>
      <c r="B2517" s="27" t="s">
        <v>14469</v>
      </c>
      <c r="C2517" s="27">
        <v>1098741051</v>
      </c>
      <c r="D2517" s="27" t="s">
        <v>14470</v>
      </c>
      <c r="E2517" s="27" t="s">
        <v>14471</v>
      </c>
      <c r="F2517" s="27" t="s">
        <v>14471</v>
      </c>
      <c r="G2517" s="27" t="s">
        <v>14472</v>
      </c>
      <c r="H2517" s="27" t="s">
        <v>14473</v>
      </c>
      <c r="I2517" s="27" t="s">
        <v>14474</v>
      </c>
      <c r="J2517" s="27" t="s">
        <v>2975</v>
      </c>
      <c r="K2517" s="27" t="s">
        <v>26</v>
      </c>
      <c r="L2517" s="27" t="s">
        <v>26</v>
      </c>
      <c r="M2517" s="27">
        <v>68001</v>
      </c>
      <c r="N2517" s="28" t="s">
        <v>342</v>
      </c>
      <c r="O2517" s="22">
        <f>VLOOKUP(A2517,Hoja1!A:C,3,0)</f>
        <v>8</v>
      </c>
      <c r="P2517" s="21" t="str">
        <f>VLOOKUP(M2517,[1]TIPOLOGIAS_CB!$A:$F,4,0)</f>
        <v>BUCARAMANGA</v>
      </c>
      <c r="Q2517" s="21" t="str">
        <f>VLOOKUP(P2517,'BASE TARIFA 2025'!C:D,2,0)</f>
        <v>WOMPI SANTANDERES</v>
      </c>
      <c r="R2517" s="23">
        <f>VLOOKUP(P2517,'BASE TARIFA 2025'!C:F,4,0)</f>
        <v>15709.5</v>
      </c>
    </row>
    <row r="2518" spans="1:18" ht="14.45">
      <c r="A2518" s="27">
        <v>49792</v>
      </c>
      <c r="B2518" s="27" t="s">
        <v>14475</v>
      </c>
      <c r="C2518" s="27">
        <v>28152068</v>
      </c>
      <c r="D2518" s="27" t="s">
        <v>14476</v>
      </c>
      <c r="E2518" s="27" t="s">
        <v>14476</v>
      </c>
      <c r="F2518" s="27" t="s">
        <v>14476</v>
      </c>
      <c r="G2518" s="27" t="s">
        <v>14477</v>
      </c>
      <c r="H2518" s="27" t="s">
        <v>14478</v>
      </c>
      <c r="I2518" s="27" t="s">
        <v>14479</v>
      </c>
      <c r="J2518" s="27" t="s">
        <v>2975</v>
      </c>
      <c r="K2518" s="27" t="s">
        <v>26</v>
      </c>
      <c r="L2518" s="27" t="s">
        <v>26</v>
      </c>
      <c r="M2518" s="27">
        <v>68001</v>
      </c>
      <c r="N2518" s="28" t="s">
        <v>172</v>
      </c>
      <c r="O2518" s="22">
        <f>VLOOKUP(A2518,Hoja1!A:C,3,0)</f>
        <v>8</v>
      </c>
      <c r="P2518" s="21" t="str">
        <f>VLOOKUP(M2518,[1]TIPOLOGIAS_CB!$A:$F,4,0)</f>
        <v>BUCARAMANGA</v>
      </c>
      <c r="Q2518" s="21" t="str">
        <f>VLOOKUP(P2518,'BASE TARIFA 2025'!C:D,2,0)</f>
        <v>WOMPI SANTANDERES</v>
      </c>
      <c r="R2518" s="23">
        <f>VLOOKUP(P2518,'BASE TARIFA 2025'!C:F,4,0)</f>
        <v>15709.5</v>
      </c>
    </row>
    <row r="2519" spans="1:18" ht="14.45">
      <c r="A2519" s="27">
        <v>50596</v>
      </c>
      <c r="B2519" s="27" t="s">
        <v>14480</v>
      </c>
      <c r="C2519" s="27">
        <v>37725445</v>
      </c>
      <c r="D2519" s="27" t="s">
        <v>14481</v>
      </c>
      <c r="E2519" s="27" t="s">
        <v>14481</v>
      </c>
      <c r="F2519" s="27" t="s">
        <v>14481</v>
      </c>
      <c r="G2519" s="27" t="s">
        <v>14482</v>
      </c>
      <c r="H2519" s="27" t="s">
        <v>14483</v>
      </c>
      <c r="I2519" s="27" t="s">
        <v>14484</v>
      </c>
      <c r="J2519" s="27" t="s">
        <v>2975</v>
      </c>
      <c r="K2519" s="27" t="s">
        <v>26</v>
      </c>
      <c r="L2519" s="27" t="s">
        <v>26</v>
      </c>
      <c r="M2519" s="27">
        <v>68001</v>
      </c>
      <c r="N2519" s="28" t="s">
        <v>342</v>
      </c>
      <c r="O2519" s="22">
        <f>VLOOKUP(A2519,Hoja1!A:C,3,0)</f>
        <v>8</v>
      </c>
      <c r="P2519" s="21" t="str">
        <f>VLOOKUP(M2519,[1]TIPOLOGIAS_CB!$A:$F,4,0)</f>
        <v>BUCARAMANGA</v>
      </c>
      <c r="Q2519" s="21" t="str">
        <f>VLOOKUP(P2519,'BASE TARIFA 2025'!C:D,2,0)</f>
        <v>WOMPI SANTANDERES</v>
      </c>
      <c r="R2519" s="23">
        <f>VLOOKUP(P2519,'BASE TARIFA 2025'!C:F,4,0)</f>
        <v>15709.5</v>
      </c>
    </row>
    <row r="2520" spans="1:18" ht="14.45">
      <c r="A2520" s="27">
        <v>47789</v>
      </c>
      <c r="B2520" s="27" t="s">
        <v>14485</v>
      </c>
      <c r="C2520" s="27">
        <v>13716285</v>
      </c>
      <c r="D2520" s="27" t="s">
        <v>14486</v>
      </c>
      <c r="E2520" s="27" t="s">
        <v>14487</v>
      </c>
      <c r="F2520" s="27" t="s">
        <v>14488</v>
      </c>
      <c r="G2520" s="27" t="s">
        <v>14489</v>
      </c>
      <c r="H2520" s="27" t="s">
        <v>14490</v>
      </c>
      <c r="I2520" s="27" t="s">
        <v>14491</v>
      </c>
      <c r="J2520" s="27" t="s">
        <v>2975</v>
      </c>
      <c r="K2520" s="27" t="s">
        <v>26</v>
      </c>
      <c r="L2520" s="27" t="s">
        <v>26</v>
      </c>
      <c r="M2520" s="27">
        <v>68001</v>
      </c>
      <c r="N2520" s="28" t="s">
        <v>358</v>
      </c>
      <c r="O2520" s="22">
        <f>VLOOKUP(A2520,Hoja1!A:C,3,0)</f>
        <v>8</v>
      </c>
      <c r="P2520" s="21" t="str">
        <f>VLOOKUP(M2520,[1]TIPOLOGIAS_CB!$A:$F,4,0)</f>
        <v>BUCARAMANGA</v>
      </c>
      <c r="Q2520" s="21" t="str">
        <f>VLOOKUP(P2520,'BASE TARIFA 2025'!C:D,2,0)</f>
        <v>WOMPI SANTANDERES</v>
      </c>
      <c r="R2520" s="23">
        <f>VLOOKUP(P2520,'BASE TARIFA 2025'!C:F,4,0)</f>
        <v>15709.5</v>
      </c>
    </row>
    <row r="2521" spans="1:18" ht="14.45">
      <c r="A2521" s="27">
        <v>43079</v>
      </c>
      <c r="B2521" s="27" t="s">
        <v>14492</v>
      </c>
      <c r="C2521" s="27">
        <v>901242274</v>
      </c>
      <c r="D2521" s="27" t="s">
        <v>14493</v>
      </c>
      <c r="E2521" s="27" t="s">
        <v>14494</v>
      </c>
      <c r="F2521" s="27" t="s">
        <v>14494</v>
      </c>
      <c r="G2521" s="27" t="s">
        <v>14495</v>
      </c>
      <c r="H2521" s="27" t="s">
        <v>14496</v>
      </c>
      <c r="I2521" s="27" t="s">
        <v>14497</v>
      </c>
      <c r="J2521" s="27" t="s">
        <v>2975</v>
      </c>
      <c r="K2521" s="27" t="s">
        <v>26</v>
      </c>
      <c r="L2521" s="27" t="s">
        <v>26</v>
      </c>
      <c r="M2521" s="27">
        <v>68001</v>
      </c>
      <c r="N2521" s="28" t="s">
        <v>520</v>
      </c>
      <c r="O2521" s="22">
        <f>VLOOKUP(A2521,Hoja1!A:C,3,0)</f>
        <v>8</v>
      </c>
      <c r="P2521" s="21" t="str">
        <f>VLOOKUP(M2521,[1]TIPOLOGIAS_CB!$A:$F,4,0)</f>
        <v>BUCARAMANGA</v>
      </c>
      <c r="Q2521" s="21" t="str">
        <f>VLOOKUP(P2521,'BASE TARIFA 2025'!C:D,2,0)</f>
        <v>WOMPI SANTANDERES</v>
      </c>
      <c r="R2521" s="23">
        <f>VLOOKUP(P2521,'BASE TARIFA 2025'!C:F,4,0)</f>
        <v>15709.5</v>
      </c>
    </row>
    <row r="2522" spans="1:18" ht="14.45">
      <c r="A2522" s="27">
        <v>25140</v>
      </c>
      <c r="B2522" s="27" t="s">
        <v>14498</v>
      </c>
      <c r="C2522" s="27">
        <v>900224941</v>
      </c>
      <c r="D2522" s="27" t="s">
        <v>14499</v>
      </c>
      <c r="E2522" s="27" t="s">
        <v>14500</v>
      </c>
      <c r="F2522" s="27" t="s">
        <v>14500</v>
      </c>
      <c r="G2522" s="27" t="s">
        <v>14501</v>
      </c>
      <c r="H2522" s="27" t="s">
        <v>14502</v>
      </c>
      <c r="I2522" s="27" t="s">
        <v>14503</v>
      </c>
      <c r="J2522" s="27" t="s">
        <v>2975</v>
      </c>
      <c r="K2522" s="27" t="s">
        <v>26</v>
      </c>
      <c r="L2522" s="27" t="s">
        <v>26</v>
      </c>
      <c r="M2522" s="27">
        <v>68001</v>
      </c>
      <c r="N2522" s="28" t="s">
        <v>605</v>
      </c>
      <c r="O2522" s="22">
        <f>VLOOKUP(A2522,Hoja1!A:C,3,0)</f>
        <v>8</v>
      </c>
      <c r="P2522" s="21" t="str">
        <f>VLOOKUP(M2522,[1]TIPOLOGIAS_CB!$A:$F,4,0)</f>
        <v>BUCARAMANGA</v>
      </c>
      <c r="Q2522" s="21" t="str">
        <f>VLOOKUP(P2522,'BASE TARIFA 2025'!C:D,2,0)</f>
        <v>WOMPI SANTANDERES</v>
      </c>
      <c r="R2522" s="23">
        <f>VLOOKUP(P2522,'BASE TARIFA 2025'!C:F,4,0)</f>
        <v>15709.5</v>
      </c>
    </row>
    <row r="2523" spans="1:18" ht="14.45">
      <c r="A2523" s="27">
        <v>19554</v>
      </c>
      <c r="B2523" s="27" t="s">
        <v>14504</v>
      </c>
      <c r="C2523" s="27">
        <v>13515411</v>
      </c>
      <c r="D2523" s="27" t="s">
        <v>14505</v>
      </c>
      <c r="E2523" s="27" t="s">
        <v>14506</v>
      </c>
      <c r="F2523" s="27" t="s">
        <v>14506</v>
      </c>
      <c r="G2523" s="27" t="s">
        <v>14507</v>
      </c>
      <c r="H2523" s="27" t="s">
        <v>14508</v>
      </c>
      <c r="I2523" s="27" t="s">
        <v>14509</v>
      </c>
      <c r="J2523" s="27" t="s">
        <v>2975</v>
      </c>
      <c r="K2523" s="27" t="s">
        <v>26</v>
      </c>
      <c r="L2523" s="27" t="s">
        <v>26</v>
      </c>
      <c r="M2523" s="27">
        <v>68001</v>
      </c>
      <c r="N2523" s="28" t="s">
        <v>520</v>
      </c>
      <c r="O2523" s="22">
        <f>VLOOKUP(A2523,Hoja1!A:C,3,0)</f>
        <v>16</v>
      </c>
      <c r="P2523" s="21" t="str">
        <f>VLOOKUP(M2523,[1]TIPOLOGIAS_CB!$A:$F,4,0)</f>
        <v>BUCARAMANGA</v>
      </c>
      <c r="Q2523" s="21" t="str">
        <f>VLOOKUP(P2523,'BASE TARIFA 2025'!C:D,2,0)</f>
        <v>WOMPI SANTANDERES</v>
      </c>
      <c r="R2523" s="23">
        <f>VLOOKUP(P2523,'BASE TARIFA 2025'!C:F,4,0)</f>
        <v>15709.5</v>
      </c>
    </row>
    <row r="2524" spans="1:18" ht="14.45">
      <c r="A2524" s="27">
        <v>29579</v>
      </c>
      <c r="B2524" s="27" t="s">
        <v>14510</v>
      </c>
      <c r="C2524" s="27">
        <v>52971628</v>
      </c>
      <c r="D2524" s="27" t="s">
        <v>14511</v>
      </c>
      <c r="E2524" s="27" t="s">
        <v>14512</v>
      </c>
      <c r="F2524" s="27" t="s">
        <v>14512</v>
      </c>
      <c r="G2524" s="27" t="s">
        <v>14513</v>
      </c>
      <c r="H2524" s="27" t="s">
        <v>14514</v>
      </c>
      <c r="I2524" s="27" t="s">
        <v>14515</v>
      </c>
      <c r="J2524" s="27" t="s">
        <v>2975</v>
      </c>
      <c r="K2524" s="27" t="s">
        <v>14516</v>
      </c>
      <c r="L2524" s="27" t="s">
        <v>14516</v>
      </c>
      <c r="M2524" s="27">
        <v>68077</v>
      </c>
      <c r="N2524" s="28" t="s">
        <v>586</v>
      </c>
      <c r="O2524" s="22">
        <f>VLOOKUP(A2524,Hoja1!A:C,3,0)</f>
        <v>8</v>
      </c>
      <c r="P2524" s="21" t="str">
        <f>VLOOKUP(M2524,[1]TIPOLOGIAS_CB!$A:$F,4,0)</f>
        <v>TUNJA</v>
      </c>
      <c r="Q2524" s="21" t="str">
        <f>VLOOKUP(P2524,'BASE TARIFA 2025'!C:D,2,0)</f>
        <v>WOMPI SANTANDERES</v>
      </c>
      <c r="R2524" s="23">
        <f>VLOOKUP(P2524,'BASE TARIFA 2025'!C:F,4,0)</f>
        <v>28277.100000000002</v>
      </c>
    </row>
    <row r="2525" spans="1:18" ht="14.45">
      <c r="A2525" s="27">
        <v>31805</v>
      </c>
      <c r="B2525" s="27" t="s">
        <v>14517</v>
      </c>
      <c r="C2525" s="27">
        <v>900968498</v>
      </c>
      <c r="D2525" s="27" t="s">
        <v>881</v>
      </c>
      <c r="E2525" s="27" t="s">
        <v>14518</v>
      </c>
      <c r="F2525" s="27" t="s">
        <v>14518</v>
      </c>
      <c r="G2525" s="27" t="s">
        <v>14519</v>
      </c>
      <c r="H2525" s="27" t="s">
        <v>14520</v>
      </c>
      <c r="I2525" s="27" t="s">
        <v>14521</v>
      </c>
      <c r="J2525" s="27" t="s">
        <v>2975</v>
      </c>
      <c r="K2525" s="27" t="s">
        <v>14516</v>
      </c>
      <c r="L2525" s="27" t="s">
        <v>14516</v>
      </c>
      <c r="M2525" s="27">
        <v>68077</v>
      </c>
      <c r="N2525" s="28" t="s">
        <v>586</v>
      </c>
      <c r="O2525" s="22">
        <f>VLOOKUP(A2525,Hoja1!A:C,3,0)</f>
        <v>8</v>
      </c>
      <c r="P2525" s="21" t="str">
        <f>VLOOKUP(M2525,[1]TIPOLOGIAS_CB!$A:$F,4,0)</f>
        <v>TUNJA</v>
      </c>
      <c r="Q2525" s="21" t="str">
        <f>VLOOKUP(P2525,'BASE TARIFA 2025'!C:D,2,0)</f>
        <v>WOMPI SANTANDERES</v>
      </c>
      <c r="R2525" s="23">
        <f>VLOOKUP(P2525,'BASE TARIFA 2025'!C:F,4,0)</f>
        <v>28277.100000000002</v>
      </c>
    </row>
    <row r="2526" spans="1:18" ht="14.45">
      <c r="A2526" s="27">
        <v>36390</v>
      </c>
      <c r="B2526" s="27" t="s">
        <v>14522</v>
      </c>
      <c r="C2526" s="27">
        <v>1099206977</v>
      </c>
      <c r="D2526" s="27"/>
      <c r="E2526" s="27" t="s">
        <v>14523</v>
      </c>
      <c r="F2526" s="27" t="s">
        <v>14523</v>
      </c>
      <c r="G2526" s="27" t="s">
        <v>14524</v>
      </c>
      <c r="H2526" s="27" t="s">
        <v>14525</v>
      </c>
      <c r="I2526" s="27" t="s">
        <v>14526</v>
      </c>
      <c r="J2526" s="27" t="s">
        <v>2975</v>
      </c>
      <c r="K2526" s="27" t="s">
        <v>14516</v>
      </c>
      <c r="L2526" s="27" t="s">
        <v>14516</v>
      </c>
      <c r="M2526" s="27">
        <v>68077</v>
      </c>
      <c r="N2526" s="28" t="s">
        <v>586</v>
      </c>
      <c r="O2526" s="22">
        <f>VLOOKUP(A2526,Hoja1!A:C,3,0)</f>
        <v>8</v>
      </c>
      <c r="P2526" s="21" t="str">
        <f>VLOOKUP(M2526,[1]TIPOLOGIAS_CB!$A:$F,4,0)</f>
        <v>TUNJA</v>
      </c>
      <c r="Q2526" s="21" t="str">
        <f>VLOOKUP(P2526,'BASE TARIFA 2025'!C:D,2,0)</f>
        <v>WOMPI SANTANDERES</v>
      </c>
      <c r="R2526" s="23">
        <f>VLOOKUP(P2526,'BASE TARIFA 2025'!C:F,4,0)</f>
        <v>28277.100000000002</v>
      </c>
    </row>
    <row r="2527" spans="1:18" ht="14.45">
      <c r="A2527" s="27">
        <v>78865</v>
      </c>
      <c r="B2527" s="27" t="s">
        <v>14527</v>
      </c>
      <c r="C2527" s="27">
        <v>1065236172</v>
      </c>
      <c r="D2527" s="27" t="s">
        <v>14528</v>
      </c>
      <c r="E2527" s="27" t="s">
        <v>14528</v>
      </c>
      <c r="F2527" s="27"/>
      <c r="G2527" s="27" t="s">
        <v>14529</v>
      </c>
      <c r="H2527" s="27" t="s">
        <v>14530</v>
      </c>
      <c r="I2527" s="27" t="s">
        <v>14531</v>
      </c>
      <c r="J2527" s="27" t="s">
        <v>2975</v>
      </c>
      <c r="K2527" s="27" t="s">
        <v>14516</v>
      </c>
      <c r="L2527" s="27" t="s">
        <v>14516</v>
      </c>
      <c r="M2527" s="27">
        <v>68077</v>
      </c>
      <c r="N2527" s="28" t="s">
        <v>580</v>
      </c>
      <c r="O2527" s="22">
        <f>VLOOKUP(A2527,Hoja1!A:C,3,0)</f>
        <v>8</v>
      </c>
      <c r="P2527" s="21" t="str">
        <f>VLOOKUP(M2527,[1]TIPOLOGIAS_CB!$A:$F,4,0)</f>
        <v>TUNJA</v>
      </c>
      <c r="Q2527" s="21" t="str">
        <f>VLOOKUP(P2527,'BASE TARIFA 2025'!C:D,2,0)</f>
        <v>WOMPI SANTANDERES</v>
      </c>
      <c r="R2527" s="23">
        <f>VLOOKUP(P2527,'BASE TARIFA 2025'!C:F,4,0)</f>
        <v>28277.100000000002</v>
      </c>
    </row>
    <row r="2528" spans="1:18" ht="14.45">
      <c r="A2528" s="27">
        <v>65306</v>
      </c>
      <c r="B2528" s="27" t="s">
        <v>14532</v>
      </c>
      <c r="C2528" s="27">
        <v>901541755</v>
      </c>
      <c r="D2528" s="27" t="s">
        <v>14533</v>
      </c>
      <c r="E2528" s="27" t="s">
        <v>14533</v>
      </c>
      <c r="F2528" s="27" t="s">
        <v>14533</v>
      </c>
      <c r="G2528" s="27" t="s">
        <v>14534</v>
      </c>
      <c r="H2528" s="27" t="s">
        <v>14535</v>
      </c>
      <c r="I2528" s="27" t="s">
        <v>14536</v>
      </c>
      <c r="J2528" s="27" t="s">
        <v>2975</v>
      </c>
      <c r="K2528" s="27" t="s">
        <v>14516</v>
      </c>
      <c r="L2528" s="27" t="s">
        <v>14516</v>
      </c>
      <c r="M2528" s="27">
        <v>68077</v>
      </c>
      <c r="N2528" s="28" t="s">
        <v>580</v>
      </c>
      <c r="O2528" s="22">
        <f>VLOOKUP(A2528,Hoja1!A:C,3,0)</f>
        <v>8</v>
      </c>
      <c r="P2528" s="21" t="str">
        <f>VLOOKUP(M2528,[1]TIPOLOGIAS_CB!$A:$F,4,0)</f>
        <v>TUNJA</v>
      </c>
      <c r="Q2528" s="21" t="str">
        <f>VLOOKUP(P2528,'BASE TARIFA 2025'!C:D,2,0)</f>
        <v>WOMPI SANTANDERES</v>
      </c>
      <c r="R2528" s="23">
        <f>VLOOKUP(P2528,'BASE TARIFA 2025'!C:F,4,0)</f>
        <v>28277.100000000002</v>
      </c>
    </row>
    <row r="2529" spans="1:18" ht="14.45">
      <c r="A2529" s="27">
        <v>71544</v>
      </c>
      <c r="B2529" s="27" t="s">
        <v>14537</v>
      </c>
      <c r="C2529" s="27">
        <v>1099214251</v>
      </c>
      <c r="D2529" s="27" t="s">
        <v>14538</v>
      </c>
      <c r="E2529" s="27" t="s">
        <v>14538</v>
      </c>
      <c r="F2529" s="27" t="s">
        <v>14538</v>
      </c>
      <c r="G2529" s="27" t="s">
        <v>14539</v>
      </c>
      <c r="H2529" s="27" t="s">
        <v>14540</v>
      </c>
      <c r="I2529" s="27" t="s">
        <v>14541</v>
      </c>
      <c r="J2529" s="27" t="s">
        <v>2975</v>
      </c>
      <c r="K2529" s="27" t="s">
        <v>14516</v>
      </c>
      <c r="L2529" s="27" t="s">
        <v>14516</v>
      </c>
      <c r="M2529" s="27">
        <v>68077</v>
      </c>
      <c r="N2529" s="28" t="s">
        <v>580</v>
      </c>
      <c r="O2529" s="22">
        <f>VLOOKUP(A2529,Hoja1!A:C,3,0)</f>
        <v>8</v>
      </c>
      <c r="P2529" s="21" t="str">
        <f>VLOOKUP(M2529,[1]TIPOLOGIAS_CB!$A:$F,4,0)</f>
        <v>TUNJA</v>
      </c>
      <c r="Q2529" s="21" t="str">
        <f>VLOOKUP(P2529,'BASE TARIFA 2025'!C:D,2,0)</f>
        <v>WOMPI SANTANDERES</v>
      </c>
      <c r="R2529" s="23">
        <f>VLOOKUP(P2529,'BASE TARIFA 2025'!C:F,4,0)</f>
        <v>28277.100000000002</v>
      </c>
    </row>
    <row r="2530" spans="1:18" ht="14.45">
      <c r="A2530" s="27">
        <v>59386</v>
      </c>
      <c r="B2530" s="27" t="s">
        <v>14542</v>
      </c>
      <c r="C2530" s="27">
        <v>91111488</v>
      </c>
      <c r="D2530" s="27" t="s">
        <v>14523</v>
      </c>
      <c r="E2530" s="27" t="s">
        <v>14543</v>
      </c>
      <c r="F2530" s="27" t="s">
        <v>14543</v>
      </c>
      <c r="G2530" s="27" t="s">
        <v>14544</v>
      </c>
      <c r="H2530" s="27" t="s">
        <v>14545</v>
      </c>
      <c r="I2530" s="27" t="s">
        <v>14546</v>
      </c>
      <c r="J2530" s="27" t="s">
        <v>2975</v>
      </c>
      <c r="K2530" s="27" t="s">
        <v>14516</v>
      </c>
      <c r="L2530" s="27" t="s">
        <v>14516</v>
      </c>
      <c r="M2530" s="27">
        <v>68077</v>
      </c>
      <c r="N2530" s="28" t="s">
        <v>580</v>
      </c>
      <c r="O2530" s="22">
        <f>VLOOKUP(A2530,Hoja1!A:C,3,0)</f>
        <v>8</v>
      </c>
      <c r="P2530" s="21" t="str">
        <f>VLOOKUP(M2530,[1]TIPOLOGIAS_CB!$A:$F,4,0)</f>
        <v>TUNJA</v>
      </c>
      <c r="Q2530" s="21" t="str">
        <f>VLOOKUP(P2530,'BASE TARIFA 2025'!C:D,2,0)</f>
        <v>WOMPI SANTANDERES</v>
      </c>
      <c r="R2530" s="23">
        <f>VLOOKUP(P2530,'BASE TARIFA 2025'!C:F,4,0)</f>
        <v>28277.100000000002</v>
      </c>
    </row>
    <row r="2531" spans="1:18" ht="14.45">
      <c r="A2531" s="27">
        <v>51196</v>
      </c>
      <c r="B2531" s="27" t="s">
        <v>14547</v>
      </c>
      <c r="C2531" s="27">
        <v>1099210024</v>
      </c>
      <c r="D2531" s="27" t="s">
        <v>14548</v>
      </c>
      <c r="E2531" s="27" t="s">
        <v>14548</v>
      </c>
      <c r="F2531" s="27" t="s">
        <v>14548</v>
      </c>
      <c r="G2531" s="27" t="s">
        <v>14549</v>
      </c>
      <c r="H2531" s="27" t="s">
        <v>14550</v>
      </c>
      <c r="I2531" s="27" t="s">
        <v>14551</v>
      </c>
      <c r="J2531" s="27" t="s">
        <v>2975</v>
      </c>
      <c r="K2531" s="27" t="s">
        <v>14516</v>
      </c>
      <c r="L2531" s="27" t="s">
        <v>14516</v>
      </c>
      <c r="M2531" s="27">
        <v>68077</v>
      </c>
      <c r="N2531" s="28" t="s">
        <v>580</v>
      </c>
      <c r="O2531" s="22">
        <f>VLOOKUP(A2531,Hoja1!A:C,3,0)</f>
        <v>16</v>
      </c>
      <c r="P2531" s="21" t="str">
        <f>VLOOKUP(M2531,[1]TIPOLOGIAS_CB!$A:$F,4,0)</f>
        <v>TUNJA</v>
      </c>
      <c r="Q2531" s="21" t="str">
        <f>VLOOKUP(P2531,'BASE TARIFA 2025'!C:D,2,0)</f>
        <v>WOMPI SANTANDERES</v>
      </c>
      <c r="R2531" s="23">
        <f>VLOOKUP(P2531,'BASE TARIFA 2025'!C:F,4,0)</f>
        <v>28277.100000000002</v>
      </c>
    </row>
    <row r="2532" spans="1:18" ht="14.45">
      <c r="A2532" s="27">
        <v>53525</v>
      </c>
      <c r="B2532" s="27" t="s">
        <v>14552</v>
      </c>
      <c r="C2532" s="27">
        <v>1099212655</v>
      </c>
      <c r="D2532" s="27" t="s">
        <v>14553</v>
      </c>
      <c r="E2532" s="27" t="s">
        <v>14553</v>
      </c>
      <c r="F2532" s="27" t="s">
        <v>14553</v>
      </c>
      <c r="G2532" s="27" t="s">
        <v>14554</v>
      </c>
      <c r="H2532" s="27" t="s">
        <v>14555</v>
      </c>
      <c r="I2532" s="27" t="s">
        <v>14556</v>
      </c>
      <c r="J2532" s="27" t="s">
        <v>2975</v>
      </c>
      <c r="K2532" s="27" t="s">
        <v>14516</v>
      </c>
      <c r="L2532" s="27" t="s">
        <v>14516</v>
      </c>
      <c r="M2532" s="27">
        <v>68077</v>
      </c>
      <c r="N2532" s="28" t="s">
        <v>580</v>
      </c>
      <c r="O2532" s="22">
        <f>VLOOKUP(A2532,Hoja1!A:C,3,0)</f>
        <v>8</v>
      </c>
      <c r="P2532" s="21" t="str">
        <f>VLOOKUP(M2532,[1]TIPOLOGIAS_CB!$A:$F,4,0)</f>
        <v>TUNJA</v>
      </c>
      <c r="Q2532" s="21" t="str">
        <f>VLOOKUP(P2532,'BASE TARIFA 2025'!C:D,2,0)</f>
        <v>WOMPI SANTANDERES</v>
      </c>
      <c r="R2532" s="23">
        <f>VLOOKUP(P2532,'BASE TARIFA 2025'!C:F,4,0)</f>
        <v>28277.100000000002</v>
      </c>
    </row>
    <row r="2533" spans="1:18" ht="14.45">
      <c r="A2533" s="27">
        <v>50395</v>
      </c>
      <c r="B2533" s="27" t="s">
        <v>14557</v>
      </c>
      <c r="C2533" s="27">
        <v>28044954</v>
      </c>
      <c r="D2533" s="27" t="s">
        <v>14558</v>
      </c>
      <c r="E2533" s="27" t="s">
        <v>14559</v>
      </c>
      <c r="F2533" s="27" t="s">
        <v>14558</v>
      </c>
      <c r="G2533" s="27" t="s">
        <v>14560</v>
      </c>
      <c r="H2533" s="27" t="s">
        <v>14561</v>
      </c>
      <c r="I2533" s="27" t="s">
        <v>14562</v>
      </c>
      <c r="J2533" s="27" t="s">
        <v>2975</v>
      </c>
      <c r="K2533" s="27" t="s">
        <v>14563</v>
      </c>
      <c r="L2533" s="27" t="s">
        <v>14563</v>
      </c>
      <c r="M2533" s="27">
        <v>68132</v>
      </c>
      <c r="N2533" s="28" t="s">
        <v>465</v>
      </c>
      <c r="O2533" s="22">
        <f>VLOOKUP(A2533,Hoja1!A:C,3,0)</f>
        <v>8</v>
      </c>
      <c r="P2533" s="21" t="str">
        <f>VLOOKUP(M2533,[1]TIPOLOGIAS_CB!$A:$F,4,0)</f>
        <v>BUCARAMANGA</v>
      </c>
      <c r="Q2533" s="21" t="str">
        <f>VLOOKUP(P2533,'BASE TARIFA 2025'!C:D,2,0)</f>
        <v>WOMPI SANTANDERES</v>
      </c>
      <c r="R2533" s="23">
        <f>VLOOKUP(P2533,'BASE TARIFA 2025'!C:F,4,0)</f>
        <v>15709.5</v>
      </c>
    </row>
    <row r="2534" spans="1:18" ht="14.45">
      <c r="A2534" s="27">
        <v>39810</v>
      </c>
      <c r="B2534" s="27" t="s">
        <v>14564</v>
      </c>
      <c r="C2534" s="27">
        <v>63437427</v>
      </c>
      <c r="D2534" s="27" t="s">
        <v>14565</v>
      </c>
      <c r="E2534" s="27" t="s">
        <v>14566</v>
      </c>
      <c r="F2534" s="27" t="s">
        <v>14567</v>
      </c>
      <c r="G2534" s="27" t="s">
        <v>14568</v>
      </c>
      <c r="H2534" s="27" t="s">
        <v>14569</v>
      </c>
      <c r="I2534" s="27" t="s">
        <v>14570</v>
      </c>
      <c r="J2534" s="27" t="s">
        <v>2975</v>
      </c>
      <c r="K2534" s="27" t="s">
        <v>14571</v>
      </c>
      <c r="L2534" s="27" t="s">
        <v>14571</v>
      </c>
      <c r="M2534" s="27">
        <v>68190</v>
      </c>
      <c r="N2534" s="28" t="s">
        <v>192</v>
      </c>
      <c r="O2534" s="22">
        <f>VLOOKUP(A2534,Hoja1!A:C,3,0)</f>
        <v>16</v>
      </c>
      <c r="P2534" s="21" t="str">
        <f>VLOOKUP(M2534,[1]TIPOLOGIAS_CB!$A:$F,4,0)</f>
        <v>BUCARAMANGA</v>
      </c>
      <c r="Q2534" s="21" t="str">
        <f>VLOOKUP(P2534,'BASE TARIFA 2025'!C:D,2,0)</f>
        <v>WOMPI SANTANDERES</v>
      </c>
      <c r="R2534" s="23">
        <f>VLOOKUP(P2534,'BASE TARIFA 2025'!C:F,4,0)</f>
        <v>15709.5</v>
      </c>
    </row>
    <row r="2535" spans="1:18" ht="14.45">
      <c r="A2535" s="27">
        <v>43209</v>
      </c>
      <c r="B2535" s="27" t="s">
        <v>14572</v>
      </c>
      <c r="C2535" s="27">
        <v>1098738606</v>
      </c>
      <c r="D2535" s="27" t="s">
        <v>14573</v>
      </c>
      <c r="E2535" s="27" t="s">
        <v>14574</v>
      </c>
      <c r="F2535" s="27" t="s">
        <v>14574</v>
      </c>
      <c r="G2535" s="27" t="s">
        <v>14575</v>
      </c>
      <c r="H2535" s="27" t="s">
        <v>14576</v>
      </c>
      <c r="I2535" s="27" t="s">
        <v>14577</v>
      </c>
      <c r="J2535" s="27" t="s">
        <v>2975</v>
      </c>
      <c r="K2535" s="27" t="s">
        <v>14571</v>
      </c>
      <c r="L2535" s="27" t="s">
        <v>14571</v>
      </c>
      <c r="M2535" s="27">
        <v>68190</v>
      </c>
      <c r="N2535" s="28" t="s">
        <v>192</v>
      </c>
      <c r="O2535" s="22">
        <f>VLOOKUP(A2535,Hoja1!A:C,3,0)</f>
        <v>16</v>
      </c>
      <c r="P2535" s="21" t="str">
        <f>VLOOKUP(M2535,[1]TIPOLOGIAS_CB!$A:$F,4,0)</f>
        <v>BUCARAMANGA</v>
      </c>
      <c r="Q2535" s="21" t="str">
        <f>VLOOKUP(P2535,'BASE TARIFA 2025'!C:D,2,0)</f>
        <v>WOMPI SANTANDERES</v>
      </c>
      <c r="R2535" s="23">
        <f>VLOOKUP(P2535,'BASE TARIFA 2025'!C:F,4,0)</f>
        <v>15709.5</v>
      </c>
    </row>
    <row r="2536" spans="1:18" ht="14.45">
      <c r="A2536" s="27">
        <v>51476</v>
      </c>
      <c r="B2536" s="27" t="s">
        <v>14578</v>
      </c>
      <c r="C2536" s="27">
        <v>1099549327</v>
      </c>
      <c r="D2536" s="27"/>
      <c r="E2536" s="27" t="s">
        <v>14579</v>
      </c>
      <c r="F2536" s="27" t="s">
        <v>14573</v>
      </c>
      <c r="G2536" s="27" t="s">
        <v>14580</v>
      </c>
      <c r="H2536" s="27" t="s">
        <v>14581</v>
      </c>
      <c r="I2536" s="27" t="s">
        <v>14582</v>
      </c>
      <c r="J2536" s="27" t="s">
        <v>2975</v>
      </c>
      <c r="K2536" s="27" t="s">
        <v>14571</v>
      </c>
      <c r="L2536" s="27" t="s">
        <v>14571</v>
      </c>
      <c r="M2536" s="27">
        <v>68190</v>
      </c>
      <c r="N2536" s="28" t="s">
        <v>192</v>
      </c>
      <c r="O2536" s="22">
        <f>VLOOKUP(A2536,Hoja1!A:C,3,0)</f>
        <v>8</v>
      </c>
      <c r="P2536" s="21" t="str">
        <f>VLOOKUP(M2536,[1]TIPOLOGIAS_CB!$A:$F,4,0)</f>
        <v>BUCARAMANGA</v>
      </c>
      <c r="Q2536" s="21" t="str">
        <f>VLOOKUP(P2536,'BASE TARIFA 2025'!C:D,2,0)</f>
        <v>WOMPI SANTANDERES</v>
      </c>
      <c r="R2536" s="23">
        <f>VLOOKUP(P2536,'BASE TARIFA 2025'!C:F,4,0)</f>
        <v>15709.5</v>
      </c>
    </row>
    <row r="2537" spans="1:18" ht="14.45">
      <c r="A2537" s="27">
        <v>39410</v>
      </c>
      <c r="B2537" s="27" t="s">
        <v>14583</v>
      </c>
      <c r="C2537" s="27">
        <v>28336328</v>
      </c>
      <c r="D2537" s="27" t="s">
        <v>14584</v>
      </c>
      <c r="E2537" s="27" t="s">
        <v>14584</v>
      </c>
      <c r="F2537" s="27" t="s">
        <v>14585</v>
      </c>
      <c r="G2537" s="27" t="s">
        <v>14586</v>
      </c>
      <c r="H2537" s="27" t="s">
        <v>14587</v>
      </c>
      <c r="I2537" s="27" t="s">
        <v>14588</v>
      </c>
      <c r="J2537" s="27" t="s">
        <v>2975</v>
      </c>
      <c r="K2537" s="27" t="s">
        <v>14589</v>
      </c>
      <c r="L2537" s="27" t="s">
        <v>14589</v>
      </c>
      <c r="M2537" s="27">
        <v>68255</v>
      </c>
      <c r="N2537" s="28" t="s">
        <v>477</v>
      </c>
      <c r="O2537" s="22">
        <f>VLOOKUP(A2537,Hoja1!A:C,3,0)</f>
        <v>16</v>
      </c>
      <c r="P2537" s="21" t="str">
        <f>VLOOKUP(M2537,[1]TIPOLOGIAS_CB!$A:$F,4,0)</f>
        <v>BUCARAMANGA</v>
      </c>
      <c r="Q2537" s="21" t="str">
        <f>VLOOKUP(P2537,'BASE TARIFA 2025'!C:D,2,0)</f>
        <v>WOMPI SANTANDERES</v>
      </c>
      <c r="R2537" s="23">
        <f>VLOOKUP(P2537,'BASE TARIFA 2025'!C:F,4,0)</f>
        <v>15709.5</v>
      </c>
    </row>
    <row r="2538" spans="1:18" ht="14.45">
      <c r="A2538" s="27">
        <v>70769</v>
      </c>
      <c r="B2538" s="27" t="s">
        <v>14590</v>
      </c>
      <c r="C2538" s="27">
        <v>1091132428</v>
      </c>
      <c r="D2538" s="27" t="s">
        <v>14591</v>
      </c>
      <c r="E2538" s="27" t="s">
        <v>14592</v>
      </c>
      <c r="F2538" s="27" t="s">
        <v>14592</v>
      </c>
      <c r="G2538" s="27" t="s">
        <v>14593</v>
      </c>
      <c r="H2538" s="27" t="s">
        <v>14594</v>
      </c>
      <c r="I2538" s="27" t="s">
        <v>14595</v>
      </c>
      <c r="J2538" s="27" t="s">
        <v>2975</v>
      </c>
      <c r="K2538" s="27" t="s">
        <v>14589</v>
      </c>
      <c r="L2538" s="27" t="s">
        <v>14589</v>
      </c>
      <c r="M2538" s="27">
        <v>68255</v>
      </c>
      <c r="N2538" s="28" t="s">
        <v>477</v>
      </c>
      <c r="O2538" s="22">
        <f>VLOOKUP(A2538,Hoja1!A:C,3,0)</f>
        <v>8</v>
      </c>
      <c r="P2538" s="21" t="str">
        <f>VLOOKUP(M2538,[1]TIPOLOGIAS_CB!$A:$F,4,0)</f>
        <v>BUCARAMANGA</v>
      </c>
      <c r="Q2538" s="21" t="str">
        <f>VLOOKUP(P2538,'BASE TARIFA 2025'!C:D,2,0)</f>
        <v>WOMPI SANTANDERES</v>
      </c>
      <c r="R2538" s="23">
        <f>VLOOKUP(P2538,'BASE TARIFA 2025'!C:F,4,0)</f>
        <v>15709.5</v>
      </c>
    </row>
    <row r="2539" spans="1:18" ht="14.45">
      <c r="A2539" s="27">
        <v>57297</v>
      </c>
      <c r="B2539" s="27" t="s">
        <v>14596</v>
      </c>
      <c r="C2539" s="27">
        <v>1098611954</v>
      </c>
      <c r="D2539" s="27" t="s">
        <v>14597</v>
      </c>
      <c r="E2539" s="27" t="s">
        <v>14597</v>
      </c>
      <c r="F2539" s="27" t="s">
        <v>14597</v>
      </c>
      <c r="G2539" s="27" t="s">
        <v>14598</v>
      </c>
      <c r="H2539" s="27" t="s">
        <v>14599</v>
      </c>
      <c r="I2539" s="27" t="s">
        <v>14600</v>
      </c>
      <c r="J2539" s="27" t="s">
        <v>2975</v>
      </c>
      <c r="K2539" s="27" t="s">
        <v>14601</v>
      </c>
      <c r="L2539" s="27" t="s">
        <v>14601</v>
      </c>
      <c r="M2539" s="27">
        <v>68344</v>
      </c>
      <c r="N2539" s="28" t="s">
        <v>953</v>
      </c>
      <c r="O2539" s="22">
        <f>VLOOKUP(A2539,Hoja1!A:C,3,0)</f>
        <v>8</v>
      </c>
      <c r="P2539" s="21" t="str">
        <f>VLOOKUP(M2539,[1]TIPOLOGIAS_CB!$A:$F,4,0)</f>
        <v>BUCARAMANGA</v>
      </c>
      <c r="Q2539" s="21" t="str">
        <f>VLOOKUP(P2539,'BASE TARIFA 2025'!C:D,2,0)</f>
        <v>WOMPI SANTANDERES</v>
      </c>
      <c r="R2539" s="23">
        <f>VLOOKUP(P2539,'BASE TARIFA 2025'!C:F,4,0)</f>
        <v>15709.5</v>
      </c>
    </row>
    <row r="2540" spans="1:18" ht="14.45">
      <c r="A2540" s="27">
        <v>12490</v>
      </c>
      <c r="B2540" s="27" t="s">
        <v>14602</v>
      </c>
      <c r="C2540" s="27">
        <v>37544715</v>
      </c>
      <c r="D2540" s="27" t="s">
        <v>14603</v>
      </c>
      <c r="E2540" s="27" t="s">
        <v>14604</v>
      </c>
      <c r="F2540" s="27" t="s">
        <v>14605</v>
      </c>
      <c r="G2540" s="27" t="s">
        <v>14606</v>
      </c>
      <c r="H2540" s="27" t="s">
        <v>14607</v>
      </c>
      <c r="I2540" s="27" t="s">
        <v>14608</v>
      </c>
      <c r="J2540" s="27" t="s">
        <v>2975</v>
      </c>
      <c r="K2540" s="27" t="s">
        <v>14609</v>
      </c>
      <c r="L2540" s="27" t="s">
        <v>14609</v>
      </c>
      <c r="M2540" s="27">
        <v>68418</v>
      </c>
      <c r="N2540" s="28" t="s">
        <v>605</v>
      </c>
      <c r="O2540" s="22">
        <f>VLOOKUP(A2540,Hoja1!A:C,3,0)</f>
        <v>8</v>
      </c>
      <c r="P2540" s="21" t="str">
        <f>VLOOKUP(M2540,[1]TIPOLOGIAS_CB!$A:$F,4,0)</f>
        <v>BUCARAMANGA</v>
      </c>
      <c r="Q2540" s="21" t="str">
        <f>VLOOKUP(P2540,'BASE TARIFA 2025'!C:D,2,0)</f>
        <v>WOMPI SANTANDERES</v>
      </c>
      <c r="R2540" s="23">
        <f>VLOOKUP(P2540,'BASE TARIFA 2025'!C:F,4,0)</f>
        <v>15709.5</v>
      </c>
    </row>
    <row r="2541" spans="1:18" ht="14.45">
      <c r="A2541" s="27">
        <v>19230</v>
      </c>
      <c r="B2541" s="27" t="s">
        <v>14610</v>
      </c>
      <c r="C2541" s="27">
        <v>60318037</v>
      </c>
      <c r="D2541" s="27" t="s">
        <v>2089</v>
      </c>
      <c r="E2541" s="27" t="s">
        <v>14611</v>
      </c>
      <c r="F2541" s="27" t="s">
        <v>14611</v>
      </c>
      <c r="G2541" s="27" t="s">
        <v>14612</v>
      </c>
      <c r="H2541" s="27" t="s">
        <v>14613</v>
      </c>
      <c r="I2541" s="27" t="s">
        <v>14614</v>
      </c>
      <c r="J2541" s="27" t="s">
        <v>2975</v>
      </c>
      <c r="K2541" s="27" t="s">
        <v>14609</v>
      </c>
      <c r="L2541" s="27" t="s">
        <v>14609</v>
      </c>
      <c r="M2541" s="27">
        <v>68418</v>
      </c>
      <c r="N2541" s="28" t="s">
        <v>342</v>
      </c>
      <c r="O2541" s="22">
        <f>VLOOKUP(A2541,Hoja1!A:C,3,0)</f>
        <v>8</v>
      </c>
      <c r="P2541" s="21" t="str">
        <f>VLOOKUP(M2541,[1]TIPOLOGIAS_CB!$A:$F,4,0)</f>
        <v>BUCARAMANGA</v>
      </c>
      <c r="Q2541" s="21" t="str">
        <f>VLOOKUP(P2541,'BASE TARIFA 2025'!C:D,2,0)</f>
        <v>WOMPI SANTANDERES</v>
      </c>
      <c r="R2541" s="23">
        <f>VLOOKUP(P2541,'BASE TARIFA 2025'!C:F,4,0)</f>
        <v>15709.5</v>
      </c>
    </row>
    <row r="2542" spans="1:18" ht="14.45">
      <c r="A2542" s="27">
        <v>31217</v>
      </c>
      <c r="B2542" s="27" t="s">
        <v>14615</v>
      </c>
      <c r="C2542" s="27">
        <v>13540391</v>
      </c>
      <c r="D2542" s="27" t="s">
        <v>336</v>
      </c>
      <c r="E2542" s="27" t="s">
        <v>14616</v>
      </c>
      <c r="F2542" s="27" t="s">
        <v>14616</v>
      </c>
      <c r="G2542" s="27" t="s">
        <v>14617</v>
      </c>
      <c r="H2542" s="27" t="s">
        <v>14618</v>
      </c>
      <c r="I2542" s="27" t="s">
        <v>14619</v>
      </c>
      <c r="J2542" s="27" t="s">
        <v>2975</v>
      </c>
      <c r="K2542" s="27" t="s">
        <v>14609</v>
      </c>
      <c r="L2542" s="27" t="s">
        <v>14609</v>
      </c>
      <c r="M2542" s="27">
        <v>68418</v>
      </c>
      <c r="N2542" s="28" t="s">
        <v>500</v>
      </c>
      <c r="O2542" s="22">
        <f>VLOOKUP(A2542,Hoja1!A:C,3,0)</f>
        <v>8</v>
      </c>
      <c r="P2542" s="21" t="str">
        <f>VLOOKUP(M2542,[1]TIPOLOGIAS_CB!$A:$F,4,0)</f>
        <v>BUCARAMANGA</v>
      </c>
      <c r="Q2542" s="21" t="str">
        <f>VLOOKUP(P2542,'BASE TARIFA 2025'!C:D,2,0)</f>
        <v>WOMPI SANTANDERES</v>
      </c>
      <c r="R2542" s="23">
        <f>VLOOKUP(P2542,'BASE TARIFA 2025'!C:F,4,0)</f>
        <v>15709.5</v>
      </c>
    </row>
    <row r="2543" spans="1:18" ht="14.45">
      <c r="A2543" s="27">
        <v>27448</v>
      </c>
      <c r="B2543" s="27" t="s">
        <v>14620</v>
      </c>
      <c r="C2543" s="27">
        <v>37945552</v>
      </c>
      <c r="D2543" s="27" t="s">
        <v>14621</v>
      </c>
      <c r="E2543" s="27" t="s">
        <v>14622</v>
      </c>
      <c r="F2543" s="27" t="s">
        <v>14622</v>
      </c>
      <c r="G2543" s="27" t="s">
        <v>14623</v>
      </c>
      <c r="H2543" s="27" t="s">
        <v>14624</v>
      </c>
      <c r="I2543" s="27" t="s">
        <v>14625</v>
      </c>
      <c r="J2543" s="27" t="s">
        <v>2975</v>
      </c>
      <c r="K2543" s="27" t="s">
        <v>14609</v>
      </c>
      <c r="L2543" s="27" t="s">
        <v>14609</v>
      </c>
      <c r="M2543" s="27">
        <v>68418</v>
      </c>
      <c r="N2543" s="28" t="s">
        <v>342</v>
      </c>
      <c r="O2543" s="22">
        <f>VLOOKUP(A2543,Hoja1!A:C,3,0)</f>
        <v>8</v>
      </c>
      <c r="P2543" s="21" t="str">
        <f>VLOOKUP(M2543,[1]TIPOLOGIAS_CB!$A:$F,4,0)</f>
        <v>BUCARAMANGA</v>
      </c>
      <c r="Q2543" s="21" t="str">
        <f>VLOOKUP(P2543,'BASE TARIFA 2025'!C:D,2,0)</f>
        <v>WOMPI SANTANDERES</v>
      </c>
      <c r="R2543" s="23">
        <f>VLOOKUP(P2543,'BASE TARIFA 2025'!C:F,4,0)</f>
        <v>15709.5</v>
      </c>
    </row>
    <row r="2544" spans="1:18" ht="14.45">
      <c r="A2544" s="27">
        <v>51006</v>
      </c>
      <c r="B2544" s="27" t="s">
        <v>14626</v>
      </c>
      <c r="C2544" s="27">
        <v>1098789116</v>
      </c>
      <c r="D2544" s="27" t="s">
        <v>14627</v>
      </c>
      <c r="E2544" s="27" t="s">
        <v>14628</v>
      </c>
      <c r="F2544" s="27" t="s">
        <v>14627</v>
      </c>
      <c r="G2544" s="27" t="s">
        <v>14629</v>
      </c>
      <c r="H2544" s="27" t="s">
        <v>14630</v>
      </c>
      <c r="I2544" s="27" t="s">
        <v>14631</v>
      </c>
      <c r="J2544" s="27" t="s">
        <v>2975</v>
      </c>
      <c r="K2544" s="27" t="s">
        <v>14609</v>
      </c>
      <c r="L2544" s="27" t="s">
        <v>14609</v>
      </c>
      <c r="M2544" s="27">
        <v>68418</v>
      </c>
      <c r="N2544" s="28" t="s">
        <v>358</v>
      </c>
      <c r="O2544" s="22">
        <f>VLOOKUP(A2544,Hoja1!A:C,3,0)</f>
        <v>8</v>
      </c>
      <c r="P2544" s="21" t="str">
        <f>VLOOKUP(M2544,[1]TIPOLOGIAS_CB!$A:$F,4,0)</f>
        <v>BUCARAMANGA</v>
      </c>
      <c r="Q2544" s="21" t="str">
        <f>VLOOKUP(P2544,'BASE TARIFA 2025'!C:D,2,0)</f>
        <v>WOMPI SANTANDERES</v>
      </c>
      <c r="R2544" s="23">
        <f>VLOOKUP(P2544,'BASE TARIFA 2025'!C:F,4,0)</f>
        <v>15709.5</v>
      </c>
    </row>
    <row r="2545" spans="1:18" ht="14.45">
      <c r="A2545" s="27">
        <v>57298</v>
      </c>
      <c r="B2545" s="27" t="s">
        <v>14632</v>
      </c>
      <c r="C2545" s="27">
        <v>37619892</v>
      </c>
      <c r="D2545" s="27" t="s">
        <v>14633</v>
      </c>
      <c r="E2545" s="27" t="s">
        <v>14633</v>
      </c>
      <c r="F2545" s="27" t="s">
        <v>14633</v>
      </c>
      <c r="G2545" s="27" t="s">
        <v>14634</v>
      </c>
      <c r="H2545" s="27" t="s">
        <v>14635</v>
      </c>
      <c r="I2545" s="27" t="s">
        <v>14636</v>
      </c>
      <c r="J2545" s="27" t="s">
        <v>2975</v>
      </c>
      <c r="K2545" s="27" t="s">
        <v>14609</v>
      </c>
      <c r="L2545" s="27" t="s">
        <v>14609</v>
      </c>
      <c r="M2545" s="27">
        <v>68418</v>
      </c>
      <c r="N2545" s="28" t="s">
        <v>500</v>
      </c>
      <c r="O2545" s="22">
        <f>VLOOKUP(A2545,Hoja1!A:C,3,0)</f>
        <v>16</v>
      </c>
      <c r="P2545" s="21" t="str">
        <f>VLOOKUP(M2545,[1]TIPOLOGIAS_CB!$A:$F,4,0)</f>
        <v>BUCARAMANGA</v>
      </c>
      <c r="Q2545" s="21" t="str">
        <f>VLOOKUP(P2545,'BASE TARIFA 2025'!C:D,2,0)</f>
        <v>WOMPI SANTANDERES</v>
      </c>
      <c r="R2545" s="23">
        <f>VLOOKUP(P2545,'BASE TARIFA 2025'!C:F,4,0)</f>
        <v>15709.5</v>
      </c>
    </row>
    <row r="2546" spans="1:18" ht="14.45">
      <c r="A2546" s="27">
        <v>60122</v>
      </c>
      <c r="B2546" s="27" t="s">
        <v>14637</v>
      </c>
      <c r="C2546" s="27">
        <v>901338807</v>
      </c>
      <c r="D2546" s="27" t="s">
        <v>14638</v>
      </c>
      <c r="E2546" s="27" t="s">
        <v>14638</v>
      </c>
      <c r="F2546" s="27" t="s">
        <v>14638</v>
      </c>
      <c r="G2546" s="27" t="s">
        <v>14639</v>
      </c>
      <c r="H2546" s="27" t="s">
        <v>14640</v>
      </c>
      <c r="I2546" s="27" t="s">
        <v>14641</v>
      </c>
      <c r="J2546" s="27" t="s">
        <v>2975</v>
      </c>
      <c r="K2546" s="27" t="s">
        <v>14609</v>
      </c>
      <c r="L2546" s="27" t="s">
        <v>14609</v>
      </c>
      <c r="M2546" s="27">
        <v>68418</v>
      </c>
      <c r="N2546" s="28" t="s">
        <v>500</v>
      </c>
      <c r="O2546" s="22">
        <f>VLOOKUP(A2546,Hoja1!A:C,3,0)</f>
        <v>8</v>
      </c>
      <c r="P2546" s="21" t="str">
        <f>VLOOKUP(M2546,[1]TIPOLOGIAS_CB!$A:$F,4,0)</f>
        <v>BUCARAMANGA</v>
      </c>
      <c r="Q2546" s="21" t="str">
        <f>VLOOKUP(P2546,'BASE TARIFA 2025'!C:D,2,0)</f>
        <v>WOMPI SANTANDERES</v>
      </c>
      <c r="R2546" s="23">
        <f>VLOOKUP(P2546,'BASE TARIFA 2025'!C:F,4,0)</f>
        <v>15709.5</v>
      </c>
    </row>
    <row r="2547" spans="1:18" ht="14.45">
      <c r="A2547" s="27">
        <v>78008</v>
      </c>
      <c r="B2547" s="27" t="s">
        <v>14642</v>
      </c>
      <c r="C2547" s="27">
        <v>28225174</v>
      </c>
      <c r="D2547" s="27" t="s">
        <v>14643</v>
      </c>
      <c r="E2547" s="27" t="s">
        <v>14643</v>
      </c>
      <c r="F2547" s="27" t="s">
        <v>14643</v>
      </c>
      <c r="G2547" s="27" t="s">
        <v>14644</v>
      </c>
      <c r="H2547" s="27" t="s">
        <v>14645</v>
      </c>
      <c r="I2547" s="27" t="s">
        <v>14646</v>
      </c>
      <c r="J2547" s="27" t="s">
        <v>2975</v>
      </c>
      <c r="K2547" s="27" t="s">
        <v>14609</v>
      </c>
      <c r="L2547" s="27" t="s">
        <v>14609</v>
      </c>
      <c r="M2547" s="27">
        <v>68418</v>
      </c>
      <c r="N2547" s="28" t="s">
        <v>342</v>
      </c>
      <c r="O2547" s="22">
        <f>VLOOKUP(A2547,Hoja1!A:C,3,0)</f>
        <v>8</v>
      </c>
      <c r="P2547" s="21" t="str">
        <f>VLOOKUP(M2547,[1]TIPOLOGIAS_CB!$A:$F,4,0)</f>
        <v>BUCARAMANGA</v>
      </c>
      <c r="Q2547" s="21" t="str">
        <f>VLOOKUP(P2547,'BASE TARIFA 2025'!C:D,2,0)</f>
        <v>WOMPI SANTANDERES</v>
      </c>
      <c r="R2547" s="23">
        <f>VLOOKUP(P2547,'BASE TARIFA 2025'!C:F,4,0)</f>
        <v>15709.5</v>
      </c>
    </row>
    <row r="2548" spans="1:18" ht="14.45">
      <c r="A2548" s="27">
        <v>78877</v>
      </c>
      <c r="B2548" s="27" t="s">
        <v>14647</v>
      </c>
      <c r="C2548" s="27">
        <v>1090517635</v>
      </c>
      <c r="D2548" s="27" t="s">
        <v>14648</v>
      </c>
      <c r="E2548" s="27" t="s">
        <v>14648</v>
      </c>
      <c r="F2548" s="27" t="s">
        <v>14648</v>
      </c>
      <c r="G2548" s="27" t="s">
        <v>14649</v>
      </c>
      <c r="H2548" s="27" t="s">
        <v>14650</v>
      </c>
      <c r="I2548" s="27" t="s">
        <v>14651</v>
      </c>
      <c r="J2548" s="27" t="s">
        <v>2975</v>
      </c>
      <c r="K2548" s="27" t="s">
        <v>14609</v>
      </c>
      <c r="L2548" s="27" t="s">
        <v>14609</v>
      </c>
      <c r="M2548" s="27">
        <v>68418</v>
      </c>
      <c r="N2548" s="28" t="s">
        <v>358</v>
      </c>
      <c r="O2548" s="22">
        <f>VLOOKUP(A2548,Hoja1!A:C,3,0)</f>
        <v>8</v>
      </c>
      <c r="P2548" s="21" t="str">
        <f>VLOOKUP(M2548,[1]TIPOLOGIAS_CB!$A:$F,4,0)</f>
        <v>BUCARAMANGA</v>
      </c>
      <c r="Q2548" s="21" t="str">
        <f>VLOOKUP(P2548,'BASE TARIFA 2025'!C:D,2,0)</f>
        <v>WOMPI SANTANDERES</v>
      </c>
      <c r="R2548" s="23">
        <f>VLOOKUP(P2548,'BASE TARIFA 2025'!C:F,4,0)</f>
        <v>15709.5</v>
      </c>
    </row>
    <row r="2549" spans="1:18" ht="14.45">
      <c r="A2549" s="27">
        <v>11706</v>
      </c>
      <c r="B2549" s="27" t="s">
        <v>14652</v>
      </c>
      <c r="C2549" s="27">
        <v>23048795</v>
      </c>
      <c r="D2549" s="27" t="s">
        <v>14653</v>
      </c>
      <c r="E2549" s="27" t="s">
        <v>14654</v>
      </c>
      <c r="F2549" s="27" t="s">
        <v>14654</v>
      </c>
      <c r="G2549" s="27" t="s">
        <v>14655</v>
      </c>
      <c r="H2549" s="27" t="s">
        <v>14656</v>
      </c>
      <c r="I2549" s="27" t="s">
        <v>14657</v>
      </c>
      <c r="J2549" s="27" t="s">
        <v>3050</v>
      </c>
      <c r="K2549" s="27" t="s">
        <v>14658</v>
      </c>
      <c r="L2549" s="27" t="s">
        <v>14658</v>
      </c>
      <c r="M2549" s="27">
        <v>70670</v>
      </c>
      <c r="N2549" s="28" t="s">
        <v>358</v>
      </c>
      <c r="O2549" s="22">
        <f>VLOOKUP(A2549,Hoja1!A:C,3,0)</f>
        <v>16</v>
      </c>
      <c r="P2549" s="21" t="str">
        <f>VLOOKUP(M2549,[1]TIPOLOGIAS_CB!$A:$F,4,0)</f>
        <v>SINCELEJO</v>
      </c>
      <c r="Q2549" s="21" t="str">
        <f>VLOOKUP(P2549,'BASE TARIFA 2025'!C:D,2,0)</f>
        <v>WOMPI COSTA</v>
      </c>
      <c r="R2549" s="23">
        <f>VLOOKUP(P2549,'BASE TARIFA 2025'!C:F,4,0)</f>
        <v>28277.100000000002</v>
      </c>
    </row>
    <row r="2550" spans="1:18" ht="14.45">
      <c r="A2550" s="27">
        <v>34304</v>
      </c>
      <c r="B2550" s="27" t="s">
        <v>14659</v>
      </c>
      <c r="C2550" s="27">
        <v>3356288</v>
      </c>
      <c r="D2550" s="27" t="s">
        <v>14660</v>
      </c>
      <c r="E2550" s="27" t="s">
        <v>14661</v>
      </c>
      <c r="F2550" s="27" t="s">
        <v>14662</v>
      </c>
      <c r="G2550" s="27" t="s">
        <v>14663</v>
      </c>
      <c r="H2550" s="27" t="s">
        <v>14664</v>
      </c>
      <c r="I2550" s="27" t="s">
        <v>14665</v>
      </c>
      <c r="J2550" s="27" t="s">
        <v>3050</v>
      </c>
      <c r="K2550" s="27" t="s">
        <v>14658</v>
      </c>
      <c r="L2550" s="27" t="s">
        <v>14658</v>
      </c>
      <c r="M2550" s="27">
        <v>70670</v>
      </c>
      <c r="N2550" s="28" t="s">
        <v>358</v>
      </c>
      <c r="O2550" s="22">
        <f>VLOOKUP(A2550,Hoja1!A:C,3,0)</f>
        <v>8</v>
      </c>
      <c r="P2550" s="21" t="str">
        <f>VLOOKUP(M2550,[1]TIPOLOGIAS_CB!$A:$F,4,0)</f>
        <v>SINCELEJO</v>
      </c>
      <c r="Q2550" s="21" t="str">
        <f>VLOOKUP(P2550,'BASE TARIFA 2025'!C:D,2,0)</f>
        <v>WOMPI COSTA</v>
      </c>
      <c r="R2550" s="23">
        <f>VLOOKUP(P2550,'BASE TARIFA 2025'!C:F,4,0)</f>
        <v>28277.100000000002</v>
      </c>
    </row>
    <row r="2551" spans="1:18" ht="14.45">
      <c r="A2551" s="27">
        <v>55273</v>
      </c>
      <c r="B2551" s="27" t="s">
        <v>14666</v>
      </c>
      <c r="C2551" s="27">
        <v>92255058</v>
      </c>
      <c r="D2551" s="27" t="s">
        <v>14667</v>
      </c>
      <c r="E2551" s="27" t="s">
        <v>14667</v>
      </c>
      <c r="F2551" s="27" t="s">
        <v>14667</v>
      </c>
      <c r="G2551" s="27" t="s">
        <v>14668</v>
      </c>
      <c r="H2551" s="27" t="s">
        <v>14669</v>
      </c>
      <c r="I2551" s="27" t="s">
        <v>14670</v>
      </c>
      <c r="J2551" s="27" t="s">
        <v>3050</v>
      </c>
      <c r="K2551" s="27" t="s">
        <v>14658</v>
      </c>
      <c r="L2551" s="27" t="s">
        <v>14658</v>
      </c>
      <c r="M2551" s="27">
        <v>70670</v>
      </c>
      <c r="N2551" s="28" t="s">
        <v>358</v>
      </c>
      <c r="O2551" s="22">
        <f>VLOOKUP(A2551,Hoja1!A:C,3,0)</f>
        <v>16</v>
      </c>
      <c r="P2551" s="21" t="str">
        <f>VLOOKUP(M2551,[1]TIPOLOGIAS_CB!$A:$F,4,0)</f>
        <v>SINCELEJO</v>
      </c>
      <c r="Q2551" s="21" t="str">
        <f>VLOOKUP(P2551,'BASE TARIFA 2025'!C:D,2,0)</f>
        <v>WOMPI COSTA</v>
      </c>
      <c r="R2551" s="23">
        <f>VLOOKUP(P2551,'BASE TARIFA 2025'!C:F,4,0)</f>
        <v>28277.100000000002</v>
      </c>
    </row>
    <row r="2552" spans="1:18" ht="14.45">
      <c r="A2552" s="27">
        <v>55275</v>
      </c>
      <c r="B2552" s="27" t="s">
        <v>14671</v>
      </c>
      <c r="C2552" s="27">
        <v>92497999</v>
      </c>
      <c r="D2552" s="27" t="s">
        <v>14672</v>
      </c>
      <c r="E2552" s="27" t="s">
        <v>14673</v>
      </c>
      <c r="F2552" s="27" t="s">
        <v>14673</v>
      </c>
      <c r="G2552" s="27" t="s">
        <v>14674</v>
      </c>
      <c r="H2552" s="27" t="s">
        <v>14675</v>
      </c>
      <c r="I2552" s="27" t="s">
        <v>14676</v>
      </c>
      <c r="J2552" s="27" t="s">
        <v>3050</v>
      </c>
      <c r="K2552" s="27" t="s">
        <v>14658</v>
      </c>
      <c r="L2552" s="27" t="s">
        <v>14658</v>
      </c>
      <c r="M2552" s="27">
        <v>70670</v>
      </c>
      <c r="N2552" s="28" t="s">
        <v>358</v>
      </c>
      <c r="O2552" s="22">
        <f>VLOOKUP(A2552,Hoja1!A:C,3,0)</f>
        <v>8</v>
      </c>
      <c r="P2552" s="21" t="str">
        <f>VLOOKUP(M2552,[1]TIPOLOGIAS_CB!$A:$F,4,0)</f>
        <v>SINCELEJO</v>
      </c>
      <c r="Q2552" s="21" t="str">
        <f>VLOOKUP(P2552,'BASE TARIFA 2025'!C:D,2,0)</f>
        <v>WOMPI COSTA</v>
      </c>
      <c r="R2552" s="23">
        <f>VLOOKUP(P2552,'BASE TARIFA 2025'!C:F,4,0)</f>
        <v>28277.100000000002</v>
      </c>
    </row>
    <row r="2553" spans="1:18" ht="14.45">
      <c r="A2553" s="27">
        <v>62614</v>
      </c>
      <c r="B2553" s="27" t="s">
        <v>14677</v>
      </c>
      <c r="C2553" s="27">
        <v>64720363</v>
      </c>
      <c r="D2553" s="27" t="s">
        <v>14678</v>
      </c>
      <c r="E2553" s="27" t="s">
        <v>14679</v>
      </c>
      <c r="F2553" s="27" t="s">
        <v>14679</v>
      </c>
      <c r="G2553" s="27" t="s">
        <v>14680</v>
      </c>
      <c r="H2553" s="27" t="s">
        <v>14681</v>
      </c>
      <c r="I2553" s="27" t="s">
        <v>14682</v>
      </c>
      <c r="J2553" s="27" t="s">
        <v>3050</v>
      </c>
      <c r="K2553" s="27" t="s">
        <v>14658</v>
      </c>
      <c r="L2553" s="27" t="s">
        <v>14658</v>
      </c>
      <c r="M2553" s="27">
        <v>70670</v>
      </c>
      <c r="N2553" s="28" t="s">
        <v>605</v>
      </c>
      <c r="O2553" s="22">
        <f>VLOOKUP(A2553,Hoja1!A:C,3,0)</f>
        <v>8</v>
      </c>
      <c r="P2553" s="21" t="str">
        <f>VLOOKUP(M2553,[1]TIPOLOGIAS_CB!$A:$F,4,0)</f>
        <v>SINCELEJO</v>
      </c>
      <c r="Q2553" s="21" t="str">
        <f>VLOOKUP(P2553,'BASE TARIFA 2025'!C:D,2,0)</f>
        <v>WOMPI COSTA</v>
      </c>
      <c r="R2553" s="23">
        <f>VLOOKUP(P2553,'BASE TARIFA 2025'!C:F,4,0)</f>
        <v>28277.100000000002</v>
      </c>
    </row>
    <row r="2554" spans="1:18" ht="14.45">
      <c r="A2554" s="27">
        <v>76282</v>
      </c>
      <c r="B2554" s="27" t="s">
        <v>14683</v>
      </c>
      <c r="C2554" s="27">
        <v>43451466</v>
      </c>
      <c r="D2554" s="27" t="s">
        <v>14684</v>
      </c>
      <c r="E2554" s="27" t="s">
        <v>14685</v>
      </c>
      <c r="F2554" s="27" t="s">
        <v>14685</v>
      </c>
      <c r="G2554" s="27" t="s">
        <v>14686</v>
      </c>
      <c r="H2554" s="27" t="s">
        <v>14687</v>
      </c>
      <c r="I2554" s="27" t="s">
        <v>14688</v>
      </c>
      <c r="J2554" s="27" t="s">
        <v>3050</v>
      </c>
      <c r="K2554" s="27" t="s">
        <v>14658</v>
      </c>
      <c r="L2554" s="27" t="s">
        <v>14658</v>
      </c>
      <c r="M2554" s="27">
        <v>70670</v>
      </c>
      <c r="N2554" s="28" t="s">
        <v>358</v>
      </c>
      <c r="O2554" s="22">
        <f>VLOOKUP(A2554,Hoja1!A:C,3,0)</f>
        <v>8</v>
      </c>
      <c r="P2554" s="21" t="str">
        <f>VLOOKUP(M2554,[1]TIPOLOGIAS_CB!$A:$F,4,0)</f>
        <v>SINCELEJO</v>
      </c>
      <c r="Q2554" s="21" t="str">
        <f>VLOOKUP(P2554,'BASE TARIFA 2025'!C:D,2,0)</f>
        <v>WOMPI COSTA</v>
      </c>
      <c r="R2554" s="23">
        <f>VLOOKUP(P2554,'BASE TARIFA 2025'!C:F,4,0)</f>
        <v>28277.100000000002</v>
      </c>
    </row>
    <row r="2555" spans="1:18" ht="14.45">
      <c r="A2555" s="27">
        <v>78324</v>
      </c>
      <c r="B2555" s="27" t="s">
        <v>14689</v>
      </c>
      <c r="C2555" s="27">
        <v>1102835496</v>
      </c>
      <c r="D2555" s="27" t="s">
        <v>14690</v>
      </c>
      <c r="E2555" s="27" t="s">
        <v>14690</v>
      </c>
      <c r="F2555" s="27" t="s">
        <v>14691</v>
      </c>
      <c r="G2555" s="27" t="s">
        <v>14692</v>
      </c>
      <c r="H2555" s="27" t="s">
        <v>14693</v>
      </c>
      <c r="I2555" s="27" t="s">
        <v>14694</v>
      </c>
      <c r="J2555" s="27" t="s">
        <v>3050</v>
      </c>
      <c r="K2555" s="27" t="s">
        <v>14658</v>
      </c>
      <c r="L2555" s="27" t="s">
        <v>14658</v>
      </c>
      <c r="M2555" s="27">
        <v>70670</v>
      </c>
      <c r="N2555" s="28" t="s">
        <v>358</v>
      </c>
      <c r="O2555" s="22">
        <f>VLOOKUP(A2555,Hoja1!A:C,3,0)</f>
        <v>8</v>
      </c>
      <c r="P2555" s="21" t="str">
        <f>VLOOKUP(M2555,[1]TIPOLOGIAS_CB!$A:$F,4,0)</f>
        <v>SINCELEJO</v>
      </c>
      <c r="Q2555" s="21" t="str">
        <f>VLOOKUP(P2555,'BASE TARIFA 2025'!C:D,2,0)</f>
        <v>WOMPI COSTA</v>
      </c>
      <c r="R2555" s="23">
        <f>VLOOKUP(P2555,'BASE TARIFA 2025'!C:F,4,0)</f>
        <v>28277.100000000002</v>
      </c>
    </row>
    <row r="2556" spans="1:18" ht="14.45">
      <c r="A2556" s="27">
        <v>80540</v>
      </c>
      <c r="B2556" s="27" t="s">
        <v>14695</v>
      </c>
      <c r="C2556" s="27">
        <v>64580852</v>
      </c>
      <c r="D2556" s="27" t="s">
        <v>14696</v>
      </c>
      <c r="E2556" s="27" t="s">
        <v>14697</v>
      </c>
      <c r="F2556" s="27" t="s">
        <v>14697</v>
      </c>
      <c r="G2556" s="27" t="s">
        <v>14698</v>
      </c>
      <c r="H2556" s="27" t="s">
        <v>14699</v>
      </c>
      <c r="I2556" s="27" t="s">
        <v>14700</v>
      </c>
      <c r="J2556" s="27" t="s">
        <v>3050</v>
      </c>
      <c r="K2556" s="27" t="s">
        <v>14658</v>
      </c>
      <c r="L2556" s="27" t="s">
        <v>14658</v>
      </c>
      <c r="M2556" s="27">
        <v>70670</v>
      </c>
      <c r="N2556" s="28" t="s">
        <v>605</v>
      </c>
      <c r="O2556" s="22">
        <f>VLOOKUP(A2556,Hoja1!A:C,3,0)</f>
        <v>8</v>
      </c>
      <c r="P2556" s="21" t="str">
        <f>VLOOKUP(M2556,[1]TIPOLOGIAS_CB!$A:$F,4,0)</f>
        <v>SINCELEJO</v>
      </c>
      <c r="Q2556" s="21" t="str">
        <f>VLOOKUP(P2556,'BASE TARIFA 2025'!C:D,2,0)</f>
        <v>WOMPI COSTA</v>
      </c>
      <c r="R2556" s="23">
        <f>VLOOKUP(P2556,'BASE TARIFA 2025'!C:F,4,0)</f>
        <v>28277.100000000002</v>
      </c>
    </row>
    <row r="2557" spans="1:18" ht="14.45">
      <c r="A2557" s="27">
        <v>57461</v>
      </c>
      <c r="B2557" s="27" t="s">
        <v>14701</v>
      </c>
      <c r="C2557" s="27">
        <v>64559671</v>
      </c>
      <c r="D2557" s="27" t="s">
        <v>14702</v>
      </c>
      <c r="E2557" s="27" t="s">
        <v>14702</v>
      </c>
      <c r="F2557" s="27" t="s">
        <v>14702</v>
      </c>
      <c r="G2557" s="27" t="s">
        <v>14703</v>
      </c>
      <c r="H2557" s="27" t="s">
        <v>14704</v>
      </c>
      <c r="I2557" s="27" t="s">
        <v>14705</v>
      </c>
      <c r="J2557" s="27" t="s">
        <v>3050</v>
      </c>
      <c r="K2557" s="27" t="s">
        <v>14706</v>
      </c>
      <c r="L2557" s="27" t="s">
        <v>14706</v>
      </c>
      <c r="M2557" s="27">
        <v>70678</v>
      </c>
      <c r="N2557" s="28" t="s">
        <v>348</v>
      </c>
      <c r="O2557" s="22">
        <f>VLOOKUP(A2557,Hoja1!A:C,3,0)</f>
        <v>8</v>
      </c>
      <c r="P2557" s="21" t="str">
        <f>VLOOKUP(M2557,[1]TIPOLOGIAS_CB!$A:$F,4,0)</f>
        <v>SINCELEJO</v>
      </c>
      <c r="Q2557" s="21" t="str">
        <f>VLOOKUP(P2557,'BASE TARIFA 2025'!C:D,2,0)</f>
        <v>WOMPI COSTA</v>
      </c>
      <c r="R2557" s="23">
        <f>VLOOKUP(P2557,'BASE TARIFA 2025'!C:F,4,0)</f>
        <v>28277.100000000002</v>
      </c>
    </row>
    <row r="2558" spans="1:18" ht="14.45">
      <c r="A2558" s="27">
        <v>58358</v>
      </c>
      <c r="B2558" s="27" t="s">
        <v>14707</v>
      </c>
      <c r="C2558" s="27">
        <v>92099819</v>
      </c>
      <c r="D2558" s="27" t="s">
        <v>14708</v>
      </c>
      <c r="E2558" s="27" t="s">
        <v>14708</v>
      </c>
      <c r="F2558" s="27" t="s">
        <v>14708</v>
      </c>
      <c r="G2558" s="27" t="s">
        <v>14709</v>
      </c>
      <c r="H2558" s="27" t="s">
        <v>14704</v>
      </c>
      <c r="I2558" s="27" t="s">
        <v>14705</v>
      </c>
      <c r="J2558" s="27" t="s">
        <v>3050</v>
      </c>
      <c r="K2558" s="27" t="s">
        <v>14706</v>
      </c>
      <c r="L2558" s="27" t="s">
        <v>14706</v>
      </c>
      <c r="M2558" s="27">
        <v>70678</v>
      </c>
      <c r="N2558" s="28" t="s">
        <v>348</v>
      </c>
      <c r="O2558" s="22">
        <f>VLOOKUP(A2558,Hoja1!A:C,3,0)</f>
        <v>8</v>
      </c>
      <c r="P2558" s="21" t="str">
        <f>VLOOKUP(M2558,[1]TIPOLOGIAS_CB!$A:$F,4,0)</f>
        <v>SINCELEJO</v>
      </c>
      <c r="Q2558" s="21" t="str">
        <f>VLOOKUP(P2558,'BASE TARIFA 2025'!C:D,2,0)</f>
        <v>WOMPI COSTA</v>
      </c>
      <c r="R2558" s="23">
        <f>VLOOKUP(P2558,'BASE TARIFA 2025'!C:F,4,0)</f>
        <v>28277.100000000002</v>
      </c>
    </row>
    <row r="2559" spans="1:18" ht="14.45">
      <c r="A2559" s="27">
        <v>59556</v>
      </c>
      <c r="B2559" s="27" t="s">
        <v>14710</v>
      </c>
      <c r="C2559" s="27">
        <v>21659448</v>
      </c>
      <c r="D2559" s="27" t="s">
        <v>79</v>
      </c>
      <c r="E2559" s="27" t="s">
        <v>14711</v>
      </c>
      <c r="F2559" s="27" t="s">
        <v>14712</v>
      </c>
      <c r="G2559" s="27" t="s">
        <v>14713</v>
      </c>
      <c r="H2559" s="27" t="s">
        <v>14714</v>
      </c>
      <c r="I2559" s="27" t="s">
        <v>14715</v>
      </c>
      <c r="J2559" s="27" t="s">
        <v>3050</v>
      </c>
      <c r="K2559" s="27" t="s">
        <v>14706</v>
      </c>
      <c r="L2559" s="27" t="s">
        <v>14706</v>
      </c>
      <c r="M2559" s="27">
        <v>70678</v>
      </c>
      <c r="N2559" s="28" t="s">
        <v>348</v>
      </c>
      <c r="O2559" s="22">
        <f>VLOOKUP(A2559,Hoja1!A:C,3,0)</f>
        <v>8</v>
      </c>
      <c r="P2559" s="21" t="str">
        <f>VLOOKUP(M2559,[1]TIPOLOGIAS_CB!$A:$F,4,0)</f>
        <v>SINCELEJO</v>
      </c>
      <c r="Q2559" s="21" t="str">
        <f>VLOOKUP(P2559,'BASE TARIFA 2025'!C:D,2,0)</f>
        <v>WOMPI COSTA</v>
      </c>
      <c r="R2559" s="23">
        <f>VLOOKUP(P2559,'BASE TARIFA 2025'!C:F,4,0)</f>
        <v>28277.100000000002</v>
      </c>
    </row>
    <row r="2560" spans="1:18" ht="14.45">
      <c r="A2560" s="27">
        <v>70674</v>
      </c>
      <c r="B2560" s="27" t="s">
        <v>14716</v>
      </c>
      <c r="C2560" s="27">
        <v>70354086</v>
      </c>
      <c r="D2560" s="27" t="s">
        <v>14717</v>
      </c>
      <c r="E2560" s="27" t="s">
        <v>14718</v>
      </c>
      <c r="F2560" s="27" t="s">
        <v>14717</v>
      </c>
      <c r="G2560" s="27" t="s">
        <v>14719</v>
      </c>
      <c r="H2560" s="27" t="s">
        <v>14720</v>
      </c>
      <c r="I2560" s="27" t="s">
        <v>14721</v>
      </c>
      <c r="J2560" s="27" t="s">
        <v>3050</v>
      </c>
      <c r="K2560" s="27" t="s">
        <v>14706</v>
      </c>
      <c r="L2560" s="27" t="s">
        <v>14706</v>
      </c>
      <c r="M2560" s="27">
        <v>70678</v>
      </c>
      <c r="N2560" s="28" t="s">
        <v>348</v>
      </c>
      <c r="O2560" s="22">
        <f>VLOOKUP(A2560,Hoja1!A:C,3,0)</f>
        <v>16</v>
      </c>
      <c r="P2560" s="21" t="str">
        <f>VLOOKUP(M2560,[1]TIPOLOGIAS_CB!$A:$F,4,0)</f>
        <v>SINCELEJO</v>
      </c>
      <c r="Q2560" s="21" t="str">
        <f>VLOOKUP(P2560,'BASE TARIFA 2025'!C:D,2,0)</f>
        <v>WOMPI COSTA</v>
      </c>
      <c r="R2560" s="23">
        <f>VLOOKUP(P2560,'BASE TARIFA 2025'!C:F,4,0)</f>
        <v>28277.100000000002</v>
      </c>
    </row>
    <row r="2561" spans="1:18" ht="14.45">
      <c r="A2561" s="27">
        <v>41901</v>
      </c>
      <c r="B2561" s="27" t="s">
        <v>14722</v>
      </c>
      <c r="C2561" s="27">
        <v>8860910</v>
      </c>
      <c r="D2561" s="27"/>
      <c r="E2561" s="27" t="s">
        <v>14723</v>
      </c>
      <c r="F2561" s="27" t="s">
        <v>14723</v>
      </c>
      <c r="G2561" s="27" t="s">
        <v>14724</v>
      </c>
      <c r="H2561" s="27" t="s">
        <v>14725</v>
      </c>
      <c r="I2561" s="27" t="s">
        <v>14726</v>
      </c>
      <c r="J2561" s="27" t="s">
        <v>3050</v>
      </c>
      <c r="K2561" s="27" t="s">
        <v>14727</v>
      </c>
      <c r="L2561" s="27" t="s">
        <v>7854</v>
      </c>
      <c r="M2561" s="27">
        <v>70702</v>
      </c>
      <c r="N2561" s="28" t="s">
        <v>586</v>
      </c>
      <c r="O2561" s="22">
        <f>VLOOKUP(A2561,Hoja1!A:C,3,0)</f>
        <v>8</v>
      </c>
      <c r="P2561" s="21" t="str">
        <f>VLOOKUP(M2561,[1]TIPOLOGIAS_CB!$A:$F,4,0)</f>
        <v>SINCELEJO</v>
      </c>
      <c r="Q2561" s="21" t="str">
        <f>VLOOKUP(P2561,'BASE TARIFA 2025'!C:D,2,0)</f>
        <v>WOMPI COSTA</v>
      </c>
      <c r="R2561" s="23">
        <f>VLOOKUP(P2561,'BASE TARIFA 2025'!C:F,4,0)</f>
        <v>28277.100000000002</v>
      </c>
    </row>
    <row r="2562" spans="1:18" ht="14.45">
      <c r="A2562" s="27">
        <v>54275</v>
      </c>
      <c r="B2562" s="27" t="s">
        <v>14728</v>
      </c>
      <c r="C2562" s="27">
        <v>32886315</v>
      </c>
      <c r="D2562" s="27" t="s">
        <v>79</v>
      </c>
      <c r="E2562" s="27" t="s">
        <v>14729</v>
      </c>
      <c r="F2562" s="27" t="s">
        <v>14729</v>
      </c>
      <c r="G2562" s="27" t="s">
        <v>14730</v>
      </c>
      <c r="H2562" s="27" t="s">
        <v>14731</v>
      </c>
      <c r="I2562" s="27" t="s">
        <v>14732</v>
      </c>
      <c r="J2562" s="27" t="s">
        <v>3050</v>
      </c>
      <c r="K2562" s="27" t="s">
        <v>14727</v>
      </c>
      <c r="L2562" s="27" t="s">
        <v>7854</v>
      </c>
      <c r="M2562" s="27">
        <v>70702</v>
      </c>
      <c r="N2562" s="28" t="s">
        <v>586</v>
      </c>
      <c r="O2562" s="22">
        <f>VLOOKUP(A2562,Hoja1!A:C,3,0)</f>
        <v>16</v>
      </c>
      <c r="P2562" s="21" t="str">
        <f>VLOOKUP(M2562,[1]TIPOLOGIAS_CB!$A:$F,4,0)</f>
        <v>SINCELEJO</v>
      </c>
      <c r="Q2562" s="21" t="str">
        <f>VLOOKUP(P2562,'BASE TARIFA 2025'!C:D,2,0)</f>
        <v>WOMPI COSTA</v>
      </c>
      <c r="R2562" s="23">
        <f>VLOOKUP(P2562,'BASE TARIFA 2025'!C:F,4,0)</f>
        <v>28277.100000000002</v>
      </c>
    </row>
    <row r="2563" spans="1:18" ht="14.45">
      <c r="A2563" s="27">
        <v>10660</v>
      </c>
      <c r="B2563" s="27" t="s">
        <v>14733</v>
      </c>
      <c r="C2563" s="27">
        <v>50939509</v>
      </c>
      <c r="D2563" s="27" t="s">
        <v>14734</v>
      </c>
      <c r="E2563" s="27" t="s">
        <v>14735</v>
      </c>
      <c r="F2563" s="27" t="s">
        <v>14735</v>
      </c>
      <c r="G2563" s="27" t="s">
        <v>14736</v>
      </c>
      <c r="H2563" s="27" t="s">
        <v>14737</v>
      </c>
      <c r="I2563" s="27" t="s">
        <v>14738</v>
      </c>
      <c r="J2563" s="27" t="s">
        <v>3050</v>
      </c>
      <c r="K2563" s="27" t="s">
        <v>14739</v>
      </c>
      <c r="L2563" s="27" t="s">
        <v>14739</v>
      </c>
      <c r="M2563" s="27">
        <v>70708</v>
      </c>
      <c r="N2563" s="28" t="s">
        <v>953</v>
      </c>
      <c r="O2563" s="22">
        <f>VLOOKUP(A2563,Hoja1!A:C,3,0)</f>
        <v>8</v>
      </c>
      <c r="P2563" s="21" t="str">
        <f>VLOOKUP(M2563,[1]TIPOLOGIAS_CB!$A:$F,4,0)</f>
        <v>SINCELEJO</v>
      </c>
      <c r="Q2563" s="21" t="str">
        <f>VLOOKUP(P2563,'BASE TARIFA 2025'!C:D,2,0)</f>
        <v>WOMPI COSTA</v>
      </c>
      <c r="R2563" s="23">
        <f>VLOOKUP(P2563,'BASE TARIFA 2025'!C:F,4,0)</f>
        <v>28277.100000000002</v>
      </c>
    </row>
    <row r="2564" spans="1:18" ht="14.45">
      <c r="A2564" s="27">
        <v>26654</v>
      </c>
      <c r="B2564" s="27" t="s">
        <v>14740</v>
      </c>
      <c r="C2564" s="27">
        <v>10879972</v>
      </c>
      <c r="D2564" s="27" t="s">
        <v>14741</v>
      </c>
      <c r="E2564" s="27" t="s">
        <v>14742</v>
      </c>
      <c r="F2564" s="27" t="s">
        <v>14742</v>
      </c>
      <c r="G2564" s="27" t="s">
        <v>14743</v>
      </c>
      <c r="H2564" s="27" t="s">
        <v>14744</v>
      </c>
      <c r="I2564" s="27" t="s">
        <v>14745</v>
      </c>
      <c r="J2564" s="27" t="s">
        <v>3050</v>
      </c>
      <c r="K2564" s="27" t="s">
        <v>14739</v>
      </c>
      <c r="L2564" s="27" t="s">
        <v>14739</v>
      </c>
      <c r="M2564" s="27">
        <v>70708</v>
      </c>
      <c r="N2564" s="28" t="s">
        <v>953</v>
      </c>
      <c r="O2564" s="22">
        <f>VLOOKUP(A2564,Hoja1!A:C,3,0)</f>
        <v>16</v>
      </c>
      <c r="P2564" s="21" t="str">
        <f>VLOOKUP(M2564,[1]TIPOLOGIAS_CB!$A:$F,4,0)</f>
        <v>SINCELEJO</v>
      </c>
      <c r="Q2564" s="21" t="str">
        <f>VLOOKUP(P2564,'BASE TARIFA 2025'!C:D,2,0)</f>
        <v>WOMPI COSTA</v>
      </c>
      <c r="R2564" s="23">
        <f>VLOOKUP(P2564,'BASE TARIFA 2025'!C:F,4,0)</f>
        <v>28277.100000000002</v>
      </c>
    </row>
    <row r="2565" spans="1:18" ht="14.45">
      <c r="A2565" s="27">
        <v>26937</v>
      </c>
      <c r="B2565" s="27" t="s">
        <v>14746</v>
      </c>
      <c r="C2565" s="27">
        <v>1104404345</v>
      </c>
      <c r="D2565" s="27" t="s">
        <v>336</v>
      </c>
      <c r="E2565" s="27" t="s">
        <v>14747</v>
      </c>
      <c r="F2565" s="27" t="s">
        <v>14747</v>
      </c>
      <c r="G2565" s="27" t="s">
        <v>14748</v>
      </c>
      <c r="H2565" s="27" t="s">
        <v>14749</v>
      </c>
      <c r="I2565" s="27" t="s">
        <v>14750</v>
      </c>
      <c r="J2565" s="27" t="s">
        <v>3050</v>
      </c>
      <c r="K2565" s="27" t="s">
        <v>14739</v>
      </c>
      <c r="L2565" s="27" t="s">
        <v>14739</v>
      </c>
      <c r="M2565" s="27">
        <v>70708</v>
      </c>
      <c r="N2565" s="28" t="s">
        <v>953</v>
      </c>
      <c r="O2565" s="22">
        <f>VLOOKUP(A2565,Hoja1!A:C,3,0)</f>
        <v>16</v>
      </c>
      <c r="P2565" s="21" t="str">
        <f>VLOOKUP(M2565,[1]TIPOLOGIAS_CB!$A:$F,4,0)</f>
        <v>SINCELEJO</v>
      </c>
      <c r="Q2565" s="21" t="str">
        <f>VLOOKUP(P2565,'BASE TARIFA 2025'!C:D,2,0)</f>
        <v>WOMPI COSTA</v>
      </c>
      <c r="R2565" s="23">
        <f>VLOOKUP(P2565,'BASE TARIFA 2025'!C:F,4,0)</f>
        <v>28277.100000000002</v>
      </c>
    </row>
    <row r="2566" spans="1:18" ht="14.45">
      <c r="A2566" s="27">
        <v>33648</v>
      </c>
      <c r="B2566" s="27" t="s">
        <v>14751</v>
      </c>
      <c r="C2566" s="27">
        <v>900697543</v>
      </c>
      <c r="D2566" s="27" t="s">
        <v>14752</v>
      </c>
      <c r="E2566" s="27" t="s">
        <v>14753</v>
      </c>
      <c r="F2566" s="27" t="s">
        <v>14753</v>
      </c>
      <c r="G2566" s="27" t="s">
        <v>14754</v>
      </c>
      <c r="H2566" s="27" t="s">
        <v>14755</v>
      </c>
      <c r="I2566" s="27" t="s">
        <v>14756</v>
      </c>
      <c r="J2566" s="27" t="s">
        <v>3050</v>
      </c>
      <c r="K2566" s="27" t="s">
        <v>14739</v>
      </c>
      <c r="L2566" s="27" t="s">
        <v>14739</v>
      </c>
      <c r="M2566" s="27">
        <v>70708</v>
      </c>
      <c r="N2566" s="28" t="s">
        <v>953</v>
      </c>
      <c r="O2566" s="22">
        <f>VLOOKUP(A2566,Hoja1!A:C,3,0)</f>
        <v>8</v>
      </c>
      <c r="P2566" s="21" t="str">
        <f>VLOOKUP(M2566,[1]TIPOLOGIAS_CB!$A:$F,4,0)</f>
        <v>SINCELEJO</v>
      </c>
      <c r="Q2566" s="21" t="str">
        <f>VLOOKUP(P2566,'BASE TARIFA 2025'!C:D,2,0)</f>
        <v>WOMPI COSTA</v>
      </c>
      <c r="R2566" s="23">
        <f>VLOOKUP(P2566,'BASE TARIFA 2025'!C:F,4,0)</f>
        <v>28277.100000000002</v>
      </c>
    </row>
    <row r="2567" spans="1:18" ht="14.45">
      <c r="A2567" s="27">
        <v>17623</v>
      </c>
      <c r="B2567" s="27" t="s">
        <v>14757</v>
      </c>
      <c r="C2567" s="27">
        <v>39185045</v>
      </c>
      <c r="D2567" s="27" t="s">
        <v>14758</v>
      </c>
      <c r="E2567" s="27" t="s">
        <v>14759</v>
      </c>
      <c r="F2567" s="27" t="s">
        <v>14759</v>
      </c>
      <c r="G2567" s="27" t="s">
        <v>14760</v>
      </c>
      <c r="H2567" s="27" t="s">
        <v>14761</v>
      </c>
      <c r="I2567" s="27" t="s">
        <v>14762</v>
      </c>
      <c r="J2567" s="27" t="s">
        <v>75</v>
      </c>
      <c r="K2567" s="27" t="s">
        <v>14763</v>
      </c>
      <c r="L2567" s="27" t="s">
        <v>14763</v>
      </c>
      <c r="M2567" s="27">
        <v>5440</v>
      </c>
      <c r="N2567" s="28" t="s">
        <v>77</v>
      </c>
      <c r="O2567" s="22">
        <f>VLOOKUP(A2567,Hoja1!A:C,3,0)</f>
        <v>16</v>
      </c>
      <c r="P2567" s="21" t="str">
        <f>VLOOKUP(M2567,[1]TIPOLOGIAS_CB!$A:$F,4,0)</f>
        <v>MEDELLIN</v>
      </c>
      <c r="Q2567" s="21" t="str">
        <f>VLOOKUP(P2567,'BASE TARIFA 2025'!C:D,2,0)</f>
        <v>WOMPI NOROCCIDENTE</v>
      </c>
      <c r="R2567" s="23">
        <f>VLOOKUP(P2567,'BASE TARIFA 2025'!C:F,4,0)</f>
        <v>15709.5</v>
      </c>
    </row>
    <row r="2568" spans="1:18" ht="14.45">
      <c r="A2568" s="27">
        <v>25537</v>
      </c>
      <c r="B2568" s="27" t="s">
        <v>14764</v>
      </c>
      <c r="C2568" s="27">
        <v>71557374</v>
      </c>
      <c r="D2568" s="27" t="s">
        <v>14765</v>
      </c>
      <c r="E2568" s="27" t="s">
        <v>14766</v>
      </c>
      <c r="F2568" s="27" t="s">
        <v>14766</v>
      </c>
      <c r="G2568" s="27" t="s">
        <v>14767</v>
      </c>
      <c r="H2568" s="27" t="s">
        <v>14768</v>
      </c>
      <c r="I2568" s="27" t="s">
        <v>14769</v>
      </c>
      <c r="J2568" s="27" t="s">
        <v>75</v>
      </c>
      <c r="K2568" s="27" t="s">
        <v>14763</v>
      </c>
      <c r="L2568" s="27" t="s">
        <v>14763</v>
      </c>
      <c r="M2568" s="27">
        <v>5440</v>
      </c>
      <c r="N2568" s="28" t="s">
        <v>77</v>
      </c>
      <c r="O2568" s="22">
        <f>VLOOKUP(A2568,Hoja1!A:C,3,0)</f>
        <v>16</v>
      </c>
      <c r="P2568" s="21" t="str">
        <f>VLOOKUP(M2568,[1]TIPOLOGIAS_CB!$A:$F,4,0)</f>
        <v>MEDELLIN</v>
      </c>
      <c r="Q2568" s="21" t="str">
        <f>VLOOKUP(P2568,'BASE TARIFA 2025'!C:D,2,0)</f>
        <v>WOMPI NOROCCIDENTE</v>
      </c>
      <c r="R2568" s="23">
        <f>VLOOKUP(P2568,'BASE TARIFA 2025'!C:F,4,0)</f>
        <v>15709.5</v>
      </c>
    </row>
    <row r="2569" spans="1:18" ht="14.45">
      <c r="A2569" s="27">
        <v>28856</v>
      </c>
      <c r="B2569" s="27" t="s">
        <v>14770</v>
      </c>
      <c r="C2569" s="27">
        <v>64750121</v>
      </c>
      <c r="D2569" s="27" t="s">
        <v>14771</v>
      </c>
      <c r="E2569" s="27" t="s">
        <v>14772</v>
      </c>
      <c r="F2569" s="27" t="s">
        <v>14772</v>
      </c>
      <c r="G2569" s="27" t="s">
        <v>14773</v>
      </c>
      <c r="H2569" s="27" t="s">
        <v>14774</v>
      </c>
      <c r="I2569" s="27" t="s">
        <v>14775</v>
      </c>
      <c r="J2569" s="27" t="s">
        <v>75</v>
      </c>
      <c r="K2569" s="27" t="s">
        <v>14763</v>
      </c>
      <c r="L2569" s="27" t="s">
        <v>14763</v>
      </c>
      <c r="M2569" s="27">
        <v>5440</v>
      </c>
      <c r="N2569" s="28" t="s">
        <v>77</v>
      </c>
      <c r="O2569" s="22">
        <f>VLOOKUP(A2569,Hoja1!A:C,3,0)</f>
        <v>16</v>
      </c>
      <c r="P2569" s="21" t="str">
        <f>VLOOKUP(M2569,[1]TIPOLOGIAS_CB!$A:$F,4,0)</f>
        <v>MEDELLIN</v>
      </c>
      <c r="Q2569" s="21" t="str">
        <f>VLOOKUP(P2569,'BASE TARIFA 2025'!C:D,2,0)</f>
        <v>WOMPI NOROCCIDENTE</v>
      </c>
      <c r="R2569" s="23">
        <f>VLOOKUP(P2569,'BASE TARIFA 2025'!C:F,4,0)</f>
        <v>15709.5</v>
      </c>
    </row>
    <row r="2570" spans="1:18" ht="14.45">
      <c r="A2570" s="27">
        <v>33426</v>
      </c>
      <c r="B2570" s="27" t="s">
        <v>14776</v>
      </c>
      <c r="C2570" s="27">
        <v>811045604</v>
      </c>
      <c r="D2570" s="27" t="s">
        <v>14777</v>
      </c>
      <c r="E2570" s="27" t="s">
        <v>14778</v>
      </c>
      <c r="F2570" s="27" t="s">
        <v>14778</v>
      </c>
      <c r="G2570" s="27" t="s">
        <v>14779</v>
      </c>
      <c r="H2570" s="27" t="s">
        <v>14780</v>
      </c>
      <c r="I2570" s="27" t="s">
        <v>14781</v>
      </c>
      <c r="J2570" s="27" t="s">
        <v>75</v>
      </c>
      <c r="K2570" s="27" t="s">
        <v>14763</v>
      </c>
      <c r="L2570" s="27" t="s">
        <v>14763</v>
      </c>
      <c r="M2570" s="27">
        <v>5440</v>
      </c>
      <c r="N2570" s="28" t="s">
        <v>102</v>
      </c>
      <c r="O2570" s="22">
        <f>VLOOKUP(A2570,Hoja1!A:C,3,0)</f>
        <v>8</v>
      </c>
      <c r="P2570" s="21" t="str">
        <f>VLOOKUP(M2570,[1]TIPOLOGIAS_CB!$A:$F,4,0)</f>
        <v>MEDELLIN</v>
      </c>
      <c r="Q2570" s="21" t="str">
        <f>VLOOKUP(P2570,'BASE TARIFA 2025'!C:D,2,0)</f>
        <v>WOMPI NOROCCIDENTE</v>
      </c>
      <c r="R2570" s="23">
        <f>VLOOKUP(P2570,'BASE TARIFA 2025'!C:F,4,0)</f>
        <v>15709.5</v>
      </c>
    </row>
    <row r="2571" spans="1:18" ht="14.45">
      <c r="A2571" s="27">
        <v>79667</v>
      </c>
      <c r="B2571" s="27" t="s">
        <v>14782</v>
      </c>
      <c r="C2571" s="27">
        <v>900616483</v>
      </c>
      <c r="D2571" s="27" t="s">
        <v>14783</v>
      </c>
      <c r="E2571" s="27" t="s">
        <v>14783</v>
      </c>
      <c r="F2571" s="27" t="s">
        <v>14783</v>
      </c>
      <c r="G2571" s="27" t="s">
        <v>14784</v>
      </c>
      <c r="H2571" s="27" t="s">
        <v>14785</v>
      </c>
      <c r="I2571" s="27" t="s">
        <v>14786</v>
      </c>
      <c r="J2571" s="27" t="s">
        <v>75</v>
      </c>
      <c r="K2571" s="27" t="s">
        <v>14763</v>
      </c>
      <c r="L2571" s="27" t="s">
        <v>14763</v>
      </c>
      <c r="M2571" s="27">
        <v>5440</v>
      </c>
      <c r="N2571" s="28" t="s">
        <v>605</v>
      </c>
      <c r="O2571" s="22">
        <f>VLOOKUP(A2571,Hoja1!A:C,3,0)</f>
        <v>8</v>
      </c>
      <c r="P2571" s="21" t="str">
        <f>VLOOKUP(M2571,[1]TIPOLOGIAS_CB!$A:$F,4,0)</f>
        <v>MEDELLIN</v>
      </c>
      <c r="Q2571" s="21" t="str">
        <f>VLOOKUP(P2571,'BASE TARIFA 2025'!C:D,2,0)</f>
        <v>WOMPI NOROCCIDENTE</v>
      </c>
      <c r="R2571" s="23">
        <f>VLOOKUP(P2571,'BASE TARIFA 2025'!C:F,4,0)</f>
        <v>15709.5</v>
      </c>
    </row>
    <row r="2572" spans="1:18" ht="14.45">
      <c r="A2572" s="27">
        <v>67525</v>
      </c>
      <c r="B2572" s="27" t="s">
        <v>14787</v>
      </c>
      <c r="C2572" s="27">
        <v>43420747</v>
      </c>
      <c r="D2572" s="27" t="s">
        <v>14788</v>
      </c>
      <c r="E2572" s="27" t="s">
        <v>79</v>
      </c>
      <c r="F2572" s="27" t="s">
        <v>14789</v>
      </c>
      <c r="G2572" s="27" t="s">
        <v>14790</v>
      </c>
      <c r="H2572" s="27" t="s">
        <v>14791</v>
      </c>
      <c r="I2572" s="27" t="s">
        <v>14792</v>
      </c>
      <c r="J2572" s="27" t="s">
        <v>75</v>
      </c>
      <c r="K2572" s="27" t="s">
        <v>14763</v>
      </c>
      <c r="L2572" s="27" t="s">
        <v>14763</v>
      </c>
      <c r="M2572" s="27">
        <v>5440</v>
      </c>
      <c r="N2572" s="28" t="s">
        <v>605</v>
      </c>
      <c r="O2572" s="22">
        <f>VLOOKUP(A2572,Hoja1!A:C,3,0)</f>
        <v>8</v>
      </c>
      <c r="P2572" s="21" t="str">
        <f>VLOOKUP(M2572,[1]TIPOLOGIAS_CB!$A:$F,4,0)</f>
        <v>MEDELLIN</v>
      </c>
      <c r="Q2572" s="21" t="str">
        <f>VLOOKUP(P2572,'BASE TARIFA 2025'!C:D,2,0)</f>
        <v>WOMPI NOROCCIDENTE</v>
      </c>
      <c r="R2572" s="23">
        <f>VLOOKUP(P2572,'BASE TARIFA 2025'!C:F,4,0)</f>
        <v>15709.5</v>
      </c>
    </row>
    <row r="2573" spans="1:18" ht="14.45">
      <c r="A2573" s="27">
        <v>67474</v>
      </c>
      <c r="B2573" s="27" t="s">
        <v>14793</v>
      </c>
      <c r="C2573" s="27">
        <v>1036223627</v>
      </c>
      <c r="D2573" s="27" t="s">
        <v>14794</v>
      </c>
      <c r="E2573" s="27" t="s">
        <v>14794</v>
      </c>
      <c r="F2573" s="27" t="s">
        <v>14795</v>
      </c>
      <c r="G2573" s="27" t="s">
        <v>14796</v>
      </c>
      <c r="H2573" s="27" t="s">
        <v>14797</v>
      </c>
      <c r="I2573" s="27" t="s">
        <v>14798</v>
      </c>
      <c r="J2573" s="27" t="s">
        <v>75</v>
      </c>
      <c r="K2573" s="27" t="s">
        <v>14763</v>
      </c>
      <c r="L2573" s="27" t="s">
        <v>14763</v>
      </c>
      <c r="M2573" s="27">
        <v>5440</v>
      </c>
      <c r="N2573" s="28" t="s">
        <v>77</v>
      </c>
      <c r="O2573" s="22">
        <f>VLOOKUP(A2573,Hoja1!A:C,3,0)</f>
        <v>8</v>
      </c>
      <c r="P2573" s="21" t="str">
        <f>VLOOKUP(M2573,[1]TIPOLOGIAS_CB!$A:$F,4,0)</f>
        <v>MEDELLIN</v>
      </c>
      <c r="Q2573" s="21" t="str">
        <f>VLOOKUP(P2573,'BASE TARIFA 2025'!C:D,2,0)</f>
        <v>WOMPI NOROCCIDENTE</v>
      </c>
      <c r="R2573" s="23">
        <f>VLOOKUP(P2573,'BASE TARIFA 2025'!C:F,4,0)</f>
        <v>15709.5</v>
      </c>
    </row>
    <row r="2574" spans="1:18" ht="14.45">
      <c r="A2574" s="27">
        <v>75639</v>
      </c>
      <c r="B2574" s="27" t="s">
        <v>14799</v>
      </c>
      <c r="C2574" s="27">
        <v>1038404727</v>
      </c>
      <c r="D2574" s="27" t="s">
        <v>79</v>
      </c>
      <c r="E2574" s="27" t="s">
        <v>14800</v>
      </c>
      <c r="F2574" s="27" t="s">
        <v>14800</v>
      </c>
      <c r="G2574" s="27" t="s">
        <v>14801</v>
      </c>
      <c r="H2574" s="27" t="s">
        <v>14802</v>
      </c>
      <c r="I2574" s="27" t="s">
        <v>14803</v>
      </c>
      <c r="J2574" s="27" t="s">
        <v>75</v>
      </c>
      <c r="K2574" s="27" t="s">
        <v>14763</v>
      </c>
      <c r="L2574" s="27" t="s">
        <v>14763</v>
      </c>
      <c r="M2574" s="27">
        <v>5440</v>
      </c>
      <c r="N2574" s="28" t="s">
        <v>102</v>
      </c>
      <c r="O2574" s="22">
        <f>VLOOKUP(A2574,Hoja1!A:C,3,0)</f>
        <v>16</v>
      </c>
      <c r="P2574" s="21" t="str">
        <f>VLOOKUP(M2574,[1]TIPOLOGIAS_CB!$A:$F,4,0)</f>
        <v>MEDELLIN</v>
      </c>
      <c r="Q2574" s="21" t="str">
        <f>VLOOKUP(P2574,'BASE TARIFA 2025'!C:D,2,0)</f>
        <v>WOMPI NOROCCIDENTE</v>
      </c>
      <c r="R2574" s="23">
        <f>VLOOKUP(P2574,'BASE TARIFA 2025'!C:F,4,0)</f>
        <v>15709.5</v>
      </c>
    </row>
    <row r="2575" spans="1:18" ht="14.45">
      <c r="A2575" s="27">
        <v>31774</v>
      </c>
      <c r="B2575" s="27" t="s">
        <v>14804</v>
      </c>
      <c r="C2575" s="27">
        <v>70386274</v>
      </c>
      <c r="D2575" s="27" t="s">
        <v>14805</v>
      </c>
      <c r="E2575" s="27" t="s">
        <v>14806</v>
      </c>
      <c r="F2575" s="27" t="s">
        <v>14806</v>
      </c>
      <c r="G2575" s="27" t="s">
        <v>14807</v>
      </c>
      <c r="H2575" s="27" t="s">
        <v>14808</v>
      </c>
      <c r="I2575" s="27" t="s">
        <v>14809</v>
      </c>
      <c r="J2575" s="27" t="s">
        <v>75</v>
      </c>
      <c r="K2575" s="27" t="s">
        <v>14763</v>
      </c>
      <c r="L2575" s="27" t="s">
        <v>14763</v>
      </c>
      <c r="M2575" s="27">
        <v>5440</v>
      </c>
      <c r="N2575" s="28" t="s">
        <v>77</v>
      </c>
      <c r="O2575" s="22">
        <f>VLOOKUP(A2575,Hoja1!A:C,3,0)</f>
        <v>16</v>
      </c>
      <c r="P2575" s="21" t="str">
        <f>VLOOKUP(M2575,[1]TIPOLOGIAS_CB!$A:$F,4,0)</f>
        <v>MEDELLIN</v>
      </c>
      <c r="Q2575" s="21" t="str">
        <f>VLOOKUP(P2575,'BASE TARIFA 2025'!C:D,2,0)</f>
        <v>WOMPI NOROCCIDENTE</v>
      </c>
      <c r="R2575" s="23">
        <f>VLOOKUP(P2575,'BASE TARIFA 2025'!C:F,4,0)</f>
        <v>15709.5</v>
      </c>
    </row>
    <row r="2576" spans="1:18" ht="14.45">
      <c r="A2576" s="27">
        <v>34274</v>
      </c>
      <c r="B2576" s="27" t="s">
        <v>14810</v>
      </c>
      <c r="C2576" s="27">
        <v>901189474</v>
      </c>
      <c r="D2576" s="27" t="s">
        <v>14811</v>
      </c>
      <c r="E2576" s="27" t="s">
        <v>14812</v>
      </c>
      <c r="F2576" s="27" t="s">
        <v>14812</v>
      </c>
      <c r="G2576" s="27" t="s">
        <v>14813</v>
      </c>
      <c r="H2576" s="27" t="s">
        <v>14814</v>
      </c>
      <c r="I2576" s="27" t="s">
        <v>14815</v>
      </c>
      <c r="J2576" s="27" t="s">
        <v>75</v>
      </c>
      <c r="K2576" s="27" t="s">
        <v>14763</v>
      </c>
      <c r="L2576" s="27" t="s">
        <v>14763</v>
      </c>
      <c r="M2576" s="27">
        <v>5440</v>
      </c>
      <c r="N2576" s="28" t="s">
        <v>605</v>
      </c>
      <c r="O2576" s="22">
        <f>VLOOKUP(A2576,Hoja1!A:C,3,0)</f>
        <v>8</v>
      </c>
      <c r="P2576" s="21" t="str">
        <f>VLOOKUP(M2576,[1]TIPOLOGIAS_CB!$A:$F,4,0)</f>
        <v>MEDELLIN</v>
      </c>
      <c r="Q2576" s="21" t="str">
        <f>VLOOKUP(P2576,'BASE TARIFA 2025'!C:D,2,0)</f>
        <v>WOMPI NOROCCIDENTE</v>
      </c>
      <c r="R2576" s="23">
        <f>VLOOKUP(P2576,'BASE TARIFA 2025'!C:F,4,0)</f>
        <v>15709.5</v>
      </c>
    </row>
    <row r="2577" spans="1:18" ht="14.45">
      <c r="A2577" s="27">
        <v>35835</v>
      </c>
      <c r="B2577" s="27" t="s">
        <v>14816</v>
      </c>
      <c r="C2577" s="27">
        <v>901157946</v>
      </c>
      <c r="D2577" s="27"/>
      <c r="E2577" s="27" t="s">
        <v>14817</v>
      </c>
      <c r="F2577" s="27" t="s">
        <v>14817</v>
      </c>
      <c r="G2577" s="27" t="s">
        <v>14818</v>
      </c>
      <c r="H2577" s="27" t="s">
        <v>14819</v>
      </c>
      <c r="I2577" s="27" t="s">
        <v>14820</v>
      </c>
      <c r="J2577" s="27" t="s">
        <v>75</v>
      </c>
      <c r="K2577" s="27" t="s">
        <v>14763</v>
      </c>
      <c r="L2577" s="27" t="s">
        <v>14763</v>
      </c>
      <c r="M2577" s="27">
        <v>5440</v>
      </c>
      <c r="N2577" s="28" t="s">
        <v>102</v>
      </c>
      <c r="O2577" s="22">
        <f>VLOOKUP(A2577,Hoja1!A:C,3,0)</f>
        <v>8</v>
      </c>
      <c r="P2577" s="21" t="str">
        <f>VLOOKUP(M2577,[1]TIPOLOGIAS_CB!$A:$F,4,0)</f>
        <v>MEDELLIN</v>
      </c>
      <c r="Q2577" s="21" t="str">
        <f>VLOOKUP(P2577,'BASE TARIFA 2025'!C:D,2,0)</f>
        <v>WOMPI NOROCCIDENTE</v>
      </c>
      <c r="R2577" s="23">
        <f>VLOOKUP(P2577,'BASE TARIFA 2025'!C:F,4,0)</f>
        <v>15709.5</v>
      </c>
    </row>
    <row r="2578" spans="1:18" ht="14.45">
      <c r="A2578" s="27">
        <v>12253</v>
      </c>
      <c r="B2578" s="27" t="s">
        <v>14821</v>
      </c>
      <c r="C2578" s="27">
        <v>900067101</v>
      </c>
      <c r="D2578" s="27" t="s">
        <v>14822</v>
      </c>
      <c r="E2578" s="27" t="s">
        <v>14823</v>
      </c>
      <c r="F2578" s="27" t="s">
        <v>14823</v>
      </c>
      <c r="G2578" s="27" t="s">
        <v>14824</v>
      </c>
      <c r="H2578" s="27" t="s">
        <v>14825</v>
      </c>
      <c r="I2578" s="27" t="s">
        <v>14826</v>
      </c>
      <c r="J2578" s="27" t="s">
        <v>10255</v>
      </c>
      <c r="K2578" s="27" t="s">
        <v>24</v>
      </c>
      <c r="L2578" s="27" t="s">
        <v>24</v>
      </c>
      <c r="M2578" s="27">
        <v>8001</v>
      </c>
      <c r="N2578" s="28" t="s">
        <v>259</v>
      </c>
      <c r="O2578" s="22">
        <f>VLOOKUP(A2578,Hoja1!A:C,3,0)</f>
        <v>8</v>
      </c>
      <c r="P2578" s="21" t="str">
        <f>VLOOKUP(M2578,[1]TIPOLOGIAS_CB!$A:$F,4,0)</f>
        <v>BARRANQUILLA</v>
      </c>
      <c r="Q2578" s="21" t="str">
        <f>VLOOKUP(P2578,'BASE TARIFA 2025'!C:D,2,0)</f>
        <v>WOMPI COSTA</v>
      </c>
      <c r="R2578" s="23">
        <f>VLOOKUP(P2578,'BASE TARIFA 2025'!C:F,4,0)</f>
        <v>15709.5</v>
      </c>
    </row>
    <row r="2579" spans="1:18" ht="14.45">
      <c r="A2579" s="27">
        <v>80341</v>
      </c>
      <c r="B2579" s="27" t="s">
        <v>14827</v>
      </c>
      <c r="C2579" s="27">
        <v>64521987</v>
      </c>
      <c r="D2579" s="27" t="s">
        <v>14828</v>
      </c>
      <c r="E2579" s="27" t="s">
        <v>14828</v>
      </c>
      <c r="F2579" s="27"/>
      <c r="G2579" s="27" t="s">
        <v>14829</v>
      </c>
      <c r="H2579" s="27" t="s">
        <v>14830</v>
      </c>
      <c r="I2579" s="27" t="s">
        <v>14831</v>
      </c>
      <c r="J2579" s="27" t="s">
        <v>10255</v>
      </c>
      <c r="K2579" s="27" t="s">
        <v>24</v>
      </c>
      <c r="L2579" s="27" t="s">
        <v>24</v>
      </c>
      <c r="M2579" s="27">
        <v>8001</v>
      </c>
      <c r="N2579" s="28" t="s">
        <v>192</v>
      </c>
      <c r="O2579" s="22">
        <f>VLOOKUP(A2579,Hoja1!A:C,3,0)</f>
        <v>8</v>
      </c>
      <c r="P2579" s="21" t="str">
        <f>VLOOKUP(M2579,[1]TIPOLOGIAS_CB!$A:$F,4,0)</f>
        <v>BARRANQUILLA</v>
      </c>
      <c r="Q2579" s="21" t="str">
        <f>VLOOKUP(P2579,'BASE TARIFA 2025'!C:D,2,0)</f>
        <v>WOMPI COSTA</v>
      </c>
      <c r="R2579" s="23">
        <f>VLOOKUP(P2579,'BASE TARIFA 2025'!C:F,4,0)</f>
        <v>15709.5</v>
      </c>
    </row>
    <row r="2580" spans="1:18" ht="14.45">
      <c r="A2580" s="27">
        <v>80342</v>
      </c>
      <c r="B2580" s="27" t="s">
        <v>14832</v>
      </c>
      <c r="C2580" s="27">
        <v>77024608</v>
      </c>
      <c r="D2580" s="27" t="s">
        <v>14833</v>
      </c>
      <c r="E2580" s="27" t="s">
        <v>14833</v>
      </c>
      <c r="F2580" s="27"/>
      <c r="G2580" s="27" t="s">
        <v>14834</v>
      </c>
      <c r="H2580" s="27" t="s">
        <v>14835</v>
      </c>
      <c r="I2580" s="27" t="s">
        <v>14836</v>
      </c>
      <c r="J2580" s="27" t="s">
        <v>10255</v>
      </c>
      <c r="K2580" s="27" t="s">
        <v>24</v>
      </c>
      <c r="L2580" s="27" t="s">
        <v>24</v>
      </c>
      <c r="M2580" s="27">
        <v>8001</v>
      </c>
      <c r="N2580" s="28" t="s">
        <v>477</v>
      </c>
      <c r="O2580" s="22">
        <f>VLOOKUP(A2580,Hoja1!A:C,3,0)</f>
        <v>8</v>
      </c>
      <c r="P2580" s="21" t="str">
        <f>VLOOKUP(M2580,[1]TIPOLOGIAS_CB!$A:$F,4,0)</f>
        <v>BARRANQUILLA</v>
      </c>
      <c r="Q2580" s="21" t="str">
        <f>VLOOKUP(P2580,'BASE TARIFA 2025'!C:D,2,0)</f>
        <v>WOMPI COSTA</v>
      </c>
      <c r="R2580" s="23">
        <f>VLOOKUP(P2580,'BASE TARIFA 2025'!C:F,4,0)</f>
        <v>15709.5</v>
      </c>
    </row>
    <row r="2581" spans="1:18" ht="14.45">
      <c r="A2581" s="27">
        <v>78943</v>
      </c>
      <c r="B2581" s="27" t="s">
        <v>14837</v>
      </c>
      <c r="C2581" s="27">
        <v>1129539707</v>
      </c>
      <c r="D2581" s="27" t="s">
        <v>14838</v>
      </c>
      <c r="E2581" s="27" t="s">
        <v>14839</v>
      </c>
      <c r="F2581" s="27" t="s">
        <v>14839</v>
      </c>
      <c r="G2581" s="27" t="s">
        <v>14840</v>
      </c>
      <c r="H2581" s="27" t="s">
        <v>14841</v>
      </c>
      <c r="I2581" s="27" t="s">
        <v>14842</v>
      </c>
      <c r="J2581" s="27" t="s">
        <v>10255</v>
      </c>
      <c r="K2581" s="27" t="s">
        <v>24</v>
      </c>
      <c r="L2581" s="27" t="s">
        <v>24</v>
      </c>
      <c r="M2581" s="27">
        <v>8001</v>
      </c>
      <c r="N2581" s="28" t="s">
        <v>192</v>
      </c>
      <c r="O2581" s="22">
        <f>VLOOKUP(A2581,Hoja1!A:C,3,0)</f>
        <v>8</v>
      </c>
      <c r="P2581" s="21" t="str">
        <f>VLOOKUP(M2581,[1]TIPOLOGIAS_CB!$A:$F,4,0)</f>
        <v>BARRANQUILLA</v>
      </c>
      <c r="Q2581" s="21" t="str">
        <f>VLOOKUP(P2581,'BASE TARIFA 2025'!C:D,2,0)</f>
        <v>WOMPI COSTA</v>
      </c>
      <c r="R2581" s="23">
        <f>VLOOKUP(P2581,'BASE TARIFA 2025'!C:F,4,0)</f>
        <v>15709.5</v>
      </c>
    </row>
    <row r="2582" spans="1:18" ht="14.45">
      <c r="A2582" s="27">
        <v>78945</v>
      </c>
      <c r="B2582" s="27" t="s">
        <v>14843</v>
      </c>
      <c r="C2582" s="27">
        <v>32580623</v>
      </c>
      <c r="D2582" s="27" t="s">
        <v>14844</v>
      </c>
      <c r="E2582" s="27" t="s">
        <v>14844</v>
      </c>
      <c r="F2582" s="27" t="s">
        <v>14844</v>
      </c>
      <c r="G2582" s="27" t="s">
        <v>14845</v>
      </c>
      <c r="H2582" s="27" t="s">
        <v>14846</v>
      </c>
      <c r="I2582" s="27" t="s">
        <v>14847</v>
      </c>
      <c r="J2582" s="27" t="s">
        <v>10255</v>
      </c>
      <c r="K2582" s="27" t="s">
        <v>24</v>
      </c>
      <c r="L2582" s="27" t="s">
        <v>24</v>
      </c>
      <c r="M2582" s="27">
        <v>8001</v>
      </c>
      <c r="N2582" s="28" t="s">
        <v>192</v>
      </c>
      <c r="O2582" s="22">
        <f>VLOOKUP(A2582,Hoja1!A:C,3,0)</f>
        <v>8</v>
      </c>
      <c r="P2582" s="21" t="str">
        <f>VLOOKUP(M2582,[1]TIPOLOGIAS_CB!$A:$F,4,0)</f>
        <v>BARRANQUILLA</v>
      </c>
      <c r="Q2582" s="21" t="str">
        <f>VLOOKUP(P2582,'BASE TARIFA 2025'!C:D,2,0)</f>
        <v>WOMPI COSTA</v>
      </c>
      <c r="R2582" s="23">
        <f>VLOOKUP(P2582,'BASE TARIFA 2025'!C:F,4,0)</f>
        <v>15709.5</v>
      </c>
    </row>
    <row r="2583" spans="1:18" ht="14.45">
      <c r="A2583" s="27">
        <v>79739</v>
      </c>
      <c r="B2583" s="27" t="s">
        <v>14848</v>
      </c>
      <c r="C2583" s="27">
        <v>1091073225</v>
      </c>
      <c r="D2583" s="27" t="s">
        <v>14849</v>
      </c>
      <c r="E2583" s="27" t="s">
        <v>14849</v>
      </c>
      <c r="F2583" s="27" t="s">
        <v>14850</v>
      </c>
      <c r="G2583" s="27" t="s">
        <v>14851</v>
      </c>
      <c r="H2583" s="27" t="s">
        <v>14852</v>
      </c>
      <c r="I2583" s="27" t="s">
        <v>14853</v>
      </c>
      <c r="J2583" s="27" t="s">
        <v>10255</v>
      </c>
      <c r="K2583" s="27" t="s">
        <v>24</v>
      </c>
      <c r="L2583" s="27" t="s">
        <v>24</v>
      </c>
      <c r="M2583" s="27">
        <v>8001</v>
      </c>
      <c r="N2583" s="28" t="s">
        <v>477</v>
      </c>
      <c r="O2583" s="22">
        <f>VLOOKUP(A2583,Hoja1!A:C,3,0)</f>
        <v>8</v>
      </c>
      <c r="P2583" s="21" t="str">
        <f>VLOOKUP(M2583,[1]TIPOLOGIAS_CB!$A:$F,4,0)</f>
        <v>BARRANQUILLA</v>
      </c>
      <c r="Q2583" s="21" t="str">
        <f>VLOOKUP(P2583,'BASE TARIFA 2025'!C:D,2,0)</f>
        <v>WOMPI COSTA</v>
      </c>
      <c r="R2583" s="23">
        <f>VLOOKUP(P2583,'BASE TARIFA 2025'!C:F,4,0)</f>
        <v>15709.5</v>
      </c>
    </row>
    <row r="2584" spans="1:18" ht="14.45">
      <c r="A2584" s="27">
        <v>79738</v>
      </c>
      <c r="B2584" s="27" t="s">
        <v>14854</v>
      </c>
      <c r="C2584" s="27">
        <v>901229957</v>
      </c>
      <c r="D2584" s="27" t="s">
        <v>14855</v>
      </c>
      <c r="E2584" s="27" t="s">
        <v>14855</v>
      </c>
      <c r="F2584" s="27"/>
      <c r="G2584" s="27" t="s">
        <v>14856</v>
      </c>
      <c r="H2584" s="27" t="s">
        <v>14857</v>
      </c>
      <c r="I2584" s="27" t="s">
        <v>14858</v>
      </c>
      <c r="J2584" s="27" t="s">
        <v>10255</v>
      </c>
      <c r="K2584" s="27" t="s">
        <v>24</v>
      </c>
      <c r="L2584" s="27" t="s">
        <v>24</v>
      </c>
      <c r="M2584" s="27">
        <v>8001</v>
      </c>
      <c r="N2584" s="28" t="s">
        <v>223</v>
      </c>
      <c r="O2584" s="22">
        <f>VLOOKUP(A2584,Hoja1!A:C,3,0)</f>
        <v>8</v>
      </c>
      <c r="P2584" s="21" t="str">
        <f>VLOOKUP(M2584,[1]TIPOLOGIAS_CB!$A:$F,4,0)</f>
        <v>BARRANQUILLA</v>
      </c>
      <c r="Q2584" s="21" t="str">
        <f>VLOOKUP(P2584,'BASE TARIFA 2025'!C:D,2,0)</f>
        <v>WOMPI COSTA</v>
      </c>
      <c r="R2584" s="23">
        <f>VLOOKUP(P2584,'BASE TARIFA 2025'!C:F,4,0)</f>
        <v>15709.5</v>
      </c>
    </row>
    <row r="2585" spans="1:18" ht="14.45">
      <c r="A2585" s="27">
        <v>79597</v>
      </c>
      <c r="B2585" s="27" t="s">
        <v>14859</v>
      </c>
      <c r="C2585" s="27">
        <v>8787690</v>
      </c>
      <c r="D2585" s="27" t="s">
        <v>14860</v>
      </c>
      <c r="E2585" s="27" t="s">
        <v>14861</v>
      </c>
      <c r="F2585" s="27" t="s">
        <v>14861</v>
      </c>
      <c r="G2585" s="27" t="s">
        <v>14862</v>
      </c>
      <c r="H2585" s="27" t="s">
        <v>14863</v>
      </c>
      <c r="I2585" s="27" t="s">
        <v>14864</v>
      </c>
      <c r="J2585" s="27" t="s">
        <v>10255</v>
      </c>
      <c r="K2585" s="27" t="s">
        <v>24</v>
      </c>
      <c r="L2585" s="27" t="s">
        <v>24</v>
      </c>
      <c r="M2585" s="27">
        <v>8001</v>
      </c>
      <c r="N2585" s="28" t="s">
        <v>192</v>
      </c>
      <c r="O2585" s="22">
        <f>VLOOKUP(A2585,Hoja1!A:C,3,0)</f>
        <v>8</v>
      </c>
      <c r="P2585" s="21" t="str">
        <f>VLOOKUP(M2585,[1]TIPOLOGIAS_CB!$A:$F,4,0)</f>
        <v>BARRANQUILLA</v>
      </c>
      <c r="Q2585" s="21" t="str">
        <f>VLOOKUP(P2585,'BASE TARIFA 2025'!C:D,2,0)</f>
        <v>WOMPI COSTA</v>
      </c>
      <c r="R2585" s="23">
        <f>VLOOKUP(P2585,'BASE TARIFA 2025'!C:F,4,0)</f>
        <v>15709.5</v>
      </c>
    </row>
    <row r="2586" spans="1:18" ht="14.45">
      <c r="A2586" s="27">
        <v>77597</v>
      </c>
      <c r="B2586" s="27" t="s">
        <v>14865</v>
      </c>
      <c r="C2586" s="27">
        <v>1002155870</v>
      </c>
      <c r="D2586" s="27" t="s">
        <v>14866</v>
      </c>
      <c r="E2586" s="27" t="s">
        <v>14867</v>
      </c>
      <c r="F2586" s="27" t="s">
        <v>14866</v>
      </c>
      <c r="G2586" s="27" t="s">
        <v>14868</v>
      </c>
      <c r="H2586" s="27" t="s">
        <v>14869</v>
      </c>
      <c r="I2586" s="27" t="s">
        <v>14870</v>
      </c>
      <c r="J2586" s="27" t="s">
        <v>10255</v>
      </c>
      <c r="K2586" s="27" t="s">
        <v>24</v>
      </c>
      <c r="L2586" s="27" t="s">
        <v>24</v>
      </c>
      <c r="M2586" s="27">
        <v>8001</v>
      </c>
      <c r="N2586" s="28" t="s">
        <v>586</v>
      </c>
      <c r="O2586" s="22">
        <f>VLOOKUP(A2586,Hoja1!A:C,3,0)</f>
        <v>8</v>
      </c>
      <c r="P2586" s="21" t="str">
        <f>VLOOKUP(M2586,[1]TIPOLOGIAS_CB!$A:$F,4,0)</f>
        <v>BARRANQUILLA</v>
      </c>
      <c r="Q2586" s="21" t="str">
        <f>VLOOKUP(P2586,'BASE TARIFA 2025'!C:D,2,0)</f>
        <v>WOMPI COSTA</v>
      </c>
      <c r="R2586" s="23">
        <f>VLOOKUP(P2586,'BASE TARIFA 2025'!C:F,4,0)</f>
        <v>15709.5</v>
      </c>
    </row>
    <row r="2587" spans="1:18" ht="14.45">
      <c r="A2587" s="27">
        <v>78781</v>
      </c>
      <c r="B2587" s="27" t="s">
        <v>14871</v>
      </c>
      <c r="C2587" s="27">
        <v>1002159355</v>
      </c>
      <c r="D2587" s="27" t="s">
        <v>14872</v>
      </c>
      <c r="E2587" s="27" t="s">
        <v>14873</v>
      </c>
      <c r="F2587" s="27" t="s">
        <v>14872</v>
      </c>
      <c r="G2587" s="27" t="s">
        <v>14874</v>
      </c>
      <c r="H2587" s="27" t="s">
        <v>14875</v>
      </c>
      <c r="I2587" s="27" t="s">
        <v>14876</v>
      </c>
      <c r="J2587" s="27" t="s">
        <v>10255</v>
      </c>
      <c r="K2587" s="27" t="s">
        <v>24</v>
      </c>
      <c r="L2587" s="27" t="s">
        <v>24</v>
      </c>
      <c r="M2587" s="27">
        <v>8001</v>
      </c>
      <c r="N2587" s="28" t="s">
        <v>259</v>
      </c>
      <c r="O2587" s="22">
        <f>VLOOKUP(A2587,Hoja1!A:C,3,0)</f>
        <v>8</v>
      </c>
      <c r="P2587" s="21" t="str">
        <f>VLOOKUP(M2587,[1]TIPOLOGIAS_CB!$A:$F,4,0)</f>
        <v>BARRANQUILLA</v>
      </c>
      <c r="Q2587" s="21" t="str">
        <f>VLOOKUP(P2587,'BASE TARIFA 2025'!C:D,2,0)</f>
        <v>WOMPI COSTA</v>
      </c>
      <c r="R2587" s="23">
        <f>VLOOKUP(P2587,'BASE TARIFA 2025'!C:F,4,0)</f>
        <v>15709.5</v>
      </c>
    </row>
    <row r="2588" spans="1:18" ht="14.45">
      <c r="A2588" s="27">
        <v>78782</v>
      </c>
      <c r="B2588" s="27" t="s">
        <v>14877</v>
      </c>
      <c r="C2588" s="27">
        <v>72249720</v>
      </c>
      <c r="D2588" s="27" t="s">
        <v>14878</v>
      </c>
      <c r="E2588" s="27" t="s">
        <v>14879</v>
      </c>
      <c r="F2588" s="27" t="s">
        <v>14879</v>
      </c>
      <c r="G2588" s="27" t="s">
        <v>14880</v>
      </c>
      <c r="H2588" s="27" t="s">
        <v>14881</v>
      </c>
      <c r="I2588" s="27" t="s">
        <v>14882</v>
      </c>
      <c r="J2588" s="27" t="s">
        <v>10255</v>
      </c>
      <c r="K2588" s="27" t="s">
        <v>24</v>
      </c>
      <c r="L2588" s="27" t="s">
        <v>24</v>
      </c>
      <c r="M2588" s="27">
        <v>8001</v>
      </c>
      <c r="N2588" s="28" t="s">
        <v>477</v>
      </c>
      <c r="O2588" s="22">
        <f>VLOOKUP(A2588,Hoja1!A:C,3,0)</f>
        <v>8</v>
      </c>
      <c r="P2588" s="21" t="str">
        <f>VLOOKUP(M2588,[1]TIPOLOGIAS_CB!$A:$F,4,0)</f>
        <v>BARRANQUILLA</v>
      </c>
      <c r="Q2588" s="21" t="str">
        <f>VLOOKUP(P2588,'BASE TARIFA 2025'!C:D,2,0)</f>
        <v>WOMPI COSTA</v>
      </c>
      <c r="R2588" s="23">
        <f>VLOOKUP(P2588,'BASE TARIFA 2025'!C:F,4,0)</f>
        <v>15709.5</v>
      </c>
    </row>
    <row r="2589" spans="1:18" ht="14.45">
      <c r="A2589" s="27">
        <v>78778</v>
      </c>
      <c r="B2589" s="27" t="s">
        <v>14883</v>
      </c>
      <c r="C2589" s="27">
        <v>8781405</v>
      </c>
      <c r="D2589" s="27" t="s">
        <v>14884</v>
      </c>
      <c r="E2589" s="27" t="s">
        <v>14884</v>
      </c>
      <c r="F2589" s="27"/>
      <c r="G2589" s="27" t="s">
        <v>14885</v>
      </c>
      <c r="H2589" s="27" t="s">
        <v>14886</v>
      </c>
      <c r="I2589" s="27" t="s">
        <v>14887</v>
      </c>
      <c r="J2589" s="27" t="s">
        <v>10255</v>
      </c>
      <c r="K2589" s="27" t="s">
        <v>24</v>
      </c>
      <c r="L2589" s="27" t="s">
        <v>24</v>
      </c>
      <c r="M2589" s="27">
        <v>8001</v>
      </c>
      <c r="N2589" s="28" t="s">
        <v>520</v>
      </c>
      <c r="O2589" s="22">
        <f>VLOOKUP(A2589,Hoja1!A:C,3,0)</f>
        <v>8</v>
      </c>
      <c r="P2589" s="21" t="str">
        <f>VLOOKUP(M2589,[1]TIPOLOGIAS_CB!$A:$F,4,0)</f>
        <v>BARRANQUILLA</v>
      </c>
      <c r="Q2589" s="21" t="str">
        <f>VLOOKUP(P2589,'BASE TARIFA 2025'!C:D,2,0)</f>
        <v>WOMPI COSTA</v>
      </c>
      <c r="R2589" s="23">
        <f>VLOOKUP(P2589,'BASE TARIFA 2025'!C:F,4,0)</f>
        <v>15709.5</v>
      </c>
    </row>
    <row r="2590" spans="1:18" ht="14.45">
      <c r="A2590" s="27">
        <v>77995</v>
      </c>
      <c r="B2590" s="27" t="s">
        <v>14888</v>
      </c>
      <c r="C2590" s="27">
        <v>64557968</v>
      </c>
      <c r="D2590" s="27" t="s">
        <v>14889</v>
      </c>
      <c r="E2590" s="27" t="s">
        <v>14890</v>
      </c>
      <c r="F2590" s="27" t="s">
        <v>14889</v>
      </c>
      <c r="G2590" s="27" t="s">
        <v>14891</v>
      </c>
      <c r="H2590" s="27" t="s">
        <v>14892</v>
      </c>
      <c r="I2590" s="27" t="s">
        <v>14893</v>
      </c>
      <c r="J2590" s="27" t="s">
        <v>10255</v>
      </c>
      <c r="K2590" s="27" t="s">
        <v>24</v>
      </c>
      <c r="L2590" s="27" t="s">
        <v>24</v>
      </c>
      <c r="M2590" s="27">
        <v>8001</v>
      </c>
      <c r="N2590" s="28" t="s">
        <v>520</v>
      </c>
      <c r="O2590" s="22">
        <f>VLOOKUP(A2590,Hoja1!A:C,3,0)</f>
        <v>8</v>
      </c>
      <c r="P2590" s="21" t="str">
        <f>VLOOKUP(M2590,[1]TIPOLOGIAS_CB!$A:$F,4,0)</f>
        <v>BARRANQUILLA</v>
      </c>
      <c r="Q2590" s="21" t="str">
        <f>VLOOKUP(P2590,'BASE TARIFA 2025'!C:D,2,0)</f>
        <v>WOMPI COSTA</v>
      </c>
      <c r="R2590" s="23">
        <f>VLOOKUP(P2590,'BASE TARIFA 2025'!C:F,4,0)</f>
        <v>15709.5</v>
      </c>
    </row>
    <row r="2591" spans="1:18" ht="14.45">
      <c r="A2591" s="27">
        <v>76929</v>
      </c>
      <c r="B2591" s="27" t="s">
        <v>14894</v>
      </c>
      <c r="C2591" s="27">
        <v>901637029</v>
      </c>
      <c r="D2591" s="27" t="s">
        <v>14895</v>
      </c>
      <c r="E2591" s="27" t="s">
        <v>14896</v>
      </c>
      <c r="F2591" s="27" t="s">
        <v>14895</v>
      </c>
      <c r="G2591" s="27" t="s">
        <v>14897</v>
      </c>
      <c r="H2591" s="27" t="s">
        <v>14898</v>
      </c>
      <c r="I2591" s="27" t="s">
        <v>14899</v>
      </c>
      <c r="J2591" s="27" t="s">
        <v>10255</v>
      </c>
      <c r="K2591" s="27" t="s">
        <v>24</v>
      </c>
      <c r="L2591" s="27" t="s">
        <v>24</v>
      </c>
      <c r="M2591" s="27">
        <v>8001</v>
      </c>
      <c r="N2591" s="28" t="s">
        <v>77</v>
      </c>
      <c r="O2591" s="22">
        <f>VLOOKUP(A2591,Hoja1!A:C,3,0)</f>
        <v>8</v>
      </c>
      <c r="P2591" s="21" t="str">
        <f>VLOOKUP(M2591,[1]TIPOLOGIAS_CB!$A:$F,4,0)</f>
        <v>BARRANQUILLA</v>
      </c>
      <c r="Q2591" s="21" t="str">
        <f>VLOOKUP(P2591,'BASE TARIFA 2025'!C:D,2,0)</f>
        <v>WOMPI COSTA</v>
      </c>
      <c r="R2591" s="23">
        <f>VLOOKUP(P2591,'BASE TARIFA 2025'!C:F,4,0)</f>
        <v>15709.5</v>
      </c>
    </row>
    <row r="2592" spans="1:18" ht="14.45">
      <c r="A2592" s="27">
        <v>75889</v>
      </c>
      <c r="B2592" s="27" t="s">
        <v>14900</v>
      </c>
      <c r="C2592" s="27">
        <v>901567868</v>
      </c>
      <c r="D2592" s="27" t="s">
        <v>14901</v>
      </c>
      <c r="E2592" s="27" t="s">
        <v>14901</v>
      </c>
      <c r="F2592" s="27" t="s">
        <v>14901</v>
      </c>
      <c r="G2592" s="27" t="s">
        <v>14902</v>
      </c>
      <c r="H2592" s="27" t="s">
        <v>14903</v>
      </c>
      <c r="I2592" s="27" t="s">
        <v>14904</v>
      </c>
      <c r="J2592" s="27" t="s">
        <v>10255</v>
      </c>
      <c r="K2592" s="27" t="s">
        <v>24</v>
      </c>
      <c r="L2592" s="27" t="s">
        <v>24</v>
      </c>
      <c r="M2592" s="27">
        <v>8001</v>
      </c>
      <c r="N2592" s="28" t="s">
        <v>500</v>
      </c>
      <c r="O2592" s="22">
        <f>VLOOKUP(A2592,Hoja1!A:C,3,0)</f>
        <v>8</v>
      </c>
      <c r="P2592" s="21" t="str">
        <f>VLOOKUP(M2592,[1]TIPOLOGIAS_CB!$A:$F,4,0)</f>
        <v>BARRANQUILLA</v>
      </c>
      <c r="Q2592" s="21" t="str">
        <f>VLOOKUP(P2592,'BASE TARIFA 2025'!C:D,2,0)</f>
        <v>WOMPI COSTA</v>
      </c>
      <c r="R2592" s="23">
        <f>VLOOKUP(P2592,'BASE TARIFA 2025'!C:F,4,0)</f>
        <v>15709.5</v>
      </c>
    </row>
    <row r="2593" spans="1:18" ht="14.45">
      <c r="A2593" s="27">
        <v>74140</v>
      </c>
      <c r="B2593" s="27" t="s">
        <v>14905</v>
      </c>
      <c r="C2593" s="27">
        <v>1047392052</v>
      </c>
      <c r="D2593" s="27" t="s">
        <v>14906</v>
      </c>
      <c r="E2593" s="27" t="s">
        <v>14907</v>
      </c>
      <c r="F2593" s="27" t="s">
        <v>14906</v>
      </c>
      <c r="G2593" s="27" t="s">
        <v>14908</v>
      </c>
      <c r="H2593" s="27" t="s">
        <v>14909</v>
      </c>
      <c r="I2593" s="27" t="s">
        <v>14910</v>
      </c>
      <c r="J2593" s="27" t="s">
        <v>10255</v>
      </c>
      <c r="K2593" s="27" t="s">
        <v>24</v>
      </c>
      <c r="L2593" s="27" t="s">
        <v>24</v>
      </c>
      <c r="M2593" s="27">
        <v>8001</v>
      </c>
      <c r="N2593" s="28" t="s">
        <v>520</v>
      </c>
      <c r="O2593" s="22">
        <f>VLOOKUP(A2593,Hoja1!A:C,3,0)</f>
        <v>8</v>
      </c>
      <c r="P2593" s="21" t="str">
        <f>VLOOKUP(M2593,[1]TIPOLOGIAS_CB!$A:$F,4,0)</f>
        <v>BARRANQUILLA</v>
      </c>
      <c r="Q2593" s="21" t="str">
        <f>VLOOKUP(P2593,'BASE TARIFA 2025'!C:D,2,0)</f>
        <v>WOMPI COSTA</v>
      </c>
      <c r="R2593" s="23">
        <f>VLOOKUP(P2593,'BASE TARIFA 2025'!C:F,4,0)</f>
        <v>15709.5</v>
      </c>
    </row>
    <row r="2594" spans="1:18" ht="14.45">
      <c r="A2594" s="27">
        <v>66379</v>
      </c>
      <c r="B2594" s="27" t="s">
        <v>14911</v>
      </c>
      <c r="C2594" s="27">
        <v>22516119</v>
      </c>
      <c r="D2594" s="27" t="s">
        <v>14912</v>
      </c>
      <c r="E2594" s="27" t="s">
        <v>14913</v>
      </c>
      <c r="F2594" s="27" t="s">
        <v>14913</v>
      </c>
      <c r="G2594" s="27" t="s">
        <v>14914</v>
      </c>
      <c r="H2594" s="27" t="s">
        <v>14915</v>
      </c>
      <c r="I2594" s="27" t="s">
        <v>14916</v>
      </c>
      <c r="J2594" s="27" t="s">
        <v>10255</v>
      </c>
      <c r="K2594" s="27" t="s">
        <v>24</v>
      </c>
      <c r="L2594" s="27" t="s">
        <v>24</v>
      </c>
      <c r="M2594" s="27">
        <v>8001</v>
      </c>
      <c r="N2594" s="28" t="s">
        <v>223</v>
      </c>
      <c r="O2594" s="22">
        <f>VLOOKUP(A2594,Hoja1!A:C,3,0)</f>
        <v>8</v>
      </c>
      <c r="P2594" s="21" t="str">
        <f>VLOOKUP(M2594,[1]TIPOLOGIAS_CB!$A:$F,4,0)</f>
        <v>BARRANQUILLA</v>
      </c>
      <c r="Q2594" s="21" t="str">
        <f>VLOOKUP(P2594,'BASE TARIFA 2025'!C:D,2,0)</f>
        <v>WOMPI COSTA</v>
      </c>
      <c r="R2594" s="23">
        <f>VLOOKUP(P2594,'BASE TARIFA 2025'!C:F,4,0)</f>
        <v>15709.5</v>
      </c>
    </row>
    <row r="2595" spans="1:18" ht="14.45">
      <c r="A2595" s="27">
        <v>68959</v>
      </c>
      <c r="B2595" s="27" t="s">
        <v>14917</v>
      </c>
      <c r="C2595" s="27">
        <v>1045703289</v>
      </c>
      <c r="D2595" s="27"/>
      <c r="E2595" s="27" t="s">
        <v>14918</v>
      </c>
      <c r="F2595" s="27" t="s">
        <v>14919</v>
      </c>
      <c r="G2595" s="27" t="s">
        <v>14920</v>
      </c>
      <c r="H2595" s="27" t="s">
        <v>14921</v>
      </c>
      <c r="I2595" s="27" t="s">
        <v>14922</v>
      </c>
      <c r="J2595" s="27" t="s">
        <v>10255</v>
      </c>
      <c r="K2595" s="27" t="s">
        <v>24</v>
      </c>
      <c r="L2595" s="27" t="s">
        <v>24</v>
      </c>
      <c r="M2595" s="27">
        <v>8001</v>
      </c>
      <c r="N2595" s="28" t="s">
        <v>259</v>
      </c>
      <c r="O2595" s="22">
        <f>VLOOKUP(A2595,Hoja1!A:C,3,0)</f>
        <v>8</v>
      </c>
      <c r="P2595" s="21" t="str">
        <f>VLOOKUP(M2595,[1]TIPOLOGIAS_CB!$A:$F,4,0)</f>
        <v>BARRANQUILLA</v>
      </c>
      <c r="Q2595" s="21" t="str">
        <f>VLOOKUP(P2595,'BASE TARIFA 2025'!C:D,2,0)</f>
        <v>WOMPI COSTA</v>
      </c>
      <c r="R2595" s="23">
        <f>VLOOKUP(P2595,'BASE TARIFA 2025'!C:F,4,0)</f>
        <v>15709.5</v>
      </c>
    </row>
    <row r="2596" spans="1:18" ht="14.45">
      <c r="A2596" s="27">
        <v>70606</v>
      </c>
      <c r="B2596" s="27" t="s">
        <v>14923</v>
      </c>
      <c r="C2596" s="27">
        <v>1129565418</v>
      </c>
      <c r="D2596" s="27" t="s">
        <v>14924</v>
      </c>
      <c r="E2596" s="27" t="s">
        <v>14924</v>
      </c>
      <c r="F2596" s="27" t="s">
        <v>14924</v>
      </c>
      <c r="G2596" s="27" t="s">
        <v>14925</v>
      </c>
      <c r="H2596" s="27" t="s">
        <v>14926</v>
      </c>
      <c r="I2596" s="27" t="s">
        <v>14927</v>
      </c>
      <c r="J2596" s="27" t="s">
        <v>10255</v>
      </c>
      <c r="K2596" s="27" t="s">
        <v>24</v>
      </c>
      <c r="L2596" s="27" t="s">
        <v>24</v>
      </c>
      <c r="M2596" s="27">
        <v>8001</v>
      </c>
      <c r="N2596" s="28" t="s">
        <v>172</v>
      </c>
      <c r="O2596" s="22">
        <f>VLOOKUP(A2596,Hoja1!A:C,3,0)</f>
        <v>8</v>
      </c>
      <c r="P2596" s="21" t="str">
        <f>VLOOKUP(M2596,[1]TIPOLOGIAS_CB!$A:$F,4,0)</f>
        <v>BARRANQUILLA</v>
      </c>
      <c r="Q2596" s="21" t="str">
        <f>VLOOKUP(P2596,'BASE TARIFA 2025'!C:D,2,0)</f>
        <v>WOMPI COSTA</v>
      </c>
      <c r="R2596" s="23">
        <f>VLOOKUP(P2596,'BASE TARIFA 2025'!C:F,4,0)</f>
        <v>15709.5</v>
      </c>
    </row>
    <row r="2597" spans="1:18" ht="14.45">
      <c r="A2597" s="27">
        <v>67196</v>
      </c>
      <c r="B2597" s="27" t="s">
        <v>14928</v>
      </c>
      <c r="C2597" s="27">
        <v>1048555701</v>
      </c>
      <c r="D2597" s="27" t="s">
        <v>14929</v>
      </c>
      <c r="E2597" s="27" t="s">
        <v>14929</v>
      </c>
      <c r="F2597" s="27" t="s">
        <v>14930</v>
      </c>
      <c r="G2597" s="27" t="s">
        <v>14931</v>
      </c>
      <c r="H2597" s="27" t="s">
        <v>14932</v>
      </c>
      <c r="I2597" s="27" t="s">
        <v>14933</v>
      </c>
      <c r="J2597" s="27" t="s">
        <v>10255</v>
      </c>
      <c r="K2597" s="27" t="s">
        <v>24</v>
      </c>
      <c r="L2597" s="27" t="s">
        <v>24</v>
      </c>
      <c r="M2597" s="27">
        <v>8001</v>
      </c>
      <c r="N2597" s="28" t="s">
        <v>348</v>
      </c>
      <c r="O2597" s="22">
        <f>VLOOKUP(A2597,Hoja1!A:C,3,0)</f>
        <v>8</v>
      </c>
      <c r="P2597" s="21" t="str">
        <f>VLOOKUP(M2597,[1]TIPOLOGIAS_CB!$A:$F,4,0)</f>
        <v>BARRANQUILLA</v>
      </c>
      <c r="Q2597" s="21" t="str">
        <f>VLOOKUP(P2597,'BASE TARIFA 2025'!C:D,2,0)</f>
        <v>WOMPI COSTA</v>
      </c>
      <c r="R2597" s="23">
        <f>VLOOKUP(P2597,'BASE TARIFA 2025'!C:F,4,0)</f>
        <v>15709.5</v>
      </c>
    </row>
    <row r="2598" spans="1:18" ht="14.45">
      <c r="A2598" s="27">
        <v>63349</v>
      </c>
      <c r="B2598" s="27" t="s">
        <v>14934</v>
      </c>
      <c r="C2598" s="27">
        <v>1045724876</v>
      </c>
      <c r="D2598" s="27" t="s">
        <v>14935</v>
      </c>
      <c r="E2598" s="27" t="s">
        <v>14935</v>
      </c>
      <c r="F2598" s="27" t="s">
        <v>14936</v>
      </c>
      <c r="G2598" s="27" t="s">
        <v>14937</v>
      </c>
      <c r="H2598" s="27" t="s">
        <v>14938</v>
      </c>
      <c r="I2598" s="27" t="s">
        <v>14939</v>
      </c>
      <c r="J2598" s="27" t="s">
        <v>10255</v>
      </c>
      <c r="K2598" s="27" t="s">
        <v>24</v>
      </c>
      <c r="L2598" s="27" t="s">
        <v>24</v>
      </c>
      <c r="M2598" s="27">
        <v>8001</v>
      </c>
      <c r="N2598" s="28" t="s">
        <v>172</v>
      </c>
      <c r="O2598" s="22">
        <f>VLOOKUP(A2598,Hoja1!A:C,3,0)</f>
        <v>16</v>
      </c>
      <c r="P2598" s="21" t="str">
        <f>VLOOKUP(M2598,[1]TIPOLOGIAS_CB!$A:$F,4,0)</f>
        <v>BARRANQUILLA</v>
      </c>
      <c r="Q2598" s="21" t="str">
        <f>VLOOKUP(P2598,'BASE TARIFA 2025'!C:D,2,0)</f>
        <v>WOMPI COSTA</v>
      </c>
      <c r="R2598" s="23">
        <f>VLOOKUP(P2598,'BASE TARIFA 2025'!C:F,4,0)</f>
        <v>15709.5</v>
      </c>
    </row>
    <row r="2599" spans="1:18" ht="14.45">
      <c r="A2599" s="27">
        <v>60303</v>
      </c>
      <c r="B2599" s="27" t="s">
        <v>14940</v>
      </c>
      <c r="C2599" s="27">
        <v>1140881082</v>
      </c>
      <c r="D2599" s="27" t="s">
        <v>14941</v>
      </c>
      <c r="E2599" s="27" t="s">
        <v>14942</v>
      </c>
      <c r="F2599" s="27" t="s">
        <v>14943</v>
      </c>
      <c r="G2599" s="27" t="s">
        <v>14944</v>
      </c>
      <c r="H2599" s="27" t="s">
        <v>14945</v>
      </c>
      <c r="I2599" s="27" t="s">
        <v>14946</v>
      </c>
      <c r="J2599" s="27" t="s">
        <v>10255</v>
      </c>
      <c r="K2599" s="27" t="s">
        <v>24</v>
      </c>
      <c r="L2599" s="27" t="s">
        <v>24</v>
      </c>
      <c r="M2599" s="27">
        <v>8001</v>
      </c>
      <c r="N2599" s="28" t="s">
        <v>77</v>
      </c>
      <c r="O2599" s="22">
        <f>VLOOKUP(A2599,Hoja1!A:C,3,0)</f>
        <v>8</v>
      </c>
      <c r="P2599" s="21" t="str">
        <f>VLOOKUP(M2599,[1]TIPOLOGIAS_CB!$A:$F,4,0)</f>
        <v>BARRANQUILLA</v>
      </c>
      <c r="Q2599" s="21" t="str">
        <f>VLOOKUP(P2599,'BASE TARIFA 2025'!C:D,2,0)</f>
        <v>WOMPI COSTA</v>
      </c>
      <c r="R2599" s="23">
        <f>VLOOKUP(P2599,'BASE TARIFA 2025'!C:F,4,0)</f>
        <v>15709.5</v>
      </c>
    </row>
    <row r="2600" spans="1:18" ht="14.45">
      <c r="A2600" s="27">
        <v>62667</v>
      </c>
      <c r="B2600" s="27" t="s">
        <v>14947</v>
      </c>
      <c r="C2600" s="27">
        <v>1081790753</v>
      </c>
      <c r="D2600" s="27" t="s">
        <v>14948</v>
      </c>
      <c r="E2600" s="27" t="s">
        <v>14949</v>
      </c>
      <c r="F2600" s="27" t="s">
        <v>14948</v>
      </c>
      <c r="G2600" s="27" t="s">
        <v>14950</v>
      </c>
      <c r="H2600" s="27" t="s">
        <v>14951</v>
      </c>
      <c r="I2600" s="27" t="s">
        <v>14952</v>
      </c>
      <c r="J2600" s="27" t="s">
        <v>10255</v>
      </c>
      <c r="K2600" s="27" t="s">
        <v>24</v>
      </c>
      <c r="L2600" s="27" t="s">
        <v>24</v>
      </c>
      <c r="M2600" s="27">
        <v>8001</v>
      </c>
      <c r="N2600" s="28" t="s">
        <v>102</v>
      </c>
      <c r="O2600" s="22">
        <f>VLOOKUP(A2600,Hoja1!A:C,3,0)</f>
        <v>8</v>
      </c>
      <c r="P2600" s="21" t="str">
        <f>VLOOKUP(M2600,[1]TIPOLOGIAS_CB!$A:$F,4,0)</f>
        <v>BARRANQUILLA</v>
      </c>
      <c r="Q2600" s="21" t="str">
        <f>VLOOKUP(P2600,'BASE TARIFA 2025'!C:D,2,0)</f>
        <v>WOMPI COSTA</v>
      </c>
      <c r="R2600" s="23">
        <f>VLOOKUP(P2600,'BASE TARIFA 2025'!C:F,4,0)</f>
        <v>15709.5</v>
      </c>
    </row>
    <row r="2601" spans="1:18" ht="14.45">
      <c r="A2601" s="27">
        <v>62147</v>
      </c>
      <c r="B2601" s="27" t="s">
        <v>14953</v>
      </c>
      <c r="C2601" s="27">
        <v>1130265089</v>
      </c>
      <c r="D2601" s="27" t="s">
        <v>14954</v>
      </c>
      <c r="E2601" s="27" t="s">
        <v>14954</v>
      </c>
      <c r="F2601" s="27" t="s">
        <v>14955</v>
      </c>
      <c r="G2601" s="27" t="s">
        <v>14956</v>
      </c>
      <c r="H2601" s="27" t="s">
        <v>14957</v>
      </c>
      <c r="I2601" s="27" t="s">
        <v>14958</v>
      </c>
      <c r="J2601" s="27" t="s">
        <v>10255</v>
      </c>
      <c r="K2601" s="27" t="s">
        <v>24</v>
      </c>
      <c r="L2601" s="27" t="s">
        <v>24</v>
      </c>
      <c r="M2601" s="27">
        <v>8001</v>
      </c>
      <c r="N2601" s="28" t="s">
        <v>102</v>
      </c>
      <c r="O2601" s="22">
        <f>VLOOKUP(A2601,Hoja1!A:C,3,0)</f>
        <v>8</v>
      </c>
      <c r="P2601" s="21" t="str">
        <f>VLOOKUP(M2601,[1]TIPOLOGIAS_CB!$A:$F,4,0)</f>
        <v>BARRANQUILLA</v>
      </c>
      <c r="Q2601" s="21" t="str">
        <f>VLOOKUP(P2601,'BASE TARIFA 2025'!C:D,2,0)</f>
        <v>WOMPI COSTA</v>
      </c>
      <c r="R2601" s="23">
        <f>VLOOKUP(P2601,'BASE TARIFA 2025'!C:F,4,0)</f>
        <v>15709.5</v>
      </c>
    </row>
    <row r="2602" spans="1:18" ht="14.45">
      <c r="A2602" s="27">
        <v>55294</v>
      </c>
      <c r="B2602" s="27" t="s">
        <v>14959</v>
      </c>
      <c r="C2602" s="27">
        <v>72267595</v>
      </c>
      <c r="D2602" s="27" t="s">
        <v>14960</v>
      </c>
      <c r="E2602" s="27" t="s">
        <v>14960</v>
      </c>
      <c r="F2602" s="27" t="s">
        <v>14960</v>
      </c>
      <c r="G2602" s="27" t="s">
        <v>14961</v>
      </c>
      <c r="H2602" s="27" t="s">
        <v>14962</v>
      </c>
      <c r="I2602" s="27" t="s">
        <v>14963</v>
      </c>
      <c r="J2602" s="27" t="s">
        <v>10255</v>
      </c>
      <c r="K2602" s="27" t="s">
        <v>24</v>
      </c>
      <c r="L2602" s="27" t="s">
        <v>24</v>
      </c>
      <c r="M2602" s="27">
        <v>8001</v>
      </c>
      <c r="N2602" s="28" t="s">
        <v>77</v>
      </c>
      <c r="O2602" s="22">
        <f>VLOOKUP(A2602,Hoja1!A:C,3,0)</f>
        <v>8</v>
      </c>
      <c r="P2602" s="21" t="str">
        <f>VLOOKUP(M2602,[1]TIPOLOGIAS_CB!$A:$F,4,0)</f>
        <v>BARRANQUILLA</v>
      </c>
      <c r="Q2602" s="21" t="str">
        <f>VLOOKUP(P2602,'BASE TARIFA 2025'!C:D,2,0)</f>
        <v>WOMPI COSTA</v>
      </c>
      <c r="R2602" s="23">
        <f>VLOOKUP(P2602,'BASE TARIFA 2025'!C:F,4,0)</f>
        <v>15709.5</v>
      </c>
    </row>
    <row r="2603" spans="1:18" ht="14.45">
      <c r="A2603" s="27">
        <v>42597</v>
      </c>
      <c r="B2603" s="27" t="s">
        <v>14964</v>
      </c>
      <c r="C2603" s="27">
        <v>900592531</v>
      </c>
      <c r="D2603" s="27" t="s">
        <v>14965</v>
      </c>
      <c r="E2603" s="27" t="s">
        <v>14966</v>
      </c>
      <c r="F2603" s="27" t="s">
        <v>14967</v>
      </c>
      <c r="G2603" s="27" t="s">
        <v>14968</v>
      </c>
      <c r="H2603" s="27" t="s">
        <v>14969</v>
      </c>
      <c r="I2603" s="27" t="s">
        <v>14970</v>
      </c>
      <c r="J2603" s="27" t="s">
        <v>10255</v>
      </c>
      <c r="K2603" s="27" t="s">
        <v>24</v>
      </c>
      <c r="L2603" s="27" t="s">
        <v>24</v>
      </c>
      <c r="M2603" s="27">
        <v>8001</v>
      </c>
      <c r="N2603" s="28" t="s">
        <v>77</v>
      </c>
      <c r="O2603" s="22">
        <f>VLOOKUP(A2603,Hoja1!A:C,3,0)</f>
        <v>8</v>
      </c>
      <c r="P2603" s="21" t="str">
        <f>VLOOKUP(M2603,[1]TIPOLOGIAS_CB!$A:$F,4,0)</f>
        <v>BARRANQUILLA</v>
      </c>
      <c r="Q2603" s="21" t="str">
        <f>VLOOKUP(P2603,'BASE TARIFA 2025'!C:D,2,0)</f>
        <v>WOMPI COSTA</v>
      </c>
      <c r="R2603" s="23">
        <f>VLOOKUP(P2603,'BASE TARIFA 2025'!C:F,4,0)</f>
        <v>15709.5</v>
      </c>
    </row>
    <row r="2604" spans="1:18" ht="14.45">
      <c r="A2604" s="27">
        <v>47811</v>
      </c>
      <c r="B2604" s="27" t="s">
        <v>14971</v>
      </c>
      <c r="C2604" s="27">
        <v>900565617</v>
      </c>
      <c r="D2604" s="27" t="s">
        <v>14972</v>
      </c>
      <c r="E2604" s="27" t="s">
        <v>14973</v>
      </c>
      <c r="F2604" s="27" t="s">
        <v>14973</v>
      </c>
      <c r="G2604" s="27" t="s">
        <v>14974</v>
      </c>
      <c r="H2604" s="27" t="s">
        <v>14975</v>
      </c>
      <c r="I2604" s="27" t="s">
        <v>14976</v>
      </c>
      <c r="J2604" s="27" t="s">
        <v>10255</v>
      </c>
      <c r="K2604" s="27" t="s">
        <v>24</v>
      </c>
      <c r="L2604" s="27" t="s">
        <v>24</v>
      </c>
      <c r="M2604" s="27">
        <v>8001</v>
      </c>
      <c r="N2604" s="28" t="s">
        <v>500</v>
      </c>
      <c r="O2604" s="22">
        <f>VLOOKUP(A2604,Hoja1!A:C,3,0)</f>
        <v>8</v>
      </c>
      <c r="P2604" s="21" t="str">
        <f>VLOOKUP(M2604,[1]TIPOLOGIAS_CB!$A:$F,4,0)</f>
        <v>BARRANQUILLA</v>
      </c>
      <c r="Q2604" s="21" t="str">
        <f>VLOOKUP(P2604,'BASE TARIFA 2025'!C:D,2,0)</f>
        <v>WOMPI COSTA</v>
      </c>
      <c r="R2604" s="23">
        <f>VLOOKUP(P2604,'BASE TARIFA 2025'!C:F,4,0)</f>
        <v>15709.5</v>
      </c>
    </row>
    <row r="2605" spans="1:18" ht="14.45">
      <c r="A2605" s="27">
        <v>41635</v>
      </c>
      <c r="B2605" s="27" t="s">
        <v>14977</v>
      </c>
      <c r="C2605" s="27">
        <v>1129564263</v>
      </c>
      <c r="D2605" s="27" t="s">
        <v>14978</v>
      </c>
      <c r="E2605" s="27" t="s">
        <v>14979</v>
      </c>
      <c r="F2605" s="27" t="s">
        <v>14979</v>
      </c>
      <c r="G2605" s="27" t="s">
        <v>14980</v>
      </c>
      <c r="H2605" s="27" t="s">
        <v>14981</v>
      </c>
      <c r="I2605" s="27" t="s">
        <v>14982</v>
      </c>
      <c r="J2605" s="27" t="s">
        <v>10255</v>
      </c>
      <c r="K2605" s="27" t="s">
        <v>24</v>
      </c>
      <c r="L2605" s="27" t="s">
        <v>24</v>
      </c>
      <c r="M2605" s="27">
        <v>8001</v>
      </c>
      <c r="N2605" s="28" t="s">
        <v>172</v>
      </c>
      <c r="O2605" s="22">
        <f>VLOOKUP(A2605,Hoja1!A:C,3,0)</f>
        <v>16</v>
      </c>
      <c r="P2605" s="21" t="str">
        <f>VLOOKUP(M2605,[1]TIPOLOGIAS_CB!$A:$F,4,0)</f>
        <v>BARRANQUILLA</v>
      </c>
      <c r="Q2605" s="21" t="str">
        <f>VLOOKUP(P2605,'BASE TARIFA 2025'!C:D,2,0)</f>
        <v>WOMPI COSTA</v>
      </c>
      <c r="R2605" s="23">
        <f>VLOOKUP(P2605,'BASE TARIFA 2025'!C:F,4,0)</f>
        <v>15709.5</v>
      </c>
    </row>
    <row r="2606" spans="1:18" ht="14.45">
      <c r="A2606" s="27">
        <v>41636</v>
      </c>
      <c r="B2606" s="27" t="s">
        <v>14983</v>
      </c>
      <c r="C2606" s="27">
        <v>1082243192</v>
      </c>
      <c r="D2606" s="27" t="s">
        <v>14984</v>
      </c>
      <c r="E2606" s="27" t="s">
        <v>14985</v>
      </c>
      <c r="F2606" s="27" t="s">
        <v>14986</v>
      </c>
      <c r="G2606" s="27" t="s">
        <v>14987</v>
      </c>
      <c r="H2606" s="27" t="s">
        <v>14988</v>
      </c>
      <c r="I2606" s="27" t="s">
        <v>14989</v>
      </c>
      <c r="J2606" s="27" t="s">
        <v>10255</v>
      </c>
      <c r="K2606" s="27" t="s">
        <v>24</v>
      </c>
      <c r="L2606" s="27" t="s">
        <v>24</v>
      </c>
      <c r="M2606" s="27">
        <v>8001</v>
      </c>
      <c r="N2606" s="28" t="s">
        <v>172</v>
      </c>
      <c r="O2606" s="22">
        <f>VLOOKUP(A2606,Hoja1!A:C,3,0)</f>
        <v>16</v>
      </c>
      <c r="P2606" s="21" t="str">
        <f>VLOOKUP(M2606,[1]TIPOLOGIAS_CB!$A:$F,4,0)</f>
        <v>BARRANQUILLA</v>
      </c>
      <c r="Q2606" s="21" t="str">
        <f>VLOOKUP(P2606,'BASE TARIFA 2025'!C:D,2,0)</f>
        <v>WOMPI COSTA</v>
      </c>
      <c r="R2606" s="23">
        <f>VLOOKUP(P2606,'BASE TARIFA 2025'!C:F,4,0)</f>
        <v>15709.5</v>
      </c>
    </row>
    <row r="2607" spans="1:18" ht="14.45">
      <c r="A2607" s="27">
        <v>36060</v>
      </c>
      <c r="B2607" s="27" t="s">
        <v>14990</v>
      </c>
      <c r="C2607" s="27">
        <v>42840048</v>
      </c>
      <c r="D2607" s="27" t="s">
        <v>14991</v>
      </c>
      <c r="E2607" s="27" t="s">
        <v>14992</v>
      </c>
      <c r="F2607" s="27" t="s">
        <v>14993</v>
      </c>
      <c r="G2607" s="27" t="s">
        <v>14994</v>
      </c>
      <c r="H2607" s="27" t="s">
        <v>14995</v>
      </c>
      <c r="I2607" s="27" t="s">
        <v>14996</v>
      </c>
      <c r="J2607" s="27" t="s">
        <v>10255</v>
      </c>
      <c r="K2607" s="27" t="s">
        <v>24</v>
      </c>
      <c r="L2607" s="27" t="s">
        <v>24</v>
      </c>
      <c r="M2607" s="27">
        <v>8001</v>
      </c>
      <c r="N2607" s="28" t="s">
        <v>223</v>
      </c>
      <c r="O2607" s="22">
        <f>VLOOKUP(A2607,Hoja1!A:C,3,0)</f>
        <v>8</v>
      </c>
      <c r="P2607" s="21" t="str">
        <f>VLOOKUP(M2607,[1]TIPOLOGIAS_CB!$A:$F,4,0)</f>
        <v>BARRANQUILLA</v>
      </c>
      <c r="Q2607" s="21" t="str">
        <f>VLOOKUP(P2607,'BASE TARIFA 2025'!C:D,2,0)</f>
        <v>WOMPI COSTA</v>
      </c>
      <c r="R2607" s="23">
        <f>VLOOKUP(P2607,'BASE TARIFA 2025'!C:F,4,0)</f>
        <v>15709.5</v>
      </c>
    </row>
    <row r="2608" spans="1:18" ht="14.45">
      <c r="A2608" s="27">
        <v>29787</v>
      </c>
      <c r="B2608" s="27" t="s">
        <v>14997</v>
      </c>
      <c r="C2608" s="27">
        <v>6886197</v>
      </c>
      <c r="D2608" s="27" t="s">
        <v>14998</v>
      </c>
      <c r="E2608" s="27" t="s">
        <v>14999</v>
      </c>
      <c r="F2608" s="27" t="s">
        <v>14999</v>
      </c>
      <c r="G2608" s="27" t="s">
        <v>15000</v>
      </c>
      <c r="H2608" s="27" t="s">
        <v>15001</v>
      </c>
      <c r="I2608" s="27" t="s">
        <v>15002</v>
      </c>
      <c r="J2608" s="27" t="s">
        <v>10255</v>
      </c>
      <c r="K2608" s="27" t="s">
        <v>24</v>
      </c>
      <c r="L2608" s="27" t="s">
        <v>24</v>
      </c>
      <c r="M2608" s="27">
        <v>8001</v>
      </c>
      <c r="N2608" s="28" t="s">
        <v>259</v>
      </c>
      <c r="O2608" s="22">
        <f>VLOOKUP(A2608,Hoja1!A:C,3,0)</f>
        <v>8</v>
      </c>
      <c r="P2608" s="21" t="str">
        <f>VLOOKUP(M2608,[1]TIPOLOGIAS_CB!$A:$F,4,0)</f>
        <v>BARRANQUILLA</v>
      </c>
      <c r="Q2608" s="21" t="str">
        <f>VLOOKUP(P2608,'BASE TARIFA 2025'!C:D,2,0)</f>
        <v>WOMPI COSTA</v>
      </c>
      <c r="R2608" s="23">
        <f>VLOOKUP(P2608,'BASE TARIFA 2025'!C:F,4,0)</f>
        <v>15709.5</v>
      </c>
    </row>
    <row r="2609" spans="1:18" ht="14.45">
      <c r="A2609" s="27">
        <v>27974</v>
      </c>
      <c r="B2609" s="27" t="s">
        <v>15003</v>
      </c>
      <c r="C2609" s="27">
        <v>900595809</v>
      </c>
      <c r="D2609" s="27" t="s">
        <v>15004</v>
      </c>
      <c r="E2609" s="27" t="s">
        <v>15005</v>
      </c>
      <c r="F2609" s="27" t="s">
        <v>15005</v>
      </c>
      <c r="G2609" s="27" t="s">
        <v>15006</v>
      </c>
      <c r="H2609" s="27" t="s">
        <v>15007</v>
      </c>
      <c r="I2609" s="27" t="s">
        <v>15008</v>
      </c>
      <c r="J2609" s="27" t="s">
        <v>10255</v>
      </c>
      <c r="K2609" s="27" t="s">
        <v>24</v>
      </c>
      <c r="L2609" s="27" t="s">
        <v>24</v>
      </c>
      <c r="M2609" s="27">
        <v>8001</v>
      </c>
      <c r="N2609" s="28" t="s">
        <v>102</v>
      </c>
      <c r="O2609" s="22">
        <f>VLOOKUP(A2609,Hoja1!A:C,3,0)</f>
        <v>8</v>
      </c>
      <c r="P2609" s="21" t="str">
        <f>VLOOKUP(M2609,[1]TIPOLOGIAS_CB!$A:$F,4,0)</f>
        <v>BARRANQUILLA</v>
      </c>
      <c r="Q2609" s="21" t="str">
        <f>VLOOKUP(P2609,'BASE TARIFA 2025'!C:D,2,0)</f>
        <v>WOMPI COSTA</v>
      </c>
      <c r="R2609" s="23">
        <f>VLOOKUP(P2609,'BASE TARIFA 2025'!C:F,4,0)</f>
        <v>15709.5</v>
      </c>
    </row>
    <row r="2610" spans="1:18" ht="14.45">
      <c r="A2610" s="27">
        <v>26447</v>
      </c>
      <c r="B2610" s="27" t="s">
        <v>15009</v>
      </c>
      <c r="C2610" s="27">
        <v>80732837</v>
      </c>
      <c r="D2610" s="27" t="s">
        <v>15010</v>
      </c>
      <c r="E2610" s="27" t="s">
        <v>15011</v>
      </c>
      <c r="F2610" s="27" t="s">
        <v>15011</v>
      </c>
      <c r="G2610" s="27" t="s">
        <v>15012</v>
      </c>
      <c r="H2610" s="27" t="s">
        <v>15013</v>
      </c>
      <c r="I2610" s="27" t="s">
        <v>15014</v>
      </c>
      <c r="J2610" s="27" t="s">
        <v>10255</v>
      </c>
      <c r="K2610" s="27" t="s">
        <v>24</v>
      </c>
      <c r="L2610" s="27" t="s">
        <v>24</v>
      </c>
      <c r="M2610" s="27">
        <v>8001</v>
      </c>
      <c r="N2610" s="28" t="s">
        <v>102</v>
      </c>
      <c r="O2610" s="22">
        <f>VLOOKUP(A2610,Hoja1!A:C,3,0)</f>
        <v>8</v>
      </c>
      <c r="P2610" s="21" t="str">
        <f>VLOOKUP(M2610,[1]TIPOLOGIAS_CB!$A:$F,4,0)</f>
        <v>BARRANQUILLA</v>
      </c>
      <c r="Q2610" s="21" t="str">
        <f>VLOOKUP(P2610,'BASE TARIFA 2025'!C:D,2,0)</f>
        <v>WOMPI COSTA</v>
      </c>
      <c r="R2610" s="23">
        <f>VLOOKUP(P2610,'BASE TARIFA 2025'!C:F,4,0)</f>
        <v>15709.5</v>
      </c>
    </row>
    <row r="2611" spans="1:18" ht="14.45">
      <c r="A2611" s="27">
        <v>30001</v>
      </c>
      <c r="B2611" s="27" t="s">
        <v>15015</v>
      </c>
      <c r="C2611" s="27">
        <v>27959154</v>
      </c>
      <c r="D2611" s="27" t="s">
        <v>15016</v>
      </c>
      <c r="E2611" s="27" t="s">
        <v>15017</v>
      </c>
      <c r="F2611" s="27" t="s">
        <v>15017</v>
      </c>
      <c r="G2611" s="27" t="s">
        <v>15018</v>
      </c>
      <c r="H2611" s="27" t="s">
        <v>14951</v>
      </c>
      <c r="I2611" s="27" t="s">
        <v>15019</v>
      </c>
      <c r="J2611" s="27" t="s">
        <v>10255</v>
      </c>
      <c r="K2611" s="27" t="s">
        <v>24</v>
      </c>
      <c r="L2611" s="27" t="s">
        <v>24</v>
      </c>
      <c r="M2611" s="27">
        <v>8001</v>
      </c>
      <c r="N2611" s="28" t="s">
        <v>348</v>
      </c>
      <c r="O2611" s="22">
        <f>VLOOKUP(A2611,Hoja1!A:C,3,0)</f>
        <v>8</v>
      </c>
      <c r="P2611" s="21" t="str">
        <f>VLOOKUP(M2611,[1]TIPOLOGIAS_CB!$A:$F,4,0)</f>
        <v>BARRANQUILLA</v>
      </c>
      <c r="Q2611" s="21" t="str">
        <f>VLOOKUP(P2611,'BASE TARIFA 2025'!C:D,2,0)</f>
        <v>WOMPI COSTA</v>
      </c>
      <c r="R2611" s="23">
        <f>VLOOKUP(P2611,'BASE TARIFA 2025'!C:F,4,0)</f>
        <v>15709.5</v>
      </c>
    </row>
    <row r="2612" spans="1:18" ht="14.45">
      <c r="A2612" s="27">
        <v>30324</v>
      </c>
      <c r="B2612" s="27" t="s">
        <v>15020</v>
      </c>
      <c r="C2612" s="27">
        <v>72018576</v>
      </c>
      <c r="D2612" s="27" t="s">
        <v>15021</v>
      </c>
      <c r="E2612" s="27" t="s">
        <v>15022</v>
      </c>
      <c r="F2612" s="27" t="s">
        <v>15022</v>
      </c>
      <c r="G2612" s="27" t="s">
        <v>15023</v>
      </c>
      <c r="H2612" s="27" t="s">
        <v>15024</v>
      </c>
      <c r="I2612" s="27" t="s">
        <v>15025</v>
      </c>
      <c r="J2612" s="27" t="s">
        <v>10255</v>
      </c>
      <c r="K2612" s="27" t="s">
        <v>24</v>
      </c>
      <c r="L2612" s="27" t="s">
        <v>24</v>
      </c>
      <c r="M2612" s="27">
        <v>8001</v>
      </c>
      <c r="N2612" s="28" t="s">
        <v>500</v>
      </c>
      <c r="O2612" s="22">
        <f>VLOOKUP(A2612,Hoja1!A:C,3,0)</f>
        <v>8</v>
      </c>
      <c r="P2612" s="21" t="str">
        <f>VLOOKUP(M2612,[1]TIPOLOGIAS_CB!$A:$F,4,0)</f>
        <v>BARRANQUILLA</v>
      </c>
      <c r="Q2612" s="21" t="str">
        <f>VLOOKUP(P2612,'BASE TARIFA 2025'!C:D,2,0)</f>
        <v>WOMPI COSTA</v>
      </c>
      <c r="R2612" s="23">
        <f>VLOOKUP(P2612,'BASE TARIFA 2025'!C:F,4,0)</f>
        <v>15709.5</v>
      </c>
    </row>
    <row r="2613" spans="1:18" ht="14.45">
      <c r="A2613" s="27">
        <v>31549</v>
      </c>
      <c r="B2613" s="27" t="s">
        <v>15026</v>
      </c>
      <c r="C2613" s="27">
        <v>1140872130</v>
      </c>
      <c r="D2613" s="27" t="s">
        <v>15027</v>
      </c>
      <c r="E2613" s="27" t="s">
        <v>15028</v>
      </c>
      <c r="F2613" s="27" t="s">
        <v>15028</v>
      </c>
      <c r="G2613" s="27" t="s">
        <v>15029</v>
      </c>
      <c r="H2613" s="27" t="s">
        <v>15030</v>
      </c>
      <c r="I2613" s="27" t="s">
        <v>15031</v>
      </c>
      <c r="J2613" s="27" t="s">
        <v>10255</v>
      </c>
      <c r="K2613" s="27" t="s">
        <v>24</v>
      </c>
      <c r="L2613" s="27" t="s">
        <v>24</v>
      </c>
      <c r="M2613" s="27">
        <v>8001</v>
      </c>
      <c r="N2613" s="28" t="s">
        <v>500</v>
      </c>
      <c r="O2613" s="22">
        <f>VLOOKUP(A2613,Hoja1!A:C,3,0)</f>
        <v>8</v>
      </c>
      <c r="P2613" s="21" t="str">
        <f>VLOOKUP(M2613,[1]TIPOLOGIAS_CB!$A:$F,4,0)</f>
        <v>BARRANQUILLA</v>
      </c>
      <c r="Q2613" s="21" t="str">
        <f>VLOOKUP(P2613,'BASE TARIFA 2025'!C:D,2,0)</f>
        <v>WOMPI COSTA</v>
      </c>
      <c r="R2613" s="23">
        <f>VLOOKUP(P2613,'BASE TARIFA 2025'!C:F,4,0)</f>
        <v>15709.5</v>
      </c>
    </row>
    <row r="2614" spans="1:18" ht="14.45">
      <c r="A2614" s="27">
        <v>23975</v>
      </c>
      <c r="B2614" s="27" t="s">
        <v>15032</v>
      </c>
      <c r="C2614" s="27">
        <v>802004266</v>
      </c>
      <c r="D2614" s="27" t="s">
        <v>15033</v>
      </c>
      <c r="E2614" s="27" t="s">
        <v>15034</v>
      </c>
      <c r="F2614" s="27" t="s">
        <v>15034</v>
      </c>
      <c r="G2614" s="27" t="s">
        <v>15035</v>
      </c>
      <c r="H2614" s="27" t="s">
        <v>15036</v>
      </c>
      <c r="I2614" s="27" t="s">
        <v>15037</v>
      </c>
      <c r="J2614" s="27" t="s">
        <v>10255</v>
      </c>
      <c r="K2614" s="27" t="s">
        <v>24</v>
      </c>
      <c r="L2614" s="27" t="s">
        <v>24</v>
      </c>
      <c r="M2614" s="27">
        <v>8001</v>
      </c>
      <c r="N2614" s="28" t="s">
        <v>172</v>
      </c>
      <c r="O2614" s="22">
        <f>VLOOKUP(A2614,Hoja1!A:C,3,0)</f>
        <v>16</v>
      </c>
      <c r="P2614" s="21" t="str">
        <f>VLOOKUP(M2614,[1]TIPOLOGIAS_CB!$A:$F,4,0)</f>
        <v>BARRANQUILLA</v>
      </c>
      <c r="Q2614" s="21" t="str">
        <f>VLOOKUP(P2614,'BASE TARIFA 2025'!C:D,2,0)</f>
        <v>WOMPI COSTA</v>
      </c>
      <c r="R2614" s="23">
        <f>VLOOKUP(P2614,'BASE TARIFA 2025'!C:F,4,0)</f>
        <v>15709.5</v>
      </c>
    </row>
    <row r="2615" spans="1:18" ht="14.45">
      <c r="A2615" s="27">
        <v>25541</v>
      </c>
      <c r="B2615" s="27" t="s">
        <v>15038</v>
      </c>
      <c r="C2615" s="27">
        <v>32781104</v>
      </c>
      <c r="D2615" s="27" t="s">
        <v>15039</v>
      </c>
      <c r="E2615" s="27" t="s">
        <v>15040</v>
      </c>
      <c r="F2615" s="27" t="s">
        <v>15040</v>
      </c>
      <c r="G2615" s="27" t="s">
        <v>15041</v>
      </c>
      <c r="H2615" s="27" t="s">
        <v>15042</v>
      </c>
      <c r="I2615" s="27" t="s">
        <v>15043</v>
      </c>
      <c r="J2615" s="27" t="s">
        <v>10255</v>
      </c>
      <c r="K2615" s="27" t="s">
        <v>24</v>
      </c>
      <c r="L2615" s="27" t="s">
        <v>24</v>
      </c>
      <c r="M2615" s="27">
        <v>8001</v>
      </c>
      <c r="N2615" s="28" t="s">
        <v>192</v>
      </c>
      <c r="O2615" s="22">
        <f>VLOOKUP(A2615,Hoja1!A:C,3,0)</f>
        <v>8</v>
      </c>
      <c r="P2615" s="21" t="str">
        <f>VLOOKUP(M2615,[1]TIPOLOGIAS_CB!$A:$F,4,0)</f>
        <v>BARRANQUILLA</v>
      </c>
      <c r="Q2615" s="21" t="str">
        <f>VLOOKUP(P2615,'BASE TARIFA 2025'!C:D,2,0)</f>
        <v>WOMPI COSTA</v>
      </c>
      <c r="R2615" s="23">
        <f>VLOOKUP(P2615,'BASE TARIFA 2025'!C:F,4,0)</f>
        <v>15709.5</v>
      </c>
    </row>
    <row r="2616" spans="1:18" ht="14.45">
      <c r="A2616" s="27">
        <v>61499</v>
      </c>
      <c r="B2616" s="27" t="s">
        <v>15044</v>
      </c>
      <c r="C2616" s="27">
        <v>32866880</v>
      </c>
      <c r="D2616" s="27" t="s">
        <v>15045</v>
      </c>
      <c r="E2616" s="27" t="s">
        <v>15045</v>
      </c>
      <c r="F2616" s="27" t="s">
        <v>15046</v>
      </c>
      <c r="G2616" s="27" t="s">
        <v>15047</v>
      </c>
      <c r="H2616" s="27" t="s">
        <v>15048</v>
      </c>
      <c r="I2616" s="27" t="s">
        <v>15049</v>
      </c>
      <c r="J2616" s="27" t="s">
        <v>10255</v>
      </c>
      <c r="K2616" s="27" t="s">
        <v>15050</v>
      </c>
      <c r="L2616" s="27" t="s">
        <v>15050</v>
      </c>
      <c r="M2616" s="27">
        <v>8296</v>
      </c>
      <c r="N2616" s="28" t="s">
        <v>477</v>
      </c>
      <c r="O2616" s="22">
        <f>VLOOKUP(A2616,Hoja1!A:C,3,0)</f>
        <v>8</v>
      </c>
      <c r="P2616" s="21" t="str">
        <f>VLOOKUP(M2616,[1]TIPOLOGIAS_CB!$A:$F,4,0)</f>
        <v>BARRANQUILLA</v>
      </c>
      <c r="Q2616" s="21" t="str">
        <f>VLOOKUP(P2616,'BASE TARIFA 2025'!C:D,2,0)</f>
        <v>WOMPI COSTA</v>
      </c>
      <c r="R2616" s="23">
        <f>VLOOKUP(P2616,'BASE TARIFA 2025'!C:F,4,0)</f>
        <v>15709.5</v>
      </c>
    </row>
    <row r="2617" spans="1:18" ht="14.45">
      <c r="A2617" s="27">
        <v>28614</v>
      </c>
      <c r="B2617" s="27" t="s">
        <v>15051</v>
      </c>
      <c r="C2617" s="27">
        <v>21665219</v>
      </c>
      <c r="D2617" s="27" t="s">
        <v>15052</v>
      </c>
      <c r="E2617" s="27" t="s">
        <v>15053</v>
      </c>
      <c r="F2617" s="27" t="s">
        <v>15053</v>
      </c>
      <c r="G2617" s="27" t="s">
        <v>15054</v>
      </c>
      <c r="H2617" s="27" t="s">
        <v>15055</v>
      </c>
      <c r="I2617" s="27" t="s">
        <v>15056</v>
      </c>
      <c r="J2617" s="27" t="s">
        <v>10255</v>
      </c>
      <c r="K2617" s="27" t="s">
        <v>15057</v>
      </c>
      <c r="L2617" s="27" t="s">
        <v>15057</v>
      </c>
      <c r="M2617" s="27">
        <v>8421</v>
      </c>
      <c r="N2617" s="28" t="s">
        <v>465</v>
      </c>
      <c r="O2617" s="22">
        <f>VLOOKUP(A2617,Hoja1!A:C,3,0)</f>
        <v>16</v>
      </c>
      <c r="P2617" s="21" t="str">
        <f>VLOOKUP(M2617,[1]TIPOLOGIAS_CB!$A:$F,4,0)</f>
        <v>BARRANQUILLA</v>
      </c>
      <c r="Q2617" s="21" t="str">
        <f>VLOOKUP(P2617,'BASE TARIFA 2025'!C:D,2,0)</f>
        <v>WOMPI COSTA</v>
      </c>
      <c r="R2617" s="23">
        <f>VLOOKUP(P2617,'BASE TARIFA 2025'!C:F,4,0)</f>
        <v>15709.5</v>
      </c>
    </row>
    <row r="2618" spans="1:18" ht="14.45">
      <c r="A2618" s="27">
        <v>50241</v>
      </c>
      <c r="B2618" s="27" t="s">
        <v>15058</v>
      </c>
      <c r="C2618" s="27">
        <v>12693248</v>
      </c>
      <c r="D2618" s="27" t="s">
        <v>15059</v>
      </c>
      <c r="E2618" s="27" t="s">
        <v>15059</v>
      </c>
      <c r="F2618" s="27" t="s">
        <v>15059</v>
      </c>
      <c r="G2618" s="27" t="s">
        <v>15060</v>
      </c>
      <c r="H2618" s="27" t="s">
        <v>15061</v>
      </c>
      <c r="I2618" s="27" t="s">
        <v>15062</v>
      </c>
      <c r="J2618" s="27" t="s">
        <v>10255</v>
      </c>
      <c r="K2618" s="27" t="s">
        <v>15057</v>
      </c>
      <c r="L2618" s="27" t="s">
        <v>15057</v>
      </c>
      <c r="M2618" s="27">
        <v>8421</v>
      </c>
      <c r="N2618" s="28" t="s">
        <v>465</v>
      </c>
      <c r="O2618" s="22">
        <f>VLOOKUP(A2618,Hoja1!A:C,3,0)</f>
        <v>8</v>
      </c>
      <c r="P2618" s="21" t="str">
        <f>VLOOKUP(M2618,[1]TIPOLOGIAS_CB!$A:$F,4,0)</f>
        <v>BARRANQUILLA</v>
      </c>
      <c r="Q2618" s="21" t="str">
        <f>VLOOKUP(P2618,'BASE TARIFA 2025'!C:D,2,0)</f>
        <v>WOMPI COSTA</v>
      </c>
      <c r="R2618" s="23">
        <f>VLOOKUP(P2618,'BASE TARIFA 2025'!C:F,4,0)</f>
        <v>15709.5</v>
      </c>
    </row>
    <row r="2619" spans="1:18" ht="14.45">
      <c r="A2619" s="27">
        <v>62828</v>
      </c>
      <c r="B2619" s="27" t="s">
        <v>15063</v>
      </c>
      <c r="C2619" s="27">
        <v>1047224372</v>
      </c>
      <c r="D2619" s="27" t="s">
        <v>15064</v>
      </c>
      <c r="E2619" s="27" t="s">
        <v>15064</v>
      </c>
      <c r="F2619" s="27" t="s">
        <v>15065</v>
      </c>
      <c r="G2619" s="27" t="s">
        <v>15066</v>
      </c>
      <c r="H2619" s="27" t="s">
        <v>15067</v>
      </c>
      <c r="I2619" s="27" t="s">
        <v>15068</v>
      </c>
      <c r="J2619" s="27" t="s">
        <v>10255</v>
      </c>
      <c r="K2619" s="27" t="s">
        <v>15057</v>
      </c>
      <c r="L2619" s="27" t="s">
        <v>15057</v>
      </c>
      <c r="M2619" s="27">
        <v>8421</v>
      </c>
      <c r="N2619" s="28" t="s">
        <v>465</v>
      </c>
      <c r="O2619" s="22">
        <f>VLOOKUP(A2619,Hoja1!A:C,3,0)</f>
        <v>8</v>
      </c>
      <c r="P2619" s="21" t="str">
        <f>VLOOKUP(M2619,[1]TIPOLOGIAS_CB!$A:$F,4,0)</f>
        <v>BARRANQUILLA</v>
      </c>
      <c r="Q2619" s="21" t="str">
        <f>VLOOKUP(P2619,'BASE TARIFA 2025'!C:D,2,0)</f>
        <v>WOMPI COSTA</v>
      </c>
      <c r="R2619" s="23">
        <f>VLOOKUP(P2619,'BASE TARIFA 2025'!C:F,4,0)</f>
        <v>15709.5</v>
      </c>
    </row>
    <row r="2620" spans="1:18" ht="14.45">
      <c r="A2620" s="27">
        <v>69408</v>
      </c>
      <c r="B2620" s="27" t="s">
        <v>15069</v>
      </c>
      <c r="C2620" s="27">
        <v>22727777</v>
      </c>
      <c r="D2620" s="27" t="s">
        <v>15070</v>
      </c>
      <c r="E2620" s="27" t="s">
        <v>15071</v>
      </c>
      <c r="F2620" s="27" t="s">
        <v>15071</v>
      </c>
      <c r="G2620" s="27" t="s">
        <v>15072</v>
      </c>
      <c r="H2620" s="27" t="s">
        <v>15073</v>
      </c>
      <c r="I2620" s="27" t="s">
        <v>15074</v>
      </c>
      <c r="J2620" s="27" t="s">
        <v>10255</v>
      </c>
      <c r="K2620" s="27" t="s">
        <v>15057</v>
      </c>
      <c r="L2620" s="27" t="s">
        <v>15057</v>
      </c>
      <c r="M2620" s="27">
        <v>8421</v>
      </c>
      <c r="N2620" s="28" t="s">
        <v>465</v>
      </c>
      <c r="O2620" s="22">
        <f>VLOOKUP(A2620,Hoja1!A:C,3,0)</f>
        <v>8</v>
      </c>
      <c r="P2620" s="21" t="str">
        <f>VLOOKUP(M2620,[1]TIPOLOGIAS_CB!$A:$F,4,0)</f>
        <v>BARRANQUILLA</v>
      </c>
      <c r="Q2620" s="21" t="str">
        <f>VLOOKUP(P2620,'BASE TARIFA 2025'!C:D,2,0)</f>
        <v>WOMPI COSTA</v>
      </c>
      <c r="R2620" s="23">
        <f>VLOOKUP(P2620,'BASE TARIFA 2025'!C:F,4,0)</f>
        <v>15709.5</v>
      </c>
    </row>
    <row r="2621" spans="1:18" ht="14.45">
      <c r="A2621" s="27">
        <v>36980</v>
      </c>
      <c r="B2621" s="27" t="s">
        <v>15075</v>
      </c>
      <c r="C2621" s="27">
        <v>900962591</v>
      </c>
      <c r="D2621" s="27" t="s">
        <v>15076</v>
      </c>
      <c r="E2621" s="27" t="s">
        <v>15077</v>
      </c>
      <c r="F2621" s="27" t="s">
        <v>15077</v>
      </c>
      <c r="G2621" s="27" t="s">
        <v>15078</v>
      </c>
      <c r="H2621" s="27" t="s">
        <v>15079</v>
      </c>
      <c r="I2621" s="27" t="s">
        <v>15080</v>
      </c>
      <c r="J2621" s="27" t="s">
        <v>10255</v>
      </c>
      <c r="K2621" s="27" t="s">
        <v>15081</v>
      </c>
      <c r="L2621" s="27" t="s">
        <v>15081</v>
      </c>
      <c r="M2621" s="27">
        <v>8520</v>
      </c>
      <c r="N2621" s="28" t="s">
        <v>328</v>
      </c>
      <c r="O2621" s="22">
        <f>VLOOKUP(A2621,Hoja1!A:C,3,0)</f>
        <v>8</v>
      </c>
      <c r="P2621" s="21" t="str">
        <f>VLOOKUP(M2621,[1]TIPOLOGIAS_CB!$A:$F,4,0)</f>
        <v>BARRANQUILLA</v>
      </c>
      <c r="Q2621" s="21" t="str">
        <f>VLOOKUP(P2621,'BASE TARIFA 2025'!C:D,2,0)</f>
        <v>WOMPI COSTA</v>
      </c>
      <c r="R2621" s="23">
        <f>VLOOKUP(P2621,'BASE TARIFA 2025'!C:F,4,0)</f>
        <v>15709.5</v>
      </c>
    </row>
    <row r="2622" spans="1:18" ht="14.45">
      <c r="A2622" s="27">
        <v>51516</v>
      </c>
      <c r="B2622" s="27" t="s">
        <v>15082</v>
      </c>
      <c r="C2622" s="27">
        <v>1047341072</v>
      </c>
      <c r="D2622" s="27" t="s">
        <v>15083</v>
      </c>
      <c r="E2622" s="27" t="s">
        <v>15084</v>
      </c>
      <c r="F2622" s="27" t="s">
        <v>15083</v>
      </c>
      <c r="G2622" s="27" t="s">
        <v>15085</v>
      </c>
      <c r="H2622" s="27" t="s">
        <v>15086</v>
      </c>
      <c r="I2622" s="27" t="s">
        <v>15087</v>
      </c>
      <c r="J2622" s="27" t="s">
        <v>10255</v>
      </c>
      <c r="K2622" s="27" t="s">
        <v>15081</v>
      </c>
      <c r="L2622" s="27" t="s">
        <v>15081</v>
      </c>
      <c r="M2622" s="27">
        <v>8520</v>
      </c>
      <c r="N2622" s="28" t="s">
        <v>328</v>
      </c>
      <c r="O2622" s="22">
        <f>VLOOKUP(A2622,Hoja1!A:C,3,0)</f>
        <v>8</v>
      </c>
      <c r="P2622" s="21" t="str">
        <f>VLOOKUP(M2622,[1]TIPOLOGIAS_CB!$A:$F,4,0)</f>
        <v>BARRANQUILLA</v>
      </c>
      <c r="Q2622" s="21" t="str">
        <f>VLOOKUP(P2622,'BASE TARIFA 2025'!C:D,2,0)</f>
        <v>WOMPI COSTA</v>
      </c>
      <c r="R2622" s="23">
        <f>VLOOKUP(P2622,'BASE TARIFA 2025'!C:F,4,0)</f>
        <v>15709.5</v>
      </c>
    </row>
    <row r="2623" spans="1:18" ht="14.45">
      <c r="A2623" s="27">
        <v>51073</v>
      </c>
      <c r="B2623" s="27" t="s">
        <v>15088</v>
      </c>
      <c r="C2623" s="27">
        <v>5796195</v>
      </c>
      <c r="D2623" s="27" t="s">
        <v>15089</v>
      </c>
      <c r="E2623" s="27" t="s">
        <v>15090</v>
      </c>
      <c r="F2623" s="27" t="s">
        <v>15090</v>
      </c>
      <c r="G2623" s="27" t="s">
        <v>15091</v>
      </c>
      <c r="H2623" s="27" t="s">
        <v>15092</v>
      </c>
      <c r="I2623" s="27" t="s">
        <v>15093</v>
      </c>
      <c r="J2623" s="27" t="s">
        <v>10255</v>
      </c>
      <c r="K2623" s="27" t="s">
        <v>15094</v>
      </c>
      <c r="L2623" s="27" t="s">
        <v>15094</v>
      </c>
      <c r="M2623" s="27">
        <v>8573</v>
      </c>
      <c r="N2623" s="28" t="s">
        <v>342</v>
      </c>
      <c r="O2623" s="22">
        <f>VLOOKUP(A2623,Hoja1!A:C,3,0)</f>
        <v>8</v>
      </c>
      <c r="P2623" s="21" t="str">
        <f>VLOOKUP(M2623,[1]TIPOLOGIAS_CB!$A:$F,4,0)</f>
        <v>BARRANQUILLA</v>
      </c>
      <c r="Q2623" s="21" t="str">
        <f>VLOOKUP(P2623,'BASE TARIFA 2025'!C:D,2,0)</f>
        <v>WOMPI COSTA</v>
      </c>
      <c r="R2623" s="23">
        <f>VLOOKUP(P2623,'BASE TARIFA 2025'!C:F,4,0)</f>
        <v>15709.5</v>
      </c>
    </row>
    <row r="2624" spans="1:18" ht="14.45">
      <c r="A2624" s="27">
        <v>76972</v>
      </c>
      <c r="B2624" s="27" t="s">
        <v>15095</v>
      </c>
      <c r="C2624" s="27">
        <v>1044433051</v>
      </c>
      <c r="D2624" s="27" t="s">
        <v>15096</v>
      </c>
      <c r="E2624" s="27" t="s">
        <v>15096</v>
      </c>
      <c r="F2624" s="27" t="s">
        <v>15097</v>
      </c>
      <c r="G2624" s="27" t="s">
        <v>15098</v>
      </c>
      <c r="H2624" s="27" t="s">
        <v>15099</v>
      </c>
      <c r="I2624" s="27" t="s">
        <v>15100</v>
      </c>
      <c r="J2624" s="27" t="s">
        <v>10255</v>
      </c>
      <c r="K2624" s="27" t="s">
        <v>15094</v>
      </c>
      <c r="L2624" s="27" t="s">
        <v>15094</v>
      </c>
      <c r="M2624" s="27">
        <v>8573</v>
      </c>
      <c r="N2624" s="28" t="s">
        <v>342</v>
      </c>
      <c r="O2624" s="22">
        <f>VLOOKUP(A2624,Hoja1!A:C,3,0)</f>
        <v>8</v>
      </c>
      <c r="P2624" s="21" t="str">
        <f>VLOOKUP(M2624,[1]TIPOLOGIAS_CB!$A:$F,4,0)</f>
        <v>BARRANQUILLA</v>
      </c>
      <c r="Q2624" s="21" t="str">
        <f>VLOOKUP(P2624,'BASE TARIFA 2025'!C:D,2,0)</f>
        <v>WOMPI COSTA</v>
      </c>
      <c r="R2624" s="23">
        <f>VLOOKUP(P2624,'BASE TARIFA 2025'!C:F,4,0)</f>
        <v>15709.5</v>
      </c>
    </row>
    <row r="2625" spans="1:18" ht="14.45">
      <c r="A2625" s="27">
        <v>77820</v>
      </c>
      <c r="B2625" s="27" t="s">
        <v>15101</v>
      </c>
      <c r="C2625" s="27">
        <v>22447943</v>
      </c>
      <c r="D2625" s="27" t="s">
        <v>15102</v>
      </c>
      <c r="E2625" s="27" t="s">
        <v>15103</v>
      </c>
      <c r="F2625" s="27" t="s">
        <v>15104</v>
      </c>
      <c r="G2625" s="27" t="s">
        <v>15105</v>
      </c>
      <c r="H2625" s="27" t="s">
        <v>15106</v>
      </c>
      <c r="I2625" s="27" t="s">
        <v>15107</v>
      </c>
      <c r="J2625" s="27" t="s">
        <v>10255</v>
      </c>
      <c r="K2625" s="27" t="s">
        <v>15094</v>
      </c>
      <c r="L2625" s="27" t="s">
        <v>15094</v>
      </c>
      <c r="M2625" s="27">
        <v>8573</v>
      </c>
      <c r="N2625" s="28" t="s">
        <v>342</v>
      </c>
      <c r="O2625" s="22">
        <f>VLOOKUP(A2625,Hoja1!A:C,3,0)</f>
        <v>8</v>
      </c>
      <c r="P2625" s="21" t="str">
        <f>VLOOKUP(M2625,[1]TIPOLOGIAS_CB!$A:$F,4,0)</f>
        <v>BARRANQUILLA</v>
      </c>
      <c r="Q2625" s="21" t="str">
        <f>VLOOKUP(P2625,'BASE TARIFA 2025'!C:D,2,0)</f>
        <v>WOMPI COSTA</v>
      </c>
      <c r="R2625" s="23">
        <f>VLOOKUP(P2625,'BASE TARIFA 2025'!C:F,4,0)</f>
        <v>15709.5</v>
      </c>
    </row>
    <row r="2626" spans="1:18" ht="14.45">
      <c r="A2626" s="27">
        <v>78390</v>
      </c>
      <c r="B2626" s="27" t="s">
        <v>15108</v>
      </c>
      <c r="C2626" s="27">
        <v>1044429178</v>
      </c>
      <c r="D2626" s="27" t="s">
        <v>15109</v>
      </c>
      <c r="E2626" s="27" t="s">
        <v>15109</v>
      </c>
      <c r="F2626" s="27" t="s">
        <v>15110</v>
      </c>
      <c r="G2626" s="27" t="s">
        <v>15111</v>
      </c>
      <c r="H2626" s="27" t="s">
        <v>15112</v>
      </c>
      <c r="I2626" s="27" t="s">
        <v>15113</v>
      </c>
      <c r="J2626" s="27" t="s">
        <v>10255</v>
      </c>
      <c r="K2626" s="27" t="s">
        <v>15094</v>
      </c>
      <c r="L2626" s="27" t="s">
        <v>15094</v>
      </c>
      <c r="M2626" s="27">
        <v>8573</v>
      </c>
      <c r="N2626" s="28" t="s">
        <v>342</v>
      </c>
      <c r="O2626" s="22">
        <f>VLOOKUP(A2626,Hoja1!A:C,3,0)</f>
        <v>8</v>
      </c>
      <c r="P2626" s="21" t="str">
        <f>VLOOKUP(M2626,[1]TIPOLOGIAS_CB!$A:$F,4,0)</f>
        <v>BARRANQUILLA</v>
      </c>
      <c r="Q2626" s="21" t="str">
        <f>VLOOKUP(P2626,'BASE TARIFA 2025'!C:D,2,0)</f>
        <v>WOMPI COSTA</v>
      </c>
      <c r="R2626" s="23">
        <f>VLOOKUP(P2626,'BASE TARIFA 2025'!C:F,4,0)</f>
        <v>15709.5</v>
      </c>
    </row>
    <row r="2627" spans="1:18" ht="14.45">
      <c r="A2627" s="27">
        <v>36666</v>
      </c>
      <c r="B2627" s="27" t="s">
        <v>15114</v>
      </c>
      <c r="C2627" s="27">
        <v>8817008</v>
      </c>
      <c r="D2627" s="27" t="s">
        <v>15115</v>
      </c>
      <c r="E2627" s="27" t="s">
        <v>15115</v>
      </c>
      <c r="F2627" s="27" t="s">
        <v>15115</v>
      </c>
      <c r="G2627" s="27" t="s">
        <v>15116</v>
      </c>
      <c r="H2627" s="27" t="s">
        <v>15117</v>
      </c>
      <c r="I2627" s="27" t="s">
        <v>15118</v>
      </c>
      <c r="J2627" s="27" t="s">
        <v>10255</v>
      </c>
      <c r="K2627" s="27" t="s">
        <v>15119</v>
      </c>
      <c r="L2627" s="27" t="s">
        <v>15119</v>
      </c>
      <c r="M2627" s="27">
        <v>8675</v>
      </c>
      <c r="N2627" s="28" t="s">
        <v>328</v>
      </c>
      <c r="O2627" s="22">
        <f>VLOOKUP(A2627,Hoja1!A:C,3,0)</f>
        <v>8</v>
      </c>
      <c r="P2627" s="21" t="str">
        <f>VLOOKUP(M2627,[1]TIPOLOGIAS_CB!$A:$F,4,0)</f>
        <v>BARRANQUILLA</v>
      </c>
      <c r="Q2627" s="21" t="str">
        <f>VLOOKUP(P2627,'BASE TARIFA 2025'!C:D,2,0)</f>
        <v>WOMPI COSTA</v>
      </c>
      <c r="R2627" s="23">
        <f>VLOOKUP(P2627,'BASE TARIFA 2025'!C:F,4,0)</f>
        <v>15709.5</v>
      </c>
    </row>
    <row r="2628" spans="1:18" ht="14.45">
      <c r="A2628" s="27">
        <v>65742</v>
      </c>
      <c r="B2628" s="27" t="s">
        <v>15120</v>
      </c>
      <c r="C2628" s="27">
        <v>22601160</v>
      </c>
      <c r="D2628" s="27" t="s">
        <v>15121</v>
      </c>
      <c r="E2628" s="27" t="s">
        <v>15122</v>
      </c>
      <c r="F2628" s="27" t="s">
        <v>15122</v>
      </c>
      <c r="G2628" s="27" t="s">
        <v>15123</v>
      </c>
      <c r="H2628" s="27" t="s">
        <v>15124</v>
      </c>
      <c r="I2628" s="27" t="s">
        <v>15125</v>
      </c>
      <c r="J2628" s="27" t="s">
        <v>10255</v>
      </c>
      <c r="K2628" s="27" t="s">
        <v>15119</v>
      </c>
      <c r="L2628" s="27" t="s">
        <v>15119</v>
      </c>
      <c r="M2628" s="27">
        <v>8675</v>
      </c>
      <c r="N2628" s="28" t="s">
        <v>328</v>
      </c>
      <c r="O2628" s="22">
        <f>VLOOKUP(A2628,Hoja1!A:C,3,0)</f>
        <v>16</v>
      </c>
      <c r="P2628" s="21" t="str">
        <f>VLOOKUP(M2628,[1]TIPOLOGIAS_CB!$A:$F,4,0)</f>
        <v>BARRANQUILLA</v>
      </c>
      <c r="Q2628" s="21" t="str">
        <f>VLOOKUP(P2628,'BASE TARIFA 2025'!C:D,2,0)</f>
        <v>WOMPI COSTA</v>
      </c>
      <c r="R2628" s="23">
        <f>VLOOKUP(P2628,'BASE TARIFA 2025'!C:F,4,0)</f>
        <v>15709.5</v>
      </c>
    </row>
    <row r="2629" spans="1:18" ht="14.45">
      <c r="A2629" s="27">
        <v>70996</v>
      </c>
      <c r="B2629" s="27" t="s">
        <v>15126</v>
      </c>
      <c r="C2629" s="27">
        <v>8816264</v>
      </c>
      <c r="D2629" s="27" t="s">
        <v>15127</v>
      </c>
      <c r="E2629" s="27" t="s">
        <v>15127</v>
      </c>
      <c r="F2629" s="27" t="s">
        <v>15127</v>
      </c>
      <c r="G2629" s="27" t="s">
        <v>15128</v>
      </c>
      <c r="H2629" s="27" t="s">
        <v>15129</v>
      </c>
      <c r="I2629" s="27" t="s">
        <v>15130</v>
      </c>
      <c r="J2629" s="27" t="s">
        <v>10255</v>
      </c>
      <c r="K2629" s="27" t="s">
        <v>15119</v>
      </c>
      <c r="L2629" s="27" t="s">
        <v>15119</v>
      </c>
      <c r="M2629" s="27">
        <v>8675</v>
      </c>
      <c r="N2629" s="28" t="s">
        <v>328</v>
      </c>
      <c r="O2629" s="22">
        <f>VLOOKUP(A2629,Hoja1!A:C,3,0)</f>
        <v>8</v>
      </c>
      <c r="P2629" s="21" t="str">
        <f>VLOOKUP(M2629,[1]TIPOLOGIAS_CB!$A:$F,4,0)</f>
        <v>BARRANQUILLA</v>
      </c>
      <c r="Q2629" s="21" t="str">
        <f>VLOOKUP(P2629,'BASE TARIFA 2025'!C:D,2,0)</f>
        <v>WOMPI COSTA</v>
      </c>
      <c r="R2629" s="23">
        <f>VLOOKUP(P2629,'BASE TARIFA 2025'!C:F,4,0)</f>
        <v>15709.5</v>
      </c>
    </row>
    <row r="2630" spans="1:18" ht="14.45">
      <c r="A2630" s="27">
        <v>11052</v>
      </c>
      <c r="B2630" s="27" t="s">
        <v>15131</v>
      </c>
      <c r="C2630" s="27">
        <v>37541670</v>
      </c>
      <c r="D2630" s="27" t="s">
        <v>15132</v>
      </c>
      <c r="E2630" s="27" t="s">
        <v>15133</v>
      </c>
      <c r="F2630" s="27" t="s">
        <v>15133</v>
      </c>
      <c r="G2630" s="27" t="s">
        <v>15134</v>
      </c>
      <c r="H2630" s="27" t="s">
        <v>15135</v>
      </c>
      <c r="I2630" s="27" t="s">
        <v>15136</v>
      </c>
      <c r="J2630" s="27" t="s">
        <v>10255</v>
      </c>
      <c r="K2630" s="27" t="s">
        <v>15137</v>
      </c>
      <c r="L2630" s="27" t="s">
        <v>15137</v>
      </c>
      <c r="M2630" s="27">
        <v>8849</v>
      </c>
      <c r="N2630" s="28" t="s">
        <v>172</v>
      </c>
      <c r="O2630" s="22">
        <f>VLOOKUP(A2630,Hoja1!A:C,3,0)</f>
        <v>16</v>
      </c>
      <c r="P2630" s="21" t="str">
        <f>VLOOKUP(M2630,[1]TIPOLOGIAS_CB!$A:$F,4,0)</f>
        <v>BARRANQUILLA</v>
      </c>
      <c r="Q2630" s="21" t="str">
        <f>VLOOKUP(P2630,'BASE TARIFA 2025'!C:D,2,0)</f>
        <v>WOMPI COSTA</v>
      </c>
      <c r="R2630" s="23">
        <f>VLOOKUP(P2630,'BASE TARIFA 2025'!C:F,4,0)</f>
        <v>15709.5</v>
      </c>
    </row>
    <row r="2631" spans="1:18" ht="14.45">
      <c r="A2631" s="27">
        <v>42114</v>
      </c>
      <c r="B2631" s="27" t="s">
        <v>15138</v>
      </c>
      <c r="C2631" s="27">
        <v>72229960</v>
      </c>
      <c r="D2631" s="27" t="s">
        <v>15139</v>
      </c>
      <c r="E2631" s="27" t="s">
        <v>15140</v>
      </c>
      <c r="F2631" s="27" t="s">
        <v>15139</v>
      </c>
      <c r="G2631" s="27" t="s">
        <v>15141</v>
      </c>
      <c r="H2631" s="27" t="s">
        <v>15142</v>
      </c>
      <c r="I2631" s="27" t="s">
        <v>15143</v>
      </c>
      <c r="J2631" s="27" t="s">
        <v>10255</v>
      </c>
      <c r="K2631" s="27" t="s">
        <v>15137</v>
      </c>
      <c r="L2631" s="27" t="s">
        <v>15137</v>
      </c>
      <c r="M2631" s="27">
        <v>8849</v>
      </c>
      <c r="N2631" s="28" t="s">
        <v>953</v>
      </c>
      <c r="O2631" s="22">
        <f>VLOOKUP(A2631,Hoja1!A:C,3,0)</f>
        <v>8</v>
      </c>
      <c r="P2631" s="21" t="str">
        <f>VLOOKUP(M2631,[1]TIPOLOGIAS_CB!$A:$F,4,0)</f>
        <v>BARRANQUILLA</v>
      </c>
      <c r="Q2631" s="21" t="str">
        <f>VLOOKUP(P2631,'BASE TARIFA 2025'!C:D,2,0)</f>
        <v>WOMPI COSTA</v>
      </c>
      <c r="R2631" s="23">
        <f>VLOOKUP(P2631,'BASE TARIFA 2025'!C:F,4,0)</f>
        <v>15709.5</v>
      </c>
    </row>
    <row r="2632" spans="1:18" ht="14.45">
      <c r="A2632" s="27">
        <v>59968</v>
      </c>
      <c r="B2632" s="27" t="s">
        <v>15144</v>
      </c>
      <c r="C2632" s="27">
        <v>72304152</v>
      </c>
      <c r="D2632" s="27" t="s">
        <v>15145</v>
      </c>
      <c r="E2632" s="27" t="s">
        <v>15145</v>
      </c>
      <c r="F2632" s="27" t="s">
        <v>15145</v>
      </c>
      <c r="G2632" s="27" t="s">
        <v>15146</v>
      </c>
      <c r="H2632" s="27" t="s">
        <v>15147</v>
      </c>
      <c r="I2632" s="27" t="s">
        <v>15148</v>
      </c>
      <c r="J2632" s="27" t="s">
        <v>10255</v>
      </c>
      <c r="K2632" s="27" t="s">
        <v>15137</v>
      </c>
      <c r="L2632" s="27" t="s">
        <v>15137</v>
      </c>
      <c r="M2632" s="27">
        <v>8849</v>
      </c>
      <c r="N2632" s="28" t="s">
        <v>358</v>
      </c>
      <c r="O2632" s="22">
        <f>VLOOKUP(A2632,Hoja1!A:C,3,0)</f>
        <v>8</v>
      </c>
      <c r="P2632" s="21" t="str">
        <f>VLOOKUP(M2632,[1]TIPOLOGIAS_CB!$A:$F,4,0)</f>
        <v>BARRANQUILLA</v>
      </c>
      <c r="Q2632" s="21" t="str">
        <f>VLOOKUP(P2632,'BASE TARIFA 2025'!C:D,2,0)</f>
        <v>WOMPI COSTA</v>
      </c>
      <c r="R2632" s="23">
        <f>VLOOKUP(P2632,'BASE TARIFA 2025'!C:F,4,0)</f>
        <v>15709.5</v>
      </c>
    </row>
    <row r="2633" spans="1:18" ht="14.45">
      <c r="A2633" s="27">
        <v>64834</v>
      </c>
      <c r="B2633" s="27" t="s">
        <v>15149</v>
      </c>
      <c r="C2633" s="27">
        <v>22745890</v>
      </c>
      <c r="D2633" s="27" t="s">
        <v>15150</v>
      </c>
      <c r="E2633" s="27" t="s">
        <v>15151</v>
      </c>
      <c r="F2633" s="27" t="s">
        <v>15152</v>
      </c>
      <c r="G2633" s="27" t="s">
        <v>15153</v>
      </c>
      <c r="H2633" s="27" t="s">
        <v>15154</v>
      </c>
      <c r="I2633" s="27" t="s">
        <v>15155</v>
      </c>
      <c r="J2633" s="27" t="s">
        <v>10255</v>
      </c>
      <c r="K2633" s="27" t="s">
        <v>15137</v>
      </c>
      <c r="L2633" s="27" t="s">
        <v>15137</v>
      </c>
      <c r="M2633" s="27">
        <v>8849</v>
      </c>
      <c r="N2633" s="28" t="s">
        <v>358</v>
      </c>
      <c r="O2633" s="22">
        <f>VLOOKUP(A2633,Hoja1!A:C,3,0)</f>
        <v>8</v>
      </c>
      <c r="P2633" s="21" t="str">
        <f>VLOOKUP(M2633,[1]TIPOLOGIAS_CB!$A:$F,4,0)</f>
        <v>BARRANQUILLA</v>
      </c>
      <c r="Q2633" s="21" t="str">
        <f>VLOOKUP(P2633,'BASE TARIFA 2025'!C:D,2,0)</f>
        <v>WOMPI COSTA</v>
      </c>
      <c r="R2633" s="23">
        <f>VLOOKUP(P2633,'BASE TARIFA 2025'!C:F,4,0)</f>
        <v>15709.5</v>
      </c>
    </row>
    <row r="2634" spans="1:18" ht="14.45">
      <c r="A2634" s="27">
        <v>20587</v>
      </c>
      <c r="B2634" s="27" t="s">
        <v>15156</v>
      </c>
      <c r="C2634" s="27">
        <v>806012416</v>
      </c>
      <c r="D2634" s="27" t="s">
        <v>15157</v>
      </c>
      <c r="E2634" s="27" t="s">
        <v>15158</v>
      </c>
      <c r="F2634" s="27" t="s">
        <v>15158</v>
      </c>
      <c r="G2634" s="27" t="s">
        <v>15159</v>
      </c>
      <c r="H2634" s="27" t="s">
        <v>15160</v>
      </c>
      <c r="I2634" s="27" t="s">
        <v>15161</v>
      </c>
      <c r="J2634" s="27" t="s">
        <v>1325</v>
      </c>
      <c r="K2634" s="27" t="s">
        <v>15162</v>
      </c>
      <c r="L2634" s="27" t="s">
        <v>15162</v>
      </c>
      <c r="M2634" s="27">
        <v>13838</v>
      </c>
      <c r="N2634" s="28" t="s">
        <v>358</v>
      </c>
      <c r="O2634" s="22">
        <f>VLOOKUP(A2634,Hoja1!A:C,3,0)</f>
        <v>8</v>
      </c>
      <c r="P2634" s="21" t="str">
        <f>VLOOKUP(M2634,[1]TIPOLOGIAS_CB!$A:$F,4,0)</f>
        <v>CARTAGENA</v>
      </c>
      <c r="Q2634" s="21" t="str">
        <f>VLOOKUP(P2634,'BASE TARIFA 2025'!C:D,2,0)</f>
        <v>WOMPI COSTA</v>
      </c>
      <c r="R2634" s="23">
        <f>VLOOKUP(P2634,'BASE TARIFA 2025'!C:F,4,0)</f>
        <v>28277.100000000002</v>
      </c>
    </row>
    <row r="2635" spans="1:18" ht="14.45">
      <c r="A2635" s="27">
        <v>22624</v>
      </c>
      <c r="B2635" s="27" t="s">
        <v>15163</v>
      </c>
      <c r="C2635" s="27">
        <v>32687235</v>
      </c>
      <c r="D2635" s="27" t="s">
        <v>15164</v>
      </c>
      <c r="E2635" s="27" t="s">
        <v>15165</v>
      </c>
      <c r="F2635" s="27" t="s">
        <v>15165</v>
      </c>
      <c r="G2635" s="27" t="s">
        <v>15166</v>
      </c>
      <c r="H2635" s="27" t="s">
        <v>15167</v>
      </c>
      <c r="I2635" s="27" t="s">
        <v>15168</v>
      </c>
      <c r="J2635" s="27" t="s">
        <v>1325</v>
      </c>
      <c r="K2635" s="27" t="s">
        <v>15162</v>
      </c>
      <c r="L2635" s="27" t="s">
        <v>15162</v>
      </c>
      <c r="M2635" s="27">
        <v>13838</v>
      </c>
      <c r="N2635" s="28" t="s">
        <v>358</v>
      </c>
      <c r="O2635" s="22">
        <f>VLOOKUP(A2635,Hoja1!A:C,3,0)</f>
        <v>16</v>
      </c>
      <c r="P2635" s="21" t="str">
        <f>VLOOKUP(M2635,[1]TIPOLOGIAS_CB!$A:$F,4,0)</f>
        <v>CARTAGENA</v>
      </c>
      <c r="Q2635" s="21" t="str">
        <f>VLOOKUP(P2635,'BASE TARIFA 2025'!C:D,2,0)</f>
        <v>WOMPI COSTA</v>
      </c>
      <c r="R2635" s="23">
        <f>VLOOKUP(P2635,'BASE TARIFA 2025'!C:F,4,0)</f>
        <v>28277.100000000002</v>
      </c>
    </row>
    <row r="2636" spans="1:18" ht="14.45">
      <c r="A2636" s="27">
        <v>71724</v>
      </c>
      <c r="B2636" s="27" t="s">
        <v>15169</v>
      </c>
      <c r="C2636" s="27">
        <v>45557667</v>
      </c>
      <c r="D2636" s="27" t="s">
        <v>15170</v>
      </c>
      <c r="E2636" s="27" t="s">
        <v>15170</v>
      </c>
      <c r="F2636" s="27" t="s">
        <v>15170</v>
      </c>
      <c r="G2636" s="27" t="s">
        <v>15171</v>
      </c>
      <c r="H2636" s="27" t="s">
        <v>15172</v>
      </c>
      <c r="I2636" s="27" t="s">
        <v>15173</v>
      </c>
      <c r="J2636" s="27" t="s">
        <v>1325</v>
      </c>
      <c r="K2636" s="27" t="s">
        <v>15162</v>
      </c>
      <c r="L2636" s="27" t="s">
        <v>15162</v>
      </c>
      <c r="M2636" s="27">
        <v>13838</v>
      </c>
      <c r="N2636" s="28" t="s">
        <v>358</v>
      </c>
      <c r="O2636" s="22">
        <f>VLOOKUP(A2636,Hoja1!A:C,3,0)</f>
        <v>8</v>
      </c>
      <c r="P2636" s="21" t="str">
        <f>VLOOKUP(M2636,[1]TIPOLOGIAS_CB!$A:$F,4,0)</f>
        <v>CARTAGENA</v>
      </c>
      <c r="Q2636" s="21" t="str">
        <f>VLOOKUP(P2636,'BASE TARIFA 2025'!C:D,2,0)</f>
        <v>WOMPI COSTA</v>
      </c>
      <c r="R2636" s="23">
        <f>VLOOKUP(P2636,'BASE TARIFA 2025'!C:F,4,0)</f>
        <v>28277.100000000002</v>
      </c>
    </row>
    <row r="2637" spans="1:18" ht="14.45">
      <c r="A2637" s="27">
        <v>29313</v>
      </c>
      <c r="B2637" s="27" t="s">
        <v>15174</v>
      </c>
      <c r="C2637" s="27">
        <v>52357322</v>
      </c>
      <c r="D2637" s="27" t="s">
        <v>6784</v>
      </c>
      <c r="E2637" s="27" t="s">
        <v>15175</v>
      </c>
      <c r="F2637" s="27" t="s">
        <v>15175</v>
      </c>
      <c r="G2637" s="27" t="s">
        <v>15176</v>
      </c>
      <c r="H2637" s="27" t="s">
        <v>15177</v>
      </c>
      <c r="I2637" s="27" t="s">
        <v>15178</v>
      </c>
      <c r="J2637" s="27" t="s">
        <v>450</v>
      </c>
      <c r="K2637" s="27" t="s">
        <v>15179</v>
      </c>
      <c r="L2637" s="27" t="s">
        <v>15179</v>
      </c>
      <c r="M2637" s="27">
        <v>15051</v>
      </c>
      <c r="N2637" s="28" t="s">
        <v>328</v>
      </c>
      <c r="O2637" s="22">
        <f>VLOOKUP(A2637,Hoja1!A:C,3,0)</f>
        <v>8</v>
      </c>
      <c r="P2637" s="21" t="str">
        <f>VLOOKUP(M2637,[1]TIPOLOGIAS_CB!$A:$F,4,0)</f>
        <v>TUNJA</v>
      </c>
      <c r="Q2637" s="21" t="str">
        <f>VLOOKUP(P2637,'BASE TARIFA 2025'!C:D,2,0)</f>
        <v>WOMPI SANTANDERES</v>
      </c>
      <c r="R2637" s="23">
        <f>VLOOKUP(P2637,'BASE TARIFA 2025'!C:F,4,0)</f>
        <v>28277.100000000002</v>
      </c>
    </row>
    <row r="2638" spans="1:18" ht="14.45">
      <c r="A2638" s="27">
        <v>56834</v>
      </c>
      <c r="B2638" s="27" t="s">
        <v>15180</v>
      </c>
      <c r="C2638" s="27">
        <v>23316203</v>
      </c>
      <c r="D2638" s="27" t="s">
        <v>15181</v>
      </c>
      <c r="E2638" s="27" t="s">
        <v>15181</v>
      </c>
      <c r="F2638" s="27" t="s">
        <v>15181</v>
      </c>
      <c r="G2638" s="27" t="s">
        <v>15182</v>
      </c>
      <c r="H2638" s="27" t="s">
        <v>15183</v>
      </c>
      <c r="I2638" s="27" t="s">
        <v>15184</v>
      </c>
      <c r="J2638" s="27" t="s">
        <v>450</v>
      </c>
      <c r="K2638" s="27" t="s">
        <v>15179</v>
      </c>
      <c r="L2638" s="27" t="s">
        <v>15179</v>
      </c>
      <c r="M2638" s="27">
        <v>15051</v>
      </c>
      <c r="N2638" s="28" t="s">
        <v>328</v>
      </c>
      <c r="O2638" s="22">
        <f>VLOOKUP(A2638,Hoja1!A:C,3,0)</f>
        <v>8</v>
      </c>
      <c r="P2638" s="21" t="str">
        <f>VLOOKUP(M2638,[1]TIPOLOGIAS_CB!$A:$F,4,0)</f>
        <v>TUNJA</v>
      </c>
      <c r="Q2638" s="21" t="str">
        <f>VLOOKUP(P2638,'BASE TARIFA 2025'!C:D,2,0)</f>
        <v>WOMPI SANTANDERES</v>
      </c>
      <c r="R2638" s="23">
        <f>VLOOKUP(P2638,'BASE TARIFA 2025'!C:F,4,0)</f>
        <v>28277.100000000002</v>
      </c>
    </row>
    <row r="2639" spans="1:18" ht="14.45">
      <c r="A2639" s="27">
        <v>61807</v>
      </c>
      <c r="B2639" s="27" t="s">
        <v>15185</v>
      </c>
      <c r="C2639" s="27">
        <v>52505332</v>
      </c>
      <c r="D2639" s="27" t="s">
        <v>15186</v>
      </c>
      <c r="E2639" s="27" t="s">
        <v>15186</v>
      </c>
      <c r="F2639" s="27" t="s">
        <v>15187</v>
      </c>
      <c r="G2639" s="27" t="s">
        <v>15188</v>
      </c>
      <c r="H2639" s="27" t="s">
        <v>15189</v>
      </c>
      <c r="I2639" s="27" t="s">
        <v>15190</v>
      </c>
      <c r="J2639" s="27" t="s">
        <v>450</v>
      </c>
      <c r="K2639" s="27" t="s">
        <v>15179</v>
      </c>
      <c r="L2639" s="27" t="s">
        <v>15179</v>
      </c>
      <c r="M2639" s="27">
        <v>15051</v>
      </c>
      <c r="N2639" s="28" t="s">
        <v>328</v>
      </c>
      <c r="O2639" s="22">
        <f>VLOOKUP(A2639,Hoja1!A:C,3,0)</f>
        <v>8</v>
      </c>
      <c r="P2639" s="21" t="str">
        <f>VLOOKUP(M2639,[1]TIPOLOGIAS_CB!$A:$F,4,0)</f>
        <v>TUNJA</v>
      </c>
      <c r="Q2639" s="21" t="str">
        <f>VLOOKUP(P2639,'BASE TARIFA 2025'!C:D,2,0)</f>
        <v>WOMPI SANTANDERES</v>
      </c>
      <c r="R2639" s="23">
        <f>VLOOKUP(P2639,'BASE TARIFA 2025'!C:F,4,0)</f>
        <v>28277.100000000002</v>
      </c>
    </row>
    <row r="2640" spans="1:18" ht="14.45">
      <c r="A2640" s="27">
        <v>74571</v>
      </c>
      <c r="B2640" s="27" t="s">
        <v>15191</v>
      </c>
      <c r="C2640" s="27">
        <v>1022411863</v>
      </c>
      <c r="D2640" s="27" t="s">
        <v>15192</v>
      </c>
      <c r="E2640" s="27" t="s">
        <v>15192</v>
      </c>
      <c r="F2640" s="27" t="s">
        <v>15192</v>
      </c>
      <c r="G2640" s="27" t="s">
        <v>15193</v>
      </c>
      <c r="H2640" s="27" t="s">
        <v>15194</v>
      </c>
      <c r="I2640" s="27" t="s">
        <v>15195</v>
      </c>
      <c r="J2640" s="27" t="s">
        <v>450</v>
      </c>
      <c r="K2640" s="27" t="s">
        <v>15179</v>
      </c>
      <c r="L2640" s="27" t="s">
        <v>15179</v>
      </c>
      <c r="M2640" s="27">
        <v>15051</v>
      </c>
      <c r="N2640" s="28" t="s">
        <v>328</v>
      </c>
      <c r="O2640" s="22">
        <f>VLOOKUP(A2640,Hoja1!A:C,3,0)</f>
        <v>8</v>
      </c>
      <c r="P2640" s="21" t="str">
        <f>VLOOKUP(M2640,[1]TIPOLOGIAS_CB!$A:$F,4,0)</f>
        <v>TUNJA</v>
      </c>
      <c r="Q2640" s="21" t="str">
        <f>VLOOKUP(P2640,'BASE TARIFA 2025'!C:D,2,0)</f>
        <v>WOMPI SANTANDERES</v>
      </c>
      <c r="R2640" s="23">
        <f>VLOOKUP(P2640,'BASE TARIFA 2025'!C:F,4,0)</f>
        <v>28277.100000000002</v>
      </c>
    </row>
    <row r="2641" spans="1:18" ht="14.45">
      <c r="A2641" s="27">
        <v>29863</v>
      </c>
      <c r="B2641" s="27" t="s">
        <v>15196</v>
      </c>
      <c r="C2641" s="27">
        <v>900914641</v>
      </c>
      <c r="D2641" s="27" t="s">
        <v>15197</v>
      </c>
      <c r="E2641" s="27" t="s">
        <v>15198</v>
      </c>
      <c r="F2641" s="27" t="s">
        <v>15198</v>
      </c>
      <c r="G2641" s="27" t="s">
        <v>15199</v>
      </c>
      <c r="H2641" s="27" t="s">
        <v>15200</v>
      </c>
      <c r="I2641" s="27" t="s">
        <v>15201</v>
      </c>
      <c r="J2641" s="27" t="s">
        <v>450</v>
      </c>
      <c r="K2641" s="27" t="s">
        <v>7560</v>
      </c>
      <c r="L2641" s="27" t="s">
        <v>7560</v>
      </c>
      <c r="M2641" s="27">
        <v>15087</v>
      </c>
      <c r="N2641" s="28" t="s">
        <v>223</v>
      </c>
      <c r="O2641" s="22">
        <f>VLOOKUP(A2641,Hoja1!A:C,3,0)</f>
        <v>8</v>
      </c>
      <c r="P2641" s="21" t="str">
        <f>VLOOKUP(M2641,[1]TIPOLOGIAS_CB!$A:$F,4,0)</f>
        <v>TUNJA</v>
      </c>
      <c r="Q2641" s="21" t="str">
        <f>VLOOKUP(P2641,'BASE TARIFA 2025'!C:D,2,0)</f>
        <v>WOMPI SANTANDERES</v>
      </c>
      <c r="R2641" s="23">
        <f>VLOOKUP(P2641,'BASE TARIFA 2025'!C:F,4,0)</f>
        <v>28277.100000000002</v>
      </c>
    </row>
    <row r="2642" spans="1:18" ht="14.45">
      <c r="A2642" s="27">
        <v>41642</v>
      </c>
      <c r="B2642" s="27" t="s">
        <v>15202</v>
      </c>
      <c r="C2642" s="27">
        <v>1055273073</v>
      </c>
      <c r="D2642" s="27" t="s">
        <v>15203</v>
      </c>
      <c r="E2642" s="27" t="s">
        <v>5881</v>
      </c>
      <c r="F2642" s="27" t="s">
        <v>5881</v>
      </c>
      <c r="G2642" s="27" t="s">
        <v>15204</v>
      </c>
      <c r="H2642" s="27" t="s">
        <v>15205</v>
      </c>
      <c r="I2642" s="27" t="s">
        <v>15206</v>
      </c>
      <c r="J2642" s="27" t="s">
        <v>450</v>
      </c>
      <c r="K2642" s="27" t="s">
        <v>7560</v>
      </c>
      <c r="L2642" s="27" t="s">
        <v>7560</v>
      </c>
      <c r="M2642" s="27">
        <v>15087</v>
      </c>
      <c r="N2642" s="28" t="s">
        <v>223</v>
      </c>
      <c r="O2642" s="22">
        <f>VLOOKUP(A2642,Hoja1!A:C,3,0)</f>
        <v>8</v>
      </c>
      <c r="P2642" s="21" t="str">
        <f>VLOOKUP(M2642,[1]TIPOLOGIAS_CB!$A:$F,4,0)</f>
        <v>TUNJA</v>
      </c>
      <c r="Q2642" s="21" t="str">
        <f>VLOOKUP(P2642,'BASE TARIFA 2025'!C:D,2,0)</f>
        <v>WOMPI SANTANDERES</v>
      </c>
      <c r="R2642" s="23">
        <f>VLOOKUP(P2642,'BASE TARIFA 2025'!C:F,4,0)</f>
        <v>28277.100000000002</v>
      </c>
    </row>
    <row r="2643" spans="1:18" ht="14.45">
      <c r="A2643" s="27">
        <v>39783</v>
      </c>
      <c r="B2643" s="27" t="s">
        <v>15207</v>
      </c>
      <c r="C2643" s="27">
        <v>23769453</v>
      </c>
      <c r="D2643" s="27" t="s">
        <v>15208</v>
      </c>
      <c r="E2643" s="27" t="s">
        <v>15208</v>
      </c>
      <c r="F2643" s="27" t="s">
        <v>15208</v>
      </c>
      <c r="G2643" s="27" t="s">
        <v>15209</v>
      </c>
      <c r="H2643" s="27" t="s">
        <v>15210</v>
      </c>
      <c r="I2643" s="27" t="s">
        <v>15211</v>
      </c>
      <c r="J2643" s="27" t="s">
        <v>450</v>
      </c>
      <c r="K2643" s="27" t="s">
        <v>7560</v>
      </c>
      <c r="L2643" s="27" t="s">
        <v>7560</v>
      </c>
      <c r="M2643" s="27">
        <v>15087</v>
      </c>
      <c r="N2643" s="28" t="s">
        <v>223</v>
      </c>
      <c r="O2643" s="22">
        <f>VLOOKUP(A2643,Hoja1!A:C,3,0)</f>
        <v>8</v>
      </c>
      <c r="P2643" s="21" t="str">
        <f>VLOOKUP(M2643,[1]TIPOLOGIAS_CB!$A:$F,4,0)</f>
        <v>TUNJA</v>
      </c>
      <c r="Q2643" s="21" t="str">
        <f>VLOOKUP(P2643,'BASE TARIFA 2025'!C:D,2,0)</f>
        <v>WOMPI SANTANDERES</v>
      </c>
      <c r="R2643" s="23">
        <f>VLOOKUP(P2643,'BASE TARIFA 2025'!C:F,4,0)</f>
        <v>28277.100000000002</v>
      </c>
    </row>
    <row r="2644" spans="1:18" ht="14.45">
      <c r="A2644" s="27">
        <v>48357</v>
      </c>
      <c r="B2644" s="27" t="s">
        <v>15212</v>
      </c>
      <c r="C2644" s="27">
        <v>23324892</v>
      </c>
      <c r="D2644" s="27" t="s">
        <v>15213</v>
      </c>
      <c r="E2644" s="27" t="s">
        <v>15213</v>
      </c>
      <c r="F2644" s="27" t="s">
        <v>15213</v>
      </c>
      <c r="G2644" s="27" t="s">
        <v>15214</v>
      </c>
      <c r="H2644" s="27" t="s">
        <v>15215</v>
      </c>
      <c r="I2644" s="27" t="s">
        <v>15216</v>
      </c>
      <c r="J2644" s="27" t="s">
        <v>450</v>
      </c>
      <c r="K2644" s="27" t="s">
        <v>7560</v>
      </c>
      <c r="L2644" s="27" t="s">
        <v>7560</v>
      </c>
      <c r="M2644" s="27">
        <v>15087</v>
      </c>
      <c r="N2644" s="28" t="s">
        <v>223</v>
      </c>
      <c r="O2644" s="22">
        <f>VLOOKUP(A2644,Hoja1!A:C,3,0)</f>
        <v>8</v>
      </c>
      <c r="P2644" s="21" t="str">
        <f>VLOOKUP(M2644,[1]TIPOLOGIAS_CB!$A:$F,4,0)</f>
        <v>TUNJA</v>
      </c>
      <c r="Q2644" s="21" t="str">
        <f>VLOOKUP(P2644,'BASE TARIFA 2025'!C:D,2,0)</f>
        <v>WOMPI SANTANDERES</v>
      </c>
      <c r="R2644" s="23">
        <f>VLOOKUP(P2644,'BASE TARIFA 2025'!C:F,4,0)</f>
        <v>28277.100000000002</v>
      </c>
    </row>
    <row r="2645" spans="1:18" ht="14.45">
      <c r="A2645" s="27">
        <v>52364</v>
      </c>
      <c r="B2645" s="27" t="s">
        <v>15217</v>
      </c>
      <c r="C2645" s="27">
        <v>23323947</v>
      </c>
      <c r="D2645" s="27" t="s">
        <v>15218</v>
      </c>
      <c r="E2645" s="27" t="s">
        <v>15218</v>
      </c>
      <c r="F2645" s="27" t="s">
        <v>15218</v>
      </c>
      <c r="G2645" s="27" t="s">
        <v>15219</v>
      </c>
      <c r="H2645" s="27" t="s">
        <v>15220</v>
      </c>
      <c r="I2645" s="27" t="s">
        <v>15221</v>
      </c>
      <c r="J2645" s="27" t="s">
        <v>450</v>
      </c>
      <c r="K2645" s="27" t="s">
        <v>7560</v>
      </c>
      <c r="L2645" s="27" t="s">
        <v>7560</v>
      </c>
      <c r="M2645" s="27">
        <v>15087</v>
      </c>
      <c r="N2645" s="28" t="s">
        <v>223</v>
      </c>
      <c r="O2645" s="22">
        <f>VLOOKUP(A2645,Hoja1!A:C,3,0)</f>
        <v>16</v>
      </c>
      <c r="P2645" s="21" t="str">
        <f>VLOOKUP(M2645,[1]TIPOLOGIAS_CB!$A:$F,4,0)</f>
        <v>TUNJA</v>
      </c>
      <c r="Q2645" s="21" t="str">
        <f>VLOOKUP(P2645,'BASE TARIFA 2025'!C:D,2,0)</f>
        <v>WOMPI SANTANDERES</v>
      </c>
      <c r="R2645" s="23">
        <f>VLOOKUP(P2645,'BASE TARIFA 2025'!C:F,4,0)</f>
        <v>28277.100000000002</v>
      </c>
    </row>
    <row r="2646" spans="1:18" ht="14.45">
      <c r="A2646" s="27">
        <v>72675</v>
      </c>
      <c r="B2646" s="27" t="s">
        <v>15222</v>
      </c>
      <c r="C2646" s="27">
        <v>1117966260</v>
      </c>
      <c r="D2646" s="27" t="s">
        <v>15223</v>
      </c>
      <c r="E2646" s="27" t="s">
        <v>15223</v>
      </c>
      <c r="F2646" s="27" t="s">
        <v>15224</v>
      </c>
      <c r="G2646" s="27" t="s">
        <v>15225</v>
      </c>
      <c r="H2646" s="27" t="s">
        <v>15226</v>
      </c>
      <c r="I2646" s="27" t="s">
        <v>15227</v>
      </c>
      <c r="J2646" s="27" t="s">
        <v>450</v>
      </c>
      <c r="K2646" s="27" t="s">
        <v>7560</v>
      </c>
      <c r="L2646" s="27" t="s">
        <v>7560</v>
      </c>
      <c r="M2646" s="27">
        <v>15087</v>
      </c>
      <c r="N2646" s="28" t="s">
        <v>223</v>
      </c>
      <c r="O2646" s="22">
        <f>VLOOKUP(A2646,Hoja1!A:C,3,0)</f>
        <v>8</v>
      </c>
      <c r="P2646" s="21" t="str">
        <f>VLOOKUP(M2646,[1]TIPOLOGIAS_CB!$A:$F,4,0)</f>
        <v>TUNJA</v>
      </c>
      <c r="Q2646" s="21" t="str">
        <f>VLOOKUP(P2646,'BASE TARIFA 2025'!C:D,2,0)</f>
        <v>WOMPI SANTANDERES</v>
      </c>
      <c r="R2646" s="23">
        <f>VLOOKUP(P2646,'BASE TARIFA 2025'!C:F,4,0)</f>
        <v>28277.100000000002</v>
      </c>
    </row>
    <row r="2647" spans="1:18" ht="14.45">
      <c r="A2647" s="27">
        <v>31812</v>
      </c>
      <c r="B2647" s="27" t="s">
        <v>15228</v>
      </c>
      <c r="C2647" s="27">
        <v>65693763</v>
      </c>
      <c r="D2647" s="27" t="s">
        <v>15229</v>
      </c>
      <c r="E2647" s="27" t="s">
        <v>15230</v>
      </c>
      <c r="F2647" s="27" t="s">
        <v>15230</v>
      </c>
      <c r="G2647" s="27" t="s">
        <v>15231</v>
      </c>
      <c r="H2647" s="27" t="s">
        <v>15232</v>
      </c>
      <c r="I2647" s="27" t="s">
        <v>15233</v>
      </c>
      <c r="J2647" s="27" t="s">
        <v>3795</v>
      </c>
      <c r="K2647" s="27" t="s">
        <v>15234</v>
      </c>
      <c r="L2647" s="27" t="s">
        <v>15234</v>
      </c>
      <c r="M2647" s="27">
        <v>73268</v>
      </c>
      <c r="N2647" s="28" t="s">
        <v>477</v>
      </c>
      <c r="O2647" s="22">
        <f>VLOOKUP(A2647,Hoja1!A:C,3,0)</f>
        <v>16</v>
      </c>
      <c r="P2647" s="21" t="str">
        <f>VLOOKUP(M2647,[1]TIPOLOGIAS_CB!$A:$F,4,0)</f>
        <v>IBAGUE</v>
      </c>
      <c r="Q2647" s="21" t="str">
        <f>VLOOKUP(P2647,'BASE TARIFA 2025'!C:D,2,0)</f>
        <v>WOMPI ORIENTE</v>
      </c>
      <c r="R2647" s="23">
        <f>VLOOKUP(P2647,'BASE TARIFA 2025'!C:F,4,0)</f>
        <v>28277.100000000002</v>
      </c>
    </row>
    <row r="2648" spans="1:18" ht="14.45">
      <c r="A2648" s="27">
        <v>34648</v>
      </c>
      <c r="B2648" s="27" t="s">
        <v>15235</v>
      </c>
      <c r="C2648" s="27">
        <v>1110499729</v>
      </c>
      <c r="D2648" s="27"/>
      <c r="E2648" s="27" t="s">
        <v>15236</v>
      </c>
      <c r="F2648" s="27" t="s">
        <v>15236</v>
      </c>
      <c r="G2648" s="27" t="s">
        <v>15237</v>
      </c>
      <c r="H2648" s="27" t="s">
        <v>15238</v>
      </c>
      <c r="I2648" s="27" t="s">
        <v>15239</v>
      </c>
      <c r="J2648" s="27" t="s">
        <v>3795</v>
      </c>
      <c r="K2648" s="27" t="s">
        <v>15234</v>
      </c>
      <c r="L2648" s="27" t="s">
        <v>15234</v>
      </c>
      <c r="M2648" s="27">
        <v>73268</v>
      </c>
      <c r="N2648" s="28" t="s">
        <v>500</v>
      </c>
      <c r="O2648" s="22">
        <f>VLOOKUP(A2648,Hoja1!A:C,3,0)</f>
        <v>8</v>
      </c>
      <c r="P2648" s="21" t="str">
        <f>VLOOKUP(M2648,[1]TIPOLOGIAS_CB!$A:$F,4,0)</f>
        <v>IBAGUE</v>
      </c>
      <c r="Q2648" s="21" t="str">
        <f>VLOOKUP(P2648,'BASE TARIFA 2025'!C:D,2,0)</f>
        <v>WOMPI ORIENTE</v>
      </c>
      <c r="R2648" s="23">
        <f>VLOOKUP(P2648,'BASE TARIFA 2025'!C:F,4,0)</f>
        <v>28277.100000000002</v>
      </c>
    </row>
    <row r="2649" spans="1:18" ht="14.45">
      <c r="A2649" s="27">
        <v>42848</v>
      </c>
      <c r="B2649" s="27" t="s">
        <v>15240</v>
      </c>
      <c r="C2649" s="27">
        <v>63393278</v>
      </c>
      <c r="D2649" s="27"/>
      <c r="E2649" s="27" t="s">
        <v>15241</v>
      </c>
      <c r="F2649" s="27" t="s">
        <v>15242</v>
      </c>
      <c r="G2649" s="27" t="s">
        <v>15243</v>
      </c>
      <c r="H2649" s="27" t="s">
        <v>15244</v>
      </c>
      <c r="I2649" s="27" t="s">
        <v>15245</v>
      </c>
      <c r="J2649" s="27" t="s">
        <v>3795</v>
      </c>
      <c r="K2649" s="27" t="s">
        <v>15234</v>
      </c>
      <c r="L2649" s="27" t="s">
        <v>15234</v>
      </c>
      <c r="M2649" s="27">
        <v>73268</v>
      </c>
      <c r="N2649" s="28" t="s">
        <v>477</v>
      </c>
      <c r="O2649" s="22">
        <f>VLOOKUP(A2649,Hoja1!A:C,3,0)</f>
        <v>16</v>
      </c>
      <c r="P2649" s="21" t="str">
        <f>VLOOKUP(M2649,[1]TIPOLOGIAS_CB!$A:$F,4,0)</f>
        <v>IBAGUE</v>
      </c>
      <c r="Q2649" s="21" t="str">
        <f>VLOOKUP(P2649,'BASE TARIFA 2025'!C:D,2,0)</f>
        <v>WOMPI ORIENTE</v>
      </c>
      <c r="R2649" s="23">
        <f>VLOOKUP(P2649,'BASE TARIFA 2025'!C:F,4,0)</f>
        <v>28277.100000000002</v>
      </c>
    </row>
    <row r="2650" spans="1:18" ht="14.45">
      <c r="A2650" s="27">
        <v>78188</v>
      </c>
      <c r="B2650" s="27" t="s">
        <v>15246</v>
      </c>
      <c r="C2650" s="27">
        <v>65704156</v>
      </c>
      <c r="D2650" s="27" t="s">
        <v>15247</v>
      </c>
      <c r="E2650" s="27" t="s">
        <v>15247</v>
      </c>
      <c r="F2650" s="27" t="s">
        <v>15247</v>
      </c>
      <c r="G2650" s="27" t="s">
        <v>15248</v>
      </c>
      <c r="H2650" s="27" t="s">
        <v>15249</v>
      </c>
      <c r="I2650" s="27" t="s">
        <v>15250</v>
      </c>
      <c r="J2650" s="27" t="s">
        <v>3795</v>
      </c>
      <c r="K2650" s="27" t="s">
        <v>15234</v>
      </c>
      <c r="L2650" s="27" t="s">
        <v>15234</v>
      </c>
      <c r="M2650" s="27">
        <v>73268</v>
      </c>
      <c r="N2650" s="28" t="s">
        <v>477</v>
      </c>
      <c r="O2650" s="22">
        <f>VLOOKUP(A2650,Hoja1!A:C,3,0)</f>
        <v>8</v>
      </c>
      <c r="P2650" s="21" t="str">
        <f>VLOOKUP(M2650,[1]TIPOLOGIAS_CB!$A:$F,4,0)</f>
        <v>IBAGUE</v>
      </c>
      <c r="Q2650" s="21" t="str">
        <f>VLOOKUP(P2650,'BASE TARIFA 2025'!C:D,2,0)</f>
        <v>WOMPI ORIENTE</v>
      </c>
      <c r="R2650" s="23">
        <f>VLOOKUP(P2650,'BASE TARIFA 2025'!C:F,4,0)</f>
        <v>28277.100000000002</v>
      </c>
    </row>
    <row r="2651" spans="1:18" ht="14.45">
      <c r="A2651" s="27">
        <v>78296</v>
      </c>
      <c r="B2651" s="27" t="s">
        <v>15251</v>
      </c>
      <c r="C2651" s="27">
        <v>1010143223</v>
      </c>
      <c r="D2651" s="27" t="s">
        <v>15252</v>
      </c>
      <c r="E2651" s="27" t="s">
        <v>15252</v>
      </c>
      <c r="F2651" s="27" t="s">
        <v>15252</v>
      </c>
      <c r="G2651" s="27" t="s">
        <v>15253</v>
      </c>
      <c r="H2651" s="27" t="s">
        <v>15254</v>
      </c>
      <c r="I2651" s="27" t="s">
        <v>15255</v>
      </c>
      <c r="J2651" s="27" t="s">
        <v>3795</v>
      </c>
      <c r="K2651" s="27" t="s">
        <v>15234</v>
      </c>
      <c r="L2651" s="27" t="s">
        <v>15234</v>
      </c>
      <c r="M2651" s="27">
        <v>73268</v>
      </c>
      <c r="N2651" s="28" t="s">
        <v>500</v>
      </c>
      <c r="O2651" s="22">
        <f>VLOOKUP(A2651,Hoja1!A:C,3,0)</f>
        <v>8</v>
      </c>
      <c r="P2651" s="21" t="str">
        <f>VLOOKUP(M2651,[1]TIPOLOGIAS_CB!$A:$F,4,0)</f>
        <v>IBAGUE</v>
      </c>
      <c r="Q2651" s="21" t="str">
        <f>VLOOKUP(P2651,'BASE TARIFA 2025'!C:D,2,0)</f>
        <v>WOMPI ORIENTE</v>
      </c>
      <c r="R2651" s="23">
        <f>VLOOKUP(P2651,'BASE TARIFA 2025'!C:F,4,0)</f>
        <v>28277.100000000002</v>
      </c>
    </row>
    <row r="2652" spans="1:18" ht="14.45">
      <c r="A2652" s="27">
        <v>78522</v>
      </c>
      <c r="B2652" s="27" t="s">
        <v>15256</v>
      </c>
      <c r="C2652" s="27">
        <v>65645260</v>
      </c>
      <c r="D2652" s="27" t="s">
        <v>15257</v>
      </c>
      <c r="E2652" s="27" t="s">
        <v>15257</v>
      </c>
      <c r="F2652" s="27" t="s">
        <v>15257</v>
      </c>
      <c r="G2652" s="27" t="s">
        <v>15258</v>
      </c>
      <c r="H2652" s="27" t="s">
        <v>15259</v>
      </c>
      <c r="I2652" s="27" t="s">
        <v>15260</v>
      </c>
      <c r="J2652" s="27" t="s">
        <v>3795</v>
      </c>
      <c r="K2652" s="27" t="s">
        <v>15234</v>
      </c>
      <c r="L2652" s="27" t="s">
        <v>15234</v>
      </c>
      <c r="M2652" s="27">
        <v>73268</v>
      </c>
      <c r="N2652" s="28" t="s">
        <v>500</v>
      </c>
      <c r="O2652" s="22">
        <f>VLOOKUP(A2652,Hoja1!A:C,3,0)</f>
        <v>8</v>
      </c>
      <c r="P2652" s="21" t="str">
        <f>VLOOKUP(M2652,[1]TIPOLOGIAS_CB!$A:$F,4,0)</f>
        <v>IBAGUE</v>
      </c>
      <c r="Q2652" s="21" t="str">
        <f>VLOOKUP(P2652,'BASE TARIFA 2025'!C:D,2,0)</f>
        <v>WOMPI ORIENTE</v>
      </c>
      <c r="R2652" s="23">
        <f>VLOOKUP(P2652,'BASE TARIFA 2025'!C:F,4,0)</f>
        <v>28277.100000000002</v>
      </c>
    </row>
    <row r="2653" spans="1:18" ht="14.45">
      <c r="A2653" s="27">
        <v>68077</v>
      </c>
      <c r="B2653" s="27" t="s">
        <v>15261</v>
      </c>
      <c r="C2653" s="27">
        <v>39579294</v>
      </c>
      <c r="D2653" s="27" t="s">
        <v>15262</v>
      </c>
      <c r="E2653" s="27" t="s">
        <v>15262</v>
      </c>
      <c r="F2653" s="27" t="s">
        <v>15262</v>
      </c>
      <c r="G2653" s="27" t="s">
        <v>15263</v>
      </c>
      <c r="H2653" s="27" t="s">
        <v>15264</v>
      </c>
      <c r="I2653" s="27" t="s">
        <v>15265</v>
      </c>
      <c r="J2653" s="27" t="s">
        <v>3795</v>
      </c>
      <c r="K2653" s="27" t="s">
        <v>15234</v>
      </c>
      <c r="L2653" s="27" t="s">
        <v>15234</v>
      </c>
      <c r="M2653" s="27">
        <v>73268</v>
      </c>
      <c r="N2653" s="28" t="s">
        <v>192</v>
      </c>
      <c r="O2653" s="22">
        <f>VLOOKUP(A2653,Hoja1!A:C,3,0)</f>
        <v>16</v>
      </c>
      <c r="P2653" s="21" t="str">
        <f>VLOOKUP(M2653,[1]TIPOLOGIAS_CB!$A:$F,4,0)</f>
        <v>IBAGUE</v>
      </c>
      <c r="Q2653" s="21" t="str">
        <f>VLOOKUP(P2653,'BASE TARIFA 2025'!C:D,2,0)</f>
        <v>WOMPI ORIENTE</v>
      </c>
      <c r="R2653" s="23">
        <f>VLOOKUP(P2653,'BASE TARIFA 2025'!C:F,4,0)</f>
        <v>28277.100000000002</v>
      </c>
    </row>
    <row r="2654" spans="1:18" ht="14.45">
      <c r="A2654" s="27">
        <v>68293</v>
      </c>
      <c r="B2654" s="27" t="s">
        <v>15266</v>
      </c>
      <c r="C2654" s="27">
        <v>65701230</v>
      </c>
      <c r="D2654" s="27" t="s">
        <v>15267</v>
      </c>
      <c r="E2654" s="27" t="s">
        <v>15267</v>
      </c>
      <c r="F2654" s="27" t="s">
        <v>15267</v>
      </c>
      <c r="G2654" s="27" t="s">
        <v>15268</v>
      </c>
      <c r="H2654" s="27" t="s">
        <v>15269</v>
      </c>
      <c r="I2654" s="27" t="s">
        <v>15270</v>
      </c>
      <c r="J2654" s="27" t="s">
        <v>3795</v>
      </c>
      <c r="K2654" s="27" t="s">
        <v>15234</v>
      </c>
      <c r="L2654" s="27" t="s">
        <v>15234</v>
      </c>
      <c r="M2654" s="27">
        <v>73268</v>
      </c>
      <c r="N2654" s="28" t="s">
        <v>477</v>
      </c>
      <c r="O2654" s="22">
        <f>VLOOKUP(A2654,Hoja1!A:C,3,0)</f>
        <v>8</v>
      </c>
      <c r="P2654" s="21" t="str">
        <f>VLOOKUP(M2654,[1]TIPOLOGIAS_CB!$A:$F,4,0)</f>
        <v>IBAGUE</v>
      </c>
      <c r="Q2654" s="21" t="str">
        <f>VLOOKUP(P2654,'BASE TARIFA 2025'!C:D,2,0)</f>
        <v>WOMPI ORIENTE</v>
      </c>
      <c r="R2654" s="23">
        <f>VLOOKUP(P2654,'BASE TARIFA 2025'!C:F,4,0)</f>
        <v>28277.100000000002</v>
      </c>
    </row>
    <row r="2655" spans="1:18" ht="14.45">
      <c r="A2655" s="27">
        <v>70854</v>
      </c>
      <c r="B2655" s="27" t="s">
        <v>15271</v>
      </c>
      <c r="C2655" s="27">
        <v>1110569154</v>
      </c>
      <c r="D2655" s="27" t="s">
        <v>15272</v>
      </c>
      <c r="E2655" s="27" t="s">
        <v>15272</v>
      </c>
      <c r="F2655" s="27" t="s">
        <v>15272</v>
      </c>
      <c r="G2655" s="27" t="s">
        <v>15273</v>
      </c>
      <c r="H2655" s="27" t="s">
        <v>15274</v>
      </c>
      <c r="I2655" s="27" t="s">
        <v>15275</v>
      </c>
      <c r="J2655" s="27" t="s">
        <v>3795</v>
      </c>
      <c r="K2655" s="27" t="s">
        <v>15234</v>
      </c>
      <c r="L2655" s="27" t="s">
        <v>15234</v>
      </c>
      <c r="M2655" s="27">
        <v>73268</v>
      </c>
      <c r="N2655" s="28" t="s">
        <v>953</v>
      </c>
      <c r="O2655" s="22">
        <f>VLOOKUP(A2655,Hoja1!A:C,3,0)</f>
        <v>8</v>
      </c>
      <c r="P2655" s="21" t="str">
        <f>VLOOKUP(M2655,[1]TIPOLOGIAS_CB!$A:$F,4,0)</f>
        <v>IBAGUE</v>
      </c>
      <c r="Q2655" s="21" t="str">
        <f>VLOOKUP(P2655,'BASE TARIFA 2025'!C:D,2,0)</f>
        <v>WOMPI ORIENTE</v>
      </c>
      <c r="R2655" s="23">
        <f>VLOOKUP(P2655,'BASE TARIFA 2025'!C:F,4,0)</f>
        <v>28277.100000000002</v>
      </c>
    </row>
    <row r="2656" spans="1:18" ht="14.45">
      <c r="A2656" s="27">
        <v>70853</v>
      </c>
      <c r="B2656" s="27" t="s">
        <v>15276</v>
      </c>
      <c r="C2656" s="27">
        <v>93138638</v>
      </c>
      <c r="D2656" s="27" t="s">
        <v>15277</v>
      </c>
      <c r="E2656" s="27" t="s">
        <v>15277</v>
      </c>
      <c r="F2656" s="27" t="s">
        <v>15277</v>
      </c>
      <c r="G2656" s="27" t="s">
        <v>15278</v>
      </c>
      <c r="H2656" s="27" t="s">
        <v>15279</v>
      </c>
      <c r="I2656" s="27" t="s">
        <v>15280</v>
      </c>
      <c r="J2656" s="27" t="s">
        <v>3795</v>
      </c>
      <c r="K2656" s="27" t="s">
        <v>15234</v>
      </c>
      <c r="L2656" s="27" t="s">
        <v>15234</v>
      </c>
      <c r="M2656" s="27">
        <v>73268</v>
      </c>
      <c r="N2656" s="28" t="s">
        <v>953</v>
      </c>
      <c r="O2656" s="22">
        <f>VLOOKUP(A2656,Hoja1!A:C,3,0)</f>
        <v>8</v>
      </c>
      <c r="P2656" s="21" t="str">
        <f>VLOOKUP(M2656,[1]TIPOLOGIAS_CB!$A:$F,4,0)</f>
        <v>IBAGUE</v>
      </c>
      <c r="Q2656" s="21" t="str">
        <f>VLOOKUP(P2656,'BASE TARIFA 2025'!C:D,2,0)</f>
        <v>WOMPI ORIENTE</v>
      </c>
      <c r="R2656" s="23">
        <f>VLOOKUP(P2656,'BASE TARIFA 2025'!C:F,4,0)</f>
        <v>28277.100000000002</v>
      </c>
    </row>
    <row r="2657" spans="1:18" ht="14.45">
      <c r="A2657" s="27">
        <v>58690</v>
      </c>
      <c r="B2657" s="27" t="s">
        <v>15281</v>
      </c>
      <c r="C2657" s="27">
        <v>93134178</v>
      </c>
      <c r="D2657" s="27" t="s">
        <v>15282</v>
      </c>
      <c r="E2657" s="27" t="s">
        <v>15282</v>
      </c>
      <c r="F2657" s="27" t="s">
        <v>15282</v>
      </c>
      <c r="G2657" s="27" t="s">
        <v>15283</v>
      </c>
      <c r="H2657" s="27" t="s">
        <v>15284</v>
      </c>
      <c r="I2657" s="27" t="s">
        <v>15285</v>
      </c>
      <c r="J2657" s="27" t="s">
        <v>3795</v>
      </c>
      <c r="K2657" s="27" t="s">
        <v>15234</v>
      </c>
      <c r="L2657" s="27" t="s">
        <v>15234</v>
      </c>
      <c r="M2657" s="27">
        <v>73268</v>
      </c>
      <c r="N2657" s="28" t="s">
        <v>192</v>
      </c>
      <c r="O2657" s="22">
        <f>VLOOKUP(A2657,Hoja1!A:C,3,0)</f>
        <v>16</v>
      </c>
      <c r="P2657" s="21" t="str">
        <f>VLOOKUP(M2657,[1]TIPOLOGIAS_CB!$A:$F,4,0)</f>
        <v>IBAGUE</v>
      </c>
      <c r="Q2657" s="21" t="str">
        <f>VLOOKUP(P2657,'BASE TARIFA 2025'!C:D,2,0)</f>
        <v>WOMPI ORIENTE</v>
      </c>
      <c r="R2657" s="23">
        <f>VLOOKUP(P2657,'BASE TARIFA 2025'!C:F,4,0)</f>
        <v>28277.100000000002</v>
      </c>
    </row>
    <row r="2658" spans="1:18" ht="14.45">
      <c r="A2658" s="27">
        <v>60669</v>
      </c>
      <c r="B2658" s="27" t="s">
        <v>15286</v>
      </c>
      <c r="C2658" s="27">
        <v>1016076941</v>
      </c>
      <c r="D2658" s="27" t="s">
        <v>15287</v>
      </c>
      <c r="E2658" s="27" t="s">
        <v>15288</v>
      </c>
      <c r="F2658" s="27" t="s">
        <v>15287</v>
      </c>
      <c r="G2658" s="27" t="s">
        <v>15289</v>
      </c>
      <c r="H2658" s="27" t="s">
        <v>15290</v>
      </c>
      <c r="I2658" s="27" t="s">
        <v>15291</v>
      </c>
      <c r="J2658" s="27" t="s">
        <v>3795</v>
      </c>
      <c r="K2658" s="27" t="s">
        <v>15234</v>
      </c>
      <c r="L2658" s="27" t="s">
        <v>15234</v>
      </c>
      <c r="M2658" s="27">
        <v>73268</v>
      </c>
      <c r="N2658" s="28" t="s">
        <v>192</v>
      </c>
      <c r="O2658" s="22">
        <f>VLOOKUP(A2658,Hoja1!A:C,3,0)</f>
        <v>16</v>
      </c>
      <c r="P2658" s="21" t="str">
        <f>VLOOKUP(M2658,[1]TIPOLOGIAS_CB!$A:$F,4,0)</f>
        <v>IBAGUE</v>
      </c>
      <c r="Q2658" s="21" t="str">
        <f>VLOOKUP(P2658,'BASE TARIFA 2025'!C:D,2,0)</f>
        <v>WOMPI ORIENTE</v>
      </c>
      <c r="R2658" s="23">
        <f>VLOOKUP(P2658,'BASE TARIFA 2025'!C:F,4,0)</f>
        <v>28277.100000000002</v>
      </c>
    </row>
    <row r="2659" spans="1:18" ht="14.45">
      <c r="A2659" s="27">
        <v>59721</v>
      </c>
      <c r="B2659" s="27" t="s">
        <v>15292</v>
      </c>
      <c r="C2659" s="27">
        <v>51892685</v>
      </c>
      <c r="D2659" s="27" t="s">
        <v>15293</v>
      </c>
      <c r="E2659" s="27" t="s">
        <v>15293</v>
      </c>
      <c r="F2659" s="27" t="s">
        <v>15293</v>
      </c>
      <c r="G2659" s="27" t="s">
        <v>15294</v>
      </c>
      <c r="H2659" s="27" t="s">
        <v>15295</v>
      </c>
      <c r="I2659" s="27" t="s">
        <v>15296</v>
      </c>
      <c r="J2659" s="27" t="s">
        <v>3795</v>
      </c>
      <c r="K2659" s="27" t="s">
        <v>15234</v>
      </c>
      <c r="L2659" s="27" t="s">
        <v>15234</v>
      </c>
      <c r="M2659" s="27">
        <v>73268</v>
      </c>
      <c r="N2659" s="28" t="s">
        <v>477</v>
      </c>
      <c r="O2659" s="22">
        <f>VLOOKUP(A2659,Hoja1!A:C,3,0)</f>
        <v>8</v>
      </c>
      <c r="P2659" s="21" t="str">
        <f>VLOOKUP(M2659,[1]TIPOLOGIAS_CB!$A:$F,4,0)</f>
        <v>IBAGUE</v>
      </c>
      <c r="Q2659" s="21" t="str">
        <f>VLOOKUP(P2659,'BASE TARIFA 2025'!C:D,2,0)</f>
        <v>WOMPI ORIENTE</v>
      </c>
      <c r="R2659" s="23">
        <f>VLOOKUP(P2659,'BASE TARIFA 2025'!C:F,4,0)</f>
        <v>28277.100000000002</v>
      </c>
    </row>
    <row r="2660" spans="1:18" ht="14.45">
      <c r="A2660" s="27">
        <v>64305</v>
      </c>
      <c r="B2660" s="27" t="s">
        <v>15297</v>
      </c>
      <c r="C2660" s="27">
        <v>65707766</v>
      </c>
      <c r="D2660" s="27" t="s">
        <v>15298</v>
      </c>
      <c r="E2660" s="27" t="s">
        <v>15298</v>
      </c>
      <c r="F2660" s="27" t="s">
        <v>15298</v>
      </c>
      <c r="G2660" s="27" t="s">
        <v>15299</v>
      </c>
      <c r="H2660" s="27" t="s">
        <v>15300</v>
      </c>
      <c r="I2660" s="27" t="s">
        <v>15301</v>
      </c>
      <c r="J2660" s="27" t="s">
        <v>3795</v>
      </c>
      <c r="K2660" s="27" t="s">
        <v>15234</v>
      </c>
      <c r="L2660" s="27" t="s">
        <v>15234</v>
      </c>
      <c r="M2660" s="27">
        <v>73268</v>
      </c>
      <c r="N2660" s="28" t="s">
        <v>500</v>
      </c>
      <c r="O2660" s="22">
        <f>VLOOKUP(A2660,Hoja1!A:C,3,0)</f>
        <v>8</v>
      </c>
      <c r="P2660" s="21" t="str">
        <f>VLOOKUP(M2660,[1]TIPOLOGIAS_CB!$A:$F,4,0)</f>
        <v>IBAGUE</v>
      </c>
      <c r="Q2660" s="21" t="str">
        <f>VLOOKUP(P2660,'BASE TARIFA 2025'!C:D,2,0)</f>
        <v>WOMPI ORIENTE</v>
      </c>
      <c r="R2660" s="23">
        <f>VLOOKUP(P2660,'BASE TARIFA 2025'!C:F,4,0)</f>
        <v>28277.100000000002</v>
      </c>
    </row>
    <row r="2661" spans="1:18" ht="14.45">
      <c r="A2661" s="27">
        <v>65264</v>
      </c>
      <c r="B2661" s="27" t="s">
        <v>15302</v>
      </c>
      <c r="C2661" s="27">
        <v>65696789</v>
      </c>
      <c r="D2661" s="27" t="s">
        <v>15303</v>
      </c>
      <c r="E2661" s="27" t="s">
        <v>15303</v>
      </c>
      <c r="F2661" s="27" t="s">
        <v>15303</v>
      </c>
      <c r="G2661" s="27" t="s">
        <v>15304</v>
      </c>
      <c r="H2661" s="27" t="s">
        <v>15305</v>
      </c>
      <c r="I2661" s="27" t="s">
        <v>15306</v>
      </c>
      <c r="J2661" s="27" t="s">
        <v>3795</v>
      </c>
      <c r="K2661" s="27" t="s">
        <v>15234</v>
      </c>
      <c r="L2661" s="27" t="s">
        <v>15234</v>
      </c>
      <c r="M2661" s="27">
        <v>73268</v>
      </c>
      <c r="N2661" s="28" t="s">
        <v>192</v>
      </c>
      <c r="O2661" s="22">
        <f>VLOOKUP(A2661,Hoja1!A:C,3,0)</f>
        <v>8</v>
      </c>
      <c r="P2661" s="21" t="str">
        <f>VLOOKUP(M2661,[1]TIPOLOGIAS_CB!$A:$F,4,0)</f>
        <v>IBAGUE</v>
      </c>
      <c r="Q2661" s="21" t="str">
        <f>VLOOKUP(P2661,'BASE TARIFA 2025'!C:D,2,0)</f>
        <v>WOMPI ORIENTE</v>
      </c>
      <c r="R2661" s="23">
        <f>VLOOKUP(P2661,'BASE TARIFA 2025'!C:F,4,0)</f>
        <v>28277.100000000002</v>
      </c>
    </row>
    <row r="2662" spans="1:18" ht="14.45">
      <c r="A2662" s="27">
        <v>50745</v>
      </c>
      <c r="B2662" s="27" t="s">
        <v>15307</v>
      </c>
      <c r="C2662" s="27">
        <v>1110493740</v>
      </c>
      <c r="D2662" s="27" t="s">
        <v>15308</v>
      </c>
      <c r="E2662" s="27" t="s">
        <v>15309</v>
      </c>
      <c r="F2662" s="27" t="s">
        <v>15309</v>
      </c>
      <c r="G2662" s="27" t="s">
        <v>15310</v>
      </c>
      <c r="H2662" s="27" t="s">
        <v>15311</v>
      </c>
      <c r="I2662" s="27" t="s">
        <v>15312</v>
      </c>
      <c r="J2662" s="27" t="s">
        <v>3795</v>
      </c>
      <c r="K2662" s="27" t="s">
        <v>15234</v>
      </c>
      <c r="L2662" s="27" t="s">
        <v>15234</v>
      </c>
      <c r="M2662" s="27">
        <v>73268</v>
      </c>
      <c r="N2662" s="28" t="s">
        <v>500</v>
      </c>
      <c r="O2662" s="22">
        <f>VLOOKUP(A2662,Hoja1!A:C,3,0)</f>
        <v>8</v>
      </c>
      <c r="P2662" s="21" t="str">
        <f>VLOOKUP(M2662,[1]TIPOLOGIAS_CB!$A:$F,4,0)</f>
        <v>IBAGUE</v>
      </c>
      <c r="Q2662" s="21" t="str">
        <f>VLOOKUP(P2662,'BASE TARIFA 2025'!C:D,2,0)</f>
        <v>WOMPI ORIENTE</v>
      </c>
      <c r="R2662" s="23">
        <f>VLOOKUP(P2662,'BASE TARIFA 2025'!C:F,4,0)</f>
        <v>28277.100000000002</v>
      </c>
    </row>
    <row r="2663" spans="1:18" ht="14.45">
      <c r="A2663" s="27">
        <v>51317</v>
      </c>
      <c r="B2663" s="27" t="s">
        <v>15313</v>
      </c>
      <c r="C2663" s="27">
        <v>2716062</v>
      </c>
      <c r="D2663" s="27" t="s">
        <v>15314</v>
      </c>
      <c r="E2663" s="27" t="s">
        <v>15315</v>
      </c>
      <c r="F2663" s="27" t="s">
        <v>15315</v>
      </c>
      <c r="G2663" s="27" t="s">
        <v>15316</v>
      </c>
      <c r="H2663" s="27" t="s">
        <v>15317</v>
      </c>
      <c r="I2663" s="27" t="s">
        <v>15318</v>
      </c>
      <c r="J2663" s="27" t="s">
        <v>3795</v>
      </c>
      <c r="K2663" s="27" t="s">
        <v>15234</v>
      </c>
      <c r="L2663" s="27" t="s">
        <v>15234</v>
      </c>
      <c r="M2663" s="27">
        <v>73268</v>
      </c>
      <c r="N2663" s="28" t="s">
        <v>953</v>
      </c>
      <c r="O2663" s="22">
        <f>VLOOKUP(A2663,Hoja1!A:C,3,0)</f>
        <v>16</v>
      </c>
      <c r="P2663" s="21" t="str">
        <f>VLOOKUP(M2663,[1]TIPOLOGIAS_CB!$A:$F,4,0)</f>
        <v>IBAGUE</v>
      </c>
      <c r="Q2663" s="21" t="str">
        <f>VLOOKUP(P2663,'BASE TARIFA 2025'!C:D,2,0)</f>
        <v>WOMPI ORIENTE</v>
      </c>
      <c r="R2663" s="23">
        <f>VLOOKUP(P2663,'BASE TARIFA 2025'!C:F,4,0)</f>
        <v>28277.100000000002</v>
      </c>
    </row>
    <row r="2664" spans="1:18" ht="14.45">
      <c r="A2664" s="27">
        <v>51781</v>
      </c>
      <c r="B2664" s="27" t="s">
        <v>15319</v>
      </c>
      <c r="C2664" s="27">
        <v>93132892</v>
      </c>
      <c r="D2664" s="27" t="s">
        <v>15320</v>
      </c>
      <c r="E2664" s="27" t="s">
        <v>15321</v>
      </c>
      <c r="F2664" s="27" t="s">
        <v>15320</v>
      </c>
      <c r="G2664" s="27" t="s">
        <v>15322</v>
      </c>
      <c r="H2664" s="27" t="s">
        <v>15323</v>
      </c>
      <c r="I2664" s="27" t="s">
        <v>15324</v>
      </c>
      <c r="J2664" s="27" t="s">
        <v>3795</v>
      </c>
      <c r="K2664" s="27" t="s">
        <v>15234</v>
      </c>
      <c r="L2664" s="27" t="s">
        <v>15234</v>
      </c>
      <c r="M2664" s="27">
        <v>73268</v>
      </c>
      <c r="N2664" s="28" t="s">
        <v>192</v>
      </c>
      <c r="O2664" s="22">
        <f>VLOOKUP(A2664,Hoja1!A:C,3,0)</f>
        <v>8</v>
      </c>
      <c r="P2664" s="21" t="str">
        <f>VLOOKUP(M2664,[1]TIPOLOGIAS_CB!$A:$F,4,0)</f>
        <v>IBAGUE</v>
      </c>
      <c r="Q2664" s="21" t="str">
        <f>VLOOKUP(P2664,'BASE TARIFA 2025'!C:D,2,0)</f>
        <v>WOMPI ORIENTE</v>
      </c>
      <c r="R2664" s="23">
        <f>VLOOKUP(P2664,'BASE TARIFA 2025'!C:F,4,0)</f>
        <v>28277.100000000002</v>
      </c>
    </row>
    <row r="2665" spans="1:18" ht="14.45">
      <c r="A2665" s="27">
        <v>58564</v>
      </c>
      <c r="B2665" s="27" t="s">
        <v>15325</v>
      </c>
      <c r="C2665" s="27">
        <v>65697246</v>
      </c>
      <c r="D2665" s="27" t="s">
        <v>15326</v>
      </c>
      <c r="E2665" s="27" t="s">
        <v>15326</v>
      </c>
      <c r="F2665" s="27" t="s">
        <v>15326</v>
      </c>
      <c r="G2665" s="27" t="s">
        <v>15327</v>
      </c>
      <c r="H2665" s="27" t="s">
        <v>15328</v>
      </c>
      <c r="I2665" s="27" t="s">
        <v>15329</v>
      </c>
      <c r="J2665" s="27" t="s">
        <v>3795</v>
      </c>
      <c r="K2665" s="27" t="s">
        <v>15234</v>
      </c>
      <c r="L2665" s="27" t="s">
        <v>15234</v>
      </c>
      <c r="M2665" s="27">
        <v>73268</v>
      </c>
      <c r="N2665" s="28" t="s">
        <v>953</v>
      </c>
      <c r="O2665" s="22">
        <f>VLOOKUP(A2665,Hoja1!A:C,3,0)</f>
        <v>8</v>
      </c>
      <c r="P2665" s="21" t="str">
        <f>VLOOKUP(M2665,[1]TIPOLOGIAS_CB!$A:$F,4,0)</f>
        <v>IBAGUE</v>
      </c>
      <c r="Q2665" s="21" t="str">
        <f>VLOOKUP(P2665,'BASE TARIFA 2025'!C:D,2,0)</f>
        <v>WOMPI ORIENTE</v>
      </c>
      <c r="R2665" s="23">
        <f>VLOOKUP(P2665,'BASE TARIFA 2025'!C:F,4,0)</f>
        <v>28277.100000000002</v>
      </c>
    </row>
    <row r="2666" spans="1:18" ht="14.45">
      <c r="A2666" s="27">
        <v>10018</v>
      </c>
      <c r="B2666" s="27" t="s">
        <v>15330</v>
      </c>
      <c r="C2666" s="27">
        <v>6461790</v>
      </c>
      <c r="D2666" s="27" t="s">
        <v>15331</v>
      </c>
      <c r="E2666" s="27" t="s">
        <v>15332</v>
      </c>
      <c r="F2666" s="27" t="s">
        <v>15332</v>
      </c>
      <c r="G2666" s="27" t="s">
        <v>15333</v>
      </c>
      <c r="H2666" s="27" t="s">
        <v>15334</v>
      </c>
      <c r="I2666" s="27" t="s">
        <v>15335</v>
      </c>
      <c r="J2666" s="27" t="s">
        <v>4354</v>
      </c>
      <c r="K2666" s="27" t="s">
        <v>15336</v>
      </c>
      <c r="L2666" s="27" t="s">
        <v>15336</v>
      </c>
      <c r="M2666" s="27">
        <v>76130</v>
      </c>
      <c r="N2666" s="28" t="s">
        <v>172</v>
      </c>
      <c r="O2666" s="22">
        <f>VLOOKUP(A2666,Hoja1!A:C,3,0)</f>
        <v>16</v>
      </c>
      <c r="P2666" s="21" t="str">
        <f>VLOOKUP(M2666,[1]TIPOLOGIAS_CB!$A:$F,4,0)</f>
        <v>CALI</v>
      </c>
      <c r="Q2666" s="21" t="str">
        <f>VLOOKUP(P2666,'BASE TARIFA 2025'!C:D,2,0)</f>
        <v>WOMPI SUROCCIDENTE</v>
      </c>
      <c r="R2666" s="23">
        <f>VLOOKUP(P2666,'BASE TARIFA 2025'!C:F,4,0)</f>
        <v>15709.5</v>
      </c>
    </row>
    <row r="2667" spans="1:18" ht="14.45">
      <c r="A2667" s="27">
        <v>22203</v>
      </c>
      <c r="B2667" s="27" t="s">
        <v>15337</v>
      </c>
      <c r="C2667" s="27">
        <v>70826054</v>
      </c>
      <c r="D2667" s="27" t="s">
        <v>15338</v>
      </c>
      <c r="E2667" s="27" t="s">
        <v>15339</v>
      </c>
      <c r="F2667" s="27" t="s">
        <v>15339</v>
      </c>
      <c r="G2667" s="27" t="s">
        <v>15340</v>
      </c>
      <c r="H2667" s="27" t="s">
        <v>15341</v>
      </c>
      <c r="I2667" s="27" t="s">
        <v>15342</v>
      </c>
      <c r="J2667" s="27" t="s">
        <v>4354</v>
      </c>
      <c r="K2667" s="27" t="s">
        <v>15336</v>
      </c>
      <c r="L2667" s="27" t="s">
        <v>15336</v>
      </c>
      <c r="M2667" s="27">
        <v>76130</v>
      </c>
      <c r="N2667" s="28" t="s">
        <v>102</v>
      </c>
      <c r="O2667" s="22">
        <f>VLOOKUP(A2667,Hoja1!A:C,3,0)</f>
        <v>16</v>
      </c>
      <c r="P2667" s="21" t="str">
        <f>VLOOKUP(M2667,[1]TIPOLOGIAS_CB!$A:$F,4,0)</f>
        <v>CALI</v>
      </c>
      <c r="Q2667" s="21" t="str">
        <f>VLOOKUP(P2667,'BASE TARIFA 2025'!C:D,2,0)</f>
        <v>WOMPI SUROCCIDENTE</v>
      </c>
      <c r="R2667" s="23">
        <f>VLOOKUP(P2667,'BASE TARIFA 2025'!C:F,4,0)</f>
        <v>15709.5</v>
      </c>
    </row>
    <row r="2668" spans="1:18" ht="14.45">
      <c r="A2668" s="27">
        <v>31424</v>
      </c>
      <c r="B2668" s="27" t="s">
        <v>15343</v>
      </c>
      <c r="C2668" s="27">
        <v>29347392</v>
      </c>
      <c r="D2668" s="27" t="s">
        <v>6382</v>
      </c>
      <c r="E2668" s="27" t="s">
        <v>15344</v>
      </c>
      <c r="F2668" s="27" t="s">
        <v>15345</v>
      </c>
      <c r="G2668" s="27" t="s">
        <v>15346</v>
      </c>
      <c r="H2668" s="27" t="s">
        <v>15347</v>
      </c>
      <c r="I2668" s="27" t="s">
        <v>15348</v>
      </c>
      <c r="J2668" s="27" t="s">
        <v>4354</v>
      </c>
      <c r="K2668" s="27" t="s">
        <v>15336</v>
      </c>
      <c r="L2668" s="27" t="s">
        <v>15336</v>
      </c>
      <c r="M2668" s="27">
        <v>76130</v>
      </c>
      <c r="N2668" s="28" t="s">
        <v>477</v>
      </c>
      <c r="O2668" s="22">
        <f>VLOOKUP(A2668,Hoja1!A:C,3,0)</f>
        <v>8</v>
      </c>
      <c r="P2668" s="21" t="str">
        <f>VLOOKUP(M2668,[1]TIPOLOGIAS_CB!$A:$F,4,0)</f>
        <v>CALI</v>
      </c>
      <c r="Q2668" s="21" t="str">
        <f>VLOOKUP(P2668,'BASE TARIFA 2025'!C:D,2,0)</f>
        <v>WOMPI SUROCCIDENTE</v>
      </c>
      <c r="R2668" s="23">
        <f>VLOOKUP(P2668,'BASE TARIFA 2025'!C:F,4,0)</f>
        <v>15709.5</v>
      </c>
    </row>
    <row r="2669" spans="1:18" ht="14.45">
      <c r="A2669" s="27">
        <v>45911</v>
      </c>
      <c r="B2669" s="27" t="s">
        <v>15349</v>
      </c>
      <c r="C2669" s="27">
        <v>25108422</v>
      </c>
      <c r="D2669" s="27"/>
      <c r="E2669" s="27" t="s">
        <v>15350</v>
      </c>
      <c r="F2669" s="27" t="s">
        <v>15350</v>
      </c>
      <c r="G2669" s="27" t="s">
        <v>15351</v>
      </c>
      <c r="H2669" s="27" t="s">
        <v>15352</v>
      </c>
      <c r="I2669" s="27" t="s">
        <v>15353</v>
      </c>
      <c r="J2669" s="27" t="s">
        <v>4354</v>
      </c>
      <c r="K2669" s="27" t="s">
        <v>15336</v>
      </c>
      <c r="L2669" s="27" t="s">
        <v>15336</v>
      </c>
      <c r="M2669" s="27">
        <v>76130</v>
      </c>
      <c r="N2669" s="28" t="s">
        <v>477</v>
      </c>
      <c r="O2669" s="22">
        <f>VLOOKUP(A2669,Hoja1!A:C,3,0)</f>
        <v>8</v>
      </c>
      <c r="P2669" s="21" t="str">
        <f>VLOOKUP(M2669,[1]TIPOLOGIAS_CB!$A:$F,4,0)</f>
        <v>CALI</v>
      </c>
      <c r="Q2669" s="21" t="str">
        <f>VLOOKUP(P2669,'BASE TARIFA 2025'!C:D,2,0)</f>
        <v>WOMPI SUROCCIDENTE</v>
      </c>
      <c r="R2669" s="23">
        <f>VLOOKUP(P2669,'BASE TARIFA 2025'!C:F,4,0)</f>
        <v>15709.5</v>
      </c>
    </row>
    <row r="2670" spans="1:18" ht="14.45">
      <c r="A2670" s="27">
        <v>77441</v>
      </c>
      <c r="B2670" s="27" t="s">
        <v>15354</v>
      </c>
      <c r="C2670" s="27">
        <v>94040149</v>
      </c>
      <c r="D2670" s="27" t="s">
        <v>79</v>
      </c>
      <c r="E2670" s="27" t="s">
        <v>15355</v>
      </c>
      <c r="F2670" s="27" t="s">
        <v>15356</v>
      </c>
      <c r="G2670" s="27" t="s">
        <v>15357</v>
      </c>
      <c r="H2670" s="27" t="s">
        <v>15358</v>
      </c>
      <c r="I2670" s="27" t="s">
        <v>15359</v>
      </c>
      <c r="J2670" s="27" t="s">
        <v>4354</v>
      </c>
      <c r="K2670" s="27" t="s">
        <v>15336</v>
      </c>
      <c r="L2670" s="27" t="s">
        <v>15336</v>
      </c>
      <c r="M2670" s="27">
        <v>76130</v>
      </c>
      <c r="N2670" s="28" t="s">
        <v>172</v>
      </c>
      <c r="O2670" s="22">
        <f>VLOOKUP(A2670,Hoja1!A:C,3,0)</f>
        <v>8</v>
      </c>
      <c r="P2670" s="21" t="str">
        <f>VLOOKUP(M2670,[1]TIPOLOGIAS_CB!$A:$F,4,0)</f>
        <v>CALI</v>
      </c>
      <c r="Q2670" s="21" t="str">
        <f>VLOOKUP(P2670,'BASE TARIFA 2025'!C:D,2,0)</f>
        <v>WOMPI SUROCCIDENTE</v>
      </c>
      <c r="R2670" s="23">
        <f>VLOOKUP(P2670,'BASE TARIFA 2025'!C:F,4,0)</f>
        <v>15709.5</v>
      </c>
    </row>
    <row r="2671" spans="1:18" ht="14.45">
      <c r="A2671" s="27">
        <v>78179</v>
      </c>
      <c r="B2671" s="27" t="s">
        <v>15360</v>
      </c>
      <c r="C2671" s="27">
        <v>94044002</v>
      </c>
      <c r="D2671" s="27" t="s">
        <v>15361</v>
      </c>
      <c r="E2671" s="27" t="s">
        <v>15361</v>
      </c>
      <c r="F2671" s="27" t="s">
        <v>15362</v>
      </c>
      <c r="G2671" s="27" t="s">
        <v>15363</v>
      </c>
      <c r="H2671" s="27" t="s">
        <v>15364</v>
      </c>
      <c r="I2671" s="27" t="s">
        <v>15365</v>
      </c>
      <c r="J2671" s="27" t="s">
        <v>4354</v>
      </c>
      <c r="K2671" s="27" t="s">
        <v>15336</v>
      </c>
      <c r="L2671" s="27" t="s">
        <v>15336</v>
      </c>
      <c r="M2671" s="27">
        <v>76130</v>
      </c>
      <c r="N2671" s="28" t="s">
        <v>520</v>
      </c>
      <c r="O2671" s="22">
        <f>VLOOKUP(A2671,Hoja1!A:C,3,0)</f>
        <v>8</v>
      </c>
      <c r="P2671" s="21" t="str">
        <f>VLOOKUP(M2671,[1]TIPOLOGIAS_CB!$A:$F,4,0)</f>
        <v>CALI</v>
      </c>
      <c r="Q2671" s="21" t="str">
        <f>VLOOKUP(P2671,'BASE TARIFA 2025'!C:D,2,0)</f>
        <v>WOMPI SUROCCIDENTE</v>
      </c>
      <c r="R2671" s="23">
        <f>VLOOKUP(P2671,'BASE TARIFA 2025'!C:F,4,0)</f>
        <v>15709.5</v>
      </c>
    </row>
    <row r="2672" spans="1:18" ht="14.45">
      <c r="A2672" s="27">
        <v>79757</v>
      </c>
      <c r="B2672" s="27" t="s">
        <v>15366</v>
      </c>
      <c r="C2672" s="27">
        <v>583171</v>
      </c>
      <c r="D2672" s="27" t="s">
        <v>15367</v>
      </c>
      <c r="E2672" s="27" t="s">
        <v>15367</v>
      </c>
      <c r="F2672" s="27" t="s">
        <v>15367</v>
      </c>
      <c r="G2672" s="27" t="s">
        <v>15368</v>
      </c>
      <c r="H2672" s="27" t="s">
        <v>15369</v>
      </c>
      <c r="I2672" s="27" t="s">
        <v>15370</v>
      </c>
      <c r="J2672" s="27" t="s">
        <v>4354</v>
      </c>
      <c r="K2672" s="27" t="s">
        <v>15336</v>
      </c>
      <c r="L2672" s="27" t="s">
        <v>15336</v>
      </c>
      <c r="M2672" s="27">
        <v>76130</v>
      </c>
      <c r="N2672" s="28" t="s">
        <v>477</v>
      </c>
      <c r="O2672" s="22">
        <f>VLOOKUP(A2672,Hoja1!A:C,3,0)</f>
        <v>8</v>
      </c>
      <c r="P2672" s="21" t="str">
        <f>VLOOKUP(M2672,[1]TIPOLOGIAS_CB!$A:$F,4,0)</f>
        <v>CALI</v>
      </c>
      <c r="Q2672" s="21" t="str">
        <f>VLOOKUP(P2672,'BASE TARIFA 2025'!C:D,2,0)</f>
        <v>WOMPI SUROCCIDENTE</v>
      </c>
      <c r="R2672" s="23">
        <f>VLOOKUP(P2672,'BASE TARIFA 2025'!C:F,4,0)</f>
        <v>15709.5</v>
      </c>
    </row>
    <row r="2673" spans="1:18" ht="14.45">
      <c r="A2673" s="27">
        <v>75115</v>
      </c>
      <c r="B2673" s="27" t="s">
        <v>15371</v>
      </c>
      <c r="C2673" s="27">
        <v>1113530866</v>
      </c>
      <c r="D2673" s="27" t="s">
        <v>15372</v>
      </c>
      <c r="E2673" s="27" t="s">
        <v>15372</v>
      </c>
      <c r="F2673" s="27" t="s">
        <v>15372</v>
      </c>
      <c r="G2673" s="27" t="s">
        <v>15373</v>
      </c>
      <c r="H2673" s="27" t="s">
        <v>15374</v>
      </c>
      <c r="I2673" s="27" t="s">
        <v>15375</v>
      </c>
      <c r="J2673" s="27" t="s">
        <v>4354</v>
      </c>
      <c r="K2673" s="27" t="s">
        <v>15336</v>
      </c>
      <c r="L2673" s="27" t="s">
        <v>15336</v>
      </c>
      <c r="M2673" s="27">
        <v>76130</v>
      </c>
      <c r="N2673" s="28" t="s">
        <v>172</v>
      </c>
      <c r="O2673" s="22">
        <f>VLOOKUP(A2673,Hoja1!A:C,3,0)</f>
        <v>8</v>
      </c>
      <c r="P2673" s="21" t="str">
        <f>VLOOKUP(M2673,[1]TIPOLOGIAS_CB!$A:$F,4,0)</f>
        <v>CALI</v>
      </c>
      <c r="Q2673" s="21" t="str">
        <f>VLOOKUP(P2673,'BASE TARIFA 2025'!C:D,2,0)</f>
        <v>WOMPI SUROCCIDENTE</v>
      </c>
      <c r="R2673" s="23">
        <f>VLOOKUP(P2673,'BASE TARIFA 2025'!C:F,4,0)</f>
        <v>15709.5</v>
      </c>
    </row>
    <row r="2674" spans="1:18" ht="14.45">
      <c r="A2674" s="27">
        <v>76061</v>
      </c>
      <c r="B2674" s="27" t="s">
        <v>15376</v>
      </c>
      <c r="C2674" s="27">
        <v>1085278041</v>
      </c>
      <c r="D2674" s="27" t="s">
        <v>15377</v>
      </c>
      <c r="E2674" s="27" t="s">
        <v>15378</v>
      </c>
      <c r="F2674" s="27" t="s">
        <v>15379</v>
      </c>
      <c r="G2674" s="27" t="s">
        <v>15380</v>
      </c>
      <c r="H2674" s="27" t="s">
        <v>15381</v>
      </c>
      <c r="I2674" s="27" t="s">
        <v>15382</v>
      </c>
      <c r="J2674" s="27" t="s">
        <v>4354</v>
      </c>
      <c r="K2674" s="27" t="s">
        <v>15336</v>
      </c>
      <c r="L2674" s="27" t="s">
        <v>15336</v>
      </c>
      <c r="M2674" s="27">
        <v>76130</v>
      </c>
      <c r="N2674" s="28" t="s">
        <v>77</v>
      </c>
      <c r="O2674" s="22">
        <f>VLOOKUP(A2674,Hoja1!A:C,3,0)</f>
        <v>8</v>
      </c>
      <c r="P2674" s="21" t="str">
        <f>VLOOKUP(M2674,[1]TIPOLOGIAS_CB!$A:$F,4,0)</f>
        <v>CALI</v>
      </c>
      <c r="Q2674" s="21" t="str">
        <f>VLOOKUP(P2674,'BASE TARIFA 2025'!C:D,2,0)</f>
        <v>WOMPI SUROCCIDENTE</v>
      </c>
      <c r="R2674" s="23">
        <f>VLOOKUP(P2674,'BASE TARIFA 2025'!C:F,4,0)</f>
        <v>15709.5</v>
      </c>
    </row>
    <row r="2675" spans="1:18" ht="14.45">
      <c r="A2675" s="27">
        <v>67681</v>
      </c>
      <c r="B2675" s="27" t="s">
        <v>15383</v>
      </c>
      <c r="C2675" s="27">
        <v>1144132745</v>
      </c>
      <c r="D2675" s="27" t="s">
        <v>79</v>
      </c>
      <c r="E2675" s="27" t="s">
        <v>15384</v>
      </c>
      <c r="F2675" s="27" t="s">
        <v>15385</v>
      </c>
      <c r="G2675" s="27" t="s">
        <v>15386</v>
      </c>
      <c r="H2675" s="27" t="s">
        <v>15387</v>
      </c>
      <c r="I2675" s="27" t="s">
        <v>15388</v>
      </c>
      <c r="J2675" s="27" t="s">
        <v>4354</v>
      </c>
      <c r="K2675" s="27" t="s">
        <v>15336</v>
      </c>
      <c r="L2675" s="27" t="s">
        <v>15336</v>
      </c>
      <c r="M2675" s="27">
        <v>76130</v>
      </c>
      <c r="N2675" s="28" t="s">
        <v>77</v>
      </c>
      <c r="O2675" s="22">
        <f>VLOOKUP(A2675,Hoja1!A:C,3,0)</f>
        <v>8</v>
      </c>
      <c r="P2675" s="21" t="str">
        <f>VLOOKUP(M2675,[1]TIPOLOGIAS_CB!$A:$F,4,0)</f>
        <v>CALI</v>
      </c>
      <c r="Q2675" s="21" t="str">
        <f>VLOOKUP(P2675,'BASE TARIFA 2025'!C:D,2,0)</f>
        <v>WOMPI SUROCCIDENTE</v>
      </c>
      <c r="R2675" s="23">
        <f>VLOOKUP(P2675,'BASE TARIFA 2025'!C:F,4,0)</f>
        <v>15709.5</v>
      </c>
    </row>
    <row r="2676" spans="1:18" ht="14.45">
      <c r="A2676" s="27">
        <v>68007</v>
      </c>
      <c r="B2676" s="27" t="s">
        <v>15389</v>
      </c>
      <c r="C2676" s="27">
        <v>34446437</v>
      </c>
      <c r="D2676" s="27" t="s">
        <v>79</v>
      </c>
      <c r="E2676" s="27" t="s">
        <v>15390</v>
      </c>
      <c r="F2676" s="27" t="s">
        <v>15390</v>
      </c>
      <c r="G2676" s="27" t="s">
        <v>15391</v>
      </c>
      <c r="H2676" s="27" t="s">
        <v>15392</v>
      </c>
      <c r="I2676" s="27" t="s">
        <v>15393</v>
      </c>
      <c r="J2676" s="27" t="s">
        <v>4354</v>
      </c>
      <c r="K2676" s="27" t="s">
        <v>15336</v>
      </c>
      <c r="L2676" s="27" t="s">
        <v>15336</v>
      </c>
      <c r="M2676" s="27">
        <v>76130</v>
      </c>
      <c r="N2676" s="28" t="s">
        <v>77</v>
      </c>
      <c r="O2676" s="22">
        <f>VLOOKUP(A2676,Hoja1!A:C,3,0)</f>
        <v>8</v>
      </c>
      <c r="P2676" s="21" t="str">
        <f>VLOOKUP(M2676,[1]TIPOLOGIAS_CB!$A:$F,4,0)</f>
        <v>CALI</v>
      </c>
      <c r="Q2676" s="21" t="str">
        <f>VLOOKUP(P2676,'BASE TARIFA 2025'!C:D,2,0)</f>
        <v>WOMPI SUROCCIDENTE</v>
      </c>
      <c r="R2676" s="23">
        <f>VLOOKUP(P2676,'BASE TARIFA 2025'!C:F,4,0)</f>
        <v>15709.5</v>
      </c>
    </row>
    <row r="2677" spans="1:18" ht="14.45">
      <c r="A2677" s="27">
        <v>69986</v>
      </c>
      <c r="B2677" s="27" t="s">
        <v>15394</v>
      </c>
      <c r="C2677" s="27">
        <v>66969260</v>
      </c>
      <c r="D2677" s="27" t="s">
        <v>15395</v>
      </c>
      <c r="E2677" s="27" t="s">
        <v>15395</v>
      </c>
      <c r="F2677" s="27" t="s">
        <v>15395</v>
      </c>
      <c r="G2677" s="27" t="s">
        <v>15396</v>
      </c>
      <c r="H2677" s="27" t="s">
        <v>15397</v>
      </c>
      <c r="I2677" s="27" t="s">
        <v>15398</v>
      </c>
      <c r="J2677" s="27" t="s">
        <v>4354</v>
      </c>
      <c r="K2677" s="27" t="s">
        <v>15336</v>
      </c>
      <c r="L2677" s="27" t="s">
        <v>15336</v>
      </c>
      <c r="M2677" s="27">
        <v>76130</v>
      </c>
      <c r="N2677" s="28" t="s">
        <v>77</v>
      </c>
      <c r="O2677" s="22">
        <f>VLOOKUP(A2677,Hoja1!A:C,3,0)</f>
        <v>8</v>
      </c>
      <c r="P2677" s="21" t="str">
        <f>VLOOKUP(M2677,[1]TIPOLOGIAS_CB!$A:$F,4,0)</f>
        <v>CALI</v>
      </c>
      <c r="Q2677" s="21" t="str">
        <f>VLOOKUP(P2677,'BASE TARIFA 2025'!C:D,2,0)</f>
        <v>WOMPI SUROCCIDENTE</v>
      </c>
      <c r="R2677" s="23">
        <f>VLOOKUP(P2677,'BASE TARIFA 2025'!C:F,4,0)</f>
        <v>15709.5</v>
      </c>
    </row>
    <row r="2678" spans="1:18" ht="14.45">
      <c r="A2678" s="27">
        <v>70865</v>
      </c>
      <c r="B2678" s="27" t="s">
        <v>15399</v>
      </c>
      <c r="C2678" s="27">
        <v>27394547</v>
      </c>
      <c r="D2678" s="27" t="s">
        <v>15400</v>
      </c>
      <c r="E2678" s="27" t="s">
        <v>15400</v>
      </c>
      <c r="F2678" s="27" t="s">
        <v>15401</v>
      </c>
      <c r="G2678" s="27" t="s">
        <v>15402</v>
      </c>
      <c r="H2678" s="27" t="s">
        <v>15403</v>
      </c>
      <c r="I2678" s="27" t="s">
        <v>15404</v>
      </c>
      <c r="J2678" s="27" t="s">
        <v>4354</v>
      </c>
      <c r="K2678" s="27" t="s">
        <v>15336</v>
      </c>
      <c r="L2678" s="27" t="s">
        <v>15336</v>
      </c>
      <c r="M2678" s="27">
        <v>76130</v>
      </c>
      <c r="N2678" s="28" t="s">
        <v>102</v>
      </c>
      <c r="O2678" s="22">
        <f>VLOOKUP(A2678,Hoja1!A:C,3,0)</f>
        <v>8</v>
      </c>
      <c r="P2678" s="21" t="str">
        <f>VLOOKUP(M2678,[1]TIPOLOGIAS_CB!$A:$F,4,0)</f>
        <v>CALI</v>
      </c>
      <c r="Q2678" s="21" t="str">
        <f>VLOOKUP(P2678,'BASE TARIFA 2025'!C:D,2,0)</f>
        <v>WOMPI SUROCCIDENTE</v>
      </c>
      <c r="R2678" s="23">
        <f>VLOOKUP(P2678,'BASE TARIFA 2025'!C:F,4,0)</f>
        <v>15709.5</v>
      </c>
    </row>
    <row r="2679" spans="1:18" ht="14.45">
      <c r="A2679" s="27">
        <v>50527</v>
      </c>
      <c r="B2679" s="27" t="s">
        <v>15405</v>
      </c>
      <c r="C2679" s="27">
        <v>66876042</v>
      </c>
      <c r="D2679" s="27" t="s">
        <v>79</v>
      </c>
      <c r="E2679" s="27" t="s">
        <v>15406</v>
      </c>
      <c r="F2679" s="27" t="s">
        <v>15406</v>
      </c>
      <c r="G2679" s="27" t="s">
        <v>15407</v>
      </c>
      <c r="H2679" s="27" t="s">
        <v>15408</v>
      </c>
      <c r="I2679" s="27" t="s">
        <v>15409</v>
      </c>
      <c r="J2679" s="27" t="s">
        <v>4354</v>
      </c>
      <c r="K2679" s="27" t="s">
        <v>15336</v>
      </c>
      <c r="L2679" s="27" t="s">
        <v>15336</v>
      </c>
      <c r="M2679" s="27">
        <v>76130</v>
      </c>
      <c r="N2679" s="28" t="s">
        <v>102</v>
      </c>
      <c r="O2679" s="22">
        <f>VLOOKUP(A2679,Hoja1!A:C,3,0)</f>
        <v>8</v>
      </c>
      <c r="P2679" s="21" t="str">
        <f>VLOOKUP(M2679,[1]TIPOLOGIAS_CB!$A:$F,4,0)</f>
        <v>CALI</v>
      </c>
      <c r="Q2679" s="21" t="str">
        <f>VLOOKUP(P2679,'BASE TARIFA 2025'!C:D,2,0)</f>
        <v>WOMPI SUROCCIDENTE</v>
      </c>
      <c r="R2679" s="23">
        <f>VLOOKUP(P2679,'BASE TARIFA 2025'!C:F,4,0)</f>
        <v>15709.5</v>
      </c>
    </row>
    <row r="2680" spans="1:18" ht="14.45">
      <c r="A2680" s="27">
        <v>52434</v>
      </c>
      <c r="B2680" s="27" t="s">
        <v>15410</v>
      </c>
      <c r="C2680" s="27">
        <v>94323864</v>
      </c>
      <c r="D2680" s="27" t="s">
        <v>79</v>
      </c>
      <c r="E2680" s="27" t="s">
        <v>15411</v>
      </c>
      <c r="F2680" s="27" t="s">
        <v>15412</v>
      </c>
      <c r="G2680" s="27" t="s">
        <v>15413</v>
      </c>
      <c r="H2680" s="27" t="s">
        <v>15414</v>
      </c>
      <c r="I2680" s="27" t="s">
        <v>15415</v>
      </c>
      <c r="J2680" s="27" t="s">
        <v>4354</v>
      </c>
      <c r="K2680" s="27" t="s">
        <v>15336</v>
      </c>
      <c r="L2680" s="27" t="s">
        <v>15336</v>
      </c>
      <c r="M2680" s="27">
        <v>76130</v>
      </c>
      <c r="N2680" s="28" t="s">
        <v>102</v>
      </c>
      <c r="O2680" s="22">
        <f>VLOOKUP(A2680,Hoja1!A:C,3,0)</f>
        <v>8</v>
      </c>
      <c r="P2680" s="21" t="str">
        <f>VLOOKUP(M2680,[1]TIPOLOGIAS_CB!$A:$F,4,0)</f>
        <v>CALI</v>
      </c>
      <c r="Q2680" s="21" t="str">
        <f>VLOOKUP(P2680,'BASE TARIFA 2025'!C:D,2,0)</f>
        <v>WOMPI SUROCCIDENTE</v>
      </c>
      <c r="R2680" s="23">
        <f>VLOOKUP(P2680,'BASE TARIFA 2025'!C:F,4,0)</f>
        <v>15709.5</v>
      </c>
    </row>
    <row r="2681" spans="1:18" ht="14.45">
      <c r="A2681" s="27">
        <v>58954</v>
      </c>
      <c r="B2681" s="27" t="s">
        <v>15416</v>
      </c>
      <c r="C2681" s="27">
        <v>29347014</v>
      </c>
      <c r="D2681" s="27" t="s">
        <v>79</v>
      </c>
      <c r="E2681" s="27" t="s">
        <v>15417</v>
      </c>
      <c r="F2681" s="27" t="s">
        <v>15417</v>
      </c>
      <c r="G2681" s="27" t="s">
        <v>15418</v>
      </c>
      <c r="H2681" s="27" t="s">
        <v>15419</v>
      </c>
      <c r="I2681" s="27" t="s">
        <v>15420</v>
      </c>
      <c r="J2681" s="27" t="s">
        <v>4354</v>
      </c>
      <c r="K2681" s="27" t="s">
        <v>15336</v>
      </c>
      <c r="L2681" s="27" t="s">
        <v>15336</v>
      </c>
      <c r="M2681" s="27">
        <v>76130</v>
      </c>
      <c r="N2681" s="28" t="s">
        <v>102</v>
      </c>
      <c r="O2681" s="22">
        <f>VLOOKUP(A2681,Hoja1!A:C,3,0)</f>
        <v>8</v>
      </c>
      <c r="P2681" s="21" t="str">
        <f>VLOOKUP(M2681,[1]TIPOLOGIAS_CB!$A:$F,4,0)</f>
        <v>CALI</v>
      </c>
      <c r="Q2681" s="21" t="str">
        <f>VLOOKUP(P2681,'BASE TARIFA 2025'!C:D,2,0)</f>
        <v>WOMPI SUROCCIDENTE</v>
      </c>
      <c r="R2681" s="23">
        <f>VLOOKUP(P2681,'BASE TARIFA 2025'!C:F,4,0)</f>
        <v>15709.5</v>
      </c>
    </row>
    <row r="2682" spans="1:18" ht="14.45">
      <c r="A2682" s="27">
        <v>60673</v>
      </c>
      <c r="B2682" s="27" t="s">
        <v>15421</v>
      </c>
      <c r="C2682" s="27">
        <v>1060266102</v>
      </c>
      <c r="D2682" s="27" t="s">
        <v>79</v>
      </c>
      <c r="E2682" s="27" t="s">
        <v>15422</v>
      </c>
      <c r="F2682" s="27" t="s">
        <v>15422</v>
      </c>
      <c r="G2682" s="27" t="s">
        <v>15423</v>
      </c>
      <c r="H2682" s="27" t="s">
        <v>15424</v>
      </c>
      <c r="I2682" s="27" t="s">
        <v>15425</v>
      </c>
      <c r="J2682" s="27" t="s">
        <v>4354</v>
      </c>
      <c r="K2682" s="27" t="s">
        <v>15336</v>
      </c>
      <c r="L2682" s="27" t="s">
        <v>15336</v>
      </c>
      <c r="M2682" s="27">
        <v>76130</v>
      </c>
      <c r="N2682" s="28" t="s">
        <v>102</v>
      </c>
      <c r="O2682" s="22">
        <f>VLOOKUP(A2682,Hoja1!A:C,3,0)</f>
        <v>8</v>
      </c>
      <c r="P2682" s="21" t="str">
        <f>VLOOKUP(M2682,[1]TIPOLOGIAS_CB!$A:$F,4,0)</f>
        <v>CALI</v>
      </c>
      <c r="Q2682" s="21" t="str">
        <f>VLOOKUP(P2682,'BASE TARIFA 2025'!C:D,2,0)</f>
        <v>WOMPI SUROCCIDENTE</v>
      </c>
      <c r="R2682" s="23">
        <f>VLOOKUP(P2682,'BASE TARIFA 2025'!C:F,4,0)</f>
        <v>15709.5</v>
      </c>
    </row>
    <row r="2683" spans="1:18" ht="14.45">
      <c r="A2683" s="27">
        <v>71146</v>
      </c>
      <c r="B2683" s="27" t="s">
        <v>15426</v>
      </c>
      <c r="C2683" s="27">
        <v>30708454</v>
      </c>
      <c r="D2683" s="27" t="s">
        <v>15427</v>
      </c>
      <c r="E2683" s="27" t="s">
        <v>15428</v>
      </c>
      <c r="F2683" s="27" t="s">
        <v>15427</v>
      </c>
      <c r="G2683" s="27" t="s">
        <v>15429</v>
      </c>
      <c r="H2683" s="27" t="s">
        <v>15430</v>
      </c>
      <c r="I2683" s="27" t="s">
        <v>15431</v>
      </c>
      <c r="J2683" s="27" t="s">
        <v>4354</v>
      </c>
      <c r="K2683" s="27" t="s">
        <v>15432</v>
      </c>
      <c r="L2683" s="27" t="s">
        <v>15432</v>
      </c>
      <c r="M2683" s="27">
        <v>76147</v>
      </c>
      <c r="N2683" s="28" t="s">
        <v>328</v>
      </c>
      <c r="O2683" s="22">
        <f>VLOOKUP(A2683,Hoja1!A:C,3,0)</f>
        <v>8</v>
      </c>
      <c r="P2683" s="21" t="str">
        <f>VLOOKUP(M2683,[1]TIPOLOGIAS_CB!$A:$F,4,0)</f>
        <v>PEREIRA</v>
      </c>
      <c r="Q2683" s="21" t="str">
        <f>VLOOKUP(P2683,'BASE TARIFA 2025'!C:D,2,0)</f>
        <v>WOMPI EJE CAFETERO</v>
      </c>
      <c r="R2683" s="23">
        <f>VLOOKUP(P2683,'BASE TARIFA 2025'!C:F,4,0)</f>
        <v>15709.5</v>
      </c>
    </row>
    <row r="2684" spans="1:18" ht="14.45">
      <c r="A2684" s="27">
        <v>15355</v>
      </c>
      <c r="B2684" s="27" t="s">
        <v>15433</v>
      </c>
      <c r="C2684" s="27">
        <v>29489132</v>
      </c>
      <c r="D2684" s="27" t="s">
        <v>15434</v>
      </c>
      <c r="E2684" s="27" t="s">
        <v>15435</v>
      </c>
      <c r="F2684" s="27" t="s">
        <v>15435</v>
      </c>
      <c r="G2684" s="27" t="s">
        <v>15436</v>
      </c>
      <c r="H2684" s="27" t="s">
        <v>15437</v>
      </c>
      <c r="I2684" s="27" t="s">
        <v>15438</v>
      </c>
      <c r="J2684" s="27" t="s">
        <v>4354</v>
      </c>
      <c r="K2684" s="27" t="s">
        <v>13994</v>
      </c>
      <c r="L2684" s="27" t="s">
        <v>15439</v>
      </c>
      <c r="M2684" s="27">
        <v>76248</v>
      </c>
      <c r="N2684" s="28" t="s">
        <v>342</v>
      </c>
      <c r="O2684" s="22">
        <f>VLOOKUP(A2684,Hoja1!A:C,3,0)</f>
        <v>8</v>
      </c>
      <c r="P2684" s="21" t="str">
        <f>VLOOKUP(M2684,[1]TIPOLOGIAS_CB!$A:$F,4,0)</f>
        <v>CALI</v>
      </c>
      <c r="Q2684" s="21" t="str">
        <f>VLOOKUP(P2684,'BASE TARIFA 2025'!C:D,2,0)</f>
        <v>WOMPI SUROCCIDENTE</v>
      </c>
      <c r="R2684" s="23">
        <f>VLOOKUP(P2684,'BASE TARIFA 2025'!C:F,4,0)</f>
        <v>15709.5</v>
      </c>
    </row>
    <row r="2685" spans="1:18" ht="14.45">
      <c r="A2685" s="27">
        <v>33003</v>
      </c>
      <c r="B2685" s="27" t="s">
        <v>15440</v>
      </c>
      <c r="C2685" s="27">
        <v>1004607448</v>
      </c>
      <c r="D2685" s="27" t="s">
        <v>3319</v>
      </c>
      <c r="E2685" s="27" t="s">
        <v>15441</v>
      </c>
      <c r="F2685" s="27" t="s">
        <v>15442</v>
      </c>
      <c r="G2685" s="27" t="s">
        <v>15443</v>
      </c>
      <c r="H2685" s="27" t="s">
        <v>15444</v>
      </c>
      <c r="I2685" s="27" t="s">
        <v>15445</v>
      </c>
      <c r="J2685" s="27" t="s">
        <v>539</v>
      </c>
      <c r="K2685" s="27" t="s">
        <v>15446</v>
      </c>
      <c r="L2685" s="27" t="s">
        <v>15447</v>
      </c>
      <c r="M2685" s="27">
        <v>52835</v>
      </c>
      <c r="N2685" s="28" t="s">
        <v>953</v>
      </c>
      <c r="O2685" s="22">
        <f>VLOOKUP(A2685,Hoja1!A:C,3,0)</f>
        <v>8</v>
      </c>
      <c r="P2685" s="21" t="str">
        <f>VLOOKUP(M2685,[1]TIPOLOGIAS_CB!$A:$F,4,0)</f>
        <v>PASTO</v>
      </c>
      <c r="Q2685" s="21" t="str">
        <f>VLOOKUP(P2685,'BASE TARIFA 2025'!C:D,2,0)</f>
        <v>WOMPI SUROCCIDENTE</v>
      </c>
      <c r="R2685" s="23">
        <f>VLOOKUP(P2685,'BASE TARIFA 2025'!C:F,4,0)</f>
        <v>28277.100000000002</v>
      </c>
    </row>
    <row r="2686" spans="1:18" ht="14.45">
      <c r="A2686" s="27">
        <v>60486</v>
      </c>
      <c r="B2686" s="27" t="s">
        <v>15448</v>
      </c>
      <c r="C2686" s="27">
        <v>97447842</v>
      </c>
      <c r="D2686" s="27" t="s">
        <v>79</v>
      </c>
      <c r="E2686" s="27" t="s">
        <v>15449</v>
      </c>
      <c r="F2686" s="27" t="s">
        <v>15449</v>
      </c>
      <c r="G2686" s="27" t="s">
        <v>15450</v>
      </c>
      <c r="H2686" s="27" t="s">
        <v>15451</v>
      </c>
      <c r="I2686" s="27" t="s">
        <v>15452</v>
      </c>
      <c r="J2686" s="27" t="s">
        <v>539</v>
      </c>
      <c r="K2686" s="27" t="s">
        <v>15446</v>
      </c>
      <c r="L2686" s="27" t="s">
        <v>15447</v>
      </c>
      <c r="M2686" s="27">
        <v>52835</v>
      </c>
      <c r="N2686" s="28" t="s">
        <v>605</v>
      </c>
      <c r="O2686" s="22">
        <f>VLOOKUP(A2686,Hoja1!A:C,3,0)</f>
        <v>8</v>
      </c>
      <c r="P2686" s="21" t="str">
        <f>VLOOKUP(M2686,[1]TIPOLOGIAS_CB!$A:$F,4,0)</f>
        <v>PASTO</v>
      </c>
      <c r="Q2686" s="21" t="str">
        <f>VLOOKUP(P2686,'BASE TARIFA 2025'!C:D,2,0)</f>
        <v>WOMPI SUROCCIDENTE</v>
      </c>
      <c r="R2686" s="23">
        <f>VLOOKUP(P2686,'BASE TARIFA 2025'!C:F,4,0)</f>
        <v>28277.100000000002</v>
      </c>
    </row>
    <row r="2687" spans="1:18" ht="14.45">
      <c r="A2687" s="27">
        <v>68381</v>
      </c>
      <c r="B2687" s="27" t="s">
        <v>15453</v>
      </c>
      <c r="C2687" s="27">
        <v>40614016</v>
      </c>
      <c r="D2687" s="27" t="s">
        <v>79</v>
      </c>
      <c r="E2687" s="27" t="s">
        <v>15454</v>
      </c>
      <c r="F2687" s="27" t="s">
        <v>15454</v>
      </c>
      <c r="G2687" s="27" t="s">
        <v>15455</v>
      </c>
      <c r="H2687" s="27" t="s">
        <v>15456</v>
      </c>
      <c r="I2687" s="27" t="s">
        <v>15457</v>
      </c>
      <c r="J2687" s="27" t="s">
        <v>539</v>
      </c>
      <c r="K2687" s="27" t="s">
        <v>15446</v>
      </c>
      <c r="L2687" s="27" t="s">
        <v>15447</v>
      </c>
      <c r="M2687" s="27">
        <v>52835</v>
      </c>
      <c r="N2687" s="28" t="s">
        <v>605</v>
      </c>
      <c r="O2687" s="22">
        <f>VLOOKUP(A2687,Hoja1!A:C,3,0)</f>
        <v>8</v>
      </c>
      <c r="P2687" s="21" t="str">
        <f>VLOOKUP(M2687,[1]TIPOLOGIAS_CB!$A:$F,4,0)</f>
        <v>PASTO</v>
      </c>
      <c r="Q2687" s="21" t="str">
        <f>VLOOKUP(P2687,'BASE TARIFA 2025'!C:D,2,0)</f>
        <v>WOMPI SUROCCIDENTE</v>
      </c>
      <c r="R2687" s="23">
        <f>VLOOKUP(P2687,'BASE TARIFA 2025'!C:F,4,0)</f>
        <v>28277.100000000002</v>
      </c>
    </row>
    <row r="2688" spans="1:18" ht="14.45">
      <c r="A2688" s="27">
        <v>73537</v>
      </c>
      <c r="B2688" s="27" t="s">
        <v>15458</v>
      </c>
      <c r="C2688" s="27">
        <v>1233893286</v>
      </c>
      <c r="D2688" s="27" t="s">
        <v>15459</v>
      </c>
      <c r="E2688" s="27" t="s">
        <v>15459</v>
      </c>
      <c r="F2688" s="27" t="s">
        <v>15459</v>
      </c>
      <c r="G2688" s="27" t="s">
        <v>15460</v>
      </c>
      <c r="H2688" s="27" t="s">
        <v>15461</v>
      </c>
      <c r="I2688" s="27" t="s">
        <v>15462</v>
      </c>
      <c r="J2688" s="27" t="s">
        <v>539</v>
      </c>
      <c r="K2688" s="27" t="s">
        <v>15446</v>
      </c>
      <c r="L2688" s="27" t="s">
        <v>15447</v>
      </c>
      <c r="M2688" s="27">
        <v>52835</v>
      </c>
      <c r="N2688" s="28" t="s">
        <v>953</v>
      </c>
      <c r="O2688" s="22">
        <f>VLOOKUP(A2688,Hoja1!A:C,3,0)</f>
        <v>8</v>
      </c>
      <c r="P2688" s="21" t="str">
        <f>VLOOKUP(M2688,[1]TIPOLOGIAS_CB!$A:$F,4,0)</f>
        <v>PASTO</v>
      </c>
      <c r="Q2688" s="21" t="str">
        <f>VLOOKUP(P2688,'BASE TARIFA 2025'!C:D,2,0)</f>
        <v>WOMPI SUROCCIDENTE</v>
      </c>
      <c r="R2688" s="23">
        <f>VLOOKUP(P2688,'BASE TARIFA 2025'!C:F,4,0)</f>
        <v>28277.100000000002</v>
      </c>
    </row>
    <row r="2689" spans="1:18" ht="14.45">
      <c r="A2689" s="27">
        <v>73735</v>
      </c>
      <c r="B2689" s="27" t="s">
        <v>15463</v>
      </c>
      <c r="C2689" s="27">
        <v>1086896330</v>
      </c>
      <c r="D2689" s="27" t="s">
        <v>15464</v>
      </c>
      <c r="E2689" s="27" t="s">
        <v>79</v>
      </c>
      <c r="F2689" s="27" t="s">
        <v>15465</v>
      </c>
      <c r="G2689" s="27" t="s">
        <v>15466</v>
      </c>
      <c r="H2689" s="27" t="s">
        <v>15467</v>
      </c>
      <c r="I2689" s="27" t="s">
        <v>15468</v>
      </c>
      <c r="J2689" s="27" t="s">
        <v>539</v>
      </c>
      <c r="K2689" s="27" t="s">
        <v>15446</v>
      </c>
      <c r="L2689" s="27" t="s">
        <v>15447</v>
      </c>
      <c r="M2689" s="27">
        <v>52835</v>
      </c>
      <c r="N2689" s="28" t="s">
        <v>605</v>
      </c>
      <c r="O2689" s="22">
        <f>VLOOKUP(A2689,Hoja1!A:C,3,0)</f>
        <v>8</v>
      </c>
      <c r="P2689" s="21" t="str">
        <f>VLOOKUP(M2689,[1]TIPOLOGIAS_CB!$A:$F,4,0)</f>
        <v>PASTO</v>
      </c>
      <c r="Q2689" s="21" t="str">
        <f>VLOOKUP(P2689,'BASE TARIFA 2025'!C:D,2,0)</f>
        <v>WOMPI SUROCCIDENTE</v>
      </c>
      <c r="R2689" s="23">
        <f>VLOOKUP(P2689,'BASE TARIFA 2025'!C:F,4,0)</f>
        <v>28277.100000000002</v>
      </c>
    </row>
    <row r="2690" spans="1:18" ht="14.45">
      <c r="A2690" s="27">
        <v>15237</v>
      </c>
      <c r="B2690" s="27" t="s">
        <v>15469</v>
      </c>
      <c r="C2690" s="27">
        <v>41911280</v>
      </c>
      <c r="D2690" s="27" t="s">
        <v>15470</v>
      </c>
      <c r="E2690" s="27" t="s">
        <v>15471</v>
      </c>
      <c r="F2690" s="27" t="s">
        <v>15471</v>
      </c>
      <c r="G2690" s="27" t="s">
        <v>15472</v>
      </c>
      <c r="H2690" s="27" t="s">
        <v>15473</v>
      </c>
      <c r="I2690" s="27" t="s">
        <v>15474</v>
      </c>
      <c r="J2690" s="27" t="s">
        <v>4163</v>
      </c>
      <c r="K2690" s="27" t="s">
        <v>15475</v>
      </c>
      <c r="L2690" s="27" t="s">
        <v>15475</v>
      </c>
      <c r="M2690" s="27">
        <v>63470</v>
      </c>
      <c r="N2690" s="28" t="s">
        <v>102</v>
      </c>
      <c r="O2690" s="22">
        <f>VLOOKUP(A2690,Hoja1!A:C,3,0)</f>
        <v>8</v>
      </c>
      <c r="P2690" s="21" t="str">
        <f>VLOOKUP(M2690,[1]TIPOLOGIAS_CB!$A:$F,4,0)</f>
        <v>PEREIRA</v>
      </c>
      <c r="Q2690" s="21" t="str">
        <f>VLOOKUP(P2690,'BASE TARIFA 2025'!C:D,2,0)</f>
        <v>WOMPI EJE CAFETERO</v>
      </c>
      <c r="R2690" s="23">
        <f>VLOOKUP(P2690,'BASE TARIFA 2025'!C:F,4,0)</f>
        <v>15709.5</v>
      </c>
    </row>
    <row r="2691" spans="1:18" ht="14.45">
      <c r="A2691" s="27">
        <v>32015</v>
      </c>
      <c r="B2691" s="27" t="s">
        <v>15476</v>
      </c>
      <c r="C2691" s="27">
        <v>1097725802</v>
      </c>
      <c r="D2691" s="27" t="s">
        <v>15477</v>
      </c>
      <c r="E2691" s="27" t="s">
        <v>15478</v>
      </c>
      <c r="F2691" s="27" t="s">
        <v>15478</v>
      </c>
      <c r="G2691" s="27" t="s">
        <v>15479</v>
      </c>
      <c r="H2691" s="27" t="s">
        <v>15480</v>
      </c>
      <c r="I2691" s="27" t="s">
        <v>15481</v>
      </c>
      <c r="J2691" s="27" t="s">
        <v>4163</v>
      </c>
      <c r="K2691" s="27" t="s">
        <v>15475</v>
      </c>
      <c r="L2691" s="27" t="s">
        <v>15475</v>
      </c>
      <c r="M2691" s="27">
        <v>63470</v>
      </c>
      <c r="N2691" s="28" t="s">
        <v>328</v>
      </c>
      <c r="O2691" s="22">
        <f>VLOOKUP(A2691,Hoja1!A:C,3,0)</f>
        <v>16</v>
      </c>
      <c r="P2691" s="21" t="str">
        <f>VLOOKUP(M2691,[1]TIPOLOGIAS_CB!$A:$F,4,0)</f>
        <v>PEREIRA</v>
      </c>
      <c r="Q2691" s="21" t="str">
        <f>VLOOKUP(P2691,'BASE TARIFA 2025'!C:D,2,0)</f>
        <v>WOMPI EJE CAFETERO</v>
      </c>
      <c r="R2691" s="23">
        <f>VLOOKUP(P2691,'BASE TARIFA 2025'!C:F,4,0)</f>
        <v>15709.5</v>
      </c>
    </row>
    <row r="2692" spans="1:18" ht="14.45">
      <c r="A2692" s="27">
        <v>32105</v>
      </c>
      <c r="B2692" s="27" t="s">
        <v>15482</v>
      </c>
      <c r="C2692" s="27">
        <v>24815829</v>
      </c>
      <c r="D2692" s="27" t="s">
        <v>15483</v>
      </c>
      <c r="E2692" s="27" t="s">
        <v>15484</v>
      </c>
      <c r="F2692" s="27" t="s">
        <v>15484</v>
      </c>
      <c r="G2692" s="27" t="s">
        <v>15485</v>
      </c>
      <c r="H2692" s="27" t="s">
        <v>15486</v>
      </c>
      <c r="I2692" s="27" t="s">
        <v>15487</v>
      </c>
      <c r="J2692" s="27" t="s">
        <v>4163</v>
      </c>
      <c r="K2692" s="27" t="s">
        <v>15475</v>
      </c>
      <c r="L2692" s="27" t="s">
        <v>15475</v>
      </c>
      <c r="M2692" s="27">
        <v>63470</v>
      </c>
      <c r="N2692" s="28" t="s">
        <v>328</v>
      </c>
      <c r="O2692" s="22">
        <f>VLOOKUP(A2692,Hoja1!A:C,3,0)</f>
        <v>16</v>
      </c>
      <c r="P2692" s="21" t="str">
        <f>VLOOKUP(M2692,[1]TIPOLOGIAS_CB!$A:$F,4,0)</f>
        <v>PEREIRA</v>
      </c>
      <c r="Q2692" s="21" t="str">
        <f>VLOOKUP(P2692,'BASE TARIFA 2025'!C:D,2,0)</f>
        <v>WOMPI EJE CAFETERO</v>
      </c>
      <c r="R2692" s="23">
        <f>VLOOKUP(P2692,'BASE TARIFA 2025'!C:F,4,0)</f>
        <v>15709.5</v>
      </c>
    </row>
    <row r="2693" spans="1:18" ht="14.45">
      <c r="A2693" s="27">
        <v>33894</v>
      </c>
      <c r="B2693" s="27" t="s">
        <v>15488</v>
      </c>
      <c r="C2693" s="27">
        <v>6192847</v>
      </c>
      <c r="D2693" s="27" t="s">
        <v>15489</v>
      </c>
      <c r="E2693" s="27" t="s">
        <v>15490</v>
      </c>
      <c r="F2693" s="27" t="s">
        <v>15491</v>
      </c>
      <c r="G2693" s="27" t="s">
        <v>15492</v>
      </c>
      <c r="H2693" s="27" t="s">
        <v>15493</v>
      </c>
      <c r="I2693" s="27" t="s">
        <v>15494</v>
      </c>
      <c r="J2693" s="27" t="s">
        <v>4163</v>
      </c>
      <c r="K2693" s="27" t="s">
        <v>15475</v>
      </c>
      <c r="L2693" s="27" t="s">
        <v>15475</v>
      </c>
      <c r="M2693" s="27">
        <v>63470</v>
      </c>
      <c r="N2693" s="28" t="s">
        <v>102</v>
      </c>
      <c r="O2693" s="22">
        <f>VLOOKUP(A2693,Hoja1!A:C,3,0)</f>
        <v>8</v>
      </c>
      <c r="P2693" s="21" t="str">
        <f>VLOOKUP(M2693,[1]TIPOLOGIAS_CB!$A:$F,4,0)</f>
        <v>PEREIRA</v>
      </c>
      <c r="Q2693" s="21" t="str">
        <f>VLOOKUP(P2693,'BASE TARIFA 2025'!C:D,2,0)</f>
        <v>WOMPI EJE CAFETERO</v>
      </c>
      <c r="R2693" s="23">
        <f>VLOOKUP(P2693,'BASE TARIFA 2025'!C:F,4,0)</f>
        <v>15709.5</v>
      </c>
    </row>
    <row r="2694" spans="1:18" ht="14.45">
      <c r="A2694" s="27">
        <v>42904</v>
      </c>
      <c r="B2694" s="27" t="s">
        <v>15495</v>
      </c>
      <c r="C2694" s="27">
        <v>24806331</v>
      </c>
      <c r="D2694" s="27"/>
      <c r="E2694" s="27" t="s">
        <v>15496</v>
      </c>
      <c r="F2694" s="27" t="s">
        <v>15496</v>
      </c>
      <c r="G2694" s="27" t="s">
        <v>15497</v>
      </c>
      <c r="H2694" s="27" t="s">
        <v>15498</v>
      </c>
      <c r="I2694" s="27" t="s">
        <v>15499</v>
      </c>
      <c r="J2694" s="27" t="s">
        <v>4163</v>
      </c>
      <c r="K2694" s="27" t="s">
        <v>15475</v>
      </c>
      <c r="L2694" s="27" t="s">
        <v>15475</v>
      </c>
      <c r="M2694" s="27">
        <v>63470</v>
      </c>
      <c r="N2694" s="28" t="s">
        <v>102</v>
      </c>
      <c r="O2694" s="22">
        <f>VLOOKUP(A2694,Hoja1!A:C,3,0)</f>
        <v>8</v>
      </c>
      <c r="P2694" s="21" t="str">
        <f>VLOOKUP(M2694,[1]TIPOLOGIAS_CB!$A:$F,4,0)</f>
        <v>PEREIRA</v>
      </c>
      <c r="Q2694" s="21" t="str">
        <f>VLOOKUP(P2694,'BASE TARIFA 2025'!C:D,2,0)</f>
        <v>WOMPI EJE CAFETERO</v>
      </c>
      <c r="R2694" s="23">
        <f>VLOOKUP(P2694,'BASE TARIFA 2025'!C:F,4,0)</f>
        <v>15709.5</v>
      </c>
    </row>
    <row r="2695" spans="1:18" ht="14.45">
      <c r="A2695" s="27">
        <v>43284</v>
      </c>
      <c r="B2695" s="27" t="s">
        <v>15500</v>
      </c>
      <c r="C2695" s="27">
        <v>79872824</v>
      </c>
      <c r="D2695" s="27"/>
      <c r="E2695" s="27" t="s">
        <v>15501</v>
      </c>
      <c r="F2695" s="27" t="s">
        <v>15501</v>
      </c>
      <c r="G2695" s="27" t="s">
        <v>15502</v>
      </c>
      <c r="H2695" s="27" t="s">
        <v>15503</v>
      </c>
      <c r="I2695" s="27" t="s">
        <v>15504</v>
      </c>
      <c r="J2695" s="27" t="s">
        <v>4163</v>
      </c>
      <c r="K2695" s="27" t="s">
        <v>15475</v>
      </c>
      <c r="L2695" s="27" t="s">
        <v>15475</v>
      </c>
      <c r="M2695" s="27">
        <v>63470</v>
      </c>
      <c r="N2695" s="28" t="s">
        <v>328</v>
      </c>
      <c r="O2695" s="22">
        <f>VLOOKUP(A2695,Hoja1!A:C,3,0)</f>
        <v>8</v>
      </c>
      <c r="P2695" s="21" t="str">
        <f>VLOOKUP(M2695,[1]TIPOLOGIAS_CB!$A:$F,4,0)</f>
        <v>PEREIRA</v>
      </c>
      <c r="Q2695" s="21" t="str">
        <f>VLOOKUP(P2695,'BASE TARIFA 2025'!C:D,2,0)</f>
        <v>WOMPI EJE CAFETERO</v>
      </c>
      <c r="R2695" s="23">
        <f>VLOOKUP(P2695,'BASE TARIFA 2025'!C:F,4,0)</f>
        <v>15709.5</v>
      </c>
    </row>
    <row r="2696" spans="1:18" ht="14.45">
      <c r="A2696" s="27">
        <v>57458</v>
      </c>
      <c r="B2696" s="27" t="s">
        <v>15505</v>
      </c>
      <c r="C2696" s="27">
        <v>4431935</v>
      </c>
      <c r="D2696" s="27" t="s">
        <v>15506</v>
      </c>
      <c r="E2696" s="27" t="s">
        <v>15507</v>
      </c>
      <c r="F2696" s="27" t="s">
        <v>15508</v>
      </c>
      <c r="G2696" s="27" t="s">
        <v>15509</v>
      </c>
      <c r="H2696" s="27" t="s">
        <v>15510</v>
      </c>
      <c r="I2696" s="27" t="s">
        <v>15511</v>
      </c>
      <c r="J2696" s="27" t="s">
        <v>4163</v>
      </c>
      <c r="K2696" s="27" t="s">
        <v>15475</v>
      </c>
      <c r="L2696" s="27" t="s">
        <v>15475</v>
      </c>
      <c r="M2696" s="27">
        <v>63470</v>
      </c>
      <c r="N2696" s="28" t="s">
        <v>102</v>
      </c>
      <c r="O2696" s="22">
        <f>VLOOKUP(A2696,Hoja1!A:C,3,0)</f>
        <v>8</v>
      </c>
      <c r="P2696" s="21" t="str">
        <f>VLOOKUP(M2696,[1]TIPOLOGIAS_CB!$A:$F,4,0)</f>
        <v>PEREIRA</v>
      </c>
      <c r="Q2696" s="21" t="str">
        <f>VLOOKUP(P2696,'BASE TARIFA 2025'!C:D,2,0)</f>
        <v>WOMPI EJE CAFETERO</v>
      </c>
      <c r="R2696" s="23">
        <f>VLOOKUP(P2696,'BASE TARIFA 2025'!C:F,4,0)</f>
        <v>15709.5</v>
      </c>
    </row>
    <row r="2697" spans="1:18" ht="14.45">
      <c r="A2697" s="27">
        <v>71139</v>
      </c>
      <c r="B2697" s="27" t="s">
        <v>15512</v>
      </c>
      <c r="C2697" s="27">
        <v>1097727826</v>
      </c>
      <c r="D2697" s="27" t="s">
        <v>15513</v>
      </c>
      <c r="E2697" s="27" t="s">
        <v>15513</v>
      </c>
      <c r="F2697" s="27" t="s">
        <v>15513</v>
      </c>
      <c r="G2697" s="27" t="s">
        <v>15514</v>
      </c>
      <c r="H2697" s="27" t="s">
        <v>15515</v>
      </c>
      <c r="I2697" s="27" t="s">
        <v>15516</v>
      </c>
      <c r="J2697" s="27" t="s">
        <v>4163</v>
      </c>
      <c r="K2697" s="27" t="s">
        <v>15475</v>
      </c>
      <c r="L2697" s="27" t="s">
        <v>15475</v>
      </c>
      <c r="M2697" s="27">
        <v>63470</v>
      </c>
      <c r="N2697" s="28" t="s">
        <v>102</v>
      </c>
      <c r="O2697" s="22">
        <f>VLOOKUP(A2697,Hoja1!A:C,3,0)</f>
        <v>8</v>
      </c>
      <c r="P2697" s="21" t="str">
        <f>VLOOKUP(M2697,[1]TIPOLOGIAS_CB!$A:$F,4,0)</f>
        <v>PEREIRA</v>
      </c>
      <c r="Q2697" s="21" t="str">
        <f>VLOOKUP(P2697,'BASE TARIFA 2025'!C:D,2,0)</f>
        <v>WOMPI EJE CAFETERO</v>
      </c>
      <c r="R2697" s="23">
        <f>VLOOKUP(P2697,'BASE TARIFA 2025'!C:F,4,0)</f>
        <v>15709.5</v>
      </c>
    </row>
    <row r="2698" spans="1:18" ht="14.45">
      <c r="A2698" s="27">
        <v>71630</v>
      </c>
      <c r="B2698" s="27" t="s">
        <v>15517</v>
      </c>
      <c r="C2698" s="27">
        <v>18415599</v>
      </c>
      <c r="D2698" s="27" t="s">
        <v>15518</v>
      </c>
      <c r="E2698" s="27" t="s">
        <v>15519</v>
      </c>
      <c r="F2698" s="27" t="s">
        <v>15519</v>
      </c>
      <c r="G2698" s="27" t="s">
        <v>15520</v>
      </c>
      <c r="H2698" s="27" t="s">
        <v>15521</v>
      </c>
      <c r="I2698" s="27" t="s">
        <v>15522</v>
      </c>
      <c r="J2698" s="27" t="s">
        <v>4163</v>
      </c>
      <c r="K2698" s="27" t="s">
        <v>15475</v>
      </c>
      <c r="L2698" s="27" t="s">
        <v>15475</v>
      </c>
      <c r="M2698" s="27">
        <v>63470</v>
      </c>
      <c r="N2698" s="28" t="s">
        <v>358</v>
      </c>
      <c r="O2698" s="22">
        <f>VLOOKUP(A2698,Hoja1!A:C,3,0)</f>
        <v>8</v>
      </c>
      <c r="P2698" s="21" t="str">
        <f>VLOOKUP(M2698,[1]TIPOLOGIAS_CB!$A:$F,4,0)</f>
        <v>PEREIRA</v>
      </c>
      <c r="Q2698" s="21" t="str">
        <f>VLOOKUP(P2698,'BASE TARIFA 2025'!C:D,2,0)</f>
        <v>WOMPI EJE CAFETERO</v>
      </c>
      <c r="R2698" s="23">
        <f>VLOOKUP(P2698,'BASE TARIFA 2025'!C:F,4,0)</f>
        <v>15709.5</v>
      </c>
    </row>
    <row r="2699" spans="1:18" ht="14.45">
      <c r="A2699" s="27">
        <v>75276</v>
      </c>
      <c r="B2699" s="27" t="s">
        <v>15523</v>
      </c>
      <c r="C2699" s="27">
        <v>1193559813</v>
      </c>
      <c r="D2699" s="27" t="s">
        <v>15524</v>
      </c>
      <c r="E2699" s="27" t="s">
        <v>15525</v>
      </c>
      <c r="F2699" s="27" t="s">
        <v>15525</v>
      </c>
      <c r="G2699" s="27" t="s">
        <v>15526</v>
      </c>
      <c r="H2699" s="27" t="s">
        <v>15527</v>
      </c>
      <c r="I2699" s="27" t="s">
        <v>15528</v>
      </c>
      <c r="J2699" s="27" t="s">
        <v>4163</v>
      </c>
      <c r="K2699" s="27" t="s">
        <v>15475</v>
      </c>
      <c r="L2699" s="27" t="s">
        <v>15475</v>
      </c>
      <c r="M2699" s="27">
        <v>63470</v>
      </c>
      <c r="N2699" s="28" t="s">
        <v>342</v>
      </c>
      <c r="O2699" s="22">
        <f>VLOOKUP(A2699,Hoja1!A:C,3,0)</f>
        <v>8</v>
      </c>
      <c r="P2699" s="21" t="str">
        <f>VLOOKUP(M2699,[1]TIPOLOGIAS_CB!$A:$F,4,0)</f>
        <v>PEREIRA</v>
      </c>
      <c r="Q2699" s="21" t="str">
        <f>VLOOKUP(P2699,'BASE TARIFA 2025'!C:D,2,0)</f>
        <v>WOMPI EJE CAFETERO</v>
      </c>
      <c r="R2699" s="23">
        <f>VLOOKUP(P2699,'BASE TARIFA 2025'!C:F,4,0)</f>
        <v>15709.5</v>
      </c>
    </row>
    <row r="2700" spans="1:18" ht="14.45">
      <c r="A2700" s="27">
        <v>80456</v>
      </c>
      <c r="B2700" s="27" t="s">
        <v>15529</v>
      </c>
      <c r="C2700" s="27">
        <v>89007121</v>
      </c>
      <c r="D2700" s="27" t="s">
        <v>15530</v>
      </c>
      <c r="E2700" s="27" t="s">
        <v>15530</v>
      </c>
      <c r="F2700" s="27"/>
      <c r="G2700" s="27" t="s">
        <v>15531</v>
      </c>
      <c r="H2700" s="27" t="s">
        <v>15532</v>
      </c>
      <c r="I2700" s="27" t="s">
        <v>15533</v>
      </c>
      <c r="J2700" s="27" t="s">
        <v>4163</v>
      </c>
      <c r="K2700" s="27" t="s">
        <v>15475</v>
      </c>
      <c r="L2700" s="27" t="s">
        <v>15475</v>
      </c>
      <c r="M2700" s="27">
        <v>63470</v>
      </c>
      <c r="N2700" s="28" t="s">
        <v>328</v>
      </c>
      <c r="O2700" s="22">
        <f>VLOOKUP(A2700,Hoja1!A:C,3,0)</f>
        <v>8</v>
      </c>
      <c r="P2700" s="21" t="str">
        <f>VLOOKUP(M2700,[1]TIPOLOGIAS_CB!$A:$F,4,0)</f>
        <v>PEREIRA</v>
      </c>
      <c r="Q2700" s="21" t="str">
        <f>VLOOKUP(P2700,'BASE TARIFA 2025'!C:D,2,0)</f>
        <v>WOMPI EJE CAFETERO</v>
      </c>
      <c r="R2700" s="23">
        <f>VLOOKUP(P2700,'BASE TARIFA 2025'!C:F,4,0)</f>
        <v>15709.5</v>
      </c>
    </row>
    <row r="2701" spans="1:18" ht="14.45">
      <c r="A2701" s="27">
        <v>30674</v>
      </c>
      <c r="B2701" s="27" t="s">
        <v>15534</v>
      </c>
      <c r="C2701" s="27">
        <v>18467724</v>
      </c>
      <c r="D2701" s="27" t="s">
        <v>15535</v>
      </c>
      <c r="E2701" s="27" t="s">
        <v>15536</v>
      </c>
      <c r="F2701" s="27" t="s">
        <v>15536</v>
      </c>
      <c r="G2701" s="27" t="s">
        <v>15537</v>
      </c>
      <c r="H2701" s="27" t="s">
        <v>15538</v>
      </c>
      <c r="I2701" s="27" t="s">
        <v>15539</v>
      </c>
      <c r="J2701" s="27" t="s">
        <v>4163</v>
      </c>
      <c r="K2701" s="27" t="s">
        <v>15540</v>
      </c>
      <c r="L2701" s="27" t="s">
        <v>15540</v>
      </c>
      <c r="M2701" s="27">
        <v>63594</v>
      </c>
      <c r="N2701" s="28" t="s">
        <v>348</v>
      </c>
      <c r="O2701" s="22">
        <f>VLOOKUP(A2701,Hoja1!A:C,3,0)</f>
        <v>8</v>
      </c>
      <c r="P2701" s="21" t="str">
        <f>VLOOKUP(M2701,[1]TIPOLOGIAS_CB!$A:$F,4,0)</f>
        <v>PEREIRA</v>
      </c>
      <c r="Q2701" s="21" t="str">
        <f>VLOOKUP(P2701,'BASE TARIFA 2025'!C:D,2,0)</f>
        <v>WOMPI EJE CAFETERO</v>
      </c>
      <c r="R2701" s="23">
        <f>VLOOKUP(P2701,'BASE TARIFA 2025'!C:F,4,0)</f>
        <v>15709.5</v>
      </c>
    </row>
    <row r="2702" spans="1:18" ht="14.45">
      <c r="A2702" s="27">
        <v>33013</v>
      </c>
      <c r="B2702" s="27" t="s">
        <v>15541</v>
      </c>
      <c r="C2702" s="27">
        <v>1097033745</v>
      </c>
      <c r="D2702" s="27" t="s">
        <v>15542</v>
      </c>
      <c r="E2702" s="27" t="s">
        <v>15543</v>
      </c>
      <c r="F2702" s="27" t="s">
        <v>15543</v>
      </c>
      <c r="G2702" s="27" t="s">
        <v>15544</v>
      </c>
      <c r="H2702" s="27" t="s">
        <v>15545</v>
      </c>
      <c r="I2702" s="27" t="s">
        <v>15546</v>
      </c>
      <c r="J2702" s="27" t="s">
        <v>4163</v>
      </c>
      <c r="K2702" s="27" t="s">
        <v>15540</v>
      </c>
      <c r="L2702" s="27" t="s">
        <v>15540</v>
      </c>
      <c r="M2702" s="27">
        <v>63594</v>
      </c>
      <c r="N2702" s="28" t="s">
        <v>358</v>
      </c>
      <c r="O2702" s="22">
        <f>VLOOKUP(A2702,Hoja1!A:C,3,0)</f>
        <v>16</v>
      </c>
      <c r="P2702" s="21" t="str">
        <f>VLOOKUP(M2702,[1]TIPOLOGIAS_CB!$A:$F,4,0)</f>
        <v>PEREIRA</v>
      </c>
      <c r="Q2702" s="21" t="str">
        <f>VLOOKUP(P2702,'BASE TARIFA 2025'!C:D,2,0)</f>
        <v>WOMPI EJE CAFETERO</v>
      </c>
      <c r="R2702" s="23">
        <f>VLOOKUP(P2702,'BASE TARIFA 2025'!C:F,4,0)</f>
        <v>15709.5</v>
      </c>
    </row>
    <row r="2703" spans="1:18" ht="14.45">
      <c r="A2703" s="27">
        <v>40653</v>
      </c>
      <c r="B2703" s="27" t="s">
        <v>15547</v>
      </c>
      <c r="C2703" s="27">
        <v>901314576</v>
      </c>
      <c r="D2703" s="27" t="s">
        <v>15548</v>
      </c>
      <c r="E2703" s="27" t="s">
        <v>15549</v>
      </c>
      <c r="F2703" s="27" t="s">
        <v>15549</v>
      </c>
      <c r="G2703" s="27" t="s">
        <v>15550</v>
      </c>
      <c r="H2703" s="27" t="s">
        <v>15551</v>
      </c>
      <c r="I2703" s="27" t="s">
        <v>15552</v>
      </c>
      <c r="J2703" s="27" t="s">
        <v>4163</v>
      </c>
      <c r="K2703" s="27" t="s">
        <v>15540</v>
      </c>
      <c r="L2703" s="27" t="s">
        <v>15540</v>
      </c>
      <c r="M2703" s="27">
        <v>63594</v>
      </c>
      <c r="N2703" s="28" t="s">
        <v>342</v>
      </c>
      <c r="O2703" s="22">
        <f>VLOOKUP(A2703,Hoja1!A:C,3,0)</f>
        <v>8</v>
      </c>
      <c r="P2703" s="21" t="str">
        <f>VLOOKUP(M2703,[1]TIPOLOGIAS_CB!$A:$F,4,0)</f>
        <v>PEREIRA</v>
      </c>
      <c r="Q2703" s="21" t="str">
        <f>VLOOKUP(P2703,'BASE TARIFA 2025'!C:D,2,0)</f>
        <v>WOMPI EJE CAFETERO</v>
      </c>
      <c r="R2703" s="23">
        <f>VLOOKUP(P2703,'BASE TARIFA 2025'!C:F,4,0)</f>
        <v>15709.5</v>
      </c>
    </row>
    <row r="2704" spans="1:18" ht="14.45">
      <c r="A2704" s="27">
        <v>31073</v>
      </c>
      <c r="B2704" s="27" t="s">
        <v>15553</v>
      </c>
      <c r="C2704" s="27">
        <v>25023728</v>
      </c>
      <c r="D2704" s="27" t="s">
        <v>15554</v>
      </c>
      <c r="E2704" s="27" t="s">
        <v>15555</v>
      </c>
      <c r="F2704" s="27" t="s">
        <v>15555</v>
      </c>
      <c r="G2704" s="27" t="s">
        <v>15556</v>
      </c>
      <c r="H2704" s="27" t="s">
        <v>15557</v>
      </c>
      <c r="I2704" s="27" t="s">
        <v>15558</v>
      </c>
      <c r="J2704" s="27" t="s">
        <v>4163</v>
      </c>
      <c r="K2704" s="27" t="s">
        <v>15540</v>
      </c>
      <c r="L2704" s="27" t="s">
        <v>15540</v>
      </c>
      <c r="M2704" s="27">
        <v>63594</v>
      </c>
      <c r="N2704" s="28" t="s">
        <v>342</v>
      </c>
      <c r="O2704" s="22">
        <f>VLOOKUP(A2704,Hoja1!A:C,3,0)</f>
        <v>8</v>
      </c>
      <c r="P2704" s="21" t="str">
        <f>VLOOKUP(M2704,[1]TIPOLOGIAS_CB!$A:$F,4,0)</f>
        <v>PEREIRA</v>
      </c>
      <c r="Q2704" s="21" t="str">
        <f>VLOOKUP(P2704,'BASE TARIFA 2025'!C:D,2,0)</f>
        <v>WOMPI EJE CAFETERO</v>
      </c>
      <c r="R2704" s="23">
        <f>VLOOKUP(P2704,'BASE TARIFA 2025'!C:F,4,0)</f>
        <v>15709.5</v>
      </c>
    </row>
    <row r="2705" spans="1:18" ht="14.45">
      <c r="A2705" s="27">
        <v>46946</v>
      </c>
      <c r="B2705" s="27" t="s">
        <v>15559</v>
      </c>
      <c r="C2705" s="27">
        <v>24687302</v>
      </c>
      <c r="D2705" s="27" t="s">
        <v>79</v>
      </c>
      <c r="E2705" s="27" t="s">
        <v>15560</v>
      </c>
      <c r="F2705" s="27" t="s">
        <v>15560</v>
      </c>
      <c r="G2705" s="27" t="s">
        <v>15561</v>
      </c>
      <c r="H2705" s="27" t="s">
        <v>15562</v>
      </c>
      <c r="I2705" s="27" t="s">
        <v>15563</v>
      </c>
      <c r="J2705" s="27" t="s">
        <v>4163</v>
      </c>
      <c r="K2705" s="27" t="s">
        <v>15540</v>
      </c>
      <c r="L2705" s="27" t="s">
        <v>15540</v>
      </c>
      <c r="M2705" s="27">
        <v>63594</v>
      </c>
      <c r="N2705" s="28" t="s">
        <v>342</v>
      </c>
      <c r="O2705" s="22">
        <f>VLOOKUP(A2705,Hoja1!A:C,3,0)</f>
        <v>8</v>
      </c>
      <c r="P2705" s="21" t="str">
        <f>VLOOKUP(M2705,[1]TIPOLOGIAS_CB!$A:$F,4,0)</f>
        <v>PEREIRA</v>
      </c>
      <c r="Q2705" s="21" t="str">
        <f>VLOOKUP(P2705,'BASE TARIFA 2025'!C:D,2,0)</f>
        <v>WOMPI EJE CAFETERO</v>
      </c>
      <c r="R2705" s="23">
        <f>VLOOKUP(P2705,'BASE TARIFA 2025'!C:F,4,0)</f>
        <v>15709.5</v>
      </c>
    </row>
    <row r="2706" spans="1:18" ht="14.45">
      <c r="A2706" s="27">
        <v>64972</v>
      </c>
      <c r="B2706" s="27" t="s">
        <v>15564</v>
      </c>
      <c r="C2706" s="27">
        <v>1094905585</v>
      </c>
      <c r="D2706" s="27" t="s">
        <v>79</v>
      </c>
      <c r="E2706" s="27" t="s">
        <v>15565</v>
      </c>
      <c r="F2706" s="27" t="s">
        <v>15565</v>
      </c>
      <c r="G2706" s="27" t="s">
        <v>15566</v>
      </c>
      <c r="H2706" s="27" t="s">
        <v>15567</v>
      </c>
      <c r="I2706" s="27" t="s">
        <v>15568</v>
      </c>
      <c r="J2706" s="27" t="s">
        <v>4163</v>
      </c>
      <c r="K2706" s="27" t="s">
        <v>15540</v>
      </c>
      <c r="L2706" s="27" t="s">
        <v>15540</v>
      </c>
      <c r="M2706" s="27">
        <v>63594</v>
      </c>
      <c r="N2706" s="28" t="s">
        <v>348</v>
      </c>
      <c r="O2706" s="22">
        <f>VLOOKUP(A2706,Hoja1!A:C,3,0)</f>
        <v>16</v>
      </c>
      <c r="P2706" s="21" t="str">
        <f>VLOOKUP(M2706,[1]TIPOLOGIAS_CB!$A:$F,4,0)</f>
        <v>PEREIRA</v>
      </c>
      <c r="Q2706" s="21" t="str">
        <f>VLOOKUP(P2706,'BASE TARIFA 2025'!C:D,2,0)</f>
        <v>WOMPI EJE CAFETERO</v>
      </c>
      <c r="R2706" s="23">
        <f>VLOOKUP(P2706,'BASE TARIFA 2025'!C:F,4,0)</f>
        <v>15709.5</v>
      </c>
    </row>
    <row r="2707" spans="1:18" ht="14.45">
      <c r="A2707" s="27">
        <v>75574</v>
      </c>
      <c r="B2707" s="27" t="s">
        <v>15569</v>
      </c>
      <c r="C2707" s="27">
        <v>25025606</v>
      </c>
      <c r="D2707" s="27" t="s">
        <v>15570</v>
      </c>
      <c r="E2707" s="27" t="s">
        <v>15571</v>
      </c>
      <c r="F2707" s="27" t="s">
        <v>15572</v>
      </c>
      <c r="G2707" s="27" t="s">
        <v>15573</v>
      </c>
      <c r="H2707" s="27" t="s">
        <v>15574</v>
      </c>
      <c r="I2707" s="27" t="s">
        <v>15575</v>
      </c>
      <c r="J2707" s="27" t="s">
        <v>4163</v>
      </c>
      <c r="K2707" s="27" t="s">
        <v>15540</v>
      </c>
      <c r="L2707" s="27" t="s">
        <v>15540</v>
      </c>
      <c r="M2707" s="27">
        <v>63594</v>
      </c>
      <c r="N2707" s="28" t="s">
        <v>348</v>
      </c>
      <c r="O2707" s="22">
        <f>VLOOKUP(A2707,Hoja1!A:C,3,0)</f>
        <v>8</v>
      </c>
      <c r="P2707" s="21" t="str">
        <f>VLOOKUP(M2707,[1]TIPOLOGIAS_CB!$A:$F,4,0)</f>
        <v>PEREIRA</v>
      </c>
      <c r="Q2707" s="21" t="str">
        <f>VLOOKUP(P2707,'BASE TARIFA 2025'!C:D,2,0)</f>
        <v>WOMPI EJE CAFETERO</v>
      </c>
      <c r="R2707" s="23">
        <f>VLOOKUP(P2707,'BASE TARIFA 2025'!C:F,4,0)</f>
        <v>15709.5</v>
      </c>
    </row>
    <row r="2708" spans="1:18" ht="14.45">
      <c r="A2708" s="27">
        <v>77821</v>
      </c>
      <c r="B2708" s="27" t="s">
        <v>15576</v>
      </c>
      <c r="C2708" s="27">
        <v>4346598</v>
      </c>
      <c r="D2708" s="27" t="s">
        <v>15577</v>
      </c>
      <c r="E2708" s="27" t="s">
        <v>15577</v>
      </c>
      <c r="F2708" s="27" t="s">
        <v>15577</v>
      </c>
      <c r="G2708" s="27" t="s">
        <v>15578</v>
      </c>
      <c r="H2708" s="27" t="s">
        <v>15579</v>
      </c>
      <c r="I2708" s="27" t="s">
        <v>15580</v>
      </c>
      <c r="J2708" s="27" t="s">
        <v>4163</v>
      </c>
      <c r="K2708" s="27" t="s">
        <v>15540</v>
      </c>
      <c r="L2708" s="27" t="s">
        <v>15540</v>
      </c>
      <c r="M2708" s="27">
        <v>63594</v>
      </c>
      <c r="N2708" s="28" t="s">
        <v>348</v>
      </c>
      <c r="O2708" s="22">
        <f>VLOOKUP(A2708,Hoja1!A:C,3,0)</f>
        <v>8</v>
      </c>
      <c r="P2708" s="21" t="str">
        <f>VLOOKUP(M2708,[1]TIPOLOGIAS_CB!$A:$F,4,0)</f>
        <v>PEREIRA</v>
      </c>
      <c r="Q2708" s="21" t="str">
        <f>VLOOKUP(P2708,'BASE TARIFA 2025'!C:D,2,0)</f>
        <v>WOMPI EJE CAFETERO</v>
      </c>
      <c r="R2708" s="23">
        <f>VLOOKUP(P2708,'BASE TARIFA 2025'!C:F,4,0)</f>
        <v>15709.5</v>
      </c>
    </row>
    <row r="2709" spans="1:18" ht="14.45">
      <c r="A2709" s="27">
        <v>59865</v>
      </c>
      <c r="B2709" s="27" t="s">
        <v>15581</v>
      </c>
      <c r="C2709" s="27">
        <v>40189446</v>
      </c>
      <c r="D2709" s="27" t="s">
        <v>79</v>
      </c>
      <c r="E2709" s="27" t="s">
        <v>15582</v>
      </c>
      <c r="F2709" s="27" t="s">
        <v>15582</v>
      </c>
      <c r="G2709" s="27" t="s">
        <v>15583</v>
      </c>
      <c r="H2709" s="27" t="s">
        <v>15584</v>
      </c>
      <c r="I2709" s="27" t="s">
        <v>15585</v>
      </c>
      <c r="J2709" s="27" t="s">
        <v>4163</v>
      </c>
      <c r="K2709" s="27" t="s">
        <v>15586</v>
      </c>
      <c r="L2709" s="27" t="s">
        <v>15586</v>
      </c>
      <c r="M2709" s="27">
        <v>63690</v>
      </c>
      <c r="N2709" s="28" t="s">
        <v>1487</v>
      </c>
      <c r="O2709" s="22">
        <f>VLOOKUP(A2709,Hoja1!A:C,3,0)</f>
        <v>8</v>
      </c>
      <c r="P2709" s="21" t="str">
        <f>VLOOKUP(M2709,[1]TIPOLOGIAS_CB!$A:$F,4,0)</f>
        <v>PEREIRA</v>
      </c>
      <c r="Q2709" s="21" t="str">
        <f>VLOOKUP(P2709,'BASE TARIFA 2025'!C:D,2,0)</f>
        <v>WOMPI EJE CAFETERO</v>
      </c>
      <c r="R2709" s="23">
        <f>VLOOKUP(P2709,'BASE TARIFA 2025'!C:F,4,0)</f>
        <v>15709.5</v>
      </c>
    </row>
    <row r="2710" spans="1:18" ht="14.45">
      <c r="A2710" s="27">
        <v>58553</v>
      </c>
      <c r="B2710" s="27" t="s">
        <v>15587</v>
      </c>
      <c r="C2710" s="27">
        <v>1093212866</v>
      </c>
      <c r="D2710" s="27" t="s">
        <v>15588</v>
      </c>
      <c r="E2710" s="27" t="s">
        <v>15589</v>
      </c>
      <c r="F2710" s="27" t="s">
        <v>15590</v>
      </c>
      <c r="G2710" s="27" t="s">
        <v>15591</v>
      </c>
      <c r="H2710" s="27" t="s">
        <v>15592</v>
      </c>
      <c r="I2710" s="27" t="s">
        <v>15593</v>
      </c>
      <c r="J2710" s="27" t="s">
        <v>4163</v>
      </c>
      <c r="K2710" s="27" t="s">
        <v>15586</v>
      </c>
      <c r="L2710" s="27" t="s">
        <v>15586</v>
      </c>
      <c r="M2710" s="27">
        <v>63690</v>
      </c>
      <c r="N2710" s="28" t="s">
        <v>1487</v>
      </c>
      <c r="O2710" s="22">
        <f>VLOOKUP(A2710,Hoja1!A:C,3,0)</f>
        <v>16</v>
      </c>
      <c r="P2710" s="21" t="str">
        <f>VLOOKUP(M2710,[1]TIPOLOGIAS_CB!$A:$F,4,0)</f>
        <v>PEREIRA</v>
      </c>
      <c r="Q2710" s="21" t="str">
        <f>VLOOKUP(P2710,'BASE TARIFA 2025'!C:D,2,0)</f>
        <v>WOMPI EJE CAFETERO</v>
      </c>
      <c r="R2710" s="23">
        <f>VLOOKUP(P2710,'BASE TARIFA 2025'!C:F,4,0)</f>
        <v>15709.5</v>
      </c>
    </row>
    <row r="2711" spans="1:18" ht="14.45">
      <c r="A2711" s="27">
        <v>78460</v>
      </c>
      <c r="B2711" s="27" t="s">
        <v>15594</v>
      </c>
      <c r="C2711" s="27">
        <v>1098336573</v>
      </c>
      <c r="D2711" s="27" t="s">
        <v>15595</v>
      </c>
      <c r="E2711" s="27" t="s">
        <v>15596</v>
      </c>
      <c r="F2711" s="27" t="s">
        <v>15595</v>
      </c>
      <c r="G2711" s="27" t="s">
        <v>15597</v>
      </c>
      <c r="H2711" s="27" t="s">
        <v>15598</v>
      </c>
      <c r="I2711" s="27" t="s">
        <v>15599</v>
      </c>
      <c r="J2711" s="27" t="s">
        <v>4163</v>
      </c>
      <c r="K2711" s="27" t="s">
        <v>15586</v>
      </c>
      <c r="L2711" s="27" t="s">
        <v>15586</v>
      </c>
      <c r="M2711" s="27">
        <v>63690</v>
      </c>
      <c r="N2711" s="28" t="s">
        <v>1487</v>
      </c>
      <c r="O2711" s="22">
        <f>VLOOKUP(A2711,Hoja1!A:C,3,0)</f>
        <v>8</v>
      </c>
      <c r="P2711" s="21" t="str">
        <f>VLOOKUP(M2711,[1]TIPOLOGIAS_CB!$A:$F,4,0)</f>
        <v>PEREIRA</v>
      </c>
      <c r="Q2711" s="21" t="str">
        <f>VLOOKUP(P2711,'BASE TARIFA 2025'!C:D,2,0)</f>
        <v>WOMPI EJE CAFETERO</v>
      </c>
      <c r="R2711" s="23">
        <f>VLOOKUP(P2711,'BASE TARIFA 2025'!C:F,4,0)</f>
        <v>15709.5</v>
      </c>
    </row>
    <row r="2712" spans="1:18" ht="14.45">
      <c r="A2712" s="27">
        <v>21058</v>
      </c>
      <c r="B2712" s="27" t="s">
        <v>15600</v>
      </c>
      <c r="C2712" s="27">
        <v>900513449</v>
      </c>
      <c r="D2712" s="27" t="s">
        <v>15601</v>
      </c>
      <c r="E2712" s="27" t="s">
        <v>15602</v>
      </c>
      <c r="F2712" s="27" t="s">
        <v>15603</v>
      </c>
      <c r="G2712" s="27" t="s">
        <v>15604</v>
      </c>
      <c r="H2712" s="27" t="s">
        <v>15605</v>
      </c>
      <c r="I2712" s="27" t="s">
        <v>15606</v>
      </c>
      <c r="J2712" s="27" t="s">
        <v>2975</v>
      </c>
      <c r="K2712" s="27" t="s">
        <v>76</v>
      </c>
      <c r="L2712" s="27" t="s">
        <v>76</v>
      </c>
      <c r="M2712" s="27">
        <v>68615</v>
      </c>
      <c r="N2712" s="28" t="s">
        <v>172</v>
      </c>
      <c r="O2712" s="22">
        <f>VLOOKUP(A2712,Hoja1!A:C,3,0)</f>
        <v>8</v>
      </c>
      <c r="P2712" s="21" t="str">
        <f>VLOOKUP(M2712,[1]TIPOLOGIAS_CB!$A:$F,4,0)</f>
        <v>BUCARAMANGA</v>
      </c>
      <c r="Q2712" s="21" t="str">
        <f>VLOOKUP(P2712,'BASE TARIFA 2025'!C:D,2,0)</f>
        <v>WOMPI SANTANDERES</v>
      </c>
      <c r="R2712" s="23">
        <f>VLOOKUP(P2712,'BASE TARIFA 2025'!C:F,4,0)</f>
        <v>15709.5</v>
      </c>
    </row>
    <row r="2713" spans="1:18" ht="14.45">
      <c r="A2713" s="27">
        <v>33163</v>
      </c>
      <c r="B2713" s="27" t="s">
        <v>15607</v>
      </c>
      <c r="C2713" s="27">
        <v>91283395</v>
      </c>
      <c r="D2713" s="27" t="s">
        <v>15608</v>
      </c>
      <c r="E2713" s="27" t="s">
        <v>15609</v>
      </c>
      <c r="F2713" s="27" t="s">
        <v>15610</v>
      </c>
      <c r="G2713" s="27" t="s">
        <v>15611</v>
      </c>
      <c r="H2713" s="27" t="s">
        <v>15612</v>
      </c>
      <c r="I2713" s="27" t="s">
        <v>15613</v>
      </c>
      <c r="J2713" s="27" t="s">
        <v>2975</v>
      </c>
      <c r="K2713" s="27" t="s">
        <v>76</v>
      </c>
      <c r="L2713" s="27" t="s">
        <v>76</v>
      </c>
      <c r="M2713" s="27">
        <v>68615</v>
      </c>
      <c r="N2713" s="28" t="s">
        <v>348</v>
      </c>
      <c r="O2713" s="22">
        <f>VLOOKUP(A2713,Hoja1!A:C,3,0)</f>
        <v>8</v>
      </c>
      <c r="P2713" s="21" t="str">
        <f>VLOOKUP(M2713,[1]TIPOLOGIAS_CB!$A:$F,4,0)</f>
        <v>BUCARAMANGA</v>
      </c>
      <c r="Q2713" s="21" t="str">
        <f>VLOOKUP(P2713,'BASE TARIFA 2025'!C:D,2,0)</f>
        <v>WOMPI SANTANDERES</v>
      </c>
      <c r="R2713" s="23">
        <f>VLOOKUP(P2713,'BASE TARIFA 2025'!C:F,4,0)</f>
        <v>15709.5</v>
      </c>
    </row>
    <row r="2714" spans="1:18" ht="14.45">
      <c r="A2714" s="27">
        <v>45684</v>
      </c>
      <c r="B2714" s="27" t="s">
        <v>15614</v>
      </c>
      <c r="C2714" s="27">
        <v>1100893166</v>
      </c>
      <c r="D2714" s="27"/>
      <c r="E2714" s="27" t="s">
        <v>15615</v>
      </c>
      <c r="F2714" s="27" t="s">
        <v>15616</v>
      </c>
      <c r="G2714" s="27" t="s">
        <v>15617</v>
      </c>
      <c r="H2714" s="27" t="s">
        <v>15618</v>
      </c>
      <c r="I2714" s="27" t="s">
        <v>15619</v>
      </c>
      <c r="J2714" s="27" t="s">
        <v>2975</v>
      </c>
      <c r="K2714" s="27" t="s">
        <v>76</v>
      </c>
      <c r="L2714" s="27" t="s">
        <v>76</v>
      </c>
      <c r="M2714" s="27">
        <v>68615</v>
      </c>
      <c r="N2714" s="28" t="s">
        <v>348</v>
      </c>
      <c r="O2714" s="22">
        <f>VLOOKUP(A2714,Hoja1!A:C,3,0)</f>
        <v>8</v>
      </c>
      <c r="P2714" s="21" t="str">
        <f>VLOOKUP(M2714,[1]TIPOLOGIAS_CB!$A:$F,4,0)</f>
        <v>BUCARAMANGA</v>
      </c>
      <c r="Q2714" s="21" t="str">
        <f>VLOOKUP(P2714,'BASE TARIFA 2025'!C:D,2,0)</f>
        <v>WOMPI SANTANDERES</v>
      </c>
      <c r="R2714" s="23">
        <f>VLOOKUP(P2714,'BASE TARIFA 2025'!C:F,4,0)</f>
        <v>15709.5</v>
      </c>
    </row>
    <row r="2715" spans="1:18" ht="14.45">
      <c r="A2715" s="27">
        <v>64796</v>
      </c>
      <c r="B2715" s="27" t="s">
        <v>15620</v>
      </c>
      <c r="C2715" s="27">
        <v>901264792</v>
      </c>
      <c r="D2715" s="27" t="s">
        <v>15621</v>
      </c>
      <c r="E2715" s="27" t="s">
        <v>15622</v>
      </c>
      <c r="F2715" s="27" t="s">
        <v>15623</v>
      </c>
      <c r="G2715" s="27" t="s">
        <v>15624</v>
      </c>
      <c r="H2715" s="27" t="s">
        <v>15625</v>
      </c>
      <c r="I2715" s="27" t="s">
        <v>15626</v>
      </c>
      <c r="J2715" s="27" t="s">
        <v>2975</v>
      </c>
      <c r="K2715" s="27" t="s">
        <v>76</v>
      </c>
      <c r="L2715" s="27" t="s">
        <v>76</v>
      </c>
      <c r="M2715" s="27">
        <v>68615</v>
      </c>
      <c r="N2715" s="28" t="s">
        <v>172</v>
      </c>
      <c r="O2715" s="22">
        <f>VLOOKUP(A2715,Hoja1!A:C,3,0)</f>
        <v>8</v>
      </c>
      <c r="P2715" s="21" t="str">
        <f>VLOOKUP(M2715,[1]TIPOLOGIAS_CB!$A:$F,4,0)</f>
        <v>BUCARAMANGA</v>
      </c>
      <c r="Q2715" s="21" t="str">
        <f>VLOOKUP(P2715,'BASE TARIFA 2025'!C:D,2,0)</f>
        <v>WOMPI SANTANDERES</v>
      </c>
      <c r="R2715" s="23">
        <f>VLOOKUP(P2715,'BASE TARIFA 2025'!C:F,4,0)</f>
        <v>15709.5</v>
      </c>
    </row>
    <row r="2716" spans="1:18" ht="14.45">
      <c r="A2716" s="27">
        <v>80055</v>
      </c>
      <c r="B2716" s="27" t="s">
        <v>15627</v>
      </c>
      <c r="C2716" s="27">
        <v>1090447818</v>
      </c>
      <c r="D2716" s="27" t="s">
        <v>15628</v>
      </c>
      <c r="E2716" s="27" t="s">
        <v>15628</v>
      </c>
      <c r="F2716" s="27" t="s">
        <v>15628</v>
      </c>
      <c r="G2716" s="27" t="s">
        <v>15629</v>
      </c>
      <c r="H2716" s="27" t="s">
        <v>15630</v>
      </c>
      <c r="I2716" s="27" t="s">
        <v>15631</v>
      </c>
      <c r="J2716" s="27" t="s">
        <v>2975</v>
      </c>
      <c r="K2716" s="27" t="s">
        <v>76</v>
      </c>
      <c r="L2716" s="27" t="s">
        <v>76</v>
      </c>
      <c r="M2716" s="27">
        <v>68615</v>
      </c>
      <c r="N2716" s="28" t="s">
        <v>172</v>
      </c>
      <c r="O2716" s="22">
        <f>VLOOKUP(A2716,Hoja1!A:C,3,0)</f>
        <v>8</v>
      </c>
      <c r="P2716" s="21" t="str">
        <f>VLOOKUP(M2716,[1]TIPOLOGIAS_CB!$A:$F,4,0)</f>
        <v>BUCARAMANGA</v>
      </c>
      <c r="Q2716" s="21" t="str">
        <f>VLOOKUP(P2716,'BASE TARIFA 2025'!C:D,2,0)</f>
        <v>WOMPI SANTANDERES</v>
      </c>
      <c r="R2716" s="23">
        <f>VLOOKUP(P2716,'BASE TARIFA 2025'!C:F,4,0)</f>
        <v>15709.5</v>
      </c>
    </row>
    <row r="2717" spans="1:18" ht="14.45">
      <c r="A2717" s="27">
        <v>61459</v>
      </c>
      <c r="B2717" s="27" t="s">
        <v>15632</v>
      </c>
      <c r="C2717" s="27">
        <v>1050550379</v>
      </c>
      <c r="D2717" s="27" t="s">
        <v>15633</v>
      </c>
      <c r="E2717" s="27" t="s">
        <v>15634</v>
      </c>
      <c r="F2717" s="27" t="s">
        <v>15635</v>
      </c>
      <c r="G2717" s="27" t="s">
        <v>15636</v>
      </c>
      <c r="H2717" s="27" t="s">
        <v>15637</v>
      </c>
      <c r="I2717" s="27" t="s">
        <v>15638</v>
      </c>
      <c r="J2717" s="27" t="s">
        <v>2975</v>
      </c>
      <c r="K2717" s="27" t="s">
        <v>76</v>
      </c>
      <c r="L2717" s="27" t="s">
        <v>76</v>
      </c>
      <c r="M2717" s="27">
        <v>68615</v>
      </c>
      <c r="N2717" s="28" t="s">
        <v>358</v>
      </c>
      <c r="O2717" s="22">
        <f>VLOOKUP(A2717,Hoja1!A:C,3,0)</f>
        <v>8</v>
      </c>
      <c r="P2717" s="21" t="str">
        <f>VLOOKUP(M2717,[1]TIPOLOGIAS_CB!$A:$F,4,0)</f>
        <v>BUCARAMANGA</v>
      </c>
      <c r="Q2717" s="21" t="str">
        <f>VLOOKUP(P2717,'BASE TARIFA 2025'!C:D,2,0)</f>
        <v>WOMPI SANTANDERES</v>
      </c>
      <c r="R2717" s="23">
        <f>VLOOKUP(P2717,'BASE TARIFA 2025'!C:F,4,0)</f>
        <v>15709.5</v>
      </c>
    </row>
    <row r="2718" spans="1:18" ht="14.45">
      <c r="A2718" s="27">
        <v>58355</v>
      </c>
      <c r="B2718" s="27" t="s">
        <v>15639</v>
      </c>
      <c r="C2718" s="27">
        <v>91461313</v>
      </c>
      <c r="D2718" s="27" t="s">
        <v>15640</v>
      </c>
      <c r="E2718" s="27" t="s">
        <v>15640</v>
      </c>
      <c r="F2718" s="27" t="s">
        <v>15641</v>
      </c>
      <c r="G2718" s="27" t="s">
        <v>15642</v>
      </c>
      <c r="H2718" s="27" t="s">
        <v>15643</v>
      </c>
      <c r="I2718" s="27" t="s">
        <v>15644</v>
      </c>
      <c r="J2718" s="27" t="s">
        <v>2975</v>
      </c>
      <c r="K2718" s="27" t="s">
        <v>76</v>
      </c>
      <c r="L2718" s="27" t="s">
        <v>76</v>
      </c>
      <c r="M2718" s="27">
        <v>68615</v>
      </c>
      <c r="N2718" s="28" t="s">
        <v>348</v>
      </c>
      <c r="O2718" s="22">
        <f>VLOOKUP(A2718,Hoja1!A:C,3,0)</f>
        <v>8</v>
      </c>
      <c r="P2718" s="21" t="str">
        <f>VLOOKUP(M2718,[1]TIPOLOGIAS_CB!$A:$F,4,0)</f>
        <v>BUCARAMANGA</v>
      </c>
      <c r="Q2718" s="21" t="str">
        <f>VLOOKUP(P2718,'BASE TARIFA 2025'!C:D,2,0)</f>
        <v>WOMPI SANTANDERES</v>
      </c>
      <c r="R2718" s="23">
        <f>VLOOKUP(P2718,'BASE TARIFA 2025'!C:F,4,0)</f>
        <v>15709.5</v>
      </c>
    </row>
    <row r="2719" spans="1:18" ht="14.45">
      <c r="A2719" s="27">
        <v>34641</v>
      </c>
      <c r="B2719" s="27" t="s">
        <v>15645</v>
      </c>
      <c r="C2719" s="27">
        <v>1057544702</v>
      </c>
      <c r="D2719" s="27" t="s">
        <v>15646</v>
      </c>
      <c r="E2719" s="27" t="s">
        <v>15647</v>
      </c>
      <c r="F2719" s="27" t="s">
        <v>15647</v>
      </c>
      <c r="G2719" s="27" t="s">
        <v>15648</v>
      </c>
      <c r="H2719" s="27" t="s">
        <v>15649</v>
      </c>
      <c r="I2719" s="27" t="s">
        <v>15650</v>
      </c>
      <c r="J2719" s="27" t="s">
        <v>2975</v>
      </c>
      <c r="K2719" s="27" t="s">
        <v>15651</v>
      </c>
      <c r="L2719" s="27" t="s">
        <v>15651</v>
      </c>
      <c r="M2719" s="27">
        <v>68679</v>
      </c>
      <c r="N2719" s="28" t="s">
        <v>77</v>
      </c>
      <c r="O2719" s="22">
        <f>VLOOKUP(A2719,Hoja1!A:C,3,0)</f>
        <v>8</v>
      </c>
      <c r="P2719" s="21" t="str">
        <f>VLOOKUP(M2719,[1]TIPOLOGIAS_CB!$A:$F,4,0)</f>
        <v>BUCARAMANGA</v>
      </c>
      <c r="Q2719" s="21" t="str">
        <f>VLOOKUP(P2719,'BASE TARIFA 2025'!C:D,2,0)</f>
        <v>WOMPI SANTANDERES</v>
      </c>
      <c r="R2719" s="23">
        <f>VLOOKUP(P2719,'BASE TARIFA 2025'!C:F,4,0)</f>
        <v>15709.5</v>
      </c>
    </row>
    <row r="2720" spans="1:18" ht="14.45">
      <c r="A2720" s="27">
        <v>39679</v>
      </c>
      <c r="B2720" s="27" t="s">
        <v>15652</v>
      </c>
      <c r="C2720" s="27">
        <v>91230922</v>
      </c>
      <c r="D2720" s="27" t="s">
        <v>15653</v>
      </c>
      <c r="E2720" s="27" t="s">
        <v>15654</v>
      </c>
      <c r="F2720" s="27" t="s">
        <v>15654</v>
      </c>
      <c r="G2720" s="27" t="s">
        <v>15655</v>
      </c>
      <c r="H2720" s="27" t="s">
        <v>15656</v>
      </c>
      <c r="I2720" s="27" t="s">
        <v>15657</v>
      </c>
      <c r="J2720" s="27" t="s">
        <v>2975</v>
      </c>
      <c r="K2720" s="27" t="s">
        <v>15651</v>
      </c>
      <c r="L2720" s="27" t="s">
        <v>15651</v>
      </c>
      <c r="M2720" s="27">
        <v>68679</v>
      </c>
      <c r="N2720" s="28" t="s">
        <v>77</v>
      </c>
      <c r="O2720" s="22">
        <f>VLOOKUP(A2720,Hoja1!A:C,3,0)</f>
        <v>8</v>
      </c>
      <c r="P2720" s="21" t="str">
        <f>VLOOKUP(M2720,[1]TIPOLOGIAS_CB!$A:$F,4,0)</f>
        <v>BUCARAMANGA</v>
      </c>
      <c r="Q2720" s="21" t="str">
        <f>VLOOKUP(P2720,'BASE TARIFA 2025'!C:D,2,0)</f>
        <v>WOMPI SANTANDERES</v>
      </c>
      <c r="R2720" s="23">
        <f>VLOOKUP(P2720,'BASE TARIFA 2025'!C:F,4,0)</f>
        <v>15709.5</v>
      </c>
    </row>
    <row r="2721" spans="1:18" ht="14.45">
      <c r="A2721" s="27">
        <v>41853</v>
      </c>
      <c r="B2721" s="27" t="s">
        <v>15658</v>
      </c>
      <c r="C2721" s="27">
        <v>63452951</v>
      </c>
      <c r="D2721" s="27" t="s">
        <v>15659</v>
      </c>
      <c r="E2721" s="27" t="s">
        <v>15660</v>
      </c>
      <c r="F2721" s="27" t="s">
        <v>15660</v>
      </c>
      <c r="G2721" s="27" t="s">
        <v>15661</v>
      </c>
      <c r="H2721" s="27" t="s">
        <v>15662</v>
      </c>
      <c r="I2721" s="27" t="s">
        <v>15663</v>
      </c>
      <c r="J2721" s="27" t="s">
        <v>2975</v>
      </c>
      <c r="K2721" s="27" t="s">
        <v>15651</v>
      </c>
      <c r="L2721" s="27" t="s">
        <v>15651</v>
      </c>
      <c r="M2721" s="27">
        <v>68679</v>
      </c>
      <c r="N2721" s="28" t="s">
        <v>223</v>
      </c>
      <c r="O2721" s="22">
        <f>VLOOKUP(A2721,Hoja1!A:C,3,0)</f>
        <v>8</v>
      </c>
      <c r="P2721" s="21" t="str">
        <f>VLOOKUP(M2721,[1]TIPOLOGIAS_CB!$A:$F,4,0)</f>
        <v>BUCARAMANGA</v>
      </c>
      <c r="Q2721" s="21" t="str">
        <f>VLOOKUP(P2721,'BASE TARIFA 2025'!C:D,2,0)</f>
        <v>WOMPI SANTANDERES</v>
      </c>
      <c r="R2721" s="23">
        <f>VLOOKUP(P2721,'BASE TARIFA 2025'!C:F,4,0)</f>
        <v>15709.5</v>
      </c>
    </row>
    <row r="2722" spans="1:18" ht="14.45">
      <c r="A2722" s="27">
        <v>71844</v>
      </c>
      <c r="B2722" s="27" t="s">
        <v>15664</v>
      </c>
      <c r="C2722" s="27">
        <v>1100964576</v>
      </c>
      <c r="D2722" s="27" t="s">
        <v>15665</v>
      </c>
      <c r="E2722" s="27" t="s">
        <v>15665</v>
      </c>
      <c r="F2722" s="27" t="s">
        <v>15665</v>
      </c>
      <c r="G2722" s="27" t="s">
        <v>15666</v>
      </c>
      <c r="H2722" s="27" t="s">
        <v>15667</v>
      </c>
      <c r="I2722" s="27" t="s">
        <v>15668</v>
      </c>
      <c r="J2722" s="27" t="s">
        <v>2975</v>
      </c>
      <c r="K2722" s="27" t="s">
        <v>15651</v>
      </c>
      <c r="L2722" s="27" t="s">
        <v>15651</v>
      </c>
      <c r="M2722" s="27">
        <v>68679</v>
      </c>
      <c r="N2722" s="28" t="s">
        <v>102</v>
      </c>
      <c r="O2722" s="22">
        <f>VLOOKUP(A2722,Hoja1!A:C,3,0)</f>
        <v>8</v>
      </c>
      <c r="P2722" s="21" t="str">
        <f>VLOOKUP(M2722,[1]TIPOLOGIAS_CB!$A:$F,4,0)</f>
        <v>BUCARAMANGA</v>
      </c>
      <c r="Q2722" s="21" t="str">
        <f>VLOOKUP(P2722,'BASE TARIFA 2025'!C:D,2,0)</f>
        <v>WOMPI SANTANDERES</v>
      </c>
      <c r="R2722" s="23">
        <f>VLOOKUP(P2722,'BASE TARIFA 2025'!C:F,4,0)</f>
        <v>15709.5</v>
      </c>
    </row>
    <row r="2723" spans="1:18" ht="14.45">
      <c r="A2723" s="27">
        <v>72305</v>
      </c>
      <c r="B2723" s="27" t="s">
        <v>15669</v>
      </c>
      <c r="C2723" s="27">
        <v>49742036</v>
      </c>
      <c r="D2723" s="27" t="s">
        <v>15670</v>
      </c>
      <c r="E2723" s="27" t="s">
        <v>15670</v>
      </c>
      <c r="F2723" s="27" t="s">
        <v>15670</v>
      </c>
      <c r="G2723" s="27" t="s">
        <v>15671</v>
      </c>
      <c r="H2723" s="27" t="s">
        <v>15672</v>
      </c>
      <c r="I2723" s="27" t="s">
        <v>15673</v>
      </c>
      <c r="J2723" s="27" t="s">
        <v>2975</v>
      </c>
      <c r="K2723" s="27" t="s">
        <v>15651</v>
      </c>
      <c r="L2723" s="27" t="s">
        <v>15651</v>
      </c>
      <c r="M2723" s="27">
        <v>68679</v>
      </c>
      <c r="N2723" s="28" t="s">
        <v>102</v>
      </c>
      <c r="O2723" s="22">
        <f>VLOOKUP(A2723,Hoja1!A:C,3,0)</f>
        <v>8</v>
      </c>
      <c r="P2723" s="21" t="str">
        <f>VLOOKUP(M2723,[1]TIPOLOGIAS_CB!$A:$F,4,0)</f>
        <v>BUCARAMANGA</v>
      </c>
      <c r="Q2723" s="21" t="str">
        <f>VLOOKUP(P2723,'BASE TARIFA 2025'!C:D,2,0)</f>
        <v>WOMPI SANTANDERES</v>
      </c>
      <c r="R2723" s="23">
        <f>VLOOKUP(P2723,'BASE TARIFA 2025'!C:F,4,0)</f>
        <v>15709.5</v>
      </c>
    </row>
    <row r="2724" spans="1:18" ht="14.45">
      <c r="A2724" s="27">
        <v>78438</v>
      </c>
      <c r="B2724" s="27" t="s">
        <v>15674</v>
      </c>
      <c r="C2724" s="27">
        <v>1126907118</v>
      </c>
      <c r="D2724" s="27" t="s">
        <v>15675</v>
      </c>
      <c r="E2724" s="27" t="s">
        <v>15675</v>
      </c>
      <c r="F2724" s="27" t="s">
        <v>15675</v>
      </c>
      <c r="G2724" s="27" t="s">
        <v>15676</v>
      </c>
      <c r="H2724" s="27" t="s">
        <v>15677</v>
      </c>
      <c r="I2724" s="27" t="s">
        <v>15678</v>
      </c>
      <c r="J2724" s="27" t="s">
        <v>2975</v>
      </c>
      <c r="K2724" s="27" t="s">
        <v>15651</v>
      </c>
      <c r="L2724" s="27" t="s">
        <v>15651</v>
      </c>
      <c r="M2724" s="27">
        <v>68679</v>
      </c>
      <c r="N2724" s="28" t="s">
        <v>102</v>
      </c>
      <c r="O2724" s="22">
        <f>VLOOKUP(A2724,Hoja1!A:C,3,0)</f>
        <v>8</v>
      </c>
      <c r="P2724" s="21" t="str">
        <f>VLOOKUP(M2724,[1]TIPOLOGIAS_CB!$A:$F,4,0)</f>
        <v>BUCARAMANGA</v>
      </c>
      <c r="Q2724" s="21" t="str">
        <f>VLOOKUP(P2724,'BASE TARIFA 2025'!C:D,2,0)</f>
        <v>WOMPI SANTANDERES</v>
      </c>
      <c r="R2724" s="23">
        <f>VLOOKUP(P2724,'BASE TARIFA 2025'!C:F,4,0)</f>
        <v>15709.5</v>
      </c>
    </row>
    <row r="2725" spans="1:18" ht="14.45">
      <c r="A2725" s="27">
        <v>81248</v>
      </c>
      <c r="B2725" s="27" t="s">
        <v>15679</v>
      </c>
      <c r="C2725" s="27">
        <v>1096513899</v>
      </c>
      <c r="D2725" s="27" t="s">
        <v>15680</v>
      </c>
      <c r="E2725" s="27" t="s">
        <v>15680</v>
      </c>
      <c r="F2725" s="27" t="s">
        <v>15680</v>
      </c>
      <c r="G2725" s="27" t="s">
        <v>15681</v>
      </c>
      <c r="H2725" s="27" t="s">
        <v>15682</v>
      </c>
      <c r="I2725" s="27" t="s">
        <v>15683</v>
      </c>
      <c r="J2725" s="27" t="s">
        <v>2975</v>
      </c>
      <c r="K2725" s="27" t="s">
        <v>15651</v>
      </c>
      <c r="L2725" s="27" t="s">
        <v>15651</v>
      </c>
      <c r="M2725" s="27">
        <v>68679</v>
      </c>
      <c r="N2725" s="28" t="s">
        <v>128</v>
      </c>
      <c r="O2725" s="22">
        <f>VLOOKUP(A2725,Hoja1!A:C,3,0)</f>
        <v>8</v>
      </c>
      <c r="P2725" s="21" t="str">
        <f>VLOOKUP(M2725,[1]TIPOLOGIAS_CB!$A:$F,4,0)</f>
        <v>BUCARAMANGA</v>
      </c>
      <c r="Q2725" s="21" t="str">
        <f>VLOOKUP(P2725,'BASE TARIFA 2025'!C:D,2,0)</f>
        <v>WOMPI SANTANDERES</v>
      </c>
      <c r="R2725" s="23">
        <f>VLOOKUP(P2725,'BASE TARIFA 2025'!C:F,4,0)</f>
        <v>15709.5</v>
      </c>
    </row>
    <row r="2726" spans="1:18" ht="14.45">
      <c r="A2726" s="27">
        <v>56145</v>
      </c>
      <c r="B2726" s="27" t="s">
        <v>15684</v>
      </c>
      <c r="C2726" s="27">
        <v>1100973623</v>
      </c>
      <c r="D2726" s="27" t="s">
        <v>15685</v>
      </c>
      <c r="E2726" s="27" t="s">
        <v>15685</v>
      </c>
      <c r="F2726" s="27" t="s">
        <v>15685</v>
      </c>
      <c r="G2726" s="27" t="s">
        <v>15686</v>
      </c>
      <c r="H2726" s="27" t="s">
        <v>15687</v>
      </c>
      <c r="I2726" s="27" t="s">
        <v>15688</v>
      </c>
      <c r="J2726" s="27" t="s">
        <v>2975</v>
      </c>
      <c r="K2726" s="27" t="s">
        <v>15651</v>
      </c>
      <c r="L2726" s="27" t="s">
        <v>15651</v>
      </c>
      <c r="M2726" s="27">
        <v>68679</v>
      </c>
      <c r="N2726" s="28" t="s">
        <v>77</v>
      </c>
      <c r="O2726" s="22">
        <f>VLOOKUP(A2726,Hoja1!A:C,3,0)</f>
        <v>8</v>
      </c>
      <c r="P2726" s="21" t="str">
        <f>VLOOKUP(M2726,[1]TIPOLOGIAS_CB!$A:$F,4,0)</f>
        <v>BUCARAMANGA</v>
      </c>
      <c r="Q2726" s="21" t="str">
        <f>VLOOKUP(P2726,'BASE TARIFA 2025'!C:D,2,0)</f>
        <v>WOMPI SANTANDERES</v>
      </c>
      <c r="R2726" s="23">
        <f>VLOOKUP(P2726,'BASE TARIFA 2025'!C:F,4,0)</f>
        <v>15709.5</v>
      </c>
    </row>
    <row r="2727" spans="1:18" ht="14.45">
      <c r="A2727" s="27">
        <v>60208</v>
      </c>
      <c r="B2727" s="27" t="s">
        <v>15689</v>
      </c>
      <c r="C2727" s="27">
        <v>1045675849</v>
      </c>
      <c r="D2727" s="27" t="s">
        <v>15690</v>
      </c>
      <c r="E2727" s="27" t="s">
        <v>79</v>
      </c>
      <c r="F2727" s="27" t="s">
        <v>15690</v>
      </c>
      <c r="G2727" s="27" t="s">
        <v>15691</v>
      </c>
      <c r="H2727" s="27" t="s">
        <v>15692</v>
      </c>
      <c r="I2727" s="27" t="s">
        <v>15693</v>
      </c>
      <c r="J2727" s="27" t="s">
        <v>2975</v>
      </c>
      <c r="K2727" s="27" t="s">
        <v>15651</v>
      </c>
      <c r="L2727" s="27" t="s">
        <v>15651</v>
      </c>
      <c r="M2727" s="27">
        <v>68679</v>
      </c>
      <c r="N2727" s="28" t="s">
        <v>77</v>
      </c>
      <c r="O2727" s="22">
        <f>VLOOKUP(A2727,Hoja1!A:C,3,0)</f>
        <v>8</v>
      </c>
      <c r="P2727" s="21" t="str">
        <f>VLOOKUP(M2727,[1]TIPOLOGIAS_CB!$A:$F,4,0)</f>
        <v>BUCARAMANGA</v>
      </c>
      <c r="Q2727" s="21" t="str">
        <f>VLOOKUP(P2727,'BASE TARIFA 2025'!C:D,2,0)</f>
        <v>WOMPI SANTANDERES</v>
      </c>
      <c r="R2727" s="23">
        <f>VLOOKUP(P2727,'BASE TARIFA 2025'!C:F,4,0)</f>
        <v>15709.5</v>
      </c>
    </row>
    <row r="2728" spans="1:18" ht="14.45">
      <c r="A2728" s="27">
        <v>61282</v>
      </c>
      <c r="B2728" s="27" t="s">
        <v>15694</v>
      </c>
      <c r="C2728" s="27">
        <v>1100973674</v>
      </c>
      <c r="D2728" s="27" t="s">
        <v>15695</v>
      </c>
      <c r="E2728" s="27" t="s">
        <v>15695</v>
      </c>
      <c r="F2728" s="27" t="s">
        <v>15695</v>
      </c>
      <c r="G2728" s="27" t="s">
        <v>15696</v>
      </c>
      <c r="H2728" s="27" t="s">
        <v>15697</v>
      </c>
      <c r="I2728" s="27" t="s">
        <v>15698</v>
      </c>
      <c r="J2728" s="27" t="s">
        <v>2975</v>
      </c>
      <c r="K2728" s="27" t="s">
        <v>15651</v>
      </c>
      <c r="L2728" s="27" t="s">
        <v>15651</v>
      </c>
      <c r="M2728" s="27">
        <v>68679</v>
      </c>
      <c r="N2728" s="28" t="s">
        <v>77</v>
      </c>
      <c r="O2728" s="22">
        <f>VLOOKUP(A2728,Hoja1!A:C,3,0)</f>
        <v>8</v>
      </c>
      <c r="P2728" s="21" t="str">
        <f>VLOOKUP(M2728,[1]TIPOLOGIAS_CB!$A:$F,4,0)</f>
        <v>BUCARAMANGA</v>
      </c>
      <c r="Q2728" s="21" t="str">
        <f>VLOOKUP(P2728,'BASE TARIFA 2025'!C:D,2,0)</f>
        <v>WOMPI SANTANDERES</v>
      </c>
      <c r="R2728" s="23">
        <f>VLOOKUP(P2728,'BASE TARIFA 2025'!C:F,4,0)</f>
        <v>15709.5</v>
      </c>
    </row>
    <row r="2729" spans="1:18" ht="14.45">
      <c r="A2729" s="27">
        <v>62775</v>
      </c>
      <c r="B2729" s="27" t="s">
        <v>15699</v>
      </c>
      <c r="C2729" s="27">
        <v>1005150421</v>
      </c>
      <c r="D2729" s="27" t="s">
        <v>15700</v>
      </c>
      <c r="E2729" s="27" t="s">
        <v>15701</v>
      </c>
      <c r="F2729" s="27" t="s">
        <v>15702</v>
      </c>
      <c r="G2729" s="27" t="s">
        <v>15703</v>
      </c>
      <c r="H2729" s="27" t="s">
        <v>15704</v>
      </c>
      <c r="I2729" s="27" t="s">
        <v>15705</v>
      </c>
      <c r="J2729" s="27" t="s">
        <v>2975</v>
      </c>
      <c r="K2729" s="27" t="s">
        <v>15651</v>
      </c>
      <c r="L2729" s="27" t="s">
        <v>15651</v>
      </c>
      <c r="M2729" s="27">
        <v>68679</v>
      </c>
      <c r="N2729" s="28" t="s">
        <v>102</v>
      </c>
      <c r="O2729" s="22">
        <f>VLOOKUP(A2729,Hoja1!A:C,3,0)</f>
        <v>8</v>
      </c>
      <c r="P2729" s="21" t="str">
        <f>VLOOKUP(M2729,[1]TIPOLOGIAS_CB!$A:$F,4,0)</f>
        <v>BUCARAMANGA</v>
      </c>
      <c r="Q2729" s="21" t="str">
        <f>VLOOKUP(P2729,'BASE TARIFA 2025'!C:D,2,0)</f>
        <v>WOMPI SANTANDERES</v>
      </c>
      <c r="R2729" s="23">
        <f>VLOOKUP(P2729,'BASE TARIFA 2025'!C:F,4,0)</f>
        <v>15709.5</v>
      </c>
    </row>
    <row r="2730" spans="1:18" ht="14.45">
      <c r="A2730" s="27">
        <v>66327</v>
      </c>
      <c r="B2730" s="27" t="s">
        <v>15706</v>
      </c>
      <c r="C2730" s="27">
        <v>1100971752</v>
      </c>
      <c r="D2730" s="27" t="s">
        <v>15707</v>
      </c>
      <c r="E2730" s="27" t="s">
        <v>15707</v>
      </c>
      <c r="F2730" s="27" t="s">
        <v>15707</v>
      </c>
      <c r="G2730" s="27" t="s">
        <v>15708</v>
      </c>
      <c r="H2730" s="27" t="s">
        <v>15709</v>
      </c>
      <c r="I2730" s="27" t="s">
        <v>15710</v>
      </c>
      <c r="J2730" s="27" t="s">
        <v>2975</v>
      </c>
      <c r="K2730" s="27" t="s">
        <v>15651</v>
      </c>
      <c r="L2730" s="27" t="s">
        <v>15651</v>
      </c>
      <c r="M2730" s="27">
        <v>68679</v>
      </c>
      <c r="N2730" s="28" t="s">
        <v>102</v>
      </c>
      <c r="O2730" s="22">
        <f>VLOOKUP(A2730,Hoja1!A:C,3,0)</f>
        <v>8</v>
      </c>
      <c r="P2730" s="21" t="str">
        <f>VLOOKUP(M2730,[1]TIPOLOGIAS_CB!$A:$F,4,0)</f>
        <v>BUCARAMANGA</v>
      </c>
      <c r="Q2730" s="21" t="str">
        <f>VLOOKUP(P2730,'BASE TARIFA 2025'!C:D,2,0)</f>
        <v>WOMPI SANTANDERES</v>
      </c>
      <c r="R2730" s="23">
        <f>VLOOKUP(P2730,'BASE TARIFA 2025'!C:F,4,0)</f>
        <v>15709.5</v>
      </c>
    </row>
    <row r="2731" spans="1:18" ht="14.45">
      <c r="A2731" s="27">
        <v>74553</v>
      </c>
      <c r="B2731" s="27" t="s">
        <v>15711</v>
      </c>
      <c r="C2731" s="27">
        <v>1101340346</v>
      </c>
      <c r="D2731" s="27" t="s">
        <v>15712</v>
      </c>
      <c r="E2731" s="27" t="s">
        <v>15713</v>
      </c>
      <c r="F2731" s="27" t="s">
        <v>15713</v>
      </c>
      <c r="G2731" s="27" t="s">
        <v>15714</v>
      </c>
      <c r="H2731" s="27" t="s">
        <v>15715</v>
      </c>
      <c r="I2731" s="27" t="s">
        <v>15716</v>
      </c>
      <c r="J2731" s="27" t="s">
        <v>2975</v>
      </c>
      <c r="K2731" s="27" t="s">
        <v>15717</v>
      </c>
      <c r="L2731" s="27" t="s">
        <v>15717</v>
      </c>
      <c r="M2731" s="27">
        <v>68867</v>
      </c>
      <c r="N2731" s="28" t="s">
        <v>328</v>
      </c>
      <c r="O2731" s="22">
        <f>VLOOKUP(A2731,Hoja1!A:C,3,0)</f>
        <v>8</v>
      </c>
      <c r="P2731" s="21" t="str">
        <f>VLOOKUP(M2731,[1]TIPOLOGIAS_CB!$A:$F,4,0)</f>
        <v>CUCUTA</v>
      </c>
      <c r="Q2731" s="21" t="str">
        <f>VLOOKUP(P2731,'BASE TARIFA 2025'!C:D,2,0)</f>
        <v>WOMPI SANTANDERES</v>
      </c>
      <c r="R2731" s="23">
        <f>VLOOKUP(P2731,'BASE TARIFA 2025'!C:F,4,0)</f>
        <v>28277.100000000002</v>
      </c>
    </row>
    <row r="2732" spans="1:18" ht="14.45">
      <c r="A2732" s="27">
        <v>58356</v>
      </c>
      <c r="B2732" s="27" t="s">
        <v>15718</v>
      </c>
      <c r="C2732" s="27">
        <v>1101340006</v>
      </c>
      <c r="D2732" s="27" t="s">
        <v>15719</v>
      </c>
      <c r="E2732" s="27" t="s">
        <v>15719</v>
      </c>
      <c r="F2732" s="27" t="s">
        <v>15719</v>
      </c>
      <c r="G2732" s="27" t="s">
        <v>15720</v>
      </c>
      <c r="H2732" s="27" t="s">
        <v>15721</v>
      </c>
      <c r="I2732" s="27" t="s">
        <v>15722</v>
      </c>
      <c r="J2732" s="27" t="s">
        <v>2975</v>
      </c>
      <c r="K2732" s="27" t="s">
        <v>15717</v>
      </c>
      <c r="L2732" s="27" t="s">
        <v>15717</v>
      </c>
      <c r="M2732" s="27">
        <v>68867</v>
      </c>
      <c r="N2732" s="28" t="s">
        <v>328</v>
      </c>
      <c r="O2732" s="22">
        <f>VLOOKUP(A2732,Hoja1!A:C,3,0)</f>
        <v>8</v>
      </c>
      <c r="P2732" s="21" t="str">
        <f>VLOOKUP(M2732,[1]TIPOLOGIAS_CB!$A:$F,4,0)</f>
        <v>CUCUTA</v>
      </c>
      <c r="Q2732" s="21" t="str">
        <f>VLOOKUP(P2732,'BASE TARIFA 2025'!C:D,2,0)</f>
        <v>WOMPI SANTANDERES</v>
      </c>
      <c r="R2732" s="23">
        <f>VLOOKUP(P2732,'BASE TARIFA 2025'!C:F,4,0)</f>
        <v>28277.100000000002</v>
      </c>
    </row>
    <row r="2733" spans="1:18" ht="14.45">
      <c r="A2733" s="27">
        <v>27088</v>
      </c>
      <c r="B2733" s="27" t="s">
        <v>15723</v>
      </c>
      <c r="C2733" s="27">
        <v>8126781</v>
      </c>
      <c r="D2733" s="27" t="s">
        <v>15724</v>
      </c>
      <c r="E2733" s="27" t="s">
        <v>15725</v>
      </c>
      <c r="F2733" s="27" t="s">
        <v>15725</v>
      </c>
      <c r="G2733" s="27" t="s">
        <v>15726</v>
      </c>
      <c r="H2733" s="27" t="s">
        <v>15727</v>
      </c>
      <c r="I2733" s="27" t="s">
        <v>15728</v>
      </c>
      <c r="J2733" s="27" t="s">
        <v>3050</v>
      </c>
      <c r="K2733" s="27" t="s">
        <v>15729</v>
      </c>
      <c r="L2733" s="27" t="s">
        <v>15730</v>
      </c>
      <c r="M2733" s="27">
        <v>70742</v>
      </c>
      <c r="N2733" s="28" t="s">
        <v>465</v>
      </c>
      <c r="O2733" s="22">
        <f>VLOOKUP(A2733,Hoja1!A:C,3,0)</f>
        <v>16</v>
      </c>
      <c r="P2733" s="21" t="str">
        <f>VLOOKUP(M2733,[1]TIPOLOGIAS_CB!$A:$F,4,0)</f>
        <v>SINCELEJO</v>
      </c>
      <c r="Q2733" s="21" t="str">
        <f>VLOOKUP(P2733,'BASE TARIFA 2025'!C:D,2,0)</f>
        <v>WOMPI COSTA</v>
      </c>
      <c r="R2733" s="23">
        <f>VLOOKUP(P2733,'BASE TARIFA 2025'!C:F,4,0)</f>
        <v>28277.100000000002</v>
      </c>
    </row>
    <row r="2734" spans="1:18" ht="14.45">
      <c r="A2734" s="27">
        <v>31408</v>
      </c>
      <c r="B2734" s="27" t="s">
        <v>15731</v>
      </c>
      <c r="C2734" s="27">
        <v>1100392426</v>
      </c>
      <c r="D2734" s="27" t="s">
        <v>11076</v>
      </c>
      <c r="E2734" s="27" t="s">
        <v>15732</v>
      </c>
      <c r="F2734" s="27" t="s">
        <v>15733</v>
      </c>
      <c r="G2734" s="27" t="s">
        <v>15734</v>
      </c>
      <c r="H2734" s="27" t="s">
        <v>15735</v>
      </c>
      <c r="I2734" s="27" t="s">
        <v>15736</v>
      </c>
      <c r="J2734" s="27" t="s">
        <v>3050</v>
      </c>
      <c r="K2734" s="27" t="s">
        <v>15729</v>
      </c>
      <c r="L2734" s="27" t="s">
        <v>15730</v>
      </c>
      <c r="M2734" s="27">
        <v>70742</v>
      </c>
      <c r="N2734" s="28" t="s">
        <v>465</v>
      </c>
      <c r="O2734" s="22">
        <f>VLOOKUP(A2734,Hoja1!A:C,3,0)</f>
        <v>8</v>
      </c>
      <c r="P2734" s="21" t="str">
        <f>VLOOKUP(M2734,[1]TIPOLOGIAS_CB!$A:$F,4,0)</f>
        <v>SINCELEJO</v>
      </c>
      <c r="Q2734" s="21" t="str">
        <f>VLOOKUP(P2734,'BASE TARIFA 2025'!C:D,2,0)</f>
        <v>WOMPI COSTA</v>
      </c>
      <c r="R2734" s="23">
        <f>VLOOKUP(P2734,'BASE TARIFA 2025'!C:F,4,0)</f>
        <v>28277.100000000002</v>
      </c>
    </row>
    <row r="2735" spans="1:18" ht="14.45">
      <c r="A2735" s="27">
        <v>72308</v>
      </c>
      <c r="B2735" s="27" t="s">
        <v>15737</v>
      </c>
      <c r="C2735" s="27">
        <v>8861031</v>
      </c>
      <c r="D2735" s="27" t="s">
        <v>15738</v>
      </c>
      <c r="E2735" s="27" t="s">
        <v>15738</v>
      </c>
      <c r="F2735" s="27" t="s">
        <v>15738</v>
      </c>
      <c r="G2735" s="27" t="s">
        <v>15739</v>
      </c>
      <c r="H2735" s="27" t="s">
        <v>15740</v>
      </c>
      <c r="I2735" s="27" t="s">
        <v>15741</v>
      </c>
      <c r="J2735" s="27" t="s">
        <v>3050</v>
      </c>
      <c r="K2735" s="27" t="s">
        <v>15729</v>
      </c>
      <c r="L2735" s="27" t="s">
        <v>15730</v>
      </c>
      <c r="M2735" s="27">
        <v>70742</v>
      </c>
      <c r="N2735" s="28" t="s">
        <v>465</v>
      </c>
      <c r="O2735" s="22">
        <f>VLOOKUP(A2735,Hoja1!A:C,3,0)</f>
        <v>8</v>
      </c>
      <c r="P2735" s="21" t="str">
        <f>VLOOKUP(M2735,[1]TIPOLOGIAS_CB!$A:$F,4,0)</f>
        <v>SINCELEJO</v>
      </c>
      <c r="Q2735" s="21" t="str">
        <f>VLOOKUP(P2735,'BASE TARIFA 2025'!C:D,2,0)</f>
        <v>WOMPI COSTA</v>
      </c>
      <c r="R2735" s="23">
        <f>VLOOKUP(P2735,'BASE TARIFA 2025'!C:F,4,0)</f>
        <v>28277.100000000002</v>
      </c>
    </row>
    <row r="2736" spans="1:18" ht="14.45">
      <c r="A2736" s="27">
        <v>41902</v>
      </c>
      <c r="B2736" s="27" t="s">
        <v>15742</v>
      </c>
      <c r="C2736" s="27">
        <v>1104873174</v>
      </c>
      <c r="D2736" s="27"/>
      <c r="E2736" s="27" t="s">
        <v>15743</v>
      </c>
      <c r="F2736" s="27" t="s">
        <v>15744</v>
      </c>
      <c r="G2736" s="27" t="s">
        <v>15745</v>
      </c>
      <c r="H2736" s="27" t="s">
        <v>15746</v>
      </c>
      <c r="I2736" s="27" t="s">
        <v>15747</v>
      </c>
      <c r="J2736" s="27" t="s">
        <v>3050</v>
      </c>
      <c r="K2736" s="27" t="s">
        <v>15748</v>
      </c>
      <c r="L2736" s="27" t="s">
        <v>15748</v>
      </c>
      <c r="M2736" s="27">
        <v>70820</v>
      </c>
      <c r="N2736" s="28" t="s">
        <v>520</v>
      </c>
      <c r="O2736" s="22">
        <f>VLOOKUP(A2736,Hoja1!A:C,3,0)</f>
        <v>8</v>
      </c>
      <c r="P2736" s="21" t="str">
        <f>VLOOKUP(M2736,[1]TIPOLOGIAS_CB!$A:$F,4,0)</f>
        <v>SINCELEJO</v>
      </c>
      <c r="Q2736" s="21" t="str">
        <f>VLOOKUP(P2736,'BASE TARIFA 2025'!C:D,2,0)</f>
        <v>WOMPI COSTA</v>
      </c>
      <c r="R2736" s="23">
        <f>VLOOKUP(P2736,'BASE TARIFA 2025'!C:F,4,0)</f>
        <v>28277.100000000002</v>
      </c>
    </row>
    <row r="2737" spans="1:18" ht="14.45">
      <c r="A2737" s="27">
        <v>70676</v>
      </c>
      <c r="B2737" s="27" t="s">
        <v>15749</v>
      </c>
      <c r="C2737" s="27">
        <v>1047486240</v>
      </c>
      <c r="D2737" s="27" t="s">
        <v>15750</v>
      </c>
      <c r="E2737" s="27" t="s">
        <v>15751</v>
      </c>
      <c r="F2737" s="27" t="s">
        <v>15750</v>
      </c>
      <c r="G2737" s="27" t="s">
        <v>15752</v>
      </c>
      <c r="H2737" s="27" t="s">
        <v>15753</v>
      </c>
      <c r="I2737" s="27" t="s">
        <v>15754</v>
      </c>
      <c r="J2737" s="27" t="s">
        <v>3050</v>
      </c>
      <c r="K2737" s="27" t="s">
        <v>15748</v>
      </c>
      <c r="L2737" s="27" t="s">
        <v>15748</v>
      </c>
      <c r="M2737" s="27">
        <v>70820</v>
      </c>
      <c r="N2737" s="28" t="s">
        <v>520</v>
      </c>
      <c r="O2737" s="22">
        <f>VLOOKUP(A2737,Hoja1!A:C,3,0)</f>
        <v>16</v>
      </c>
      <c r="P2737" s="21" t="str">
        <f>VLOOKUP(M2737,[1]TIPOLOGIAS_CB!$A:$F,4,0)</f>
        <v>SINCELEJO</v>
      </c>
      <c r="Q2737" s="21" t="str">
        <f>VLOOKUP(P2737,'BASE TARIFA 2025'!C:D,2,0)</f>
        <v>WOMPI COSTA</v>
      </c>
      <c r="R2737" s="23">
        <f>VLOOKUP(P2737,'BASE TARIFA 2025'!C:F,4,0)</f>
        <v>28277.100000000002</v>
      </c>
    </row>
    <row r="2738" spans="1:18" ht="14.45">
      <c r="A2738" s="27">
        <v>70774</v>
      </c>
      <c r="B2738" s="27" t="s">
        <v>15755</v>
      </c>
      <c r="C2738" s="27">
        <v>1102822478</v>
      </c>
      <c r="D2738" s="27" t="s">
        <v>15756</v>
      </c>
      <c r="E2738" s="27" t="s">
        <v>15756</v>
      </c>
      <c r="F2738" s="27" t="s">
        <v>15756</v>
      </c>
      <c r="G2738" s="27" t="s">
        <v>15757</v>
      </c>
      <c r="H2738" s="27" t="s">
        <v>15758</v>
      </c>
      <c r="I2738" s="27" t="s">
        <v>15759</v>
      </c>
      <c r="J2738" s="27" t="s">
        <v>3050</v>
      </c>
      <c r="K2738" s="27" t="s">
        <v>15760</v>
      </c>
      <c r="L2738" s="27" t="s">
        <v>15760</v>
      </c>
      <c r="M2738" s="27">
        <v>70823</v>
      </c>
      <c r="N2738" s="28" t="s">
        <v>520</v>
      </c>
      <c r="O2738" s="22">
        <f>VLOOKUP(A2738,Hoja1!A:C,3,0)</f>
        <v>8</v>
      </c>
      <c r="P2738" s="21" t="str">
        <f>VLOOKUP(M2738,[1]TIPOLOGIAS_CB!$A:$F,4,0)</f>
        <v>SINCELEJO</v>
      </c>
      <c r="Q2738" s="21" t="str">
        <f>VLOOKUP(P2738,'BASE TARIFA 2025'!C:D,2,0)</f>
        <v>WOMPI COSTA</v>
      </c>
      <c r="R2738" s="23">
        <f>VLOOKUP(P2738,'BASE TARIFA 2025'!C:F,4,0)</f>
        <v>28277.100000000002</v>
      </c>
    </row>
    <row r="2739" spans="1:18" ht="14.45">
      <c r="A2739" s="27">
        <v>34765</v>
      </c>
      <c r="B2739" s="27" t="s">
        <v>15761</v>
      </c>
      <c r="C2739" s="27">
        <v>92277894</v>
      </c>
      <c r="D2739" s="27"/>
      <c r="E2739" s="27" t="s">
        <v>15762</v>
      </c>
      <c r="F2739" s="27" t="s">
        <v>15762</v>
      </c>
      <c r="G2739" s="27" t="s">
        <v>15763</v>
      </c>
      <c r="H2739" s="27" t="s">
        <v>15764</v>
      </c>
      <c r="I2739" s="27" t="s">
        <v>15765</v>
      </c>
      <c r="J2739" s="27" t="s">
        <v>3050</v>
      </c>
      <c r="K2739" s="27" t="s">
        <v>15760</v>
      </c>
      <c r="L2739" s="27" t="s">
        <v>15760</v>
      </c>
      <c r="M2739" s="27">
        <v>70823</v>
      </c>
      <c r="N2739" s="28" t="s">
        <v>520</v>
      </c>
      <c r="O2739" s="22">
        <f>VLOOKUP(A2739,Hoja1!A:C,3,0)</f>
        <v>16</v>
      </c>
      <c r="P2739" s="21" t="str">
        <f>VLOOKUP(M2739,[1]TIPOLOGIAS_CB!$A:$F,4,0)</f>
        <v>SINCELEJO</v>
      </c>
      <c r="Q2739" s="21" t="str">
        <f>VLOOKUP(P2739,'BASE TARIFA 2025'!C:D,2,0)</f>
        <v>WOMPI COSTA</v>
      </c>
      <c r="R2739" s="23">
        <f>VLOOKUP(P2739,'BASE TARIFA 2025'!C:F,4,0)</f>
        <v>28277.100000000002</v>
      </c>
    </row>
    <row r="2740" spans="1:18" ht="14.45">
      <c r="A2740" s="27">
        <v>19722</v>
      </c>
      <c r="B2740" s="27" t="s">
        <v>15766</v>
      </c>
      <c r="C2740" s="27">
        <v>809010871</v>
      </c>
      <c r="D2740" s="27" t="s">
        <v>15767</v>
      </c>
      <c r="E2740" s="27" t="s">
        <v>15768</v>
      </c>
      <c r="F2740" s="27" t="s">
        <v>15768</v>
      </c>
      <c r="G2740" s="27" t="s">
        <v>15769</v>
      </c>
      <c r="H2740" s="27" t="s">
        <v>15770</v>
      </c>
      <c r="I2740" s="27" t="s">
        <v>15771</v>
      </c>
      <c r="J2740" s="27" t="s">
        <v>3795</v>
      </c>
      <c r="K2740" s="27" t="s">
        <v>15772</v>
      </c>
      <c r="L2740" s="27" t="s">
        <v>15772</v>
      </c>
      <c r="M2740" s="27">
        <v>73678</v>
      </c>
      <c r="N2740" s="28" t="s">
        <v>358</v>
      </c>
      <c r="O2740" s="22">
        <f>VLOOKUP(A2740,Hoja1!A:C,3,0)</f>
        <v>16</v>
      </c>
      <c r="P2740" s="21" t="str">
        <f>VLOOKUP(M2740,[1]TIPOLOGIAS_CB!$A:$F,4,0)</f>
        <v>IBAGUE</v>
      </c>
      <c r="Q2740" s="21" t="str">
        <f>VLOOKUP(P2740,'BASE TARIFA 2025'!C:D,2,0)</f>
        <v>WOMPI ORIENTE</v>
      </c>
      <c r="R2740" s="23">
        <f>VLOOKUP(P2740,'BASE TARIFA 2025'!C:F,4,0)</f>
        <v>28277.100000000002</v>
      </c>
    </row>
    <row r="2741" spans="1:18" ht="14.45">
      <c r="A2741" s="27">
        <v>19069</v>
      </c>
      <c r="B2741" s="27" t="s">
        <v>15773</v>
      </c>
      <c r="C2741" s="27">
        <v>14106469</v>
      </c>
      <c r="D2741" s="27" t="s">
        <v>15774</v>
      </c>
      <c r="E2741" s="27" t="s">
        <v>15775</v>
      </c>
      <c r="F2741" s="27" t="s">
        <v>15775</v>
      </c>
      <c r="G2741" s="27" t="s">
        <v>15776</v>
      </c>
      <c r="H2741" s="27" t="s">
        <v>15777</v>
      </c>
      <c r="I2741" s="27" t="s">
        <v>15778</v>
      </c>
      <c r="J2741" s="27" t="s">
        <v>3795</v>
      </c>
      <c r="K2741" s="27" t="s">
        <v>15772</v>
      </c>
      <c r="L2741" s="27" t="s">
        <v>15772</v>
      </c>
      <c r="M2741" s="27">
        <v>73678</v>
      </c>
      <c r="N2741" s="28" t="s">
        <v>358</v>
      </c>
      <c r="O2741" s="22">
        <f>VLOOKUP(A2741,Hoja1!A:C,3,0)</f>
        <v>8</v>
      </c>
      <c r="P2741" s="21" t="str">
        <f>VLOOKUP(M2741,[1]TIPOLOGIAS_CB!$A:$F,4,0)</f>
        <v>IBAGUE</v>
      </c>
      <c r="Q2741" s="21" t="str">
        <f>VLOOKUP(P2741,'BASE TARIFA 2025'!C:D,2,0)</f>
        <v>WOMPI ORIENTE</v>
      </c>
      <c r="R2741" s="23">
        <f>VLOOKUP(P2741,'BASE TARIFA 2025'!C:F,4,0)</f>
        <v>28277.100000000002</v>
      </c>
    </row>
    <row r="2742" spans="1:18" ht="14.45">
      <c r="A2742" s="27">
        <v>78021</v>
      </c>
      <c r="B2742" s="27" t="s">
        <v>15779</v>
      </c>
      <c r="C2742" s="27">
        <v>1110555463</v>
      </c>
      <c r="D2742" s="27" t="s">
        <v>15780</v>
      </c>
      <c r="E2742" s="27" t="s">
        <v>15780</v>
      </c>
      <c r="F2742" s="27" t="s">
        <v>15780</v>
      </c>
      <c r="G2742" s="27" t="s">
        <v>15781</v>
      </c>
      <c r="H2742" s="27" t="s">
        <v>15782</v>
      </c>
      <c r="I2742" s="27" t="s">
        <v>15783</v>
      </c>
      <c r="J2742" s="27" t="s">
        <v>3795</v>
      </c>
      <c r="K2742" s="27" t="s">
        <v>15772</v>
      </c>
      <c r="L2742" s="27" t="s">
        <v>15772</v>
      </c>
      <c r="M2742" s="27">
        <v>73678</v>
      </c>
      <c r="N2742" s="28" t="s">
        <v>358</v>
      </c>
      <c r="O2742" s="22">
        <f>VLOOKUP(A2742,Hoja1!A:C,3,0)</f>
        <v>8</v>
      </c>
      <c r="P2742" s="21" t="str">
        <f>VLOOKUP(M2742,[1]TIPOLOGIAS_CB!$A:$F,4,0)</f>
        <v>IBAGUE</v>
      </c>
      <c r="Q2742" s="21" t="str">
        <f>VLOOKUP(P2742,'BASE TARIFA 2025'!C:D,2,0)</f>
        <v>WOMPI ORIENTE</v>
      </c>
      <c r="R2742" s="23">
        <f>VLOOKUP(P2742,'BASE TARIFA 2025'!C:F,4,0)</f>
        <v>28277.100000000002</v>
      </c>
    </row>
    <row r="2743" spans="1:18" ht="14.45">
      <c r="A2743" s="27">
        <v>59061</v>
      </c>
      <c r="B2743" s="27" t="s">
        <v>15784</v>
      </c>
      <c r="C2743" s="27">
        <v>1032414579</v>
      </c>
      <c r="D2743" s="27" t="s">
        <v>15785</v>
      </c>
      <c r="E2743" s="27" t="s">
        <v>79</v>
      </c>
      <c r="F2743" s="27" t="s">
        <v>15786</v>
      </c>
      <c r="G2743" s="27" t="s">
        <v>15787</v>
      </c>
      <c r="H2743" s="27" t="s">
        <v>15788</v>
      </c>
      <c r="I2743" s="27" t="s">
        <v>15789</v>
      </c>
      <c r="J2743" s="27" t="s">
        <v>3795</v>
      </c>
      <c r="K2743" s="27" t="s">
        <v>15772</v>
      </c>
      <c r="L2743" s="27" t="s">
        <v>15772</v>
      </c>
      <c r="M2743" s="27">
        <v>73678</v>
      </c>
      <c r="N2743" s="28" t="s">
        <v>605</v>
      </c>
      <c r="O2743" s="22">
        <f>VLOOKUP(A2743,Hoja1!A:C,3,0)</f>
        <v>16</v>
      </c>
      <c r="P2743" s="21" t="str">
        <f>VLOOKUP(M2743,[1]TIPOLOGIAS_CB!$A:$F,4,0)</f>
        <v>IBAGUE</v>
      </c>
      <c r="Q2743" s="21" t="str">
        <f>VLOOKUP(P2743,'BASE TARIFA 2025'!C:D,2,0)</f>
        <v>WOMPI ORIENTE</v>
      </c>
      <c r="R2743" s="23">
        <f>VLOOKUP(P2743,'BASE TARIFA 2025'!C:F,4,0)</f>
        <v>28277.100000000002</v>
      </c>
    </row>
    <row r="2744" spans="1:18" ht="14.45">
      <c r="A2744" s="27">
        <v>42478</v>
      </c>
      <c r="B2744" s="27" t="s">
        <v>15790</v>
      </c>
      <c r="C2744" s="27">
        <v>28553932</v>
      </c>
      <c r="D2744" s="27"/>
      <c r="E2744" s="27" t="s">
        <v>15791</v>
      </c>
      <c r="F2744" s="27" t="s">
        <v>15791</v>
      </c>
      <c r="G2744" s="27" t="s">
        <v>15792</v>
      </c>
      <c r="H2744" s="27" t="s">
        <v>15793</v>
      </c>
      <c r="I2744" s="27" t="s">
        <v>15794</v>
      </c>
      <c r="J2744" s="27" t="s">
        <v>3795</v>
      </c>
      <c r="K2744" s="27" t="s">
        <v>15772</v>
      </c>
      <c r="L2744" s="27" t="s">
        <v>15772</v>
      </c>
      <c r="M2744" s="27">
        <v>73678</v>
      </c>
      <c r="N2744" s="28" t="s">
        <v>358</v>
      </c>
      <c r="O2744" s="22">
        <f>VLOOKUP(A2744,Hoja1!A:C,3,0)</f>
        <v>8</v>
      </c>
      <c r="P2744" s="21" t="str">
        <f>VLOOKUP(M2744,[1]TIPOLOGIAS_CB!$A:$F,4,0)</f>
        <v>IBAGUE</v>
      </c>
      <c r="Q2744" s="21" t="str">
        <f>VLOOKUP(P2744,'BASE TARIFA 2025'!C:D,2,0)</f>
        <v>WOMPI ORIENTE</v>
      </c>
      <c r="R2744" s="23">
        <f>VLOOKUP(P2744,'BASE TARIFA 2025'!C:F,4,0)</f>
        <v>28277.100000000002</v>
      </c>
    </row>
    <row r="2745" spans="1:18" ht="14.45">
      <c r="A2745" s="27">
        <v>54279</v>
      </c>
      <c r="B2745" s="27" t="s">
        <v>15795</v>
      </c>
      <c r="C2745" s="27">
        <v>901411237</v>
      </c>
      <c r="D2745" s="27" t="s">
        <v>15796</v>
      </c>
      <c r="E2745" s="27" t="s">
        <v>15797</v>
      </c>
      <c r="F2745" s="27" t="s">
        <v>15797</v>
      </c>
      <c r="G2745" s="27" t="s">
        <v>15798</v>
      </c>
      <c r="H2745" s="27" t="s">
        <v>15799</v>
      </c>
      <c r="I2745" s="27" t="s">
        <v>15800</v>
      </c>
      <c r="J2745" s="27" t="s">
        <v>3795</v>
      </c>
      <c r="K2745" s="27" t="s">
        <v>15772</v>
      </c>
      <c r="L2745" s="27" t="s">
        <v>15772</v>
      </c>
      <c r="M2745" s="27">
        <v>73678</v>
      </c>
      <c r="N2745" s="28" t="s">
        <v>358</v>
      </c>
      <c r="O2745" s="22">
        <f>VLOOKUP(A2745,Hoja1!A:C,3,0)</f>
        <v>8</v>
      </c>
      <c r="P2745" s="21" t="str">
        <f>VLOOKUP(M2745,[1]TIPOLOGIAS_CB!$A:$F,4,0)</f>
        <v>IBAGUE</v>
      </c>
      <c r="Q2745" s="21" t="str">
        <f>VLOOKUP(P2745,'BASE TARIFA 2025'!C:D,2,0)</f>
        <v>WOMPI ORIENTE</v>
      </c>
      <c r="R2745" s="23">
        <f>VLOOKUP(P2745,'BASE TARIFA 2025'!C:F,4,0)</f>
        <v>28277.100000000002</v>
      </c>
    </row>
    <row r="2746" spans="1:18" ht="14.45">
      <c r="A2746" s="27">
        <v>36117</v>
      </c>
      <c r="B2746" s="27" t="s">
        <v>15801</v>
      </c>
      <c r="C2746" s="27">
        <v>28937066</v>
      </c>
      <c r="D2746" s="27" t="s">
        <v>15802</v>
      </c>
      <c r="E2746" s="27" t="s">
        <v>15803</v>
      </c>
      <c r="F2746" s="27" t="s">
        <v>15804</v>
      </c>
      <c r="G2746" s="27" t="s">
        <v>15805</v>
      </c>
      <c r="H2746" s="27" t="s">
        <v>15806</v>
      </c>
      <c r="I2746" s="27" t="s">
        <v>15807</v>
      </c>
      <c r="J2746" s="27" t="s">
        <v>3795</v>
      </c>
      <c r="K2746" s="27" t="s">
        <v>15772</v>
      </c>
      <c r="L2746" s="27" t="s">
        <v>15772</v>
      </c>
      <c r="M2746" s="27">
        <v>73678</v>
      </c>
      <c r="N2746" s="28" t="s">
        <v>605</v>
      </c>
      <c r="O2746" s="22">
        <f>VLOOKUP(A2746,Hoja1!A:C,3,0)</f>
        <v>16</v>
      </c>
      <c r="P2746" s="21" t="str">
        <f>VLOOKUP(M2746,[1]TIPOLOGIAS_CB!$A:$F,4,0)</f>
        <v>IBAGUE</v>
      </c>
      <c r="Q2746" s="21" t="str">
        <f>VLOOKUP(P2746,'BASE TARIFA 2025'!C:D,2,0)</f>
        <v>WOMPI ORIENTE</v>
      </c>
      <c r="R2746" s="23">
        <f>VLOOKUP(P2746,'BASE TARIFA 2025'!C:F,4,0)</f>
        <v>28277.100000000002</v>
      </c>
    </row>
    <row r="2747" spans="1:18" ht="14.45">
      <c r="A2747" s="27">
        <v>40566</v>
      </c>
      <c r="B2747" s="27" t="s">
        <v>15808</v>
      </c>
      <c r="C2747" s="27">
        <v>1106395550</v>
      </c>
      <c r="D2747" s="27"/>
      <c r="E2747" s="27" t="s">
        <v>15809</v>
      </c>
      <c r="F2747" s="27" t="s">
        <v>15809</v>
      </c>
      <c r="G2747" s="27" t="s">
        <v>15810</v>
      </c>
      <c r="H2747" s="27" t="s">
        <v>15811</v>
      </c>
      <c r="I2747" s="27" t="s">
        <v>15812</v>
      </c>
      <c r="J2747" s="27" t="s">
        <v>3795</v>
      </c>
      <c r="K2747" s="27" t="s">
        <v>15772</v>
      </c>
      <c r="L2747" s="27" t="s">
        <v>15772</v>
      </c>
      <c r="M2747" s="27">
        <v>73678</v>
      </c>
      <c r="N2747" s="28" t="s">
        <v>358</v>
      </c>
      <c r="O2747" s="22">
        <f>VLOOKUP(A2747,Hoja1!A:C,3,0)</f>
        <v>8</v>
      </c>
      <c r="P2747" s="21" t="str">
        <f>VLOOKUP(M2747,[1]TIPOLOGIAS_CB!$A:$F,4,0)</f>
        <v>IBAGUE</v>
      </c>
      <c r="Q2747" s="21" t="str">
        <f>VLOOKUP(P2747,'BASE TARIFA 2025'!C:D,2,0)</f>
        <v>WOMPI ORIENTE</v>
      </c>
      <c r="R2747" s="23">
        <f>VLOOKUP(P2747,'BASE TARIFA 2025'!C:F,4,0)</f>
        <v>28277.100000000002</v>
      </c>
    </row>
    <row r="2748" spans="1:18" ht="14.45">
      <c r="A2748" s="27">
        <v>45623</v>
      </c>
      <c r="B2748" s="27" t="s">
        <v>15813</v>
      </c>
      <c r="C2748" s="27">
        <v>31478876</v>
      </c>
      <c r="D2748" s="27"/>
      <c r="E2748" s="27" t="s">
        <v>15814</v>
      </c>
      <c r="F2748" s="27" t="s">
        <v>15814</v>
      </c>
      <c r="G2748" s="27" t="s">
        <v>15815</v>
      </c>
      <c r="H2748" s="27" t="s">
        <v>15816</v>
      </c>
      <c r="I2748" s="27" t="s">
        <v>15817</v>
      </c>
      <c r="J2748" s="27" t="s">
        <v>4354</v>
      </c>
      <c r="K2748" s="27" t="s">
        <v>15818</v>
      </c>
      <c r="L2748" s="27" t="s">
        <v>15818</v>
      </c>
      <c r="M2748" s="27">
        <v>76892</v>
      </c>
      <c r="N2748" s="28" t="s">
        <v>223</v>
      </c>
      <c r="O2748" s="22">
        <f>VLOOKUP(A2748,Hoja1!A:C,3,0)</f>
        <v>8</v>
      </c>
      <c r="P2748" s="21" t="str">
        <f>VLOOKUP(M2748,[1]TIPOLOGIAS_CB!$A:$F,4,0)</f>
        <v>CALI</v>
      </c>
      <c r="Q2748" s="21" t="str">
        <f>VLOOKUP(P2748,'BASE TARIFA 2025'!C:D,2,0)</f>
        <v>WOMPI SUROCCIDENTE</v>
      </c>
      <c r="R2748" s="23">
        <f>VLOOKUP(P2748,'BASE TARIFA 2025'!C:F,4,0)</f>
        <v>15709.5</v>
      </c>
    </row>
    <row r="2749" spans="1:18" ht="14.45">
      <c r="A2749" s="27">
        <v>78583</v>
      </c>
      <c r="B2749" s="27" t="s">
        <v>15819</v>
      </c>
      <c r="C2749" s="27">
        <v>16463563</v>
      </c>
      <c r="D2749" s="27" t="s">
        <v>15820</v>
      </c>
      <c r="E2749" s="27" t="s">
        <v>15820</v>
      </c>
      <c r="F2749" s="27" t="s">
        <v>15821</v>
      </c>
      <c r="G2749" s="27" t="s">
        <v>15822</v>
      </c>
      <c r="H2749" s="27" t="s">
        <v>15823</v>
      </c>
      <c r="I2749" s="27" t="s">
        <v>15824</v>
      </c>
      <c r="J2749" s="27" t="s">
        <v>4354</v>
      </c>
      <c r="K2749" s="27" t="s">
        <v>15818</v>
      </c>
      <c r="L2749" s="27" t="s">
        <v>15818</v>
      </c>
      <c r="M2749" s="27">
        <v>76892</v>
      </c>
      <c r="N2749" s="28" t="s">
        <v>520</v>
      </c>
      <c r="O2749" s="22">
        <f>VLOOKUP(A2749,Hoja1!A:C,3,0)</f>
        <v>16</v>
      </c>
      <c r="P2749" s="21" t="str">
        <f>VLOOKUP(M2749,[1]TIPOLOGIAS_CB!$A:$F,4,0)</f>
        <v>CALI</v>
      </c>
      <c r="Q2749" s="21" t="str">
        <f>VLOOKUP(P2749,'BASE TARIFA 2025'!C:D,2,0)</f>
        <v>WOMPI SUROCCIDENTE</v>
      </c>
      <c r="R2749" s="23">
        <f>VLOOKUP(P2749,'BASE TARIFA 2025'!C:F,4,0)</f>
        <v>15709.5</v>
      </c>
    </row>
    <row r="2750" spans="1:18" ht="14.45">
      <c r="A2750" s="27">
        <v>79591</v>
      </c>
      <c r="B2750" s="27" t="s">
        <v>15825</v>
      </c>
      <c r="C2750" s="27">
        <v>31487167</v>
      </c>
      <c r="D2750" s="27" t="s">
        <v>15826</v>
      </c>
      <c r="E2750" s="27" t="s">
        <v>15827</v>
      </c>
      <c r="F2750" s="27" t="s">
        <v>15827</v>
      </c>
      <c r="G2750" s="27" t="s">
        <v>15828</v>
      </c>
      <c r="H2750" s="27" t="s">
        <v>15829</v>
      </c>
      <c r="I2750" s="27" t="s">
        <v>15830</v>
      </c>
      <c r="J2750" s="27" t="s">
        <v>4354</v>
      </c>
      <c r="K2750" s="27" t="s">
        <v>15818</v>
      </c>
      <c r="L2750" s="27" t="s">
        <v>15818</v>
      </c>
      <c r="M2750" s="27">
        <v>76892</v>
      </c>
      <c r="N2750" s="28" t="s">
        <v>520</v>
      </c>
      <c r="O2750" s="22">
        <f>VLOOKUP(A2750,Hoja1!A:C,3,0)</f>
        <v>8</v>
      </c>
      <c r="P2750" s="21" t="str">
        <f>VLOOKUP(M2750,[1]TIPOLOGIAS_CB!$A:$F,4,0)</f>
        <v>CALI</v>
      </c>
      <c r="Q2750" s="21" t="str">
        <f>VLOOKUP(P2750,'BASE TARIFA 2025'!C:D,2,0)</f>
        <v>WOMPI SUROCCIDENTE</v>
      </c>
      <c r="R2750" s="23">
        <f>VLOOKUP(P2750,'BASE TARIFA 2025'!C:F,4,0)</f>
        <v>15709.5</v>
      </c>
    </row>
    <row r="2751" spans="1:18" ht="14.45">
      <c r="A2751" s="27">
        <v>79592</v>
      </c>
      <c r="B2751" s="27" t="s">
        <v>15831</v>
      </c>
      <c r="C2751" s="27">
        <v>31534709</v>
      </c>
      <c r="D2751" s="27" t="s">
        <v>15832</v>
      </c>
      <c r="E2751" s="27" t="s">
        <v>15832</v>
      </c>
      <c r="F2751" s="27"/>
      <c r="G2751" s="27" t="s">
        <v>15833</v>
      </c>
      <c r="H2751" s="27" t="s">
        <v>15834</v>
      </c>
      <c r="I2751" s="27" t="s">
        <v>15835</v>
      </c>
      <c r="J2751" s="27" t="s">
        <v>4354</v>
      </c>
      <c r="K2751" s="27" t="s">
        <v>15818</v>
      </c>
      <c r="L2751" s="27" t="s">
        <v>15818</v>
      </c>
      <c r="M2751" s="27">
        <v>76892</v>
      </c>
      <c r="N2751" s="28" t="s">
        <v>520</v>
      </c>
      <c r="O2751" s="22">
        <f>VLOOKUP(A2751,Hoja1!A:C,3,0)</f>
        <v>8</v>
      </c>
      <c r="P2751" s="21" t="str">
        <f>VLOOKUP(M2751,[1]TIPOLOGIAS_CB!$A:$F,4,0)</f>
        <v>CALI</v>
      </c>
      <c r="Q2751" s="21" t="str">
        <f>VLOOKUP(P2751,'BASE TARIFA 2025'!C:D,2,0)</f>
        <v>WOMPI SUROCCIDENTE</v>
      </c>
      <c r="R2751" s="23">
        <f>VLOOKUP(P2751,'BASE TARIFA 2025'!C:F,4,0)</f>
        <v>15709.5</v>
      </c>
    </row>
    <row r="2752" spans="1:18" ht="14.45">
      <c r="A2752" s="27">
        <v>19131</v>
      </c>
      <c r="B2752" s="27" t="s">
        <v>15836</v>
      </c>
      <c r="C2752" s="27">
        <v>900698421</v>
      </c>
      <c r="D2752" s="27" t="s">
        <v>15837</v>
      </c>
      <c r="E2752" s="27" t="s">
        <v>15838</v>
      </c>
      <c r="F2752" s="27" t="s">
        <v>15838</v>
      </c>
      <c r="G2752" s="27" t="s">
        <v>15839</v>
      </c>
      <c r="H2752" s="27" t="s">
        <v>15840</v>
      </c>
      <c r="I2752" s="27" t="s">
        <v>15841</v>
      </c>
      <c r="J2752" s="27" t="s">
        <v>75</v>
      </c>
      <c r="K2752" s="27" t="s">
        <v>15842</v>
      </c>
      <c r="L2752" s="27" t="s">
        <v>15842</v>
      </c>
      <c r="M2752" s="27">
        <v>5190</v>
      </c>
      <c r="N2752" s="28" t="s">
        <v>275</v>
      </c>
      <c r="O2752" s="22">
        <f>VLOOKUP(A2752,Hoja1!A:C,3,0)</f>
        <v>8</v>
      </c>
      <c r="P2752" s="21" t="str">
        <f>VLOOKUP(M2752,[1]TIPOLOGIAS_CB!$A:$F,4,0)</f>
        <v>MEDELLIN</v>
      </c>
      <c r="Q2752" s="21" t="str">
        <f>VLOOKUP(P2752,'BASE TARIFA 2025'!C:D,2,0)</f>
        <v>WOMPI NOROCCIDENTE</v>
      </c>
      <c r="R2752" s="23">
        <f>VLOOKUP(P2752,'BASE TARIFA 2025'!C:F,4,0)</f>
        <v>15709.5</v>
      </c>
    </row>
    <row r="2753" spans="1:18" ht="14.45">
      <c r="A2753" s="27">
        <v>36437</v>
      </c>
      <c r="B2753" s="27" t="s">
        <v>15843</v>
      </c>
      <c r="C2753" s="27">
        <v>43481155</v>
      </c>
      <c r="D2753" s="27" t="s">
        <v>15844</v>
      </c>
      <c r="E2753" s="27" t="s">
        <v>15845</v>
      </c>
      <c r="F2753" s="27" t="s">
        <v>15846</v>
      </c>
      <c r="G2753" s="27" t="s">
        <v>15847</v>
      </c>
      <c r="H2753" s="27" t="s">
        <v>15848</v>
      </c>
      <c r="I2753" s="27" t="s">
        <v>15849</v>
      </c>
      <c r="J2753" s="27" t="s">
        <v>75</v>
      </c>
      <c r="K2753" s="27" t="s">
        <v>15842</v>
      </c>
      <c r="L2753" s="27" t="s">
        <v>15842</v>
      </c>
      <c r="M2753" s="27">
        <v>5190</v>
      </c>
      <c r="N2753" s="28" t="s">
        <v>275</v>
      </c>
      <c r="O2753" s="22">
        <f>VLOOKUP(A2753,Hoja1!A:C,3,0)</f>
        <v>8</v>
      </c>
      <c r="P2753" s="21" t="str">
        <f>VLOOKUP(M2753,[1]TIPOLOGIAS_CB!$A:$F,4,0)</f>
        <v>MEDELLIN</v>
      </c>
      <c r="Q2753" s="21" t="str">
        <f>VLOOKUP(P2753,'BASE TARIFA 2025'!C:D,2,0)</f>
        <v>WOMPI NOROCCIDENTE</v>
      </c>
      <c r="R2753" s="23">
        <f>VLOOKUP(P2753,'BASE TARIFA 2025'!C:F,4,0)</f>
        <v>15709.5</v>
      </c>
    </row>
    <row r="2754" spans="1:18" ht="14.45">
      <c r="A2754" s="27">
        <v>27117</v>
      </c>
      <c r="B2754" s="27" t="s">
        <v>15850</v>
      </c>
      <c r="C2754" s="27">
        <v>71173585</v>
      </c>
      <c r="D2754" s="27" t="s">
        <v>15851</v>
      </c>
      <c r="E2754" s="27" t="s">
        <v>15852</v>
      </c>
      <c r="F2754" s="27" t="s">
        <v>15852</v>
      </c>
      <c r="G2754" s="27" t="s">
        <v>15853</v>
      </c>
      <c r="H2754" s="27" t="s">
        <v>15854</v>
      </c>
      <c r="I2754" s="27" t="s">
        <v>15855</v>
      </c>
      <c r="J2754" s="27" t="s">
        <v>75</v>
      </c>
      <c r="K2754" s="27" t="s">
        <v>15842</v>
      </c>
      <c r="L2754" s="27" t="s">
        <v>15842</v>
      </c>
      <c r="M2754" s="27">
        <v>5190</v>
      </c>
      <c r="N2754" s="28" t="s">
        <v>275</v>
      </c>
      <c r="O2754" s="22">
        <f>VLOOKUP(A2754,Hoja1!A:C,3,0)</f>
        <v>16</v>
      </c>
      <c r="P2754" s="21" t="str">
        <f>VLOOKUP(M2754,[1]TIPOLOGIAS_CB!$A:$F,4,0)</f>
        <v>MEDELLIN</v>
      </c>
      <c r="Q2754" s="21" t="str">
        <f>VLOOKUP(P2754,'BASE TARIFA 2025'!C:D,2,0)</f>
        <v>WOMPI NOROCCIDENTE</v>
      </c>
      <c r="R2754" s="23">
        <f>VLOOKUP(P2754,'BASE TARIFA 2025'!C:F,4,0)</f>
        <v>15709.5</v>
      </c>
    </row>
    <row r="2755" spans="1:18" ht="14.45">
      <c r="A2755" s="27">
        <v>38390</v>
      </c>
      <c r="B2755" s="27" t="s">
        <v>15856</v>
      </c>
      <c r="C2755" s="27">
        <v>1048044381</v>
      </c>
      <c r="D2755" s="27" t="s">
        <v>15857</v>
      </c>
      <c r="E2755" s="27" t="s">
        <v>15858</v>
      </c>
      <c r="F2755" s="27" t="s">
        <v>15858</v>
      </c>
      <c r="G2755" s="27" t="s">
        <v>15859</v>
      </c>
      <c r="H2755" s="27" t="s">
        <v>15860</v>
      </c>
      <c r="I2755" s="27" t="s">
        <v>15861</v>
      </c>
      <c r="J2755" s="27" t="s">
        <v>75</v>
      </c>
      <c r="K2755" s="27" t="s">
        <v>15842</v>
      </c>
      <c r="L2755" s="27" t="s">
        <v>15842</v>
      </c>
      <c r="M2755" s="27">
        <v>5190</v>
      </c>
      <c r="N2755" s="28" t="s">
        <v>275</v>
      </c>
      <c r="O2755" s="22">
        <f>VLOOKUP(A2755,Hoja1!A:C,3,0)</f>
        <v>8</v>
      </c>
      <c r="P2755" s="21" t="str">
        <f>VLOOKUP(M2755,[1]TIPOLOGIAS_CB!$A:$F,4,0)</f>
        <v>MEDELLIN</v>
      </c>
      <c r="Q2755" s="21" t="str">
        <f>VLOOKUP(P2755,'BASE TARIFA 2025'!C:D,2,0)</f>
        <v>WOMPI NOROCCIDENTE</v>
      </c>
      <c r="R2755" s="23">
        <f>VLOOKUP(P2755,'BASE TARIFA 2025'!C:F,4,0)</f>
        <v>15709.5</v>
      </c>
    </row>
    <row r="2756" spans="1:18" ht="14.45">
      <c r="A2756" s="27">
        <v>22466</v>
      </c>
      <c r="B2756" s="27" t="s">
        <v>15862</v>
      </c>
      <c r="C2756" s="27">
        <v>46370445</v>
      </c>
      <c r="D2756" s="27" t="s">
        <v>15863</v>
      </c>
      <c r="E2756" s="27" t="s">
        <v>15864</v>
      </c>
      <c r="F2756" s="27" t="s">
        <v>15864</v>
      </c>
      <c r="G2756" s="27" t="s">
        <v>15865</v>
      </c>
      <c r="H2756" s="27" t="s">
        <v>15866</v>
      </c>
      <c r="I2756" s="27" t="s">
        <v>15867</v>
      </c>
      <c r="J2756" s="27" t="s">
        <v>450</v>
      </c>
      <c r="K2756" s="27" t="s">
        <v>15868</v>
      </c>
      <c r="L2756" s="27" t="s">
        <v>15868</v>
      </c>
      <c r="M2756" s="27">
        <v>15759</v>
      </c>
      <c r="N2756" s="28" t="s">
        <v>520</v>
      </c>
      <c r="O2756" s="22">
        <f>VLOOKUP(A2756,Hoja1!A:C,3,0)</f>
        <v>16</v>
      </c>
      <c r="P2756" s="21" t="str">
        <f>VLOOKUP(M2756,[1]TIPOLOGIAS_CB!$A:$F,4,0)</f>
        <v>TUNJA</v>
      </c>
      <c r="Q2756" s="21" t="str">
        <f>VLOOKUP(P2756,'BASE TARIFA 2025'!C:D,2,0)</f>
        <v>WOMPI SANTANDERES</v>
      </c>
      <c r="R2756" s="23">
        <f>VLOOKUP(P2756,'BASE TARIFA 2025'!C:F,4,0)</f>
        <v>28277.100000000002</v>
      </c>
    </row>
    <row r="2757" spans="1:18" ht="14.45">
      <c r="A2757" s="27">
        <v>16452</v>
      </c>
      <c r="B2757" s="27" t="s">
        <v>15869</v>
      </c>
      <c r="C2757" s="27">
        <v>79344838</v>
      </c>
      <c r="D2757" s="27" t="s">
        <v>15870</v>
      </c>
      <c r="E2757" s="27" t="s">
        <v>15871</v>
      </c>
      <c r="F2757" s="27" t="s">
        <v>15871</v>
      </c>
      <c r="G2757" s="27" t="s">
        <v>15872</v>
      </c>
      <c r="H2757" s="27" t="s">
        <v>15873</v>
      </c>
      <c r="I2757" s="27" t="s">
        <v>15874</v>
      </c>
      <c r="J2757" s="27" t="s">
        <v>450</v>
      </c>
      <c r="K2757" s="27" t="s">
        <v>15868</v>
      </c>
      <c r="L2757" s="27" t="s">
        <v>15868</v>
      </c>
      <c r="M2757" s="27">
        <v>15759</v>
      </c>
      <c r="N2757" s="28" t="s">
        <v>77</v>
      </c>
      <c r="O2757" s="22">
        <f>VLOOKUP(A2757,Hoja1!A:C,3,0)</f>
        <v>16</v>
      </c>
      <c r="P2757" s="21" t="str">
        <f>VLOOKUP(M2757,[1]TIPOLOGIAS_CB!$A:$F,4,0)</f>
        <v>TUNJA</v>
      </c>
      <c r="Q2757" s="21" t="str">
        <f>VLOOKUP(P2757,'BASE TARIFA 2025'!C:D,2,0)</f>
        <v>WOMPI SANTANDERES</v>
      </c>
      <c r="R2757" s="23">
        <f>VLOOKUP(P2757,'BASE TARIFA 2025'!C:F,4,0)</f>
        <v>28277.100000000002</v>
      </c>
    </row>
    <row r="2758" spans="1:18" ht="14.45">
      <c r="A2758" s="27">
        <v>25596</v>
      </c>
      <c r="B2758" s="27" t="s">
        <v>15875</v>
      </c>
      <c r="C2758" s="27">
        <v>1053585380</v>
      </c>
      <c r="D2758" s="27" t="s">
        <v>15876</v>
      </c>
      <c r="E2758" s="27" t="s">
        <v>15877</v>
      </c>
      <c r="F2758" s="27" t="s">
        <v>15877</v>
      </c>
      <c r="G2758" s="27" t="s">
        <v>15878</v>
      </c>
      <c r="H2758" s="27" t="s">
        <v>15879</v>
      </c>
      <c r="I2758" s="27" t="s">
        <v>15880</v>
      </c>
      <c r="J2758" s="27" t="s">
        <v>450</v>
      </c>
      <c r="K2758" s="27" t="s">
        <v>15868</v>
      </c>
      <c r="L2758" s="27" t="s">
        <v>15868</v>
      </c>
      <c r="M2758" s="27">
        <v>15759</v>
      </c>
      <c r="N2758" s="28" t="s">
        <v>128</v>
      </c>
      <c r="O2758" s="22">
        <f>VLOOKUP(A2758,Hoja1!A:C,3,0)</f>
        <v>8</v>
      </c>
      <c r="P2758" s="21" t="str">
        <f>VLOOKUP(M2758,[1]TIPOLOGIAS_CB!$A:$F,4,0)</f>
        <v>TUNJA</v>
      </c>
      <c r="Q2758" s="21" t="str">
        <f>VLOOKUP(P2758,'BASE TARIFA 2025'!C:D,2,0)</f>
        <v>WOMPI SANTANDERES</v>
      </c>
      <c r="R2758" s="23">
        <f>VLOOKUP(P2758,'BASE TARIFA 2025'!C:F,4,0)</f>
        <v>28277.100000000002</v>
      </c>
    </row>
    <row r="2759" spans="1:18" ht="14.45">
      <c r="A2759" s="27">
        <v>27239</v>
      </c>
      <c r="B2759" s="27" t="s">
        <v>15881</v>
      </c>
      <c r="C2759" s="27">
        <v>51831868</v>
      </c>
      <c r="D2759" s="27" t="s">
        <v>15882</v>
      </c>
      <c r="E2759" s="27" t="s">
        <v>15883</v>
      </c>
      <c r="F2759" s="27" t="s">
        <v>15883</v>
      </c>
      <c r="G2759" s="27" t="s">
        <v>15884</v>
      </c>
      <c r="H2759" s="27" t="s">
        <v>15885</v>
      </c>
      <c r="I2759" s="27" t="s">
        <v>15886</v>
      </c>
      <c r="J2759" s="27" t="s">
        <v>450</v>
      </c>
      <c r="K2759" s="27" t="s">
        <v>15868</v>
      </c>
      <c r="L2759" s="27" t="s">
        <v>15868</v>
      </c>
      <c r="M2759" s="27">
        <v>15759</v>
      </c>
      <c r="N2759" s="28" t="s">
        <v>259</v>
      </c>
      <c r="O2759" s="22">
        <f>VLOOKUP(A2759,Hoja1!A:C,3,0)</f>
        <v>16</v>
      </c>
      <c r="P2759" s="21" t="str">
        <f>VLOOKUP(M2759,[1]TIPOLOGIAS_CB!$A:$F,4,0)</f>
        <v>TUNJA</v>
      </c>
      <c r="Q2759" s="21" t="str">
        <f>VLOOKUP(P2759,'BASE TARIFA 2025'!C:D,2,0)</f>
        <v>WOMPI SANTANDERES</v>
      </c>
      <c r="R2759" s="23">
        <f>VLOOKUP(P2759,'BASE TARIFA 2025'!C:F,4,0)</f>
        <v>28277.100000000002</v>
      </c>
    </row>
    <row r="2760" spans="1:18" ht="14.45">
      <c r="A2760" s="27">
        <v>25055</v>
      </c>
      <c r="B2760" s="27" t="s">
        <v>15887</v>
      </c>
      <c r="C2760" s="27">
        <v>46354570</v>
      </c>
      <c r="D2760" s="27" t="s">
        <v>15888</v>
      </c>
      <c r="E2760" s="27" t="s">
        <v>15889</v>
      </c>
      <c r="F2760" s="27" t="s">
        <v>15889</v>
      </c>
      <c r="G2760" s="27" t="s">
        <v>15890</v>
      </c>
      <c r="H2760" s="27" t="s">
        <v>15891</v>
      </c>
      <c r="I2760" s="27" t="s">
        <v>15892</v>
      </c>
      <c r="J2760" s="27" t="s">
        <v>450</v>
      </c>
      <c r="K2760" s="27" t="s">
        <v>15868</v>
      </c>
      <c r="L2760" s="27" t="s">
        <v>15868</v>
      </c>
      <c r="M2760" s="27">
        <v>15759</v>
      </c>
      <c r="N2760" s="28" t="s">
        <v>358</v>
      </c>
      <c r="O2760" s="22">
        <f>VLOOKUP(A2760,Hoja1!A:C,3,0)</f>
        <v>8</v>
      </c>
      <c r="P2760" s="21" t="str">
        <f>VLOOKUP(M2760,[1]TIPOLOGIAS_CB!$A:$F,4,0)</f>
        <v>TUNJA</v>
      </c>
      <c r="Q2760" s="21" t="str">
        <f>VLOOKUP(P2760,'BASE TARIFA 2025'!C:D,2,0)</f>
        <v>WOMPI SANTANDERES</v>
      </c>
      <c r="R2760" s="23">
        <f>VLOOKUP(P2760,'BASE TARIFA 2025'!C:F,4,0)</f>
        <v>28277.100000000002</v>
      </c>
    </row>
    <row r="2761" spans="1:18" ht="14.45">
      <c r="A2761" s="27">
        <v>78569</v>
      </c>
      <c r="B2761" s="27" t="s">
        <v>15893</v>
      </c>
      <c r="C2761" s="27">
        <v>46383930</v>
      </c>
      <c r="D2761" s="27" t="s">
        <v>15894</v>
      </c>
      <c r="E2761" s="27" t="s">
        <v>15894</v>
      </c>
      <c r="F2761" s="27" t="s">
        <v>15894</v>
      </c>
      <c r="G2761" s="27" t="s">
        <v>15895</v>
      </c>
      <c r="H2761" s="27" t="s">
        <v>15896</v>
      </c>
      <c r="I2761" s="27" t="s">
        <v>15897</v>
      </c>
      <c r="J2761" s="27" t="s">
        <v>450</v>
      </c>
      <c r="K2761" s="27" t="s">
        <v>15868</v>
      </c>
      <c r="L2761" s="27" t="s">
        <v>15868</v>
      </c>
      <c r="M2761" s="27">
        <v>15759</v>
      </c>
      <c r="N2761" s="28" t="s">
        <v>1487</v>
      </c>
      <c r="O2761" s="22">
        <f>VLOOKUP(A2761,Hoja1!A:C,3,0)</f>
        <v>8</v>
      </c>
      <c r="P2761" s="21" t="str">
        <f>VLOOKUP(M2761,[1]TIPOLOGIAS_CB!$A:$F,4,0)</f>
        <v>TUNJA</v>
      </c>
      <c r="Q2761" s="21" t="str">
        <f>VLOOKUP(P2761,'BASE TARIFA 2025'!C:D,2,0)</f>
        <v>WOMPI SANTANDERES</v>
      </c>
      <c r="R2761" s="23">
        <f>VLOOKUP(P2761,'BASE TARIFA 2025'!C:F,4,0)</f>
        <v>28277.100000000002</v>
      </c>
    </row>
    <row r="2762" spans="1:18" ht="14.45">
      <c r="A2762" s="27">
        <v>77416</v>
      </c>
      <c r="B2762" s="27" t="s">
        <v>15898</v>
      </c>
      <c r="C2762" s="27">
        <v>39656744</v>
      </c>
      <c r="D2762" s="27" t="s">
        <v>15899</v>
      </c>
      <c r="E2762" s="27" t="s">
        <v>15899</v>
      </c>
      <c r="F2762" s="27" t="s">
        <v>15899</v>
      </c>
      <c r="G2762" s="27" t="s">
        <v>15900</v>
      </c>
      <c r="H2762" s="27" t="s">
        <v>15901</v>
      </c>
      <c r="I2762" s="27" t="s">
        <v>15902</v>
      </c>
      <c r="J2762" s="27" t="s">
        <v>450</v>
      </c>
      <c r="K2762" s="27" t="s">
        <v>15868</v>
      </c>
      <c r="L2762" s="27" t="s">
        <v>15868</v>
      </c>
      <c r="M2762" s="27">
        <v>15759</v>
      </c>
      <c r="N2762" s="28" t="s">
        <v>77</v>
      </c>
      <c r="O2762" s="22">
        <f>VLOOKUP(A2762,Hoja1!A:C,3,0)</f>
        <v>8</v>
      </c>
      <c r="P2762" s="21" t="str">
        <f>VLOOKUP(M2762,[1]TIPOLOGIAS_CB!$A:$F,4,0)</f>
        <v>TUNJA</v>
      </c>
      <c r="Q2762" s="21" t="str">
        <f>VLOOKUP(P2762,'BASE TARIFA 2025'!C:D,2,0)</f>
        <v>WOMPI SANTANDERES</v>
      </c>
      <c r="R2762" s="23">
        <f>VLOOKUP(P2762,'BASE TARIFA 2025'!C:F,4,0)</f>
        <v>28277.100000000002</v>
      </c>
    </row>
    <row r="2763" spans="1:18" ht="14.45">
      <c r="A2763" s="27">
        <v>78113</v>
      </c>
      <c r="B2763" s="27" t="s">
        <v>15903</v>
      </c>
      <c r="C2763" s="27">
        <v>1052406683</v>
      </c>
      <c r="D2763" s="27" t="s">
        <v>15904</v>
      </c>
      <c r="E2763" s="27" t="s">
        <v>15904</v>
      </c>
      <c r="F2763" s="27" t="s">
        <v>15904</v>
      </c>
      <c r="G2763" s="27" t="s">
        <v>15905</v>
      </c>
      <c r="H2763" s="27" t="s">
        <v>3724</v>
      </c>
      <c r="I2763" s="27" t="s">
        <v>15906</v>
      </c>
      <c r="J2763" s="27" t="s">
        <v>450</v>
      </c>
      <c r="K2763" s="27" t="s">
        <v>15868</v>
      </c>
      <c r="L2763" s="27" t="s">
        <v>15868</v>
      </c>
      <c r="M2763" s="27">
        <v>15759</v>
      </c>
      <c r="N2763" s="28" t="s">
        <v>520</v>
      </c>
      <c r="O2763" s="22">
        <f>VLOOKUP(A2763,Hoja1!A:C,3,0)</f>
        <v>8</v>
      </c>
      <c r="P2763" s="21" t="str">
        <f>VLOOKUP(M2763,[1]TIPOLOGIAS_CB!$A:$F,4,0)</f>
        <v>TUNJA</v>
      </c>
      <c r="Q2763" s="21" t="str">
        <f>VLOOKUP(P2763,'BASE TARIFA 2025'!C:D,2,0)</f>
        <v>WOMPI SANTANDERES</v>
      </c>
      <c r="R2763" s="23">
        <f>VLOOKUP(P2763,'BASE TARIFA 2025'!C:F,4,0)</f>
        <v>28277.100000000002</v>
      </c>
    </row>
    <row r="2764" spans="1:18" ht="14.45">
      <c r="A2764" s="27">
        <v>76613</v>
      </c>
      <c r="B2764" s="27" t="s">
        <v>15907</v>
      </c>
      <c r="C2764" s="27">
        <v>88312996</v>
      </c>
      <c r="D2764" s="27" t="s">
        <v>15908</v>
      </c>
      <c r="E2764" s="27" t="s">
        <v>15909</v>
      </c>
      <c r="F2764" s="27" t="s">
        <v>15909</v>
      </c>
      <c r="G2764" s="27" t="s">
        <v>15910</v>
      </c>
      <c r="H2764" s="27" t="s">
        <v>15911</v>
      </c>
      <c r="I2764" s="27" t="s">
        <v>15912</v>
      </c>
      <c r="J2764" s="27" t="s">
        <v>450</v>
      </c>
      <c r="K2764" s="27" t="s">
        <v>15868</v>
      </c>
      <c r="L2764" s="27" t="s">
        <v>15868</v>
      </c>
      <c r="M2764" s="27">
        <v>15759</v>
      </c>
      <c r="N2764" s="28" t="s">
        <v>500</v>
      </c>
      <c r="O2764" s="22">
        <f>VLOOKUP(A2764,Hoja1!A:C,3,0)</f>
        <v>8</v>
      </c>
      <c r="P2764" s="21" t="str">
        <f>VLOOKUP(M2764,[1]TIPOLOGIAS_CB!$A:$F,4,0)</f>
        <v>TUNJA</v>
      </c>
      <c r="Q2764" s="21" t="str">
        <f>VLOOKUP(P2764,'BASE TARIFA 2025'!C:D,2,0)</f>
        <v>WOMPI SANTANDERES</v>
      </c>
      <c r="R2764" s="23">
        <f>VLOOKUP(P2764,'BASE TARIFA 2025'!C:F,4,0)</f>
        <v>28277.100000000002</v>
      </c>
    </row>
    <row r="2765" spans="1:18" ht="14.45">
      <c r="A2765" s="27">
        <v>77810</v>
      </c>
      <c r="B2765" s="27" t="s">
        <v>15913</v>
      </c>
      <c r="C2765" s="27">
        <v>1028780805</v>
      </c>
      <c r="D2765" s="27" t="s">
        <v>15914</v>
      </c>
      <c r="E2765" s="27" t="s">
        <v>15915</v>
      </c>
      <c r="F2765" s="27" t="s">
        <v>15915</v>
      </c>
      <c r="G2765" s="27" t="s">
        <v>15916</v>
      </c>
      <c r="H2765" s="27" t="s">
        <v>3737</v>
      </c>
      <c r="I2765" s="27" t="s">
        <v>15917</v>
      </c>
      <c r="J2765" s="27" t="s">
        <v>450</v>
      </c>
      <c r="K2765" s="27" t="s">
        <v>15868</v>
      </c>
      <c r="L2765" s="27" t="s">
        <v>15868</v>
      </c>
      <c r="M2765" s="27">
        <v>15759</v>
      </c>
      <c r="N2765" s="28" t="s">
        <v>1487</v>
      </c>
      <c r="O2765" s="22">
        <f>VLOOKUP(A2765,Hoja1!A:C,3,0)</f>
        <v>8</v>
      </c>
      <c r="P2765" s="21" t="str">
        <f>VLOOKUP(M2765,[1]TIPOLOGIAS_CB!$A:$F,4,0)</f>
        <v>TUNJA</v>
      </c>
      <c r="Q2765" s="21" t="str">
        <f>VLOOKUP(P2765,'BASE TARIFA 2025'!C:D,2,0)</f>
        <v>WOMPI SANTANDERES</v>
      </c>
      <c r="R2765" s="23">
        <f>VLOOKUP(P2765,'BASE TARIFA 2025'!C:F,4,0)</f>
        <v>28277.100000000002</v>
      </c>
    </row>
    <row r="2766" spans="1:18" ht="14.45">
      <c r="A2766" s="27">
        <v>78199</v>
      </c>
      <c r="B2766" s="27" t="s">
        <v>15918</v>
      </c>
      <c r="C2766" s="27">
        <v>9522239</v>
      </c>
      <c r="D2766" s="27" t="s">
        <v>15919</v>
      </c>
      <c r="E2766" s="27" t="s">
        <v>15919</v>
      </c>
      <c r="F2766" s="27" t="s">
        <v>15919</v>
      </c>
      <c r="G2766" s="27" t="s">
        <v>15920</v>
      </c>
      <c r="H2766" s="27" t="s">
        <v>15921</v>
      </c>
      <c r="I2766" s="27" t="s">
        <v>15917</v>
      </c>
      <c r="J2766" s="27" t="s">
        <v>450</v>
      </c>
      <c r="K2766" s="27" t="s">
        <v>15868</v>
      </c>
      <c r="L2766" s="27" t="s">
        <v>15868</v>
      </c>
      <c r="M2766" s="27">
        <v>15759</v>
      </c>
      <c r="N2766" s="28" t="s">
        <v>1487</v>
      </c>
      <c r="O2766" s="22">
        <f>VLOOKUP(A2766,Hoja1!A:C,3,0)</f>
        <v>8</v>
      </c>
      <c r="P2766" s="21" t="str">
        <f>VLOOKUP(M2766,[1]TIPOLOGIAS_CB!$A:$F,4,0)</f>
        <v>TUNJA</v>
      </c>
      <c r="Q2766" s="21" t="str">
        <f>VLOOKUP(P2766,'BASE TARIFA 2025'!C:D,2,0)</f>
        <v>WOMPI SANTANDERES</v>
      </c>
      <c r="R2766" s="23">
        <f>VLOOKUP(P2766,'BASE TARIFA 2025'!C:F,4,0)</f>
        <v>28277.100000000002</v>
      </c>
    </row>
    <row r="2767" spans="1:18" ht="14.45">
      <c r="A2767" s="27">
        <v>76860</v>
      </c>
      <c r="B2767" s="27" t="s">
        <v>15922</v>
      </c>
      <c r="C2767" s="27">
        <v>1057586718</v>
      </c>
      <c r="D2767" s="27" t="s">
        <v>15923</v>
      </c>
      <c r="E2767" s="27" t="s">
        <v>15923</v>
      </c>
      <c r="F2767" s="27" t="s">
        <v>15923</v>
      </c>
      <c r="G2767" s="27" t="s">
        <v>15924</v>
      </c>
      <c r="H2767" s="27" t="s">
        <v>15925</v>
      </c>
      <c r="I2767" s="27" t="s">
        <v>15926</v>
      </c>
      <c r="J2767" s="27" t="s">
        <v>450</v>
      </c>
      <c r="K2767" s="27" t="s">
        <v>15868</v>
      </c>
      <c r="L2767" s="27" t="s">
        <v>15868</v>
      </c>
      <c r="M2767" s="27">
        <v>15759</v>
      </c>
      <c r="N2767" s="28" t="s">
        <v>1487</v>
      </c>
      <c r="O2767" s="22">
        <f>VLOOKUP(A2767,Hoja1!A:C,3,0)</f>
        <v>8</v>
      </c>
      <c r="P2767" s="21" t="str">
        <f>VLOOKUP(M2767,[1]TIPOLOGIAS_CB!$A:$F,4,0)</f>
        <v>TUNJA</v>
      </c>
      <c r="Q2767" s="21" t="str">
        <f>VLOOKUP(P2767,'BASE TARIFA 2025'!C:D,2,0)</f>
        <v>WOMPI SANTANDERES</v>
      </c>
      <c r="R2767" s="23">
        <f>VLOOKUP(P2767,'BASE TARIFA 2025'!C:F,4,0)</f>
        <v>28277.100000000002</v>
      </c>
    </row>
    <row r="2768" spans="1:18" ht="14.45">
      <c r="A2768" s="27">
        <v>77636</v>
      </c>
      <c r="B2768" s="27" t="s">
        <v>15927</v>
      </c>
      <c r="C2768" s="27">
        <v>901227487</v>
      </c>
      <c r="D2768" s="27" t="s">
        <v>15928</v>
      </c>
      <c r="E2768" s="27" t="s">
        <v>15929</v>
      </c>
      <c r="F2768" s="27" t="s">
        <v>15930</v>
      </c>
      <c r="G2768" s="27" t="s">
        <v>15931</v>
      </c>
      <c r="H2768" s="27" t="s">
        <v>15932</v>
      </c>
      <c r="I2768" s="27" t="s">
        <v>15933</v>
      </c>
      <c r="J2768" s="27" t="s">
        <v>450</v>
      </c>
      <c r="K2768" s="27" t="s">
        <v>15868</v>
      </c>
      <c r="L2768" s="27" t="s">
        <v>15868</v>
      </c>
      <c r="M2768" s="27">
        <v>15759</v>
      </c>
      <c r="N2768" s="28" t="s">
        <v>520</v>
      </c>
      <c r="O2768" s="22">
        <f>VLOOKUP(A2768,Hoja1!A:C,3,0)</f>
        <v>8</v>
      </c>
      <c r="P2768" s="21" t="str">
        <f>VLOOKUP(M2768,[1]TIPOLOGIAS_CB!$A:$F,4,0)</f>
        <v>TUNJA</v>
      </c>
      <c r="Q2768" s="21" t="str">
        <f>VLOOKUP(P2768,'BASE TARIFA 2025'!C:D,2,0)</f>
        <v>WOMPI SANTANDERES</v>
      </c>
      <c r="R2768" s="23">
        <f>VLOOKUP(P2768,'BASE TARIFA 2025'!C:F,4,0)</f>
        <v>28277.100000000002</v>
      </c>
    </row>
    <row r="2769" spans="1:18" ht="14.45">
      <c r="A2769" s="27">
        <v>77582</v>
      </c>
      <c r="B2769" s="27" t="s">
        <v>15934</v>
      </c>
      <c r="C2769" s="27">
        <v>1057545459</v>
      </c>
      <c r="D2769" s="27" t="s">
        <v>15935</v>
      </c>
      <c r="E2769" s="27" t="s">
        <v>15935</v>
      </c>
      <c r="F2769" s="27" t="s">
        <v>15935</v>
      </c>
      <c r="G2769" s="27" t="s">
        <v>15936</v>
      </c>
      <c r="H2769" s="27" t="s">
        <v>15937</v>
      </c>
      <c r="I2769" s="27" t="s">
        <v>15938</v>
      </c>
      <c r="J2769" s="27" t="s">
        <v>450</v>
      </c>
      <c r="K2769" s="27" t="s">
        <v>15868</v>
      </c>
      <c r="L2769" s="27" t="s">
        <v>15868</v>
      </c>
      <c r="M2769" s="27">
        <v>15759</v>
      </c>
      <c r="N2769" s="28" t="s">
        <v>342</v>
      </c>
      <c r="O2769" s="22">
        <f>VLOOKUP(A2769,Hoja1!A:C,3,0)</f>
        <v>8</v>
      </c>
      <c r="P2769" s="21" t="str">
        <f>VLOOKUP(M2769,[1]TIPOLOGIAS_CB!$A:$F,4,0)</f>
        <v>TUNJA</v>
      </c>
      <c r="Q2769" s="21" t="str">
        <f>VLOOKUP(P2769,'BASE TARIFA 2025'!C:D,2,0)</f>
        <v>WOMPI SANTANDERES</v>
      </c>
      <c r="R2769" s="23">
        <f>VLOOKUP(P2769,'BASE TARIFA 2025'!C:F,4,0)</f>
        <v>28277.100000000002</v>
      </c>
    </row>
    <row r="2770" spans="1:18" ht="14.45">
      <c r="A2770" s="27">
        <v>74577</v>
      </c>
      <c r="B2770" s="27" t="s">
        <v>15939</v>
      </c>
      <c r="C2770" s="27">
        <v>1002740617</v>
      </c>
      <c r="D2770" s="27" t="s">
        <v>15940</v>
      </c>
      <c r="E2770" s="27" t="s">
        <v>15940</v>
      </c>
      <c r="F2770" s="27" t="s">
        <v>15940</v>
      </c>
      <c r="G2770" s="27" t="s">
        <v>15941</v>
      </c>
      <c r="H2770" s="27" t="s">
        <v>15942</v>
      </c>
      <c r="I2770" s="27" t="s">
        <v>15943</v>
      </c>
      <c r="J2770" s="27" t="s">
        <v>450</v>
      </c>
      <c r="K2770" s="27" t="s">
        <v>15868</v>
      </c>
      <c r="L2770" s="27" t="s">
        <v>15868</v>
      </c>
      <c r="M2770" s="27">
        <v>15759</v>
      </c>
      <c r="N2770" s="28" t="s">
        <v>102</v>
      </c>
      <c r="O2770" s="22">
        <f>VLOOKUP(A2770,Hoja1!A:C,3,0)</f>
        <v>8</v>
      </c>
      <c r="P2770" s="21" t="str">
        <f>VLOOKUP(M2770,[1]TIPOLOGIAS_CB!$A:$F,4,0)</f>
        <v>TUNJA</v>
      </c>
      <c r="Q2770" s="21" t="str">
        <f>VLOOKUP(P2770,'BASE TARIFA 2025'!C:D,2,0)</f>
        <v>WOMPI SANTANDERES</v>
      </c>
      <c r="R2770" s="23">
        <f>VLOOKUP(P2770,'BASE TARIFA 2025'!C:F,4,0)</f>
        <v>28277.100000000002</v>
      </c>
    </row>
    <row r="2771" spans="1:18" ht="14.45">
      <c r="A2771" s="27">
        <v>76042</v>
      </c>
      <c r="B2771" s="27" t="s">
        <v>15944</v>
      </c>
      <c r="C2771" s="27">
        <v>46386031</v>
      </c>
      <c r="D2771" s="27" t="s">
        <v>15945</v>
      </c>
      <c r="E2771" s="27" t="s">
        <v>15945</v>
      </c>
      <c r="F2771" s="27" t="s">
        <v>15945</v>
      </c>
      <c r="G2771" s="27" t="s">
        <v>15946</v>
      </c>
      <c r="H2771" s="27" t="s">
        <v>15947</v>
      </c>
      <c r="I2771" s="27" t="s">
        <v>15948</v>
      </c>
      <c r="J2771" s="27" t="s">
        <v>450</v>
      </c>
      <c r="K2771" s="27" t="s">
        <v>15868</v>
      </c>
      <c r="L2771" s="27" t="s">
        <v>15868</v>
      </c>
      <c r="M2771" s="27">
        <v>15759</v>
      </c>
      <c r="N2771" s="28" t="s">
        <v>102</v>
      </c>
      <c r="O2771" s="22">
        <f>VLOOKUP(A2771,Hoja1!A:C,3,0)</f>
        <v>8</v>
      </c>
      <c r="P2771" s="21" t="str">
        <f>VLOOKUP(M2771,[1]TIPOLOGIAS_CB!$A:$F,4,0)</f>
        <v>TUNJA</v>
      </c>
      <c r="Q2771" s="21" t="str">
        <f>VLOOKUP(P2771,'BASE TARIFA 2025'!C:D,2,0)</f>
        <v>WOMPI SANTANDERES</v>
      </c>
      <c r="R2771" s="23">
        <f>VLOOKUP(P2771,'BASE TARIFA 2025'!C:F,4,0)</f>
        <v>28277.100000000002</v>
      </c>
    </row>
    <row r="2772" spans="1:18" ht="14.45">
      <c r="A2772" s="27">
        <v>76043</v>
      </c>
      <c r="B2772" s="27" t="s">
        <v>15949</v>
      </c>
      <c r="C2772" s="27">
        <v>9534284</v>
      </c>
      <c r="D2772" s="27" t="s">
        <v>15950</v>
      </c>
      <c r="E2772" s="27" t="s">
        <v>15950</v>
      </c>
      <c r="F2772" s="27" t="s">
        <v>15950</v>
      </c>
      <c r="G2772" s="27" t="s">
        <v>15951</v>
      </c>
      <c r="H2772" s="27" t="s">
        <v>3737</v>
      </c>
      <c r="I2772" s="27" t="s">
        <v>15952</v>
      </c>
      <c r="J2772" s="27" t="s">
        <v>450</v>
      </c>
      <c r="K2772" s="27" t="s">
        <v>15868</v>
      </c>
      <c r="L2772" s="27" t="s">
        <v>15868</v>
      </c>
      <c r="M2772" s="27">
        <v>15759</v>
      </c>
      <c r="N2772" s="28" t="s">
        <v>465</v>
      </c>
      <c r="O2772" s="22">
        <f>VLOOKUP(A2772,Hoja1!A:C,3,0)</f>
        <v>8</v>
      </c>
      <c r="P2772" s="21" t="str">
        <f>VLOOKUP(M2772,[1]TIPOLOGIAS_CB!$A:$F,4,0)</f>
        <v>TUNJA</v>
      </c>
      <c r="Q2772" s="21" t="str">
        <f>VLOOKUP(P2772,'BASE TARIFA 2025'!C:D,2,0)</f>
        <v>WOMPI SANTANDERES</v>
      </c>
      <c r="R2772" s="23">
        <f>VLOOKUP(P2772,'BASE TARIFA 2025'!C:F,4,0)</f>
        <v>28277.100000000002</v>
      </c>
    </row>
    <row r="2773" spans="1:18" ht="14.45">
      <c r="A2773" s="27">
        <v>76327</v>
      </c>
      <c r="B2773" s="27" t="s">
        <v>15953</v>
      </c>
      <c r="C2773" s="27">
        <v>46383727</v>
      </c>
      <c r="D2773" s="27" t="s">
        <v>15954</v>
      </c>
      <c r="E2773" s="27" t="s">
        <v>15954</v>
      </c>
      <c r="F2773" s="27" t="s">
        <v>15954</v>
      </c>
      <c r="G2773" s="27" t="s">
        <v>15955</v>
      </c>
      <c r="H2773" s="27" t="s">
        <v>15956</v>
      </c>
      <c r="I2773" s="27" t="s">
        <v>15957</v>
      </c>
      <c r="J2773" s="27" t="s">
        <v>450</v>
      </c>
      <c r="K2773" s="27" t="s">
        <v>15868</v>
      </c>
      <c r="L2773" s="27" t="s">
        <v>15868</v>
      </c>
      <c r="M2773" s="27">
        <v>15759</v>
      </c>
      <c r="N2773" s="28" t="s">
        <v>465</v>
      </c>
      <c r="O2773" s="22">
        <f>VLOOKUP(A2773,Hoja1!A:C,3,0)</f>
        <v>8</v>
      </c>
      <c r="P2773" s="21" t="str">
        <f>VLOOKUP(M2773,[1]TIPOLOGIAS_CB!$A:$F,4,0)</f>
        <v>TUNJA</v>
      </c>
      <c r="Q2773" s="21" t="str">
        <f>VLOOKUP(P2773,'BASE TARIFA 2025'!C:D,2,0)</f>
        <v>WOMPI SANTANDERES</v>
      </c>
      <c r="R2773" s="23">
        <f>VLOOKUP(P2773,'BASE TARIFA 2025'!C:F,4,0)</f>
        <v>28277.100000000002</v>
      </c>
    </row>
    <row r="2774" spans="1:18" ht="14.45">
      <c r="A2774" s="27">
        <v>77294</v>
      </c>
      <c r="B2774" s="27" t="s">
        <v>15958</v>
      </c>
      <c r="C2774" s="27">
        <v>1026270805</v>
      </c>
      <c r="D2774" s="27" t="s">
        <v>15959</v>
      </c>
      <c r="E2774" s="27" t="s">
        <v>15959</v>
      </c>
      <c r="F2774" s="27" t="s">
        <v>15959</v>
      </c>
      <c r="G2774" s="27" t="s">
        <v>15960</v>
      </c>
      <c r="H2774" s="27" t="s">
        <v>15961</v>
      </c>
      <c r="I2774" s="27" t="s">
        <v>15938</v>
      </c>
      <c r="J2774" s="27" t="s">
        <v>450</v>
      </c>
      <c r="K2774" s="27" t="s">
        <v>15868</v>
      </c>
      <c r="L2774" s="27" t="s">
        <v>15868</v>
      </c>
      <c r="M2774" s="27">
        <v>15759</v>
      </c>
      <c r="N2774" s="28" t="s">
        <v>102</v>
      </c>
      <c r="O2774" s="22">
        <f>VLOOKUP(A2774,Hoja1!A:C,3,0)</f>
        <v>8</v>
      </c>
      <c r="P2774" s="21" t="str">
        <f>VLOOKUP(M2774,[1]TIPOLOGIAS_CB!$A:$F,4,0)</f>
        <v>TUNJA</v>
      </c>
      <c r="Q2774" s="21" t="str">
        <f>VLOOKUP(P2774,'BASE TARIFA 2025'!C:D,2,0)</f>
        <v>WOMPI SANTANDERES</v>
      </c>
      <c r="R2774" s="23">
        <f>VLOOKUP(P2774,'BASE TARIFA 2025'!C:F,4,0)</f>
        <v>28277.100000000002</v>
      </c>
    </row>
    <row r="2775" spans="1:18" ht="14.45">
      <c r="A2775" s="27">
        <v>72254</v>
      </c>
      <c r="B2775" s="27" t="s">
        <v>15962</v>
      </c>
      <c r="C2775" s="27">
        <v>46381104</v>
      </c>
      <c r="D2775" s="27" t="s">
        <v>15963</v>
      </c>
      <c r="E2775" s="27" t="s">
        <v>15963</v>
      </c>
      <c r="F2775" s="27" t="s">
        <v>15964</v>
      </c>
      <c r="G2775" s="27" t="s">
        <v>15965</v>
      </c>
      <c r="H2775" s="27" t="s">
        <v>15966</v>
      </c>
      <c r="I2775" s="27" t="s">
        <v>15906</v>
      </c>
      <c r="J2775" s="27" t="s">
        <v>450</v>
      </c>
      <c r="K2775" s="27" t="s">
        <v>15868</v>
      </c>
      <c r="L2775" s="27" t="s">
        <v>15868</v>
      </c>
      <c r="M2775" s="27">
        <v>15759</v>
      </c>
      <c r="N2775" s="28" t="s">
        <v>358</v>
      </c>
      <c r="O2775" s="22">
        <f>VLOOKUP(A2775,Hoja1!A:C,3,0)</f>
        <v>16</v>
      </c>
      <c r="P2775" s="21" t="str">
        <f>VLOOKUP(M2775,[1]TIPOLOGIAS_CB!$A:$F,4,0)</f>
        <v>TUNJA</v>
      </c>
      <c r="Q2775" s="21" t="str">
        <f>VLOOKUP(P2775,'BASE TARIFA 2025'!C:D,2,0)</f>
        <v>WOMPI SANTANDERES</v>
      </c>
      <c r="R2775" s="23">
        <f>VLOOKUP(P2775,'BASE TARIFA 2025'!C:F,4,0)</f>
        <v>28277.100000000002</v>
      </c>
    </row>
    <row r="2776" spans="1:18" ht="14.45">
      <c r="A2776" s="27">
        <v>66396</v>
      </c>
      <c r="B2776" s="27" t="s">
        <v>15967</v>
      </c>
      <c r="C2776" s="27">
        <v>1053513260</v>
      </c>
      <c r="D2776" s="27" t="s">
        <v>15968</v>
      </c>
      <c r="E2776" s="27" t="s">
        <v>15968</v>
      </c>
      <c r="F2776" s="27" t="s">
        <v>15969</v>
      </c>
      <c r="G2776" s="27" t="s">
        <v>15970</v>
      </c>
      <c r="H2776" s="27" t="s">
        <v>15971</v>
      </c>
      <c r="I2776" s="27" t="s">
        <v>15972</v>
      </c>
      <c r="J2776" s="27" t="s">
        <v>450</v>
      </c>
      <c r="K2776" s="27" t="s">
        <v>15868</v>
      </c>
      <c r="L2776" s="27" t="s">
        <v>15868</v>
      </c>
      <c r="M2776" s="27">
        <v>15759</v>
      </c>
      <c r="N2776" s="28" t="s">
        <v>102</v>
      </c>
      <c r="O2776" s="22">
        <f>VLOOKUP(A2776,Hoja1!A:C,3,0)</f>
        <v>8</v>
      </c>
      <c r="P2776" s="21" t="str">
        <f>VLOOKUP(M2776,[1]TIPOLOGIAS_CB!$A:$F,4,0)</f>
        <v>TUNJA</v>
      </c>
      <c r="Q2776" s="21" t="str">
        <f>VLOOKUP(P2776,'BASE TARIFA 2025'!C:D,2,0)</f>
        <v>WOMPI SANTANDERES</v>
      </c>
      <c r="R2776" s="23">
        <f>VLOOKUP(P2776,'BASE TARIFA 2025'!C:F,4,0)</f>
        <v>28277.100000000002</v>
      </c>
    </row>
    <row r="2777" spans="1:18" ht="14.45">
      <c r="A2777" s="27">
        <v>66476</v>
      </c>
      <c r="B2777" s="27" t="s">
        <v>15973</v>
      </c>
      <c r="C2777" s="27">
        <v>1057592794</v>
      </c>
      <c r="D2777" s="27" t="s">
        <v>15974</v>
      </c>
      <c r="E2777" s="27" t="s">
        <v>15974</v>
      </c>
      <c r="F2777" s="27" t="s">
        <v>15975</v>
      </c>
      <c r="G2777" s="27" t="s">
        <v>15976</v>
      </c>
      <c r="H2777" s="27" t="s">
        <v>15977</v>
      </c>
      <c r="I2777" s="27" t="s">
        <v>15978</v>
      </c>
      <c r="J2777" s="27" t="s">
        <v>450</v>
      </c>
      <c r="K2777" s="27" t="s">
        <v>15868</v>
      </c>
      <c r="L2777" s="27" t="s">
        <v>15868</v>
      </c>
      <c r="M2777" s="27">
        <v>15759</v>
      </c>
      <c r="N2777" s="28" t="s">
        <v>77</v>
      </c>
      <c r="O2777" s="22">
        <f>VLOOKUP(A2777,Hoja1!A:C,3,0)</f>
        <v>8</v>
      </c>
      <c r="P2777" s="21" t="str">
        <f>VLOOKUP(M2777,[1]TIPOLOGIAS_CB!$A:$F,4,0)</f>
        <v>TUNJA</v>
      </c>
      <c r="Q2777" s="21" t="str">
        <f>VLOOKUP(P2777,'BASE TARIFA 2025'!C:D,2,0)</f>
        <v>WOMPI SANTANDERES</v>
      </c>
      <c r="R2777" s="23">
        <f>VLOOKUP(P2777,'BASE TARIFA 2025'!C:F,4,0)</f>
        <v>28277.100000000002</v>
      </c>
    </row>
    <row r="2778" spans="1:18" ht="14.45">
      <c r="A2778" s="27">
        <v>67990</v>
      </c>
      <c r="B2778" s="27" t="s">
        <v>15979</v>
      </c>
      <c r="C2778" s="27">
        <v>1057583718</v>
      </c>
      <c r="D2778" s="27" t="s">
        <v>15980</v>
      </c>
      <c r="E2778" s="27" t="s">
        <v>15980</v>
      </c>
      <c r="F2778" s="27" t="s">
        <v>15981</v>
      </c>
      <c r="G2778" s="27" t="s">
        <v>15982</v>
      </c>
      <c r="H2778" s="27" t="s">
        <v>15983</v>
      </c>
      <c r="I2778" s="27" t="s">
        <v>15984</v>
      </c>
      <c r="J2778" s="27" t="s">
        <v>450</v>
      </c>
      <c r="K2778" s="27" t="s">
        <v>15868</v>
      </c>
      <c r="L2778" s="27" t="s">
        <v>15868</v>
      </c>
      <c r="M2778" s="27">
        <v>15759</v>
      </c>
      <c r="N2778" s="28" t="s">
        <v>259</v>
      </c>
      <c r="O2778" s="22">
        <f>VLOOKUP(A2778,Hoja1!A:C,3,0)</f>
        <v>8</v>
      </c>
      <c r="P2778" s="21" t="str">
        <f>VLOOKUP(M2778,[1]TIPOLOGIAS_CB!$A:$F,4,0)</f>
        <v>TUNJA</v>
      </c>
      <c r="Q2778" s="21" t="str">
        <f>VLOOKUP(P2778,'BASE TARIFA 2025'!C:D,2,0)</f>
        <v>WOMPI SANTANDERES</v>
      </c>
      <c r="R2778" s="23">
        <f>VLOOKUP(P2778,'BASE TARIFA 2025'!C:F,4,0)</f>
        <v>28277.100000000002</v>
      </c>
    </row>
    <row r="2779" spans="1:18" ht="14.45">
      <c r="A2779" s="27">
        <v>70245</v>
      </c>
      <c r="B2779" s="27" t="s">
        <v>15985</v>
      </c>
      <c r="C2779" s="27">
        <v>1054683129</v>
      </c>
      <c r="D2779" s="27" t="s">
        <v>15986</v>
      </c>
      <c r="E2779" s="27" t="s">
        <v>15986</v>
      </c>
      <c r="F2779" s="27" t="s">
        <v>15987</v>
      </c>
      <c r="G2779" s="27" t="s">
        <v>15988</v>
      </c>
      <c r="H2779" s="27" t="s">
        <v>15989</v>
      </c>
      <c r="I2779" s="27" t="s">
        <v>15990</v>
      </c>
      <c r="J2779" s="27" t="s">
        <v>450</v>
      </c>
      <c r="K2779" s="27" t="s">
        <v>15868</v>
      </c>
      <c r="L2779" s="27" t="s">
        <v>15868</v>
      </c>
      <c r="M2779" s="27">
        <v>15759</v>
      </c>
      <c r="N2779" s="28" t="s">
        <v>465</v>
      </c>
      <c r="O2779" s="22">
        <f>VLOOKUP(A2779,Hoja1!A:C,3,0)</f>
        <v>8</v>
      </c>
      <c r="P2779" s="21" t="str">
        <f>VLOOKUP(M2779,[1]TIPOLOGIAS_CB!$A:$F,4,0)</f>
        <v>TUNJA</v>
      </c>
      <c r="Q2779" s="21" t="str">
        <f>VLOOKUP(P2779,'BASE TARIFA 2025'!C:D,2,0)</f>
        <v>WOMPI SANTANDERES</v>
      </c>
      <c r="R2779" s="23">
        <f>VLOOKUP(P2779,'BASE TARIFA 2025'!C:F,4,0)</f>
        <v>28277.100000000002</v>
      </c>
    </row>
    <row r="2780" spans="1:18" ht="14.45">
      <c r="A2780" s="27">
        <v>71381</v>
      </c>
      <c r="B2780" s="27" t="s">
        <v>15991</v>
      </c>
      <c r="C2780" s="27">
        <v>7167696</v>
      </c>
      <c r="D2780" s="27" t="s">
        <v>15992</v>
      </c>
      <c r="E2780" s="27" t="s">
        <v>15993</v>
      </c>
      <c r="F2780" s="27" t="s">
        <v>15993</v>
      </c>
      <c r="G2780" s="27" t="s">
        <v>15994</v>
      </c>
      <c r="H2780" s="27" t="s">
        <v>15977</v>
      </c>
      <c r="I2780" s="27" t="s">
        <v>15995</v>
      </c>
      <c r="J2780" s="27" t="s">
        <v>450</v>
      </c>
      <c r="K2780" s="27" t="s">
        <v>15868</v>
      </c>
      <c r="L2780" s="27" t="s">
        <v>15868</v>
      </c>
      <c r="M2780" s="27">
        <v>15759</v>
      </c>
      <c r="N2780" s="28" t="s">
        <v>520</v>
      </c>
      <c r="O2780" s="22">
        <f>VLOOKUP(A2780,Hoja1!A:C,3,0)</f>
        <v>8</v>
      </c>
      <c r="P2780" s="21" t="str">
        <f>VLOOKUP(M2780,[1]TIPOLOGIAS_CB!$A:$F,4,0)</f>
        <v>TUNJA</v>
      </c>
      <c r="Q2780" s="21" t="str">
        <f>VLOOKUP(P2780,'BASE TARIFA 2025'!C:D,2,0)</f>
        <v>WOMPI SANTANDERES</v>
      </c>
      <c r="R2780" s="23">
        <f>VLOOKUP(P2780,'BASE TARIFA 2025'!C:F,4,0)</f>
        <v>28277.100000000002</v>
      </c>
    </row>
    <row r="2781" spans="1:18" ht="14.45">
      <c r="A2781" s="27">
        <v>74458</v>
      </c>
      <c r="B2781" s="27" t="s">
        <v>15996</v>
      </c>
      <c r="C2781" s="27">
        <v>1057597261</v>
      </c>
      <c r="D2781" s="27" t="s">
        <v>15997</v>
      </c>
      <c r="E2781" s="27" t="s">
        <v>15997</v>
      </c>
      <c r="F2781" s="27" t="s">
        <v>15997</v>
      </c>
      <c r="G2781" s="27" t="s">
        <v>15998</v>
      </c>
      <c r="H2781" s="27" t="s">
        <v>15999</v>
      </c>
      <c r="I2781" s="27" t="s">
        <v>15972</v>
      </c>
      <c r="J2781" s="27" t="s">
        <v>450</v>
      </c>
      <c r="K2781" s="27" t="s">
        <v>15868</v>
      </c>
      <c r="L2781" s="27" t="s">
        <v>15868</v>
      </c>
      <c r="M2781" s="27">
        <v>15759</v>
      </c>
      <c r="N2781" s="28" t="s">
        <v>102</v>
      </c>
      <c r="O2781" s="22">
        <f>VLOOKUP(A2781,Hoja1!A:C,3,0)</f>
        <v>8</v>
      </c>
      <c r="P2781" s="21" t="str">
        <f>VLOOKUP(M2781,[1]TIPOLOGIAS_CB!$A:$F,4,0)</f>
        <v>TUNJA</v>
      </c>
      <c r="Q2781" s="21" t="str">
        <f>VLOOKUP(P2781,'BASE TARIFA 2025'!C:D,2,0)</f>
        <v>WOMPI SANTANDERES</v>
      </c>
      <c r="R2781" s="23">
        <f>VLOOKUP(P2781,'BASE TARIFA 2025'!C:F,4,0)</f>
        <v>28277.100000000002</v>
      </c>
    </row>
    <row r="2782" spans="1:18" ht="14.45">
      <c r="A2782" s="27">
        <v>50615</v>
      </c>
      <c r="B2782" s="27" t="s">
        <v>16000</v>
      </c>
      <c r="C2782" s="27">
        <v>46378781</v>
      </c>
      <c r="D2782" s="27" t="s">
        <v>16001</v>
      </c>
      <c r="E2782" s="27" t="s">
        <v>16001</v>
      </c>
      <c r="F2782" s="27" t="s">
        <v>16001</v>
      </c>
      <c r="G2782" s="27" t="s">
        <v>16002</v>
      </c>
      <c r="H2782" s="27" t="s">
        <v>16003</v>
      </c>
      <c r="I2782" s="27" t="s">
        <v>16004</v>
      </c>
      <c r="J2782" s="27" t="s">
        <v>450</v>
      </c>
      <c r="K2782" s="27" t="s">
        <v>15868</v>
      </c>
      <c r="L2782" s="27" t="s">
        <v>15868</v>
      </c>
      <c r="M2782" s="27">
        <v>15759</v>
      </c>
      <c r="N2782" s="28" t="s">
        <v>102</v>
      </c>
      <c r="O2782" s="22">
        <f>VLOOKUP(A2782,Hoja1!A:C,3,0)</f>
        <v>8</v>
      </c>
      <c r="P2782" s="21" t="str">
        <f>VLOOKUP(M2782,[1]TIPOLOGIAS_CB!$A:$F,4,0)</f>
        <v>TUNJA</v>
      </c>
      <c r="Q2782" s="21" t="str">
        <f>VLOOKUP(P2782,'BASE TARIFA 2025'!C:D,2,0)</f>
        <v>WOMPI SANTANDERES</v>
      </c>
      <c r="R2782" s="23">
        <f>VLOOKUP(P2782,'BASE TARIFA 2025'!C:F,4,0)</f>
        <v>28277.100000000002</v>
      </c>
    </row>
    <row r="2783" spans="1:18" ht="14.45">
      <c r="A2783" s="27">
        <v>60718</v>
      </c>
      <c r="B2783" s="27" t="s">
        <v>16005</v>
      </c>
      <c r="C2783" s="27">
        <v>1053587340</v>
      </c>
      <c r="D2783" s="27" t="s">
        <v>16006</v>
      </c>
      <c r="E2783" s="27" t="s">
        <v>16006</v>
      </c>
      <c r="F2783" s="27" t="s">
        <v>16007</v>
      </c>
      <c r="G2783" s="27" t="s">
        <v>16008</v>
      </c>
      <c r="H2783" s="27" t="s">
        <v>16009</v>
      </c>
      <c r="I2783" s="27" t="s">
        <v>16010</v>
      </c>
      <c r="J2783" s="27" t="s">
        <v>450</v>
      </c>
      <c r="K2783" s="27" t="s">
        <v>15868</v>
      </c>
      <c r="L2783" s="27" t="s">
        <v>15868</v>
      </c>
      <c r="M2783" s="27">
        <v>15759</v>
      </c>
      <c r="N2783" s="28" t="s">
        <v>102</v>
      </c>
      <c r="O2783" s="22">
        <f>VLOOKUP(A2783,Hoja1!A:C,3,0)</f>
        <v>8</v>
      </c>
      <c r="P2783" s="21" t="str">
        <f>VLOOKUP(M2783,[1]TIPOLOGIAS_CB!$A:$F,4,0)</f>
        <v>TUNJA</v>
      </c>
      <c r="Q2783" s="21" t="str">
        <f>VLOOKUP(P2783,'BASE TARIFA 2025'!C:D,2,0)</f>
        <v>WOMPI SANTANDERES</v>
      </c>
      <c r="R2783" s="23">
        <f>VLOOKUP(P2783,'BASE TARIFA 2025'!C:F,4,0)</f>
        <v>28277.100000000002</v>
      </c>
    </row>
    <row r="2784" spans="1:18" ht="14.45">
      <c r="A2784" s="27">
        <v>61816</v>
      </c>
      <c r="B2784" s="27" t="s">
        <v>16011</v>
      </c>
      <c r="C2784" s="27">
        <v>74370453</v>
      </c>
      <c r="D2784" s="27" t="s">
        <v>16012</v>
      </c>
      <c r="E2784" s="27" t="s">
        <v>16013</v>
      </c>
      <c r="F2784" s="27" t="s">
        <v>16013</v>
      </c>
      <c r="G2784" s="27" t="s">
        <v>16014</v>
      </c>
      <c r="H2784" s="27" t="s">
        <v>15932</v>
      </c>
      <c r="I2784" s="27" t="s">
        <v>16015</v>
      </c>
      <c r="J2784" s="27" t="s">
        <v>450</v>
      </c>
      <c r="K2784" s="27" t="s">
        <v>15868</v>
      </c>
      <c r="L2784" s="27" t="s">
        <v>15868</v>
      </c>
      <c r="M2784" s="27">
        <v>15759</v>
      </c>
      <c r="N2784" s="28" t="s">
        <v>342</v>
      </c>
      <c r="O2784" s="22">
        <f>VLOOKUP(A2784,Hoja1!A:C,3,0)</f>
        <v>8</v>
      </c>
      <c r="P2784" s="21" t="str">
        <f>VLOOKUP(M2784,[1]TIPOLOGIAS_CB!$A:$F,4,0)</f>
        <v>TUNJA</v>
      </c>
      <c r="Q2784" s="21" t="str">
        <f>VLOOKUP(P2784,'BASE TARIFA 2025'!C:D,2,0)</f>
        <v>WOMPI SANTANDERES</v>
      </c>
      <c r="R2784" s="23">
        <f>VLOOKUP(P2784,'BASE TARIFA 2025'!C:F,4,0)</f>
        <v>28277.100000000002</v>
      </c>
    </row>
    <row r="2785" spans="1:18" ht="14.45">
      <c r="A2785" s="27">
        <v>61953</v>
      </c>
      <c r="B2785" s="27" t="s">
        <v>16016</v>
      </c>
      <c r="C2785" s="27">
        <v>46374429</v>
      </c>
      <c r="D2785" s="27" t="s">
        <v>16017</v>
      </c>
      <c r="E2785" s="27" t="s">
        <v>16017</v>
      </c>
      <c r="F2785" s="27" t="s">
        <v>16018</v>
      </c>
      <c r="G2785" s="27" t="s">
        <v>16019</v>
      </c>
      <c r="H2785" s="27" t="s">
        <v>15977</v>
      </c>
      <c r="I2785" s="27" t="s">
        <v>15906</v>
      </c>
      <c r="J2785" s="27" t="s">
        <v>450</v>
      </c>
      <c r="K2785" s="27" t="s">
        <v>15868</v>
      </c>
      <c r="L2785" s="27" t="s">
        <v>15868</v>
      </c>
      <c r="M2785" s="27">
        <v>15759</v>
      </c>
      <c r="N2785" s="28" t="s">
        <v>500</v>
      </c>
      <c r="O2785" s="22">
        <f>VLOOKUP(A2785,Hoja1!A:C,3,0)</f>
        <v>8</v>
      </c>
      <c r="P2785" s="21" t="str">
        <f>VLOOKUP(M2785,[1]TIPOLOGIAS_CB!$A:$F,4,0)</f>
        <v>TUNJA</v>
      </c>
      <c r="Q2785" s="21" t="str">
        <f>VLOOKUP(P2785,'BASE TARIFA 2025'!C:D,2,0)</f>
        <v>WOMPI SANTANDERES</v>
      </c>
      <c r="R2785" s="23">
        <f>VLOOKUP(P2785,'BASE TARIFA 2025'!C:F,4,0)</f>
        <v>28277.100000000002</v>
      </c>
    </row>
    <row r="2786" spans="1:18" ht="14.45">
      <c r="A2786" s="27">
        <v>65468</v>
      </c>
      <c r="B2786" s="27" t="s">
        <v>16020</v>
      </c>
      <c r="C2786" s="27">
        <v>46358947</v>
      </c>
      <c r="D2786" s="27" t="s">
        <v>16021</v>
      </c>
      <c r="E2786" s="27" t="s">
        <v>16022</v>
      </c>
      <c r="F2786" s="27" t="s">
        <v>16022</v>
      </c>
      <c r="G2786" s="27" t="s">
        <v>16023</v>
      </c>
      <c r="H2786" s="27" t="s">
        <v>15925</v>
      </c>
      <c r="I2786" s="27" t="s">
        <v>15952</v>
      </c>
      <c r="J2786" s="27" t="s">
        <v>450</v>
      </c>
      <c r="K2786" s="27" t="s">
        <v>15868</v>
      </c>
      <c r="L2786" s="27" t="s">
        <v>15868</v>
      </c>
      <c r="M2786" s="27">
        <v>15759</v>
      </c>
      <c r="N2786" s="28" t="s">
        <v>342</v>
      </c>
      <c r="O2786" s="22">
        <f>VLOOKUP(A2786,Hoja1!A:C,3,0)</f>
        <v>8</v>
      </c>
      <c r="P2786" s="21" t="str">
        <f>VLOOKUP(M2786,[1]TIPOLOGIAS_CB!$A:$F,4,0)</f>
        <v>TUNJA</v>
      </c>
      <c r="Q2786" s="21" t="str">
        <f>VLOOKUP(P2786,'BASE TARIFA 2025'!C:D,2,0)</f>
        <v>WOMPI SANTANDERES</v>
      </c>
      <c r="R2786" s="23">
        <f>VLOOKUP(P2786,'BASE TARIFA 2025'!C:F,4,0)</f>
        <v>28277.100000000002</v>
      </c>
    </row>
    <row r="2787" spans="1:18" ht="14.45">
      <c r="A2787" s="27">
        <v>49312</v>
      </c>
      <c r="B2787" s="27" t="s">
        <v>16024</v>
      </c>
      <c r="C2787" s="27">
        <v>74082209</v>
      </c>
      <c r="D2787" s="27" t="s">
        <v>16025</v>
      </c>
      <c r="E2787" s="27" t="s">
        <v>16025</v>
      </c>
      <c r="F2787" s="27" t="s">
        <v>16025</v>
      </c>
      <c r="G2787" s="27" t="s">
        <v>16026</v>
      </c>
      <c r="H2787" s="27" t="s">
        <v>3737</v>
      </c>
      <c r="I2787" s="27" t="s">
        <v>16027</v>
      </c>
      <c r="J2787" s="27" t="s">
        <v>450</v>
      </c>
      <c r="K2787" s="27" t="s">
        <v>15868</v>
      </c>
      <c r="L2787" s="27" t="s">
        <v>15868</v>
      </c>
      <c r="M2787" s="27">
        <v>15759</v>
      </c>
      <c r="N2787" s="28" t="s">
        <v>465</v>
      </c>
      <c r="O2787" s="22">
        <f>VLOOKUP(A2787,Hoja1!A:C,3,0)</f>
        <v>16</v>
      </c>
      <c r="P2787" s="21" t="str">
        <f>VLOOKUP(M2787,[1]TIPOLOGIAS_CB!$A:$F,4,0)</f>
        <v>TUNJA</v>
      </c>
      <c r="Q2787" s="21" t="str">
        <f>VLOOKUP(P2787,'BASE TARIFA 2025'!C:D,2,0)</f>
        <v>WOMPI SANTANDERES</v>
      </c>
      <c r="R2787" s="23">
        <f>VLOOKUP(P2787,'BASE TARIFA 2025'!C:F,4,0)</f>
        <v>28277.100000000002</v>
      </c>
    </row>
    <row r="2788" spans="1:18" ht="14.45">
      <c r="A2788" s="27">
        <v>50343</v>
      </c>
      <c r="B2788" s="27" t="s">
        <v>16028</v>
      </c>
      <c r="C2788" s="27">
        <v>23913060</v>
      </c>
      <c r="D2788" s="27" t="s">
        <v>16029</v>
      </c>
      <c r="E2788" s="27" t="s">
        <v>16029</v>
      </c>
      <c r="F2788" s="27" t="s">
        <v>16029</v>
      </c>
      <c r="G2788" s="27" t="s">
        <v>16030</v>
      </c>
      <c r="H2788" s="27" t="s">
        <v>16031</v>
      </c>
      <c r="I2788" s="27" t="s">
        <v>15995</v>
      </c>
      <c r="J2788" s="27" t="s">
        <v>450</v>
      </c>
      <c r="K2788" s="27" t="s">
        <v>15868</v>
      </c>
      <c r="L2788" s="27" t="s">
        <v>15868</v>
      </c>
      <c r="M2788" s="27">
        <v>15759</v>
      </c>
      <c r="N2788" s="28" t="s">
        <v>259</v>
      </c>
      <c r="O2788" s="22">
        <f>VLOOKUP(A2788,Hoja1!A:C,3,0)</f>
        <v>8</v>
      </c>
      <c r="P2788" s="21" t="str">
        <f>VLOOKUP(M2788,[1]TIPOLOGIAS_CB!$A:$F,4,0)</f>
        <v>TUNJA</v>
      </c>
      <c r="Q2788" s="21" t="str">
        <f>VLOOKUP(P2788,'BASE TARIFA 2025'!C:D,2,0)</f>
        <v>WOMPI SANTANDERES</v>
      </c>
      <c r="R2788" s="23">
        <f>VLOOKUP(P2788,'BASE TARIFA 2025'!C:F,4,0)</f>
        <v>28277.100000000002</v>
      </c>
    </row>
    <row r="2789" spans="1:18" ht="14.45">
      <c r="A2789" s="27">
        <v>50344</v>
      </c>
      <c r="B2789" s="27" t="s">
        <v>16032</v>
      </c>
      <c r="C2789" s="27">
        <v>1057583556</v>
      </c>
      <c r="D2789" s="27" t="s">
        <v>16033</v>
      </c>
      <c r="E2789" s="27" t="s">
        <v>16033</v>
      </c>
      <c r="F2789" s="27" t="s">
        <v>16033</v>
      </c>
      <c r="G2789" s="27" t="s">
        <v>16034</v>
      </c>
      <c r="H2789" s="27" t="s">
        <v>15956</v>
      </c>
      <c r="I2789" s="27" t="s">
        <v>16035</v>
      </c>
      <c r="J2789" s="27" t="s">
        <v>450</v>
      </c>
      <c r="K2789" s="27" t="s">
        <v>15868</v>
      </c>
      <c r="L2789" s="27" t="s">
        <v>15868</v>
      </c>
      <c r="M2789" s="27">
        <v>15759</v>
      </c>
      <c r="N2789" s="28" t="s">
        <v>259</v>
      </c>
      <c r="O2789" s="22">
        <f>VLOOKUP(A2789,Hoja1!A:C,3,0)</f>
        <v>8</v>
      </c>
      <c r="P2789" s="21" t="str">
        <f>VLOOKUP(M2789,[1]TIPOLOGIAS_CB!$A:$F,4,0)</f>
        <v>TUNJA</v>
      </c>
      <c r="Q2789" s="21" t="str">
        <f>VLOOKUP(P2789,'BASE TARIFA 2025'!C:D,2,0)</f>
        <v>WOMPI SANTANDERES</v>
      </c>
      <c r="R2789" s="23">
        <f>VLOOKUP(P2789,'BASE TARIFA 2025'!C:F,4,0)</f>
        <v>28277.100000000002</v>
      </c>
    </row>
    <row r="2790" spans="1:18" ht="14.45">
      <c r="A2790" s="27">
        <v>52292</v>
      </c>
      <c r="B2790" s="27" t="s">
        <v>16036</v>
      </c>
      <c r="C2790" s="27">
        <v>900514133</v>
      </c>
      <c r="D2790" s="27" t="s">
        <v>16037</v>
      </c>
      <c r="E2790" s="27" t="s">
        <v>16037</v>
      </c>
      <c r="F2790" s="27" t="s">
        <v>16037</v>
      </c>
      <c r="G2790" s="27" t="s">
        <v>16038</v>
      </c>
      <c r="H2790" s="27" t="s">
        <v>16039</v>
      </c>
      <c r="I2790" s="27" t="s">
        <v>16040</v>
      </c>
      <c r="J2790" s="27" t="s">
        <v>450</v>
      </c>
      <c r="K2790" s="27" t="s">
        <v>15868</v>
      </c>
      <c r="L2790" s="27" t="s">
        <v>15868</v>
      </c>
      <c r="M2790" s="27">
        <v>15759</v>
      </c>
      <c r="N2790" s="28" t="s">
        <v>342</v>
      </c>
      <c r="O2790" s="22">
        <f>VLOOKUP(A2790,Hoja1!A:C,3,0)</f>
        <v>8</v>
      </c>
      <c r="P2790" s="21" t="str">
        <f>VLOOKUP(M2790,[1]TIPOLOGIAS_CB!$A:$F,4,0)</f>
        <v>TUNJA</v>
      </c>
      <c r="Q2790" s="21" t="str">
        <f>VLOOKUP(P2790,'BASE TARIFA 2025'!C:D,2,0)</f>
        <v>WOMPI SANTANDERES</v>
      </c>
      <c r="R2790" s="23">
        <f>VLOOKUP(P2790,'BASE TARIFA 2025'!C:F,4,0)</f>
        <v>28277.100000000002</v>
      </c>
    </row>
    <row r="2791" spans="1:18" ht="14.45">
      <c r="A2791" s="27">
        <v>52368</v>
      </c>
      <c r="B2791" s="27" t="s">
        <v>16041</v>
      </c>
      <c r="C2791" s="27">
        <v>52532142</v>
      </c>
      <c r="D2791" s="27" t="s">
        <v>16042</v>
      </c>
      <c r="E2791" s="27" t="s">
        <v>16042</v>
      </c>
      <c r="F2791" s="27" t="s">
        <v>16042</v>
      </c>
      <c r="G2791" s="27" t="s">
        <v>16043</v>
      </c>
      <c r="H2791" s="27" t="s">
        <v>16044</v>
      </c>
      <c r="I2791" s="27" t="s">
        <v>15972</v>
      </c>
      <c r="J2791" s="27" t="s">
        <v>450</v>
      </c>
      <c r="K2791" s="27" t="s">
        <v>15868</v>
      </c>
      <c r="L2791" s="27" t="s">
        <v>15868</v>
      </c>
      <c r="M2791" s="27">
        <v>15759</v>
      </c>
      <c r="N2791" s="28" t="s">
        <v>102</v>
      </c>
      <c r="O2791" s="22">
        <f>VLOOKUP(A2791,Hoja1!A:C,3,0)</f>
        <v>8</v>
      </c>
      <c r="P2791" s="21" t="str">
        <f>VLOOKUP(M2791,[1]TIPOLOGIAS_CB!$A:$F,4,0)</f>
        <v>TUNJA</v>
      </c>
      <c r="Q2791" s="21" t="str">
        <f>VLOOKUP(P2791,'BASE TARIFA 2025'!C:D,2,0)</f>
        <v>WOMPI SANTANDERES</v>
      </c>
      <c r="R2791" s="23">
        <f>VLOOKUP(P2791,'BASE TARIFA 2025'!C:F,4,0)</f>
        <v>28277.100000000002</v>
      </c>
    </row>
    <row r="2792" spans="1:18" ht="14.45">
      <c r="A2792" s="27">
        <v>51414</v>
      </c>
      <c r="B2792" s="27" t="s">
        <v>16045</v>
      </c>
      <c r="C2792" s="27">
        <v>51794280</v>
      </c>
      <c r="D2792" s="27" t="s">
        <v>16046</v>
      </c>
      <c r="E2792" s="27" t="s">
        <v>16047</v>
      </c>
      <c r="F2792" s="27" t="s">
        <v>16046</v>
      </c>
      <c r="G2792" s="27" t="s">
        <v>16048</v>
      </c>
      <c r="H2792" s="27" t="s">
        <v>16049</v>
      </c>
      <c r="I2792" s="27" t="s">
        <v>16050</v>
      </c>
      <c r="J2792" s="27" t="s">
        <v>450</v>
      </c>
      <c r="K2792" s="27" t="s">
        <v>15868</v>
      </c>
      <c r="L2792" s="27" t="s">
        <v>15868</v>
      </c>
      <c r="M2792" s="27">
        <v>15759</v>
      </c>
      <c r="N2792" s="28" t="s">
        <v>500</v>
      </c>
      <c r="O2792" s="22">
        <f>VLOOKUP(A2792,Hoja1!A:C,3,0)</f>
        <v>8</v>
      </c>
      <c r="P2792" s="21" t="str">
        <f>VLOOKUP(M2792,[1]TIPOLOGIAS_CB!$A:$F,4,0)</f>
        <v>TUNJA</v>
      </c>
      <c r="Q2792" s="21" t="str">
        <f>VLOOKUP(P2792,'BASE TARIFA 2025'!C:D,2,0)</f>
        <v>WOMPI SANTANDERES</v>
      </c>
      <c r="R2792" s="23">
        <f>VLOOKUP(P2792,'BASE TARIFA 2025'!C:F,4,0)</f>
        <v>28277.100000000002</v>
      </c>
    </row>
    <row r="2793" spans="1:18" ht="14.45">
      <c r="A2793" s="27">
        <v>47381</v>
      </c>
      <c r="B2793" s="27" t="s">
        <v>16051</v>
      </c>
      <c r="C2793" s="27">
        <v>1057605706</v>
      </c>
      <c r="D2793" s="27" t="s">
        <v>16052</v>
      </c>
      <c r="E2793" s="27" t="s">
        <v>16052</v>
      </c>
      <c r="F2793" s="27" t="s">
        <v>16053</v>
      </c>
      <c r="G2793" s="27" t="s">
        <v>16054</v>
      </c>
      <c r="H2793" s="27" t="s">
        <v>16055</v>
      </c>
      <c r="I2793" s="27" t="s">
        <v>16056</v>
      </c>
      <c r="J2793" s="27" t="s">
        <v>450</v>
      </c>
      <c r="K2793" s="27" t="s">
        <v>15868</v>
      </c>
      <c r="L2793" s="27" t="s">
        <v>15868</v>
      </c>
      <c r="M2793" s="27">
        <v>15759</v>
      </c>
      <c r="N2793" s="28" t="s">
        <v>342</v>
      </c>
      <c r="O2793" s="22">
        <f>VLOOKUP(A2793,Hoja1!A:C,3,0)</f>
        <v>8</v>
      </c>
      <c r="P2793" s="21" t="str">
        <f>VLOOKUP(M2793,[1]TIPOLOGIAS_CB!$A:$F,4,0)</f>
        <v>TUNJA</v>
      </c>
      <c r="Q2793" s="21" t="str">
        <f>VLOOKUP(P2793,'BASE TARIFA 2025'!C:D,2,0)</f>
        <v>WOMPI SANTANDERES</v>
      </c>
      <c r="R2793" s="23">
        <f>VLOOKUP(P2793,'BASE TARIFA 2025'!C:F,4,0)</f>
        <v>28277.100000000002</v>
      </c>
    </row>
    <row r="2794" spans="1:18" ht="14.45">
      <c r="A2794" s="27">
        <v>50339</v>
      </c>
      <c r="B2794" s="27" t="s">
        <v>16057</v>
      </c>
      <c r="C2794" s="27">
        <v>46371799</v>
      </c>
      <c r="D2794" s="27" t="s">
        <v>16058</v>
      </c>
      <c r="E2794" s="27" t="s">
        <v>16058</v>
      </c>
      <c r="F2794" s="27" t="s">
        <v>16058</v>
      </c>
      <c r="G2794" s="27" t="s">
        <v>16059</v>
      </c>
      <c r="H2794" s="27" t="s">
        <v>16060</v>
      </c>
      <c r="I2794" s="27" t="s">
        <v>15912</v>
      </c>
      <c r="J2794" s="27" t="s">
        <v>450</v>
      </c>
      <c r="K2794" s="27" t="s">
        <v>15868</v>
      </c>
      <c r="L2794" s="27" t="s">
        <v>15868</v>
      </c>
      <c r="M2794" s="27">
        <v>15759</v>
      </c>
      <c r="N2794" s="28" t="s">
        <v>358</v>
      </c>
      <c r="O2794" s="22">
        <f>VLOOKUP(A2794,Hoja1!A:C,3,0)</f>
        <v>8</v>
      </c>
      <c r="P2794" s="21" t="str">
        <f>VLOOKUP(M2794,[1]TIPOLOGIAS_CB!$A:$F,4,0)</f>
        <v>TUNJA</v>
      </c>
      <c r="Q2794" s="21" t="str">
        <f>VLOOKUP(P2794,'BASE TARIFA 2025'!C:D,2,0)</f>
        <v>WOMPI SANTANDERES</v>
      </c>
      <c r="R2794" s="23">
        <f>VLOOKUP(P2794,'BASE TARIFA 2025'!C:F,4,0)</f>
        <v>28277.100000000002</v>
      </c>
    </row>
    <row r="2795" spans="1:18" ht="14.45">
      <c r="A2795" s="27">
        <v>43027</v>
      </c>
      <c r="B2795" s="27" t="s">
        <v>16061</v>
      </c>
      <c r="C2795" s="27">
        <v>23596651</v>
      </c>
      <c r="D2795" s="27" t="s">
        <v>16062</v>
      </c>
      <c r="E2795" s="27" t="s">
        <v>16063</v>
      </c>
      <c r="F2795" s="27" t="s">
        <v>16063</v>
      </c>
      <c r="G2795" s="27" t="s">
        <v>16064</v>
      </c>
      <c r="H2795" s="27" t="s">
        <v>16065</v>
      </c>
      <c r="I2795" s="27" t="s">
        <v>16066</v>
      </c>
      <c r="J2795" s="27" t="s">
        <v>450</v>
      </c>
      <c r="K2795" s="27" t="s">
        <v>15868</v>
      </c>
      <c r="L2795" s="27" t="s">
        <v>15868</v>
      </c>
      <c r="M2795" s="27">
        <v>15759</v>
      </c>
      <c r="N2795" s="28" t="s">
        <v>128</v>
      </c>
      <c r="O2795" s="22">
        <f>VLOOKUP(A2795,Hoja1!A:C,3,0)</f>
        <v>8</v>
      </c>
      <c r="P2795" s="21" t="str">
        <f>VLOOKUP(M2795,[1]TIPOLOGIAS_CB!$A:$F,4,0)</f>
        <v>TUNJA</v>
      </c>
      <c r="Q2795" s="21" t="str">
        <f>VLOOKUP(P2795,'BASE TARIFA 2025'!C:D,2,0)</f>
        <v>WOMPI SANTANDERES</v>
      </c>
      <c r="R2795" s="23">
        <f>VLOOKUP(P2795,'BASE TARIFA 2025'!C:F,4,0)</f>
        <v>28277.100000000002</v>
      </c>
    </row>
    <row r="2796" spans="1:18" ht="14.45">
      <c r="A2796" s="27">
        <v>43028</v>
      </c>
      <c r="B2796" s="27" t="s">
        <v>16067</v>
      </c>
      <c r="C2796" s="27">
        <v>46367675</v>
      </c>
      <c r="D2796" s="27" t="s">
        <v>16068</v>
      </c>
      <c r="E2796" s="27" t="s">
        <v>16068</v>
      </c>
      <c r="F2796" s="27" t="s">
        <v>16069</v>
      </c>
      <c r="G2796" s="27" t="s">
        <v>16070</v>
      </c>
      <c r="H2796" s="27" t="s">
        <v>16071</v>
      </c>
      <c r="I2796" s="27" t="s">
        <v>16072</v>
      </c>
      <c r="J2796" s="27" t="s">
        <v>450</v>
      </c>
      <c r="K2796" s="27" t="s">
        <v>15868</v>
      </c>
      <c r="L2796" s="27" t="s">
        <v>15868</v>
      </c>
      <c r="M2796" s="27">
        <v>15759</v>
      </c>
      <c r="N2796" s="28" t="s">
        <v>102</v>
      </c>
      <c r="O2796" s="22">
        <f>VLOOKUP(A2796,Hoja1!A:C,3,0)</f>
        <v>16</v>
      </c>
      <c r="P2796" s="21" t="str">
        <f>VLOOKUP(M2796,[1]TIPOLOGIAS_CB!$A:$F,4,0)</f>
        <v>TUNJA</v>
      </c>
      <c r="Q2796" s="21" t="str">
        <f>VLOOKUP(P2796,'BASE TARIFA 2025'!C:D,2,0)</f>
        <v>WOMPI SANTANDERES</v>
      </c>
      <c r="R2796" s="23">
        <f>VLOOKUP(P2796,'BASE TARIFA 2025'!C:F,4,0)</f>
        <v>28277.100000000002</v>
      </c>
    </row>
    <row r="2797" spans="1:18" ht="14.45">
      <c r="A2797" s="27">
        <v>39785</v>
      </c>
      <c r="B2797" s="27" t="s">
        <v>16073</v>
      </c>
      <c r="C2797" s="27">
        <v>24183263</v>
      </c>
      <c r="D2797" s="27" t="s">
        <v>16074</v>
      </c>
      <c r="E2797" s="27" t="s">
        <v>16075</v>
      </c>
      <c r="F2797" s="27" t="s">
        <v>16075</v>
      </c>
      <c r="G2797" s="27" t="s">
        <v>16076</v>
      </c>
      <c r="H2797" s="27" t="s">
        <v>16077</v>
      </c>
      <c r="I2797" s="27" t="s">
        <v>16078</v>
      </c>
      <c r="J2797" s="27" t="s">
        <v>450</v>
      </c>
      <c r="K2797" s="27" t="s">
        <v>15868</v>
      </c>
      <c r="L2797" s="27" t="s">
        <v>15868</v>
      </c>
      <c r="M2797" s="27">
        <v>15759</v>
      </c>
      <c r="N2797" s="28" t="s">
        <v>128</v>
      </c>
      <c r="O2797" s="22">
        <f>VLOOKUP(A2797,Hoja1!A:C,3,0)</f>
        <v>16</v>
      </c>
      <c r="P2797" s="21" t="str">
        <f>VLOOKUP(M2797,[1]TIPOLOGIAS_CB!$A:$F,4,0)</f>
        <v>TUNJA</v>
      </c>
      <c r="Q2797" s="21" t="str">
        <f>VLOOKUP(P2797,'BASE TARIFA 2025'!C:D,2,0)</f>
        <v>WOMPI SANTANDERES</v>
      </c>
      <c r="R2797" s="23">
        <f>VLOOKUP(P2797,'BASE TARIFA 2025'!C:F,4,0)</f>
        <v>28277.100000000002</v>
      </c>
    </row>
    <row r="2798" spans="1:18" ht="14.45">
      <c r="A2798" s="27">
        <v>36457</v>
      </c>
      <c r="B2798" s="27" t="s">
        <v>16079</v>
      </c>
      <c r="C2798" s="27">
        <v>9530397</v>
      </c>
      <c r="D2798" s="27" t="s">
        <v>16080</v>
      </c>
      <c r="E2798" s="27" t="s">
        <v>16081</v>
      </c>
      <c r="F2798" s="27" t="s">
        <v>16082</v>
      </c>
      <c r="G2798" s="27" t="s">
        <v>16083</v>
      </c>
      <c r="H2798" s="27" t="s">
        <v>16084</v>
      </c>
      <c r="I2798" s="27" t="s">
        <v>15886</v>
      </c>
      <c r="J2798" s="27" t="s">
        <v>450</v>
      </c>
      <c r="K2798" s="27" t="s">
        <v>15868</v>
      </c>
      <c r="L2798" s="27" t="s">
        <v>15868</v>
      </c>
      <c r="M2798" s="27">
        <v>15759</v>
      </c>
      <c r="N2798" s="28" t="s">
        <v>342</v>
      </c>
      <c r="O2798" s="22">
        <f>VLOOKUP(A2798,Hoja1!A:C,3,0)</f>
        <v>16</v>
      </c>
      <c r="P2798" s="21" t="str">
        <f>VLOOKUP(M2798,[1]TIPOLOGIAS_CB!$A:$F,4,0)</f>
        <v>TUNJA</v>
      </c>
      <c r="Q2798" s="21" t="str">
        <f>VLOOKUP(P2798,'BASE TARIFA 2025'!C:D,2,0)</f>
        <v>WOMPI SANTANDERES</v>
      </c>
      <c r="R2798" s="23">
        <f>VLOOKUP(P2798,'BASE TARIFA 2025'!C:F,4,0)</f>
        <v>28277.100000000002</v>
      </c>
    </row>
    <row r="2799" spans="1:18" ht="14.45">
      <c r="A2799" s="27">
        <v>43729</v>
      </c>
      <c r="B2799" s="27" t="s">
        <v>16085</v>
      </c>
      <c r="C2799" s="27">
        <v>46367995</v>
      </c>
      <c r="D2799" s="27" t="s">
        <v>16086</v>
      </c>
      <c r="E2799" s="27" t="s">
        <v>16086</v>
      </c>
      <c r="F2799" s="27" t="s">
        <v>16087</v>
      </c>
      <c r="G2799" s="27" t="s">
        <v>16088</v>
      </c>
      <c r="H2799" s="27" t="s">
        <v>16089</v>
      </c>
      <c r="I2799" s="27" t="s">
        <v>16090</v>
      </c>
      <c r="J2799" s="27" t="s">
        <v>450</v>
      </c>
      <c r="K2799" s="27" t="s">
        <v>15868</v>
      </c>
      <c r="L2799" s="27" t="s">
        <v>15868</v>
      </c>
      <c r="M2799" s="27">
        <v>15759</v>
      </c>
      <c r="N2799" s="28" t="s">
        <v>465</v>
      </c>
      <c r="O2799" s="22">
        <f>VLOOKUP(A2799,Hoja1!A:C,3,0)</f>
        <v>8</v>
      </c>
      <c r="P2799" s="21" t="str">
        <f>VLOOKUP(M2799,[1]TIPOLOGIAS_CB!$A:$F,4,0)</f>
        <v>TUNJA</v>
      </c>
      <c r="Q2799" s="21" t="str">
        <f>VLOOKUP(P2799,'BASE TARIFA 2025'!C:D,2,0)</f>
        <v>WOMPI SANTANDERES</v>
      </c>
      <c r="R2799" s="23">
        <f>VLOOKUP(P2799,'BASE TARIFA 2025'!C:F,4,0)</f>
        <v>28277.100000000002</v>
      </c>
    </row>
    <row r="2800" spans="1:18" ht="14.45">
      <c r="A2800" s="27">
        <v>47017</v>
      </c>
      <c r="B2800" s="27" t="s">
        <v>16091</v>
      </c>
      <c r="C2800" s="27">
        <v>46359996</v>
      </c>
      <c r="D2800" s="27" t="s">
        <v>16092</v>
      </c>
      <c r="E2800" s="27" t="s">
        <v>16093</v>
      </c>
      <c r="F2800" s="27" t="s">
        <v>16093</v>
      </c>
      <c r="G2800" s="27" t="s">
        <v>16094</v>
      </c>
      <c r="H2800" s="27" t="s">
        <v>16095</v>
      </c>
      <c r="I2800" s="27" t="s">
        <v>16096</v>
      </c>
      <c r="J2800" s="27" t="s">
        <v>450</v>
      </c>
      <c r="K2800" s="27" t="s">
        <v>15868</v>
      </c>
      <c r="L2800" s="27" t="s">
        <v>15868</v>
      </c>
      <c r="M2800" s="27">
        <v>15759</v>
      </c>
      <c r="N2800" s="28" t="s">
        <v>342</v>
      </c>
      <c r="O2800" s="22">
        <f>VLOOKUP(A2800,Hoja1!A:C,3,0)</f>
        <v>8</v>
      </c>
      <c r="P2800" s="21" t="str">
        <f>VLOOKUP(M2800,[1]TIPOLOGIAS_CB!$A:$F,4,0)</f>
        <v>TUNJA</v>
      </c>
      <c r="Q2800" s="21" t="str">
        <f>VLOOKUP(P2800,'BASE TARIFA 2025'!C:D,2,0)</f>
        <v>WOMPI SANTANDERES</v>
      </c>
      <c r="R2800" s="23">
        <f>VLOOKUP(P2800,'BASE TARIFA 2025'!C:F,4,0)</f>
        <v>28277.100000000002</v>
      </c>
    </row>
    <row r="2801" spans="1:18" ht="14.45">
      <c r="A2801" s="27">
        <v>42520</v>
      </c>
      <c r="B2801" s="27" t="s">
        <v>16097</v>
      </c>
      <c r="C2801" s="27">
        <v>19144936</v>
      </c>
      <c r="D2801" s="27" t="s">
        <v>16098</v>
      </c>
      <c r="E2801" s="27" t="s">
        <v>16099</v>
      </c>
      <c r="F2801" s="27" t="s">
        <v>16100</v>
      </c>
      <c r="G2801" s="27" t="s">
        <v>16101</v>
      </c>
      <c r="H2801" s="27" t="s">
        <v>16102</v>
      </c>
      <c r="I2801" s="27" t="s">
        <v>16015</v>
      </c>
      <c r="J2801" s="27" t="s">
        <v>450</v>
      </c>
      <c r="K2801" s="27" t="s">
        <v>15868</v>
      </c>
      <c r="L2801" s="27" t="s">
        <v>15868</v>
      </c>
      <c r="M2801" s="27">
        <v>15759</v>
      </c>
      <c r="N2801" s="28" t="s">
        <v>500</v>
      </c>
      <c r="O2801" s="22">
        <f>VLOOKUP(A2801,Hoja1!A:C,3,0)</f>
        <v>8</v>
      </c>
      <c r="P2801" s="21" t="str">
        <f>VLOOKUP(M2801,[1]TIPOLOGIAS_CB!$A:$F,4,0)</f>
        <v>TUNJA</v>
      </c>
      <c r="Q2801" s="21" t="str">
        <f>VLOOKUP(P2801,'BASE TARIFA 2025'!C:D,2,0)</f>
        <v>WOMPI SANTANDERES</v>
      </c>
      <c r="R2801" s="23">
        <f>VLOOKUP(P2801,'BASE TARIFA 2025'!C:F,4,0)</f>
        <v>28277.100000000002</v>
      </c>
    </row>
    <row r="2802" spans="1:18" ht="14.45">
      <c r="A2802" s="27">
        <v>30610</v>
      </c>
      <c r="B2802" s="27" t="s">
        <v>16103</v>
      </c>
      <c r="C2802" s="27">
        <v>901028376</v>
      </c>
      <c r="D2802" s="27" t="s">
        <v>16104</v>
      </c>
      <c r="E2802" s="27" t="s">
        <v>16105</v>
      </c>
      <c r="F2802" s="27" t="s">
        <v>16105</v>
      </c>
      <c r="G2802" s="27" t="s">
        <v>16106</v>
      </c>
      <c r="H2802" s="27" t="s">
        <v>16107</v>
      </c>
      <c r="I2802" s="27" t="s">
        <v>16108</v>
      </c>
      <c r="J2802" s="27" t="s">
        <v>450</v>
      </c>
      <c r="K2802" s="27" t="s">
        <v>15868</v>
      </c>
      <c r="L2802" s="27" t="s">
        <v>15868</v>
      </c>
      <c r="M2802" s="27">
        <v>15759</v>
      </c>
      <c r="N2802" s="28" t="s">
        <v>102</v>
      </c>
      <c r="O2802" s="22">
        <f>VLOOKUP(A2802,Hoja1!A:C,3,0)</f>
        <v>8</v>
      </c>
      <c r="P2802" s="21" t="str">
        <f>VLOOKUP(M2802,[1]TIPOLOGIAS_CB!$A:$F,4,0)</f>
        <v>TUNJA</v>
      </c>
      <c r="Q2802" s="21" t="str">
        <f>VLOOKUP(P2802,'BASE TARIFA 2025'!C:D,2,0)</f>
        <v>WOMPI SANTANDERES</v>
      </c>
      <c r="R2802" s="23">
        <f>VLOOKUP(P2802,'BASE TARIFA 2025'!C:F,4,0)</f>
        <v>28277.100000000002</v>
      </c>
    </row>
    <row r="2803" spans="1:18" ht="14.45">
      <c r="A2803" s="27">
        <v>37789</v>
      </c>
      <c r="B2803" s="27" t="s">
        <v>16109</v>
      </c>
      <c r="C2803" s="27">
        <v>46351851</v>
      </c>
      <c r="D2803" s="27" t="s">
        <v>16110</v>
      </c>
      <c r="E2803" s="27" t="s">
        <v>16111</v>
      </c>
      <c r="F2803" s="27" t="s">
        <v>16111</v>
      </c>
      <c r="G2803" s="27" t="s">
        <v>16112</v>
      </c>
      <c r="H2803" s="27" t="s">
        <v>16113</v>
      </c>
      <c r="I2803" s="27" t="s">
        <v>16114</v>
      </c>
      <c r="J2803" s="27" t="s">
        <v>450</v>
      </c>
      <c r="K2803" s="27" t="s">
        <v>15868</v>
      </c>
      <c r="L2803" s="27" t="s">
        <v>15868</v>
      </c>
      <c r="M2803" s="27">
        <v>15759</v>
      </c>
      <c r="N2803" s="28" t="s">
        <v>77</v>
      </c>
      <c r="O2803" s="22">
        <f>VLOOKUP(A2803,Hoja1!A:C,3,0)</f>
        <v>8</v>
      </c>
      <c r="P2803" s="21" t="str">
        <f>VLOOKUP(M2803,[1]TIPOLOGIAS_CB!$A:$F,4,0)</f>
        <v>TUNJA</v>
      </c>
      <c r="Q2803" s="21" t="str">
        <f>VLOOKUP(P2803,'BASE TARIFA 2025'!C:D,2,0)</f>
        <v>WOMPI SANTANDERES</v>
      </c>
      <c r="R2803" s="23">
        <f>VLOOKUP(P2803,'BASE TARIFA 2025'!C:F,4,0)</f>
        <v>28277.100000000002</v>
      </c>
    </row>
    <row r="2804" spans="1:18" ht="14.45">
      <c r="A2804" s="27">
        <v>40406</v>
      </c>
      <c r="B2804" s="27" t="s">
        <v>16115</v>
      </c>
      <c r="C2804" s="27">
        <v>33645095</v>
      </c>
      <c r="D2804" s="27" t="s">
        <v>16116</v>
      </c>
      <c r="E2804" s="27" t="s">
        <v>16117</v>
      </c>
      <c r="F2804" s="27" t="s">
        <v>16117</v>
      </c>
      <c r="G2804" s="27" t="s">
        <v>16118</v>
      </c>
      <c r="H2804" s="27" t="s">
        <v>16119</v>
      </c>
      <c r="I2804" s="27" t="s">
        <v>16120</v>
      </c>
      <c r="J2804" s="27" t="s">
        <v>450</v>
      </c>
      <c r="K2804" s="27" t="s">
        <v>15868</v>
      </c>
      <c r="L2804" s="27" t="s">
        <v>15868</v>
      </c>
      <c r="M2804" s="27">
        <v>15759</v>
      </c>
      <c r="N2804" s="28" t="s">
        <v>358</v>
      </c>
      <c r="O2804" s="22">
        <f>VLOOKUP(A2804,Hoja1!A:C,3,0)</f>
        <v>8</v>
      </c>
      <c r="P2804" s="21" t="str">
        <f>VLOOKUP(M2804,[1]TIPOLOGIAS_CB!$A:$F,4,0)</f>
        <v>TUNJA</v>
      </c>
      <c r="Q2804" s="21" t="str">
        <f>VLOOKUP(P2804,'BASE TARIFA 2025'!C:D,2,0)</f>
        <v>WOMPI SANTANDERES</v>
      </c>
      <c r="R2804" s="23">
        <f>VLOOKUP(P2804,'BASE TARIFA 2025'!C:F,4,0)</f>
        <v>28277.100000000002</v>
      </c>
    </row>
    <row r="2805" spans="1:18" ht="14.45">
      <c r="A2805" s="27">
        <v>33448</v>
      </c>
      <c r="B2805" s="27" t="s">
        <v>16121</v>
      </c>
      <c r="C2805" s="27">
        <v>23926462</v>
      </c>
      <c r="D2805" s="27" t="s">
        <v>16122</v>
      </c>
      <c r="E2805" s="27" t="s">
        <v>16123</v>
      </c>
      <c r="F2805" s="27" t="s">
        <v>16124</v>
      </c>
      <c r="G2805" s="27" t="s">
        <v>16125</v>
      </c>
      <c r="H2805" s="27" t="s">
        <v>16126</v>
      </c>
      <c r="I2805" s="27" t="s">
        <v>16127</v>
      </c>
      <c r="J2805" s="27" t="s">
        <v>450</v>
      </c>
      <c r="K2805" s="27" t="s">
        <v>15868</v>
      </c>
      <c r="L2805" s="27" t="s">
        <v>15868</v>
      </c>
      <c r="M2805" s="27">
        <v>15759</v>
      </c>
      <c r="N2805" s="28" t="s">
        <v>500</v>
      </c>
      <c r="O2805" s="22">
        <f>VLOOKUP(A2805,Hoja1!A:C,3,0)</f>
        <v>8</v>
      </c>
      <c r="P2805" s="21" t="str">
        <f>VLOOKUP(M2805,[1]TIPOLOGIAS_CB!$A:$F,4,0)</f>
        <v>TUNJA</v>
      </c>
      <c r="Q2805" s="21" t="str">
        <f>VLOOKUP(P2805,'BASE TARIFA 2025'!C:D,2,0)</f>
        <v>WOMPI SANTANDERES</v>
      </c>
      <c r="R2805" s="23">
        <f>VLOOKUP(P2805,'BASE TARIFA 2025'!C:F,4,0)</f>
        <v>28277.100000000002</v>
      </c>
    </row>
    <row r="2806" spans="1:18" ht="14.45">
      <c r="A2806" s="27">
        <v>35074</v>
      </c>
      <c r="B2806" s="27" t="s">
        <v>16128</v>
      </c>
      <c r="C2806" s="27">
        <v>46376890</v>
      </c>
      <c r="D2806" s="27" t="s">
        <v>16129</v>
      </c>
      <c r="E2806" s="27" t="s">
        <v>16130</v>
      </c>
      <c r="F2806" s="27" t="s">
        <v>16131</v>
      </c>
      <c r="G2806" s="27" t="s">
        <v>16132</v>
      </c>
      <c r="H2806" s="27" t="s">
        <v>16133</v>
      </c>
      <c r="I2806" s="27" t="s">
        <v>16134</v>
      </c>
      <c r="J2806" s="27" t="s">
        <v>450</v>
      </c>
      <c r="K2806" s="27" t="s">
        <v>15868</v>
      </c>
      <c r="L2806" s="27" t="s">
        <v>15868</v>
      </c>
      <c r="M2806" s="27">
        <v>15759</v>
      </c>
      <c r="N2806" s="28" t="s">
        <v>128</v>
      </c>
      <c r="O2806" s="22">
        <f>VLOOKUP(A2806,Hoja1!A:C,3,0)</f>
        <v>8</v>
      </c>
      <c r="P2806" s="21" t="str">
        <f>VLOOKUP(M2806,[1]TIPOLOGIAS_CB!$A:$F,4,0)</f>
        <v>TUNJA</v>
      </c>
      <c r="Q2806" s="21" t="str">
        <f>VLOOKUP(P2806,'BASE TARIFA 2025'!C:D,2,0)</f>
        <v>WOMPI SANTANDERES</v>
      </c>
      <c r="R2806" s="23">
        <f>VLOOKUP(P2806,'BASE TARIFA 2025'!C:F,4,0)</f>
        <v>28277.100000000002</v>
      </c>
    </row>
    <row r="2807" spans="1:18" ht="14.45">
      <c r="A2807" s="27">
        <v>35966</v>
      </c>
      <c r="B2807" s="27" t="s">
        <v>16135</v>
      </c>
      <c r="C2807" s="27">
        <v>1057584994</v>
      </c>
      <c r="D2807" s="27"/>
      <c r="E2807" s="27" t="s">
        <v>16136</v>
      </c>
      <c r="F2807" s="27" t="s">
        <v>16136</v>
      </c>
      <c r="G2807" s="27" t="s">
        <v>16137</v>
      </c>
      <c r="H2807" s="27" t="s">
        <v>15977</v>
      </c>
      <c r="I2807" s="27" t="s">
        <v>15952</v>
      </c>
      <c r="J2807" s="27" t="s">
        <v>450</v>
      </c>
      <c r="K2807" s="27" t="s">
        <v>15868</v>
      </c>
      <c r="L2807" s="27" t="s">
        <v>15868</v>
      </c>
      <c r="M2807" s="27">
        <v>15759</v>
      </c>
      <c r="N2807" s="28" t="s">
        <v>128</v>
      </c>
      <c r="O2807" s="22">
        <f>VLOOKUP(A2807,Hoja1!A:C,3,0)</f>
        <v>8</v>
      </c>
      <c r="P2807" s="21" t="str">
        <f>VLOOKUP(M2807,[1]TIPOLOGIAS_CB!$A:$F,4,0)</f>
        <v>TUNJA</v>
      </c>
      <c r="Q2807" s="21" t="str">
        <f>VLOOKUP(P2807,'BASE TARIFA 2025'!C:D,2,0)</f>
        <v>WOMPI SANTANDERES</v>
      </c>
      <c r="R2807" s="23">
        <f>VLOOKUP(P2807,'BASE TARIFA 2025'!C:F,4,0)</f>
        <v>28277.100000000002</v>
      </c>
    </row>
    <row r="2808" spans="1:18" ht="14.45">
      <c r="A2808" s="27">
        <v>18477</v>
      </c>
      <c r="B2808" s="27" t="s">
        <v>16138</v>
      </c>
      <c r="C2808" s="27">
        <v>52217652</v>
      </c>
      <c r="D2808" s="27" t="s">
        <v>16139</v>
      </c>
      <c r="E2808" s="27" t="s">
        <v>16140</v>
      </c>
      <c r="F2808" s="27" t="s">
        <v>16140</v>
      </c>
      <c r="G2808" s="27" t="s">
        <v>16141</v>
      </c>
      <c r="H2808" s="27" t="s">
        <v>16142</v>
      </c>
      <c r="I2808" s="27" t="s">
        <v>16143</v>
      </c>
      <c r="J2808" s="27" t="s">
        <v>1289</v>
      </c>
      <c r="K2808" s="27" t="s">
        <v>16144</v>
      </c>
      <c r="L2808" s="27" t="s">
        <v>16144</v>
      </c>
      <c r="M2808" s="27">
        <v>17174</v>
      </c>
      <c r="N2808" s="28" t="s">
        <v>128</v>
      </c>
      <c r="O2808" s="22">
        <f>VLOOKUP(A2808,Hoja1!A:C,3,0)</f>
        <v>16</v>
      </c>
      <c r="P2808" s="21" t="str">
        <f>VLOOKUP(M2808,[1]TIPOLOGIAS_CB!$A:$F,4,0)</f>
        <v>MANIZALES</v>
      </c>
      <c r="Q2808" s="21" t="str">
        <f>VLOOKUP(P2808,'BASE TARIFA 2025'!C:D,2,0)</f>
        <v>WOMPI EJE CAFETERO</v>
      </c>
      <c r="R2808" s="23">
        <f>VLOOKUP(P2808,'BASE TARIFA 2025'!C:F,4,0)</f>
        <v>28277.100000000002</v>
      </c>
    </row>
    <row r="2809" spans="1:18" ht="14.45">
      <c r="A2809" s="27">
        <v>18427</v>
      </c>
      <c r="B2809" s="27" t="s">
        <v>16145</v>
      </c>
      <c r="C2809" s="27">
        <v>30361136</v>
      </c>
      <c r="D2809" s="27" t="s">
        <v>16146</v>
      </c>
      <c r="E2809" s="27" t="s">
        <v>16147</v>
      </c>
      <c r="F2809" s="27" t="s">
        <v>16147</v>
      </c>
      <c r="G2809" s="27" t="s">
        <v>16148</v>
      </c>
      <c r="H2809" s="27" t="s">
        <v>16149</v>
      </c>
      <c r="I2809" s="27" t="s">
        <v>16150</v>
      </c>
      <c r="J2809" s="27" t="s">
        <v>1289</v>
      </c>
      <c r="K2809" s="27" t="s">
        <v>16144</v>
      </c>
      <c r="L2809" s="27" t="s">
        <v>16144</v>
      </c>
      <c r="M2809" s="27">
        <v>17174</v>
      </c>
      <c r="N2809" s="28" t="s">
        <v>275</v>
      </c>
      <c r="O2809" s="22">
        <f>VLOOKUP(A2809,Hoja1!A:C,3,0)</f>
        <v>8</v>
      </c>
      <c r="P2809" s="21" t="str">
        <f>VLOOKUP(M2809,[1]TIPOLOGIAS_CB!$A:$F,4,0)</f>
        <v>MANIZALES</v>
      </c>
      <c r="Q2809" s="21" t="str">
        <f>VLOOKUP(P2809,'BASE TARIFA 2025'!C:D,2,0)</f>
        <v>WOMPI EJE CAFETERO</v>
      </c>
      <c r="R2809" s="23">
        <f>VLOOKUP(P2809,'BASE TARIFA 2025'!C:F,4,0)</f>
        <v>28277.100000000002</v>
      </c>
    </row>
    <row r="2810" spans="1:18" ht="14.45">
      <c r="A2810" s="27">
        <v>23813</v>
      </c>
      <c r="B2810" s="27" t="s">
        <v>16151</v>
      </c>
      <c r="C2810" s="27">
        <v>1054987896</v>
      </c>
      <c r="D2810" s="27" t="s">
        <v>1388</v>
      </c>
      <c r="E2810" s="27" t="s">
        <v>16152</v>
      </c>
      <c r="F2810" s="27" t="s">
        <v>16152</v>
      </c>
      <c r="G2810" s="27" t="s">
        <v>16153</v>
      </c>
      <c r="H2810" s="27" t="s">
        <v>16154</v>
      </c>
      <c r="I2810" s="27" t="s">
        <v>16155</v>
      </c>
      <c r="J2810" s="27" t="s">
        <v>1289</v>
      </c>
      <c r="K2810" s="27" t="s">
        <v>16144</v>
      </c>
      <c r="L2810" s="27" t="s">
        <v>16144</v>
      </c>
      <c r="M2810" s="27">
        <v>17174</v>
      </c>
      <c r="N2810" s="28" t="s">
        <v>275</v>
      </c>
      <c r="O2810" s="22">
        <f>VLOOKUP(A2810,Hoja1!A:C,3,0)</f>
        <v>8</v>
      </c>
      <c r="P2810" s="21" t="str">
        <f>VLOOKUP(M2810,[1]TIPOLOGIAS_CB!$A:$F,4,0)</f>
        <v>MANIZALES</v>
      </c>
      <c r="Q2810" s="21" t="str">
        <f>VLOOKUP(P2810,'BASE TARIFA 2025'!C:D,2,0)</f>
        <v>WOMPI EJE CAFETERO</v>
      </c>
      <c r="R2810" s="23">
        <f>VLOOKUP(P2810,'BASE TARIFA 2025'!C:F,4,0)</f>
        <v>28277.100000000002</v>
      </c>
    </row>
    <row r="2811" spans="1:18" ht="14.45">
      <c r="A2811" s="27">
        <v>30763</v>
      </c>
      <c r="B2811" s="27" t="s">
        <v>16156</v>
      </c>
      <c r="C2811" s="27">
        <v>30357370</v>
      </c>
      <c r="D2811" s="27" t="s">
        <v>16157</v>
      </c>
      <c r="E2811" s="27" t="s">
        <v>16158</v>
      </c>
      <c r="F2811" s="27" t="s">
        <v>16158</v>
      </c>
      <c r="G2811" s="27" t="s">
        <v>16159</v>
      </c>
      <c r="H2811" s="27" t="s">
        <v>16160</v>
      </c>
      <c r="I2811" s="27" t="s">
        <v>16161</v>
      </c>
      <c r="J2811" s="27" t="s">
        <v>1289</v>
      </c>
      <c r="K2811" s="27" t="s">
        <v>16144</v>
      </c>
      <c r="L2811" s="27" t="s">
        <v>16144</v>
      </c>
      <c r="M2811" s="27">
        <v>17174</v>
      </c>
      <c r="N2811" s="28" t="s">
        <v>128</v>
      </c>
      <c r="O2811" s="22">
        <f>VLOOKUP(A2811,Hoja1!A:C,3,0)</f>
        <v>16</v>
      </c>
      <c r="P2811" s="21" t="str">
        <f>VLOOKUP(M2811,[1]TIPOLOGIAS_CB!$A:$F,4,0)</f>
        <v>MANIZALES</v>
      </c>
      <c r="Q2811" s="21" t="str">
        <f>VLOOKUP(P2811,'BASE TARIFA 2025'!C:D,2,0)</f>
        <v>WOMPI EJE CAFETERO</v>
      </c>
      <c r="R2811" s="23">
        <f>VLOOKUP(P2811,'BASE TARIFA 2025'!C:F,4,0)</f>
        <v>28277.100000000002</v>
      </c>
    </row>
    <row r="2812" spans="1:18" ht="14.45">
      <c r="A2812" s="27">
        <v>45105</v>
      </c>
      <c r="B2812" s="27" t="s">
        <v>16162</v>
      </c>
      <c r="C2812" s="27">
        <v>38557011</v>
      </c>
      <c r="D2812" s="27"/>
      <c r="E2812" s="27" t="s">
        <v>16163</v>
      </c>
      <c r="F2812" s="27" t="s">
        <v>16163</v>
      </c>
      <c r="G2812" s="27" t="s">
        <v>16164</v>
      </c>
      <c r="H2812" s="27" t="s">
        <v>16165</v>
      </c>
      <c r="I2812" s="27" t="s">
        <v>16166</v>
      </c>
      <c r="J2812" s="27" t="s">
        <v>1289</v>
      </c>
      <c r="K2812" s="27" t="s">
        <v>16144</v>
      </c>
      <c r="L2812" s="27" t="s">
        <v>16144</v>
      </c>
      <c r="M2812" s="27">
        <v>17174</v>
      </c>
      <c r="N2812" s="28" t="s">
        <v>128</v>
      </c>
      <c r="O2812" s="22">
        <f>VLOOKUP(A2812,Hoja1!A:C,3,0)</f>
        <v>8</v>
      </c>
      <c r="P2812" s="21" t="str">
        <f>VLOOKUP(M2812,[1]TIPOLOGIAS_CB!$A:$F,4,0)</f>
        <v>MANIZALES</v>
      </c>
      <c r="Q2812" s="21" t="str">
        <f>VLOOKUP(P2812,'BASE TARIFA 2025'!C:D,2,0)</f>
        <v>WOMPI EJE CAFETERO</v>
      </c>
      <c r="R2812" s="23">
        <f>VLOOKUP(P2812,'BASE TARIFA 2025'!C:F,4,0)</f>
        <v>28277.100000000002</v>
      </c>
    </row>
    <row r="2813" spans="1:18" ht="14.45">
      <c r="A2813" s="27">
        <v>69896</v>
      </c>
      <c r="B2813" s="27" t="s">
        <v>16167</v>
      </c>
      <c r="C2813" s="27">
        <v>24344698</v>
      </c>
      <c r="D2813" s="27" t="s">
        <v>16168</v>
      </c>
      <c r="E2813" s="27" t="s">
        <v>16168</v>
      </c>
      <c r="F2813" s="27" t="s">
        <v>16168</v>
      </c>
      <c r="G2813" s="27" t="s">
        <v>16169</v>
      </c>
      <c r="H2813" s="27" t="s">
        <v>16170</v>
      </c>
      <c r="I2813" s="27" t="s">
        <v>16171</v>
      </c>
      <c r="J2813" s="27" t="s">
        <v>1289</v>
      </c>
      <c r="K2813" s="27" t="s">
        <v>16144</v>
      </c>
      <c r="L2813" s="27" t="s">
        <v>16144</v>
      </c>
      <c r="M2813" s="27">
        <v>17174</v>
      </c>
      <c r="N2813" s="28" t="s">
        <v>275</v>
      </c>
      <c r="O2813" s="22">
        <f>VLOOKUP(A2813,Hoja1!A:C,3,0)</f>
        <v>16</v>
      </c>
      <c r="P2813" s="21" t="str">
        <f>VLOOKUP(M2813,[1]TIPOLOGIAS_CB!$A:$F,4,0)</f>
        <v>MANIZALES</v>
      </c>
      <c r="Q2813" s="21" t="str">
        <f>VLOOKUP(P2813,'BASE TARIFA 2025'!C:D,2,0)</f>
        <v>WOMPI EJE CAFETERO</v>
      </c>
      <c r="R2813" s="23">
        <f>VLOOKUP(P2813,'BASE TARIFA 2025'!C:F,4,0)</f>
        <v>28277.100000000002</v>
      </c>
    </row>
    <row r="2814" spans="1:18" ht="14.45">
      <c r="A2814" s="27">
        <v>67264</v>
      </c>
      <c r="B2814" s="27" t="s">
        <v>16172</v>
      </c>
      <c r="C2814" s="27">
        <v>1054995495</v>
      </c>
      <c r="D2814" s="27" t="s">
        <v>79</v>
      </c>
      <c r="E2814" s="27" t="s">
        <v>16173</v>
      </c>
      <c r="F2814" s="27" t="s">
        <v>16173</v>
      </c>
      <c r="G2814" s="27" t="s">
        <v>16174</v>
      </c>
      <c r="H2814" s="27" t="s">
        <v>16175</v>
      </c>
      <c r="I2814" s="27" t="s">
        <v>16176</v>
      </c>
      <c r="J2814" s="27" t="s">
        <v>1289</v>
      </c>
      <c r="K2814" s="27" t="s">
        <v>16144</v>
      </c>
      <c r="L2814" s="27" t="s">
        <v>16144</v>
      </c>
      <c r="M2814" s="27">
        <v>17174</v>
      </c>
      <c r="N2814" s="28" t="s">
        <v>275</v>
      </c>
      <c r="O2814" s="22">
        <f>VLOOKUP(A2814,Hoja1!A:C,3,0)</f>
        <v>8</v>
      </c>
      <c r="P2814" s="21" t="str">
        <f>VLOOKUP(M2814,[1]TIPOLOGIAS_CB!$A:$F,4,0)</f>
        <v>MANIZALES</v>
      </c>
      <c r="Q2814" s="21" t="str">
        <f>VLOOKUP(P2814,'BASE TARIFA 2025'!C:D,2,0)</f>
        <v>WOMPI EJE CAFETERO</v>
      </c>
      <c r="R2814" s="23">
        <f>VLOOKUP(P2814,'BASE TARIFA 2025'!C:F,4,0)</f>
        <v>28277.100000000002</v>
      </c>
    </row>
    <row r="2815" spans="1:18" ht="14.45">
      <c r="A2815" s="27">
        <v>73811</v>
      </c>
      <c r="B2815" s="27" t="s">
        <v>16177</v>
      </c>
      <c r="C2815" s="27">
        <v>30402689</v>
      </c>
      <c r="D2815" s="27" t="s">
        <v>16178</v>
      </c>
      <c r="E2815" s="27" t="s">
        <v>16178</v>
      </c>
      <c r="F2815" s="27" t="s">
        <v>16179</v>
      </c>
      <c r="G2815" s="27" t="s">
        <v>16180</v>
      </c>
      <c r="H2815" s="27" t="s">
        <v>16181</v>
      </c>
      <c r="I2815" s="27" t="s">
        <v>16182</v>
      </c>
      <c r="J2815" s="27" t="s">
        <v>1289</v>
      </c>
      <c r="K2815" s="27" t="s">
        <v>16144</v>
      </c>
      <c r="L2815" s="27" t="s">
        <v>16144</v>
      </c>
      <c r="M2815" s="27">
        <v>17174</v>
      </c>
      <c r="N2815" s="28" t="s">
        <v>275</v>
      </c>
      <c r="O2815" s="22">
        <f>VLOOKUP(A2815,Hoja1!A:C,3,0)</f>
        <v>8</v>
      </c>
      <c r="P2815" s="21" t="str">
        <f>VLOOKUP(M2815,[1]TIPOLOGIAS_CB!$A:$F,4,0)</f>
        <v>MANIZALES</v>
      </c>
      <c r="Q2815" s="21" t="str">
        <f>VLOOKUP(P2815,'BASE TARIFA 2025'!C:D,2,0)</f>
        <v>WOMPI EJE CAFETERO</v>
      </c>
      <c r="R2815" s="23">
        <f>VLOOKUP(P2815,'BASE TARIFA 2025'!C:F,4,0)</f>
        <v>28277.100000000002</v>
      </c>
    </row>
    <row r="2816" spans="1:18" ht="14.45">
      <c r="A2816" s="27">
        <v>10987</v>
      </c>
      <c r="B2816" s="27" t="s">
        <v>16183</v>
      </c>
      <c r="C2816" s="27">
        <v>76285817</v>
      </c>
      <c r="D2816" s="27" t="s">
        <v>5360</v>
      </c>
      <c r="E2816" s="27" t="s">
        <v>16184</v>
      </c>
      <c r="F2816" s="27" t="s">
        <v>16184</v>
      </c>
      <c r="G2816" s="27" t="s">
        <v>16185</v>
      </c>
      <c r="H2816" s="27" t="s">
        <v>16186</v>
      </c>
      <c r="I2816" s="27" t="s">
        <v>16187</v>
      </c>
      <c r="J2816" s="27" t="s">
        <v>665</v>
      </c>
      <c r="K2816" s="27" t="s">
        <v>16188</v>
      </c>
      <c r="L2816" s="27" t="s">
        <v>16188</v>
      </c>
      <c r="M2816" s="27">
        <v>19075</v>
      </c>
      <c r="N2816" s="28" t="s">
        <v>348</v>
      </c>
      <c r="O2816" s="22">
        <f>VLOOKUP(A2816,Hoja1!A:C,3,0)</f>
        <v>8</v>
      </c>
      <c r="P2816" s="21" t="str">
        <f>VLOOKUP(M2816,[1]TIPOLOGIAS_CB!$A:$F,4,0)</f>
        <v>CALI</v>
      </c>
      <c r="Q2816" s="21" t="str">
        <f>VLOOKUP(P2816,'BASE TARIFA 2025'!C:D,2,0)</f>
        <v>WOMPI SUROCCIDENTE</v>
      </c>
      <c r="R2816" s="23">
        <f>VLOOKUP(P2816,'BASE TARIFA 2025'!C:F,4,0)</f>
        <v>15709.5</v>
      </c>
    </row>
    <row r="2817" spans="1:18" ht="14.45">
      <c r="A2817" s="27">
        <v>62988</v>
      </c>
      <c r="B2817" s="27" t="s">
        <v>16189</v>
      </c>
      <c r="C2817" s="27">
        <v>1002834623</v>
      </c>
      <c r="D2817" s="27" t="s">
        <v>79</v>
      </c>
      <c r="E2817" s="27" t="s">
        <v>16190</v>
      </c>
      <c r="F2817" s="27" t="s">
        <v>16190</v>
      </c>
      <c r="G2817" s="27" t="s">
        <v>16191</v>
      </c>
      <c r="H2817" s="27" t="s">
        <v>16192</v>
      </c>
      <c r="I2817" s="27" t="s">
        <v>16193</v>
      </c>
      <c r="J2817" s="27" t="s">
        <v>665</v>
      </c>
      <c r="K2817" s="27" t="s">
        <v>16188</v>
      </c>
      <c r="L2817" s="27" t="s">
        <v>16188</v>
      </c>
      <c r="M2817" s="27">
        <v>19075</v>
      </c>
      <c r="N2817" s="28" t="s">
        <v>348</v>
      </c>
      <c r="O2817" s="22">
        <f>VLOOKUP(A2817,Hoja1!A:C,3,0)</f>
        <v>8</v>
      </c>
      <c r="P2817" s="21" t="str">
        <f>VLOOKUP(M2817,[1]TIPOLOGIAS_CB!$A:$F,4,0)</f>
        <v>CALI</v>
      </c>
      <c r="Q2817" s="21" t="str">
        <f>VLOOKUP(P2817,'BASE TARIFA 2025'!C:D,2,0)</f>
        <v>WOMPI SUROCCIDENTE</v>
      </c>
      <c r="R2817" s="23">
        <f>VLOOKUP(P2817,'BASE TARIFA 2025'!C:F,4,0)</f>
        <v>15709.5</v>
      </c>
    </row>
    <row r="2818" spans="1:18" ht="14.45">
      <c r="A2818" s="27">
        <v>63761</v>
      </c>
      <c r="B2818" s="27" t="s">
        <v>16194</v>
      </c>
      <c r="C2818" s="27">
        <v>1059356743</v>
      </c>
      <c r="D2818" s="27" t="s">
        <v>79</v>
      </c>
      <c r="E2818" s="27" t="s">
        <v>16195</v>
      </c>
      <c r="F2818" s="27" t="s">
        <v>16195</v>
      </c>
      <c r="G2818" s="27" t="s">
        <v>16196</v>
      </c>
      <c r="H2818" s="27" t="s">
        <v>16197</v>
      </c>
      <c r="I2818" s="27" t="s">
        <v>16198</v>
      </c>
      <c r="J2818" s="27" t="s">
        <v>665</v>
      </c>
      <c r="K2818" s="27" t="s">
        <v>16188</v>
      </c>
      <c r="L2818" s="27" t="s">
        <v>16188</v>
      </c>
      <c r="M2818" s="27">
        <v>19075</v>
      </c>
      <c r="N2818" s="28" t="s">
        <v>348</v>
      </c>
      <c r="O2818" s="22">
        <f>VLOOKUP(A2818,Hoja1!A:C,3,0)</f>
        <v>8</v>
      </c>
      <c r="P2818" s="21" t="str">
        <f>VLOOKUP(M2818,[1]TIPOLOGIAS_CB!$A:$F,4,0)</f>
        <v>CALI</v>
      </c>
      <c r="Q2818" s="21" t="str">
        <f>VLOOKUP(P2818,'BASE TARIFA 2025'!C:D,2,0)</f>
        <v>WOMPI SUROCCIDENTE</v>
      </c>
      <c r="R2818" s="23">
        <f>VLOOKUP(P2818,'BASE TARIFA 2025'!C:F,4,0)</f>
        <v>15709.5</v>
      </c>
    </row>
    <row r="2819" spans="1:18" ht="14.45">
      <c r="A2819" s="27">
        <v>73370</v>
      </c>
      <c r="B2819" s="27" t="s">
        <v>16199</v>
      </c>
      <c r="C2819" s="27">
        <v>48605909</v>
      </c>
      <c r="D2819" s="27" t="s">
        <v>16200</v>
      </c>
      <c r="E2819" s="27" t="s">
        <v>16200</v>
      </c>
      <c r="F2819" s="27" t="s">
        <v>16200</v>
      </c>
      <c r="G2819" s="27" t="s">
        <v>16201</v>
      </c>
      <c r="H2819" s="27" t="s">
        <v>16202</v>
      </c>
      <c r="I2819" s="27" t="s">
        <v>16203</v>
      </c>
      <c r="J2819" s="27" t="s">
        <v>665</v>
      </c>
      <c r="K2819" s="27" t="s">
        <v>16188</v>
      </c>
      <c r="L2819" s="27" t="s">
        <v>16188</v>
      </c>
      <c r="M2819" s="27">
        <v>19075</v>
      </c>
      <c r="N2819" s="28" t="s">
        <v>348</v>
      </c>
      <c r="O2819" s="22">
        <f>VLOOKUP(A2819,Hoja1!A:C,3,0)</f>
        <v>8</v>
      </c>
      <c r="P2819" s="21" t="str">
        <f>VLOOKUP(M2819,[1]TIPOLOGIAS_CB!$A:$F,4,0)</f>
        <v>CALI</v>
      </c>
      <c r="Q2819" s="21" t="str">
        <f>VLOOKUP(P2819,'BASE TARIFA 2025'!C:D,2,0)</f>
        <v>WOMPI SUROCCIDENTE</v>
      </c>
      <c r="R2819" s="23">
        <f>VLOOKUP(P2819,'BASE TARIFA 2025'!C:F,4,0)</f>
        <v>15709.5</v>
      </c>
    </row>
    <row r="2820" spans="1:18" ht="14.45">
      <c r="A2820" s="27">
        <v>34584</v>
      </c>
      <c r="B2820" s="27" t="s">
        <v>16204</v>
      </c>
      <c r="C2820" s="27">
        <v>38669863</v>
      </c>
      <c r="D2820" s="27"/>
      <c r="E2820" s="27" t="s">
        <v>16205</v>
      </c>
      <c r="F2820" s="27" t="s">
        <v>16205</v>
      </c>
      <c r="G2820" s="27" t="s">
        <v>16206</v>
      </c>
      <c r="H2820" s="27" t="s">
        <v>16207</v>
      </c>
      <c r="I2820" s="27" t="s">
        <v>16208</v>
      </c>
      <c r="J2820" s="27" t="s">
        <v>665</v>
      </c>
      <c r="K2820" s="27" t="s">
        <v>16209</v>
      </c>
      <c r="L2820" s="27" t="s">
        <v>16209</v>
      </c>
      <c r="M2820" s="27">
        <v>19142</v>
      </c>
      <c r="N2820" s="28" t="s">
        <v>477</v>
      </c>
      <c r="O2820" s="22">
        <f>VLOOKUP(A2820,Hoja1!A:C,3,0)</f>
        <v>8</v>
      </c>
      <c r="P2820" s="21" t="str">
        <f>VLOOKUP(M2820,[1]TIPOLOGIAS_CB!$A:$F,4,0)</f>
        <v>CALI</v>
      </c>
      <c r="Q2820" s="21" t="str">
        <f>VLOOKUP(P2820,'BASE TARIFA 2025'!C:D,2,0)</f>
        <v>WOMPI SUROCCIDENTE</v>
      </c>
      <c r="R2820" s="23">
        <f>VLOOKUP(P2820,'BASE TARIFA 2025'!C:F,4,0)</f>
        <v>15709.5</v>
      </c>
    </row>
    <row r="2821" spans="1:18" ht="14.45">
      <c r="A2821" s="27">
        <v>59833</v>
      </c>
      <c r="B2821" s="27" t="s">
        <v>16210</v>
      </c>
      <c r="C2821" s="27">
        <v>4652657</v>
      </c>
      <c r="D2821" s="27" t="s">
        <v>79</v>
      </c>
      <c r="E2821" s="27" t="s">
        <v>16211</v>
      </c>
      <c r="F2821" s="27" t="s">
        <v>16211</v>
      </c>
      <c r="G2821" s="27" t="s">
        <v>16212</v>
      </c>
      <c r="H2821" s="27" t="s">
        <v>16213</v>
      </c>
      <c r="I2821" s="27" t="s">
        <v>16214</v>
      </c>
      <c r="J2821" s="27" t="s">
        <v>665</v>
      </c>
      <c r="K2821" s="27" t="s">
        <v>16209</v>
      </c>
      <c r="L2821" s="27" t="s">
        <v>16209</v>
      </c>
      <c r="M2821" s="27">
        <v>19142</v>
      </c>
      <c r="N2821" s="28" t="s">
        <v>477</v>
      </c>
      <c r="O2821" s="22">
        <f>VLOOKUP(A2821,Hoja1!A:C,3,0)</f>
        <v>16</v>
      </c>
      <c r="P2821" s="21" t="str">
        <f>VLOOKUP(M2821,[1]TIPOLOGIAS_CB!$A:$F,4,0)</f>
        <v>CALI</v>
      </c>
      <c r="Q2821" s="21" t="str">
        <f>VLOOKUP(P2821,'BASE TARIFA 2025'!C:D,2,0)</f>
        <v>WOMPI SUROCCIDENTE</v>
      </c>
      <c r="R2821" s="23">
        <f>VLOOKUP(P2821,'BASE TARIFA 2025'!C:F,4,0)</f>
        <v>15709.5</v>
      </c>
    </row>
    <row r="2822" spans="1:18" ht="14.45">
      <c r="A2822" s="27">
        <v>72263</v>
      </c>
      <c r="B2822" s="27" t="s">
        <v>16215</v>
      </c>
      <c r="C2822" s="27">
        <v>34605920</v>
      </c>
      <c r="D2822" s="27" t="s">
        <v>16216</v>
      </c>
      <c r="E2822" s="27" t="s">
        <v>16216</v>
      </c>
      <c r="F2822" s="27" t="s">
        <v>16216</v>
      </c>
      <c r="G2822" s="27" t="s">
        <v>16217</v>
      </c>
      <c r="H2822" s="27" t="s">
        <v>16218</v>
      </c>
      <c r="I2822" s="27" t="s">
        <v>16219</v>
      </c>
      <c r="J2822" s="27" t="s">
        <v>665</v>
      </c>
      <c r="K2822" s="27" t="s">
        <v>16209</v>
      </c>
      <c r="L2822" s="27" t="s">
        <v>16209</v>
      </c>
      <c r="M2822" s="27">
        <v>19142</v>
      </c>
      <c r="N2822" s="28" t="s">
        <v>477</v>
      </c>
      <c r="O2822" s="22">
        <f>VLOOKUP(A2822,Hoja1!A:C,3,0)</f>
        <v>8</v>
      </c>
      <c r="P2822" s="21" t="str">
        <f>VLOOKUP(M2822,[1]TIPOLOGIAS_CB!$A:$F,4,0)</f>
        <v>CALI</v>
      </c>
      <c r="Q2822" s="21" t="str">
        <f>VLOOKUP(P2822,'BASE TARIFA 2025'!C:D,2,0)</f>
        <v>WOMPI SUROCCIDENTE</v>
      </c>
      <c r="R2822" s="23">
        <f>VLOOKUP(P2822,'BASE TARIFA 2025'!C:F,4,0)</f>
        <v>15709.5</v>
      </c>
    </row>
    <row r="2823" spans="1:18" ht="14.45">
      <c r="A2823" s="27">
        <v>72264</v>
      </c>
      <c r="B2823" s="27" t="s">
        <v>16220</v>
      </c>
      <c r="C2823" s="27">
        <v>67002626</v>
      </c>
      <c r="D2823" s="27" t="s">
        <v>16221</v>
      </c>
      <c r="E2823" s="27" t="s">
        <v>16221</v>
      </c>
      <c r="F2823" s="27" t="s">
        <v>16221</v>
      </c>
      <c r="G2823" s="27" t="s">
        <v>16222</v>
      </c>
      <c r="H2823" s="27" t="s">
        <v>16223</v>
      </c>
      <c r="I2823" s="27" t="s">
        <v>16224</v>
      </c>
      <c r="J2823" s="27" t="s">
        <v>665</v>
      </c>
      <c r="K2823" s="27" t="s">
        <v>16209</v>
      </c>
      <c r="L2823" s="27" t="s">
        <v>16209</v>
      </c>
      <c r="M2823" s="27">
        <v>19142</v>
      </c>
      <c r="N2823" s="28" t="s">
        <v>477</v>
      </c>
      <c r="O2823" s="22">
        <f>VLOOKUP(A2823,Hoja1!A:C,3,0)</f>
        <v>8</v>
      </c>
      <c r="P2823" s="21" t="str">
        <f>VLOOKUP(M2823,[1]TIPOLOGIAS_CB!$A:$F,4,0)</f>
        <v>CALI</v>
      </c>
      <c r="Q2823" s="21" t="str">
        <f>VLOOKUP(P2823,'BASE TARIFA 2025'!C:D,2,0)</f>
        <v>WOMPI SUROCCIDENTE</v>
      </c>
      <c r="R2823" s="23">
        <f>VLOOKUP(P2823,'BASE TARIFA 2025'!C:F,4,0)</f>
        <v>15709.5</v>
      </c>
    </row>
    <row r="2824" spans="1:18" ht="14.45">
      <c r="A2824" s="27">
        <v>30617</v>
      </c>
      <c r="B2824" s="27" t="s">
        <v>16225</v>
      </c>
      <c r="C2824" s="27">
        <v>25545046</v>
      </c>
      <c r="D2824" s="27" t="s">
        <v>16226</v>
      </c>
      <c r="E2824" s="27" t="s">
        <v>16227</v>
      </c>
      <c r="F2824" s="27" t="s">
        <v>16227</v>
      </c>
      <c r="G2824" s="27" t="s">
        <v>16228</v>
      </c>
      <c r="H2824" s="27" t="s">
        <v>16229</v>
      </c>
      <c r="I2824" s="27" t="s">
        <v>16230</v>
      </c>
      <c r="J2824" s="27" t="s">
        <v>665</v>
      </c>
      <c r="K2824" s="27" t="s">
        <v>16231</v>
      </c>
      <c r="L2824" s="27" t="s">
        <v>16231</v>
      </c>
      <c r="M2824" s="27">
        <v>19473</v>
      </c>
      <c r="N2824" s="28" t="s">
        <v>358</v>
      </c>
      <c r="O2824" s="22">
        <f>VLOOKUP(A2824,Hoja1!A:C,3,0)</f>
        <v>8</v>
      </c>
      <c r="P2824" s="21" t="str">
        <f>VLOOKUP(M2824,[1]TIPOLOGIAS_CB!$A:$F,4,0)</f>
        <v>CALI</v>
      </c>
      <c r="Q2824" s="21" t="str">
        <f>VLOOKUP(P2824,'BASE TARIFA 2025'!C:D,2,0)</f>
        <v>WOMPI SUROCCIDENTE</v>
      </c>
      <c r="R2824" s="23">
        <f>VLOOKUP(P2824,'BASE TARIFA 2025'!C:F,4,0)</f>
        <v>15709.5</v>
      </c>
    </row>
    <row r="2825" spans="1:18" ht="14.45">
      <c r="A2825" s="27">
        <v>66892</v>
      </c>
      <c r="B2825" s="27" t="s">
        <v>16232</v>
      </c>
      <c r="C2825" s="27">
        <v>1059596536</v>
      </c>
      <c r="D2825" s="27" t="s">
        <v>79</v>
      </c>
      <c r="E2825" s="27" t="s">
        <v>16233</v>
      </c>
      <c r="F2825" s="27" t="s">
        <v>16233</v>
      </c>
      <c r="G2825" s="27" t="s">
        <v>16234</v>
      </c>
      <c r="H2825" s="27" t="s">
        <v>16235</v>
      </c>
      <c r="I2825" s="27" t="s">
        <v>16236</v>
      </c>
      <c r="J2825" s="27" t="s">
        <v>665</v>
      </c>
      <c r="K2825" s="27" t="s">
        <v>16231</v>
      </c>
      <c r="L2825" s="27" t="s">
        <v>16231</v>
      </c>
      <c r="M2825" s="27">
        <v>19473</v>
      </c>
      <c r="N2825" s="28" t="s">
        <v>358</v>
      </c>
      <c r="O2825" s="22">
        <f>VLOOKUP(A2825,Hoja1!A:C,3,0)</f>
        <v>8</v>
      </c>
      <c r="P2825" s="21" t="str">
        <f>VLOOKUP(M2825,[1]TIPOLOGIAS_CB!$A:$F,4,0)</f>
        <v>CALI</v>
      </c>
      <c r="Q2825" s="21" t="str">
        <f>VLOOKUP(P2825,'BASE TARIFA 2025'!C:D,2,0)</f>
        <v>WOMPI SUROCCIDENTE</v>
      </c>
      <c r="R2825" s="23">
        <f>VLOOKUP(P2825,'BASE TARIFA 2025'!C:F,4,0)</f>
        <v>15709.5</v>
      </c>
    </row>
    <row r="2826" spans="1:18" ht="14.45">
      <c r="A2826" s="27">
        <v>69075</v>
      </c>
      <c r="B2826" s="27" t="s">
        <v>16237</v>
      </c>
      <c r="C2826" s="27">
        <v>94433339</v>
      </c>
      <c r="D2826" s="27" t="s">
        <v>16238</v>
      </c>
      <c r="E2826" s="27" t="s">
        <v>16238</v>
      </c>
      <c r="F2826" s="27" t="s">
        <v>16227</v>
      </c>
      <c r="G2826" s="27" t="s">
        <v>16239</v>
      </c>
      <c r="H2826" s="27" t="s">
        <v>16240</v>
      </c>
      <c r="I2826" s="27" t="s">
        <v>16241</v>
      </c>
      <c r="J2826" s="27" t="s">
        <v>665</v>
      </c>
      <c r="K2826" s="27" t="s">
        <v>16231</v>
      </c>
      <c r="L2826" s="27" t="s">
        <v>16231</v>
      </c>
      <c r="M2826" s="27">
        <v>19473</v>
      </c>
      <c r="N2826" s="28" t="s">
        <v>358</v>
      </c>
      <c r="O2826" s="22">
        <f>VLOOKUP(A2826,Hoja1!A:C,3,0)</f>
        <v>8</v>
      </c>
      <c r="P2826" s="21" t="str">
        <f>VLOOKUP(M2826,[1]TIPOLOGIAS_CB!$A:$F,4,0)</f>
        <v>CALI</v>
      </c>
      <c r="Q2826" s="21" t="str">
        <f>VLOOKUP(P2826,'BASE TARIFA 2025'!C:D,2,0)</f>
        <v>WOMPI SUROCCIDENTE</v>
      </c>
      <c r="R2826" s="23">
        <f>VLOOKUP(P2826,'BASE TARIFA 2025'!C:F,4,0)</f>
        <v>15709.5</v>
      </c>
    </row>
    <row r="2827" spans="1:18" ht="14.45">
      <c r="A2827" s="27">
        <v>72997</v>
      </c>
      <c r="B2827" s="27" t="s">
        <v>16242</v>
      </c>
      <c r="C2827" s="27">
        <v>1114825503</v>
      </c>
      <c r="D2827" s="27" t="s">
        <v>16243</v>
      </c>
      <c r="E2827" s="27" t="s">
        <v>16243</v>
      </c>
      <c r="F2827" s="27" t="s">
        <v>16243</v>
      </c>
      <c r="G2827" s="27" t="s">
        <v>16244</v>
      </c>
      <c r="H2827" s="27" t="s">
        <v>16245</v>
      </c>
      <c r="I2827" s="27" t="s">
        <v>16246</v>
      </c>
      <c r="J2827" s="27" t="s">
        <v>665</v>
      </c>
      <c r="K2827" s="27" t="s">
        <v>16231</v>
      </c>
      <c r="L2827" s="27" t="s">
        <v>16231</v>
      </c>
      <c r="M2827" s="27">
        <v>19473</v>
      </c>
      <c r="N2827" s="28" t="s">
        <v>358</v>
      </c>
      <c r="O2827" s="22">
        <f>VLOOKUP(A2827,Hoja1!A:C,3,0)</f>
        <v>8</v>
      </c>
      <c r="P2827" s="21" t="str">
        <f>VLOOKUP(M2827,[1]TIPOLOGIAS_CB!$A:$F,4,0)</f>
        <v>CALI</v>
      </c>
      <c r="Q2827" s="21" t="str">
        <f>VLOOKUP(P2827,'BASE TARIFA 2025'!C:D,2,0)</f>
        <v>WOMPI SUROCCIDENTE</v>
      </c>
      <c r="R2827" s="23">
        <f>VLOOKUP(P2827,'BASE TARIFA 2025'!C:F,4,0)</f>
        <v>15709.5</v>
      </c>
    </row>
    <row r="2828" spans="1:18" ht="14.45">
      <c r="A2828" s="27">
        <v>77203</v>
      </c>
      <c r="B2828" s="27" t="s">
        <v>16247</v>
      </c>
      <c r="C2828" s="27">
        <v>25545214</v>
      </c>
      <c r="D2828" s="27" t="s">
        <v>16248</v>
      </c>
      <c r="E2828" s="27" t="s">
        <v>16249</v>
      </c>
      <c r="F2828" s="27" t="s">
        <v>16248</v>
      </c>
      <c r="G2828" s="27" t="s">
        <v>16250</v>
      </c>
      <c r="H2828" s="27" t="s">
        <v>16251</v>
      </c>
      <c r="I2828" s="27" t="s">
        <v>16252</v>
      </c>
      <c r="J2828" s="27" t="s">
        <v>665</v>
      </c>
      <c r="K2828" s="27" t="s">
        <v>16231</v>
      </c>
      <c r="L2828" s="27" t="s">
        <v>16231</v>
      </c>
      <c r="M2828" s="27">
        <v>19473</v>
      </c>
      <c r="N2828" s="28" t="s">
        <v>358</v>
      </c>
      <c r="O2828" s="22">
        <f>VLOOKUP(A2828,Hoja1!A:C,3,0)</f>
        <v>8</v>
      </c>
      <c r="P2828" s="21" t="str">
        <f>VLOOKUP(M2828,[1]TIPOLOGIAS_CB!$A:$F,4,0)</f>
        <v>CALI</v>
      </c>
      <c r="Q2828" s="21" t="str">
        <f>VLOOKUP(P2828,'BASE TARIFA 2025'!C:D,2,0)</f>
        <v>WOMPI SUROCCIDENTE</v>
      </c>
      <c r="R2828" s="23">
        <f>VLOOKUP(P2828,'BASE TARIFA 2025'!C:F,4,0)</f>
        <v>15709.5</v>
      </c>
    </row>
    <row r="2829" spans="1:18" ht="14.45">
      <c r="A2829" s="27">
        <v>15637</v>
      </c>
      <c r="B2829" s="27" t="s">
        <v>16253</v>
      </c>
      <c r="C2829" s="27">
        <v>25559575</v>
      </c>
      <c r="D2829" s="27" t="s">
        <v>16254</v>
      </c>
      <c r="E2829" s="27" t="s">
        <v>16255</v>
      </c>
      <c r="F2829" s="27" t="s">
        <v>16255</v>
      </c>
      <c r="G2829" s="27" t="s">
        <v>16256</v>
      </c>
      <c r="H2829" s="27" t="s">
        <v>16257</v>
      </c>
      <c r="I2829" s="27" t="s">
        <v>16258</v>
      </c>
      <c r="J2829" s="27" t="s">
        <v>665</v>
      </c>
      <c r="K2829" s="27" t="s">
        <v>16259</v>
      </c>
      <c r="L2829" s="27" t="s">
        <v>16260</v>
      </c>
      <c r="M2829" s="27">
        <v>19517</v>
      </c>
      <c r="N2829" s="28" t="s">
        <v>275</v>
      </c>
      <c r="O2829" s="22">
        <f>VLOOKUP(A2829,Hoja1!A:C,3,0)</f>
        <v>8</v>
      </c>
      <c r="P2829" s="21" t="str">
        <f>VLOOKUP(M2829,[1]TIPOLOGIAS_CB!$A:$F,4,0)</f>
        <v>CALI</v>
      </c>
      <c r="Q2829" s="21" t="str">
        <f>VLOOKUP(P2829,'BASE TARIFA 2025'!C:D,2,0)</f>
        <v>WOMPI SUROCCIDENTE</v>
      </c>
      <c r="R2829" s="23">
        <f>VLOOKUP(P2829,'BASE TARIFA 2025'!C:F,4,0)</f>
        <v>15709.5</v>
      </c>
    </row>
    <row r="2830" spans="1:18" ht="14.45">
      <c r="A2830" s="27">
        <v>29665</v>
      </c>
      <c r="B2830" s="27" t="s">
        <v>16261</v>
      </c>
      <c r="C2830" s="27">
        <v>34325163</v>
      </c>
      <c r="D2830" s="27" t="s">
        <v>16262</v>
      </c>
      <c r="E2830" s="27" t="s">
        <v>16263</v>
      </c>
      <c r="F2830" s="27" t="s">
        <v>16263</v>
      </c>
      <c r="G2830" s="27" t="s">
        <v>16264</v>
      </c>
      <c r="H2830" s="27" t="s">
        <v>16265</v>
      </c>
      <c r="I2830" s="27" t="s">
        <v>16266</v>
      </c>
      <c r="J2830" s="27" t="s">
        <v>665</v>
      </c>
      <c r="K2830" s="27" t="s">
        <v>16259</v>
      </c>
      <c r="L2830" s="27" t="s">
        <v>16260</v>
      </c>
      <c r="M2830" s="27">
        <v>19517</v>
      </c>
      <c r="N2830" s="28" t="s">
        <v>192</v>
      </c>
      <c r="O2830" s="22">
        <f>VLOOKUP(A2830,Hoja1!A:C,3,0)</f>
        <v>8</v>
      </c>
      <c r="P2830" s="21" t="str">
        <f>VLOOKUP(M2830,[1]TIPOLOGIAS_CB!$A:$F,4,0)</f>
        <v>CALI</v>
      </c>
      <c r="Q2830" s="21" t="str">
        <f>VLOOKUP(P2830,'BASE TARIFA 2025'!C:D,2,0)</f>
        <v>WOMPI SUROCCIDENTE</v>
      </c>
      <c r="R2830" s="23">
        <f>VLOOKUP(P2830,'BASE TARIFA 2025'!C:F,4,0)</f>
        <v>15709.5</v>
      </c>
    </row>
    <row r="2831" spans="1:18" ht="14.45">
      <c r="A2831" s="27">
        <v>11008</v>
      </c>
      <c r="B2831" s="27" t="s">
        <v>16267</v>
      </c>
      <c r="C2831" s="27">
        <v>34508846</v>
      </c>
      <c r="D2831" s="27" t="s">
        <v>16268</v>
      </c>
      <c r="E2831" s="27" t="s">
        <v>16269</v>
      </c>
      <c r="F2831" s="27" t="s">
        <v>16269</v>
      </c>
      <c r="G2831" s="27" t="s">
        <v>16270</v>
      </c>
      <c r="H2831" s="27" t="s">
        <v>16271</v>
      </c>
      <c r="I2831" s="27" t="s">
        <v>16272</v>
      </c>
      <c r="J2831" s="27" t="s">
        <v>665</v>
      </c>
      <c r="K2831" s="27" t="s">
        <v>16273</v>
      </c>
      <c r="L2831" s="27" t="s">
        <v>16273</v>
      </c>
      <c r="M2831" s="27">
        <v>19573</v>
      </c>
      <c r="N2831" s="28" t="s">
        <v>328</v>
      </c>
      <c r="O2831" s="22">
        <f>VLOOKUP(A2831,Hoja1!A:C,3,0)</f>
        <v>16</v>
      </c>
      <c r="P2831" s="21" t="str">
        <f>VLOOKUP(M2831,[1]TIPOLOGIAS_CB!$A:$F,4,0)</f>
        <v>CALI</v>
      </c>
      <c r="Q2831" s="21" t="str">
        <f>VLOOKUP(P2831,'BASE TARIFA 2025'!C:D,2,0)</f>
        <v>WOMPI SUROCCIDENTE</v>
      </c>
      <c r="R2831" s="23">
        <f>VLOOKUP(P2831,'BASE TARIFA 2025'!C:F,4,0)</f>
        <v>15709.5</v>
      </c>
    </row>
    <row r="2832" spans="1:18" ht="14.45">
      <c r="A2832" s="27">
        <v>33457</v>
      </c>
      <c r="B2832" s="27" t="s">
        <v>16274</v>
      </c>
      <c r="C2832" s="27">
        <v>1059986198</v>
      </c>
      <c r="D2832" s="27"/>
      <c r="E2832" s="27" t="s">
        <v>16275</v>
      </c>
      <c r="F2832" s="27" t="s">
        <v>16275</v>
      </c>
      <c r="G2832" s="27" t="s">
        <v>16276</v>
      </c>
      <c r="H2832" s="27" t="s">
        <v>16277</v>
      </c>
      <c r="I2832" s="27" t="s">
        <v>16278</v>
      </c>
      <c r="J2832" s="27" t="s">
        <v>665</v>
      </c>
      <c r="K2832" s="27" t="s">
        <v>16273</v>
      </c>
      <c r="L2832" s="27" t="s">
        <v>16273</v>
      </c>
      <c r="M2832" s="27">
        <v>19573</v>
      </c>
      <c r="N2832" s="28" t="s">
        <v>328</v>
      </c>
      <c r="O2832" s="22">
        <f>VLOOKUP(A2832,Hoja1!A:C,3,0)</f>
        <v>16</v>
      </c>
      <c r="P2832" s="21" t="str">
        <f>VLOOKUP(M2832,[1]TIPOLOGIAS_CB!$A:$F,4,0)</f>
        <v>CALI</v>
      </c>
      <c r="Q2832" s="21" t="str">
        <f>VLOOKUP(P2832,'BASE TARIFA 2025'!C:D,2,0)</f>
        <v>WOMPI SUROCCIDENTE</v>
      </c>
      <c r="R2832" s="23">
        <f>VLOOKUP(P2832,'BASE TARIFA 2025'!C:F,4,0)</f>
        <v>15709.5</v>
      </c>
    </row>
    <row r="2833" spans="1:18" ht="14.45">
      <c r="A2833" s="27">
        <v>48365</v>
      </c>
      <c r="B2833" s="27" t="s">
        <v>16279</v>
      </c>
      <c r="C2833" s="27">
        <v>34374276</v>
      </c>
      <c r="D2833" s="27" t="s">
        <v>16280</v>
      </c>
      <c r="E2833" s="27" t="s">
        <v>16281</v>
      </c>
      <c r="F2833" s="27" t="s">
        <v>16281</v>
      </c>
      <c r="G2833" s="27" t="s">
        <v>16282</v>
      </c>
      <c r="H2833" s="27" t="s">
        <v>16283</v>
      </c>
      <c r="I2833" s="27" t="s">
        <v>16284</v>
      </c>
      <c r="J2833" s="27" t="s">
        <v>665</v>
      </c>
      <c r="K2833" s="27" t="s">
        <v>16273</v>
      </c>
      <c r="L2833" s="27" t="s">
        <v>16273</v>
      </c>
      <c r="M2833" s="27">
        <v>19573</v>
      </c>
      <c r="N2833" s="28" t="s">
        <v>465</v>
      </c>
      <c r="O2833" s="22">
        <f>VLOOKUP(A2833,Hoja1!A:C,3,0)</f>
        <v>8</v>
      </c>
      <c r="P2833" s="21" t="str">
        <f>VLOOKUP(M2833,[1]TIPOLOGIAS_CB!$A:$F,4,0)</f>
        <v>CALI</v>
      </c>
      <c r="Q2833" s="21" t="str">
        <f>VLOOKUP(P2833,'BASE TARIFA 2025'!C:D,2,0)</f>
        <v>WOMPI SUROCCIDENTE</v>
      </c>
      <c r="R2833" s="23">
        <f>VLOOKUP(P2833,'BASE TARIFA 2025'!C:F,4,0)</f>
        <v>15709.5</v>
      </c>
    </row>
    <row r="2834" spans="1:18" ht="14.45">
      <c r="A2834" s="27">
        <v>52622</v>
      </c>
      <c r="B2834" s="27" t="s">
        <v>16285</v>
      </c>
      <c r="C2834" s="27">
        <v>1059984780</v>
      </c>
      <c r="D2834" s="27" t="s">
        <v>79</v>
      </c>
      <c r="E2834" s="27" t="s">
        <v>16286</v>
      </c>
      <c r="F2834" s="27" t="s">
        <v>16286</v>
      </c>
      <c r="G2834" s="27" t="s">
        <v>16287</v>
      </c>
      <c r="H2834" s="27" t="s">
        <v>16288</v>
      </c>
      <c r="I2834" s="27" t="s">
        <v>16289</v>
      </c>
      <c r="J2834" s="27" t="s">
        <v>665</v>
      </c>
      <c r="K2834" s="27" t="s">
        <v>16273</v>
      </c>
      <c r="L2834" s="27" t="s">
        <v>16273</v>
      </c>
      <c r="M2834" s="27">
        <v>19573</v>
      </c>
      <c r="N2834" s="28" t="s">
        <v>328</v>
      </c>
      <c r="O2834" s="22">
        <f>VLOOKUP(A2834,Hoja1!A:C,3,0)</f>
        <v>8</v>
      </c>
      <c r="P2834" s="21" t="str">
        <f>VLOOKUP(M2834,[1]TIPOLOGIAS_CB!$A:$F,4,0)</f>
        <v>CALI</v>
      </c>
      <c r="Q2834" s="21" t="str">
        <f>VLOOKUP(P2834,'BASE TARIFA 2025'!C:D,2,0)</f>
        <v>WOMPI SUROCCIDENTE</v>
      </c>
      <c r="R2834" s="23">
        <f>VLOOKUP(P2834,'BASE TARIFA 2025'!C:F,4,0)</f>
        <v>15709.5</v>
      </c>
    </row>
    <row r="2835" spans="1:18" ht="14.45">
      <c r="A2835" s="27">
        <v>62990</v>
      </c>
      <c r="B2835" s="27" t="s">
        <v>16290</v>
      </c>
      <c r="C2835" s="27">
        <v>34371260</v>
      </c>
      <c r="D2835" s="27" t="s">
        <v>79</v>
      </c>
      <c r="E2835" s="27" t="s">
        <v>16291</v>
      </c>
      <c r="F2835" s="27" t="s">
        <v>16291</v>
      </c>
      <c r="G2835" s="27" t="s">
        <v>16292</v>
      </c>
      <c r="H2835" s="27" t="s">
        <v>16293</v>
      </c>
      <c r="I2835" s="27" t="s">
        <v>16294</v>
      </c>
      <c r="J2835" s="27" t="s">
        <v>665</v>
      </c>
      <c r="K2835" s="27" t="s">
        <v>16273</v>
      </c>
      <c r="L2835" s="27" t="s">
        <v>16273</v>
      </c>
      <c r="M2835" s="27">
        <v>19573</v>
      </c>
      <c r="N2835" s="28" t="s">
        <v>465</v>
      </c>
      <c r="O2835" s="22">
        <f>VLOOKUP(A2835,Hoja1!A:C,3,0)</f>
        <v>16</v>
      </c>
      <c r="P2835" s="21" t="str">
        <f>VLOOKUP(M2835,[1]TIPOLOGIAS_CB!$A:$F,4,0)</f>
        <v>CALI</v>
      </c>
      <c r="Q2835" s="21" t="str">
        <f>VLOOKUP(P2835,'BASE TARIFA 2025'!C:D,2,0)</f>
        <v>WOMPI SUROCCIDENTE</v>
      </c>
      <c r="R2835" s="23">
        <f>VLOOKUP(P2835,'BASE TARIFA 2025'!C:F,4,0)</f>
        <v>15709.5</v>
      </c>
    </row>
    <row r="2836" spans="1:18" ht="14.45">
      <c r="A2836" s="27">
        <v>63982</v>
      </c>
      <c r="B2836" s="27" t="s">
        <v>16295</v>
      </c>
      <c r="C2836" s="27">
        <v>1144064256</v>
      </c>
      <c r="D2836" s="27" t="s">
        <v>79</v>
      </c>
      <c r="E2836" s="27" t="s">
        <v>16296</v>
      </c>
      <c r="F2836" s="27" t="s">
        <v>16296</v>
      </c>
      <c r="G2836" s="27" t="s">
        <v>16297</v>
      </c>
      <c r="H2836" s="27" t="s">
        <v>16298</v>
      </c>
      <c r="I2836" s="27" t="s">
        <v>16299</v>
      </c>
      <c r="J2836" s="27" t="s">
        <v>665</v>
      </c>
      <c r="K2836" s="27" t="s">
        <v>16273</v>
      </c>
      <c r="L2836" s="27" t="s">
        <v>16273</v>
      </c>
      <c r="M2836" s="27">
        <v>19573</v>
      </c>
      <c r="N2836" s="28" t="s">
        <v>465</v>
      </c>
      <c r="O2836" s="22">
        <f>VLOOKUP(A2836,Hoja1!A:C,3,0)</f>
        <v>16</v>
      </c>
      <c r="P2836" s="21" t="str">
        <f>VLOOKUP(M2836,[1]TIPOLOGIAS_CB!$A:$F,4,0)</f>
        <v>CALI</v>
      </c>
      <c r="Q2836" s="21" t="str">
        <f>VLOOKUP(P2836,'BASE TARIFA 2025'!C:D,2,0)</f>
        <v>WOMPI SUROCCIDENTE</v>
      </c>
      <c r="R2836" s="23">
        <f>VLOOKUP(P2836,'BASE TARIFA 2025'!C:F,4,0)</f>
        <v>15709.5</v>
      </c>
    </row>
    <row r="2837" spans="1:18" ht="14.45">
      <c r="A2837" s="27">
        <v>78612</v>
      </c>
      <c r="B2837" s="27" t="s">
        <v>16300</v>
      </c>
      <c r="C2837" s="27">
        <v>1130947180</v>
      </c>
      <c r="D2837" s="27" t="s">
        <v>16301</v>
      </c>
      <c r="E2837" s="27" t="s">
        <v>16302</v>
      </c>
      <c r="F2837" s="27" t="s">
        <v>16301</v>
      </c>
      <c r="G2837" s="27" t="s">
        <v>16303</v>
      </c>
      <c r="H2837" s="27" t="s">
        <v>16304</v>
      </c>
      <c r="I2837" s="27" t="s">
        <v>16305</v>
      </c>
      <c r="J2837" s="27" t="s">
        <v>665</v>
      </c>
      <c r="K2837" s="27" t="s">
        <v>16273</v>
      </c>
      <c r="L2837" s="27" t="s">
        <v>16273</v>
      </c>
      <c r="M2837" s="27">
        <v>19573</v>
      </c>
      <c r="N2837" s="28" t="s">
        <v>465</v>
      </c>
      <c r="O2837" s="22">
        <f>VLOOKUP(A2837,Hoja1!A:C,3,0)</f>
        <v>8</v>
      </c>
      <c r="P2837" s="21" t="str">
        <f>VLOOKUP(M2837,[1]TIPOLOGIAS_CB!$A:$F,4,0)</f>
        <v>CALI</v>
      </c>
      <c r="Q2837" s="21" t="str">
        <f>VLOOKUP(P2837,'BASE TARIFA 2025'!C:D,2,0)</f>
        <v>WOMPI SUROCCIDENTE</v>
      </c>
      <c r="R2837" s="23">
        <f>VLOOKUP(P2837,'BASE TARIFA 2025'!C:F,4,0)</f>
        <v>15709.5</v>
      </c>
    </row>
    <row r="2838" spans="1:18" ht="14.45">
      <c r="A2838" s="27">
        <v>24470</v>
      </c>
      <c r="B2838" s="27" t="s">
        <v>16306</v>
      </c>
      <c r="C2838" s="27">
        <v>37546780</v>
      </c>
      <c r="D2838" s="27" t="s">
        <v>16307</v>
      </c>
      <c r="E2838" s="27" t="s">
        <v>16308</v>
      </c>
      <c r="F2838" s="27" t="s">
        <v>16308</v>
      </c>
      <c r="G2838" s="27" t="s">
        <v>16309</v>
      </c>
      <c r="H2838" s="27" t="s">
        <v>16310</v>
      </c>
      <c r="I2838" s="27" t="s">
        <v>16311</v>
      </c>
      <c r="J2838" s="27" t="s">
        <v>158</v>
      </c>
      <c r="K2838" s="27" t="s">
        <v>16312</v>
      </c>
      <c r="L2838" s="27" t="s">
        <v>16312</v>
      </c>
      <c r="M2838" s="27">
        <v>20550</v>
      </c>
      <c r="N2838" s="28" t="s">
        <v>328</v>
      </c>
      <c r="O2838" s="22">
        <f>VLOOKUP(A2838,Hoja1!A:C,3,0)</f>
        <v>8</v>
      </c>
      <c r="P2838" s="21" t="str">
        <f>VLOOKUP(M2838,[1]TIPOLOGIAS_CB!$A:$F,4,0)</f>
        <v>VALLEDUPAR</v>
      </c>
      <c r="Q2838" s="21" t="str">
        <f>VLOOKUP(P2838,'BASE TARIFA 2025'!C:D,2,0)</f>
        <v>WOMPI COSTA</v>
      </c>
      <c r="R2838" s="23">
        <f>VLOOKUP(P2838,'BASE TARIFA 2025'!C:F,4,0)</f>
        <v>28277.100000000002</v>
      </c>
    </row>
    <row r="2839" spans="1:18" ht="14.45">
      <c r="A2839" s="27">
        <v>70051</v>
      </c>
      <c r="B2839" s="27" t="s">
        <v>16313</v>
      </c>
      <c r="C2839" s="27">
        <v>1062908909</v>
      </c>
      <c r="D2839" s="27" t="s">
        <v>16314</v>
      </c>
      <c r="E2839" s="27" t="s">
        <v>16314</v>
      </c>
      <c r="F2839" s="27" t="s">
        <v>16314</v>
      </c>
      <c r="G2839" s="27" t="s">
        <v>16315</v>
      </c>
      <c r="H2839" s="27" t="s">
        <v>16316</v>
      </c>
      <c r="I2839" s="27" t="s">
        <v>16317</v>
      </c>
      <c r="J2839" s="27" t="s">
        <v>158</v>
      </c>
      <c r="K2839" s="27" t="s">
        <v>16312</v>
      </c>
      <c r="L2839" s="27" t="s">
        <v>16312</v>
      </c>
      <c r="M2839" s="27">
        <v>20550</v>
      </c>
      <c r="N2839" s="28" t="s">
        <v>328</v>
      </c>
      <c r="O2839" s="22">
        <f>VLOOKUP(A2839,Hoja1!A:C,3,0)</f>
        <v>8</v>
      </c>
      <c r="P2839" s="21" t="str">
        <f>VLOOKUP(M2839,[1]TIPOLOGIAS_CB!$A:$F,4,0)</f>
        <v>VALLEDUPAR</v>
      </c>
      <c r="Q2839" s="21" t="str">
        <f>VLOOKUP(P2839,'BASE TARIFA 2025'!C:D,2,0)</f>
        <v>WOMPI COSTA</v>
      </c>
      <c r="R2839" s="23">
        <f>VLOOKUP(P2839,'BASE TARIFA 2025'!C:F,4,0)</f>
        <v>28277.100000000002</v>
      </c>
    </row>
    <row r="2840" spans="1:18" ht="14.45">
      <c r="A2840" s="27">
        <v>57692</v>
      </c>
      <c r="B2840" s="27" t="s">
        <v>16318</v>
      </c>
      <c r="C2840" s="27">
        <v>1234341652</v>
      </c>
      <c r="D2840" s="27" t="s">
        <v>16319</v>
      </c>
      <c r="E2840" s="27" t="s">
        <v>16319</v>
      </c>
      <c r="F2840" s="27" t="s">
        <v>16319</v>
      </c>
      <c r="G2840" s="27" t="s">
        <v>16320</v>
      </c>
      <c r="H2840" s="27" t="s">
        <v>16321</v>
      </c>
      <c r="I2840" s="27" t="s">
        <v>16322</v>
      </c>
      <c r="J2840" s="27" t="s">
        <v>158</v>
      </c>
      <c r="K2840" s="27" t="s">
        <v>16312</v>
      </c>
      <c r="L2840" s="27" t="s">
        <v>16312</v>
      </c>
      <c r="M2840" s="27">
        <v>20550</v>
      </c>
      <c r="N2840" s="28" t="s">
        <v>328</v>
      </c>
      <c r="O2840" s="22">
        <f>VLOOKUP(A2840,Hoja1!A:C,3,0)</f>
        <v>8</v>
      </c>
      <c r="P2840" s="21" t="str">
        <f>VLOOKUP(M2840,[1]TIPOLOGIAS_CB!$A:$F,4,0)</f>
        <v>VALLEDUPAR</v>
      </c>
      <c r="Q2840" s="21" t="str">
        <f>VLOOKUP(P2840,'BASE TARIFA 2025'!C:D,2,0)</f>
        <v>WOMPI COSTA</v>
      </c>
      <c r="R2840" s="23">
        <f>VLOOKUP(P2840,'BASE TARIFA 2025'!C:F,4,0)</f>
        <v>28277.100000000002</v>
      </c>
    </row>
    <row r="2841" spans="1:18" ht="14.45">
      <c r="A2841" s="27">
        <v>35972</v>
      </c>
      <c r="B2841" s="27" t="s">
        <v>16323</v>
      </c>
      <c r="C2841" s="27">
        <v>1037972216</v>
      </c>
      <c r="D2841" s="27"/>
      <c r="E2841" s="27" t="s">
        <v>16324</v>
      </c>
      <c r="F2841" s="27" t="s">
        <v>16325</v>
      </c>
      <c r="G2841" s="27" t="s">
        <v>16326</v>
      </c>
      <c r="H2841" s="27" t="s">
        <v>16327</v>
      </c>
      <c r="I2841" s="27" t="s">
        <v>16328</v>
      </c>
      <c r="J2841" s="27" t="s">
        <v>158</v>
      </c>
      <c r="K2841" s="27" t="s">
        <v>16312</v>
      </c>
      <c r="L2841" s="27" t="s">
        <v>16312</v>
      </c>
      <c r="M2841" s="27">
        <v>20550</v>
      </c>
      <c r="N2841" s="28" t="s">
        <v>328</v>
      </c>
      <c r="O2841" s="22">
        <f>VLOOKUP(A2841,Hoja1!A:C,3,0)</f>
        <v>16</v>
      </c>
      <c r="P2841" s="21" t="str">
        <f>VLOOKUP(M2841,[1]TIPOLOGIAS_CB!$A:$F,4,0)</f>
        <v>VALLEDUPAR</v>
      </c>
      <c r="Q2841" s="21" t="str">
        <f>VLOOKUP(P2841,'BASE TARIFA 2025'!C:D,2,0)</f>
        <v>WOMPI COSTA</v>
      </c>
      <c r="R2841" s="23">
        <f>VLOOKUP(P2841,'BASE TARIFA 2025'!C:F,4,0)</f>
        <v>28277.100000000002</v>
      </c>
    </row>
    <row r="2842" spans="1:18" ht="14.45">
      <c r="A2842" s="27">
        <v>18884</v>
      </c>
      <c r="B2842" s="27" t="s">
        <v>16329</v>
      </c>
      <c r="C2842" s="27">
        <v>51796255</v>
      </c>
      <c r="D2842" s="27" t="s">
        <v>9479</v>
      </c>
      <c r="E2842" s="27" t="s">
        <v>16330</v>
      </c>
      <c r="F2842" s="27" t="s">
        <v>16330</v>
      </c>
      <c r="G2842" s="27" t="s">
        <v>16331</v>
      </c>
      <c r="H2842" s="27" t="s">
        <v>16332</v>
      </c>
      <c r="I2842" s="27" t="s">
        <v>16333</v>
      </c>
      <c r="J2842" s="27" t="s">
        <v>158</v>
      </c>
      <c r="K2842" s="27" t="s">
        <v>16334</v>
      </c>
      <c r="L2842" s="27" t="s">
        <v>16334</v>
      </c>
      <c r="M2842" s="27">
        <v>20750</v>
      </c>
      <c r="N2842" s="28" t="s">
        <v>342</v>
      </c>
      <c r="O2842" s="22">
        <f>VLOOKUP(A2842,Hoja1!A:C,3,0)</f>
        <v>16</v>
      </c>
      <c r="P2842" s="21" t="str">
        <f>VLOOKUP(M2842,[1]TIPOLOGIAS_CB!$A:$F,4,0)</f>
        <v>VALLEDUPAR</v>
      </c>
      <c r="Q2842" s="21" t="str">
        <f>VLOOKUP(P2842,'BASE TARIFA 2025'!C:D,2,0)</f>
        <v>WOMPI COSTA</v>
      </c>
      <c r="R2842" s="23">
        <f>VLOOKUP(P2842,'BASE TARIFA 2025'!C:F,4,0)</f>
        <v>28277.100000000002</v>
      </c>
    </row>
    <row r="2843" spans="1:18" ht="14.45">
      <c r="A2843" s="27">
        <v>38396</v>
      </c>
      <c r="B2843" s="27" t="s">
        <v>16335</v>
      </c>
      <c r="C2843" s="27">
        <v>26877804</v>
      </c>
      <c r="D2843" s="27"/>
      <c r="E2843" s="27" t="s">
        <v>16336</v>
      </c>
      <c r="F2843" s="27" t="s">
        <v>16336</v>
      </c>
      <c r="G2843" s="27" t="s">
        <v>16337</v>
      </c>
      <c r="H2843" s="27" t="s">
        <v>16338</v>
      </c>
      <c r="I2843" s="27" t="s">
        <v>16339</v>
      </c>
      <c r="J2843" s="27" t="s">
        <v>158</v>
      </c>
      <c r="K2843" s="27" t="s">
        <v>16334</v>
      </c>
      <c r="L2843" s="27" t="s">
        <v>16334</v>
      </c>
      <c r="M2843" s="27">
        <v>20750</v>
      </c>
      <c r="N2843" s="28" t="s">
        <v>192</v>
      </c>
      <c r="O2843" s="22">
        <f>VLOOKUP(A2843,Hoja1!A:C,3,0)</f>
        <v>8</v>
      </c>
      <c r="P2843" s="21" t="str">
        <f>VLOOKUP(M2843,[1]TIPOLOGIAS_CB!$A:$F,4,0)</f>
        <v>VALLEDUPAR</v>
      </c>
      <c r="Q2843" s="21" t="str">
        <f>VLOOKUP(P2843,'BASE TARIFA 2025'!C:D,2,0)</f>
        <v>WOMPI COSTA</v>
      </c>
      <c r="R2843" s="23">
        <f>VLOOKUP(P2843,'BASE TARIFA 2025'!C:F,4,0)</f>
        <v>28277.100000000002</v>
      </c>
    </row>
    <row r="2844" spans="1:18" ht="14.45">
      <c r="A2844" s="27">
        <v>43043</v>
      </c>
      <c r="B2844" s="27" t="s">
        <v>16340</v>
      </c>
      <c r="C2844" s="27">
        <v>77038451</v>
      </c>
      <c r="D2844" s="27"/>
      <c r="E2844" s="27" t="s">
        <v>16341</v>
      </c>
      <c r="F2844" s="27" t="s">
        <v>16342</v>
      </c>
      <c r="G2844" s="27" t="s">
        <v>16343</v>
      </c>
      <c r="H2844" s="27" t="s">
        <v>16344</v>
      </c>
      <c r="I2844" s="27" t="s">
        <v>16345</v>
      </c>
      <c r="J2844" s="27" t="s">
        <v>158</v>
      </c>
      <c r="K2844" s="27" t="s">
        <v>16334</v>
      </c>
      <c r="L2844" s="27" t="s">
        <v>16334</v>
      </c>
      <c r="M2844" s="27">
        <v>20750</v>
      </c>
      <c r="N2844" s="28" t="s">
        <v>342</v>
      </c>
      <c r="O2844" s="22">
        <f>VLOOKUP(A2844,Hoja1!A:C,3,0)</f>
        <v>8</v>
      </c>
      <c r="P2844" s="21" t="str">
        <f>VLOOKUP(M2844,[1]TIPOLOGIAS_CB!$A:$F,4,0)</f>
        <v>VALLEDUPAR</v>
      </c>
      <c r="Q2844" s="21" t="str">
        <f>VLOOKUP(P2844,'BASE TARIFA 2025'!C:D,2,0)</f>
        <v>WOMPI COSTA</v>
      </c>
      <c r="R2844" s="23">
        <f>VLOOKUP(P2844,'BASE TARIFA 2025'!C:F,4,0)</f>
        <v>28277.100000000002</v>
      </c>
    </row>
    <row r="2845" spans="1:18" ht="14.45">
      <c r="A2845" s="27">
        <v>49659</v>
      </c>
      <c r="B2845" s="27" t="s">
        <v>16346</v>
      </c>
      <c r="C2845" s="27">
        <v>901033381</v>
      </c>
      <c r="D2845" s="27" t="s">
        <v>16347</v>
      </c>
      <c r="E2845" s="27" t="s">
        <v>16347</v>
      </c>
      <c r="F2845" s="27" t="s">
        <v>16347</v>
      </c>
      <c r="G2845" s="27" t="s">
        <v>16348</v>
      </c>
      <c r="H2845" s="27" t="s">
        <v>16349</v>
      </c>
      <c r="I2845" s="27" t="s">
        <v>16350</v>
      </c>
      <c r="J2845" s="27" t="s">
        <v>158</v>
      </c>
      <c r="K2845" s="27" t="s">
        <v>16334</v>
      </c>
      <c r="L2845" s="27" t="s">
        <v>16334</v>
      </c>
      <c r="M2845" s="27">
        <v>20750</v>
      </c>
      <c r="N2845" s="28" t="s">
        <v>192</v>
      </c>
      <c r="O2845" s="22">
        <f>VLOOKUP(A2845,Hoja1!A:C,3,0)</f>
        <v>8</v>
      </c>
      <c r="P2845" s="21" t="str">
        <f>VLOOKUP(M2845,[1]TIPOLOGIAS_CB!$A:$F,4,0)</f>
        <v>VALLEDUPAR</v>
      </c>
      <c r="Q2845" s="21" t="str">
        <f>VLOOKUP(P2845,'BASE TARIFA 2025'!C:D,2,0)</f>
        <v>WOMPI COSTA</v>
      </c>
      <c r="R2845" s="23">
        <f>VLOOKUP(P2845,'BASE TARIFA 2025'!C:F,4,0)</f>
        <v>28277.100000000002</v>
      </c>
    </row>
    <row r="2846" spans="1:18" ht="14.45">
      <c r="A2846" s="27">
        <v>76325</v>
      </c>
      <c r="B2846" s="27" t="s">
        <v>16351</v>
      </c>
      <c r="C2846" s="27">
        <v>1007251064</v>
      </c>
      <c r="D2846" s="27" t="s">
        <v>16352</v>
      </c>
      <c r="E2846" s="27" t="s">
        <v>16342</v>
      </c>
      <c r="F2846" s="27" t="s">
        <v>16353</v>
      </c>
      <c r="G2846" s="27" t="s">
        <v>16354</v>
      </c>
      <c r="H2846" s="27" t="s">
        <v>16355</v>
      </c>
      <c r="I2846" s="27" t="s">
        <v>16356</v>
      </c>
      <c r="J2846" s="27" t="s">
        <v>158</v>
      </c>
      <c r="K2846" s="27" t="s">
        <v>16334</v>
      </c>
      <c r="L2846" s="27" t="s">
        <v>16334</v>
      </c>
      <c r="M2846" s="27">
        <v>20750</v>
      </c>
      <c r="N2846" s="28" t="s">
        <v>192</v>
      </c>
      <c r="O2846" s="22">
        <f>VLOOKUP(A2846,Hoja1!A:C,3,0)</f>
        <v>8</v>
      </c>
      <c r="P2846" s="21" t="str">
        <f>VLOOKUP(M2846,[1]TIPOLOGIAS_CB!$A:$F,4,0)</f>
        <v>VALLEDUPAR</v>
      </c>
      <c r="Q2846" s="21" t="str">
        <f>VLOOKUP(P2846,'BASE TARIFA 2025'!C:D,2,0)</f>
        <v>WOMPI COSTA</v>
      </c>
      <c r="R2846" s="23">
        <f>VLOOKUP(P2846,'BASE TARIFA 2025'!C:F,4,0)</f>
        <v>28277.100000000002</v>
      </c>
    </row>
    <row r="2847" spans="1:18" ht="14.45">
      <c r="A2847" s="27">
        <v>81174</v>
      </c>
      <c r="B2847" s="27" t="s">
        <v>16357</v>
      </c>
      <c r="C2847" s="27">
        <v>40944909</v>
      </c>
      <c r="D2847" s="27" t="s">
        <v>16358</v>
      </c>
      <c r="E2847" s="27" t="s">
        <v>16358</v>
      </c>
      <c r="F2847" s="27" t="s">
        <v>16359</v>
      </c>
      <c r="G2847" s="27" t="s">
        <v>16360</v>
      </c>
      <c r="H2847" s="27" t="s">
        <v>16361</v>
      </c>
      <c r="I2847" s="27" t="s">
        <v>16362</v>
      </c>
      <c r="J2847" s="27" t="s">
        <v>158</v>
      </c>
      <c r="K2847" s="27" t="s">
        <v>16334</v>
      </c>
      <c r="L2847" s="27" t="s">
        <v>16334</v>
      </c>
      <c r="M2847" s="27">
        <v>20750</v>
      </c>
      <c r="N2847" s="28" t="s">
        <v>192</v>
      </c>
      <c r="O2847" s="22">
        <f>VLOOKUP(A2847,Hoja1!A:C,3,0)</f>
        <v>8</v>
      </c>
      <c r="P2847" s="21" t="str">
        <f>VLOOKUP(M2847,[1]TIPOLOGIAS_CB!$A:$F,4,0)</f>
        <v>VALLEDUPAR</v>
      </c>
      <c r="Q2847" s="21" t="str">
        <f>VLOOKUP(P2847,'BASE TARIFA 2025'!C:D,2,0)</f>
        <v>WOMPI COSTA</v>
      </c>
      <c r="R2847" s="23">
        <f>VLOOKUP(P2847,'BASE TARIFA 2025'!C:F,4,0)</f>
        <v>28277.100000000002</v>
      </c>
    </row>
    <row r="2848" spans="1:18" ht="14.45">
      <c r="A2848" s="27">
        <v>75068</v>
      </c>
      <c r="B2848" s="27" t="s">
        <v>16363</v>
      </c>
      <c r="C2848" s="27">
        <v>11296596</v>
      </c>
      <c r="D2848" s="27" t="s">
        <v>16364</v>
      </c>
      <c r="E2848" s="27" t="s">
        <v>16365</v>
      </c>
      <c r="F2848" s="27" t="s">
        <v>16366</v>
      </c>
      <c r="G2848" s="27" t="s">
        <v>16367</v>
      </c>
      <c r="H2848" s="27" t="s">
        <v>16368</v>
      </c>
      <c r="I2848" s="27" t="s">
        <v>16369</v>
      </c>
      <c r="J2848" s="27" t="s">
        <v>190</v>
      </c>
      <c r="K2848" s="27" t="s">
        <v>16370</v>
      </c>
      <c r="L2848" s="27" t="s">
        <v>16370</v>
      </c>
      <c r="M2848" s="27">
        <v>25324</v>
      </c>
      <c r="N2848" s="28" t="s">
        <v>953</v>
      </c>
      <c r="O2848" s="22">
        <f>VLOOKUP(A2848,Hoja1!A:C,3,0)</f>
        <v>8</v>
      </c>
      <c r="P2848" s="21" t="str">
        <f>VLOOKUP(M2848,[1]TIPOLOGIAS_CB!$A:$F,4,0)</f>
        <v>IBAGUE</v>
      </c>
      <c r="Q2848" s="21" t="str">
        <f>VLOOKUP(P2848,'BASE TARIFA 2025'!C:D,2,0)</f>
        <v>WOMPI ORIENTE</v>
      </c>
      <c r="R2848" s="23">
        <f>VLOOKUP(P2848,'BASE TARIFA 2025'!C:F,4,0)</f>
        <v>28277.100000000002</v>
      </c>
    </row>
    <row r="2849" spans="1:18" ht="14.45">
      <c r="A2849" s="27">
        <v>26527</v>
      </c>
      <c r="B2849" s="27" t="s">
        <v>16371</v>
      </c>
      <c r="C2849" s="27">
        <v>20685960</v>
      </c>
      <c r="D2849" s="27" t="s">
        <v>16372</v>
      </c>
      <c r="E2849" s="27" t="s">
        <v>16373</v>
      </c>
      <c r="F2849" s="27" t="s">
        <v>16373</v>
      </c>
      <c r="G2849" s="27" t="s">
        <v>16374</v>
      </c>
      <c r="H2849" s="27" t="s">
        <v>16375</v>
      </c>
      <c r="I2849" s="27" t="s">
        <v>16376</v>
      </c>
      <c r="J2849" s="27" t="s">
        <v>190</v>
      </c>
      <c r="K2849" s="27" t="s">
        <v>16377</v>
      </c>
      <c r="L2849" s="27" t="s">
        <v>16377</v>
      </c>
      <c r="M2849" s="27">
        <v>25386</v>
      </c>
      <c r="N2849" s="28" t="s">
        <v>520</v>
      </c>
      <c r="O2849" s="22">
        <f>VLOOKUP(A2849,Hoja1!A:C,3,0)</f>
        <v>8</v>
      </c>
      <c r="P2849" s="21" t="str">
        <f>VLOOKUP(M2849,[1]TIPOLOGIAS_CB!$A:$F,4,0)</f>
        <v>BOGOTA</v>
      </c>
      <c r="Q2849" s="21" t="str">
        <f>VLOOKUP(P2849,'BASE TARIFA 2025'!C:D,2,0)</f>
        <v>WOMPI CENTRO</v>
      </c>
      <c r="R2849" s="23">
        <f>VLOOKUP(P2849,'BASE TARIFA 2025'!C:F,4,0)</f>
        <v>15709.5</v>
      </c>
    </row>
    <row r="2850" spans="1:18" ht="14.45">
      <c r="A2850" s="27">
        <v>32615</v>
      </c>
      <c r="B2850" s="27" t="s">
        <v>16378</v>
      </c>
      <c r="C2850" s="27">
        <v>1072425452</v>
      </c>
      <c r="D2850" s="27" t="s">
        <v>311</v>
      </c>
      <c r="E2850" s="27" t="s">
        <v>16379</v>
      </c>
      <c r="F2850" s="27" t="s">
        <v>16379</v>
      </c>
      <c r="G2850" s="27" t="s">
        <v>16380</v>
      </c>
      <c r="H2850" s="27" t="s">
        <v>16381</v>
      </c>
      <c r="I2850" s="27" t="s">
        <v>16382</v>
      </c>
      <c r="J2850" s="27" t="s">
        <v>190</v>
      </c>
      <c r="K2850" s="27" t="s">
        <v>16377</v>
      </c>
      <c r="L2850" s="27" t="s">
        <v>16377</v>
      </c>
      <c r="M2850" s="27">
        <v>25386</v>
      </c>
      <c r="N2850" s="28" t="s">
        <v>500</v>
      </c>
      <c r="O2850" s="22">
        <f>VLOOKUP(A2850,Hoja1!A:C,3,0)</f>
        <v>8</v>
      </c>
      <c r="P2850" s="21" t="str">
        <f>VLOOKUP(M2850,[1]TIPOLOGIAS_CB!$A:$F,4,0)</f>
        <v>BOGOTA</v>
      </c>
      <c r="Q2850" s="21" t="str">
        <f>VLOOKUP(P2850,'BASE TARIFA 2025'!C:D,2,0)</f>
        <v>WOMPI CENTRO</v>
      </c>
      <c r="R2850" s="23">
        <f>VLOOKUP(P2850,'BASE TARIFA 2025'!C:F,4,0)</f>
        <v>15709.5</v>
      </c>
    </row>
    <row r="2851" spans="1:18" ht="14.45">
      <c r="A2851" s="27">
        <v>73764</v>
      </c>
      <c r="B2851" s="27" t="s">
        <v>16383</v>
      </c>
      <c r="C2851" s="27">
        <v>1024491784</v>
      </c>
      <c r="D2851" s="27" t="s">
        <v>16384</v>
      </c>
      <c r="E2851" s="27" t="s">
        <v>16385</v>
      </c>
      <c r="F2851" s="27" t="s">
        <v>16384</v>
      </c>
      <c r="G2851" s="27" t="s">
        <v>16386</v>
      </c>
      <c r="H2851" s="27" t="s">
        <v>16387</v>
      </c>
      <c r="I2851" s="27" t="s">
        <v>16388</v>
      </c>
      <c r="J2851" s="27" t="s">
        <v>190</v>
      </c>
      <c r="K2851" s="27" t="s">
        <v>16377</v>
      </c>
      <c r="L2851" s="27" t="s">
        <v>16377</v>
      </c>
      <c r="M2851" s="27">
        <v>25386</v>
      </c>
      <c r="N2851" s="28" t="s">
        <v>500</v>
      </c>
      <c r="O2851" s="22">
        <f>VLOOKUP(A2851,Hoja1!A:C,3,0)</f>
        <v>8</v>
      </c>
      <c r="P2851" s="21" t="str">
        <f>VLOOKUP(M2851,[1]TIPOLOGIAS_CB!$A:$F,4,0)</f>
        <v>BOGOTA</v>
      </c>
      <c r="Q2851" s="21" t="str">
        <f>VLOOKUP(P2851,'BASE TARIFA 2025'!C:D,2,0)</f>
        <v>WOMPI CENTRO</v>
      </c>
      <c r="R2851" s="23">
        <f>VLOOKUP(P2851,'BASE TARIFA 2025'!C:F,4,0)</f>
        <v>15709.5</v>
      </c>
    </row>
    <row r="2852" spans="1:18" ht="14.45">
      <c r="A2852" s="27">
        <v>74049</v>
      </c>
      <c r="B2852" s="27" t="s">
        <v>16389</v>
      </c>
      <c r="C2852" s="27">
        <v>79880048</v>
      </c>
      <c r="D2852" s="27" t="s">
        <v>16390</v>
      </c>
      <c r="E2852" s="27" t="s">
        <v>16391</v>
      </c>
      <c r="F2852" s="27" t="s">
        <v>16391</v>
      </c>
      <c r="G2852" s="27" t="s">
        <v>16392</v>
      </c>
      <c r="H2852" s="27" t="s">
        <v>16393</v>
      </c>
      <c r="I2852" s="27" t="s">
        <v>16394</v>
      </c>
      <c r="J2852" s="27" t="s">
        <v>190</v>
      </c>
      <c r="K2852" s="27" t="s">
        <v>16377</v>
      </c>
      <c r="L2852" s="27" t="s">
        <v>16377</v>
      </c>
      <c r="M2852" s="27">
        <v>25386</v>
      </c>
      <c r="N2852" s="28" t="s">
        <v>500</v>
      </c>
      <c r="O2852" s="22">
        <f>VLOOKUP(A2852,Hoja1!A:C,3,0)</f>
        <v>8</v>
      </c>
      <c r="P2852" s="21" t="str">
        <f>VLOOKUP(M2852,[1]TIPOLOGIAS_CB!$A:$F,4,0)</f>
        <v>BOGOTA</v>
      </c>
      <c r="Q2852" s="21" t="str">
        <f>VLOOKUP(P2852,'BASE TARIFA 2025'!C:D,2,0)</f>
        <v>WOMPI CENTRO</v>
      </c>
      <c r="R2852" s="23">
        <f>VLOOKUP(P2852,'BASE TARIFA 2025'!C:F,4,0)</f>
        <v>15709.5</v>
      </c>
    </row>
    <row r="2853" spans="1:18" ht="14.45">
      <c r="A2853" s="27">
        <v>75402</v>
      </c>
      <c r="B2853" s="27" t="s">
        <v>16395</v>
      </c>
      <c r="C2853" s="27">
        <v>39805276</v>
      </c>
      <c r="D2853" s="27" t="s">
        <v>16396</v>
      </c>
      <c r="E2853" s="27" t="s">
        <v>16396</v>
      </c>
      <c r="F2853" s="27" t="s">
        <v>16397</v>
      </c>
      <c r="G2853" s="27" t="s">
        <v>16398</v>
      </c>
      <c r="H2853" s="27" t="s">
        <v>16399</v>
      </c>
      <c r="I2853" s="27" t="s">
        <v>16400</v>
      </c>
      <c r="J2853" s="27" t="s">
        <v>190</v>
      </c>
      <c r="K2853" s="27" t="s">
        <v>16377</v>
      </c>
      <c r="L2853" s="27" t="s">
        <v>16377</v>
      </c>
      <c r="M2853" s="27">
        <v>25386</v>
      </c>
      <c r="N2853" s="28" t="s">
        <v>500</v>
      </c>
      <c r="O2853" s="22">
        <f>VLOOKUP(A2853,Hoja1!A:C,3,0)</f>
        <v>8</v>
      </c>
      <c r="P2853" s="21" t="str">
        <f>VLOOKUP(M2853,[1]TIPOLOGIAS_CB!$A:$F,4,0)</f>
        <v>BOGOTA</v>
      </c>
      <c r="Q2853" s="21" t="str">
        <f>VLOOKUP(P2853,'BASE TARIFA 2025'!C:D,2,0)</f>
        <v>WOMPI CENTRO</v>
      </c>
      <c r="R2853" s="23">
        <f>VLOOKUP(P2853,'BASE TARIFA 2025'!C:F,4,0)</f>
        <v>15709.5</v>
      </c>
    </row>
    <row r="2854" spans="1:18" ht="14.45">
      <c r="A2854" s="27">
        <v>78318</v>
      </c>
      <c r="B2854" s="27" t="s">
        <v>16401</v>
      </c>
      <c r="C2854" s="27">
        <v>20358743</v>
      </c>
      <c r="D2854" s="27" t="s">
        <v>11700</v>
      </c>
      <c r="E2854" s="27" t="s">
        <v>11700</v>
      </c>
      <c r="F2854" s="27" t="s">
        <v>11700</v>
      </c>
      <c r="G2854" s="27" t="s">
        <v>16402</v>
      </c>
      <c r="H2854" s="27" t="s">
        <v>16403</v>
      </c>
      <c r="I2854" s="27" t="s">
        <v>16404</v>
      </c>
      <c r="J2854" s="27" t="s">
        <v>190</v>
      </c>
      <c r="K2854" s="27" t="s">
        <v>16377</v>
      </c>
      <c r="L2854" s="27" t="s">
        <v>16377</v>
      </c>
      <c r="M2854" s="27">
        <v>25386</v>
      </c>
      <c r="N2854" s="28" t="s">
        <v>500</v>
      </c>
      <c r="O2854" s="22">
        <f>VLOOKUP(A2854,Hoja1!A:C,3,0)</f>
        <v>8</v>
      </c>
      <c r="P2854" s="21" t="str">
        <f>VLOOKUP(M2854,[1]TIPOLOGIAS_CB!$A:$F,4,0)</f>
        <v>BOGOTA</v>
      </c>
      <c r="Q2854" s="21" t="str">
        <f>VLOOKUP(P2854,'BASE TARIFA 2025'!C:D,2,0)</f>
        <v>WOMPI CENTRO</v>
      </c>
      <c r="R2854" s="23">
        <f>VLOOKUP(P2854,'BASE TARIFA 2025'!C:F,4,0)</f>
        <v>15709.5</v>
      </c>
    </row>
    <row r="2855" spans="1:18" ht="14.45">
      <c r="A2855" s="27">
        <v>79640</v>
      </c>
      <c r="B2855" s="27" t="s">
        <v>16405</v>
      </c>
      <c r="C2855" s="27">
        <v>901684774</v>
      </c>
      <c r="D2855" s="27" t="s">
        <v>16406</v>
      </c>
      <c r="E2855" s="27" t="s">
        <v>16406</v>
      </c>
      <c r="F2855" s="27" t="s">
        <v>16406</v>
      </c>
      <c r="G2855" s="27" t="s">
        <v>16407</v>
      </c>
      <c r="H2855" s="27" t="s">
        <v>16408</v>
      </c>
      <c r="I2855" s="27" t="s">
        <v>16409</v>
      </c>
      <c r="J2855" s="27" t="s">
        <v>190</v>
      </c>
      <c r="K2855" s="27" t="s">
        <v>16377</v>
      </c>
      <c r="L2855" s="27" t="s">
        <v>16377</v>
      </c>
      <c r="M2855" s="27">
        <v>25386</v>
      </c>
      <c r="N2855" s="28" t="s">
        <v>259</v>
      </c>
      <c r="O2855" s="22">
        <f>VLOOKUP(A2855,Hoja1!A:C,3,0)</f>
        <v>8</v>
      </c>
      <c r="P2855" s="21" t="str">
        <f>VLOOKUP(M2855,[1]TIPOLOGIAS_CB!$A:$F,4,0)</f>
        <v>BOGOTA</v>
      </c>
      <c r="Q2855" s="21" t="str">
        <f>VLOOKUP(P2855,'BASE TARIFA 2025'!C:D,2,0)</f>
        <v>WOMPI CENTRO</v>
      </c>
      <c r="R2855" s="23">
        <f>VLOOKUP(P2855,'BASE TARIFA 2025'!C:F,4,0)</f>
        <v>15709.5</v>
      </c>
    </row>
    <row r="2856" spans="1:18" ht="14.45">
      <c r="A2856" s="27">
        <v>17659</v>
      </c>
      <c r="B2856" s="27" t="s">
        <v>16410</v>
      </c>
      <c r="C2856" s="27">
        <v>5237475</v>
      </c>
      <c r="D2856" s="27" t="s">
        <v>16411</v>
      </c>
      <c r="E2856" s="27" t="s">
        <v>16412</v>
      </c>
      <c r="F2856" s="27" t="s">
        <v>16412</v>
      </c>
      <c r="G2856" s="27" t="s">
        <v>16413</v>
      </c>
      <c r="H2856" s="27" t="s">
        <v>16414</v>
      </c>
      <c r="I2856" s="27" t="s">
        <v>16415</v>
      </c>
      <c r="J2856" s="27" t="s">
        <v>539</v>
      </c>
      <c r="K2856" s="27" t="s">
        <v>1654</v>
      </c>
      <c r="L2856" s="27" t="s">
        <v>1654</v>
      </c>
      <c r="M2856" s="27">
        <v>52215</v>
      </c>
      <c r="N2856" s="28" t="s">
        <v>605</v>
      </c>
      <c r="O2856" s="22">
        <f>VLOOKUP(A2856,Hoja1!A:C,3,0)</f>
        <v>8</v>
      </c>
      <c r="P2856" s="21" t="str">
        <f>VLOOKUP(M2856,[1]TIPOLOGIAS_CB!$A:$F,4,0)</f>
        <v>PASTO</v>
      </c>
      <c r="Q2856" s="21" t="str">
        <f>VLOOKUP(P2856,'BASE TARIFA 2025'!C:D,2,0)</f>
        <v>WOMPI SUROCCIDENTE</v>
      </c>
      <c r="R2856" s="23">
        <f>VLOOKUP(P2856,'BASE TARIFA 2025'!C:F,4,0)</f>
        <v>28277.100000000002</v>
      </c>
    </row>
    <row r="2857" spans="1:18" ht="14.45">
      <c r="A2857" s="27">
        <v>46136</v>
      </c>
      <c r="B2857" s="27" t="s">
        <v>16416</v>
      </c>
      <c r="C2857" s="27">
        <v>1086299559</v>
      </c>
      <c r="D2857" s="27"/>
      <c r="E2857" s="27" t="s">
        <v>16417</v>
      </c>
      <c r="F2857" s="27" t="s">
        <v>16418</v>
      </c>
      <c r="G2857" s="27" t="s">
        <v>16419</v>
      </c>
      <c r="H2857" s="27" t="s">
        <v>16420</v>
      </c>
      <c r="I2857" s="27" t="s">
        <v>16421</v>
      </c>
      <c r="J2857" s="27" t="s">
        <v>539</v>
      </c>
      <c r="K2857" s="27" t="s">
        <v>1654</v>
      </c>
      <c r="L2857" s="27" t="s">
        <v>1654</v>
      </c>
      <c r="M2857" s="27">
        <v>52215</v>
      </c>
      <c r="N2857" s="28" t="s">
        <v>605</v>
      </c>
      <c r="O2857" s="22">
        <f>VLOOKUP(A2857,Hoja1!A:C,3,0)</f>
        <v>16</v>
      </c>
      <c r="P2857" s="21" t="str">
        <f>VLOOKUP(M2857,[1]TIPOLOGIAS_CB!$A:$F,4,0)</f>
        <v>PASTO</v>
      </c>
      <c r="Q2857" s="21" t="str">
        <f>VLOOKUP(P2857,'BASE TARIFA 2025'!C:D,2,0)</f>
        <v>WOMPI SUROCCIDENTE</v>
      </c>
      <c r="R2857" s="23">
        <f>VLOOKUP(P2857,'BASE TARIFA 2025'!C:F,4,0)</f>
        <v>28277.100000000002</v>
      </c>
    </row>
    <row r="2858" spans="1:18" ht="14.45">
      <c r="A2858" s="27">
        <v>66818</v>
      </c>
      <c r="B2858" s="27" t="s">
        <v>16422</v>
      </c>
      <c r="C2858" s="27">
        <v>1086301416</v>
      </c>
      <c r="D2858" s="27" t="s">
        <v>16418</v>
      </c>
      <c r="E2858" s="27" t="s">
        <v>16418</v>
      </c>
      <c r="F2858" s="27" t="s">
        <v>16417</v>
      </c>
      <c r="G2858" s="27" t="s">
        <v>16423</v>
      </c>
      <c r="H2858" s="27" t="s">
        <v>16424</v>
      </c>
      <c r="I2858" s="27" t="s">
        <v>16425</v>
      </c>
      <c r="J2858" s="27" t="s">
        <v>539</v>
      </c>
      <c r="K2858" s="27" t="s">
        <v>1654</v>
      </c>
      <c r="L2858" s="27" t="s">
        <v>1654</v>
      </c>
      <c r="M2858" s="27">
        <v>52215</v>
      </c>
      <c r="N2858" s="28" t="s">
        <v>605</v>
      </c>
      <c r="O2858" s="22">
        <f>VLOOKUP(A2858,Hoja1!A:C,3,0)</f>
        <v>16</v>
      </c>
      <c r="P2858" s="21" t="str">
        <f>VLOOKUP(M2858,[1]TIPOLOGIAS_CB!$A:$F,4,0)</f>
        <v>PASTO</v>
      </c>
      <c r="Q2858" s="21" t="str">
        <f>VLOOKUP(P2858,'BASE TARIFA 2025'!C:D,2,0)</f>
        <v>WOMPI SUROCCIDENTE</v>
      </c>
      <c r="R2858" s="23">
        <f>VLOOKUP(P2858,'BASE TARIFA 2025'!C:F,4,0)</f>
        <v>28277.100000000002</v>
      </c>
    </row>
    <row r="2859" spans="1:18" ht="14.45">
      <c r="A2859" s="27">
        <v>12257</v>
      </c>
      <c r="B2859" s="27" t="s">
        <v>16426</v>
      </c>
      <c r="C2859" s="27">
        <v>87514117</v>
      </c>
      <c r="D2859" s="27" t="s">
        <v>16427</v>
      </c>
      <c r="E2859" s="27" t="s">
        <v>16428</v>
      </c>
      <c r="F2859" s="27" t="s">
        <v>16428</v>
      </c>
      <c r="G2859" s="27" t="s">
        <v>16429</v>
      </c>
      <c r="H2859" s="27" t="s">
        <v>16430</v>
      </c>
      <c r="I2859" s="27" t="s">
        <v>16431</v>
      </c>
      <c r="J2859" s="27" t="s">
        <v>539</v>
      </c>
      <c r="K2859" s="27" t="s">
        <v>16432</v>
      </c>
      <c r="L2859" s="27" t="s">
        <v>16432</v>
      </c>
      <c r="M2859" s="27">
        <v>52227</v>
      </c>
      <c r="N2859" s="28" t="s">
        <v>701</v>
      </c>
      <c r="O2859" s="22">
        <f>VLOOKUP(A2859,Hoja1!A:C,3,0)</f>
        <v>16</v>
      </c>
      <c r="P2859" s="21" t="str">
        <f>VLOOKUP(M2859,[1]TIPOLOGIAS_CB!$A:$F,4,0)</f>
        <v>PASTO</v>
      </c>
      <c r="Q2859" s="21" t="str">
        <f>VLOOKUP(P2859,'BASE TARIFA 2025'!C:D,2,0)</f>
        <v>WOMPI SUROCCIDENTE</v>
      </c>
      <c r="R2859" s="23">
        <f>VLOOKUP(P2859,'BASE TARIFA 2025'!C:F,4,0)</f>
        <v>28277.100000000002</v>
      </c>
    </row>
    <row r="2860" spans="1:18" ht="14.45">
      <c r="A2860" s="27">
        <v>62113</v>
      </c>
      <c r="B2860" s="27" t="s">
        <v>16433</v>
      </c>
      <c r="C2860" s="27">
        <v>1088590178</v>
      </c>
      <c r="D2860" s="27" t="s">
        <v>16434</v>
      </c>
      <c r="E2860" s="27" t="s">
        <v>16434</v>
      </c>
      <c r="F2860" s="27" t="s">
        <v>16435</v>
      </c>
      <c r="G2860" s="27" t="s">
        <v>16436</v>
      </c>
      <c r="H2860" s="27" t="s">
        <v>16437</v>
      </c>
      <c r="I2860" s="27" t="s">
        <v>16438</v>
      </c>
      <c r="J2860" s="27" t="s">
        <v>539</v>
      </c>
      <c r="K2860" s="27" t="s">
        <v>16432</v>
      </c>
      <c r="L2860" s="27" t="s">
        <v>16432</v>
      </c>
      <c r="M2860" s="27">
        <v>52227</v>
      </c>
      <c r="N2860" s="28" t="s">
        <v>701</v>
      </c>
      <c r="O2860" s="22">
        <f>VLOOKUP(A2860,Hoja1!A:C,3,0)</f>
        <v>8</v>
      </c>
      <c r="P2860" s="21" t="str">
        <f>VLOOKUP(M2860,[1]TIPOLOGIAS_CB!$A:$F,4,0)</f>
        <v>PASTO</v>
      </c>
      <c r="Q2860" s="21" t="str">
        <f>VLOOKUP(P2860,'BASE TARIFA 2025'!C:D,2,0)</f>
        <v>WOMPI SUROCCIDENTE</v>
      </c>
      <c r="R2860" s="23">
        <f>VLOOKUP(P2860,'BASE TARIFA 2025'!C:F,4,0)</f>
        <v>28277.100000000002</v>
      </c>
    </row>
    <row r="2861" spans="1:18" ht="14.45">
      <c r="A2861" s="27">
        <v>62892</v>
      </c>
      <c r="B2861" s="27" t="s">
        <v>16439</v>
      </c>
      <c r="C2861" s="27">
        <v>1085930976</v>
      </c>
      <c r="D2861" s="27" t="s">
        <v>16440</v>
      </c>
      <c r="E2861" s="27" t="s">
        <v>16440</v>
      </c>
      <c r="F2861" s="27" t="s">
        <v>16441</v>
      </c>
      <c r="G2861" s="27" t="s">
        <v>16442</v>
      </c>
      <c r="H2861" s="27" t="s">
        <v>16443</v>
      </c>
      <c r="I2861" s="27" t="s">
        <v>16444</v>
      </c>
      <c r="J2861" s="27" t="s">
        <v>539</v>
      </c>
      <c r="K2861" s="27" t="s">
        <v>16432</v>
      </c>
      <c r="L2861" s="27" t="s">
        <v>16432</v>
      </c>
      <c r="M2861" s="27">
        <v>52227</v>
      </c>
      <c r="N2861" s="28" t="s">
        <v>701</v>
      </c>
      <c r="O2861" s="22">
        <f>VLOOKUP(A2861,Hoja1!A:C,3,0)</f>
        <v>8</v>
      </c>
      <c r="P2861" s="21" t="str">
        <f>VLOOKUP(M2861,[1]TIPOLOGIAS_CB!$A:$F,4,0)</f>
        <v>PASTO</v>
      </c>
      <c r="Q2861" s="21" t="str">
        <f>VLOOKUP(P2861,'BASE TARIFA 2025'!C:D,2,0)</f>
        <v>WOMPI SUROCCIDENTE</v>
      </c>
      <c r="R2861" s="23">
        <f>VLOOKUP(P2861,'BASE TARIFA 2025'!C:F,4,0)</f>
        <v>28277.100000000002</v>
      </c>
    </row>
    <row r="2862" spans="1:18" ht="14.45">
      <c r="A2862" s="27">
        <v>72609</v>
      </c>
      <c r="B2862" s="27" t="s">
        <v>16445</v>
      </c>
      <c r="C2862" s="27">
        <v>1088589988</v>
      </c>
      <c r="D2862" s="27" t="s">
        <v>16446</v>
      </c>
      <c r="E2862" s="27" t="s">
        <v>16446</v>
      </c>
      <c r="F2862" s="27" t="s">
        <v>16446</v>
      </c>
      <c r="G2862" s="27" t="s">
        <v>16447</v>
      </c>
      <c r="H2862" s="27" t="s">
        <v>16448</v>
      </c>
      <c r="I2862" s="27" t="s">
        <v>16449</v>
      </c>
      <c r="J2862" s="27" t="s">
        <v>539</v>
      </c>
      <c r="K2862" s="27" t="s">
        <v>16432</v>
      </c>
      <c r="L2862" s="27" t="s">
        <v>16432</v>
      </c>
      <c r="M2862" s="27">
        <v>52227</v>
      </c>
      <c r="N2862" s="28" t="s">
        <v>701</v>
      </c>
      <c r="O2862" s="22">
        <f>VLOOKUP(A2862,Hoja1!A:C,3,0)</f>
        <v>8</v>
      </c>
      <c r="P2862" s="21" t="str">
        <f>VLOOKUP(M2862,[1]TIPOLOGIAS_CB!$A:$F,4,0)</f>
        <v>PASTO</v>
      </c>
      <c r="Q2862" s="21" t="str">
        <f>VLOOKUP(P2862,'BASE TARIFA 2025'!C:D,2,0)</f>
        <v>WOMPI SUROCCIDENTE</v>
      </c>
      <c r="R2862" s="23">
        <f>VLOOKUP(P2862,'BASE TARIFA 2025'!C:F,4,0)</f>
        <v>28277.100000000002</v>
      </c>
    </row>
    <row r="2863" spans="1:18" ht="14.45">
      <c r="A2863" s="27">
        <v>10594</v>
      </c>
      <c r="B2863" s="27" t="s">
        <v>16450</v>
      </c>
      <c r="C2863" s="27">
        <v>27082528</v>
      </c>
      <c r="D2863" s="27" t="s">
        <v>16451</v>
      </c>
      <c r="E2863" s="27" t="s">
        <v>16452</v>
      </c>
      <c r="F2863" s="27" t="s">
        <v>16452</v>
      </c>
      <c r="G2863" s="27" t="s">
        <v>16453</v>
      </c>
      <c r="H2863" s="27" t="s">
        <v>16454</v>
      </c>
      <c r="I2863" s="27" t="s">
        <v>16455</v>
      </c>
      <c r="J2863" s="27" t="s">
        <v>539</v>
      </c>
      <c r="K2863" s="27" t="s">
        <v>16456</v>
      </c>
      <c r="L2863" s="27" t="s">
        <v>16456</v>
      </c>
      <c r="M2863" s="27">
        <v>52254</v>
      </c>
      <c r="N2863" s="28" t="s">
        <v>328</v>
      </c>
      <c r="O2863" s="22">
        <f>VLOOKUP(A2863,Hoja1!A:C,3,0)</f>
        <v>8</v>
      </c>
      <c r="P2863" s="21" t="str">
        <f>VLOOKUP(M2863,[1]TIPOLOGIAS_CB!$A:$F,4,0)</f>
        <v>PASTO</v>
      </c>
      <c r="Q2863" s="21" t="str">
        <f>VLOOKUP(P2863,'BASE TARIFA 2025'!C:D,2,0)</f>
        <v>WOMPI SUROCCIDENTE</v>
      </c>
      <c r="R2863" s="23">
        <f>VLOOKUP(P2863,'BASE TARIFA 2025'!C:F,4,0)</f>
        <v>28277.100000000002</v>
      </c>
    </row>
    <row r="2864" spans="1:18" ht="14.45">
      <c r="A2864" s="27">
        <v>43566</v>
      </c>
      <c r="B2864" s="27" t="s">
        <v>16457</v>
      </c>
      <c r="C2864" s="27">
        <v>5249607</v>
      </c>
      <c r="D2864" s="27" t="s">
        <v>16458</v>
      </c>
      <c r="E2864" s="27" t="s">
        <v>16459</v>
      </c>
      <c r="F2864" s="27" t="s">
        <v>16459</v>
      </c>
      <c r="G2864" s="27" t="s">
        <v>16460</v>
      </c>
      <c r="H2864" s="27" t="s">
        <v>16461</v>
      </c>
      <c r="I2864" s="27" t="s">
        <v>16462</v>
      </c>
      <c r="J2864" s="27" t="s">
        <v>539</v>
      </c>
      <c r="K2864" s="27" t="s">
        <v>16456</v>
      </c>
      <c r="L2864" s="27" t="s">
        <v>16456</v>
      </c>
      <c r="M2864" s="27">
        <v>52254</v>
      </c>
      <c r="N2864" s="28" t="s">
        <v>328</v>
      </c>
      <c r="O2864" s="22">
        <f>VLOOKUP(A2864,Hoja1!A:C,3,0)</f>
        <v>8</v>
      </c>
      <c r="P2864" s="21" t="str">
        <f>VLOOKUP(M2864,[1]TIPOLOGIAS_CB!$A:$F,4,0)</f>
        <v>PASTO</v>
      </c>
      <c r="Q2864" s="21" t="str">
        <f>VLOOKUP(P2864,'BASE TARIFA 2025'!C:D,2,0)</f>
        <v>WOMPI SUROCCIDENTE</v>
      </c>
      <c r="R2864" s="23">
        <f>VLOOKUP(P2864,'BASE TARIFA 2025'!C:F,4,0)</f>
        <v>28277.100000000002</v>
      </c>
    </row>
    <row r="2865" spans="1:18" ht="14.45">
      <c r="A2865" s="27">
        <v>26150</v>
      </c>
      <c r="B2865" s="27" t="s">
        <v>16463</v>
      </c>
      <c r="C2865" s="27">
        <v>98355002</v>
      </c>
      <c r="D2865" s="27" t="s">
        <v>16464</v>
      </c>
      <c r="E2865" s="27" t="s">
        <v>16465</v>
      </c>
      <c r="F2865" s="27" t="s">
        <v>16465</v>
      </c>
      <c r="G2865" s="27" t="s">
        <v>16466</v>
      </c>
      <c r="H2865" s="27" t="s">
        <v>16467</v>
      </c>
      <c r="I2865" s="27" t="s">
        <v>16468</v>
      </c>
      <c r="J2865" s="27" t="s">
        <v>539</v>
      </c>
      <c r="K2865" s="27" t="s">
        <v>16469</v>
      </c>
      <c r="L2865" s="27" t="s">
        <v>16469</v>
      </c>
      <c r="M2865" s="27">
        <v>52258</v>
      </c>
      <c r="N2865" s="28" t="s">
        <v>348</v>
      </c>
      <c r="O2865" s="22">
        <f>VLOOKUP(A2865,Hoja1!A:C,3,0)</f>
        <v>8</v>
      </c>
      <c r="P2865" s="21" t="str">
        <f>VLOOKUP(M2865,[1]TIPOLOGIAS_CB!$A:$F,4,0)</f>
        <v>PASTO</v>
      </c>
      <c r="Q2865" s="21" t="str">
        <f>VLOOKUP(P2865,'BASE TARIFA 2025'!C:D,2,0)</f>
        <v>WOMPI SUROCCIDENTE</v>
      </c>
      <c r="R2865" s="23">
        <f>VLOOKUP(P2865,'BASE TARIFA 2025'!C:F,4,0)</f>
        <v>28277.100000000002</v>
      </c>
    </row>
    <row r="2866" spans="1:18" ht="14.45">
      <c r="A2866" s="27">
        <v>62950</v>
      </c>
      <c r="B2866" s="27" t="s">
        <v>16470</v>
      </c>
      <c r="C2866" s="27">
        <v>19604576</v>
      </c>
      <c r="D2866" s="27" t="s">
        <v>79</v>
      </c>
      <c r="E2866" s="27" t="s">
        <v>16471</v>
      </c>
      <c r="F2866" s="27" t="s">
        <v>16471</v>
      </c>
      <c r="G2866" s="27" t="s">
        <v>16472</v>
      </c>
      <c r="H2866" s="27" t="s">
        <v>16473</v>
      </c>
      <c r="I2866" s="27" t="s">
        <v>16474</v>
      </c>
      <c r="J2866" s="27" t="s">
        <v>539</v>
      </c>
      <c r="K2866" s="27" t="s">
        <v>16469</v>
      </c>
      <c r="L2866" s="27" t="s">
        <v>16469</v>
      </c>
      <c r="M2866" s="27">
        <v>52258</v>
      </c>
      <c r="N2866" s="28" t="s">
        <v>348</v>
      </c>
      <c r="O2866" s="22">
        <f>VLOOKUP(A2866,Hoja1!A:C,3,0)</f>
        <v>8</v>
      </c>
      <c r="P2866" s="21" t="str">
        <f>VLOOKUP(M2866,[1]TIPOLOGIAS_CB!$A:$F,4,0)</f>
        <v>PASTO</v>
      </c>
      <c r="Q2866" s="21" t="str">
        <f>VLOOKUP(P2866,'BASE TARIFA 2025'!C:D,2,0)</f>
        <v>WOMPI SUROCCIDENTE</v>
      </c>
      <c r="R2866" s="23">
        <f>VLOOKUP(P2866,'BASE TARIFA 2025'!C:F,4,0)</f>
        <v>28277.100000000002</v>
      </c>
    </row>
    <row r="2867" spans="1:18" ht="14.45">
      <c r="A2867" s="27">
        <v>70079</v>
      </c>
      <c r="B2867" s="27" t="s">
        <v>16475</v>
      </c>
      <c r="C2867" s="27">
        <v>1095825633</v>
      </c>
      <c r="D2867" s="27" t="s">
        <v>16476</v>
      </c>
      <c r="E2867" s="27" t="s">
        <v>16476</v>
      </c>
      <c r="F2867" s="27" t="s">
        <v>16476</v>
      </c>
      <c r="G2867" s="27" t="s">
        <v>16477</v>
      </c>
      <c r="H2867" s="27" t="s">
        <v>16478</v>
      </c>
      <c r="I2867" s="27" t="s">
        <v>16479</v>
      </c>
      <c r="J2867" s="27" t="s">
        <v>2863</v>
      </c>
      <c r="K2867" s="27" t="s">
        <v>16480</v>
      </c>
      <c r="L2867" s="27" t="s">
        <v>16480</v>
      </c>
      <c r="M2867" s="27">
        <v>54385</v>
      </c>
      <c r="N2867" s="28" t="s">
        <v>192</v>
      </c>
      <c r="O2867" s="22">
        <f>VLOOKUP(A2867,Hoja1!A:C,3,0)</f>
        <v>8</v>
      </c>
      <c r="P2867" s="21" t="str">
        <f>VLOOKUP(M2867,[1]TIPOLOGIAS_CB!$A:$F,4,0)</f>
        <v>BUCARAMANGA</v>
      </c>
      <c r="Q2867" s="21" t="str">
        <f>VLOOKUP(P2867,'BASE TARIFA 2025'!C:D,2,0)</f>
        <v>WOMPI SANTANDERES</v>
      </c>
      <c r="R2867" s="23">
        <f>VLOOKUP(P2867,'BASE TARIFA 2025'!C:F,4,0)</f>
        <v>15709.5</v>
      </c>
    </row>
    <row r="2868" spans="1:18" ht="14.45">
      <c r="A2868" s="27">
        <v>52018</v>
      </c>
      <c r="B2868" s="27" t="s">
        <v>16481</v>
      </c>
      <c r="C2868" s="27">
        <v>13539235</v>
      </c>
      <c r="D2868" s="27" t="s">
        <v>16482</v>
      </c>
      <c r="E2868" s="27" t="s">
        <v>16482</v>
      </c>
      <c r="F2868" s="27" t="s">
        <v>16482</v>
      </c>
      <c r="G2868" s="27" t="s">
        <v>16483</v>
      </c>
      <c r="H2868" s="27" t="s">
        <v>16484</v>
      </c>
      <c r="I2868" s="27" t="s">
        <v>16485</v>
      </c>
      <c r="J2868" s="27" t="s">
        <v>2863</v>
      </c>
      <c r="K2868" s="27" t="s">
        <v>16480</v>
      </c>
      <c r="L2868" s="27" t="s">
        <v>16480</v>
      </c>
      <c r="M2868" s="27">
        <v>54385</v>
      </c>
      <c r="N2868" s="28" t="s">
        <v>192</v>
      </c>
      <c r="O2868" s="22">
        <f>VLOOKUP(A2868,Hoja1!A:C,3,0)</f>
        <v>8</v>
      </c>
      <c r="P2868" s="21" t="str">
        <f>VLOOKUP(M2868,[1]TIPOLOGIAS_CB!$A:$F,4,0)</f>
        <v>BUCARAMANGA</v>
      </c>
      <c r="Q2868" s="21" t="str">
        <f>VLOOKUP(P2868,'BASE TARIFA 2025'!C:D,2,0)</f>
        <v>WOMPI SANTANDERES</v>
      </c>
      <c r="R2868" s="23">
        <f>VLOOKUP(P2868,'BASE TARIFA 2025'!C:F,4,0)</f>
        <v>15709.5</v>
      </c>
    </row>
    <row r="2869" spans="1:18" ht="14.45">
      <c r="A2869" s="27">
        <v>45605</v>
      </c>
      <c r="B2869" s="27" t="s">
        <v>16486</v>
      </c>
      <c r="C2869" s="27">
        <v>901367176</v>
      </c>
      <c r="D2869" s="27"/>
      <c r="E2869" s="27" t="s">
        <v>16487</v>
      </c>
      <c r="F2869" s="27" t="s">
        <v>16487</v>
      </c>
      <c r="G2869" s="27" t="s">
        <v>16488</v>
      </c>
      <c r="H2869" s="27" t="s">
        <v>16489</v>
      </c>
      <c r="I2869" s="27" t="s">
        <v>16490</v>
      </c>
      <c r="J2869" s="27" t="s">
        <v>2863</v>
      </c>
      <c r="K2869" s="27" t="s">
        <v>16491</v>
      </c>
      <c r="L2869" s="27" t="s">
        <v>16491</v>
      </c>
      <c r="M2869" s="27">
        <v>54405</v>
      </c>
      <c r="N2869" s="28" t="s">
        <v>500</v>
      </c>
      <c r="O2869" s="22">
        <f>VLOOKUP(A2869,Hoja1!A:C,3,0)</f>
        <v>8</v>
      </c>
      <c r="P2869" s="21" t="str">
        <f>VLOOKUP(M2869,[1]TIPOLOGIAS_CB!$A:$F,4,0)</f>
        <v>CUCUTA</v>
      </c>
      <c r="Q2869" s="21" t="str">
        <f>VLOOKUP(P2869,'BASE TARIFA 2025'!C:D,2,0)</f>
        <v>WOMPI SANTANDERES</v>
      </c>
      <c r="R2869" s="23">
        <f>VLOOKUP(P2869,'BASE TARIFA 2025'!C:F,4,0)</f>
        <v>28277.100000000002</v>
      </c>
    </row>
    <row r="2870" spans="1:18" ht="14.45">
      <c r="A2870" s="27">
        <v>80673</v>
      </c>
      <c r="B2870" s="27" t="s">
        <v>16492</v>
      </c>
      <c r="C2870" s="27">
        <v>1093736045</v>
      </c>
      <c r="D2870" s="27" t="s">
        <v>16493</v>
      </c>
      <c r="E2870" s="27" t="s">
        <v>16493</v>
      </c>
      <c r="F2870" s="27"/>
      <c r="G2870" s="27" t="s">
        <v>16494</v>
      </c>
      <c r="H2870" s="27" t="s">
        <v>16495</v>
      </c>
      <c r="I2870" s="27" t="s">
        <v>16496</v>
      </c>
      <c r="J2870" s="27" t="s">
        <v>2863</v>
      </c>
      <c r="K2870" s="27" t="s">
        <v>16491</v>
      </c>
      <c r="L2870" s="27" t="s">
        <v>16491</v>
      </c>
      <c r="M2870" s="27">
        <v>54405</v>
      </c>
      <c r="N2870" s="28" t="s">
        <v>192</v>
      </c>
      <c r="O2870" s="22">
        <f>VLOOKUP(A2870,Hoja1!A:C,3,0)</f>
        <v>8</v>
      </c>
      <c r="P2870" s="21" t="str">
        <f>VLOOKUP(M2870,[1]TIPOLOGIAS_CB!$A:$F,4,0)</f>
        <v>CUCUTA</v>
      </c>
      <c r="Q2870" s="21" t="str">
        <f>VLOOKUP(P2870,'BASE TARIFA 2025'!C:D,2,0)</f>
        <v>WOMPI SANTANDERES</v>
      </c>
      <c r="R2870" s="23">
        <f>VLOOKUP(P2870,'BASE TARIFA 2025'!C:F,4,0)</f>
        <v>28277.100000000002</v>
      </c>
    </row>
    <row r="2871" spans="1:18" ht="14.45">
      <c r="A2871" s="27">
        <v>80674</v>
      </c>
      <c r="B2871" s="27" t="s">
        <v>16497</v>
      </c>
      <c r="C2871" s="27">
        <v>1093797171</v>
      </c>
      <c r="D2871" s="27" t="s">
        <v>16498</v>
      </c>
      <c r="E2871" s="27" t="s">
        <v>16499</v>
      </c>
      <c r="F2871" s="27" t="s">
        <v>16498</v>
      </c>
      <c r="G2871" s="27" t="s">
        <v>16500</v>
      </c>
      <c r="H2871" s="27" t="s">
        <v>16501</v>
      </c>
      <c r="I2871" s="27" t="s">
        <v>16502</v>
      </c>
      <c r="J2871" s="27" t="s">
        <v>2863</v>
      </c>
      <c r="K2871" s="27" t="s">
        <v>16491</v>
      </c>
      <c r="L2871" s="27" t="s">
        <v>16491</v>
      </c>
      <c r="M2871" s="27">
        <v>54405</v>
      </c>
      <c r="N2871" s="28" t="s">
        <v>192</v>
      </c>
      <c r="O2871" s="22">
        <f>VLOOKUP(A2871,Hoja1!A:C,3,0)</f>
        <v>8</v>
      </c>
      <c r="P2871" s="21" t="str">
        <f>VLOOKUP(M2871,[1]TIPOLOGIAS_CB!$A:$F,4,0)</f>
        <v>CUCUTA</v>
      </c>
      <c r="Q2871" s="21" t="str">
        <f>VLOOKUP(P2871,'BASE TARIFA 2025'!C:D,2,0)</f>
        <v>WOMPI SANTANDERES</v>
      </c>
      <c r="R2871" s="23">
        <f>VLOOKUP(P2871,'BASE TARIFA 2025'!C:F,4,0)</f>
        <v>28277.100000000002</v>
      </c>
    </row>
    <row r="2872" spans="1:18" ht="14.45">
      <c r="A2872" s="27">
        <v>59856</v>
      </c>
      <c r="B2872" s="27" t="s">
        <v>16503</v>
      </c>
      <c r="C2872" s="27">
        <v>1093794468</v>
      </c>
      <c r="D2872" s="27" t="s">
        <v>79</v>
      </c>
      <c r="E2872" s="27" t="s">
        <v>16504</v>
      </c>
      <c r="F2872" s="27" t="s">
        <v>16505</v>
      </c>
      <c r="G2872" s="27" t="s">
        <v>16506</v>
      </c>
      <c r="H2872" s="27" t="s">
        <v>16507</v>
      </c>
      <c r="I2872" s="27" t="s">
        <v>16508</v>
      </c>
      <c r="J2872" s="27" t="s">
        <v>2863</v>
      </c>
      <c r="K2872" s="27" t="s">
        <v>16491</v>
      </c>
      <c r="L2872" s="27" t="s">
        <v>16491</v>
      </c>
      <c r="M2872" s="27">
        <v>54405</v>
      </c>
      <c r="N2872" s="28" t="s">
        <v>500</v>
      </c>
      <c r="O2872" s="22">
        <f>VLOOKUP(A2872,Hoja1!A:C,3,0)</f>
        <v>8</v>
      </c>
      <c r="P2872" s="21" t="str">
        <f>VLOOKUP(M2872,[1]TIPOLOGIAS_CB!$A:$F,4,0)</f>
        <v>CUCUTA</v>
      </c>
      <c r="Q2872" s="21" t="str">
        <f>VLOOKUP(P2872,'BASE TARIFA 2025'!C:D,2,0)</f>
        <v>WOMPI SANTANDERES</v>
      </c>
      <c r="R2872" s="23">
        <f>VLOOKUP(P2872,'BASE TARIFA 2025'!C:F,4,0)</f>
        <v>28277.100000000002</v>
      </c>
    </row>
    <row r="2873" spans="1:18" ht="14.45">
      <c r="A2873" s="27">
        <v>59380</v>
      </c>
      <c r="B2873" s="27" t="s">
        <v>16509</v>
      </c>
      <c r="C2873" s="27">
        <v>1096951417</v>
      </c>
      <c r="D2873" s="27" t="s">
        <v>79</v>
      </c>
      <c r="E2873" s="27" t="s">
        <v>16510</v>
      </c>
      <c r="F2873" s="27" t="s">
        <v>16510</v>
      </c>
      <c r="G2873" s="27" t="s">
        <v>16511</v>
      </c>
      <c r="H2873" s="27" t="s">
        <v>16512</v>
      </c>
      <c r="I2873" s="27" t="s">
        <v>16513</v>
      </c>
      <c r="J2873" s="27" t="s">
        <v>2863</v>
      </c>
      <c r="K2873" s="27" t="s">
        <v>16491</v>
      </c>
      <c r="L2873" s="27" t="s">
        <v>16491</v>
      </c>
      <c r="M2873" s="27">
        <v>54405</v>
      </c>
      <c r="N2873" s="28" t="s">
        <v>77</v>
      </c>
      <c r="O2873" s="22">
        <f>VLOOKUP(A2873,Hoja1!A:C,3,0)</f>
        <v>8</v>
      </c>
      <c r="P2873" s="21" t="str">
        <f>VLOOKUP(M2873,[1]TIPOLOGIAS_CB!$A:$F,4,0)</f>
        <v>CUCUTA</v>
      </c>
      <c r="Q2873" s="21" t="str">
        <f>VLOOKUP(P2873,'BASE TARIFA 2025'!C:D,2,0)</f>
        <v>WOMPI SANTANDERES</v>
      </c>
      <c r="R2873" s="23">
        <f>VLOOKUP(P2873,'BASE TARIFA 2025'!C:F,4,0)</f>
        <v>28277.100000000002</v>
      </c>
    </row>
    <row r="2874" spans="1:18" ht="14.45">
      <c r="A2874" s="27">
        <v>50258</v>
      </c>
      <c r="B2874" s="27" t="s">
        <v>16514</v>
      </c>
      <c r="C2874" s="27">
        <v>1094552317</v>
      </c>
      <c r="D2874" s="27" t="s">
        <v>16515</v>
      </c>
      <c r="E2874" s="27" t="s">
        <v>16516</v>
      </c>
      <c r="F2874" s="27" t="s">
        <v>16515</v>
      </c>
      <c r="G2874" s="27" t="s">
        <v>16517</v>
      </c>
      <c r="H2874" s="27" t="s">
        <v>16518</v>
      </c>
      <c r="I2874" s="27" t="s">
        <v>16519</v>
      </c>
      <c r="J2874" s="27" t="s">
        <v>2863</v>
      </c>
      <c r="K2874" s="27" t="s">
        <v>16520</v>
      </c>
      <c r="L2874" s="27" t="s">
        <v>16520</v>
      </c>
      <c r="M2874" s="27">
        <v>54520</v>
      </c>
      <c r="N2874" s="28" t="s">
        <v>259</v>
      </c>
      <c r="O2874" s="22">
        <f>VLOOKUP(A2874,Hoja1!A:C,3,0)</f>
        <v>8</v>
      </c>
      <c r="P2874" s="21" t="str">
        <f>VLOOKUP(M2874,[1]TIPOLOGIAS_CB!$A:$F,4,0)</f>
        <v>CUCUTA</v>
      </c>
      <c r="Q2874" s="21" t="str">
        <f>VLOOKUP(P2874,'BASE TARIFA 2025'!C:D,2,0)</f>
        <v>WOMPI SANTANDERES</v>
      </c>
      <c r="R2874" s="23">
        <f>VLOOKUP(P2874,'BASE TARIFA 2025'!C:F,4,0)</f>
        <v>28277.100000000002</v>
      </c>
    </row>
    <row r="2875" spans="1:18" ht="14.45">
      <c r="A2875" s="27">
        <v>64460</v>
      </c>
      <c r="B2875" s="27" t="s">
        <v>16521</v>
      </c>
      <c r="C2875" s="27">
        <v>27794269</v>
      </c>
      <c r="D2875" s="27" t="s">
        <v>79</v>
      </c>
      <c r="E2875" s="27" t="s">
        <v>16522</v>
      </c>
      <c r="F2875" s="27" t="s">
        <v>16515</v>
      </c>
      <c r="G2875" s="27" t="s">
        <v>16523</v>
      </c>
      <c r="H2875" s="27" t="s">
        <v>16524</v>
      </c>
      <c r="I2875" s="27" t="s">
        <v>16525</v>
      </c>
      <c r="J2875" s="27" t="s">
        <v>2863</v>
      </c>
      <c r="K2875" s="27" t="s">
        <v>16520</v>
      </c>
      <c r="L2875" s="27" t="s">
        <v>16520</v>
      </c>
      <c r="M2875" s="27">
        <v>54520</v>
      </c>
      <c r="N2875" s="28" t="s">
        <v>259</v>
      </c>
      <c r="O2875" s="22">
        <f>VLOOKUP(A2875,Hoja1!A:C,3,0)</f>
        <v>8</v>
      </c>
      <c r="P2875" s="21" t="str">
        <f>VLOOKUP(M2875,[1]TIPOLOGIAS_CB!$A:$F,4,0)</f>
        <v>CUCUTA</v>
      </c>
      <c r="Q2875" s="21" t="str">
        <f>VLOOKUP(P2875,'BASE TARIFA 2025'!C:D,2,0)</f>
        <v>WOMPI SANTANDERES</v>
      </c>
      <c r="R2875" s="23">
        <f>VLOOKUP(P2875,'BASE TARIFA 2025'!C:F,4,0)</f>
        <v>28277.100000000002</v>
      </c>
    </row>
    <row r="2876" spans="1:18" ht="14.45">
      <c r="A2876" s="27">
        <v>68070</v>
      </c>
      <c r="B2876" s="27" t="s">
        <v>16526</v>
      </c>
      <c r="C2876" s="27">
        <v>89004498</v>
      </c>
      <c r="D2876" s="27" t="s">
        <v>16527</v>
      </c>
      <c r="E2876" s="27" t="s">
        <v>16527</v>
      </c>
      <c r="F2876" s="27" t="s">
        <v>16527</v>
      </c>
      <c r="G2876" s="27" t="s">
        <v>16528</v>
      </c>
      <c r="H2876" s="27" t="s">
        <v>16529</v>
      </c>
      <c r="I2876" s="27" t="s">
        <v>16530</v>
      </c>
      <c r="J2876" s="27" t="s">
        <v>4163</v>
      </c>
      <c r="K2876" s="27" t="s">
        <v>13875</v>
      </c>
      <c r="L2876" s="27" t="s">
        <v>13875</v>
      </c>
      <c r="M2876" s="27">
        <v>63111</v>
      </c>
      <c r="N2876" s="28" t="s">
        <v>701</v>
      </c>
      <c r="O2876" s="22">
        <f>VLOOKUP(A2876,Hoja1!A:C,3,0)</f>
        <v>8</v>
      </c>
      <c r="P2876" s="21" t="str">
        <f>VLOOKUP(M2876,[1]TIPOLOGIAS_CB!$A:$F,4,0)</f>
        <v>PEREIRA</v>
      </c>
      <c r="Q2876" s="21" t="str">
        <f>VLOOKUP(P2876,'BASE TARIFA 2025'!C:D,2,0)</f>
        <v>WOMPI EJE CAFETERO</v>
      </c>
      <c r="R2876" s="23">
        <f>VLOOKUP(P2876,'BASE TARIFA 2025'!C:F,4,0)</f>
        <v>15709.5</v>
      </c>
    </row>
    <row r="2877" spans="1:18" ht="14.45">
      <c r="A2877" s="27">
        <v>11734</v>
      </c>
      <c r="B2877" s="27" t="s">
        <v>16531</v>
      </c>
      <c r="C2877" s="27">
        <v>18395526</v>
      </c>
      <c r="D2877" s="27" t="s">
        <v>16532</v>
      </c>
      <c r="E2877" s="27" t="s">
        <v>16533</v>
      </c>
      <c r="F2877" s="27" t="s">
        <v>16533</v>
      </c>
      <c r="G2877" s="27" t="s">
        <v>16534</v>
      </c>
      <c r="H2877" s="27" t="s">
        <v>16535</v>
      </c>
      <c r="I2877" s="27" t="s">
        <v>16536</v>
      </c>
      <c r="J2877" s="27" t="s">
        <v>4163</v>
      </c>
      <c r="K2877" s="27" t="s">
        <v>16537</v>
      </c>
      <c r="L2877" s="27" t="s">
        <v>16537</v>
      </c>
      <c r="M2877" s="27">
        <v>63130</v>
      </c>
      <c r="N2877" s="28" t="s">
        <v>465</v>
      </c>
      <c r="O2877" s="22">
        <f>VLOOKUP(A2877,Hoja1!A:C,3,0)</f>
        <v>16</v>
      </c>
      <c r="P2877" s="21" t="str">
        <f>VLOOKUP(M2877,[1]TIPOLOGIAS_CB!$A:$F,4,0)</f>
        <v>PEREIRA</v>
      </c>
      <c r="Q2877" s="21" t="str">
        <f>VLOOKUP(P2877,'BASE TARIFA 2025'!C:D,2,0)</f>
        <v>WOMPI EJE CAFETERO</v>
      </c>
      <c r="R2877" s="23">
        <f>VLOOKUP(P2877,'BASE TARIFA 2025'!C:F,4,0)</f>
        <v>15709.5</v>
      </c>
    </row>
    <row r="2878" spans="1:18" ht="14.45">
      <c r="A2878" s="27">
        <v>12911</v>
      </c>
      <c r="B2878" s="27" t="s">
        <v>16538</v>
      </c>
      <c r="C2878" s="27">
        <v>18400528</v>
      </c>
      <c r="D2878" s="27" t="s">
        <v>16539</v>
      </c>
      <c r="E2878" s="27" t="s">
        <v>16540</v>
      </c>
      <c r="F2878" s="27" t="s">
        <v>16540</v>
      </c>
      <c r="G2878" s="27" t="s">
        <v>16541</v>
      </c>
      <c r="H2878" s="27" t="s">
        <v>16542</v>
      </c>
      <c r="I2878" s="27" t="s">
        <v>16543</v>
      </c>
      <c r="J2878" s="27" t="s">
        <v>4163</v>
      </c>
      <c r="K2878" s="27" t="s">
        <v>16537</v>
      </c>
      <c r="L2878" s="27" t="s">
        <v>16537</v>
      </c>
      <c r="M2878" s="27">
        <v>63130</v>
      </c>
      <c r="N2878" s="28" t="s">
        <v>358</v>
      </c>
      <c r="O2878" s="22">
        <f>VLOOKUP(A2878,Hoja1!A:C,3,0)</f>
        <v>8</v>
      </c>
      <c r="P2878" s="21" t="str">
        <f>VLOOKUP(M2878,[1]TIPOLOGIAS_CB!$A:$F,4,0)</f>
        <v>PEREIRA</v>
      </c>
      <c r="Q2878" s="21" t="str">
        <f>VLOOKUP(P2878,'BASE TARIFA 2025'!C:D,2,0)</f>
        <v>WOMPI EJE CAFETERO</v>
      </c>
      <c r="R2878" s="23">
        <f>VLOOKUP(P2878,'BASE TARIFA 2025'!C:F,4,0)</f>
        <v>15709.5</v>
      </c>
    </row>
    <row r="2879" spans="1:18" ht="14.45">
      <c r="A2879" s="27">
        <v>33639</v>
      </c>
      <c r="B2879" s="27" t="s">
        <v>16544</v>
      </c>
      <c r="C2879" s="27">
        <v>24570587</v>
      </c>
      <c r="D2879" s="27" t="s">
        <v>16545</v>
      </c>
      <c r="E2879" s="27" t="s">
        <v>16546</v>
      </c>
      <c r="F2879" s="27" t="s">
        <v>16546</v>
      </c>
      <c r="G2879" s="27" t="s">
        <v>16547</v>
      </c>
      <c r="H2879" s="27" t="s">
        <v>16548</v>
      </c>
      <c r="I2879" s="27" t="s">
        <v>16549</v>
      </c>
      <c r="J2879" s="27" t="s">
        <v>4163</v>
      </c>
      <c r="K2879" s="27" t="s">
        <v>16537</v>
      </c>
      <c r="L2879" s="27" t="s">
        <v>16537</v>
      </c>
      <c r="M2879" s="27">
        <v>63130</v>
      </c>
      <c r="N2879" s="28" t="s">
        <v>358</v>
      </c>
      <c r="O2879" s="22">
        <f>VLOOKUP(A2879,Hoja1!A:C,3,0)</f>
        <v>8</v>
      </c>
      <c r="P2879" s="21" t="str">
        <f>VLOOKUP(M2879,[1]TIPOLOGIAS_CB!$A:$F,4,0)</f>
        <v>PEREIRA</v>
      </c>
      <c r="Q2879" s="21" t="str">
        <f>VLOOKUP(P2879,'BASE TARIFA 2025'!C:D,2,0)</f>
        <v>WOMPI EJE CAFETERO</v>
      </c>
      <c r="R2879" s="23">
        <f>VLOOKUP(P2879,'BASE TARIFA 2025'!C:F,4,0)</f>
        <v>15709.5</v>
      </c>
    </row>
    <row r="2880" spans="1:18" ht="14.45">
      <c r="A2880" s="27">
        <v>69053</v>
      </c>
      <c r="B2880" s="27" t="s">
        <v>16550</v>
      </c>
      <c r="C2880" s="27">
        <v>900735022</v>
      </c>
      <c r="D2880" s="27" t="s">
        <v>79</v>
      </c>
      <c r="E2880" s="27" t="s">
        <v>16551</v>
      </c>
      <c r="F2880" s="27" t="s">
        <v>16551</v>
      </c>
      <c r="G2880" s="27" t="s">
        <v>16552</v>
      </c>
      <c r="H2880" s="27" t="s">
        <v>16553</v>
      </c>
      <c r="I2880" s="27" t="s">
        <v>16554</v>
      </c>
      <c r="J2880" s="27" t="s">
        <v>4163</v>
      </c>
      <c r="K2880" s="27" t="s">
        <v>16537</v>
      </c>
      <c r="L2880" s="27" t="s">
        <v>16537</v>
      </c>
      <c r="M2880" s="27">
        <v>63130</v>
      </c>
      <c r="N2880" s="28" t="s">
        <v>580</v>
      </c>
      <c r="O2880" s="22">
        <f>VLOOKUP(A2880,Hoja1!A:C,3,0)</f>
        <v>8</v>
      </c>
      <c r="P2880" s="21" t="str">
        <f>VLOOKUP(M2880,[1]TIPOLOGIAS_CB!$A:$F,4,0)</f>
        <v>PEREIRA</v>
      </c>
      <c r="Q2880" s="21" t="str">
        <f>VLOOKUP(P2880,'BASE TARIFA 2025'!C:D,2,0)</f>
        <v>WOMPI EJE CAFETERO</v>
      </c>
      <c r="R2880" s="23">
        <f>VLOOKUP(P2880,'BASE TARIFA 2025'!C:F,4,0)</f>
        <v>15709.5</v>
      </c>
    </row>
    <row r="2881" spans="1:18" ht="14.45">
      <c r="A2881" s="27">
        <v>59863</v>
      </c>
      <c r="B2881" s="27" t="s">
        <v>16555</v>
      </c>
      <c r="C2881" s="27">
        <v>901469151</v>
      </c>
      <c r="D2881" s="27" t="s">
        <v>16556</v>
      </c>
      <c r="E2881" s="27" t="s">
        <v>16557</v>
      </c>
      <c r="F2881" s="27" t="s">
        <v>16557</v>
      </c>
      <c r="G2881" s="27" t="s">
        <v>16558</v>
      </c>
      <c r="H2881" s="27" t="s">
        <v>16559</v>
      </c>
      <c r="I2881" s="27" t="s">
        <v>16560</v>
      </c>
      <c r="J2881" s="27" t="s">
        <v>4163</v>
      </c>
      <c r="K2881" s="27" t="s">
        <v>16537</v>
      </c>
      <c r="L2881" s="27" t="s">
        <v>16537</v>
      </c>
      <c r="M2881" s="27">
        <v>63130</v>
      </c>
      <c r="N2881" s="28" t="s">
        <v>465</v>
      </c>
      <c r="O2881" s="22">
        <f>VLOOKUP(A2881,Hoja1!A:C,3,0)</f>
        <v>8</v>
      </c>
      <c r="P2881" s="21" t="str">
        <f>VLOOKUP(M2881,[1]TIPOLOGIAS_CB!$A:$F,4,0)</f>
        <v>PEREIRA</v>
      </c>
      <c r="Q2881" s="21" t="str">
        <f>VLOOKUP(P2881,'BASE TARIFA 2025'!C:D,2,0)</f>
        <v>WOMPI EJE CAFETERO</v>
      </c>
      <c r="R2881" s="23">
        <f>VLOOKUP(P2881,'BASE TARIFA 2025'!C:F,4,0)</f>
        <v>15709.5</v>
      </c>
    </row>
    <row r="2882" spans="1:18" ht="14.45">
      <c r="A2882" s="27">
        <v>59864</v>
      </c>
      <c r="B2882" s="27" t="s">
        <v>16561</v>
      </c>
      <c r="C2882" s="27">
        <v>1102349071</v>
      </c>
      <c r="D2882" s="27" t="s">
        <v>16562</v>
      </c>
      <c r="E2882" s="27" t="s">
        <v>16563</v>
      </c>
      <c r="F2882" s="27" t="s">
        <v>16563</v>
      </c>
      <c r="G2882" s="27" t="s">
        <v>16564</v>
      </c>
      <c r="H2882" s="27" t="s">
        <v>16565</v>
      </c>
      <c r="I2882" s="27" t="s">
        <v>16566</v>
      </c>
      <c r="J2882" s="27" t="s">
        <v>4163</v>
      </c>
      <c r="K2882" s="27" t="s">
        <v>16537</v>
      </c>
      <c r="L2882" s="27" t="s">
        <v>16537</v>
      </c>
      <c r="M2882" s="27">
        <v>63130</v>
      </c>
      <c r="N2882" s="28" t="s">
        <v>358</v>
      </c>
      <c r="O2882" s="22">
        <f>VLOOKUP(A2882,Hoja1!A:C,3,0)</f>
        <v>8</v>
      </c>
      <c r="P2882" s="21" t="str">
        <f>VLOOKUP(M2882,[1]TIPOLOGIAS_CB!$A:$F,4,0)</f>
        <v>PEREIRA</v>
      </c>
      <c r="Q2882" s="21" t="str">
        <f>VLOOKUP(P2882,'BASE TARIFA 2025'!C:D,2,0)</f>
        <v>WOMPI EJE CAFETERO</v>
      </c>
      <c r="R2882" s="23">
        <f>VLOOKUP(P2882,'BASE TARIFA 2025'!C:F,4,0)</f>
        <v>15709.5</v>
      </c>
    </row>
    <row r="2883" spans="1:18" ht="14.45">
      <c r="A2883" s="27">
        <v>60988</v>
      </c>
      <c r="B2883" s="27" t="s">
        <v>16567</v>
      </c>
      <c r="C2883" s="27">
        <v>1097398171</v>
      </c>
      <c r="D2883" s="27" t="s">
        <v>16568</v>
      </c>
      <c r="E2883" s="27" t="s">
        <v>16568</v>
      </c>
      <c r="F2883" s="27" t="s">
        <v>16569</v>
      </c>
      <c r="G2883" s="27" t="s">
        <v>16570</v>
      </c>
      <c r="H2883" s="27" t="s">
        <v>16571</v>
      </c>
      <c r="I2883" s="27" t="s">
        <v>16572</v>
      </c>
      <c r="J2883" s="27" t="s">
        <v>4163</v>
      </c>
      <c r="K2883" s="27" t="s">
        <v>16537</v>
      </c>
      <c r="L2883" s="27" t="s">
        <v>16537</v>
      </c>
      <c r="M2883" s="27">
        <v>63130</v>
      </c>
      <c r="N2883" s="28" t="s">
        <v>586</v>
      </c>
      <c r="O2883" s="22">
        <f>VLOOKUP(A2883,Hoja1!A:C,3,0)</f>
        <v>8</v>
      </c>
      <c r="P2883" s="21" t="str">
        <f>VLOOKUP(M2883,[1]TIPOLOGIAS_CB!$A:$F,4,0)</f>
        <v>PEREIRA</v>
      </c>
      <c r="Q2883" s="21" t="str">
        <f>VLOOKUP(P2883,'BASE TARIFA 2025'!C:D,2,0)</f>
        <v>WOMPI EJE CAFETERO</v>
      </c>
      <c r="R2883" s="23">
        <f>VLOOKUP(P2883,'BASE TARIFA 2025'!C:F,4,0)</f>
        <v>15709.5</v>
      </c>
    </row>
    <row r="2884" spans="1:18" ht="14.45">
      <c r="A2884" s="27">
        <v>64599</v>
      </c>
      <c r="B2884" s="27" t="s">
        <v>16573</v>
      </c>
      <c r="C2884" s="27">
        <v>31096436</v>
      </c>
      <c r="D2884" s="27" t="s">
        <v>79</v>
      </c>
      <c r="E2884" s="27" t="s">
        <v>16574</v>
      </c>
      <c r="F2884" s="27" t="s">
        <v>16574</v>
      </c>
      <c r="G2884" s="27" t="s">
        <v>16575</v>
      </c>
      <c r="H2884" s="27" t="s">
        <v>16576</v>
      </c>
      <c r="I2884" s="27" t="s">
        <v>16577</v>
      </c>
      <c r="J2884" s="27" t="s">
        <v>4163</v>
      </c>
      <c r="K2884" s="27" t="s">
        <v>16537</v>
      </c>
      <c r="L2884" s="27" t="s">
        <v>16537</v>
      </c>
      <c r="M2884" s="27">
        <v>63130</v>
      </c>
      <c r="N2884" s="28" t="s">
        <v>586</v>
      </c>
      <c r="O2884" s="22">
        <f>VLOOKUP(A2884,Hoja1!A:C,3,0)</f>
        <v>8</v>
      </c>
      <c r="P2884" s="21" t="str">
        <f>VLOOKUP(M2884,[1]TIPOLOGIAS_CB!$A:$F,4,0)</f>
        <v>PEREIRA</v>
      </c>
      <c r="Q2884" s="21" t="str">
        <f>VLOOKUP(P2884,'BASE TARIFA 2025'!C:D,2,0)</f>
        <v>WOMPI EJE CAFETERO</v>
      </c>
      <c r="R2884" s="23">
        <f>VLOOKUP(P2884,'BASE TARIFA 2025'!C:F,4,0)</f>
        <v>15709.5</v>
      </c>
    </row>
    <row r="2885" spans="1:18" ht="14.45">
      <c r="A2885" s="27">
        <v>69260</v>
      </c>
      <c r="B2885" s="27" t="s">
        <v>16578</v>
      </c>
      <c r="C2885" s="27">
        <v>1097392886</v>
      </c>
      <c r="D2885" s="27" t="s">
        <v>16579</v>
      </c>
      <c r="E2885" s="27" t="s">
        <v>16579</v>
      </c>
      <c r="F2885" s="27" t="s">
        <v>16579</v>
      </c>
      <c r="G2885" s="27" t="s">
        <v>16580</v>
      </c>
      <c r="H2885" s="27" t="s">
        <v>16581</v>
      </c>
      <c r="I2885" s="27" t="s">
        <v>16582</v>
      </c>
      <c r="J2885" s="27" t="s">
        <v>4163</v>
      </c>
      <c r="K2885" s="27" t="s">
        <v>16537</v>
      </c>
      <c r="L2885" s="27" t="s">
        <v>16537</v>
      </c>
      <c r="M2885" s="27">
        <v>63130</v>
      </c>
      <c r="N2885" s="28" t="s">
        <v>586</v>
      </c>
      <c r="O2885" s="22">
        <f>VLOOKUP(A2885,Hoja1!A:C,3,0)</f>
        <v>8</v>
      </c>
      <c r="P2885" s="21" t="str">
        <f>VLOOKUP(M2885,[1]TIPOLOGIAS_CB!$A:$F,4,0)</f>
        <v>PEREIRA</v>
      </c>
      <c r="Q2885" s="21" t="str">
        <f>VLOOKUP(P2885,'BASE TARIFA 2025'!C:D,2,0)</f>
        <v>WOMPI EJE CAFETERO</v>
      </c>
      <c r="R2885" s="23">
        <f>VLOOKUP(P2885,'BASE TARIFA 2025'!C:F,4,0)</f>
        <v>15709.5</v>
      </c>
    </row>
    <row r="2886" spans="1:18" ht="14.45">
      <c r="A2886" s="27">
        <v>50393</v>
      </c>
      <c r="B2886" s="27" t="s">
        <v>16583</v>
      </c>
      <c r="C2886" s="27">
        <v>1094963692</v>
      </c>
      <c r="D2886" s="27" t="s">
        <v>79</v>
      </c>
      <c r="E2886" s="27" t="s">
        <v>16584</v>
      </c>
      <c r="F2886" s="27" t="s">
        <v>16584</v>
      </c>
      <c r="G2886" s="27" t="s">
        <v>16585</v>
      </c>
      <c r="H2886" s="27" t="s">
        <v>16586</v>
      </c>
      <c r="I2886" s="27" t="s">
        <v>16587</v>
      </c>
      <c r="J2886" s="27" t="s">
        <v>4163</v>
      </c>
      <c r="K2886" s="27" t="s">
        <v>16537</v>
      </c>
      <c r="L2886" s="27" t="s">
        <v>16537</v>
      </c>
      <c r="M2886" s="27">
        <v>63130</v>
      </c>
      <c r="N2886" s="28" t="s">
        <v>465</v>
      </c>
      <c r="O2886" s="22">
        <f>VLOOKUP(A2886,Hoja1!A:C,3,0)</f>
        <v>8</v>
      </c>
      <c r="P2886" s="21" t="str">
        <f>VLOOKUP(M2886,[1]TIPOLOGIAS_CB!$A:$F,4,0)</f>
        <v>PEREIRA</v>
      </c>
      <c r="Q2886" s="21" t="str">
        <f>VLOOKUP(P2886,'BASE TARIFA 2025'!C:D,2,0)</f>
        <v>WOMPI EJE CAFETERO</v>
      </c>
      <c r="R2886" s="23">
        <f>VLOOKUP(P2886,'BASE TARIFA 2025'!C:F,4,0)</f>
        <v>15709.5</v>
      </c>
    </row>
    <row r="2887" spans="1:18" ht="14.45">
      <c r="A2887" s="27">
        <v>50595</v>
      </c>
      <c r="B2887" s="27" t="s">
        <v>16588</v>
      </c>
      <c r="C2887" s="27">
        <v>1097390436</v>
      </c>
      <c r="D2887" s="27" t="s">
        <v>79</v>
      </c>
      <c r="E2887" s="27" t="s">
        <v>16589</v>
      </c>
      <c r="F2887" s="27" t="s">
        <v>16589</v>
      </c>
      <c r="G2887" s="27" t="s">
        <v>16590</v>
      </c>
      <c r="H2887" s="27" t="s">
        <v>16591</v>
      </c>
      <c r="I2887" s="27" t="s">
        <v>16592</v>
      </c>
      <c r="J2887" s="27" t="s">
        <v>4163</v>
      </c>
      <c r="K2887" s="27" t="s">
        <v>16537</v>
      </c>
      <c r="L2887" s="27" t="s">
        <v>16537</v>
      </c>
      <c r="M2887" s="27">
        <v>63130</v>
      </c>
      <c r="N2887" s="28" t="s">
        <v>465</v>
      </c>
      <c r="O2887" s="22">
        <f>VLOOKUP(A2887,Hoja1!A:C,3,0)</f>
        <v>8</v>
      </c>
      <c r="P2887" s="21" t="str">
        <f>VLOOKUP(M2887,[1]TIPOLOGIAS_CB!$A:$F,4,0)</f>
        <v>PEREIRA</v>
      </c>
      <c r="Q2887" s="21" t="str">
        <f>VLOOKUP(P2887,'BASE TARIFA 2025'!C:D,2,0)</f>
        <v>WOMPI EJE CAFETERO</v>
      </c>
      <c r="R2887" s="23">
        <f>VLOOKUP(P2887,'BASE TARIFA 2025'!C:F,4,0)</f>
        <v>15709.5</v>
      </c>
    </row>
    <row r="2888" spans="1:18" ht="14.45">
      <c r="A2888" s="27">
        <v>55781</v>
      </c>
      <c r="B2888" s="27" t="s">
        <v>16593</v>
      </c>
      <c r="C2888" s="27">
        <v>38793860</v>
      </c>
      <c r="D2888" s="27" t="s">
        <v>79</v>
      </c>
      <c r="E2888" s="27" t="s">
        <v>16594</v>
      </c>
      <c r="F2888" s="27" t="s">
        <v>16594</v>
      </c>
      <c r="G2888" s="27" t="s">
        <v>16595</v>
      </c>
      <c r="H2888" s="27" t="s">
        <v>16596</v>
      </c>
      <c r="I2888" s="27" t="s">
        <v>16597</v>
      </c>
      <c r="J2888" s="27" t="s">
        <v>4163</v>
      </c>
      <c r="K2888" s="27" t="s">
        <v>16537</v>
      </c>
      <c r="L2888" s="27" t="s">
        <v>16537</v>
      </c>
      <c r="M2888" s="27">
        <v>63130</v>
      </c>
      <c r="N2888" s="28" t="s">
        <v>586</v>
      </c>
      <c r="O2888" s="22">
        <f>VLOOKUP(A2888,Hoja1!A:C,3,0)</f>
        <v>8</v>
      </c>
      <c r="P2888" s="21" t="str">
        <f>VLOOKUP(M2888,[1]TIPOLOGIAS_CB!$A:$F,4,0)</f>
        <v>PEREIRA</v>
      </c>
      <c r="Q2888" s="21" t="str">
        <f>VLOOKUP(P2888,'BASE TARIFA 2025'!C:D,2,0)</f>
        <v>WOMPI EJE CAFETERO</v>
      </c>
      <c r="R2888" s="23">
        <f>VLOOKUP(P2888,'BASE TARIFA 2025'!C:F,4,0)</f>
        <v>15709.5</v>
      </c>
    </row>
    <row r="2889" spans="1:18" ht="14.45">
      <c r="A2889" s="27">
        <v>58552</v>
      </c>
      <c r="B2889" s="27" t="s">
        <v>16598</v>
      </c>
      <c r="C2889" s="27">
        <v>33815162</v>
      </c>
      <c r="D2889" s="27" t="s">
        <v>16599</v>
      </c>
      <c r="E2889" s="27" t="s">
        <v>16599</v>
      </c>
      <c r="F2889" s="27" t="s">
        <v>16599</v>
      </c>
      <c r="G2889" s="27" t="s">
        <v>16600</v>
      </c>
      <c r="H2889" s="27" t="s">
        <v>16601</v>
      </c>
      <c r="I2889" s="27" t="s">
        <v>16602</v>
      </c>
      <c r="J2889" s="27" t="s">
        <v>4163</v>
      </c>
      <c r="K2889" s="27" t="s">
        <v>16537</v>
      </c>
      <c r="L2889" s="27" t="s">
        <v>16537</v>
      </c>
      <c r="M2889" s="27">
        <v>63130</v>
      </c>
      <c r="N2889" s="28" t="s">
        <v>358</v>
      </c>
      <c r="O2889" s="22">
        <f>VLOOKUP(A2889,Hoja1!A:C,3,0)</f>
        <v>8</v>
      </c>
      <c r="P2889" s="21" t="str">
        <f>VLOOKUP(M2889,[1]TIPOLOGIAS_CB!$A:$F,4,0)</f>
        <v>PEREIRA</v>
      </c>
      <c r="Q2889" s="21" t="str">
        <f>VLOOKUP(P2889,'BASE TARIFA 2025'!C:D,2,0)</f>
        <v>WOMPI EJE CAFETERO</v>
      </c>
      <c r="R2889" s="23">
        <f>VLOOKUP(P2889,'BASE TARIFA 2025'!C:F,4,0)</f>
        <v>15709.5</v>
      </c>
    </row>
    <row r="2890" spans="1:18" ht="14.45">
      <c r="A2890" s="27">
        <v>57391</v>
      </c>
      <c r="B2890" s="27" t="s">
        <v>16603</v>
      </c>
      <c r="C2890" s="27">
        <v>1097397392</v>
      </c>
      <c r="D2890" s="27" t="s">
        <v>16604</v>
      </c>
      <c r="E2890" s="27" t="s">
        <v>16605</v>
      </c>
      <c r="F2890" s="27" t="s">
        <v>16606</v>
      </c>
      <c r="G2890" s="27" t="s">
        <v>16607</v>
      </c>
      <c r="H2890" s="27" t="s">
        <v>16608</v>
      </c>
      <c r="I2890" s="27" t="s">
        <v>16609</v>
      </c>
      <c r="J2890" s="27" t="s">
        <v>4163</v>
      </c>
      <c r="K2890" s="27" t="s">
        <v>16537</v>
      </c>
      <c r="L2890" s="27" t="s">
        <v>16537</v>
      </c>
      <c r="M2890" s="27">
        <v>63130</v>
      </c>
      <c r="N2890" s="28" t="s">
        <v>348</v>
      </c>
      <c r="O2890" s="22">
        <f>VLOOKUP(A2890,Hoja1!A:C,3,0)</f>
        <v>16</v>
      </c>
      <c r="P2890" s="21" t="str">
        <f>VLOOKUP(M2890,[1]TIPOLOGIAS_CB!$A:$F,4,0)</f>
        <v>PEREIRA</v>
      </c>
      <c r="Q2890" s="21" t="str">
        <f>VLOOKUP(P2890,'BASE TARIFA 2025'!C:D,2,0)</f>
        <v>WOMPI EJE CAFETERO</v>
      </c>
      <c r="R2890" s="23">
        <f>VLOOKUP(P2890,'BASE TARIFA 2025'!C:F,4,0)</f>
        <v>15709.5</v>
      </c>
    </row>
    <row r="2891" spans="1:18" ht="14.45">
      <c r="A2891" s="27">
        <v>77341</v>
      </c>
      <c r="B2891" s="27" t="s">
        <v>16610</v>
      </c>
      <c r="C2891" s="27">
        <v>1097033922</v>
      </c>
      <c r="D2891" s="27" t="s">
        <v>16611</v>
      </c>
      <c r="E2891" s="27" t="s">
        <v>16611</v>
      </c>
      <c r="F2891" s="27" t="s">
        <v>16612</v>
      </c>
      <c r="G2891" s="27" t="s">
        <v>16613</v>
      </c>
      <c r="H2891" s="27" t="s">
        <v>16614</v>
      </c>
      <c r="I2891" s="27" t="s">
        <v>16615</v>
      </c>
      <c r="J2891" s="27" t="s">
        <v>4163</v>
      </c>
      <c r="K2891" s="27" t="s">
        <v>16616</v>
      </c>
      <c r="L2891" s="27" t="s">
        <v>16616</v>
      </c>
      <c r="M2891" s="27">
        <v>63190</v>
      </c>
      <c r="N2891" s="28" t="s">
        <v>328</v>
      </c>
      <c r="O2891" s="22">
        <f>VLOOKUP(A2891,Hoja1!A:C,3,0)</f>
        <v>8</v>
      </c>
      <c r="P2891" s="21" t="str">
        <f>VLOOKUP(M2891,[1]TIPOLOGIAS_CB!$A:$F,4,0)</f>
        <v>PEREIRA</v>
      </c>
      <c r="Q2891" s="21" t="str">
        <f>VLOOKUP(P2891,'BASE TARIFA 2025'!C:D,2,0)</f>
        <v>WOMPI EJE CAFETERO</v>
      </c>
      <c r="R2891" s="23">
        <f>VLOOKUP(P2891,'BASE TARIFA 2025'!C:F,4,0)</f>
        <v>15709.5</v>
      </c>
    </row>
    <row r="2892" spans="1:18" ht="14.45">
      <c r="A2892" s="27">
        <v>41623</v>
      </c>
      <c r="B2892" s="27" t="s">
        <v>16617</v>
      </c>
      <c r="C2892" s="27">
        <v>98479081</v>
      </c>
      <c r="D2892" s="27"/>
      <c r="E2892" s="27" t="s">
        <v>16618</v>
      </c>
      <c r="F2892" s="27" t="s">
        <v>16618</v>
      </c>
      <c r="G2892" s="27" t="s">
        <v>16619</v>
      </c>
      <c r="H2892" s="27" t="s">
        <v>16620</v>
      </c>
      <c r="I2892" s="27" t="s">
        <v>16621</v>
      </c>
      <c r="J2892" s="27" t="s">
        <v>75</v>
      </c>
      <c r="K2892" s="27" t="s">
        <v>16622</v>
      </c>
      <c r="L2892" s="27" t="s">
        <v>16622</v>
      </c>
      <c r="M2892" s="27">
        <v>5030</v>
      </c>
      <c r="N2892" s="28" t="s">
        <v>77</v>
      </c>
      <c r="O2892" s="22">
        <f>VLOOKUP(A2892,Hoja1!A:C,3,0)</f>
        <v>16</v>
      </c>
      <c r="P2892" s="21" t="str">
        <f>VLOOKUP(M2892,[1]TIPOLOGIAS_CB!$A:$F,4,0)</f>
        <v>MEDELLIN</v>
      </c>
      <c r="Q2892" s="21" t="str">
        <f>VLOOKUP(P2892,'BASE TARIFA 2025'!C:D,2,0)</f>
        <v>WOMPI NOROCCIDENTE</v>
      </c>
      <c r="R2892" s="23">
        <f>VLOOKUP(P2892,'BASE TARIFA 2025'!C:F,4,0)</f>
        <v>15709.5</v>
      </c>
    </row>
    <row r="2893" spans="1:18" ht="14.45">
      <c r="A2893" s="27">
        <v>48345</v>
      </c>
      <c r="B2893" s="27" t="s">
        <v>16623</v>
      </c>
      <c r="C2893" s="27">
        <v>1033337507</v>
      </c>
      <c r="D2893" s="27" t="s">
        <v>79</v>
      </c>
      <c r="E2893" s="27" t="s">
        <v>16624</v>
      </c>
      <c r="F2893" s="27" t="s">
        <v>16625</v>
      </c>
      <c r="G2893" s="27" t="s">
        <v>16626</v>
      </c>
      <c r="H2893" s="27" t="s">
        <v>16627</v>
      </c>
      <c r="I2893" s="27" t="s">
        <v>16628</v>
      </c>
      <c r="J2893" s="27" t="s">
        <v>75</v>
      </c>
      <c r="K2893" s="27" t="s">
        <v>16622</v>
      </c>
      <c r="L2893" s="27" t="s">
        <v>16622</v>
      </c>
      <c r="M2893" s="27">
        <v>5030</v>
      </c>
      <c r="N2893" s="28" t="s">
        <v>77</v>
      </c>
      <c r="O2893" s="22">
        <f>VLOOKUP(A2893,Hoja1!A:C,3,0)</f>
        <v>8</v>
      </c>
      <c r="P2893" s="21" t="str">
        <f>VLOOKUP(M2893,[1]TIPOLOGIAS_CB!$A:$F,4,0)</f>
        <v>MEDELLIN</v>
      </c>
      <c r="Q2893" s="21" t="str">
        <f>VLOOKUP(P2893,'BASE TARIFA 2025'!C:D,2,0)</f>
        <v>WOMPI NOROCCIDENTE</v>
      </c>
      <c r="R2893" s="23">
        <f>VLOOKUP(P2893,'BASE TARIFA 2025'!C:F,4,0)</f>
        <v>15709.5</v>
      </c>
    </row>
    <row r="2894" spans="1:18" ht="14.45">
      <c r="A2894" s="27">
        <v>19653</v>
      </c>
      <c r="B2894" s="27" t="s">
        <v>16629</v>
      </c>
      <c r="C2894" s="27">
        <v>39182715</v>
      </c>
      <c r="D2894" s="27" t="s">
        <v>16630</v>
      </c>
      <c r="E2894" s="27" t="s">
        <v>16631</v>
      </c>
      <c r="F2894" s="27" t="s">
        <v>16631</v>
      </c>
      <c r="G2894" s="27" t="s">
        <v>16632</v>
      </c>
      <c r="H2894" s="27" t="s">
        <v>16633</v>
      </c>
      <c r="I2894" s="27" t="s">
        <v>16634</v>
      </c>
      <c r="J2894" s="27" t="s">
        <v>75</v>
      </c>
      <c r="K2894" s="27" t="s">
        <v>14516</v>
      </c>
      <c r="L2894" s="27" t="s">
        <v>14516</v>
      </c>
      <c r="M2894" s="27">
        <v>5079</v>
      </c>
      <c r="N2894" s="28" t="s">
        <v>342</v>
      </c>
      <c r="O2894" s="22">
        <f>VLOOKUP(A2894,Hoja1!A:C,3,0)</f>
        <v>16</v>
      </c>
      <c r="P2894" s="21" t="str">
        <f>VLOOKUP(M2894,[1]TIPOLOGIAS_CB!$A:$F,4,0)</f>
        <v>MEDELLIN</v>
      </c>
      <c r="Q2894" s="21" t="str">
        <f>VLOOKUP(P2894,'BASE TARIFA 2025'!C:D,2,0)</f>
        <v>WOMPI NOROCCIDENTE</v>
      </c>
      <c r="R2894" s="23">
        <f>VLOOKUP(P2894,'BASE TARIFA 2025'!C:F,4,0)</f>
        <v>15709.5</v>
      </c>
    </row>
    <row r="2895" spans="1:18" ht="14.45">
      <c r="A2895" s="27">
        <v>13055</v>
      </c>
      <c r="B2895" s="27" t="s">
        <v>16635</v>
      </c>
      <c r="C2895" s="27">
        <v>900608639</v>
      </c>
      <c r="D2895" s="27" t="s">
        <v>16636</v>
      </c>
      <c r="E2895" s="27" t="s">
        <v>16637</v>
      </c>
      <c r="F2895" s="27" t="s">
        <v>16637</v>
      </c>
      <c r="G2895" s="27" t="s">
        <v>16638</v>
      </c>
      <c r="H2895" s="27" t="s">
        <v>16639</v>
      </c>
      <c r="I2895" s="27" t="s">
        <v>16640</v>
      </c>
      <c r="J2895" s="27" t="s">
        <v>75</v>
      </c>
      <c r="K2895" s="27" t="s">
        <v>14516</v>
      </c>
      <c r="L2895" s="27" t="s">
        <v>14516</v>
      </c>
      <c r="M2895" s="27">
        <v>5079</v>
      </c>
      <c r="N2895" s="28" t="s">
        <v>342</v>
      </c>
      <c r="O2895" s="22">
        <f>VLOOKUP(A2895,Hoja1!A:C,3,0)</f>
        <v>16</v>
      </c>
      <c r="P2895" s="21" t="str">
        <f>VLOOKUP(M2895,[1]TIPOLOGIAS_CB!$A:$F,4,0)</f>
        <v>MEDELLIN</v>
      </c>
      <c r="Q2895" s="21" t="str">
        <f>VLOOKUP(P2895,'BASE TARIFA 2025'!C:D,2,0)</f>
        <v>WOMPI NOROCCIDENTE</v>
      </c>
      <c r="R2895" s="23">
        <f>VLOOKUP(P2895,'BASE TARIFA 2025'!C:F,4,0)</f>
        <v>15709.5</v>
      </c>
    </row>
    <row r="2896" spans="1:18" ht="14.45">
      <c r="A2896" s="27">
        <v>19184</v>
      </c>
      <c r="B2896" s="27" t="s">
        <v>16641</v>
      </c>
      <c r="C2896" s="27">
        <v>70139750</v>
      </c>
      <c r="D2896" s="27" t="s">
        <v>16642</v>
      </c>
      <c r="E2896" s="27" t="s">
        <v>16643</v>
      </c>
      <c r="F2896" s="27" t="s">
        <v>16643</v>
      </c>
      <c r="G2896" s="27" t="s">
        <v>16644</v>
      </c>
      <c r="H2896" s="27" t="s">
        <v>16645</v>
      </c>
      <c r="I2896" s="27" t="s">
        <v>16646</v>
      </c>
      <c r="J2896" s="27" t="s">
        <v>75</v>
      </c>
      <c r="K2896" s="27" t="s">
        <v>14516</v>
      </c>
      <c r="L2896" s="27" t="s">
        <v>14516</v>
      </c>
      <c r="M2896" s="27">
        <v>5079</v>
      </c>
      <c r="N2896" s="28" t="s">
        <v>358</v>
      </c>
      <c r="O2896" s="22">
        <f>VLOOKUP(A2896,Hoja1!A:C,3,0)</f>
        <v>16</v>
      </c>
      <c r="P2896" s="21" t="str">
        <f>VLOOKUP(M2896,[1]TIPOLOGIAS_CB!$A:$F,4,0)</f>
        <v>MEDELLIN</v>
      </c>
      <c r="Q2896" s="21" t="str">
        <f>VLOOKUP(P2896,'BASE TARIFA 2025'!C:D,2,0)</f>
        <v>WOMPI NOROCCIDENTE</v>
      </c>
      <c r="R2896" s="23">
        <f>VLOOKUP(P2896,'BASE TARIFA 2025'!C:F,4,0)</f>
        <v>15709.5</v>
      </c>
    </row>
    <row r="2897" spans="1:18" ht="14.45">
      <c r="A2897" s="27">
        <v>13117</v>
      </c>
      <c r="B2897" s="27" t="s">
        <v>16647</v>
      </c>
      <c r="C2897" s="27">
        <v>39211976</v>
      </c>
      <c r="D2897" s="27" t="s">
        <v>16648</v>
      </c>
      <c r="E2897" s="27" t="s">
        <v>16649</v>
      </c>
      <c r="F2897" s="27" t="s">
        <v>16649</v>
      </c>
      <c r="G2897" s="27" t="s">
        <v>16650</v>
      </c>
      <c r="H2897" s="27" t="s">
        <v>16651</v>
      </c>
      <c r="I2897" s="27" t="s">
        <v>16652</v>
      </c>
      <c r="J2897" s="27" t="s">
        <v>75</v>
      </c>
      <c r="K2897" s="27" t="s">
        <v>14516</v>
      </c>
      <c r="L2897" s="27" t="s">
        <v>14516</v>
      </c>
      <c r="M2897" s="27">
        <v>5079</v>
      </c>
      <c r="N2897" s="28" t="s">
        <v>358</v>
      </c>
      <c r="O2897" s="22">
        <f>VLOOKUP(A2897,Hoja1!A:C,3,0)</f>
        <v>16</v>
      </c>
      <c r="P2897" s="21" t="str">
        <f>VLOOKUP(M2897,[1]TIPOLOGIAS_CB!$A:$F,4,0)</f>
        <v>MEDELLIN</v>
      </c>
      <c r="Q2897" s="21" t="str">
        <f>VLOOKUP(P2897,'BASE TARIFA 2025'!C:D,2,0)</f>
        <v>WOMPI NOROCCIDENTE</v>
      </c>
      <c r="R2897" s="23">
        <f>VLOOKUP(P2897,'BASE TARIFA 2025'!C:F,4,0)</f>
        <v>15709.5</v>
      </c>
    </row>
    <row r="2898" spans="1:18" ht="14.45">
      <c r="A2898" s="27">
        <v>29130</v>
      </c>
      <c r="B2898" s="27" t="s">
        <v>16653</v>
      </c>
      <c r="C2898" s="27">
        <v>39205825</v>
      </c>
      <c r="D2898" s="27" t="s">
        <v>16654</v>
      </c>
      <c r="E2898" s="27" t="s">
        <v>16655</v>
      </c>
      <c r="F2898" s="27" t="s">
        <v>16655</v>
      </c>
      <c r="G2898" s="27" t="s">
        <v>16656</v>
      </c>
      <c r="H2898" s="27" t="s">
        <v>16657</v>
      </c>
      <c r="I2898" s="27" t="s">
        <v>16658</v>
      </c>
      <c r="J2898" s="27" t="s">
        <v>75</v>
      </c>
      <c r="K2898" s="27" t="s">
        <v>14516</v>
      </c>
      <c r="L2898" s="27" t="s">
        <v>14516</v>
      </c>
      <c r="M2898" s="27">
        <v>5079</v>
      </c>
      <c r="N2898" s="28" t="s">
        <v>580</v>
      </c>
      <c r="O2898" s="22">
        <f>VLOOKUP(A2898,Hoja1!A:C,3,0)</f>
        <v>8</v>
      </c>
      <c r="P2898" s="21" t="str">
        <f>VLOOKUP(M2898,[1]TIPOLOGIAS_CB!$A:$F,4,0)</f>
        <v>MEDELLIN</v>
      </c>
      <c r="Q2898" s="21" t="str">
        <f>VLOOKUP(P2898,'BASE TARIFA 2025'!C:D,2,0)</f>
        <v>WOMPI NOROCCIDENTE</v>
      </c>
      <c r="R2898" s="23">
        <f>VLOOKUP(P2898,'BASE TARIFA 2025'!C:F,4,0)</f>
        <v>15709.5</v>
      </c>
    </row>
    <row r="2899" spans="1:18" ht="14.45">
      <c r="A2899" s="27">
        <v>29131</v>
      </c>
      <c r="B2899" s="27" t="s">
        <v>16659</v>
      </c>
      <c r="C2899" s="27">
        <v>1035224045</v>
      </c>
      <c r="D2899" s="27" t="s">
        <v>16660</v>
      </c>
      <c r="E2899" s="27" t="s">
        <v>16661</v>
      </c>
      <c r="F2899" s="27" t="s">
        <v>16661</v>
      </c>
      <c r="G2899" s="27" t="s">
        <v>16662</v>
      </c>
      <c r="H2899" s="27" t="s">
        <v>16663</v>
      </c>
      <c r="I2899" s="27" t="s">
        <v>16664</v>
      </c>
      <c r="J2899" s="27" t="s">
        <v>75</v>
      </c>
      <c r="K2899" s="27" t="s">
        <v>14516</v>
      </c>
      <c r="L2899" s="27" t="s">
        <v>14516</v>
      </c>
      <c r="M2899" s="27">
        <v>5079</v>
      </c>
      <c r="N2899" s="28" t="s">
        <v>580</v>
      </c>
      <c r="O2899" s="22">
        <f>VLOOKUP(A2899,Hoja1!A:C,3,0)</f>
        <v>8</v>
      </c>
      <c r="P2899" s="21" t="str">
        <f>VLOOKUP(M2899,[1]TIPOLOGIAS_CB!$A:$F,4,0)</f>
        <v>MEDELLIN</v>
      </c>
      <c r="Q2899" s="21" t="str">
        <f>VLOOKUP(P2899,'BASE TARIFA 2025'!C:D,2,0)</f>
        <v>WOMPI NOROCCIDENTE</v>
      </c>
      <c r="R2899" s="23">
        <f>VLOOKUP(P2899,'BASE TARIFA 2025'!C:F,4,0)</f>
        <v>15709.5</v>
      </c>
    </row>
    <row r="2900" spans="1:18" ht="14.45">
      <c r="A2900" s="27">
        <v>31008</v>
      </c>
      <c r="B2900" s="27" t="s">
        <v>16665</v>
      </c>
      <c r="C2900" s="27">
        <v>8157540</v>
      </c>
      <c r="D2900" s="27" t="s">
        <v>16666</v>
      </c>
      <c r="E2900" s="27" t="s">
        <v>16667</v>
      </c>
      <c r="F2900" s="27" t="s">
        <v>16667</v>
      </c>
      <c r="G2900" s="27" t="s">
        <v>16668</v>
      </c>
      <c r="H2900" s="27" t="s">
        <v>16669</v>
      </c>
      <c r="I2900" s="27" t="s">
        <v>16670</v>
      </c>
      <c r="J2900" s="27" t="s">
        <v>75</v>
      </c>
      <c r="K2900" s="27" t="s">
        <v>14516</v>
      </c>
      <c r="L2900" s="27" t="s">
        <v>14516</v>
      </c>
      <c r="M2900" s="27">
        <v>5079</v>
      </c>
      <c r="N2900" s="28" t="s">
        <v>342</v>
      </c>
      <c r="O2900" s="22">
        <f>VLOOKUP(A2900,Hoja1!A:C,3,0)</f>
        <v>16</v>
      </c>
      <c r="P2900" s="21" t="str">
        <f>VLOOKUP(M2900,[1]TIPOLOGIAS_CB!$A:$F,4,0)</f>
        <v>MEDELLIN</v>
      </c>
      <c r="Q2900" s="21" t="str">
        <f>VLOOKUP(P2900,'BASE TARIFA 2025'!C:D,2,0)</f>
        <v>WOMPI NOROCCIDENTE</v>
      </c>
      <c r="R2900" s="23">
        <f>VLOOKUP(P2900,'BASE TARIFA 2025'!C:F,4,0)</f>
        <v>15709.5</v>
      </c>
    </row>
    <row r="2901" spans="1:18" ht="14.45">
      <c r="A2901" s="27">
        <v>43722</v>
      </c>
      <c r="B2901" s="27" t="s">
        <v>16671</v>
      </c>
      <c r="C2901" s="27">
        <v>70140546</v>
      </c>
      <c r="D2901" s="27" t="s">
        <v>16672</v>
      </c>
      <c r="E2901" s="27" t="s">
        <v>16673</v>
      </c>
      <c r="F2901" s="27" t="s">
        <v>16673</v>
      </c>
      <c r="G2901" s="27" t="s">
        <v>16674</v>
      </c>
      <c r="H2901" s="27" t="s">
        <v>16675</v>
      </c>
      <c r="I2901" s="27" t="s">
        <v>16676</v>
      </c>
      <c r="J2901" s="27" t="s">
        <v>75</v>
      </c>
      <c r="K2901" s="27" t="s">
        <v>14516</v>
      </c>
      <c r="L2901" s="27" t="s">
        <v>14516</v>
      </c>
      <c r="M2901" s="27">
        <v>5079</v>
      </c>
      <c r="N2901" s="28" t="s">
        <v>358</v>
      </c>
      <c r="O2901" s="22">
        <f>VLOOKUP(A2901,Hoja1!A:C,3,0)</f>
        <v>8</v>
      </c>
      <c r="P2901" s="21" t="str">
        <f>VLOOKUP(M2901,[1]TIPOLOGIAS_CB!$A:$F,4,0)</f>
        <v>MEDELLIN</v>
      </c>
      <c r="Q2901" s="21" t="str">
        <f>VLOOKUP(P2901,'BASE TARIFA 2025'!C:D,2,0)</f>
        <v>WOMPI NOROCCIDENTE</v>
      </c>
      <c r="R2901" s="23">
        <f>VLOOKUP(P2901,'BASE TARIFA 2025'!C:F,4,0)</f>
        <v>15709.5</v>
      </c>
    </row>
    <row r="2902" spans="1:18" ht="14.45">
      <c r="A2902" s="27">
        <v>56826</v>
      </c>
      <c r="B2902" s="27" t="s">
        <v>16677</v>
      </c>
      <c r="C2902" s="27">
        <v>901390786</v>
      </c>
      <c r="D2902" s="27" t="s">
        <v>79</v>
      </c>
      <c r="E2902" s="27" t="s">
        <v>16678</v>
      </c>
      <c r="F2902" s="27" t="s">
        <v>16678</v>
      </c>
      <c r="G2902" s="27" t="s">
        <v>16679</v>
      </c>
      <c r="H2902" s="27" t="s">
        <v>16680</v>
      </c>
      <c r="I2902" s="27" t="s">
        <v>16681</v>
      </c>
      <c r="J2902" s="27" t="s">
        <v>75</v>
      </c>
      <c r="K2902" s="27" t="s">
        <v>14516</v>
      </c>
      <c r="L2902" s="27" t="s">
        <v>14516</v>
      </c>
      <c r="M2902" s="27">
        <v>5079</v>
      </c>
      <c r="N2902" s="28" t="s">
        <v>580</v>
      </c>
      <c r="O2902" s="22">
        <f>VLOOKUP(A2902,Hoja1!A:C,3,0)</f>
        <v>16</v>
      </c>
      <c r="P2902" s="21" t="str">
        <f>VLOOKUP(M2902,[1]TIPOLOGIAS_CB!$A:$F,4,0)</f>
        <v>MEDELLIN</v>
      </c>
      <c r="Q2902" s="21" t="str">
        <f>VLOOKUP(P2902,'BASE TARIFA 2025'!C:D,2,0)</f>
        <v>WOMPI NOROCCIDENTE</v>
      </c>
      <c r="R2902" s="23">
        <f>VLOOKUP(P2902,'BASE TARIFA 2025'!C:F,4,0)</f>
        <v>15709.5</v>
      </c>
    </row>
    <row r="2903" spans="1:18" ht="14.45">
      <c r="A2903" s="27">
        <v>57832</v>
      </c>
      <c r="B2903" s="27" t="s">
        <v>16682</v>
      </c>
      <c r="C2903" s="27">
        <v>1035229498</v>
      </c>
      <c r="D2903" s="27" t="s">
        <v>79</v>
      </c>
      <c r="E2903" s="27" t="s">
        <v>16683</v>
      </c>
      <c r="F2903" s="27" t="s">
        <v>16684</v>
      </c>
      <c r="G2903" s="27" t="s">
        <v>16685</v>
      </c>
      <c r="H2903" s="27" t="s">
        <v>16686</v>
      </c>
      <c r="I2903" s="27" t="s">
        <v>16687</v>
      </c>
      <c r="J2903" s="27" t="s">
        <v>75</v>
      </c>
      <c r="K2903" s="27" t="s">
        <v>14516</v>
      </c>
      <c r="L2903" s="27" t="s">
        <v>14516</v>
      </c>
      <c r="M2903" s="27">
        <v>5079</v>
      </c>
      <c r="N2903" s="28" t="s">
        <v>358</v>
      </c>
      <c r="O2903" s="22">
        <f>VLOOKUP(A2903,Hoja1!A:C,3,0)</f>
        <v>8</v>
      </c>
      <c r="P2903" s="21" t="str">
        <f>VLOOKUP(M2903,[1]TIPOLOGIAS_CB!$A:$F,4,0)</f>
        <v>MEDELLIN</v>
      </c>
      <c r="Q2903" s="21" t="str">
        <f>VLOOKUP(P2903,'BASE TARIFA 2025'!C:D,2,0)</f>
        <v>WOMPI NOROCCIDENTE</v>
      </c>
      <c r="R2903" s="23">
        <f>VLOOKUP(P2903,'BASE TARIFA 2025'!C:F,4,0)</f>
        <v>15709.5</v>
      </c>
    </row>
    <row r="2904" spans="1:18" ht="14.45">
      <c r="A2904" s="27">
        <v>61946</v>
      </c>
      <c r="B2904" s="27" t="s">
        <v>16688</v>
      </c>
      <c r="C2904" s="27">
        <v>1001243573</v>
      </c>
      <c r="D2904" s="27" t="s">
        <v>79</v>
      </c>
      <c r="E2904" s="27" t="s">
        <v>16689</v>
      </c>
      <c r="F2904" s="27" t="s">
        <v>16689</v>
      </c>
      <c r="G2904" s="27" t="s">
        <v>16690</v>
      </c>
      <c r="H2904" s="27" t="s">
        <v>16691</v>
      </c>
      <c r="I2904" s="27" t="s">
        <v>16692</v>
      </c>
      <c r="J2904" s="27" t="s">
        <v>75</v>
      </c>
      <c r="K2904" s="27" t="s">
        <v>14516</v>
      </c>
      <c r="L2904" s="27" t="s">
        <v>14516</v>
      </c>
      <c r="M2904" s="27">
        <v>5079</v>
      </c>
      <c r="N2904" s="28" t="s">
        <v>342</v>
      </c>
      <c r="O2904" s="22">
        <f>VLOOKUP(A2904,Hoja1!A:C,3,0)</f>
        <v>8</v>
      </c>
      <c r="P2904" s="21" t="str">
        <f>VLOOKUP(M2904,[1]TIPOLOGIAS_CB!$A:$F,4,0)</f>
        <v>MEDELLIN</v>
      </c>
      <c r="Q2904" s="21" t="str">
        <f>VLOOKUP(P2904,'BASE TARIFA 2025'!C:D,2,0)</f>
        <v>WOMPI NOROCCIDENTE</v>
      </c>
      <c r="R2904" s="23">
        <f>VLOOKUP(P2904,'BASE TARIFA 2025'!C:F,4,0)</f>
        <v>15709.5</v>
      </c>
    </row>
    <row r="2905" spans="1:18" ht="14.45">
      <c r="A2905" s="27">
        <v>79624</v>
      </c>
      <c r="B2905" s="27" t="s">
        <v>16693</v>
      </c>
      <c r="C2905" s="27">
        <v>1035859762</v>
      </c>
      <c r="D2905" s="27" t="s">
        <v>16694</v>
      </c>
      <c r="E2905" s="27" t="s">
        <v>16694</v>
      </c>
      <c r="F2905" s="27" t="s">
        <v>16695</v>
      </c>
      <c r="G2905" s="27" t="s">
        <v>16696</v>
      </c>
      <c r="H2905" s="27" t="s">
        <v>16697</v>
      </c>
      <c r="I2905" s="27" t="s">
        <v>16698</v>
      </c>
      <c r="J2905" s="27" t="s">
        <v>75</v>
      </c>
      <c r="K2905" s="27" t="s">
        <v>14516</v>
      </c>
      <c r="L2905" s="27" t="s">
        <v>14516</v>
      </c>
      <c r="M2905" s="27">
        <v>5079</v>
      </c>
      <c r="N2905" s="28" t="s">
        <v>342</v>
      </c>
      <c r="O2905" s="22">
        <f>VLOOKUP(A2905,Hoja1!A:C,3,0)</f>
        <v>8</v>
      </c>
      <c r="P2905" s="21" t="str">
        <f>VLOOKUP(M2905,[1]TIPOLOGIAS_CB!$A:$F,4,0)</f>
        <v>MEDELLIN</v>
      </c>
      <c r="Q2905" s="21" t="str">
        <f>VLOOKUP(P2905,'BASE TARIFA 2025'!C:D,2,0)</f>
        <v>WOMPI NOROCCIDENTE</v>
      </c>
      <c r="R2905" s="23">
        <f>VLOOKUP(P2905,'BASE TARIFA 2025'!C:F,4,0)</f>
        <v>15709.5</v>
      </c>
    </row>
    <row r="2906" spans="1:18" ht="14.45">
      <c r="A2906" s="27">
        <v>16095</v>
      </c>
      <c r="B2906" s="27" t="s">
        <v>16699</v>
      </c>
      <c r="C2906" s="27">
        <v>1035421723</v>
      </c>
      <c r="D2906" s="27" t="s">
        <v>16700</v>
      </c>
      <c r="E2906" s="27" t="s">
        <v>16701</v>
      </c>
      <c r="F2906" s="27" t="s">
        <v>16701</v>
      </c>
      <c r="G2906" s="27" t="s">
        <v>16702</v>
      </c>
      <c r="H2906" s="27" t="s">
        <v>16703</v>
      </c>
      <c r="I2906" s="27" t="s">
        <v>16704</v>
      </c>
      <c r="J2906" s="27" t="s">
        <v>75</v>
      </c>
      <c r="K2906" s="27" t="s">
        <v>16705</v>
      </c>
      <c r="L2906" s="27" t="s">
        <v>16705</v>
      </c>
      <c r="M2906" s="27">
        <v>5088</v>
      </c>
      <c r="N2906" s="28" t="s">
        <v>328</v>
      </c>
      <c r="O2906" s="22">
        <f>VLOOKUP(A2906,Hoja1!A:C,3,0)</f>
        <v>16</v>
      </c>
      <c r="P2906" s="21" t="str">
        <f>VLOOKUP(M2906,[1]TIPOLOGIAS_CB!$A:$F,4,0)</f>
        <v>MEDELLIN</v>
      </c>
      <c r="Q2906" s="21" t="str">
        <f>VLOOKUP(P2906,'BASE TARIFA 2025'!C:D,2,0)</f>
        <v>WOMPI NOROCCIDENTE</v>
      </c>
      <c r="R2906" s="23">
        <f>VLOOKUP(P2906,'BASE TARIFA 2025'!C:F,4,0)</f>
        <v>15709.5</v>
      </c>
    </row>
    <row r="2907" spans="1:18" ht="14.45">
      <c r="A2907" s="27">
        <v>78202</v>
      </c>
      <c r="B2907" s="27" t="s">
        <v>16706</v>
      </c>
      <c r="C2907" s="27">
        <v>900954004</v>
      </c>
      <c r="D2907" s="27" t="s">
        <v>16707</v>
      </c>
      <c r="E2907" s="27" t="s">
        <v>16707</v>
      </c>
      <c r="F2907" s="27" t="s">
        <v>16708</v>
      </c>
      <c r="G2907" s="27" t="s">
        <v>16709</v>
      </c>
      <c r="H2907" s="27" t="s">
        <v>16710</v>
      </c>
      <c r="I2907" s="27" t="s">
        <v>16711</v>
      </c>
      <c r="J2907" s="27" t="s">
        <v>75</v>
      </c>
      <c r="K2907" s="27" t="s">
        <v>16705</v>
      </c>
      <c r="L2907" s="27" t="s">
        <v>16705</v>
      </c>
      <c r="M2907" s="27">
        <v>5088</v>
      </c>
      <c r="N2907" s="28" t="s">
        <v>348</v>
      </c>
      <c r="O2907" s="22">
        <f>VLOOKUP(A2907,Hoja1!A:C,3,0)</f>
        <v>8</v>
      </c>
      <c r="P2907" s="21" t="str">
        <f>VLOOKUP(M2907,[1]TIPOLOGIAS_CB!$A:$F,4,0)</f>
        <v>MEDELLIN</v>
      </c>
      <c r="Q2907" s="21" t="str">
        <f>VLOOKUP(P2907,'BASE TARIFA 2025'!C:D,2,0)</f>
        <v>WOMPI NOROCCIDENTE</v>
      </c>
      <c r="R2907" s="23">
        <f>VLOOKUP(P2907,'BASE TARIFA 2025'!C:F,4,0)</f>
        <v>15709.5</v>
      </c>
    </row>
    <row r="2908" spans="1:18" ht="14.45">
      <c r="A2908" s="27">
        <v>80547</v>
      </c>
      <c r="B2908" s="27" t="s">
        <v>16712</v>
      </c>
      <c r="C2908" s="27">
        <v>901807819</v>
      </c>
      <c r="D2908" s="27" t="s">
        <v>16713</v>
      </c>
      <c r="E2908" s="27" t="s">
        <v>16713</v>
      </c>
      <c r="F2908" s="27"/>
      <c r="G2908" s="27" t="s">
        <v>16714</v>
      </c>
      <c r="H2908" s="27" t="s">
        <v>16715</v>
      </c>
      <c r="I2908" s="27" t="s">
        <v>16716</v>
      </c>
      <c r="J2908" s="27" t="s">
        <v>75</v>
      </c>
      <c r="K2908" s="27" t="s">
        <v>16705</v>
      </c>
      <c r="L2908" s="27" t="s">
        <v>16705</v>
      </c>
      <c r="M2908" s="27">
        <v>5088</v>
      </c>
      <c r="N2908" s="28" t="s">
        <v>953</v>
      </c>
      <c r="O2908" s="22">
        <f>VLOOKUP(A2908,Hoja1!A:C,3,0)</f>
        <v>8</v>
      </c>
      <c r="P2908" s="21" t="str">
        <f>VLOOKUP(M2908,[1]TIPOLOGIAS_CB!$A:$F,4,0)</f>
        <v>MEDELLIN</v>
      </c>
      <c r="Q2908" s="21" t="str">
        <f>VLOOKUP(P2908,'BASE TARIFA 2025'!C:D,2,0)</f>
        <v>WOMPI NOROCCIDENTE</v>
      </c>
      <c r="R2908" s="23">
        <f>VLOOKUP(P2908,'BASE TARIFA 2025'!C:F,4,0)</f>
        <v>15709.5</v>
      </c>
    </row>
    <row r="2909" spans="1:18" ht="14.45">
      <c r="A2909" s="27">
        <v>79957</v>
      </c>
      <c r="B2909" s="27" t="s">
        <v>16717</v>
      </c>
      <c r="C2909" s="27">
        <v>43841701</v>
      </c>
      <c r="D2909" s="27" t="s">
        <v>16718</v>
      </c>
      <c r="E2909" s="27" t="s">
        <v>16718</v>
      </c>
      <c r="F2909" s="27"/>
      <c r="G2909" s="27" t="s">
        <v>16719</v>
      </c>
      <c r="H2909" s="27" t="s">
        <v>16720</v>
      </c>
      <c r="I2909" s="27" t="s">
        <v>16721</v>
      </c>
      <c r="J2909" s="27" t="s">
        <v>75</v>
      </c>
      <c r="K2909" s="27" t="s">
        <v>16705</v>
      </c>
      <c r="L2909" s="27" t="s">
        <v>16705</v>
      </c>
      <c r="M2909" s="27">
        <v>5088</v>
      </c>
      <c r="N2909" s="28" t="s">
        <v>953</v>
      </c>
      <c r="O2909" s="22">
        <f>VLOOKUP(A2909,Hoja1!A:C,3,0)</f>
        <v>8</v>
      </c>
      <c r="P2909" s="21" t="str">
        <f>VLOOKUP(M2909,[1]TIPOLOGIAS_CB!$A:$F,4,0)</f>
        <v>MEDELLIN</v>
      </c>
      <c r="Q2909" s="21" t="str">
        <f>VLOOKUP(P2909,'BASE TARIFA 2025'!C:D,2,0)</f>
        <v>WOMPI NOROCCIDENTE</v>
      </c>
      <c r="R2909" s="23">
        <f>VLOOKUP(P2909,'BASE TARIFA 2025'!C:F,4,0)</f>
        <v>15709.5</v>
      </c>
    </row>
    <row r="2910" spans="1:18" ht="14.45">
      <c r="A2910" s="27">
        <v>77498</v>
      </c>
      <c r="B2910" s="27" t="s">
        <v>16722</v>
      </c>
      <c r="C2910" s="27">
        <v>1071062064</v>
      </c>
      <c r="D2910" s="27" t="s">
        <v>79</v>
      </c>
      <c r="E2910" s="27" t="s">
        <v>16723</v>
      </c>
      <c r="F2910" s="27" t="s">
        <v>16723</v>
      </c>
      <c r="G2910" s="27" t="s">
        <v>16724</v>
      </c>
      <c r="H2910" s="27" t="s">
        <v>16725</v>
      </c>
      <c r="I2910" s="27" t="s">
        <v>16726</v>
      </c>
      <c r="J2910" s="27" t="s">
        <v>75</v>
      </c>
      <c r="K2910" s="27" t="s">
        <v>16705</v>
      </c>
      <c r="L2910" s="27" t="s">
        <v>16705</v>
      </c>
      <c r="M2910" s="27">
        <v>5088</v>
      </c>
      <c r="N2910" s="28" t="s">
        <v>348</v>
      </c>
      <c r="O2910" s="22">
        <f>VLOOKUP(A2910,Hoja1!A:C,3,0)</f>
        <v>8</v>
      </c>
      <c r="P2910" s="21" t="str">
        <f>VLOOKUP(M2910,[1]TIPOLOGIAS_CB!$A:$F,4,0)</f>
        <v>MEDELLIN</v>
      </c>
      <c r="Q2910" s="21" t="str">
        <f>VLOOKUP(P2910,'BASE TARIFA 2025'!C:D,2,0)</f>
        <v>WOMPI NOROCCIDENTE</v>
      </c>
      <c r="R2910" s="23">
        <f>VLOOKUP(P2910,'BASE TARIFA 2025'!C:F,4,0)</f>
        <v>15709.5</v>
      </c>
    </row>
    <row r="2911" spans="1:18" ht="14.45">
      <c r="A2911" s="27">
        <v>50310</v>
      </c>
      <c r="B2911" s="27" t="s">
        <v>16727</v>
      </c>
      <c r="C2911" s="27">
        <v>43581905</v>
      </c>
      <c r="D2911" s="27" t="s">
        <v>16728</v>
      </c>
      <c r="E2911" s="27" t="s">
        <v>16729</v>
      </c>
      <c r="F2911" s="27" t="s">
        <v>16728</v>
      </c>
      <c r="G2911" s="27" t="s">
        <v>16730</v>
      </c>
      <c r="H2911" s="27" t="s">
        <v>16731</v>
      </c>
      <c r="I2911" s="27" t="s">
        <v>16732</v>
      </c>
      <c r="J2911" s="27" t="s">
        <v>75</v>
      </c>
      <c r="K2911" s="27" t="s">
        <v>16705</v>
      </c>
      <c r="L2911" s="27" t="s">
        <v>16705</v>
      </c>
      <c r="M2911" s="27">
        <v>5088</v>
      </c>
      <c r="N2911" s="28" t="s">
        <v>348</v>
      </c>
      <c r="O2911" s="22">
        <f>VLOOKUP(A2911,Hoja1!A:C,3,0)</f>
        <v>8</v>
      </c>
      <c r="P2911" s="21" t="str">
        <f>VLOOKUP(M2911,[1]TIPOLOGIAS_CB!$A:$F,4,0)</f>
        <v>MEDELLIN</v>
      </c>
      <c r="Q2911" s="21" t="str">
        <f>VLOOKUP(P2911,'BASE TARIFA 2025'!C:D,2,0)</f>
        <v>WOMPI NOROCCIDENTE</v>
      </c>
      <c r="R2911" s="23">
        <f>VLOOKUP(P2911,'BASE TARIFA 2025'!C:F,4,0)</f>
        <v>15709.5</v>
      </c>
    </row>
    <row r="2912" spans="1:18" ht="14.45">
      <c r="A2912" s="27">
        <v>39696</v>
      </c>
      <c r="B2912" s="27" t="s">
        <v>16733</v>
      </c>
      <c r="C2912" s="27">
        <v>15274365</v>
      </c>
      <c r="D2912" s="27" t="s">
        <v>16734</v>
      </c>
      <c r="E2912" s="27" t="s">
        <v>16735</v>
      </c>
      <c r="F2912" s="27" t="s">
        <v>16735</v>
      </c>
      <c r="G2912" s="27" t="s">
        <v>16736</v>
      </c>
      <c r="H2912" s="27" t="s">
        <v>16737</v>
      </c>
      <c r="I2912" s="27" t="s">
        <v>16738</v>
      </c>
      <c r="J2912" s="27" t="s">
        <v>75</v>
      </c>
      <c r="K2912" s="27" t="s">
        <v>16705</v>
      </c>
      <c r="L2912" s="27" t="s">
        <v>16705</v>
      </c>
      <c r="M2912" s="27">
        <v>5088</v>
      </c>
      <c r="N2912" s="28" t="s">
        <v>953</v>
      </c>
      <c r="O2912" s="22">
        <f>VLOOKUP(A2912,Hoja1!A:C,3,0)</f>
        <v>16</v>
      </c>
      <c r="P2912" s="21" t="str">
        <f>VLOOKUP(M2912,[1]TIPOLOGIAS_CB!$A:$F,4,0)</f>
        <v>MEDELLIN</v>
      </c>
      <c r="Q2912" s="21" t="str">
        <f>VLOOKUP(P2912,'BASE TARIFA 2025'!C:D,2,0)</f>
        <v>WOMPI NOROCCIDENTE</v>
      </c>
      <c r="R2912" s="23">
        <f>VLOOKUP(P2912,'BASE TARIFA 2025'!C:F,4,0)</f>
        <v>15709.5</v>
      </c>
    </row>
    <row r="2913" spans="1:18" ht="14.45">
      <c r="A2913" s="27">
        <v>28611</v>
      </c>
      <c r="B2913" s="27" t="s">
        <v>16739</v>
      </c>
      <c r="C2913" s="27">
        <v>39382934</v>
      </c>
      <c r="D2913" s="27" t="s">
        <v>16740</v>
      </c>
      <c r="E2913" s="27" t="s">
        <v>16741</v>
      </c>
      <c r="F2913" s="27" t="s">
        <v>16742</v>
      </c>
      <c r="G2913" s="27" t="s">
        <v>16743</v>
      </c>
      <c r="H2913" s="27" t="s">
        <v>16744</v>
      </c>
      <c r="I2913" s="27" t="s">
        <v>16745</v>
      </c>
      <c r="J2913" s="27" t="s">
        <v>75</v>
      </c>
      <c r="K2913" s="27" t="s">
        <v>16746</v>
      </c>
      <c r="L2913" s="27" t="s">
        <v>16746</v>
      </c>
      <c r="M2913" s="27">
        <v>5679</v>
      </c>
      <c r="N2913" s="28" t="s">
        <v>77</v>
      </c>
      <c r="O2913" s="22">
        <f>VLOOKUP(A2913,Hoja1!A:C,3,0)</f>
        <v>16</v>
      </c>
      <c r="P2913" s="21" t="str">
        <f>VLOOKUP(M2913,[1]TIPOLOGIAS_CB!$A:$F,4,0)</f>
        <v>MEDELLIN</v>
      </c>
      <c r="Q2913" s="21" t="str">
        <f>VLOOKUP(P2913,'BASE TARIFA 2025'!C:D,2,0)</f>
        <v>WOMPI NOROCCIDENTE</v>
      </c>
      <c r="R2913" s="23">
        <f>VLOOKUP(P2913,'BASE TARIFA 2025'!C:F,4,0)</f>
        <v>15709.5</v>
      </c>
    </row>
    <row r="2914" spans="1:18" ht="14.45">
      <c r="A2914" s="27">
        <v>10154</v>
      </c>
      <c r="B2914" s="27" t="s">
        <v>16747</v>
      </c>
      <c r="C2914" s="27">
        <v>15333492</v>
      </c>
      <c r="D2914" s="27" t="s">
        <v>16748</v>
      </c>
      <c r="E2914" s="27" t="s">
        <v>16749</v>
      </c>
      <c r="F2914" s="27" t="s">
        <v>16749</v>
      </c>
      <c r="G2914" s="27" t="s">
        <v>16750</v>
      </c>
      <c r="H2914" s="27" t="s">
        <v>16751</v>
      </c>
      <c r="I2914" s="27" t="s">
        <v>16752</v>
      </c>
      <c r="J2914" s="27" t="s">
        <v>75</v>
      </c>
      <c r="K2914" s="27" t="s">
        <v>16746</v>
      </c>
      <c r="L2914" s="27" t="s">
        <v>16746</v>
      </c>
      <c r="M2914" s="27">
        <v>5679</v>
      </c>
      <c r="N2914" s="28" t="s">
        <v>77</v>
      </c>
      <c r="O2914" s="22">
        <f>VLOOKUP(A2914,Hoja1!A:C,3,0)</f>
        <v>16</v>
      </c>
      <c r="P2914" s="21" t="str">
        <f>VLOOKUP(M2914,[1]TIPOLOGIAS_CB!$A:$F,4,0)</f>
        <v>MEDELLIN</v>
      </c>
      <c r="Q2914" s="21" t="str">
        <f>VLOOKUP(P2914,'BASE TARIFA 2025'!C:D,2,0)</f>
        <v>WOMPI NOROCCIDENTE</v>
      </c>
      <c r="R2914" s="23">
        <f>VLOOKUP(P2914,'BASE TARIFA 2025'!C:F,4,0)</f>
        <v>15709.5</v>
      </c>
    </row>
    <row r="2915" spans="1:18" ht="14.45">
      <c r="A2915" s="27">
        <v>34543</v>
      </c>
      <c r="B2915" s="27" t="s">
        <v>16753</v>
      </c>
      <c r="C2915" s="27">
        <v>43716773</v>
      </c>
      <c r="D2915" s="27" t="s">
        <v>16754</v>
      </c>
      <c r="E2915" s="27" t="s">
        <v>16755</v>
      </c>
      <c r="F2915" s="27" t="s">
        <v>16756</v>
      </c>
      <c r="G2915" s="27" t="s">
        <v>16757</v>
      </c>
      <c r="H2915" s="27" t="s">
        <v>16758</v>
      </c>
      <c r="I2915" s="27" t="s">
        <v>16759</v>
      </c>
      <c r="J2915" s="27" t="s">
        <v>75</v>
      </c>
      <c r="K2915" s="27" t="s">
        <v>16746</v>
      </c>
      <c r="L2915" s="27" t="s">
        <v>16746</v>
      </c>
      <c r="M2915" s="27">
        <v>5679</v>
      </c>
      <c r="N2915" s="28" t="s">
        <v>77</v>
      </c>
      <c r="O2915" s="22">
        <f>VLOOKUP(A2915,Hoja1!A:C,3,0)</f>
        <v>16</v>
      </c>
      <c r="P2915" s="21" t="str">
        <f>VLOOKUP(M2915,[1]TIPOLOGIAS_CB!$A:$F,4,0)</f>
        <v>MEDELLIN</v>
      </c>
      <c r="Q2915" s="21" t="str">
        <f>VLOOKUP(P2915,'BASE TARIFA 2025'!C:D,2,0)</f>
        <v>WOMPI NOROCCIDENTE</v>
      </c>
      <c r="R2915" s="23">
        <f>VLOOKUP(P2915,'BASE TARIFA 2025'!C:F,4,0)</f>
        <v>15709.5</v>
      </c>
    </row>
    <row r="2916" spans="1:18" ht="14.45">
      <c r="A2916" s="27">
        <v>46057</v>
      </c>
      <c r="B2916" s="27" t="s">
        <v>16760</v>
      </c>
      <c r="C2916" s="27">
        <v>1042062686</v>
      </c>
      <c r="D2916" s="27"/>
      <c r="E2916" s="27" t="s">
        <v>16761</v>
      </c>
      <c r="F2916" s="27" t="s">
        <v>16761</v>
      </c>
      <c r="G2916" s="27" t="s">
        <v>16762</v>
      </c>
      <c r="H2916" s="27" t="s">
        <v>16763</v>
      </c>
      <c r="I2916" s="27" t="s">
        <v>16764</v>
      </c>
      <c r="J2916" s="27" t="s">
        <v>75</v>
      </c>
      <c r="K2916" s="27" t="s">
        <v>16746</v>
      </c>
      <c r="L2916" s="27" t="s">
        <v>16746</v>
      </c>
      <c r="M2916" s="27">
        <v>5679</v>
      </c>
      <c r="N2916" s="28" t="s">
        <v>77</v>
      </c>
      <c r="O2916" s="22">
        <f>VLOOKUP(A2916,Hoja1!A:C,3,0)</f>
        <v>8</v>
      </c>
      <c r="P2916" s="21" t="str">
        <f>VLOOKUP(M2916,[1]TIPOLOGIAS_CB!$A:$F,4,0)</f>
        <v>MEDELLIN</v>
      </c>
      <c r="Q2916" s="21" t="str">
        <f>VLOOKUP(P2916,'BASE TARIFA 2025'!C:D,2,0)</f>
        <v>WOMPI NOROCCIDENTE</v>
      </c>
      <c r="R2916" s="23">
        <f>VLOOKUP(P2916,'BASE TARIFA 2025'!C:F,4,0)</f>
        <v>15709.5</v>
      </c>
    </row>
    <row r="2917" spans="1:18" ht="14.45">
      <c r="A2917" s="27">
        <v>46021</v>
      </c>
      <c r="B2917" s="27" t="s">
        <v>16765</v>
      </c>
      <c r="C2917" s="27">
        <v>3593071</v>
      </c>
      <c r="D2917" s="27"/>
      <c r="E2917" s="27" t="s">
        <v>16766</v>
      </c>
      <c r="F2917" s="27" t="s">
        <v>16766</v>
      </c>
      <c r="G2917" s="27" t="s">
        <v>16767</v>
      </c>
      <c r="H2917" s="27" t="s">
        <v>16768</v>
      </c>
      <c r="I2917" s="27" t="s">
        <v>16769</v>
      </c>
      <c r="J2917" s="27" t="s">
        <v>75</v>
      </c>
      <c r="K2917" s="27" t="s">
        <v>16746</v>
      </c>
      <c r="L2917" s="27" t="s">
        <v>16746</v>
      </c>
      <c r="M2917" s="27">
        <v>5679</v>
      </c>
      <c r="N2917" s="28" t="s">
        <v>77</v>
      </c>
      <c r="O2917" s="22">
        <f>VLOOKUP(A2917,Hoja1!A:C,3,0)</f>
        <v>8</v>
      </c>
      <c r="P2917" s="21" t="str">
        <f>VLOOKUP(M2917,[1]TIPOLOGIAS_CB!$A:$F,4,0)</f>
        <v>MEDELLIN</v>
      </c>
      <c r="Q2917" s="21" t="str">
        <f>VLOOKUP(P2917,'BASE TARIFA 2025'!C:D,2,0)</f>
        <v>WOMPI NOROCCIDENTE</v>
      </c>
      <c r="R2917" s="23">
        <f>VLOOKUP(P2917,'BASE TARIFA 2025'!C:F,4,0)</f>
        <v>15709.5</v>
      </c>
    </row>
    <row r="2918" spans="1:18" ht="14.45">
      <c r="A2918" s="27">
        <v>14011</v>
      </c>
      <c r="B2918" s="27" t="s">
        <v>16770</v>
      </c>
      <c r="C2918" s="27">
        <v>8012593</v>
      </c>
      <c r="D2918" s="27" t="s">
        <v>16771</v>
      </c>
      <c r="E2918" s="27" t="s">
        <v>16772</v>
      </c>
      <c r="F2918" s="27" t="s">
        <v>16772</v>
      </c>
      <c r="G2918" s="27" t="s">
        <v>16773</v>
      </c>
      <c r="H2918" s="27" t="s">
        <v>16774</v>
      </c>
      <c r="I2918" s="27" t="s">
        <v>16775</v>
      </c>
      <c r="J2918" s="27" t="s">
        <v>75</v>
      </c>
      <c r="K2918" s="27" t="s">
        <v>16776</v>
      </c>
      <c r="L2918" s="27" t="s">
        <v>16776</v>
      </c>
      <c r="M2918" s="27">
        <v>5686</v>
      </c>
      <c r="N2918" s="28" t="s">
        <v>223</v>
      </c>
      <c r="O2918" s="22">
        <f>VLOOKUP(A2918,Hoja1!A:C,3,0)</f>
        <v>8</v>
      </c>
      <c r="P2918" s="21" t="str">
        <f>VLOOKUP(M2918,[1]TIPOLOGIAS_CB!$A:$F,4,0)</f>
        <v>MEDELLIN</v>
      </c>
      <c r="Q2918" s="21" t="str">
        <f>VLOOKUP(P2918,'BASE TARIFA 2025'!C:D,2,0)</f>
        <v>WOMPI NOROCCIDENTE</v>
      </c>
      <c r="R2918" s="23">
        <f>VLOOKUP(P2918,'BASE TARIFA 2025'!C:F,4,0)</f>
        <v>15709.5</v>
      </c>
    </row>
    <row r="2919" spans="1:18" ht="14.45">
      <c r="A2919" s="27">
        <v>13252</v>
      </c>
      <c r="B2919" s="27" t="s">
        <v>16777</v>
      </c>
      <c r="C2919" s="27">
        <v>900177069</v>
      </c>
      <c r="D2919" s="27" t="s">
        <v>16778</v>
      </c>
      <c r="E2919" s="27" t="s">
        <v>16779</v>
      </c>
      <c r="F2919" s="27" t="s">
        <v>16779</v>
      </c>
      <c r="G2919" s="27" t="s">
        <v>16780</v>
      </c>
      <c r="H2919" s="27" t="s">
        <v>16781</v>
      </c>
      <c r="I2919" s="27" t="s">
        <v>16782</v>
      </c>
      <c r="J2919" s="27" t="s">
        <v>75</v>
      </c>
      <c r="K2919" s="27" t="s">
        <v>16776</v>
      </c>
      <c r="L2919" s="27" t="s">
        <v>16776</v>
      </c>
      <c r="M2919" s="27">
        <v>5686</v>
      </c>
      <c r="N2919" s="28" t="s">
        <v>223</v>
      </c>
      <c r="O2919" s="22">
        <f>VLOOKUP(A2919,Hoja1!A:C,3,0)</f>
        <v>8</v>
      </c>
      <c r="P2919" s="21" t="str">
        <f>VLOOKUP(M2919,[1]TIPOLOGIAS_CB!$A:$F,4,0)</f>
        <v>MEDELLIN</v>
      </c>
      <c r="Q2919" s="21" t="str">
        <f>VLOOKUP(P2919,'BASE TARIFA 2025'!C:D,2,0)</f>
        <v>WOMPI NOROCCIDENTE</v>
      </c>
      <c r="R2919" s="23">
        <f>VLOOKUP(P2919,'BASE TARIFA 2025'!C:F,4,0)</f>
        <v>15709.5</v>
      </c>
    </row>
    <row r="2920" spans="1:18" ht="14.45">
      <c r="A2920" s="27">
        <v>25120</v>
      </c>
      <c r="B2920" s="27" t="s">
        <v>16783</v>
      </c>
      <c r="C2920" s="27">
        <v>900162495</v>
      </c>
      <c r="D2920" s="27" t="s">
        <v>16784</v>
      </c>
      <c r="E2920" s="27" t="s">
        <v>16785</v>
      </c>
      <c r="F2920" s="27" t="s">
        <v>16786</v>
      </c>
      <c r="G2920" s="27" t="s">
        <v>16787</v>
      </c>
      <c r="H2920" s="27" t="s">
        <v>16788</v>
      </c>
      <c r="I2920" s="27" t="s">
        <v>16789</v>
      </c>
      <c r="J2920" s="27" t="s">
        <v>75</v>
      </c>
      <c r="K2920" s="27" t="s">
        <v>16776</v>
      </c>
      <c r="L2920" s="27" t="s">
        <v>16776</v>
      </c>
      <c r="M2920" s="27">
        <v>5686</v>
      </c>
      <c r="N2920" s="28" t="s">
        <v>223</v>
      </c>
      <c r="O2920" s="22">
        <f>VLOOKUP(A2920,Hoja1!A:C,3,0)</f>
        <v>16</v>
      </c>
      <c r="P2920" s="21" t="str">
        <f>VLOOKUP(M2920,[1]TIPOLOGIAS_CB!$A:$F,4,0)</f>
        <v>MEDELLIN</v>
      </c>
      <c r="Q2920" s="21" t="str">
        <f>VLOOKUP(P2920,'BASE TARIFA 2025'!C:D,2,0)</f>
        <v>WOMPI NOROCCIDENTE</v>
      </c>
      <c r="R2920" s="23">
        <f>VLOOKUP(P2920,'BASE TARIFA 2025'!C:F,4,0)</f>
        <v>15709.5</v>
      </c>
    </row>
    <row r="2921" spans="1:18" ht="14.45">
      <c r="A2921" s="27">
        <v>10519</v>
      </c>
      <c r="B2921" s="27" t="s">
        <v>16776</v>
      </c>
      <c r="C2921" s="27">
        <v>15489552</v>
      </c>
      <c r="D2921" s="27" t="s">
        <v>16790</v>
      </c>
      <c r="E2921" s="27" t="s">
        <v>16791</v>
      </c>
      <c r="F2921" s="27" t="s">
        <v>16791</v>
      </c>
      <c r="G2921" s="27" t="s">
        <v>16792</v>
      </c>
      <c r="H2921" s="27" t="s">
        <v>16793</v>
      </c>
      <c r="I2921" s="27" t="s">
        <v>16794</v>
      </c>
      <c r="J2921" s="27" t="s">
        <v>75</v>
      </c>
      <c r="K2921" s="27" t="s">
        <v>16776</v>
      </c>
      <c r="L2921" s="27" t="s">
        <v>16776</v>
      </c>
      <c r="M2921" s="27">
        <v>5686</v>
      </c>
      <c r="N2921" s="28" t="s">
        <v>223</v>
      </c>
      <c r="O2921" s="22">
        <f>VLOOKUP(A2921,Hoja1!A:C,3,0)</f>
        <v>16</v>
      </c>
      <c r="P2921" s="21" t="str">
        <f>VLOOKUP(M2921,[1]TIPOLOGIAS_CB!$A:$F,4,0)</f>
        <v>MEDELLIN</v>
      </c>
      <c r="Q2921" s="21" t="str">
        <f>VLOOKUP(P2921,'BASE TARIFA 2025'!C:D,2,0)</f>
        <v>WOMPI NOROCCIDENTE</v>
      </c>
      <c r="R2921" s="23">
        <f>VLOOKUP(P2921,'BASE TARIFA 2025'!C:F,4,0)</f>
        <v>15709.5</v>
      </c>
    </row>
    <row r="2922" spans="1:18" ht="14.45">
      <c r="A2922" s="27">
        <v>15035</v>
      </c>
      <c r="B2922" s="27" t="s">
        <v>16795</v>
      </c>
      <c r="C2922" s="27">
        <v>1035830117</v>
      </c>
      <c r="D2922" s="27" t="s">
        <v>16796</v>
      </c>
      <c r="E2922" s="27" t="s">
        <v>16797</v>
      </c>
      <c r="F2922" s="27" t="s">
        <v>16797</v>
      </c>
      <c r="G2922" s="27" t="s">
        <v>16798</v>
      </c>
      <c r="H2922" s="27" t="s">
        <v>16799</v>
      </c>
      <c r="I2922" s="27" t="s">
        <v>16800</v>
      </c>
      <c r="J2922" s="27" t="s">
        <v>75</v>
      </c>
      <c r="K2922" s="27" t="s">
        <v>16776</v>
      </c>
      <c r="L2922" s="27" t="s">
        <v>16776</v>
      </c>
      <c r="M2922" s="27">
        <v>5686</v>
      </c>
      <c r="N2922" s="28" t="s">
        <v>328</v>
      </c>
      <c r="O2922" s="22">
        <f>VLOOKUP(A2922,Hoja1!A:C,3,0)</f>
        <v>16</v>
      </c>
      <c r="P2922" s="21" t="str">
        <f>VLOOKUP(M2922,[1]TIPOLOGIAS_CB!$A:$F,4,0)</f>
        <v>MEDELLIN</v>
      </c>
      <c r="Q2922" s="21" t="str">
        <f>VLOOKUP(P2922,'BASE TARIFA 2025'!C:D,2,0)</f>
        <v>WOMPI NOROCCIDENTE</v>
      </c>
      <c r="R2922" s="23">
        <f>VLOOKUP(P2922,'BASE TARIFA 2025'!C:F,4,0)</f>
        <v>15709.5</v>
      </c>
    </row>
    <row r="2923" spans="1:18" ht="14.45">
      <c r="A2923" s="27">
        <v>76309</v>
      </c>
      <c r="B2923" s="27" t="s">
        <v>16801</v>
      </c>
      <c r="C2923" s="27">
        <v>1001477407</v>
      </c>
      <c r="D2923" s="27" t="s">
        <v>16802</v>
      </c>
      <c r="E2923" s="27" t="s">
        <v>16802</v>
      </c>
      <c r="F2923" s="27" t="s">
        <v>16802</v>
      </c>
      <c r="G2923" s="27" t="s">
        <v>16803</v>
      </c>
      <c r="H2923" s="27" t="s">
        <v>16804</v>
      </c>
      <c r="I2923" s="27" t="s">
        <v>16805</v>
      </c>
      <c r="J2923" s="27" t="s">
        <v>75</v>
      </c>
      <c r="K2923" s="27" t="s">
        <v>16776</v>
      </c>
      <c r="L2923" s="27" t="s">
        <v>16776</v>
      </c>
      <c r="M2923" s="27">
        <v>5686</v>
      </c>
      <c r="N2923" s="28" t="s">
        <v>172</v>
      </c>
      <c r="O2923" s="22">
        <f>VLOOKUP(A2923,Hoja1!A:C,3,0)</f>
        <v>8</v>
      </c>
      <c r="P2923" s="21" t="str">
        <f>VLOOKUP(M2923,[1]TIPOLOGIAS_CB!$A:$F,4,0)</f>
        <v>MEDELLIN</v>
      </c>
      <c r="Q2923" s="21" t="str">
        <f>VLOOKUP(P2923,'BASE TARIFA 2025'!C:D,2,0)</f>
        <v>WOMPI NOROCCIDENTE</v>
      </c>
      <c r="R2923" s="23">
        <f>VLOOKUP(P2923,'BASE TARIFA 2025'!C:F,4,0)</f>
        <v>15709.5</v>
      </c>
    </row>
    <row r="2924" spans="1:18" ht="14.45">
      <c r="A2924" s="27">
        <v>77665</v>
      </c>
      <c r="B2924" s="27" t="s">
        <v>16806</v>
      </c>
      <c r="C2924" s="27">
        <v>1044504538</v>
      </c>
      <c r="D2924" s="27" t="s">
        <v>16807</v>
      </c>
      <c r="E2924" s="27" t="s">
        <v>16807</v>
      </c>
      <c r="F2924" s="27" t="s">
        <v>16808</v>
      </c>
      <c r="G2924" s="27" t="s">
        <v>16809</v>
      </c>
      <c r="H2924" s="27" t="s">
        <v>16810</v>
      </c>
      <c r="I2924" s="27" t="s">
        <v>16811</v>
      </c>
      <c r="J2924" s="27" t="s">
        <v>75</v>
      </c>
      <c r="K2924" s="27" t="s">
        <v>16776</v>
      </c>
      <c r="L2924" s="27" t="s">
        <v>16776</v>
      </c>
      <c r="M2924" s="27">
        <v>5686</v>
      </c>
      <c r="N2924" s="28" t="s">
        <v>328</v>
      </c>
      <c r="O2924" s="22">
        <f>VLOOKUP(A2924,Hoja1!A:C,3,0)</f>
        <v>8</v>
      </c>
      <c r="P2924" s="21" t="str">
        <f>VLOOKUP(M2924,[1]TIPOLOGIAS_CB!$A:$F,4,0)</f>
        <v>MEDELLIN</v>
      </c>
      <c r="Q2924" s="21" t="str">
        <f>VLOOKUP(P2924,'BASE TARIFA 2025'!C:D,2,0)</f>
        <v>WOMPI NOROCCIDENTE</v>
      </c>
      <c r="R2924" s="23">
        <f>VLOOKUP(P2924,'BASE TARIFA 2025'!C:F,4,0)</f>
        <v>15709.5</v>
      </c>
    </row>
    <row r="2925" spans="1:18" ht="14.45">
      <c r="A2925" s="27">
        <v>79187</v>
      </c>
      <c r="B2925" s="27" t="s">
        <v>16812</v>
      </c>
      <c r="C2925" s="27">
        <v>1037524974</v>
      </c>
      <c r="D2925" s="27" t="s">
        <v>16813</v>
      </c>
      <c r="E2925" s="27" t="s">
        <v>16813</v>
      </c>
      <c r="F2925" s="27" t="s">
        <v>16813</v>
      </c>
      <c r="G2925" s="27" t="s">
        <v>16814</v>
      </c>
      <c r="H2925" s="27" t="s">
        <v>16815</v>
      </c>
      <c r="I2925" s="27" t="s">
        <v>16816</v>
      </c>
      <c r="J2925" s="27" t="s">
        <v>75</v>
      </c>
      <c r="K2925" s="27" t="s">
        <v>16776</v>
      </c>
      <c r="L2925" s="27" t="s">
        <v>16776</v>
      </c>
      <c r="M2925" s="27">
        <v>5686</v>
      </c>
      <c r="N2925" s="28" t="s">
        <v>172</v>
      </c>
      <c r="O2925" s="22">
        <f>VLOOKUP(A2925,Hoja1!A:C,3,0)</f>
        <v>8</v>
      </c>
      <c r="P2925" s="21" t="str">
        <f>VLOOKUP(M2925,[1]TIPOLOGIAS_CB!$A:$F,4,0)</f>
        <v>MEDELLIN</v>
      </c>
      <c r="Q2925" s="21" t="str">
        <f>VLOOKUP(P2925,'BASE TARIFA 2025'!C:D,2,0)</f>
        <v>WOMPI NOROCCIDENTE</v>
      </c>
      <c r="R2925" s="23">
        <f>VLOOKUP(P2925,'BASE TARIFA 2025'!C:F,4,0)</f>
        <v>15709.5</v>
      </c>
    </row>
    <row r="2926" spans="1:18" ht="14.45">
      <c r="A2926" s="27">
        <v>79382</v>
      </c>
      <c r="B2926" s="27" t="s">
        <v>16817</v>
      </c>
      <c r="C2926" s="27">
        <v>1000086571</v>
      </c>
      <c r="D2926" s="27" t="s">
        <v>16818</v>
      </c>
      <c r="E2926" s="27" t="s">
        <v>16818</v>
      </c>
      <c r="F2926" s="27" t="s">
        <v>16818</v>
      </c>
      <c r="G2926" s="27" t="s">
        <v>16819</v>
      </c>
      <c r="H2926" s="27" t="s">
        <v>16820</v>
      </c>
      <c r="I2926" s="27" t="s">
        <v>16821</v>
      </c>
      <c r="J2926" s="27" t="s">
        <v>75</v>
      </c>
      <c r="K2926" s="27" t="s">
        <v>16776</v>
      </c>
      <c r="L2926" s="27" t="s">
        <v>16776</v>
      </c>
      <c r="M2926" s="27">
        <v>5686</v>
      </c>
      <c r="N2926" s="28" t="s">
        <v>701</v>
      </c>
      <c r="O2926" s="22">
        <f>VLOOKUP(A2926,Hoja1!A:C,3,0)</f>
        <v>8</v>
      </c>
      <c r="P2926" s="21" t="str">
        <f>VLOOKUP(M2926,[1]TIPOLOGIAS_CB!$A:$F,4,0)</f>
        <v>MEDELLIN</v>
      </c>
      <c r="Q2926" s="21" t="str">
        <f>VLOOKUP(P2926,'BASE TARIFA 2025'!C:D,2,0)</f>
        <v>WOMPI NOROCCIDENTE</v>
      </c>
      <c r="R2926" s="23">
        <f>VLOOKUP(P2926,'BASE TARIFA 2025'!C:F,4,0)</f>
        <v>15709.5</v>
      </c>
    </row>
    <row r="2927" spans="1:18" ht="14.45">
      <c r="A2927" s="27">
        <v>38757</v>
      </c>
      <c r="B2927" s="27" t="s">
        <v>16822</v>
      </c>
      <c r="C2927" s="27">
        <v>42793127</v>
      </c>
      <c r="D2927" s="27" t="s">
        <v>16823</v>
      </c>
      <c r="E2927" s="27" t="s">
        <v>16824</v>
      </c>
      <c r="F2927" s="27" t="s">
        <v>16825</v>
      </c>
      <c r="G2927" s="27" t="s">
        <v>16826</v>
      </c>
      <c r="H2927" s="27" t="s">
        <v>16827</v>
      </c>
      <c r="I2927" s="27" t="s">
        <v>16828</v>
      </c>
      <c r="J2927" s="27" t="s">
        <v>75</v>
      </c>
      <c r="K2927" s="27" t="s">
        <v>16776</v>
      </c>
      <c r="L2927" s="27" t="s">
        <v>16776</v>
      </c>
      <c r="M2927" s="27">
        <v>5686</v>
      </c>
      <c r="N2927" s="28" t="s">
        <v>172</v>
      </c>
      <c r="O2927" s="22">
        <f>VLOOKUP(A2927,Hoja1!A:C,3,0)</f>
        <v>8</v>
      </c>
      <c r="P2927" s="21" t="str">
        <f>VLOOKUP(M2927,[1]TIPOLOGIAS_CB!$A:$F,4,0)</f>
        <v>MEDELLIN</v>
      </c>
      <c r="Q2927" s="21" t="str">
        <f>VLOOKUP(P2927,'BASE TARIFA 2025'!C:D,2,0)</f>
        <v>WOMPI NOROCCIDENTE</v>
      </c>
      <c r="R2927" s="23">
        <f>VLOOKUP(P2927,'BASE TARIFA 2025'!C:F,4,0)</f>
        <v>15709.5</v>
      </c>
    </row>
    <row r="2928" spans="1:18" ht="14.45">
      <c r="A2928" s="27">
        <v>47733</v>
      </c>
      <c r="B2928" s="27" t="s">
        <v>16829</v>
      </c>
      <c r="C2928" s="27">
        <v>1033720963</v>
      </c>
      <c r="D2928" s="27" t="s">
        <v>79</v>
      </c>
      <c r="E2928" s="27" t="s">
        <v>16830</v>
      </c>
      <c r="F2928" s="27" t="s">
        <v>16830</v>
      </c>
      <c r="G2928" s="27" t="s">
        <v>16831</v>
      </c>
      <c r="H2928" s="27" t="s">
        <v>16832</v>
      </c>
      <c r="I2928" s="27" t="s">
        <v>16833</v>
      </c>
      <c r="J2928" s="27" t="s">
        <v>75</v>
      </c>
      <c r="K2928" s="27" t="s">
        <v>16776</v>
      </c>
      <c r="L2928" s="27" t="s">
        <v>16776</v>
      </c>
      <c r="M2928" s="27">
        <v>5686</v>
      </c>
      <c r="N2928" s="28" t="s">
        <v>172</v>
      </c>
      <c r="O2928" s="22">
        <f>VLOOKUP(A2928,Hoja1!A:C,3,0)</f>
        <v>8</v>
      </c>
      <c r="P2928" s="21" t="str">
        <f>VLOOKUP(M2928,[1]TIPOLOGIAS_CB!$A:$F,4,0)</f>
        <v>MEDELLIN</v>
      </c>
      <c r="Q2928" s="21" t="str">
        <f>VLOOKUP(P2928,'BASE TARIFA 2025'!C:D,2,0)</f>
        <v>WOMPI NOROCCIDENTE</v>
      </c>
      <c r="R2928" s="23">
        <f>VLOOKUP(P2928,'BASE TARIFA 2025'!C:F,4,0)</f>
        <v>15709.5</v>
      </c>
    </row>
    <row r="2929" spans="1:18" ht="14.45">
      <c r="A2929" s="27">
        <v>56741</v>
      </c>
      <c r="B2929" s="27" t="s">
        <v>16834</v>
      </c>
      <c r="C2929" s="27">
        <v>1044504447</v>
      </c>
      <c r="D2929" s="27" t="s">
        <v>16835</v>
      </c>
      <c r="E2929" s="27" t="s">
        <v>16836</v>
      </c>
      <c r="F2929" s="27" t="s">
        <v>16837</v>
      </c>
      <c r="G2929" s="27" t="s">
        <v>16838</v>
      </c>
      <c r="H2929" s="27" t="s">
        <v>16839</v>
      </c>
      <c r="I2929" s="27" t="s">
        <v>16840</v>
      </c>
      <c r="J2929" s="27" t="s">
        <v>75</v>
      </c>
      <c r="K2929" s="27" t="s">
        <v>16776</v>
      </c>
      <c r="L2929" s="27" t="s">
        <v>16776</v>
      </c>
      <c r="M2929" s="27">
        <v>5686</v>
      </c>
      <c r="N2929" s="28" t="s">
        <v>128</v>
      </c>
      <c r="O2929" s="22">
        <f>VLOOKUP(A2929,Hoja1!A:C,3,0)</f>
        <v>16</v>
      </c>
      <c r="P2929" s="21" t="str">
        <f>VLOOKUP(M2929,[1]TIPOLOGIAS_CB!$A:$F,4,0)</f>
        <v>MEDELLIN</v>
      </c>
      <c r="Q2929" s="21" t="str">
        <f>VLOOKUP(P2929,'BASE TARIFA 2025'!C:D,2,0)</f>
        <v>WOMPI NOROCCIDENTE</v>
      </c>
      <c r="R2929" s="23">
        <f>VLOOKUP(P2929,'BASE TARIFA 2025'!C:F,4,0)</f>
        <v>15709.5</v>
      </c>
    </row>
    <row r="2930" spans="1:18" ht="14.45">
      <c r="A2930" s="27">
        <v>63739</v>
      </c>
      <c r="B2930" s="27" t="s">
        <v>16841</v>
      </c>
      <c r="C2930" s="27">
        <v>39192105</v>
      </c>
      <c r="D2930" s="27" t="s">
        <v>79</v>
      </c>
      <c r="E2930" s="27" t="s">
        <v>16842</v>
      </c>
      <c r="F2930" s="27" t="s">
        <v>16843</v>
      </c>
      <c r="G2930" s="27" t="s">
        <v>16844</v>
      </c>
      <c r="H2930" s="27" t="s">
        <v>16845</v>
      </c>
      <c r="I2930" s="27" t="s">
        <v>16846</v>
      </c>
      <c r="J2930" s="27" t="s">
        <v>75</v>
      </c>
      <c r="K2930" s="27" t="s">
        <v>16776</v>
      </c>
      <c r="L2930" s="27" t="s">
        <v>16776</v>
      </c>
      <c r="M2930" s="27">
        <v>5686</v>
      </c>
      <c r="N2930" s="28" t="s">
        <v>701</v>
      </c>
      <c r="O2930" s="22">
        <f>VLOOKUP(A2930,Hoja1!A:C,3,0)</f>
        <v>8</v>
      </c>
      <c r="P2930" s="21" t="str">
        <f>VLOOKUP(M2930,[1]TIPOLOGIAS_CB!$A:$F,4,0)</f>
        <v>MEDELLIN</v>
      </c>
      <c r="Q2930" s="21" t="str">
        <f>VLOOKUP(P2930,'BASE TARIFA 2025'!C:D,2,0)</f>
        <v>WOMPI NOROCCIDENTE</v>
      </c>
      <c r="R2930" s="23">
        <f>VLOOKUP(P2930,'BASE TARIFA 2025'!C:F,4,0)</f>
        <v>15709.5</v>
      </c>
    </row>
    <row r="2931" spans="1:18" ht="14.45">
      <c r="A2931" s="27">
        <v>75877</v>
      </c>
      <c r="B2931" s="27" t="s">
        <v>16847</v>
      </c>
      <c r="C2931" s="27">
        <v>1044501883</v>
      </c>
      <c r="D2931" s="27" t="s">
        <v>16848</v>
      </c>
      <c r="E2931" s="27" t="s">
        <v>16849</v>
      </c>
      <c r="F2931" s="27" t="s">
        <v>16850</v>
      </c>
      <c r="G2931" s="27" t="s">
        <v>16851</v>
      </c>
      <c r="H2931" s="27" t="s">
        <v>16852</v>
      </c>
      <c r="I2931" s="27" t="s">
        <v>16853</v>
      </c>
      <c r="J2931" s="27" t="s">
        <v>75</v>
      </c>
      <c r="K2931" s="27" t="s">
        <v>16776</v>
      </c>
      <c r="L2931" s="27" t="s">
        <v>16776</v>
      </c>
      <c r="M2931" s="27">
        <v>5686</v>
      </c>
      <c r="N2931" s="28" t="s">
        <v>701</v>
      </c>
      <c r="O2931" s="22">
        <f>VLOOKUP(A2931,Hoja1!A:C,3,0)</f>
        <v>8</v>
      </c>
      <c r="P2931" s="21" t="str">
        <f>VLOOKUP(M2931,[1]TIPOLOGIAS_CB!$A:$F,4,0)</f>
        <v>MEDELLIN</v>
      </c>
      <c r="Q2931" s="21" t="str">
        <f>VLOOKUP(P2931,'BASE TARIFA 2025'!C:D,2,0)</f>
        <v>WOMPI NOROCCIDENTE</v>
      </c>
      <c r="R2931" s="23">
        <f>VLOOKUP(P2931,'BASE TARIFA 2025'!C:F,4,0)</f>
        <v>15709.5</v>
      </c>
    </row>
    <row r="2932" spans="1:18" ht="14.45">
      <c r="A2932" s="27">
        <v>30583</v>
      </c>
      <c r="B2932" s="27" t="s">
        <v>16854</v>
      </c>
      <c r="C2932" s="27">
        <v>22059843</v>
      </c>
      <c r="D2932" s="27" t="s">
        <v>16855</v>
      </c>
      <c r="E2932" s="27" t="s">
        <v>16856</v>
      </c>
      <c r="F2932" s="27" t="s">
        <v>16856</v>
      </c>
      <c r="G2932" s="27" t="s">
        <v>16857</v>
      </c>
      <c r="H2932" s="27" t="s">
        <v>16858</v>
      </c>
      <c r="I2932" s="27" t="s">
        <v>16859</v>
      </c>
      <c r="J2932" s="27" t="s">
        <v>75</v>
      </c>
      <c r="K2932" s="27" t="s">
        <v>16776</v>
      </c>
      <c r="L2932" s="27" t="s">
        <v>16776</v>
      </c>
      <c r="M2932" s="27">
        <v>5686</v>
      </c>
      <c r="N2932" s="28" t="s">
        <v>172</v>
      </c>
      <c r="O2932" s="22">
        <f>VLOOKUP(A2932,Hoja1!A:C,3,0)</f>
        <v>8</v>
      </c>
      <c r="P2932" s="21" t="str">
        <f>VLOOKUP(M2932,[1]TIPOLOGIAS_CB!$A:$F,4,0)</f>
        <v>MEDELLIN</v>
      </c>
      <c r="Q2932" s="21" t="str">
        <f>VLOOKUP(P2932,'BASE TARIFA 2025'!C:D,2,0)</f>
        <v>WOMPI NOROCCIDENTE</v>
      </c>
      <c r="R2932" s="23">
        <f>VLOOKUP(P2932,'BASE TARIFA 2025'!C:F,4,0)</f>
        <v>15709.5</v>
      </c>
    </row>
    <row r="2933" spans="1:18" ht="14.45">
      <c r="A2933" s="27">
        <v>38234</v>
      </c>
      <c r="B2933" s="27" t="s">
        <v>16860</v>
      </c>
      <c r="C2933" s="27">
        <v>1035857567</v>
      </c>
      <c r="D2933" s="27" t="s">
        <v>16861</v>
      </c>
      <c r="E2933" s="27" t="s">
        <v>16862</v>
      </c>
      <c r="F2933" s="27" t="s">
        <v>16862</v>
      </c>
      <c r="G2933" s="27" t="s">
        <v>16863</v>
      </c>
      <c r="H2933" s="27" t="s">
        <v>16864</v>
      </c>
      <c r="I2933" s="27" t="s">
        <v>16865</v>
      </c>
      <c r="J2933" s="27" t="s">
        <v>75</v>
      </c>
      <c r="K2933" s="27" t="s">
        <v>16776</v>
      </c>
      <c r="L2933" s="27" t="s">
        <v>16776</v>
      </c>
      <c r="M2933" s="27">
        <v>5686</v>
      </c>
      <c r="N2933" s="28" t="s">
        <v>128</v>
      </c>
      <c r="O2933" s="22">
        <f>VLOOKUP(A2933,Hoja1!A:C,3,0)</f>
        <v>16</v>
      </c>
      <c r="P2933" s="21" t="str">
        <f>VLOOKUP(M2933,[1]TIPOLOGIAS_CB!$A:$F,4,0)</f>
        <v>MEDELLIN</v>
      </c>
      <c r="Q2933" s="21" t="str">
        <f>VLOOKUP(P2933,'BASE TARIFA 2025'!C:D,2,0)</f>
        <v>WOMPI NOROCCIDENTE</v>
      </c>
      <c r="R2933" s="23">
        <f>VLOOKUP(P2933,'BASE TARIFA 2025'!C:F,4,0)</f>
        <v>15709.5</v>
      </c>
    </row>
    <row r="2934" spans="1:18" ht="14.45">
      <c r="A2934" s="27">
        <v>32431</v>
      </c>
      <c r="B2934" s="27" t="s">
        <v>16866</v>
      </c>
      <c r="C2934" s="27">
        <v>32229702</v>
      </c>
      <c r="D2934" s="27" t="s">
        <v>16867</v>
      </c>
      <c r="E2934" s="27" t="s">
        <v>16868</v>
      </c>
      <c r="F2934" s="27" t="s">
        <v>16868</v>
      </c>
      <c r="G2934" s="27" t="s">
        <v>16869</v>
      </c>
      <c r="H2934" s="27" t="s">
        <v>16870</v>
      </c>
      <c r="I2934" s="27" t="s">
        <v>16871</v>
      </c>
      <c r="J2934" s="27" t="s">
        <v>75</v>
      </c>
      <c r="K2934" s="27" t="s">
        <v>16776</v>
      </c>
      <c r="L2934" s="27" t="s">
        <v>16776</v>
      </c>
      <c r="M2934" s="27">
        <v>5686</v>
      </c>
      <c r="N2934" s="28" t="s">
        <v>128</v>
      </c>
      <c r="O2934" s="22">
        <f>VLOOKUP(A2934,Hoja1!A:C,3,0)</f>
        <v>16</v>
      </c>
      <c r="P2934" s="21" t="str">
        <f>VLOOKUP(M2934,[1]TIPOLOGIAS_CB!$A:$F,4,0)</f>
        <v>MEDELLIN</v>
      </c>
      <c r="Q2934" s="21" t="str">
        <f>VLOOKUP(P2934,'BASE TARIFA 2025'!C:D,2,0)</f>
        <v>WOMPI NOROCCIDENTE</v>
      </c>
      <c r="R2934" s="23">
        <f>VLOOKUP(P2934,'BASE TARIFA 2025'!C:F,4,0)</f>
        <v>15709.5</v>
      </c>
    </row>
    <row r="2935" spans="1:18" ht="14.45">
      <c r="A2935" s="27">
        <v>29894</v>
      </c>
      <c r="B2935" s="27" t="s">
        <v>16872</v>
      </c>
      <c r="C2935" s="27">
        <v>811003954</v>
      </c>
      <c r="D2935" s="27" t="s">
        <v>16873</v>
      </c>
      <c r="E2935" s="27" t="s">
        <v>16874</v>
      </c>
      <c r="F2935" s="27" t="s">
        <v>16875</v>
      </c>
      <c r="G2935" s="27" t="s">
        <v>16876</v>
      </c>
      <c r="H2935" s="27" t="s">
        <v>16877</v>
      </c>
      <c r="I2935" s="27" t="s">
        <v>16878</v>
      </c>
      <c r="J2935" s="27" t="s">
        <v>75</v>
      </c>
      <c r="K2935" s="27" t="s">
        <v>16776</v>
      </c>
      <c r="L2935" s="27" t="s">
        <v>16776</v>
      </c>
      <c r="M2935" s="27">
        <v>5686</v>
      </c>
      <c r="N2935" s="28" t="s">
        <v>223</v>
      </c>
      <c r="O2935" s="22">
        <f>VLOOKUP(A2935,Hoja1!A:C,3,0)</f>
        <v>8</v>
      </c>
      <c r="P2935" s="21" t="str">
        <f>VLOOKUP(M2935,[1]TIPOLOGIAS_CB!$A:$F,4,0)</f>
        <v>MEDELLIN</v>
      </c>
      <c r="Q2935" s="21" t="str">
        <f>VLOOKUP(P2935,'BASE TARIFA 2025'!C:D,2,0)</f>
        <v>WOMPI NOROCCIDENTE</v>
      </c>
      <c r="R2935" s="23">
        <f>VLOOKUP(P2935,'BASE TARIFA 2025'!C:F,4,0)</f>
        <v>15709.5</v>
      </c>
    </row>
    <row r="2936" spans="1:18" ht="14.45">
      <c r="A2936" s="27">
        <v>17702</v>
      </c>
      <c r="B2936" s="27" t="s">
        <v>16879</v>
      </c>
      <c r="C2936" s="27">
        <v>70698807</v>
      </c>
      <c r="D2936" s="27" t="s">
        <v>16880</v>
      </c>
      <c r="E2936" s="27" t="s">
        <v>16881</v>
      </c>
      <c r="F2936" s="27" t="s">
        <v>16881</v>
      </c>
      <c r="G2936" s="27" t="s">
        <v>16882</v>
      </c>
      <c r="H2936" s="27" t="s">
        <v>16883</v>
      </c>
      <c r="I2936" s="27" t="s">
        <v>16884</v>
      </c>
      <c r="J2936" s="27" t="s">
        <v>75</v>
      </c>
      <c r="K2936" s="27" t="s">
        <v>16885</v>
      </c>
      <c r="L2936" s="27" t="s">
        <v>16885</v>
      </c>
      <c r="M2936" s="27">
        <v>5697</v>
      </c>
      <c r="N2936" s="28" t="s">
        <v>342</v>
      </c>
      <c r="O2936" s="22">
        <f>VLOOKUP(A2936,Hoja1!A:C,3,0)</f>
        <v>16</v>
      </c>
      <c r="P2936" s="21" t="str">
        <f>VLOOKUP(M2936,[1]TIPOLOGIAS_CB!$A:$F,4,0)</f>
        <v>MEDELLIN</v>
      </c>
      <c r="Q2936" s="21" t="str">
        <f>VLOOKUP(P2936,'BASE TARIFA 2025'!C:D,2,0)</f>
        <v>WOMPI NOROCCIDENTE</v>
      </c>
      <c r="R2936" s="23">
        <f>VLOOKUP(P2936,'BASE TARIFA 2025'!C:F,4,0)</f>
        <v>15709.5</v>
      </c>
    </row>
    <row r="2937" spans="1:18" ht="14.45">
      <c r="A2937" s="27">
        <v>10361</v>
      </c>
      <c r="B2937" s="27" t="s">
        <v>16886</v>
      </c>
      <c r="C2937" s="27">
        <v>70691001</v>
      </c>
      <c r="D2937" s="27" t="s">
        <v>16887</v>
      </c>
      <c r="E2937" s="27" t="s">
        <v>16888</v>
      </c>
      <c r="F2937" s="27" t="s">
        <v>16888</v>
      </c>
      <c r="G2937" s="27" t="s">
        <v>16889</v>
      </c>
      <c r="H2937" s="27" t="s">
        <v>16890</v>
      </c>
      <c r="I2937" s="27" t="s">
        <v>16891</v>
      </c>
      <c r="J2937" s="27" t="s">
        <v>75</v>
      </c>
      <c r="K2937" s="27" t="s">
        <v>16885</v>
      </c>
      <c r="L2937" s="27" t="s">
        <v>16885</v>
      </c>
      <c r="M2937" s="27">
        <v>5697</v>
      </c>
      <c r="N2937" s="28" t="s">
        <v>342</v>
      </c>
      <c r="O2937" s="22">
        <f>VLOOKUP(A2937,Hoja1!A:C,3,0)</f>
        <v>16</v>
      </c>
      <c r="P2937" s="21" t="str">
        <f>VLOOKUP(M2937,[1]TIPOLOGIAS_CB!$A:$F,4,0)</f>
        <v>MEDELLIN</v>
      </c>
      <c r="Q2937" s="21" t="str">
        <f>VLOOKUP(P2937,'BASE TARIFA 2025'!C:D,2,0)</f>
        <v>WOMPI NOROCCIDENTE</v>
      </c>
      <c r="R2937" s="23">
        <f>VLOOKUP(P2937,'BASE TARIFA 2025'!C:F,4,0)</f>
        <v>15709.5</v>
      </c>
    </row>
    <row r="2938" spans="1:18" ht="14.45">
      <c r="A2938" s="27">
        <v>30586</v>
      </c>
      <c r="B2938" s="27" t="s">
        <v>16892</v>
      </c>
      <c r="C2938" s="27">
        <v>93383161</v>
      </c>
      <c r="D2938" s="27" t="s">
        <v>16893</v>
      </c>
      <c r="E2938" s="27" t="s">
        <v>16894</v>
      </c>
      <c r="F2938" s="27" t="s">
        <v>16894</v>
      </c>
      <c r="G2938" s="27" t="s">
        <v>16895</v>
      </c>
      <c r="H2938" s="27" t="s">
        <v>16896</v>
      </c>
      <c r="I2938" s="27" t="s">
        <v>16897</v>
      </c>
      <c r="J2938" s="27" t="s">
        <v>75</v>
      </c>
      <c r="K2938" s="27" t="s">
        <v>16885</v>
      </c>
      <c r="L2938" s="27" t="s">
        <v>16885</v>
      </c>
      <c r="M2938" s="27">
        <v>5697</v>
      </c>
      <c r="N2938" s="28" t="s">
        <v>342</v>
      </c>
      <c r="O2938" s="22">
        <f>VLOOKUP(A2938,Hoja1!A:C,3,0)</f>
        <v>8</v>
      </c>
      <c r="P2938" s="21" t="str">
        <f>VLOOKUP(M2938,[1]TIPOLOGIAS_CB!$A:$F,4,0)</f>
        <v>MEDELLIN</v>
      </c>
      <c r="Q2938" s="21" t="str">
        <f>VLOOKUP(P2938,'BASE TARIFA 2025'!C:D,2,0)</f>
        <v>WOMPI NOROCCIDENTE</v>
      </c>
      <c r="R2938" s="23">
        <f>VLOOKUP(P2938,'BASE TARIFA 2025'!C:F,4,0)</f>
        <v>15709.5</v>
      </c>
    </row>
    <row r="2939" spans="1:18" ht="14.45">
      <c r="A2939" s="27">
        <v>77117</v>
      </c>
      <c r="B2939" s="27" t="s">
        <v>16898</v>
      </c>
      <c r="C2939" s="27">
        <v>1045019628</v>
      </c>
      <c r="D2939" s="27" t="s">
        <v>16899</v>
      </c>
      <c r="E2939" s="27" t="s">
        <v>16900</v>
      </c>
      <c r="F2939" s="27" t="s">
        <v>16900</v>
      </c>
      <c r="G2939" s="27" t="s">
        <v>16901</v>
      </c>
      <c r="H2939" s="27" t="s">
        <v>16902</v>
      </c>
      <c r="I2939" s="27" t="s">
        <v>16903</v>
      </c>
      <c r="J2939" s="27" t="s">
        <v>75</v>
      </c>
      <c r="K2939" s="27" t="s">
        <v>16885</v>
      </c>
      <c r="L2939" s="27" t="s">
        <v>16885</v>
      </c>
      <c r="M2939" s="27">
        <v>5697</v>
      </c>
      <c r="N2939" s="28" t="s">
        <v>342</v>
      </c>
      <c r="O2939" s="22">
        <f>VLOOKUP(A2939,Hoja1!A:C,3,0)</f>
        <v>8</v>
      </c>
      <c r="P2939" s="21" t="str">
        <f>VLOOKUP(M2939,[1]TIPOLOGIAS_CB!$A:$F,4,0)</f>
        <v>MEDELLIN</v>
      </c>
      <c r="Q2939" s="21" t="str">
        <f>VLOOKUP(P2939,'BASE TARIFA 2025'!C:D,2,0)</f>
        <v>WOMPI NOROCCIDENTE</v>
      </c>
      <c r="R2939" s="23">
        <f>VLOOKUP(P2939,'BASE TARIFA 2025'!C:F,4,0)</f>
        <v>15709.5</v>
      </c>
    </row>
    <row r="2940" spans="1:18" ht="14.45">
      <c r="A2940" s="27">
        <v>35625</v>
      </c>
      <c r="B2940" s="27" t="s">
        <v>16904</v>
      </c>
      <c r="C2940" s="27">
        <v>901248580</v>
      </c>
      <c r="D2940" s="27" t="s">
        <v>16905</v>
      </c>
      <c r="E2940" s="27" t="s">
        <v>16906</v>
      </c>
      <c r="F2940" s="27" t="s">
        <v>16906</v>
      </c>
      <c r="G2940" s="27" t="s">
        <v>16907</v>
      </c>
      <c r="H2940" s="27" t="s">
        <v>16908</v>
      </c>
      <c r="I2940" s="27" t="s">
        <v>16909</v>
      </c>
      <c r="J2940" s="27" t="s">
        <v>75</v>
      </c>
      <c r="K2940" s="27" t="s">
        <v>16885</v>
      </c>
      <c r="L2940" s="27" t="s">
        <v>16885</v>
      </c>
      <c r="M2940" s="27">
        <v>5697</v>
      </c>
      <c r="N2940" s="28" t="s">
        <v>342</v>
      </c>
      <c r="O2940" s="22">
        <f>VLOOKUP(A2940,Hoja1!A:C,3,0)</f>
        <v>8</v>
      </c>
      <c r="P2940" s="21" t="str">
        <f>VLOOKUP(M2940,[1]TIPOLOGIAS_CB!$A:$F,4,0)</f>
        <v>MEDELLIN</v>
      </c>
      <c r="Q2940" s="21" t="str">
        <f>VLOOKUP(P2940,'BASE TARIFA 2025'!C:D,2,0)</f>
        <v>WOMPI NOROCCIDENTE</v>
      </c>
      <c r="R2940" s="23">
        <f>VLOOKUP(P2940,'BASE TARIFA 2025'!C:F,4,0)</f>
        <v>15709.5</v>
      </c>
    </row>
    <row r="2941" spans="1:18" ht="14.45">
      <c r="A2941" s="27">
        <v>17186</v>
      </c>
      <c r="B2941" s="27" t="s">
        <v>16910</v>
      </c>
      <c r="C2941" s="27">
        <v>15456361</v>
      </c>
      <c r="D2941" s="27" t="s">
        <v>16911</v>
      </c>
      <c r="E2941" s="27" t="s">
        <v>16912</v>
      </c>
      <c r="F2941" s="27" t="s">
        <v>16913</v>
      </c>
      <c r="G2941" s="27" t="s">
        <v>16914</v>
      </c>
      <c r="H2941" s="27" t="s">
        <v>16915</v>
      </c>
      <c r="I2941" s="27" t="s">
        <v>16916</v>
      </c>
      <c r="J2941" s="27" t="s">
        <v>75</v>
      </c>
      <c r="K2941" s="27" t="s">
        <v>16917</v>
      </c>
      <c r="L2941" s="27" t="s">
        <v>16917</v>
      </c>
      <c r="M2941" s="27">
        <v>5861</v>
      </c>
      <c r="N2941" s="28" t="s">
        <v>102</v>
      </c>
      <c r="O2941" s="22">
        <f>VLOOKUP(A2941,Hoja1!A:C,3,0)</f>
        <v>8</v>
      </c>
      <c r="P2941" s="21" t="str">
        <f>VLOOKUP(M2941,[1]TIPOLOGIAS_CB!$A:$F,4,0)</f>
        <v>MEDELLIN</v>
      </c>
      <c r="Q2941" s="21" t="str">
        <f>VLOOKUP(P2941,'BASE TARIFA 2025'!C:D,2,0)</f>
        <v>WOMPI NOROCCIDENTE</v>
      </c>
      <c r="R2941" s="23">
        <f>VLOOKUP(P2941,'BASE TARIFA 2025'!C:F,4,0)</f>
        <v>15709.5</v>
      </c>
    </row>
    <row r="2942" spans="1:18" ht="14.45">
      <c r="A2942" s="27">
        <v>46908</v>
      </c>
      <c r="B2942" s="27" t="s">
        <v>16918</v>
      </c>
      <c r="C2942" s="27">
        <v>1152200429</v>
      </c>
      <c r="D2942" s="27" t="s">
        <v>79</v>
      </c>
      <c r="E2942" s="27" t="s">
        <v>16919</v>
      </c>
      <c r="F2942" s="27" t="s">
        <v>16920</v>
      </c>
      <c r="G2942" s="27" t="s">
        <v>16921</v>
      </c>
      <c r="H2942" s="27" t="s">
        <v>16922</v>
      </c>
      <c r="I2942" s="27" t="s">
        <v>16923</v>
      </c>
      <c r="J2942" s="27" t="s">
        <v>75</v>
      </c>
      <c r="K2942" s="27" t="s">
        <v>16917</v>
      </c>
      <c r="L2942" s="27" t="s">
        <v>16917</v>
      </c>
      <c r="M2942" s="27">
        <v>5861</v>
      </c>
      <c r="N2942" s="28" t="s">
        <v>102</v>
      </c>
      <c r="O2942" s="22">
        <f>VLOOKUP(A2942,Hoja1!A:C,3,0)</f>
        <v>8</v>
      </c>
      <c r="P2942" s="21" t="str">
        <f>VLOOKUP(M2942,[1]TIPOLOGIAS_CB!$A:$F,4,0)</f>
        <v>MEDELLIN</v>
      </c>
      <c r="Q2942" s="21" t="str">
        <f>VLOOKUP(P2942,'BASE TARIFA 2025'!C:D,2,0)</f>
        <v>WOMPI NOROCCIDENTE</v>
      </c>
      <c r="R2942" s="23">
        <f>VLOOKUP(P2942,'BASE TARIFA 2025'!C:F,4,0)</f>
        <v>15709.5</v>
      </c>
    </row>
    <row r="2943" spans="1:18" ht="14.45">
      <c r="A2943" s="27">
        <v>61648</v>
      </c>
      <c r="B2943" s="27" t="s">
        <v>16924</v>
      </c>
      <c r="C2943" s="27">
        <v>3551665</v>
      </c>
      <c r="D2943" s="27" t="s">
        <v>16925</v>
      </c>
      <c r="E2943" s="27" t="s">
        <v>16925</v>
      </c>
      <c r="F2943" s="27" t="s">
        <v>16926</v>
      </c>
      <c r="G2943" s="27" t="s">
        <v>16927</v>
      </c>
      <c r="H2943" s="27" t="s">
        <v>16928</v>
      </c>
      <c r="I2943" s="27" t="s">
        <v>16929</v>
      </c>
      <c r="J2943" s="27" t="s">
        <v>75</v>
      </c>
      <c r="K2943" s="27" t="s">
        <v>16917</v>
      </c>
      <c r="L2943" s="27" t="s">
        <v>16917</v>
      </c>
      <c r="M2943" s="27">
        <v>5861</v>
      </c>
      <c r="N2943" s="28" t="s">
        <v>102</v>
      </c>
      <c r="O2943" s="22">
        <f>VLOOKUP(A2943,Hoja1!A:C,3,0)</f>
        <v>8</v>
      </c>
      <c r="P2943" s="21" t="str">
        <f>VLOOKUP(M2943,[1]TIPOLOGIAS_CB!$A:$F,4,0)</f>
        <v>MEDELLIN</v>
      </c>
      <c r="Q2943" s="21" t="str">
        <f>VLOOKUP(P2943,'BASE TARIFA 2025'!C:D,2,0)</f>
        <v>WOMPI NOROCCIDENTE</v>
      </c>
      <c r="R2943" s="23">
        <f>VLOOKUP(P2943,'BASE TARIFA 2025'!C:F,4,0)</f>
        <v>15709.5</v>
      </c>
    </row>
    <row r="2944" spans="1:18" ht="14.45">
      <c r="A2944" s="27">
        <v>72238</v>
      </c>
      <c r="B2944" s="27" t="s">
        <v>16930</v>
      </c>
      <c r="C2944" s="27">
        <v>1033653672</v>
      </c>
      <c r="D2944" s="27" t="s">
        <v>16931</v>
      </c>
      <c r="E2944" s="27" t="s">
        <v>16931</v>
      </c>
      <c r="F2944" s="27" t="s">
        <v>16931</v>
      </c>
      <c r="G2944" s="27" t="s">
        <v>16932</v>
      </c>
      <c r="H2944" s="27" t="s">
        <v>16933</v>
      </c>
      <c r="I2944" s="27" t="s">
        <v>16934</v>
      </c>
      <c r="J2944" s="27" t="s">
        <v>75</v>
      </c>
      <c r="K2944" s="27" t="s">
        <v>16917</v>
      </c>
      <c r="L2944" s="27" t="s">
        <v>16917</v>
      </c>
      <c r="M2944" s="27">
        <v>5861</v>
      </c>
      <c r="N2944" s="28" t="s">
        <v>102</v>
      </c>
      <c r="O2944" s="22">
        <f>VLOOKUP(A2944,Hoja1!A:C,3,0)</f>
        <v>8</v>
      </c>
      <c r="P2944" s="21" t="str">
        <f>VLOOKUP(M2944,[1]TIPOLOGIAS_CB!$A:$F,4,0)</f>
        <v>MEDELLIN</v>
      </c>
      <c r="Q2944" s="21" t="str">
        <f>VLOOKUP(P2944,'BASE TARIFA 2025'!C:D,2,0)</f>
        <v>WOMPI NOROCCIDENTE</v>
      </c>
      <c r="R2944" s="23">
        <f>VLOOKUP(P2944,'BASE TARIFA 2025'!C:F,4,0)</f>
        <v>15709.5</v>
      </c>
    </row>
    <row r="2945" spans="1:18" ht="14.45">
      <c r="A2945" s="27">
        <v>71715</v>
      </c>
      <c r="B2945" s="27" t="s">
        <v>16935</v>
      </c>
      <c r="C2945" s="27">
        <v>1046667146</v>
      </c>
      <c r="D2945" s="27" t="s">
        <v>16936</v>
      </c>
      <c r="E2945" s="27" t="s">
        <v>16937</v>
      </c>
      <c r="F2945" s="27" t="s">
        <v>16937</v>
      </c>
      <c r="G2945" s="27" t="s">
        <v>16938</v>
      </c>
      <c r="H2945" s="27" t="s">
        <v>16939</v>
      </c>
      <c r="I2945" s="27" t="s">
        <v>16940</v>
      </c>
      <c r="J2945" s="27" t="s">
        <v>75</v>
      </c>
      <c r="K2945" s="27" t="s">
        <v>16917</v>
      </c>
      <c r="L2945" s="27" t="s">
        <v>16917</v>
      </c>
      <c r="M2945" s="27">
        <v>5861</v>
      </c>
      <c r="N2945" s="28" t="s">
        <v>102</v>
      </c>
      <c r="O2945" s="22">
        <f>VLOOKUP(A2945,Hoja1!A:C,3,0)</f>
        <v>8</v>
      </c>
      <c r="P2945" s="21" t="str">
        <f>VLOOKUP(M2945,[1]TIPOLOGIAS_CB!$A:$F,4,0)</f>
        <v>MEDELLIN</v>
      </c>
      <c r="Q2945" s="21" t="str">
        <f>VLOOKUP(P2945,'BASE TARIFA 2025'!C:D,2,0)</f>
        <v>WOMPI NOROCCIDENTE</v>
      </c>
      <c r="R2945" s="23">
        <f>VLOOKUP(P2945,'BASE TARIFA 2025'!C:F,4,0)</f>
        <v>15709.5</v>
      </c>
    </row>
    <row r="2946" spans="1:18" ht="14.45">
      <c r="A2946" s="27">
        <v>57220</v>
      </c>
      <c r="B2946" s="27" t="s">
        <v>16941</v>
      </c>
      <c r="C2946" s="27">
        <v>33945189</v>
      </c>
      <c r="D2946" s="27" t="s">
        <v>79</v>
      </c>
      <c r="E2946" s="27" t="s">
        <v>16942</v>
      </c>
      <c r="F2946" s="27" t="s">
        <v>16942</v>
      </c>
      <c r="G2946" s="27" t="s">
        <v>16943</v>
      </c>
      <c r="H2946" s="27" t="s">
        <v>16944</v>
      </c>
      <c r="I2946" s="27" t="s">
        <v>16945</v>
      </c>
      <c r="J2946" s="27" t="s">
        <v>1289</v>
      </c>
      <c r="K2946" s="27" t="s">
        <v>2361</v>
      </c>
      <c r="L2946" s="27" t="s">
        <v>2361</v>
      </c>
      <c r="M2946" s="27">
        <v>17616</v>
      </c>
      <c r="N2946" s="28" t="s">
        <v>259</v>
      </c>
      <c r="O2946" s="22">
        <f>VLOOKUP(A2946,Hoja1!A:C,3,0)</f>
        <v>8</v>
      </c>
      <c r="P2946" s="21" t="str">
        <f>VLOOKUP(M2946,[1]TIPOLOGIAS_CB!$A:$F,4,0)</f>
        <v>MANIZALES</v>
      </c>
      <c r="Q2946" s="21" t="str">
        <f>VLOOKUP(P2946,'BASE TARIFA 2025'!C:D,2,0)</f>
        <v>WOMPI EJE CAFETERO</v>
      </c>
      <c r="R2946" s="23">
        <f>VLOOKUP(P2946,'BASE TARIFA 2025'!C:F,4,0)</f>
        <v>28277.100000000002</v>
      </c>
    </row>
    <row r="2947" spans="1:18" ht="14.45">
      <c r="A2947" s="27">
        <v>63758</v>
      </c>
      <c r="B2947" s="27" t="s">
        <v>16946</v>
      </c>
      <c r="C2947" s="27">
        <v>25244641</v>
      </c>
      <c r="D2947" s="27" t="s">
        <v>79</v>
      </c>
      <c r="E2947" s="27" t="s">
        <v>16947</v>
      </c>
      <c r="F2947" s="27" t="s">
        <v>16948</v>
      </c>
      <c r="G2947" s="27" t="s">
        <v>16949</v>
      </c>
      <c r="H2947" s="27" t="s">
        <v>16950</v>
      </c>
      <c r="I2947" s="27" t="s">
        <v>16951</v>
      </c>
      <c r="J2947" s="27" t="s">
        <v>1289</v>
      </c>
      <c r="K2947" s="27" t="s">
        <v>2361</v>
      </c>
      <c r="L2947" s="27" t="s">
        <v>2361</v>
      </c>
      <c r="M2947" s="27">
        <v>17616</v>
      </c>
      <c r="N2947" s="28" t="s">
        <v>259</v>
      </c>
      <c r="O2947" s="22">
        <f>VLOOKUP(A2947,Hoja1!A:C,3,0)</f>
        <v>8</v>
      </c>
      <c r="P2947" s="21" t="str">
        <f>VLOOKUP(M2947,[1]TIPOLOGIAS_CB!$A:$F,4,0)</f>
        <v>MANIZALES</v>
      </c>
      <c r="Q2947" s="21" t="str">
        <f>VLOOKUP(P2947,'BASE TARIFA 2025'!C:D,2,0)</f>
        <v>WOMPI EJE CAFETERO</v>
      </c>
      <c r="R2947" s="23">
        <f>VLOOKUP(P2947,'BASE TARIFA 2025'!C:F,4,0)</f>
        <v>28277.100000000002</v>
      </c>
    </row>
    <row r="2948" spans="1:18" ht="14.45">
      <c r="A2948" s="27">
        <v>81240</v>
      </c>
      <c r="B2948" s="27" t="s">
        <v>16952</v>
      </c>
      <c r="C2948" s="27">
        <v>1054918590</v>
      </c>
      <c r="D2948" s="27" t="s">
        <v>16953</v>
      </c>
      <c r="E2948" s="27" t="s">
        <v>16953</v>
      </c>
      <c r="F2948" s="27"/>
      <c r="G2948" s="27" t="s">
        <v>16954</v>
      </c>
      <c r="H2948" s="27" t="s">
        <v>16955</v>
      </c>
      <c r="I2948" s="27" t="s">
        <v>16956</v>
      </c>
      <c r="J2948" s="27" t="s">
        <v>1289</v>
      </c>
      <c r="K2948" s="27" t="s">
        <v>2361</v>
      </c>
      <c r="L2948" s="27" t="s">
        <v>2361</v>
      </c>
      <c r="M2948" s="27">
        <v>17616</v>
      </c>
      <c r="N2948" s="28" t="s">
        <v>259</v>
      </c>
      <c r="O2948" s="22">
        <f>VLOOKUP(A2948,Hoja1!A:C,3,0)</f>
        <v>8</v>
      </c>
      <c r="P2948" s="21" t="str">
        <f>VLOOKUP(M2948,[1]TIPOLOGIAS_CB!$A:$F,4,0)</f>
        <v>MANIZALES</v>
      </c>
      <c r="Q2948" s="21" t="str">
        <f>VLOOKUP(P2948,'BASE TARIFA 2025'!C:D,2,0)</f>
        <v>WOMPI EJE CAFETERO</v>
      </c>
      <c r="R2948" s="23">
        <f>VLOOKUP(P2948,'BASE TARIFA 2025'!C:F,4,0)</f>
        <v>28277.100000000002</v>
      </c>
    </row>
    <row r="2949" spans="1:18" ht="14.45">
      <c r="A2949" s="27">
        <v>21715</v>
      </c>
      <c r="B2949" s="27" t="s">
        <v>16957</v>
      </c>
      <c r="C2949" s="27">
        <v>15962588</v>
      </c>
      <c r="D2949" s="27" t="s">
        <v>16958</v>
      </c>
      <c r="E2949" s="27" t="s">
        <v>16959</v>
      </c>
      <c r="F2949" s="27" t="s">
        <v>16959</v>
      </c>
      <c r="G2949" s="27" t="s">
        <v>16960</v>
      </c>
      <c r="H2949" s="27" t="s">
        <v>16961</v>
      </c>
      <c r="I2949" s="27" t="s">
        <v>16962</v>
      </c>
      <c r="J2949" s="27" t="s">
        <v>1289</v>
      </c>
      <c r="K2949" s="27" t="s">
        <v>851</v>
      </c>
      <c r="L2949" s="27" t="s">
        <v>851</v>
      </c>
      <c r="M2949" s="27">
        <v>17653</v>
      </c>
      <c r="N2949" s="28" t="s">
        <v>1487</v>
      </c>
      <c r="O2949" s="22">
        <f>VLOOKUP(A2949,Hoja1!A:C,3,0)</f>
        <v>8</v>
      </c>
      <c r="P2949" s="21" t="str">
        <f>VLOOKUP(M2949,[1]TIPOLOGIAS_CB!$A:$F,4,0)</f>
        <v>MANIZALES</v>
      </c>
      <c r="Q2949" s="21" t="str">
        <f>VLOOKUP(P2949,'BASE TARIFA 2025'!C:D,2,0)</f>
        <v>WOMPI EJE CAFETERO</v>
      </c>
      <c r="R2949" s="23">
        <f>VLOOKUP(P2949,'BASE TARIFA 2025'!C:F,4,0)</f>
        <v>28277.100000000002</v>
      </c>
    </row>
    <row r="2950" spans="1:18" ht="14.45">
      <c r="A2950" s="27">
        <v>35631</v>
      </c>
      <c r="B2950" s="27" t="s">
        <v>16963</v>
      </c>
      <c r="C2950" s="27">
        <v>24718555</v>
      </c>
      <c r="D2950" s="27" t="s">
        <v>16964</v>
      </c>
      <c r="E2950" s="27" t="s">
        <v>16965</v>
      </c>
      <c r="F2950" s="27" t="s">
        <v>16965</v>
      </c>
      <c r="G2950" s="27" t="s">
        <v>16966</v>
      </c>
      <c r="H2950" s="27" t="s">
        <v>16967</v>
      </c>
      <c r="I2950" s="27" t="s">
        <v>16968</v>
      </c>
      <c r="J2950" s="27" t="s">
        <v>1289</v>
      </c>
      <c r="K2950" s="27" t="s">
        <v>851</v>
      </c>
      <c r="L2950" s="27" t="s">
        <v>851</v>
      </c>
      <c r="M2950" s="27">
        <v>17653</v>
      </c>
      <c r="N2950" s="28" t="s">
        <v>1487</v>
      </c>
      <c r="O2950" s="22">
        <f>VLOOKUP(A2950,Hoja1!A:C,3,0)</f>
        <v>16</v>
      </c>
      <c r="P2950" s="21" t="str">
        <f>VLOOKUP(M2950,[1]TIPOLOGIAS_CB!$A:$F,4,0)</f>
        <v>MANIZALES</v>
      </c>
      <c r="Q2950" s="21" t="str">
        <f>VLOOKUP(P2950,'BASE TARIFA 2025'!C:D,2,0)</f>
        <v>WOMPI EJE CAFETERO</v>
      </c>
      <c r="R2950" s="23">
        <f>VLOOKUP(P2950,'BASE TARIFA 2025'!C:F,4,0)</f>
        <v>28277.100000000002</v>
      </c>
    </row>
    <row r="2951" spans="1:18" ht="14.45">
      <c r="A2951" s="27">
        <v>35008</v>
      </c>
      <c r="B2951" s="27" t="s">
        <v>16969</v>
      </c>
      <c r="C2951" s="27">
        <v>1059810791</v>
      </c>
      <c r="D2951" s="27"/>
      <c r="E2951" s="27" t="s">
        <v>16970</v>
      </c>
      <c r="F2951" s="27" t="s">
        <v>16971</v>
      </c>
      <c r="G2951" s="27" t="s">
        <v>16972</v>
      </c>
      <c r="H2951" s="27" t="s">
        <v>16973</v>
      </c>
      <c r="I2951" s="27" t="s">
        <v>16974</v>
      </c>
      <c r="J2951" s="27" t="s">
        <v>1289</v>
      </c>
      <c r="K2951" s="27" t="s">
        <v>851</v>
      </c>
      <c r="L2951" s="27" t="s">
        <v>851</v>
      </c>
      <c r="M2951" s="27">
        <v>17653</v>
      </c>
      <c r="N2951" s="28" t="s">
        <v>1487</v>
      </c>
      <c r="O2951" s="22">
        <f>VLOOKUP(A2951,Hoja1!A:C,3,0)</f>
        <v>8</v>
      </c>
      <c r="P2951" s="21" t="str">
        <f>VLOOKUP(M2951,[1]TIPOLOGIAS_CB!$A:$F,4,0)</f>
        <v>MANIZALES</v>
      </c>
      <c r="Q2951" s="21" t="str">
        <f>VLOOKUP(P2951,'BASE TARIFA 2025'!C:D,2,0)</f>
        <v>WOMPI EJE CAFETERO</v>
      </c>
      <c r="R2951" s="23">
        <f>VLOOKUP(P2951,'BASE TARIFA 2025'!C:F,4,0)</f>
        <v>28277.100000000002</v>
      </c>
    </row>
    <row r="2952" spans="1:18" ht="14.45">
      <c r="A2952" s="27">
        <v>50465</v>
      </c>
      <c r="B2952" s="27" t="s">
        <v>16975</v>
      </c>
      <c r="C2952" s="27">
        <v>15961204</v>
      </c>
      <c r="D2952" s="27" t="s">
        <v>79</v>
      </c>
      <c r="E2952" s="27" t="s">
        <v>16976</v>
      </c>
      <c r="F2952" s="27" t="s">
        <v>16976</v>
      </c>
      <c r="G2952" s="27" t="s">
        <v>16977</v>
      </c>
      <c r="H2952" s="27" t="s">
        <v>16978</v>
      </c>
      <c r="I2952" s="27" t="s">
        <v>16979</v>
      </c>
      <c r="J2952" s="27" t="s">
        <v>1289</v>
      </c>
      <c r="K2952" s="27" t="s">
        <v>851</v>
      </c>
      <c r="L2952" s="27" t="s">
        <v>851</v>
      </c>
      <c r="M2952" s="27">
        <v>17653</v>
      </c>
      <c r="N2952" s="28" t="s">
        <v>1487</v>
      </c>
      <c r="O2952" s="22">
        <f>VLOOKUP(A2952,Hoja1!A:C,3,0)</f>
        <v>8</v>
      </c>
      <c r="P2952" s="21" t="str">
        <f>VLOOKUP(M2952,[1]TIPOLOGIAS_CB!$A:$F,4,0)</f>
        <v>MANIZALES</v>
      </c>
      <c r="Q2952" s="21" t="str">
        <f>VLOOKUP(P2952,'BASE TARIFA 2025'!C:D,2,0)</f>
        <v>WOMPI EJE CAFETERO</v>
      </c>
      <c r="R2952" s="23">
        <f>VLOOKUP(P2952,'BASE TARIFA 2025'!C:F,4,0)</f>
        <v>28277.100000000002</v>
      </c>
    </row>
    <row r="2953" spans="1:18" ht="14.45">
      <c r="A2953" s="27">
        <v>53963</v>
      </c>
      <c r="B2953" s="27" t="s">
        <v>16980</v>
      </c>
      <c r="C2953" s="27">
        <v>25094918</v>
      </c>
      <c r="D2953" s="27" t="s">
        <v>16981</v>
      </c>
      <c r="E2953" s="27" t="s">
        <v>16982</v>
      </c>
      <c r="F2953" s="27" t="s">
        <v>16983</v>
      </c>
      <c r="G2953" s="27" t="s">
        <v>16984</v>
      </c>
      <c r="H2953" s="27" t="s">
        <v>16985</v>
      </c>
      <c r="I2953" s="27" t="s">
        <v>16986</v>
      </c>
      <c r="J2953" s="27" t="s">
        <v>1289</v>
      </c>
      <c r="K2953" s="27" t="s">
        <v>851</v>
      </c>
      <c r="L2953" s="27" t="s">
        <v>851</v>
      </c>
      <c r="M2953" s="27">
        <v>17653</v>
      </c>
      <c r="N2953" s="28" t="s">
        <v>1487</v>
      </c>
      <c r="O2953" s="22">
        <f>VLOOKUP(A2953,Hoja1!A:C,3,0)</f>
        <v>8</v>
      </c>
      <c r="P2953" s="21" t="str">
        <f>VLOOKUP(M2953,[1]TIPOLOGIAS_CB!$A:$F,4,0)</f>
        <v>MANIZALES</v>
      </c>
      <c r="Q2953" s="21" t="str">
        <f>VLOOKUP(P2953,'BASE TARIFA 2025'!C:D,2,0)</f>
        <v>WOMPI EJE CAFETERO</v>
      </c>
      <c r="R2953" s="23">
        <f>VLOOKUP(P2953,'BASE TARIFA 2025'!C:F,4,0)</f>
        <v>28277.100000000002</v>
      </c>
    </row>
    <row r="2954" spans="1:18" ht="14.45">
      <c r="A2954" s="27">
        <v>14807</v>
      </c>
      <c r="B2954" s="27" t="s">
        <v>16987</v>
      </c>
      <c r="C2954" s="27">
        <v>24372556</v>
      </c>
      <c r="D2954" s="27" t="s">
        <v>16988</v>
      </c>
      <c r="E2954" s="27" t="s">
        <v>16989</v>
      </c>
      <c r="F2954" s="27" t="s">
        <v>16989</v>
      </c>
      <c r="G2954" s="27" t="s">
        <v>16990</v>
      </c>
      <c r="H2954" s="27" t="s">
        <v>16991</v>
      </c>
      <c r="I2954" s="27" t="s">
        <v>16992</v>
      </c>
      <c r="J2954" s="27" t="s">
        <v>1289</v>
      </c>
      <c r="K2954" s="27" t="s">
        <v>16993</v>
      </c>
      <c r="L2954" s="27" t="s">
        <v>16993</v>
      </c>
      <c r="M2954" s="27">
        <v>17873</v>
      </c>
      <c r="N2954" s="28" t="s">
        <v>192</v>
      </c>
      <c r="O2954" s="22">
        <f>VLOOKUP(A2954,Hoja1!A:C,3,0)</f>
        <v>16</v>
      </c>
      <c r="P2954" s="21" t="str">
        <f>VLOOKUP(M2954,[1]TIPOLOGIAS_CB!$A:$F,4,0)</f>
        <v>MANIZALES</v>
      </c>
      <c r="Q2954" s="21" t="str">
        <f>VLOOKUP(P2954,'BASE TARIFA 2025'!C:D,2,0)</f>
        <v>WOMPI EJE CAFETERO</v>
      </c>
      <c r="R2954" s="23">
        <f>VLOOKUP(P2954,'BASE TARIFA 2025'!C:F,4,0)</f>
        <v>28277.100000000002</v>
      </c>
    </row>
    <row r="2955" spans="1:18" ht="14.45">
      <c r="A2955" s="27">
        <v>11989</v>
      </c>
      <c r="B2955" s="27" t="s">
        <v>16994</v>
      </c>
      <c r="C2955" s="27">
        <v>1053782578</v>
      </c>
      <c r="D2955" s="27" t="s">
        <v>16995</v>
      </c>
      <c r="E2955" s="27" t="s">
        <v>16996</v>
      </c>
      <c r="F2955" s="27" t="s">
        <v>16996</v>
      </c>
      <c r="G2955" s="27" t="s">
        <v>16997</v>
      </c>
      <c r="H2955" s="27" t="s">
        <v>16998</v>
      </c>
      <c r="I2955" s="27" t="s">
        <v>16999</v>
      </c>
      <c r="J2955" s="27" t="s">
        <v>1289</v>
      </c>
      <c r="K2955" s="27" t="s">
        <v>16993</v>
      </c>
      <c r="L2955" s="27" t="s">
        <v>16993</v>
      </c>
      <c r="M2955" s="27">
        <v>17873</v>
      </c>
      <c r="N2955" s="28" t="s">
        <v>328</v>
      </c>
      <c r="O2955" s="22">
        <f>VLOOKUP(A2955,Hoja1!A:C,3,0)</f>
        <v>16</v>
      </c>
      <c r="P2955" s="21" t="str">
        <f>VLOOKUP(M2955,[1]TIPOLOGIAS_CB!$A:$F,4,0)</f>
        <v>MANIZALES</v>
      </c>
      <c r="Q2955" s="21" t="str">
        <f>VLOOKUP(P2955,'BASE TARIFA 2025'!C:D,2,0)</f>
        <v>WOMPI EJE CAFETERO</v>
      </c>
      <c r="R2955" s="23">
        <f>VLOOKUP(P2955,'BASE TARIFA 2025'!C:F,4,0)</f>
        <v>28277.100000000002</v>
      </c>
    </row>
    <row r="2956" spans="1:18" ht="14.45">
      <c r="A2956" s="27">
        <v>31361</v>
      </c>
      <c r="B2956" s="27" t="s">
        <v>17000</v>
      </c>
      <c r="C2956" s="27">
        <v>24645436</v>
      </c>
      <c r="D2956" s="27" t="s">
        <v>17001</v>
      </c>
      <c r="E2956" s="27" t="s">
        <v>17002</v>
      </c>
      <c r="F2956" s="27" t="s">
        <v>17003</v>
      </c>
      <c r="G2956" s="27" t="s">
        <v>17004</v>
      </c>
      <c r="H2956" s="27" t="s">
        <v>17005</v>
      </c>
      <c r="I2956" s="27" t="s">
        <v>17006</v>
      </c>
      <c r="J2956" s="27" t="s">
        <v>1289</v>
      </c>
      <c r="K2956" s="27" t="s">
        <v>16993</v>
      </c>
      <c r="L2956" s="27" t="s">
        <v>16993</v>
      </c>
      <c r="M2956" s="27">
        <v>17873</v>
      </c>
      <c r="N2956" s="28" t="s">
        <v>586</v>
      </c>
      <c r="O2956" s="22">
        <f>VLOOKUP(A2956,Hoja1!A:C,3,0)</f>
        <v>8</v>
      </c>
      <c r="P2956" s="21" t="str">
        <f>VLOOKUP(M2956,[1]TIPOLOGIAS_CB!$A:$F,4,0)</f>
        <v>MANIZALES</v>
      </c>
      <c r="Q2956" s="21" t="str">
        <f>VLOOKUP(P2956,'BASE TARIFA 2025'!C:D,2,0)</f>
        <v>WOMPI EJE CAFETERO</v>
      </c>
      <c r="R2956" s="23">
        <f>VLOOKUP(P2956,'BASE TARIFA 2025'!C:F,4,0)</f>
        <v>28277.100000000002</v>
      </c>
    </row>
    <row r="2957" spans="1:18" ht="14.45">
      <c r="A2957" s="27">
        <v>35311</v>
      </c>
      <c r="B2957" s="27" t="s">
        <v>17007</v>
      </c>
      <c r="C2957" s="27">
        <v>1060647210</v>
      </c>
      <c r="D2957" s="27" t="s">
        <v>17008</v>
      </c>
      <c r="E2957" s="27" t="s">
        <v>17009</v>
      </c>
      <c r="F2957" s="27" t="s">
        <v>17009</v>
      </c>
      <c r="G2957" s="27" t="s">
        <v>17010</v>
      </c>
      <c r="H2957" s="27" t="s">
        <v>17011</v>
      </c>
      <c r="I2957" s="27" t="s">
        <v>17012</v>
      </c>
      <c r="J2957" s="27" t="s">
        <v>1289</v>
      </c>
      <c r="K2957" s="27" t="s">
        <v>16993</v>
      </c>
      <c r="L2957" s="27" t="s">
        <v>16993</v>
      </c>
      <c r="M2957" s="27">
        <v>17873</v>
      </c>
      <c r="N2957" s="28" t="s">
        <v>586</v>
      </c>
      <c r="O2957" s="22">
        <f>VLOOKUP(A2957,Hoja1!A:C,3,0)</f>
        <v>8</v>
      </c>
      <c r="P2957" s="21" t="str">
        <f>VLOOKUP(M2957,[1]TIPOLOGIAS_CB!$A:$F,4,0)</f>
        <v>MANIZALES</v>
      </c>
      <c r="Q2957" s="21" t="str">
        <f>VLOOKUP(P2957,'BASE TARIFA 2025'!C:D,2,0)</f>
        <v>WOMPI EJE CAFETERO</v>
      </c>
      <c r="R2957" s="23">
        <f>VLOOKUP(P2957,'BASE TARIFA 2025'!C:F,4,0)</f>
        <v>28277.100000000002</v>
      </c>
    </row>
    <row r="2958" spans="1:18" ht="14.45">
      <c r="A2958" s="27">
        <v>49199</v>
      </c>
      <c r="B2958" s="27" t="s">
        <v>17013</v>
      </c>
      <c r="C2958" s="27">
        <v>25024574</v>
      </c>
      <c r="D2958" s="27" t="s">
        <v>79</v>
      </c>
      <c r="E2958" s="27" t="s">
        <v>17014</v>
      </c>
      <c r="F2958" s="27" t="s">
        <v>17014</v>
      </c>
      <c r="G2958" s="27" t="s">
        <v>17015</v>
      </c>
      <c r="H2958" s="27" t="s">
        <v>17016</v>
      </c>
      <c r="I2958" s="27" t="s">
        <v>17017</v>
      </c>
      <c r="J2958" s="27" t="s">
        <v>1289</v>
      </c>
      <c r="K2958" s="27" t="s">
        <v>16993</v>
      </c>
      <c r="L2958" s="27" t="s">
        <v>16993</v>
      </c>
      <c r="M2958" s="27">
        <v>17873</v>
      </c>
      <c r="N2958" s="28" t="s">
        <v>328</v>
      </c>
      <c r="O2958" s="22">
        <f>VLOOKUP(A2958,Hoja1!A:C,3,0)</f>
        <v>16</v>
      </c>
      <c r="P2958" s="21" t="str">
        <f>VLOOKUP(M2958,[1]TIPOLOGIAS_CB!$A:$F,4,0)</f>
        <v>MANIZALES</v>
      </c>
      <c r="Q2958" s="21" t="str">
        <f>VLOOKUP(P2958,'BASE TARIFA 2025'!C:D,2,0)</f>
        <v>WOMPI EJE CAFETERO</v>
      </c>
      <c r="R2958" s="23">
        <f>VLOOKUP(P2958,'BASE TARIFA 2025'!C:F,4,0)</f>
        <v>28277.100000000002</v>
      </c>
    </row>
    <row r="2959" spans="1:18" ht="14.45">
      <c r="A2959" s="27">
        <v>74910</v>
      </c>
      <c r="B2959" s="27" t="s">
        <v>17018</v>
      </c>
      <c r="C2959" s="27">
        <v>9976578</v>
      </c>
      <c r="D2959" s="27" t="s">
        <v>17019</v>
      </c>
      <c r="E2959" s="27" t="s">
        <v>17019</v>
      </c>
      <c r="F2959" s="27" t="s">
        <v>17019</v>
      </c>
      <c r="G2959" s="27" t="s">
        <v>17020</v>
      </c>
      <c r="H2959" s="27" t="s">
        <v>17021</v>
      </c>
      <c r="I2959" s="27" t="s">
        <v>17022</v>
      </c>
      <c r="J2959" s="27" t="s">
        <v>1289</v>
      </c>
      <c r="K2959" s="27" t="s">
        <v>16993</v>
      </c>
      <c r="L2959" s="27" t="s">
        <v>16993</v>
      </c>
      <c r="M2959" s="27">
        <v>17873</v>
      </c>
      <c r="N2959" s="28" t="s">
        <v>586</v>
      </c>
      <c r="O2959" s="22">
        <f>VLOOKUP(A2959,Hoja1!A:C,3,0)</f>
        <v>8</v>
      </c>
      <c r="P2959" s="21" t="str">
        <f>VLOOKUP(M2959,[1]TIPOLOGIAS_CB!$A:$F,4,0)</f>
        <v>MANIZALES</v>
      </c>
      <c r="Q2959" s="21" t="str">
        <f>VLOOKUP(P2959,'BASE TARIFA 2025'!C:D,2,0)</f>
        <v>WOMPI EJE CAFETERO</v>
      </c>
      <c r="R2959" s="23">
        <f>VLOOKUP(P2959,'BASE TARIFA 2025'!C:F,4,0)</f>
        <v>28277.100000000002</v>
      </c>
    </row>
    <row r="2960" spans="1:18" ht="14.45">
      <c r="A2960" s="27">
        <v>77147</v>
      </c>
      <c r="B2960" s="27" t="s">
        <v>17023</v>
      </c>
      <c r="C2960" s="27">
        <v>1019122078</v>
      </c>
      <c r="D2960" s="27" t="s">
        <v>17024</v>
      </c>
      <c r="E2960" s="27" t="s">
        <v>17024</v>
      </c>
      <c r="F2960" s="27" t="s">
        <v>17024</v>
      </c>
      <c r="G2960" s="27" t="s">
        <v>17025</v>
      </c>
      <c r="H2960" s="27" t="s">
        <v>17026</v>
      </c>
      <c r="I2960" s="27" t="s">
        <v>17027</v>
      </c>
      <c r="J2960" s="27" t="s">
        <v>1289</v>
      </c>
      <c r="K2960" s="27" t="s">
        <v>16993</v>
      </c>
      <c r="L2960" s="27" t="s">
        <v>16993</v>
      </c>
      <c r="M2960" s="27">
        <v>17873</v>
      </c>
      <c r="N2960" s="28" t="s">
        <v>586</v>
      </c>
      <c r="O2960" s="22">
        <f>VLOOKUP(A2960,Hoja1!A:C,3,0)</f>
        <v>8</v>
      </c>
      <c r="P2960" s="21" t="str">
        <f>VLOOKUP(M2960,[1]TIPOLOGIAS_CB!$A:$F,4,0)</f>
        <v>MANIZALES</v>
      </c>
      <c r="Q2960" s="21" t="str">
        <f>VLOOKUP(P2960,'BASE TARIFA 2025'!C:D,2,0)</f>
        <v>WOMPI EJE CAFETERO</v>
      </c>
      <c r="R2960" s="23">
        <f>VLOOKUP(P2960,'BASE TARIFA 2025'!C:F,4,0)</f>
        <v>28277.100000000002</v>
      </c>
    </row>
    <row r="2961" spans="1:18" ht="14.45">
      <c r="A2961" s="27">
        <v>79199</v>
      </c>
      <c r="B2961" s="27" t="s">
        <v>17028</v>
      </c>
      <c r="C2961" s="27">
        <v>30238398</v>
      </c>
      <c r="D2961" s="27" t="s">
        <v>17029</v>
      </c>
      <c r="E2961" s="27" t="s">
        <v>17029</v>
      </c>
      <c r="F2961" s="27" t="s">
        <v>17029</v>
      </c>
      <c r="G2961" s="27" t="s">
        <v>17030</v>
      </c>
      <c r="H2961" s="27" t="s">
        <v>17031</v>
      </c>
      <c r="I2961" s="27" t="s">
        <v>17032</v>
      </c>
      <c r="J2961" s="27" t="s">
        <v>1289</v>
      </c>
      <c r="K2961" s="27" t="s">
        <v>16993</v>
      </c>
      <c r="L2961" s="27" t="s">
        <v>16993</v>
      </c>
      <c r="M2961" s="27">
        <v>17873</v>
      </c>
      <c r="N2961" s="28" t="s">
        <v>953</v>
      </c>
      <c r="O2961" s="22">
        <f>VLOOKUP(A2961,Hoja1!A:C,3,0)</f>
        <v>8</v>
      </c>
      <c r="P2961" s="21" t="str">
        <f>VLOOKUP(M2961,[1]TIPOLOGIAS_CB!$A:$F,4,0)</f>
        <v>MANIZALES</v>
      </c>
      <c r="Q2961" s="21" t="str">
        <f>VLOOKUP(P2961,'BASE TARIFA 2025'!C:D,2,0)</f>
        <v>WOMPI EJE CAFETERO</v>
      </c>
      <c r="R2961" s="23">
        <f>VLOOKUP(P2961,'BASE TARIFA 2025'!C:F,4,0)</f>
        <v>28277.100000000002</v>
      </c>
    </row>
    <row r="2962" spans="1:18" ht="14.45">
      <c r="A2962" s="27">
        <v>80629</v>
      </c>
      <c r="B2962" s="27" t="s">
        <v>17033</v>
      </c>
      <c r="C2962" s="27">
        <v>9764208</v>
      </c>
      <c r="D2962" s="27" t="s">
        <v>17034</v>
      </c>
      <c r="E2962" s="27" t="s">
        <v>17034</v>
      </c>
      <c r="F2962" s="27"/>
      <c r="G2962" s="27" t="s">
        <v>17035</v>
      </c>
      <c r="H2962" s="27" t="s">
        <v>17036</v>
      </c>
      <c r="I2962" s="27" t="s">
        <v>17037</v>
      </c>
      <c r="J2962" s="27" t="s">
        <v>1289</v>
      </c>
      <c r="K2962" s="27" t="s">
        <v>16993</v>
      </c>
      <c r="L2962" s="27" t="s">
        <v>16993</v>
      </c>
      <c r="M2962" s="27">
        <v>17873</v>
      </c>
      <c r="N2962" s="28" t="s">
        <v>953</v>
      </c>
      <c r="O2962" s="22">
        <f>VLOOKUP(A2962,Hoja1!A:C,3,0)</f>
        <v>8</v>
      </c>
      <c r="P2962" s="21" t="str">
        <f>VLOOKUP(M2962,[1]TIPOLOGIAS_CB!$A:$F,4,0)</f>
        <v>MANIZALES</v>
      </c>
      <c r="Q2962" s="21" t="str">
        <f>VLOOKUP(P2962,'BASE TARIFA 2025'!C:D,2,0)</f>
        <v>WOMPI EJE CAFETERO</v>
      </c>
      <c r="R2962" s="23">
        <f>VLOOKUP(P2962,'BASE TARIFA 2025'!C:F,4,0)</f>
        <v>28277.100000000002</v>
      </c>
    </row>
    <row r="2963" spans="1:18" ht="14.45">
      <c r="A2963" s="27">
        <v>80811</v>
      </c>
      <c r="B2963" s="27" t="s">
        <v>17038</v>
      </c>
      <c r="C2963" s="27">
        <v>71660769</v>
      </c>
      <c r="D2963" s="27" t="s">
        <v>17039</v>
      </c>
      <c r="E2963" s="27" t="s">
        <v>17039</v>
      </c>
      <c r="F2963" s="27"/>
      <c r="G2963" s="27" t="s">
        <v>17040</v>
      </c>
      <c r="H2963" s="27" t="s">
        <v>17041</v>
      </c>
      <c r="I2963" s="27" t="s">
        <v>17042</v>
      </c>
      <c r="J2963" s="27" t="s">
        <v>1289</v>
      </c>
      <c r="K2963" s="27" t="s">
        <v>16993</v>
      </c>
      <c r="L2963" s="27" t="s">
        <v>16993</v>
      </c>
      <c r="M2963" s="27">
        <v>17873</v>
      </c>
      <c r="N2963" s="28" t="s">
        <v>953</v>
      </c>
      <c r="O2963" s="22">
        <f>VLOOKUP(A2963,Hoja1!A:C,3,0)</f>
        <v>8</v>
      </c>
      <c r="P2963" s="21" t="str">
        <f>VLOOKUP(M2963,[1]TIPOLOGIAS_CB!$A:$F,4,0)</f>
        <v>MANIZALES</v>
      </c>
      <c r="Q2963" s="21" t="str">
        <f>VLOOKUP(P2963,'BASE TARIFA 2025'!C:D,2,0)</f>
        <v>WOMPI EJE CAFETERO</v>
      </c>
      <c r="R2963" s="23">
        <f>VLOOKUP(P2963,'BASE TARIFA 2025'!C:F,4,0)</f>
        <v>28277.100000000002</v>
      </c>
    </row>
    <row r="2964" spans="1:18" ht="14.45">
      <c r="A2964" s="27">
        <v>21460</v>
      </c>
      <c r="B2964" s="27" t="s">
        <v>17043</v>
      </c>
      <c r="C2964" s="27">
        <v>16895104</v>
      </c>
      <c r="D2964" s="27" t="s">
        <v>17044</v>
      </c>
      <c r="E2964" s="27" t="s">
        <v>17045</v>
      </c>
      <c r="F2964" s="27" t="s">
        <v>17045</v>
      </c>
      <c r="G2964" s="27" t="s">
        <v>17046</v>
      </c>
      <c r="H2964" s="27" t="s">
        <v>17047</v>
      </c>
      <c r="I2964" s="27" t="s">
        <v>17048</v>
      </c>
      <c r="J2964" s="27" t="s">
        <v>665</v>
      </c>
      <c r="K2964" s="27" t="s">
        <v>17049</v>
      </c>
      <c r="L2964" s="27" t="s">
        <v>17049</v>
      </c>
      <c r="M2964" s="27">
        <v>19212</v>
      </c>
      <c r="N2964" s="28" t="s">
        <v>172</v>
      </c>
      <c r="O2964" s="22">
        <f>VLOOKUP(A2964,Hoja1!A:C,3,0)</f>
        <v>8</v>
      </c>
      <c r="P2964" s="21" t="str">
        <f>VLOOKUP(M2964,[1]TIPOLOGIAS_CB!$A:$F,4,0)</f>
        <v>CALI</v>
      </c>
      <c r="Q2964" s="21" t="str">
        <f>VLOOKUP(P2964,'BASE TARIFA 2025'!C:D,2,0)</f>
        <v>WOMPI SUROCCIDENTE</v>
      </c>
      <c r="R2964" s="23">
        <f>VLOOKUP(P2964,'BASE TARIFA 2025'!C:F,4,0)</f>
        <v>15709.5</v>
      </c>
    </row>
    <row r="2965" spans="1:18" ht="14.45">
      <c r="A2965" s="27">
        <v>67576</v>
      </c>
      <c r="B2965" s="27" t="s">
        <v>17050</v>
      </c>
      <c r="C2965" s="27">
        <v>6248573</v>
      </c>
      <c r="D2965" s="27" t="s">
        <v>79</v>
      </c>
      <c r="E2965" s="27" t="s">
        <v>17051</v>
      </c>
      <c r="F2965" s="27" t="s">
        <v>17051</v>
      </c>
      <c r="G2965" s="27" t="s">
        <v>17052</v>
      </c>
      <c r="H2965" s="27" t="s">
        <v>17053</v>
      </c>
      <c r="I2965" s="27" t="s">
        <v>17054</v>
      </c>
      <c r="J2965" s="27" t="s">
        <v>665</v>
      </c>
      <c r="K2965" s="27" t="s">
        <v>17049</v>
      </c>
      <c r="L2965" s="27" t="s">
        <v>17049</v>
      </c>
      <c r="M2965" s="27">
        <v>19212</v>
      </c>
      <c r="N2965" s="28" t="s">
        <v>172</v>
      </c>
      <c r="O2965" s="22">
        <f>VLOOKUP(A2965,Hoja1!A:C,3,0)</f>
        <v>16</v>
      </c>
      <c r="P2965" s="21" t="str">
        <f>VLOOKUP(M2965,[1]TIPOLOGIAS_CB!$A:$F,4,0)</f>
        <v>CALI</v>
      </c>
      <c r="Q2965" s="21" t="str">
        <f>VLOOKUP(P2965,'BASE TARIFA 2025'!C:D,2,0)</f>
        <v>WOMPI SUROCCIDENTE</v>
      </c>
      <c r="R2965" s="23">
        <f>VLOOKUP(P2965,'BASE TARIFA 2025'!C:F,4,0)</f>
        <v>15709.5</v>
      </c>
    </row>
    <row r="2966" spans="1:18" ht="14.45">
      <c r="A2966" s="27">
        <v>72683</v>
      </c>
      <c r="B2966" s="27" t="s">
        <v>17055</v>
      </c>
      <c r="C2966" s="27">
        <v>901615203</v>
      </c>
      <c r="D2966" s="27" t="s">
        <v>17056</v>
      </c>
      <c r="E2966" s="27" t="s">
        <v>79</v>
      </c>
      <c r="F2966" s="27" t="s">
        <v>17056</v>
      </c>
      <c r="G2966" s="27" t="s">
        <v>17057</v>
      </c>
      <c r="H2966" s="27" t="s">
        <v>17058</v>
      </c>
      <c r="I2966" s="27" t="s">
        <v>17059</v>
      </c>
      <c r="J2966" s="27" t="s">
        <v>665</v>
      </c>
      <c r="K2966" s="27" t="s">
        <v>17049</v>
      </c>
      <c r="L2966" s="27" t="s">
        <v>17049</v>
      </c>
      <c r="M2966" s="27">
        <v>19212</v>
      </c>
      <c r="N2966" s="28" t="s">
        <v>172</v>
      </c>
      <c r="O2966" s="22">
        <f>VLOOKUP(A2966,Hoja1!A:C,3,0)</f>
        <v>8</v>
      </c>
      <c r="P2966" s="21" t="str">
        <f>VLOOKUP(M2966,[1]TIPOLOGIAS_CB!$A:$F,4,0)</f>
        <v>CALI</v>
      </c>
      <c r="Q2966" s="21" t="str">
        <f>VLOOKUP(P2966,'BASE TARIFA 2025'!C:D,2,0)</f>
        <v>WOMPI SUROCCIDENTE</v>
      </c>
      <c r="R2966" s="23">
        <f>VLOOKUP(P2966,'BASE TARIFA 2025'!C:F,4,0)</f>
        <v>15709.5</v>
      </c>
    </row>
    <row r="2967" spans="1:18" ht="14.45">
      <c r="A2967" s="27">
        <v>31869</v>
      </c>
      <c r="B2967" s="27" t="s">
        <v>17060</v>
      </c>
      <c r="C2967" s="27">
        <v>1144068815</v>
      </c>
      <c r="D2967" s="27" t="s">
        <v>17061</v>
      </c>
      <c r="E2967" s="27" t="s">
        <v>17062</v>
      </c>
      <c r="F2967" s="27" t="s">
        <v>17063</v>
      </c>
      <c r="G2967" s="27" t="s">
        <v>17064</v>
      </c>
      <c r="H2967" s="27" t="s">
        <v>17065</v>
      </c>
      <c r="I2967" s="27" t="s">
        <v>17066</v>
      </c>
      <c r="J2967" s="27" t="s">
        <v>665</v>
      </c>
      <c r="K2967" s="27" t="s">
        <v>17067</v>
      </c>
      <c r="L2967" s="27" t="s">
        <v>17067</v>
      </c>
      <c r="M2967" s="27">
        <v>19300</v>
      </c>
      <c r="N2967" s="28" t="s">
        <v>192</v>
      </c>
      <c r="O2967" s="22">
        <f>VLOOKUP(A2967,Hoja1!A:C,3,0)</f>
        <v>8</v>
      </c>
      <c r="P2967" s="21" t="str">
        <f>VLOOKUP(M2967,[1]TIPOLOGIAS_CB!$A:$F,4,0)</f>
        <v>CALI</v>
      </c>
      <c r="Q2967" s="21" t="str">
        <f>VLOOKUP(P2967,'BASE TARIFA 2025'!C:D,2,0)</f>
        <v>WOMPI SUROCCIDENTE</v>
      </c>
      <c r="R2967" s="23">
        <f>VLOOKUP(P2967,'BASE TARIFA 2025'!C:F,4,0)</f>
        <v>15709.5</v>
      </c>
    </row>
    <row r="2968" spans="1:18" ht="14.45">
      <c r="A2968" s="27">
        <v>32967</v>
      </c>
      <c r="B2968" s="27" t="s">
        <v>17068</v>
      </c>
      <c r="C2968" s="27">
        <v>52552886</v>
      </c>
      <c r="D2968" s="27" t="s">
        <v>17069</v>
      </c>
      <c r="E2968" s="27" t="s">
        <v>17070</v>
      </c>
      <c r="F2968" s="27" t="s">
        <v>17070</v>
      </c>
      <c r="G2968" s="27" t="s">
        <v>17071</v>
      </c>
      <c r="H2968" s="27" t="s">
        <v>17072</v>
      </c>
      <c r="I2968" s="27" t="s">
        <v>17073</v>
      </c>
      <c r="J2968" s="27" t="s">
        <v>665</v>
      </c>
      <c r="K2968" s="27" t="s">
        <v>17067</v>
      </c>
      <c r="L2968" s="27" t="s">
        <v>17067</v>
      </c>
      <c r="M2968" s="27">
        <v>19300</v>
      </c>
      <c r="N2968" s="28" t="s">
        <v>192</v>
      </c>
      <c r="O2968" s="22">
        <f>VLOOKUP(A2968,Hoja1!A:C,3,0)</f>
        <v>16</v>
      </c>
      <c r="P2968" s="21" t="str">
        <f>VLOOKUP(M2968,[1]TIPOLOGIAS_CB!$A:$F,4,0)</f>
        <v>CALI</v>
      </c>
      <c r="Q2968" s="21" t="str">
        <f>VLOOKUP(P2968,'BASE TARIFA 2025'!C:D,2,0)</f>
        <v>WOMPI SUROCCIDENTE</v>
      </c>
      <c r="R2968" s="23">
        <f>VLOOKUP(P2968,'BASE TARIFA 2025'!C:F,4,0)</f>
        <v>15709.5</v>
      </c>
    </row>
    <row r="2969" spans="1:18" ht="14.45">
      <c r="A2969" s="27">
        <v>38061</v>
      </c>
      <c r="B2969" s="27" t="s">
        <v>17074</v>
      </c>
      <c r="C2969" s="27">
        <v>900588322</v>
      </c>
      <c r="D2969" s="27" t="s">
        <v>17075</v>
      </c>
      <c r="E2969" s="27" t="s">
        <v>17076</v>
      </c>
      <c r="F2969" s="27" t="s">
        <v>17076</v>
      </c>
      <c r="G2969" s="27" t="s">
        <v>17077</v>
      </c>
      <c r="H2969" s="27" t="s">
        <v>17078</v>
      </c>
      <c r="I2969" s="27" t="s">
        <v>17079</v>
      </c>
      <c r="J2969" s="27" t="s">
        <v>665</v>
      </c>
      <c r="K2969" s="27" t="s">
        <v>17067</v>
      </c>
      <c r="L2969" s="27" t="s">
        <v>17067</v>
      </c>
      <c r="M2969" s="27">
        <v>19300</v>
      </c>
      <c r="N2969" s="28" t="s">
        <v>192</v>
      </c>
      <c r="O2969" s="22">
        <f>VLOOKUP(A2969,Hoja1!A:C,3,0)</f>
        <v>8</v>
      </c>
      <c r="P2969" s="21" t="str">
        <f>VLOOKUP(M2969,[1]TIPOLOGIAS_CB!$A:$F,4,0)</f>
        <v>CALI</v>
      </c>
      <c r="Q2969" s="21" t="str">
        <f>VLOOKUP(P2969,'BASE TARIFA 2025'!C:D,2,0)</f>
        <v>WOMPI SUROCCIDENTE</v>
      </c>
      <c r="R2969" s="23">
        <f>VLOOKUP(P2969,'BASE TARIFA 2025'!C:F,4,0)</f>
        <v>15709.5</v>
      </c>
    </row>
    <row r="2970" spans="1:18" ht="14.45">
      <c r="A2970" s="27">
        <v>72266</v>
      </c>
      <c r="B2970" s="27" t="s">
        <v>17080</v>
      </c>
      <c r="C2970" s="27">
        <v>4697436</v>
      </c>
      <c r="D2970" s="27" t="s">
        <v>17081</v>
      </c>
      <c r="E2970" s="27" t="s">
        <v>17081</v>
      </c>
      <c r="F2970" s="27" t="s">
        <v>17081</v>
      </c>
      <c r="G2970" s="27" t="s">
        <v>17082</v>
      </c>
      <c r="H2970" s="27" t="s">
        <v>17083</v>
      </c>
      <c r="I2970" s="27" t="s">
        <v>17084</v>
      </c>
      <c r="J2970" s="27" t="s">
        <v>665</v>
      </c>
      <c r="K2970" s="27" t="s">
        <v>2634</v>
      </c>
      <c r="L2970" s="27" t="s">
        <v>2634</v>
      </c>
      <c r="M2970" s="27">
        <v>19397</v>
      </c>
      <c r="N2970" s="28" t="s">
        <v>953</v>
      </c>
      <c r="O2970" s="22">
        <f>VLOOKUP(A2970,Hoja1!A:C,3,0)</f>
        <v>8</v>
      </c>
      <c r="P2970" s="21" t="str">
        <f>VLOOKUP(M2970,[1]TIPOLOGIAS_CB!$A:$F,4,0)</f>
        <v>CALI</v>
      </c>
      <c r="Q2970" s="21" t="str">
        <f>VLOOKUP(P2970,'BASE TARIFA 2025'!C:D,2,0)</f>
        <v>WOMPI SUROCCIDENTE</v>
      </c>
      <c r="R2970" s="23">
        <f>VLOOKUP(P2970,'BASE TARIFA 2025'!C:F,4,0)</f>
        <v>15709.5</v>
      </c>
    </row>
    <row r="2971" spans="1:18" ht="14.45">
      <c r="A2971" s="27">
        <v>79561</v>
      </c>
      <c r="B2971" s="27" t="s">
        <v>17085</v>
      </c>
      <c r="C2971" s="27">
        <v>1002925635</v>
      </c>
      <c r="D2971" s="27" t="s">
        <v>17086</v>
      </c>
      <c r="E2971" s="27" t="s">
        <v>17086</v>
      </c>
      <c r="F2971" s="27" t="s">
        <v>17086</v>
      </c>
      <c r="G2971" s="27" t="s">
        <v>17087</v>
      </c>
      <c r="H2971" s="27" t="s">
        <v>17088</v>
      </c>
      <c r="I2971" s="27" t="s">
        <v>17089</v>
      </c>
      <c r="J2971" s="27" t="s">
        <v>665</v>
      </c>
      <c r="K2971" s="27" t="s">
        <v>2634</v>
      </c>
      <c r="L2971" s="27" t="s">
        <v>2634</v>
      </c>
      <c r="M2971" s="27">
        <v>19397</v>
      </c>
      <c r="N2971" s="28" t="s">
        <v>953</v>
      </c>
      <c r="O2971" s="22">
        <f>VLOOKUP(A2971,Hoja1!A:C,3,0)</f>
        <v>8</v>
      </c>
      <c r="P2971" s="21" t="str">
        <f>VLOOKUP(M2971,[1]TIPOLOGIAS_CB!$A:$F,4,0)</f>
        <v>CALI</v>
      </c>
      <c r="Q2971" s="21" t="str">
        <f>VLOOKUP(P2971,'BASE TARIFA 2025'!C:D,2,0)</f>
        <v>WOMPI SUROCCIDENTE</v>
      </c>
      <c r="R2971" s="23">
        <f>VLOOKUP(P2971,'BASE TARIFA 2025'!C:F,4,0)</f>
        <v>15709.5</v>
      </c>
    </row>
    <row r="2972" spans="1:18" ht="14.45">
      <c r="A2972" s="27">
        <v>80028</v>
      </c>
      <c r="B2972" s="27" t="s">
        <v>17090</v>
      </c>
      <c r="C2972" s="27">
        <v>1061743102</v>
      </c>
      <c r="D2972" s="27" t="s">
        <v>17091</v>
      </c>
      <c r="E2972" s="27" t="s">
        <v>17091</v>
      </c>
      <c r="F2972" s="27"/>
      <c r="G2972" s="27" t="s">
        <v>17092</v>
      </c>
      <c r="H2972" s="27" t="s">
        <v>17093</v>
      </c>
      <c r="I2972" s="27" t="s">
        <v>17094</v>
      </c>
      <c r="J2972" s="27" t="s">
        <v>665</v>
      </c>
      <c r="K2972" s="27" t="s">
        <v>2634</v>
      </c>
      <c r="L2972" s="27" t="s">
        <v>2634</v>
      </c>
      <c r="M2972" s="27">
        <v>19397</v>
      </c>
      <c r="N2972" s="28" t="s">
        <v>953</v>
      </c>
      <c r="O2972" s="22">
        <f>VLOOKUP(A2972,Hoja1!A:C,3,0)</f>
        <v>8</v>
      </c>
      <c r="P2972" s="21" t="str">
        <f>VLOOKUP(M2972,[1]TIPOLOGIAS_CB!$A:$F,4,0)</f>
        <v>CALI</v>
      </c>
      <c r="Q2972" s="21" t="str">
        <f>VLOOKUP(P2972,'BASE TARIFA 2025'!C:D,2,0)</f>
        <v>WOMPI SUROCCIDENTE</v>
      </c>
      <c r="R2972" s="23">
        <f>VLOOKUP(P2972,'BASE TARIFA 2025'!C:F,4,0)</f>
        <v>15709.5</v>
      </c>
    </row>
    <row r="2973" spans="1:18" ht="14.45">
      <c r="A2973" s="27">
        <v>12176</v>
      </c>
      <c r="B2973" s="27" t="s">
        <v>17095</v>
      </c>
      <c r="C2973" s="27">
        <v>10753344</v>
      </c>
      <c r="D2973" s="27" t="s">
        <v>17096</v>
      </c>
      <c r="E2973" s="27" t="s">
        <v>17097</v>
      </c>
      <c r="F2973" s="27" t="s">
        <v>17097</v>
      </c>
      <c r="G2973" s="27" t="s">
        <v>17098</v>
      </c>
      <c r="H2973" s="27" t="s">
        <v>17099</v>
      </c>
      <c r="I2973" s="27" t="s">
        <v>17100</v>
      </c>
      <c r="J2973" s="27" t="s">
        <v>665</v>
      </c>
      <c r="K2973" s="27" t="s">
        <v>17101</v>
      </c>
      <c r="L2973" s="27" t="s">
        <v>17101</v>
      </c>
      <c r="M2973" s="27">
        <v>19780</v>
      </c>
      <c r="N2973" s="28" t="s">
        <v>500</v>
      </c>
      <c r="O2973" s="22">
        <f>VLOOKUP(A2973,Hoja1!A:C,3,0)</f>
        <v>8</v>
      </c>
      <c r="P2973" s="21" t="str">
        <f>VLOOKUP(M2973,[1]TIPOLOGIAS_CB!$A:$F,4,0)</f>
        <v>CALI</v>
      </c>
      <c r="Q2973" s="21" t="str">
        <f>VLOOKUP(P2973,'BASE TARIFA 2025'!C:D,2,0)</f>
        <v>WOMPI SUROCCIDENTE</v>
      </c>
      <c r="R2973" s="23">
        <f>VLOOKUP(P2973,'BASE TARIFA 2025'!C:F,4,0)</f>
        <v>15709.5</v>
      </c>
    </row>
    <row r="2974" spans="1:18" ht="14.45">
      <c r="A2974" s="27">
        <v>26522</v>
      </c>
      <c r="B2974" s="27" t="s">
        <v>17102</v>
      </c>
      <c r="C2974" s="27">
        <v>10472247</v>
      </c>
      <c r="D2974" s="27" t="s">
        <v>5378</v>
      </c>
      <c r="E2974" s="27" t="s">
        <v>17103</v>
      </c>
      <c r="F2974" s="27" t="s">
        <v>17103</v>
      </c>
      <c r="G2974" s="27" t="s">
        <v>17104</v>
      </c>
      <c r="H2974" s="27" t="s">
        <v>17105</v>
      </c>
      <c r="I2974" s="27" t="s">
        <v>17106</v>
      </c>
      <c r="J2974" s="27" t="s">
        <v>665</v>
      </c>
      <c r="K2974" s="27" t="s">
        <v>17101</v>
      </c>
      <c r="L2974" s="27" t="s">
        <v>17101</v>
      </c>
      <c r="M2974" s="27">
        <v>19780</v>
      </c>
      <c r="N2974" s="28" t="s">
        <v>500</v>
      </c>
      <c r="O2974" s="22">
        <f>VLOOKUP(A2974,Hoja1!A:C,3,0)</f>
        <v>8</v>
      </c>
      <c r="P2974" s="21" t="str">
        <f>VLOOKUP(M2974,[1]TIPOLOGIAS_CB!$A:$F,4,0)</f>
        <v>CALI</v>
      </c>
      <c r="Q2974" s="21" t="str">
        <f>VLOOKUP(P2974,'BASE TARIFA 2025'!C:D,2,0)</f>
        <v>WOMPI SUROCCIDENTE</v>
      </c>
      <c r="R2974" s="23">
        <f>VLOOKUP(P2974,'BASE TARIFA 2025'!C:F,4,0)</f>
        <v>15709.5</v>
      </c>
    </row>
    <row r="2975" spans="1:18" ht="14.45">
      <c r="A2975" s="27">
        <v>38438</v>
      </c>
      <c r="B2975" s="27" t="s">
        <v>17107</v>
      </c>
      <c r="C2975" s="27">
        <v>1130674043</v>
      </c>
      <c r="D2975" s="27"/>
      <c r="E2975" s="27" t="s">
        <v>17108</v>
      </c>
      <c r="F2975" s="27" t="s">
        <v>17108</v>
      </c>
      <c r="G2975" s="27" t="s">
        <v>17109</v>
      </c>
      <c r="H2975" s="27" t="s">
        <v>17110</v>
      </c>
      <c r="I2975" s="27" t="s">
        <v>17111</v>
      </c>
      <c r="J2975" s="27" t="s">
        <v>665</v>
      </c>
      <c r="K2975" s="27" t="s">
        <v>17101</v>
      </c>
      <c r="L2975" s="27" t="s">
        <v>17101</v>
      </c>
      <c r="M2975" s="27">
        <v>19780</v>
      </c>
      <c r="N2975" s="28" t="s">
        <v>500</v>
      </c>
      <c r="O2975" s="22">
        <f>VLOOKUP(A2975,Hoja1!A:C,3,0)</f>
        <v>8</v>
      </c>
      <c r="P2975" s="21" t="str">
        <f>VLOOKUP(M2975,[1]TIPOLOGIAS_CB!$A:$F,4,0)</f>
        <v>CALI</v>
      </c>
      <c r="Q2975" s="21" t="str">
        <f>VLOOKUP(P2975,'BASE TARIFA 2025'!C:D,2,0)</f>
        <v>WOMPI SUROCCIDENTE</v>
      </c>
      <c r="R2975" s="23">
        <f>VLOOKUP(P2975,'BASE TARIFA 2025'!C:F,4,0)</f>
        <v>15709.5</v>
      </c>
    </row>
    <row r="2976" spans="1:18" ht="14.45">
      <c r="A2976" s="27">
        <v>57224</v>
      </c>
      <c r="B2976" s="27" t="s">
        <v>17112</v>
      </c>
      <c r="C2976" s="27">
        <v>34501358</v>
      </c>
      <c r="D2976" s="27" t="s">
        <v>79</v>
      </c>
      <c r="E2976" s="27" t="s">
        <v>17113</v>
      </c>
      <c r="F2976" s="27" t="s">
        <v>17113</v>
      </c>
      <c r="G2976" s="27" t="s">
        <v>17114</v>
      </c>
      <c r="H2976" s="27" t="s">
        <v>17115</v>
      </c>
      <c r="I2976" s="27" t="s">
        <v>17116</v>
      </c>
      <c r="J2976" s="27" t="s">
        <v>665</v>
      </c>
      <c r="K2976" s="27" t="s">
        <v>17101</v>
      </c>
      <c r="L2976" s="27" t="s">
        <v>17101</v>
      </c>
      <c r="M2976" s="27">
        <v>19780</v>
      </c>
      <c r="N2976" s="28" t="s">
        <v>500</v>
      </c>
      <c r="O2976" s="22">
        <f>VLOOKUP(A2976,Hoja1!A:C,3,0)</f>
        <v>16</v>
      </c>
      <c r="P2976" s="21" t="str">
        <f>VLOOKUP(M2976,[1]TIPOLOGIAS_CB!$A:$F,4,0)</f>
        <v>CALI</v>
      </c>
      <c r="Q2976" s="21" t="str">
        <f>VLOOKUP(P2976,'BASE TARIFA 2025'!C:D,2,0)</f>
        <v>WOMPI SUROCCIDENTE</v>
      </c>
      <c r="R2976" s="23">
        <f>VLOOKUP(P2976,'BASE TARIFA 2025'!C:F,4,0)</f>
        <v>15709.5</v>
      </c>
    </row>
    <row r="2977" spans="1:18" ht="14.45">
      <c r="A2977" s="27">
        <v>59689</v>
      </c>
      <c r="B2977" s="27" t="s">
        <v>17117</v>
      </c>
      <c r="C2977" s="27">
        <v>1115081404</v>
      </c>
      <c r="D2977" s="27" t="s">
        <v>79</v>
      </c>
      <c r="E2977" s="27" t="s">
        <v>17118</v>
      </c>
      <c r="F2977" s="27" t="s">
        <v>17119</v>
      </c>
      <c r="G2977" s="27" t="s">
        <v>17120</v>
      </c>
      <c r="H2977" s="27" t="s">
        <v>17121</v>
      </c>
      <c r="I2977" s="27" t="s">
        <v>17122</v>
      </c>
      <c r="J2977" s="27" t="s">
        <v>665</v>
      </c>
      <c r="K2977" s="27" t="s">
        <v>17101</v>
      </c>
      <c r="L2977" s="27" t="s">
        <v>17101</v>
      </c>
      <c r="M2977" s="27">
        <v>19780</v>
      </c>
      <c r="N2977" s="28" t="s">
        <v>259</v>
      </c>
      <c r="O2977" s="22">
        <f>VLOOKUP(A2977,Hoja1!A:C,3,0)</f>
        <v>8</v>
      </c>
      <c r="P2977" s="21" t="str">
        <f>VLOOKUP(M2977,[1]TIPOLOGIAS_CB!$A:$F,4,0)</f>
        <v>CALI</v>
      </c>
      <c r="Q2977" s="21" t="str">
        <f>VLOOKUP(P2977,'BASE TARIFA 2025'!C:D,2,0)</f>
        <v>WOMPI SUROCCIDENTE</v>
      </c>
      <c r="R2977" s="23">
        <f>VLOOKUP(P2977,'BASE TARIFA 2025'!C:F,4,0)</f>
        <v>15709.5</v>
      </c>
    </row>
    <row r="2978" spans="1:18" ht="14.45">
      <c r="A2978" s="27">
        <v>75056</v>
      </c>
      <c r="B2978" s="27" t="s">
        <v>17123</v>
      </c>
      <c r="C2978" s="27">
        <v>1067466249</v>
      </c>
      <c r="D2978" s="27" t="s">
        <v>17124</v>
      </c>
      <c r="E2978" s="27" t="s">
        <v>17124</v>
      </c>
      <c r="F2978" s="27" t="s">
        <v>17125</v>
      </c>
      <c r="G2978" s="27" t="s">
        <v>17126</v>
      </c>
      <c r="H2978" s="27" t="s">
        <v>17127</v>
      </c>
      <c r="I2978" s="27" t="s">
        <v>17128</v>
      </c>
      <c r="J2978" s="27" t="s">
        <v>665</v>
      </c>
      <c r="K2978" s="27" t="s">
        <v>17101</v>
      </c>
      <c r="L2978" s="27" t="s">
        <v>17101</v>
      </c>
      <c r="M2978" s="27">
        <v>19780</v>
      </c>
      <c r="N2978" s="28" t="s">
        <v>259</v>
      </c>
      <c r="O2978" s="22">
        <f>VLOOKUP(A2978,Hoja1!A:C,3,0)</f>
        <v>8</v>
      </c>
      <c r="P2978" s="21" t="str">
        <f>VLOOKUP(M2978,[1]TIPOLOGIAS_CB!$A:$F,4,0)</f>
        <v>CALI</v>
      </c>
      <c r="Q2978" s="21" t="str">
        <f>VLOOKUP(P2978,'BASE TARIFA 2025'!C:D,2,0)</f>
        <v>WOMPI SUROCCIDENTE</v>
      </c>
      <c r="R2978" s="23">
        <f>VLOOKUP(P2978,'BASE TARIFA 2025'!C:F,4,0)</f>
        <v>15709.5</v>
      </c>
    </row>
    <row r="2979" spans="1:18" ht="14.45">
      <c r="A2979" s="27">
        <v>75055</v>
      </c>
      <c r="B2979" s="27" t="s">
        <v>17129</v>
      </c>
      <c r="C2979" s="27">
        <v>1003371607</v>
      </c>
      <c r="D2979" s="27" t="s">
        <v>17130</v>
      </c>
      <c r="E2979" s="27" t="s">
        <v>17131</v>
      </c>
      <c r="F2979" s="27" t="s">
        <v>17130</v>
      </c>
      <c r="G2979" s="27" t="s">
        <v>17132</v>
      </c>
      <c r="H2979" s="27" t="s">
        <v>17133</v>
      </c>
      <c r="I2979" s="27" t="s">
        <v>17134</v>
      </c>
      <c r="J2979" s="27" t="s">
        <v>665</v>
      </c>
      <c r="K2979" s="27" t="s">
        <v>17101</v>
      </c>
      <c r="L2979" s="27" t="s">
        <v>17101</v>
      </c>
      <c r="M2979" s="27">
        <v>19780</v>
      </c>
      <c r="N2979" s="28" t="s">
        <v>259</v>
      </c>
      <c r="O2979" s="22">
        <f>VLOOKUP(A2979,Hoja1!A:C,3,0)</f>
        <v>8</v>
      </c>
      <c r="P2979" s="21" t="str">
        <f>VLOOKUP(M2979,[1]TIPOLOGIAS_CB!$A:$F,4,0)</f>
        <v>CALI</v>
      </c>
      <c r="Q2979" s="21" t="str">
        <f>VLOOKUP(P2979,'BASE TARIFA 2025'!C:D,2,0)</f>
        <v>WOMPI SUROCCIDENTE</v>
      </c>
      <c r="R2979" s="23">
        <f>VLOOKUP(P2979,'BASE TARIFA 2025'!C:F,4,0)</f>
        <v>15709.5</v>
      </c>
    </row>
    <row r="2980" spans="1:18" ht="14.45">
      <c r="A2980" s="27">
        <v>77258</v>
      </c>
      <c r="B2980" s="27" t="s">
        <v>17135</v>
      </c>
      <c r="C2980" s="27">
        <v>901611253</v>
      </c>
      <c r="D2980" s="27" t="s">
        <v>17136</v>
      </c>
      <c r="E2980" s="27" t="s">
        <v>17137</v>
      </c>
      <c r="F2980" s="27" t="s">
        <v>17138</v>
      </c>
      <c r="G2980" s="27" t="s">
        <v>17139</v>
      </c>
      <c r="H2980" s="27" t="s">
        <v>17140</v>
      </c>
      <c r="I2980" s="27" t="s">
        <v>17141</v>
      </c>
      <c r="J2980" s="27" t="s">
        <v>665</v>
      </c>
      <c r="K2980" s="27" t="s">
        <v>17101</v>
      </c>
      <c r="L2980" s="27" t="s">
        <v>17101</v>
      </c>
      <c r="M2980" s="27">
        <v>19780</v>
      </c>
      <c r="N2980" s="28" t="s">
        <v>259</v>
      </c>
      <c r="O2980" s="22">
        <f>VLOOKUP(A2980,Hoja1!A:C,3,0)</f>
        <v>8</v>
      </c>
      <c r="P2980" s="21" t="str">
        <f>VLOOKUP(M2980,[1]TIPOLOGIAS_CB!$A:$F,4,0)</f>
        <v>CALI</v>
      </c>
      <c r="Q2980" s="21" t="str">
        <f>VLOOKUP(P2980,'BASE TARIFA 2025'!C:D,2,0)</f>
        <v>WOMPI SUROCCIDENTE</v>
      </c>
      <c r="R2980" s="23">
        <f>VLOOKUP(P2980,'BASE TARIFA 2025'!C:F,4,0)</f>
        <v>15709.5</v>
      </c>
    </row>
    <row r="2981" spans="1:18" ht="14.45">
      <c r="A2981" s="27">
        <v>62689</v>
      </c>
      <c r="B2981" s="27" t="s">
        <v>17142</v>
      </c>
      <c r="C2981" s="27">
        <v>78381753</v>
      </c>
      <c r="D2981" s="27" t="s">
        <v>17143</v>
      </c>
      <c r="E2981" s="27" t="s">
        <v>17144</v>
      </c>
      <c r="F2981" s="27" t="s">
        <v>17144</v>
      </c>
      <c r="G2981" s="27" t="s">
        <v>17145</v>
      </c>
      <c r="H2981" s="27" t="s">
        <v>17146</v>
      </c>
      <c r="I2981" s="27" t="s">
        <v>17147</v>
      </c>
      <c r="J2981" s="27" t="s">
        <v>1654</v>
      </c>
      <c r="K2981" s="27" t="s">
        <v>17148</v>
      </c>
      <c r="L2981" s="27" t="s">
        <v>17148</v>
      </c>
      <c r="M2981" s="27">
        <v>23670</v>
      </c>
      <c r="N2981" s="28" t="s">
        <v>358</v>
      </c>
      <c r="O2981" s="22">
        <f>VLOOKUP(A2981,Hoja1!A:C,3,0)</f>
        <v>8</v>
      </c>
      <c r="P2981" s="21" t="str">
        <f>VLOOKUP(M2981,[1]TIPOLOGIAS_CB!$A:$F,4,0)</f>
        <v>MONTERIA</v>
      </c>
      <c r="Q2981" s="21" t="str">
        <f>VLOOKUP(P2981,'BASE TARIFA 2025'!C:D,2,0)</f>
        <v>WOMPI COSTA</v>
      </c>
      <c r="R2981" s="23">
        <f>VLOOKUP(P2981,'BASE TARIFA 2025'!C:F,4,0)</f>
        <v>15709.5</v>
      </c>
    </row>
    <row r="2982" spans="1:18" ht="14.45">
      <c r="A2982" s="27">
        <v>76858</v>
      </c>
      <c r="B2982" s="27" t="s">
        <v>17149</v>
      </c>
      <c r="C2982" s="27">
        <v>11057426</v>
      </c>
      <c r="D2982" s="27" t="s">
        <v>17150</v>
      </c>
      <c r="E2982" s="27" t="s">
        <v>17150</v>
      </c>
      <c r="F2982" s="27" t="s">
        <v>17150</v>
      </c>
      <c r="G2982" s="27" t="s">
        <v>17151</v>
      </c>
      <c r="H2982" s="27" t="s">
        <v>17152</v>
      </c>
      <c r="I2982" s="27" t="s">
        <v>17153</v>
      </c>
      <c r="J2982" s="27" t="s">
        <v>1654</v>
      </c>
      <c r="K2982" s="27" t="s">
        <v>17148</v>
      </c>
      <c r="L2982" s="27" t="s">
        <v>17148</v>
      </c>
      <c r="M2982" s="27">
        <v>23670</v>
      </c>
      <c r="N2982" s="28" t="s">
        <v>358</v>
      </c>
      <c r="O2982" s="22">
        <f>VLOOKUP(A2982,Hoja1!A:C,3,0)</f>
        <v>8</v>
      </c>
      <c r="P2982" s="21" t="str">
        <f>VLOOKUP(M2982,[1]TIPOLOGIAS_CB!$A:$F,4,0)</f>
        <v>MONTERIA</v>
      </c>
      <c r="Q2982" s="21" t="str">
        <f>VLOOKUP(P2982,'BASE TARIFA 2025'!C:D,2,0)</f>
        <v>WOMPI COSTA</v>
      </c>
      <c r="R2982" s="23">
        <f>VLOOKUP(P2982,'BASE TARIFA 2025'!C:F,4,0)</f>
        <v>15709.5</v>
      </c>
    </row>
    <row r="2983" spans="1:18" ht="14.45">
      <c r="A2983" s="27">
        <v>75252</v>
      </c>
      <c r="B2983" s="27" t="s">
        <v>17154</v>
      </c>
      <c r="C2983" s="27">
        <v>1063722114</v>
      </c>
      <c r="D2983" s="27" t="s">
        <v>17155</v>
      </c>
      <c r="E2983" s="27" t="s">
        <v>17155</v>
      </c>
      <c r="F2983" s="27" t="s">
        <v>17155</v>
      </c>
      <c r="G2983" s="27" t="s">
        <v>17156</v>
      </c>
      <c r="H2983" s="27" t="s">
        <v>17157</v>
      </c>
      <c r="I2983" s="27" t="s">
        <v>17158</v>
      </c>
      <c r="J2983" s="27" t="s">
        <v>1654</v>
      </c>
      <c r="K2983" s="27" t="s">
        <v>17159</v>
      </c>
      <c r="L2983" s="27" t="s">
        <v>17159</v>
      </c>
      <c r="M2983" s="27">
        <v>23672</v>
      </c>
      <c r="N2983" s="28" t="s">
        <v>259</v>
      </c>
      <c r="O2983" s="22">
        <f>VLOOKUP(A2983,Hoja1!A:C,3,0)</f>
        <v>16</v>
      </c>
      <c r="P2983" s="21" t="str">
        <f>VLOOKUP(M2983,[1]TIPOLOGIAS_CB!$A:$F,4,0)</f>
        <v>MONTERIA</v>
      </c>
      <c r="Q2983" s="21" t="str">
        <f>VLOOKUP(P2983,'BASE TARIFA 2025'!C:D,2,0)</f>
        <v>WOMPI COSTA</v>
      </c>
      <c r="R2983" s="23">
        <f>VLOOKUP(P2983,'BASE TARIFA 2025'!C:F,4,0)</f>
        <v>15709.5</v>
      </c>
    </row>
    <row r="2984" spans="1:18" ht="14.45">
      <c r="A2984" s="27">
        <v>64435</v>
      </c>
      <c r="B2984" s="27" t="s">
        <v>17160</v>
      </c>
      <c r="C2984" s="27">
        <v>50971092</v>
      </c>
      <c r="D2984" s="27" t="s">
        <v>17161</v>
      </c>
      <c r="E2984" s="27" t="s">
        <v>17161</v>
      </c>
      <c r="F2984" s="27" t="s">
        <v>17161</v>
      </c>
      <c r="G2984" s="27" t="s">
        <v>17162</v>
      </c>
      <c r="H2984" s="27" t="s">
        <v>17163</v>
      </c>
      <c r="I2984" s="27" t="s">
        <v>17164</v>
      </c>
      <c r="J2984" s="27" t="s">
        <v>1654</v>
      </c>
      <c r="K2984" s="27" t="s">
        <v>17165</v>
      </c>
      <c r="L2984" s="27" t="s">
        <v>17165</v>
      </c>
      <c r="M2984" s="27">
        <v>23675</v>
      </c>
      <c r="N2984" s="28" t="s">
        <v>328</v>
      </c>
      <c r="O2984" s="22">
        <f>VLOOKUP(A2984,Hoja1!A:C,3,0)</f>
        <v>16</v>
      </c>
      <c r="P2984" s="21" t="str">
        <f>VLOOKUP(M2984,[1]TIPOLOGIAS_CB!$A:$F,4,0)</f>
        <v>MONTERIA</v>
      </c>
      <c r="Q2984" s="21" t="str">
        <f>VLOOKUP(P2984,'BASE TARIFA 2025'!C:D,2,0)</f>
        <v>WOMPI COSTA</v>
      </c>
      <c r="R2984" s="23">
        <f>VLOOKUP(P2984,'BASE TARIFA 2025'!C:F,4,0)</f>
        <v>15709.5</v>
      </c>
    </row>
    <row r="2985" spans="1:18" ht="14.45">
      <c r="A2985" s="27">
        <v>79128</v>
      </c>
      <c r="B2985" s="27" t="s">
        <v>17166</v>
      </c>
      <c r="C2985" s="27">
        <v>30666475</v>
      </c>
      <c r="D2985" s="27" t="s">
        <v>17167</v>
      </c>
      <c r="E2985" s="27" t="s">
        <v>17167</v>
      </c>
      <c r="F2985" s="27" t="s">
        <v>17167</v>
      </c>
      <c r="G2985" s="27" t="s">
        <v>17168</v>
      </c>
      <c r="H2985" s="27" t="s">
        <v>17169</v>
      </c>
      <c r="I2985" s="27" t="s">
        <v>17170</v>
      </c>
      <c r="J2985" s="27" t="s">
        <v>1654</v>
      </c>
      <c r="K2985" s="27" t="s">
        <v>17165</v>
      </c>
      <c r="L2985" s="27" t="s">
        <v>17165</v>
      </c>
      <c r="M2985" s="27">
        <v>23675</v>
      </c>
      <c r="N2985" s="28" t="s">
        <v>328</v>
      </c>
      <c r="O2985" s="22">
        <f>VLOOKUP(A2985,Hoja1!A:C,3,0)</f>
        <v>8</v>
      </c>
      <c r="P2985" s="21" t="str">
        <f>VLOOKUP(M2985,[1]TIPOLOGIAS_CB!$A:$F,4,0)</f>
        <v>MONTERIA</v>
      </c>
      <c r="Q2985" s="21" t="str">
        <f>VLOOKUP(P2985,'BASE TARIFA 2025'!C:D,2,0)</f>
        <v>WOMPI COSTA</v>
      </c>
      <c r="R2985" s="23">
        <f>VLOOKUP(P2985,'BASE TARIFA 2025'!C:F,4,0)</f>
        <v>15709.5</v>
      </c>
    </row>
    <row r="2986" spans="1:18" ht="14.45">
      <c r="A2986" s="27">
        <v>79652</v>
      </c>
      <c r="B2986" s="27" t="s">
        <v>17171</v>
      </c>
      <c r="C2986" s="27">
        <v>22854564</v>
      </c>
      <c r="D2986" s="27" t="s">
        <v>17172</v>
      </c>
      <c r="E2986" s="27" t="s">
        <v>17172</v>
      </c>
      <c r="F2986" s="27" t="s">
        <v>17172</v>
      </c>
      <c r="G2986" s="27" t="s">
        <v>17173</v>
      </c>
      <c r="H2986" s="27" t="s">
        <v>17174</v>
      </c>
      <c r="I2986" s="27" t="s">
        <v>17175</v>
      </c>
      <c r="J2986" s="27" t="s">
        <v>1654</v>
      </c>
      <c r="K2986" s="27" t="s">
        <v>17165</v>
      </c>
      <c r="L2986" s="27" t="s">
        <v>17165</v>
      </c>
      <c r="M2986" s="27">
        <v>23675</v>
      </c>
      <c r="N2986" s="28" t="s">
        <v>328</v>
      </c>
      <c r="O2986" s="22">
        <f>VLOOKUP(A2986,Hoja1!A:C,3,0)</f>
        <v>8</v>
      </c>
      <c r="P2986" s="21" t="str">
        <f>VLOOKUP(M2986,[1]TIPOLOGIAS_CB!$A:$F,4,0)</f>
        <v>MONTERIA</v>
      </c>
      <c r="Q2986" s="21" t="str">
        <f>VLOOKUP(P2986,'BASE TARIFA 2025'!C:D,2,0)</f>
        <v>WOMPI COSTA</v>
      </c>
      <c r="R2986" s="23">
        <f>VLOOKUP(P2986,'BASE TARIFA 2025'!C:F,4,0)</f>
        <v>15709.5</v>
      </c>
    </row>
    <row r="2987" spans="1:18" ht="14.45">
      <c r="A2987" s="27">
        <v>80398</v>
      </c>
      <c r="B2987" s="27" t="s">
        <v>17176</v>
      </c>
      <c r="C2987" s="27">
        <v>10943032</v>
      </c>
      <c r="D2987" s="27" t="s">
        <v>17177</v>
      </c>
      <c r="E2987" s="27" t="s">
        <v>17177</v>
      </c>
      <c r="F2987" s="27"/>
      <c r="G2987" s="27" t="s">
        <v>17178</v>
      </c>
      <c r="H2987" s="27" t="s">
        <v>17179</v>
      </c>
      <c r="I2987" s="27" t="s">
        <v>17180</v>
      </c>
      <c r="J2987" s="27" t="s">
        <v>1654</v>
      </c>
      <c r="K2987" s="27" t="s">
        <v>17165</v>
      </c>
      <c r="L2987" s="27" t="s">
        <v>17165</v>
      </c>
      <c r="M2987" s="27">
        <v>23675</v>
      </c>
      <c r="N2987" s="28" t="s">
        <v>605</v>
      </c>
      <c r="O2987" s="22">
        <f>VLOOKUP(A2987,Hoja1!A:C,3,0)</f>
        <v>8</v>
      </c>
      <c r="P2987" s="21" t="str">
        <f>VLOOKUP(M2987,[1]TIPOLOGIAS_CB!$A:$F,4,0)</f>
        <v>MONTERIA</v>
      </c>
      <c r="Q2987" s="21" t="str">
        <f>VLOOKUP(P2987,'BASE TARIFA 2025'!C:D,2,0)</f>
        <v>WOMPI COSTA</v>
      </c>
      <c r="R2987" s="23">
        <f>VLOOKUP(P2987,'BASE TARIFA 2025'!C:F,4,0)</f>
        <v>15709.5</v>
      </c>
    </row>
    <row r="2988" spans="1:18" ht="14.45">
      <c r="A2988" s="27">
        <v>80622</v>
      </c>
      <c r="B2988" s="27" t="s">
        <v>17181</v>
      </c>
      <c r="C2988" s="27">
        <v>1143391935</v>
      </c>
      <c r="D2988" s="27" t="s">
        <v>17182</v>
      </c>
      <c r="E2988" s="27" t="s">
        <v>17182</v>
      </c>
      <c r="F2988" s="27" t="s">
        <v>17182</v>
      </c>
      <c r="G2988" s="27" t="s">
        <v>17183</v>
      </c>
      <c r="H2988" s="27" t="s">
        <v>17184</v>
      </c>
      <c r="I2988" s="27" t="s">
        <v>17185</v>
      </c>
      <c r="J2988" s="27" t="s">
        <v>1654</v>
      </c>
      <c r="K2988" s="27" t="s">
        <v>17165</v>
      </c>
      <c r="L2988" s="27" t="s">
        <v>17165</v>
      </c>
      <c r="M2988" s="27">
        <v>23675</v>
      </c>
      <c r="N2988" s="28" t="s">
        <v>605</v>
      </c>
      <c r="O2988" s="22">
        <f>VLOOKUP(A2988,Hoja1!A:C,3,0)</f>
        <v>8</v>
      </c>
      <c r="P2988" s="21" t="str">
        <f>VLOOKUP(M2988,[1]TIPOLOGIAS_CB!$A:$F,4,0)</f>
        <v>MONTERIA</v>
      </c>
      <c r="Q2988" s="21" t="str">
        <f>VLOOKUP(P2988,'BASE TARIFA 2025'!C:D,2,0)</f>
        <v>WOMPI COSTA</v>
      </c>
      <c r="R2988" s="23">
        <f>VLOOKUP(P2988,'BASE TARIFA 2025'!C:F,4,0)</f>
        <v>15709.5</v>
      </c>
    </row>
    <row r="2989" spans="1:18" ht="14.45">
      <c r="A2989" s="27">
        <v>29555</v>
      </c>
      <c r="B2989" s="27" t="s">
        <v>17186</v>
      </c>
      <c r="C2989" s="27">
        <v>35374637</v>
      </c>
      <c r="D2989" s="27" t="s">
        <v>17187</v>
      </c>
      <c r="E2989" s="27" t="s">
        <v>17188</v>
      </c>
      <c r="F2989" s="27" t="s">
        <v>17188</v>
      </c>
      <c r="G2989" s="27" t="s">
        <v>17189</v>
      </c>
      <c r="H2989" s="27" t="s">
        <v>17190</v>
      </c>
      <c r="I2989" s="27" t="s">
        <v>17191</v>
      </c>
      <c r="J2989" s="27" t="s">
        <v>190</v>
      </c>
      <c r="K2989" s="27" t="s">
        <v>17192</v>
      </c>
      <c r="L2989" s="27" t="s">
        <v>17192</v>
      </c>
      <c r="M2989" s="27">
        <v>25645</v>
      </c>
      <c r="N2989" s="28" t="s">
        <v>328</v>
      </c>
      <c r="O2989" s="22">
        <f>VLOOKUP(A2989,Hoja1!A:C,3,0)</f>
        <v>8</v>
      </c>
      <c r="P2989" s="21" t="str">
        <f>VLOOKUP(M2989,[1]TIPOLOGIAS_CB!$A:$F,4,0)</f>
        <v>BOGOTA</v>
      </c>
      <c r="Q2989" s="21" t="str">
        <f>VLOOKUP(P2989,'BASE TARIFA 2025'!C:D,2,0)</f>
        <v>WOMPI CENTRO</v>
      </c>
      <c r="R2989" s="23">
        <f>VLOOKUP(P2989,'BASE TARIFA 2025'!C:F,4,0)</f>
        <v>15709.5</v>
      </c>
    </row>
    <row r="2990" spans="1:18" ht="14.45">
      <c r="A2990" s="27">
        <v>63015</v>
      </c>
      <c r="B2990" s="27" t="s">
        <v>17193</v>
      </c>
      <c r="C2990" s="27">
        <v>1030608972</v>
      </c>
      <c r="D2990" s="27" t="s">
        <v>17194</v>
      </c>
      <c r="E2990" s="27" t="s">
        <v>17194</v>
      </c>
      <c r="F2990" s="27" t="s">
        <v>17194</v>
      </c>
      <c r="G2990" s="27" t="s">
        <v>17195</v>
      </c>
      <c r="H2990" s="27" t="s">
        <v>17196</v>
      </c>
      <c r="I2990" s="27" t="s">
        <v>17197</v>
      </c>
      <c r="J2990" s="27" t="s">
        <v>190</v>
      </c>
      <c r="K2990" s="27" t="s">
        <v>17192</v>
      </c>
      <c r="L2990" s="27" t="s">
        <v>17192</v>
      </c>
      <c r="M2990" s="27">
        <v>25645</v>
      </c>
      <c r="N2990" s="28" t="s">
        <v>328</v>
      </c>
      <c r="O2990" s="22">
        <f>VLOOKUP(A2990,Hoja1!A:C,3,0)</f>
        <v>8</v>
      </c>
      <c r="P2990" s="21" t="str">
        <f>VLOOKUP(M2990,[1]TIPOLOGIAS_CB!$A:$F,4,0)</f>
        <v>BOGOTA</v>
      </c>
      <c r="Q2990" s="21" t="str">
        <f>VLOOKUP(P2990,'BASE TARIFA 2025'!C:D,2,0)</f>
        <v>WOMPI CENTRO</v>
      </c>
      <c r="R2990" s="23">
        <f>VLOOKUP(P2990,'BASE TARIFA 2025'!C:F,4,0)</f>
        <v>15709.5</v>
      </c>
    </row>
    <row r="2991" spans="1:18" ht="14.45">
      <c r="A2991" s="27">
        <v>76811</v>
      </c>
      <c r="B2991" s="27" t="s">
        <v>17198</v>
      </c>
      <c r="C2991" s="27">
        <v>20491426</v>
      </c>
      <c r="D2991" s="27" t="s">
        <v>11754</v>
      </c>
      <c r="E2991" s="27" t="s">
        <v>11754</v>
      </c>
      <c r="F2991" s="27" t="s">
        <v>11147</v>
      </c>
      <c r="G2991" s="27" t="s">
        <v>17199</v>
      </c>
      <c r="H2991" s="27" t="s">
        <v>17200</v>
      </c>
      <c r="I2991" s="27" t="s">
        <v>17201</v>
      </c>
      <c r="J2991" s="27" t="s">
        <v>190</v>
      </c>
      <c r="K2991" s="27" t="s">
        <v>17192</v>
      </c>
      <c r="L2991" s="27" t="s">
        <v>17192</v>
      </c>
      <c r="M2991" s="27">
        <v>25645</v>
      </c>
      <c r="N2991" s="28" t="s">
        <v>328</v>
      </c>
      <c r="O2991" s="22">
        <f>VLOOKUP(A2991,Hoja1!A:C,3,0)</f>
        <v>8</v>
      </c>
      <c r="P2991" s="21" t="str">
        <f>VLOOKUP(M2991,[1]TIPOLOGIAS_CB!$A:$F,4,0)</f>
        <v>BOGOTA</v>
      </c>
      <c r="Q2991" s="21" t="str">
        <f>VLOOKUP(P2991,'BASE TARIFA 2025'!C:D,2,0)</f>
        <v>WOMPI CENTRO</v>
      </c>
      <c r="R2991" s="23">
        <f>VLOOKUP(P2991,'BASE TARIFA 2025'!C:F,4,0)</f>
        <v>15709.5</v>
      </c>
    </row>
    <row r="2992" spans="1:18" ht="14.45">
      <c r="A2992" s="27">
        <v>22919</v>
      </c>
      <c r="B2992" s="27" t="s">
        <v>17202</v>
      </c>
      <c r="C2992" s="27">
        <v>3159521</v>
      </c>
      <c r="D2992" s="27" t="s">
        <v>17203</v>
      </c>
      <c r="E2992" s="27" t="s">
        <v>17204</v>
      </c>
      <c r="F2992" s="27" t="s">
        <v>17204</v>
      </c>
      <c r="G2992" s="27" t="s">
        <v>17205</v>
      </c>
      <c r="H2992" s="27" t="s">
        <v>17206</v>
      </c>
      <c r="I2992" s="27" t="s">
        <v>17207</v>
      </c>
      <c r="J2992" s="27" t="s">
        <v>190</v>
      </c>
      <c r="K2992" s="27" t="s">
        <v>4847</v>
      </c>
      <c r="L2992" s="27" t="s">
        <v>4847</v>
      </c>
      <c r="M2992" s="27">
        <v>25658</v>
      </c>
      <c r="N2992" s="28" t="s">
        <v>328</v>
      </c>
      <c r="O2992" s="22">
        <f>VLOOKUP(A2992,Hoja1!A:C,3,0)</f>
        <v>16</v>
      </c>
      <c r="P2992" s="21" t="str">
        <f>VLOOKUP(M2992,[1]TIPOLOGIAS_CB!$A:$F,4,0)</f>
        <v>BOGOTA</v>
      </c>
      <c r="Q2992" s="21" t="str">
        <f>VLOOKUP(P2992,'BASE TARIFA 2025'!C:D,2,0)</f>
        <v>WOMPI CENTRO</v>
      </c>
      <c r="R2992" s="23">
        <f>VLOOKUP(P2992,'BASE TARIFA 2025'!C:F,4,0)</f>
        <v>15709.5</v>
      </c>
    </row>
    <row r="2993" spans="1:18" ht="14.45">
      <c r="A2993" s="27">
        <v>29557</v>
      </c>
      <c r="B2993" s="27" t="s">
        <v>17208</v>
      </c>
      <c r="C2993" s="27">
        <v>1075875400</v>
      </c>
      <c r="D2993" s="27" t="s">
        <v>17209</v>
      </c>
      <c r="E2993" s="27" t="s">
        <v>17210</v>
      </c>
      <c r="F2993" s="27" t="s">
        <v>17210</v>
      </c>
      <c r="G2993" s="27" t="s">
        <v>17211</v>
      </c>
      <c r="H2993" s="27" t="s">
        <v>17212</v>
      </c>
      <c r="I2993" s="27" t="s">
        <v>17213</v>
      </c>
      <c r="J2993" s="27" t="s">
        <v>190</v>
      </c>
      <c r="K2993" s="27" t="s">
        <v>17214</v>
      </c>
      <c r="L2993" s="27" t="s">
        <v>17214</v>
      </c>
      <c r="M2993" s="27">
        <v>25758</v>
      </c>
      <c r="N2993" s="28" t="s">
        <v>465</v>
      </c>
      <c r="O2993" s="22">
        <f>VLOOKUP(A2993,Hoja1!A:C,3,0)</f>
        <v>8</v>
      </c>
      <c r="P2993" s="21" t="str">
        <f>VLOOKUP(M2993,[1]TIPOLOGIAS_CB!$A:$F,4,0)</f>
        <v>BOGOTA</v>
      </c>
      <c r="Q2993" s="21" t="str">
        <f>VLOOKUP(P2993,'BASE TARIFA 2025'!C:D,2,0)</f>
        <v>WOMPI CENTRO</v>
      </c>
      <c r="R2993" s="23">
        <f>VLOOKUP(P2993,'BASE TARIFA 2025'!C:F,4,0)</f>
        <v>15709.5</v>
      </c>
    </row>
    <row r="2994" spans="1:18" ht="14.45">
      <c r="A2994" s="27">
        <v>38155</v>
      </c>
      <c r="B2994" s="27" t="s">
        <v>17215</v>
      </c>
      <c r="C2994" s="27">
        <v>39818996</v>
      </c>
      <c r="D2994" s="27"/>
      <c r="E2994" s="27" t="s">
        <v>17216</v>
      </c>
      <c r="F2994" s="27" t="s">
        <v>17216</v>
      </c>
      <c r="G2994" s="27" t="s">
        <v>17217</v>
      </c>
      <c r="H2994" s="27" t="s">
        <v>17218</v>
      </c>
      <c r="I2994" s="27" t="s">
        <v>17219</v>
      </c>
      <c r="J2994" s="27" t="s">
        <v>190</v>
      </c>
      <c r="K2994" s="27" t="s">
        <v>17214</v>
      </c>
      <c r="L2994" s="27" t="s">
        <v>17214</v>
      </c>
      <c r="M2994" s="27">
        <v>25758</v>
      </c>
      <c r="N2994" s="28" t="s">
        <v>465</v>
      </c>
      <c r="O2994" s="22">
        <f>VLOOKUP(A2994,Hoja1!A:C,3,0)</f>
        <v>8</v>
      </c>
      <c r="P2994" s="21" t="str">
        <f>VLOOKUP(M2994,[1]TIPOLOGIAS_CB!$A:$F,4,0)</f>
        <v>BOGOTA</v>
      </c>
      <c r="Q2994" s="21" t="str">
        <f>VLOOKUP(P2994,'BASE TARIFA 2025'!C:D,2,0)</f>
        <v>WOMPI CENTRO</v>
      </c>
      <c r="R2994" s="23">
        <f>VLOOKUP(P2994,'BASE TARIFA 2025'!C:F,4,0)</f>
        <v>15709.5</v>
      </c>
    </row>
    <row r="2995" spans="1:18" ht="14.45">
      <c r="A2995" s="27">
        <v>29331</v>
      </c>
      <c r="B2995" s="27" t="s">
        <v>17220</v>
      </c>
      <c r="C2995" s="27">
        <v>21168688</v>
      </c>
      <c r="D2995" s="27" t="s">
        <v>17221</v>
      </c>
      <c r="E2995" s="27" t="s">
        <v>17222</v>
      </c>
      <c r="F2995" s="27" t="s">
        <v>17222</v>
      </c>
      <c r="G2995" s="27" t="s">
        <v>17223</v>
      </c>
      <c r="H2995" s="27" t="s">
        <v>17224</v>
      </c>
      <c r="I2995" s="27" t="s">
        <v>17225</v>
      </c>
      <c r="J2995" s="27" t="s">
        <v>190</v>
      </c>
      <c r="K2995" s="27" t="s">
        <v>17214</v>
      </c>
      <c r="L2995" s="27" t="s">
        <v>17214</v>
      </c>
      <c r="M2995" s="27">
        <v>25758</v>
      </c>
      <c r="N2995" s="28" t="s">
        <v>465</v>
      </c>
      <c r="O2995" s="22">
        <f>VLOOKUP(A2995,Hoja1!A:C,3,0)</f>
        <v>8</v>
      </c>
      <c r="P2995" s="21" t="str">
        <f>VLOOKUP(M2995,[1]TIPOLOGIAS_CB!$A:$F,4,0)</f>
        <v>BOGOTA</v>
      </c>
      <c r="Q2995" s="21" t="str">
        <f>VLOOKUP(P2995,'BASE TARIFA 2025'!C:D,2,0)</f>
        <v>WOMPI CENTRO</v>
      </c>
      <c r="R2995" s="23">
        <f>VLOOKUP(P2995,'BASE TARIFA 2025'!C:F,4,0)</f>
        <v>15709.5</v>
      </c>
    </row>
    <row r="2996" spans="1:18" ht="14.45">
      <c r="A2996" s="27">
        <v>29007</v>
      </c>
      <c r="B2996" s="27" t="s">
        <v>17226</v>
      </c>
      <c r="C2996" s="27">
        <v>79796560</v>
      </c>
      <c r="D2996" s="27" t="s">
        <v>10066</v>
      </c>
      <c r="E2996" s="27" t="s">
        <v>17227</v>
      </c>
      <c r="F2996" s="27" t="s">
        <v>17227</v>
      </c>
      <c r="G2996" s="27" t="s">
        <v>17228</v>
      </c>
      <c r="H2996" s="27" t="s">
        <v>17229</v>
      </c>
      <c r="I2996" s="27" t="s">
        <v>17230</v>
      </c>
      <c r="J2996" s="27" t="s">
        <v>190</v>
      </c>
      <c r="K2996" s="27" t="s">
        <v>17214</v>
      </c>
      <c r="L2996" s="27" t="s">
        <v>17214</v>
      </c>
      <c r="M2996" s="27">
        <v>25758</v>
      </c>
      <c r="N2996" s="28" t="s">
        <v>465</v>
      </c>
      <c r="O2996" s="22">
        <f>VLOOKUP(A2996,Hoja1!A:C,3,0)</f>
        <v>16</v>
      </c>
      <c r="P2996" s="21" t="str">
        <f>VLOOKUP(M2996,[1]TIPOLOGIAS_CB!$A:$F,4,0)</f>
        <v>BOGOTA</v>
      </c>
      <c r="Q2996" s="21" t="str">
        <f>VLOOKUP(P2996,'BASE TARIFA 2025'!C:D,2,0)</f>
        <v>WOMPI CENTRO</v>
      </c>
      <c r="R2996" s="23">
        <f>VLOOKUP(P2996,'BASE TARIFA 2025'!C:F,4,0)</f>
        <v>15709.5</v>
      </c>
    </row>
    <row r="2997" spans="1:18" ht="14.45">
      <c r="A2997" s="27">
        <v>49329</v>
      </c>
      <c r="B2997" s="27" t="s">
        <v>17231</v>
      </c>
      <c r="C2997" s="27">
        <v>1075656102</v>
      </c>
      <c r="D2997" s="27" t="s">
        <v>17232</v>
      </c>
      <c r="E2997" s="27" t="s">
        <v>17233</v>
      </c>
      <c r="F2997" s="27" t="s">
        <v>17234</v>
      </c>
      <c r="G2997" s="27" t="s">
        <v>17235</v>
      </c>
      <c r="H2997" s="27" t="s">
        <v>17236</v>
      </c>
      <c r="I2997" s="27" t="s">
        <v>17237</v>
      </c>
      <c r="J2997" s="27" t="s">
        <v>190</v>
      </c>
      <c r="K2997" s="27" t="s">
        <v>17214</v>
      </c>
      <c r="L2997" s="27" t="s">
        <v>17214</v>
      </c>
      <c r="M2997" s="27">
        <v>25758</v>
      </c>
      <c r="N2997" s="28" t="s">
        <v>1487</v>
      </c>
      <c r="O2997" s="22">
        <f>VLOOKUP(A2997,Hoja1!A:C,3,0)</f>
        <v>16</v>
      </c>
      <c r="P2997" s="21" t="str">
        <f>VLOOKUP(M2997,[1]TIPOLOGIAS_CB!$A:$F,4,0)</f>
        <v>BOGOTA</v>
      </c>
      <c r="Q2997" s="21" t="str">
        <f>VLOOKUP(P2997,'BASE TARIFA 2025'!C:D,2,0)</f>
        <v>WOMPI CENTRO</v>
      </c>
      <c r="R2997" s="23">
        <f>VLOOKUP(P2997,'BASE TARIFA 2025'!C:F,4,0)</f>
        <v>15709.5</v>
      </c>
    </row>
    <row r="2998" spans="1:18" ht="14.45">
      <c r="A2998" s="27">
        <v>49212</v>
      </c>
      <c r="B2998" s="27" t="s">
        <v>17238</v>
      </c>
      <c r="C2998" s="27">
        <v>1075875239</v>
      </c>
      <c r="D2998" s="27" t="s">
        <v>8681</v>
      </c>
      <c r="E2998" s="27" t="s">
        <v>17239</v>
      </c>
      <c r="F2998" s="27" t="s">
        <v>17239</v>
      </c>
      <c r="G2998" s="27" t="s">
        <v>17240</v>
      </c>
      <c r="H2998" s="27" t="s">
        <v>17241</v>
      </c>
      <c r="I2998" s="27" t="s">
        <v>17242</v>
      </c>
      <c r="J2998" s="27" t="s">
        <v>190</v>
      </c>
      <c r="K2998" s="27" t="s">
        <v>17214</v>
      </c>
      <c r="L2998" s="27" t="s">
        <v>17214</v>
      </c>
      <c r="M2998" s="27">
        <v>25758</v>
      </c>
      <c r="N2998" s="28" t="s">
        <v>1487</v>
      </c>
      <c r="O2998" s="22">
        <f>VLOOKUP(A2998,Hoja1!A:C,3,0)</f>
        <v>8</v>
      </c>
      <c r="P2998" s="21" t="str">
        <f>VLOOKUP(M2998,[1]TIPOLOGIAS_CB!$A:$F,4,0)</f>
        <v>BOGOTA</v>
      </c>
      <c r="Q2998" s="21" t="str">
        <f>VLOOKUP(P2998,'BASE TARIFA 2025'!C:D,2,0)</f>
        <v>WOMPI CENTRO</v>
      </c>
      <c r="R2998" s="23">
        <f>VLOOKUP(P2998,'BASE TARIFA 2025'!C:F,4,0)</f>
        <v>15709.5</v>
      </c>
    </row>
    <row r="2999" spans="1:18" ht="14.45">
      <c r="A2999" s="27">
        <v>68736</v>
      </c>
      <c r="B2999" s="27" t="s">
        <v>17243</v>
      </c>
      <c r="C2999" s="27">
        <v>35479263</v>
      </c>
      <c r="D2999" s="27" t="s">
        <v>79</v>
      </c>
      <c r="E2999" s="27" t="s">
        <v>17244</v>
      </c>
      <c r="F2999" s="27" t="s">
        <v>17244</v>
      </c>
      <c r="G2999" s="27" t="s">
        <v>17245</v>
      </c>
      <c r="H2999" s="27" t="s">
        <v>17246</v>
      </c>
      <c r="I2999" s="27" t="s">
        <v>17247</v>
      </c>
      <c r="J2999" s="27" t="s">
        <v>190</v>
      </c>
      <c r="K2999" s="27" t="s">
        <v>17214</v>
      </c>
      <c r="L2999" s="27" t="s">
        <v>17214</v>
      </c>
      <c r="M2999" s="27">
        <v>25758</v>
      </c>
      <c r="N2999" s="28" t="s">
        <v>701</v>
      </c>
      <c r="O2999" s="22">
        <f>VLOOKUP(A2999,Hoja1!A:C,3,0)</f>
        <v>8</v>
      </c>
      <c r="P2999" s="21" t="str">
        <f>VLOOKUP(M2999,[1]TIPOLOGIAS_CB!$A:$F,4,0)</f>
        <v>BOGOTA</v>
      </c>
      <c r="Q2999" s="21" t="str">
        <f>VLOOKUP(P2999,'BASE TARIFA 2025'!C:D,2,0)</f>
        <v>WOMPI CENTRO</v>
      </c>
      <c r="R2999" s="23">
        <f>VLOOKUP(P2999,'BASE TARIFA 2025'!C:F,4,0)</f>
        <v>15709.5</v>
      </c>
    </row>
    <row r="3000" spans="1:18" ht="14.45">
      <c r="A3000" s="27">
        <v>79578</v>
      </c>
      <c r="B3000" s="27" t="s">
        <v>17248</v>
      </c>
      <c r="C3000" s="27">
        <v>23854911</v>
      </c>
      <c r="D3000" s="27" t="s">
        <v>17249</v>
      </c>
      <c r="E3000" s="27" t="s">
        <v>17250</v>
      </c>
      <c r="F3000" s="27" t="s">
        <v>17250</v>
      </c>
      <c r="G3000" s="27" t="s">
        <v>17251</v>
      </c>
      <c r="H3000" s="27" t="s">
        <v>17252</v>
      </c>
      <c r="I3000" s="27" t="s">
        <v>17253</v>
      </c>
      <c r="J3000" s="27" t="s">
        <v>190</v>
      </c>
      <c r="K3000" s="27" t="s">
        <v>17214</v>
      </c>
      <c r="L3000" s="27" t="s">
        <v>17214</v>
      </c>
      <c r="M3000" s="27">
        <v>25758</v>
      </c>
      <c r="N3000" s="28" t="s">
        <v>701</v>
      </c>
      <c r="O3000" s="22">
        <f>VLOOKUP(A3000,Hoja1!A:C,3,0)</f>
        <v>8</v>
      </c>
      <c r="P3000" s="21" t="str">
        <f>VLOOKUP(M3000,[1]TIPOLOGIAS_CB!$A:$F,4,0)</f>
        <v>BOGOTA</v>
      </c>
      <c r="Q3000" s="21" t="str">
        <f>VLOOKUP(P3000,'BASE TARIFA 2025'!C:D,2,0)</f>
        <v>WOMPI CENTRO</v>
      </c>
      <c r="R3000" s="23">
        <f>VLOOKUP(P3000,'BASE TARIFA 2025'!C:F,4,0)</f>
        <v>15709.5</v>
      </c>
    </row>
    <row r="3001" spans="1:18" ht="14.45">
      <c r="A3001" s="27">
        <v>80064</v>
      </c>
      <c r="B3001" s="27" t="s">
        <v>17254</v>
      </c>
      <c r="C3001" s="27">
        <v>1003966279</v>
      </c>
      <c r="D3001" s="27" t="s">
        <v>17255</v>
      </c>
      <c r="E3001" s="27" t="s">
        <v>17255</v>
      </c>
      <c r="F3001" s="27"/>
      <c r="G3001" s="27" t="s">
        <v>17256</v>
      </c>
      <c r="H3001" s="27" t="s">
        <v>17257</v>
      </c>
      <c r="I3001" s="27" t="s">
        <v>17258</v>
      </c>
      <c r="J3001" s="27" t="s">
        <v>190</v>
      </c>
      <c r="K3001" s="27" t="s">
        <v>17214</v>
      </c>
      <c r="L3001" s="27" t="s">
        <v>17214</v>
      </c>
      <c r="M3001" s="27">
        <v>25758</v>
      </c>
      <c r="N3001" s="28" t="s">
        <v>701</v>
      </c>
      <c r="O3001" s="22">
        <f>VLOOKUP(A3001,Hoja1!A:C,3,0)</f>
        <v>8</v>
      </c>
      <c r="P3001" s="21" t="str">
        <f>VLOOKUP(M3001,[1]TIPOLOGIAS_CB!$A:$F,4,0)</f>
        <v>BOGOTA</v>
      </c>
      <c r="Q3001" s="21" t="str">
        <f>VLOOKUP(P3001,'BASE TARIFA 2025'!C:D,2,0)</f>
        <v>WOMPI CENTRO</v>
      </c>
      <c r="R3001" s="23">
        <f>VLOOKUP(P3001,'BASE TARIFA 2025'!C:F,4,0)</f>
        <v>15709.5</v>
      </c>
    </row>
    <row r="3002" spans="1:18" ht="14.45">
      <c r="A3002" s="27">
        <v>50187</v>
      </c>
      <c r="B3002" s="27" t="s">
        <v>17259</v>
      </c>
      <c r="C3002" s="27">
        <v>1076621216</v>
      </c>
      <c r="D3002" s="27" t="s">
        <v>17260</v>
      </c>
      <c r="E3002" s="27" t="s">
        <v>17261</v>
      </c>
      <c r="F3002" s="27" t="s">
        <v>17261</v>
      </c>
      <c r="G3002" s="27" t="s">
        <v>17262</v>
      </c>
      <c r="H3002" s="27" t="s">
        <v>17263</v>
      </c>
      <c r="I3002" s="27" t="s">
        <v>17264</v>
      </c>
      <c r="J3002" s="27" t="s">
        <v>190</v>
      </c>
      <c r="K3002" s="27" t="s">
        <v>17265</v>
      </c>
      <c r="L3002" s="27" t="s">
        <v>17265</v>
      </c>
      <c r="M3002" s="27">
        <v>25785</v>
      </c>
      <c r="N3002" s="28" t="s">
        <v>520</v>
      </c>
      <c r="O3002" s="22">
        <f>VLOOKUP(A3002,Hoja1!A:C,3,0)</f>
        <v>8</v>
      </c>
      <c r="P3002" s="21" t="str">
        <f>VLOOKUP(M3002,[1]TIPOLOGIAS_CB!$A:$F,4,0)</f>
        <v>BOGOTA</v>
      </c>
      <c r="Q3002" s="21" t="str">
        <f>VLOOKUP(P3002,'BASE TARIFA 2025'!C:D,2,0)</f>
        <v>WOMPI CENTRO</v>
      </c>
      <c r="R3002" s="23">
        <f>VLOOKUP(P3002,'BASE TARIFA 2025'!C:F,4,0)</f>
        <v>15709.5</v>
      </c>
    </row>
    <row r="3003" spans="1:18" ht="14.45">
      <c r="A3003" s="27">
        <v>59700</v>
      </c>
      <c r="B3003" s="27" t="s">
        <v>17266</v>
      </c>
      <c r="C3003" s="27">
        <v>53015878</v>
      </c>
      <c r="D3003" s="27" t="s">
        <v>79</v>
      </c>
      <c r="E3003" s="27" t="s">
        <v>17267</v>
      </c>
      <c r="F3003" s="27" t="s">
        <v>17267</v>
      </c>
      <c r="G3003" s="27" t="s">
        <v>17268</v>
      </c>
      <c r="H3003" s="27" t="s">
        <v>17269</v>
      </c>
      <c r="I3003" s="27" t="s">
        <v>17270</v>
      </c>
      <c r="J3003" s="27" t="s">
        <v>190</v>
      </c>
      <c r="K3003" s="27" t="s">
        <v>17265</v>
      </c>
      <c r="L3003" s="27" t="s">
        <v>17265</v>
      </c>
      <c r="M3003" s="27">
        <v>25785</v>
      </c>
      <c r="N3003" s="28" t="s">
        <v>500</v>
      </c>
      <c r="O3003" s="22">
        <f>VLOOKUP(A3003,Hoja1!A:C,3,0)</f>
        <v>8</v>
      </c>
      <c r="P3003" s="21" t="str">
        <f>VLOOKUP(M3003,[1]TIPOLOGIAS_CB!$A:$F,4,0)</f>
        <v>BOGOTA</v>
      </c>
      <c r="Q3003" s="21" t="str">
        <f>VLOOKUP(P3003,'BASE TARIFA 2025'!C:D,2,0)</f>
        <v>WOMPI CENTRO</v>
      </c>
      <c r="R3003" s="23">
        <f>VLOOKUP(P3003,'BASE TARIFA 2025'!C:F,4,0)</f>
        <v>15709.5</v>
      </c>
    </row>
    <row r="3004" spans="1:18" ht="14.45">
      <c r="A3004" s="27">
        <v>68561</v>
      </c>
      <c r="B3004" s="27" t="s">
        <v>17271</v>
      </c>
      <c r="C3004" s="27">
        <v>39808562</v>
      </c>
      <c r="D3004" s="27" t="s">
        <v>79</v>
      </c>
      <c r="E3004" s="27" t="s">
        <v>17272</v>
      </c>
      <c r="F3004" s="27" t="s">
        <v>17272</v>
      </c>
      <c r="G3004" s="27" t="s">
        <v>17273</v>
      </c>
      <c r="H3004" s="27" t="s">
        <v>17274</v>
      </c>
      <c r="I3004" s="27" t="s">
        <v>17275</v>
      </c>
      <c r="J3004" s="27" t="s">
        <v>190</v>
      </c>
      <c r="K3004" s="27" t="s">
        <v>17265</v>
      </c>
      <c r="L3004" s="27" t="s">
        <v>17265</v>
      </c>
      <c r="M3004" s="27">
        <v>25785</v>
      </c>
      <c r="N3004" s="28" t="s">
        <v>520</v>
      </c>
      <c r="O3004" s="22">
        <f>VLOOKUP(A3004,Hoja1!A:C,3,0)</f>
        <v>8</v>
      </c>
      <c r="P3004" s="21" t="str">
        <f>VLOOKUP(M3004,[1]TIPOLOGIAS_CB!$A:$F,4,0)</f>
        <v>BOGOTA</v>
      </c>
      <c r="Q3004" s="21" t="str">
        <f>VLOOKUP(P3004,'BASE TARIFA 2025'!C:D,2,0)</f>
        <v>WOMPI CENTRO</v>
      </c>
      <c r="R3004" s="23">
        <f>VLOOKUP(P3004,'BASE TARIFA 2025'!C:F,4,0)</f>
        <v>15709.5</v>
      </c>
    </row>
    <row r="3005" spans="1:18" ht="14.45">
      <c r="A3005" s="27">
        <v>76430</v>
      </c>
      <c r="B3005" s="27" t="s">
        <v>17276</v>
      </c>
      <c r="C3005" s="27">
        <v>1075662279</v>
      </c>
      <c r="D3005" s="27" t="s">
        <v>17277</v>
      </c>
      <c r="E3005" s="27" t="s">
        <v>17277</v>
      </c>
      <c r="F3005" s="27" t="s">
        <v>10708</v>
      </c>
      <c r="G3005" s="27" t="s">
        <v>17278</v>
      </c>
      <c r="H3005" s="27" t="s">
        <v>17279</v>
      </c>
      <c r="I3005" s="27" t="s">
        <v>17280</v>
      </c>
      <c r="J3005" s="27" t="s">
        <v>190</v>
      </c>
      <c r="K3005" s="27" t="s">
        <v>17265</v>
      </c>
      <c r="L3005" s="27" t="s">
        <v>17265</v>
      </c>
      <c r="M3005" s="27">
        <v>25785</v>
      </c>
      <c r="N3005" s="28" t="s">
        <v>500</v>
      </c>
      <c r="O3005" s="22">
        <f>VLOOKUP(A3005,Hoja1!A:C,3,0)</f>
        <v>8</v>
      </c>
      <c r="P3005" s="21" t="str">
        <f>VLOOKUP(M3005,[1]TIPOLOGIAS_CB!$A:$F,4,0)</f>
        <v>BOGOTA</v>
      </c>
      <c r="Q3005" s="21" t="str">
        <f>VLOOKUP(P3005,'BASE TARIFA 2025'!C:D,2,0)</f>
        <v>WOMPI CENTRO</v>
      </c>
      <c r="R3005" s="23">
        <f>VLOOKUP(P3005,'BASE TARIFA 2025'!C:F,4,0)</f>
        <v>15709.5</v>
      </c>
    </row>
    <row r="3006" spans="1:18" ht="14.45">
      <c r="A3006" s="27">
        <v>23995</v>
      </c>
      <c r="B3006" s="27" t="s">
        <v>17281</v>
      </c>
      <c r="C3006" s="27">
        <v>20989752</v>
      </c>
      <c r="D3006" s="27" t="s">
        <v>17282</v>
      </c>
      <c r="E3006" s="27" t="s">
        <v>17283</v>
      </c>
      <c r="F3006" s="27" t="s">
        <v>17283</v>
      </c>
      <c r="G3006" s="27" t="s">
        <v>17284</v>
      </c>
      <c r="H3006" s="27" t="s">
        <v>17285</v>
      </c>
      <c r="I3006" s="27" t="s">
        <v>17286</v>
      </c>
      <c r="J3006" s="27" t="s">
        <v>190</v>
      </c>
      <c r="K3006" s="27" t="s">
        <v>17287</v>
      </c>
      <c r="L3006" s="27" t="s">
        <v>17287</v>
      </c>
      <c r="M3006" s="27">
        <v>25797</v>
      </c>
      <c r="N3006" s="28" t="s">
        <v>520</v>
      </c>
      <c r="O3006" s="22">
        <f>VLOOKUP(A3006,Hoja1!A:C,3,0)</f>
        <v>8</v>
      </c>
      <c r="P3006" s="21" t="str">
        <f>VLOOKUP(M3006,[1]TIPOLOGIAS_CB!$A:$F,4,0)</f>
        <v>BOGOTA</v>
      </c>
      <c r="Q3006" s="21" t="str">
        <f>VLOOKUP(P3006,'BASE TARIFA 2025'!C:D,2,0)</f>
        <v>WOMPI CENTRO</v>
      </c>
      <c r="R3006" s="23">
        <f>VLOOKUP(P3006,'BASE TARIFA 2025'!C:F,4,0)</f>
        <v>15709.5</v>
      </c>
    </row>
    <row r="3007" spans="1:18" ht="14.45">
      <c r="A3007" s="27">
        <v>75580</v>
      </c>
      <c r="B3007" s="27" t="s">
        <v>17288</v>
      </c>
      <c r="C3007" s="27">
        <v>1077920835</v>
      </c>
      <c r="D3007" s="27" t="s">
        <v>79</v>
      </c>
      <c r="E3007" s="27" t="s">
        <v>17289</v>
      </c>
      <c r="F3007" s="27" t="s">
        <v>17289</v>
      </c>
      <c r="G3007" s="27" t="s">
        <v>17290</v>
      </c>
      <c r="H3007" s="27" t="s">
        <v>17291</v>
      </c>
      <c r="I3007" s="27" t="s">
        <v>17292</v>
      </c>
      <c r="J3007" s="27" t="s">
        <v>190</v>
      </c>
      <c r="K3007" s="27" t="s">
        <v>17287</v>
      </c>
      <c r="L3007" s="27" t="s">
        <v>17287</v>
      </c>
      <c r="M3007" s="27">
        <v>25797</v>
      </c>
      <c r="N3007" s="28" t="s">
        <v>520</v>
      </c>
      <c r="O3007" s="22">
        <f>VLOOKUP(A3007,Hoja1!A:C,3,0)</f>
        <v>8</v>
      </c>
      <c r="P3007" s="21" t="str">
        <f>VLOOKUP(M3007,[1]TIPOLOGIAS_CB!$A:$F,4,0)</f>
        <v>BOGOTA</v>
      </c>
      <c r="Q3007" s="21" t="str">
        <f>VLOOKUP(P3007,'BASE TARIFA 2025'!C:D,2,0)</f>
        <v>WOMPI CENTRO</v>
      </c>
      <c r="R3007" s="23">
        <f>VLOOKUP(P3007,'BASE TARIFA 2025'!C:F,4,0)</f>
        <v>15709.5</v>
      </c>
    </row>
    <row r="3008" spans="1:18" ht="14.45">
      <c r="A3008" s="27">
        <v>56193</v>
      </c>
      <c r="B3008" s="27" t="s">
        <v>17293</v>
      </c>
      <c r="C3008" s="27">
        <v>1023894064</v>
      </c>
      <c r="D3008" s="27" t="s">
        <v>79</v>
      </c>
      <c r="E3008" s="27" t="s">
        <v>17294</v>
      </c>
      <c r="F3008" s="27" t="s">
        <v>17294</v>
      </c>
      <c r="G3008" s="27" t="s">
        <v>17295</v>
      </c>
      <c r="H3008" s="27" t="s">
        <v>17296</v>
      </c>
      <c r="I3008" s="27" t="s">
        <v>17297</v>
      </c>
      <c r="J3008" s="27" t="s">
        <v>190</v>
      </c>
      <c r="K3008" s="27" t="s">
        <v>17287</v>
      </c>
      <c r="L3008" s="27" t="s">
        <v>17287</v>
      </c>
      <c r="M3008" s="27">
        <v>25797</v>
      </c>
      <c r="N3008" s="28" t="s">
        <v>520</v>
      </c>
      <c r="O3008" s="22">
        <f>VLOOKUP(A3008,Hoja1!A:C,3,0)</f>
        <v>8</v>
      </c>
      <c r="P3008" s="21" t="str">
        <f>VLOOKUP(M3008,[1]TIPOLOGIAS_CB!$A:$F,4,0)</f>
        <v>BOGOTA</v>
      </c>
      <c r="Q3008" s="21" t="str">
        <f>VLOOKUP(P3008,'BASE TARIFA 2025'!C:D,2,0)</f>
        <v>WOMPI CENTRO</v>
      </c>
      <c r="R3008" s="23">
        <f>VLOOKUP(P3008,'BASE TARIFA 2025'!C:F,4,0)</f>
        <v>15709.5</v>
      </c>
    </row>
    <row r="3009" spans="1:18" ht="14.45">
      <c r="A3009" s="27">
        <v>10451</v>
      </c>
      <c r="B3009" s="27" t="s">
        <v>17298</v>
      </c>
      <c r="C3009" s="27">
        <v>11372875</v>
      </c>
      <c r="D3009" s="27" t="s">
        <v>17299</v>
      </c>
      <c r="E3009" s="27" t="s">
        <v>17300</v>
      </c>
      <c r="F3009" s="27" t="s">
        <v>17300</v>
      </c>
      <c r="G3009" s="27" t="s">
        <v>17301</v>
      </c>
      <c r="H3009" s="27" t="s">
        <v>17302</v>
      </c>
      <c r="I3009" s="27" t="s">
        <v>17303</v>
      </c>
      <c r="J3009" s="27" t="s">
        <v>190</v>
      </c>
      <c r="K3009" s="27" t="s">
        <v>17304</v>
      </c>
      <c r="L3009" s="27" t="s">
        <v>17304</v>
      </c>
      <c r="M3009" s="27">
        <v>25805</v>
      </c>
      <c r="N3009" s="28" t="s">
        <v>701</v>
      </c>
      <c r="O3009" s="22">
        <f>VLOOKUP(A3009,Hoja1!A:C,3,0)</f>
        <v>8</v>
      </c>
      <c r="P3009" s="21" t="str">
        <f>VLOOKUP(M3009,[1]TIPOLOGIAS_CB!$A:$F,4,0)</f>
        <v>BOGOTA</v>
      </c>
      <c r="Q3009" s="21" t="str">
        <f>VLOOKUP(P3009,'BASE TARIFA 2025'!C:D,2,0)</f>
        <v>WOMPI CENTRO</v>
      </c>
      <c r="R3009" s="23">
        <f>VLOOKUP(P3009,'BASE TARIFA 2025'!C:F,4,0)</f>
        <v>15709.5</v>
      </c>
    </row>
    <row r="3010" spans="1:18" ht="14.45">
      <c r="A3010" s="27">
        <v>55143</v>
      </c>
      <c r="B3010" s="27" t="s">
        <v>17305</v>
      </c>
      <c r="C3010" s="27">
        <v>1003619652</v>
      </c>
      <c r="D3010" s="27" t="s">
        <v>79</v>
      </c>
      <c r="E3010" s="27" t="s">
        <v>17306</v>
      </c>
      <c r="F3010" s="27" t="s">
        <v>17306</v>
      </c>
      <c r="G3010" s="27" t="s">
        <v>17307</v>
      </c>
      <c r="H3010" s="27" t="s">
        <v>17308</v>
      </c>
      <c r="I3010" s="27" t="s">
        <v>17309</v>
      </c>
      <c r="J3010" s="27" t="s">
        <v>190</v>
      </c>
      <c r="K3010" s="27" t="s">
        <v>17304</v>
      </c>
      <c r="L3010" s="27" t="s">
        <v>17304</v>
      </c>
      <c r="M3010" s="27">
        <v>25805</v>
      </c>
      <c r="N3010" s="28" t="s">
        <v>701</v>
      </c>
      <c r="O3010" s="22">
        <f>VLOOKUP(A3010,Hoja1!A:C,3,0)</f>
        <v>8</v>
      </c>
      <c r="P3010" s="21" t="str">
        <f>VLOOKUP(M3010,[1]TIPOLOGIAS_CB!$A:$F,4,0)</f>
        <v>BOGOTA</v>
      </c>
      <c r="Q3010" s="21" t="str">
        <f>VLOOKUP(P3010,'BASE TARIFA 2025'!C:D,2,0)</f>
        <v>WOMPI CENTRO</v>
      </c>
      <c r="R3010" s="23">
        <f>VLOOKUP(P3010,'BASE TARIFA 2025'!C:F,4,0)</f>
        <v>15709.5</v>
      </c>
    </row>
    <row r="3011" spans="1:18" ht="14.45">
      <c r="A3011" s="27">
        <v>68364</v>
      </c>
      <c r="B3011" s="27" t="s">
        <v>17310</v>
      </c>
      <c r="C3011" s="27">
        <v>1070613246</v>
      </c>
      <c r="D3011" s="27" t="s">
        <v>79</v>
      </c>
      <c r="E3011" s="27" t="s">
        <v>17311</v>
      </c>
      <c r="F3011" s="27" t="s">
        <v>17311</v>
      </c>
      <c r="G3011" s="27" t="s">
        <v>17312</v>
      </c>
      <c r="H3011" s="27" t="s">
        <v>17313</v>
      </c>
      <c r="I3011" s="27" t="s">
        <v>17314</v>
      </c>
      <c r="J3011" s="27" t="s">
        <v>190</v>
      </c>
      <c r="K3011" s="27" t="s">
        <v>17304</v>
      </c>
      <c r="L3011" s="27" t="s">
        <v>17304</v>
      </c>
      <c r="M3011" s="27">
        <v>25805</v>
      </c>
      <c r="N3011" s="28" t="s">
        <v>701</v>
      </c>
      <c r="O3011" s="22">
        <f>VLOOKUP(A3011,Hoja1!A:C,3,0)</f>
        <v>8</v>
      </c>
      <c r="P3011" s="21" t="str">
        <f>VLOOKUP(M3011,[1]TIPOLOGIAS_CB!$A:$F,4,0)</f>
        <v>BOGOTA</v>
      </c>
      <c r="Q3011" s="21" t="str">
        <f>VLOOKUP(P3011,'BASE TARIFA 2025'!C:D,2,0)</f>
        <v>WOMPI CENTRO</v>
      </c>
      <c r="R3011" s="23">
        <f>VLOOKUP(P3011,'BASE TARIFA 2025'!C:F,4,0)</f>
        <v>15709.5</v>
      </c>
    </row>
    <row r="3012" spans="1:18" ht="14.45">
      <c r="A3012" s="27">
        <v>23413</v>
      </c>
      <c r="B3012" s="27" t="s">
        <v>17315</v>
      </c>
      <c r="C3012" s="27">
        <v>21018754</v>
      </c>
      <c r="D3012" s="27" t="s">
        <v>17316</v>
      </c>
      <c r="E3012" s="27" t="s">
        <v>17317</v>
      </c>
      <c r="F3012" s="27" t="s">
        <v>17317</v>
      </c>
      <c r="G3012" s="27" t="s">
        <v>17318</v>
      </c>
      <c r="H3012" s="27" t="s">
        <v>17319</v>
      </c>
      <c r="I3012" s="27" t="s">
        <v>17320</v>
      </c>
      <c r="J3012" s="27" t="s">
        <v>190</v>
      </c>
      <c r="K3012" s="27" t="s">
        <v>17321</v>
      </c>
      <c r="L3012" s="27" t="s">
        <v>17321</v>
      </c>
      <c r="M3012" s="27">
        <v>25815</v>
      </c>
      <c r="N3012" s="28" t="s">
        <v>605</v>
      </c>
      <c r="O3012" s="22">
        <f>VLOOKUP(A3012,Hoja1!A:C,3,0)</f>
        <v>8</v>
      </c>
      <c r="P3012" s="21" t="str">
        <f>VLOOKUP(M3012,[1]TIPOLOGIAS_CB!$A:$F,4,0)</f>
        <v>BOGOTA</v>
      </c>
      <c r="Q3012" s="21" t="str">
        <f>VLOOKUP(P3012,'BASE TARIFA 2025'!C:D,2,0)</f>
        <v>WOMPI CENTRO</v>
      </c>
      <c r="R3012" s="23">
        <f>VLOOKUP(P3012,'BASE TARIFA 2025'!C:F,4,0)</f>
        <v>15709.5</v>
      </c>
    </row>
    <row r="3013" spans="1:18" ht="14.45">
      <c r="A3013" s="27">
        <v>55308</v>
      </c>
      <c r="B3013" s="27" t="s">
        <v>17322</v>
      </c>
      <c r="C3013" s="27">
        <v>80356878</v>
      </c>
      <c r="D3013" s="27" t="s">
        <v>17323</v>
      </c>
      <c r="E3013" s="27" t="s">
        <v>17324</v>
      </c>
      <c r="F3013" s="27" t="s">
        <v>17324</v>
      </c>
      <c r="G3013" s="27" t="s">
        <v>17325</v>
      </c>
      <c r="H3013" s="27" t="s">
        <v>17326</v>
      </c>
      <c r="I3013" s="27" t="s">
        <v>17327</v>
      </c>
      <c r="J3013" s="27" t="s">
        <v>190</v>
      </c>
      <c r="K3013" s="27" t="s">
        <v>17321</v>
      </c>
      <c r="L3013" s="27" t="s">
        <v>17321</v>
      </c>
      <c r="M3013" s="27">
        <v>25815</v>
      </c>
      <c r="N3013" s="28" t="s">
        <v>605</v>
      </c>
      <c r="O3013" s="22">
        <f>VLOOKUP(A3013,Hoja1!A:C,3,0)</f>
        <v>16</v>
      </c>
      <c r="P3013" s="21" t="str">
        <f>VLOOKUP(M3013,[1]TIPOLOGIAS_CB!$A:$F,4,0)</f>
        <v>BOGOTA</v>
      </c>
      <c r="Q3013" s="21" t="str">
        <f>VLOOKUP(P3013,'BASE TARIFA 2025'!C:D,2,0)</f>
        <v>WOMPI CENTRO</v>
      </c>
      <c r="R3013" s="23">
        <f>VLOOKUP(P3013,'BASE TARIFA 2025'!C:F,4,0)</f>
        <v>15709.5</v>
      </c>
    </row>
    <row r="3014" spans="1:18" ht="14.45">
      <c r="A3014" s="27">
        <v>56843</v>
      </c>
      <c r="B3014" s="27" t="s">
        <v>17328</v>
      </c>
      <c r="C3014" s="27">
        <v>65764003</v>
      </c>
      <c r="D3014" s="27" t="s">
        <v>79</v>
      </c>
      <c r="E3014" s="27" t="s">
        <v>17329</v>
      </c>
      <c r="F3014" s="27" t="s">
        <v>17329</v>
      </c>
      <c r="G3014" s="27" t="s">
        <v>17330</v>
      </c>
      <c r="H3014" s="27" t="s">
        <v>17331</v>
      </c>
      <c r="I3014" s="27" t="s">
        <v>17332</v>
      </c>
      <c r="J3014" s="27" t="s">
        <v>190</v>
      </c>
      <c r="K3014" s="27" t="s">
        <v>17321</v>
      </c>
      <c r="L3014" s="27" t="s">
        <v>17321</v>
      </c>
      <c r="M3014" s="27">
        <v>25815</v>
      </c>
      <c r="N3014" s="28" t="s">
        <v>605</v>
      </c>
      <c r="O3014" s="22">
        <f>VLOOKUP(A3014,Hoja1!A:C,3,0)</f>
        <v>8</v>
      </c>
      <c r="P3014" s="21" t="str">
        <f>VLOOKUP(M3014,[1]TIPOLOGIAS_CB!$A:$F,4,0)</f>
        <v>BOGOTA</v>
      </c>
      <c r="Q3014" s="21" t="str">
        <f>VLOOKUP(P3014,'BASE TARIFA 2025'!C:D,2,0)</f>
        <v>WOMPI CENTRO</v>
      </c>
      <c r="R3014" s="23">
        <f>VLOOKUP(P3014,'BASE TARIFA 2025'!C:F,4,0)</f>
        <v>15709.5</v>
      </c>
    </row>
    <row r="3015" spans="1:18" ht="14.45">
      <c r="A3015" s="27">
        <v>60570</v>
      </c>
      <c r="B3015" s="27" t="s">
        <v>17333</v>
      </c>
      <c r="C3015" s="27">
        <v>900415552</v>
      </c>
      <c r="D3015" s="27" t="s">
        <v>79</v>
      </c>
      <c r="E3015" s="27" t="s">
        <v>17334</v>
      </c>
      <c r="F3015" s="27" t="s">
        <v>17334</v>
      </c>
      <c r="G3015" s="27" t="s">
        <v>17335</v>
      </c>
      <c r="H3015" s="27" t="s">
        <v>17336</v>
      </c>
      <c r="I3015" s="27" t="s">
        <v>17337</v>
      </c>
      <c r="J3015" s="27" t="s">
        <v>190</v>
      </c>
      <c r="K3015" s="27" t="s">
        <v>17321</v>
      </c>
      <c r="L3015" s="27" t="s">
        <v>17321</v>
      </c>
      <c r="M3015" s="27">
        <v>25815</v>
      </c>
      <c r="N3015" s="28" t="s">
        <v>605</v>
      </c>
      <c r="O3015" s="22">
        <f>VLOOKUP(A3015,Hoja1!A:C,3,0)</f>
        <v>8</v>
      </c>
      <c r="P3015" s="21" t="str">
        <f>VLOOKUP(M3015,[1]TIPOLOGIAS_CB!$A:$F,4,0)</f>
        <v>BOGOTA</v>
      </c>
      <c r="Q3015" s="21" t="str">
        <f>VLOOKUP(P3015,'BASE TARIFA 2025'!C:D,2,0)</f>
        <v>WOMPI CENTRO</v>
      </c>
      <c r="R3015" s="23">
        <f>VLOOKUP(P3015,'BASE TARIFA 2025'!C:F,4,0)</f>
        <v>15709.5</v>
      </c>
    </row>
    <row r="3016" spans="1:18" ht="14.45">
      <c r="A3016" s="27">
        <v>18141</v>
      </c>
      <c r="B3016" s="27" t="s">
        <v>17338</v>
      </c>
      <c r="C3016" s="27">
        <v>12258260</v>
      </c>
      <c r="D3016" s="27" t="s">
        <v>17339</v>
      </c>
      <c r="E3016" s="27" t="s">
        <v>17340</v>
      </c>
      <c r="F3016" s="27" t="s">
        <v>17340</v>
      </c>
      <c r="G3016" s="27" t="s">
        <v>17341</v>
      </c>
      <c r="H3016" s="27" t="s">
        <v>17342</v>
      </c>
      <c r="I3016" s="27" t="s">
        <v>17343</v>
      </c>
      <c r="J3016" s="27" t="s">
        <v>2667</v>
      </c>
      <c r="K3016" s="27" t="s">
        <v>17344</v>
      </c>
      <c r="L3016" s="27" t="s">
        <v>17344</v>
      </c>
      <c r="M3016" s="27">
        <v>41020</v>
      </c>
      <c r="N3016" s="28" t="s">
        <v>128</v>
      </c>
      <c r="O3016" s="22">
        <f>VLOOKUP(A3016,Hoja1!A:C,3,0)</f>
        <v>8</v>
      </c>
      <c r="P3016" s="21" t="str">
        <f>VLOOKUP(M3016,[1]TIPOLOGIAS_CB!$A:$F,4,0)</f>
        <v>NEIVA</v>
      </c>
      <c r="Q3016" s="21" t="str">
        <f>VLOOKUP(P3016,'BASE TARIFA 2025'!C:D,2,0)</f>
        <v>WOMPI ORIENTE</v>
      </c>
      <c r="R3016" s="23">
        <f>VLOOKUP(P3016,'BASE TARIFA 2025'!C:F,4,0)</f>
        <v>28277.100000000002</v>
      </c>
    </row>
    <row r="3017" spans="1:18" ht="14.45">
      <c r="A3017" s="27">
        <v>33141</v>
      </c>
      <c r="B3017" s="27" t="s">
        <v>17345</v>
      </c>
      <c r="C3017" s="27">
        <v>12202172</v>
      </c>
      <c r="D3017" s="27" t="s">
        <v>17346</v>
      </c>
      <c r="E3017" s="27" t="s">
        <v>17347</v>
      </c>
      <c r="F3017" s="27" t="s">
        <v>17347</v>
      </c>
      <c r="G3017" s="27" t="s">
        <v>17348</v>
      </c>
      <c r="H3017" s="27" t="s">
        <v>17349</v>
      </c>
      <c r="I3017" s="27" t="s">
        <v>17350</v>
      </c>
      <c r="J3017" s="27" t="s">
        <v>2667</v>
      </c>
      <c r="K3017" s="27" t="s">
        <v>17344</v>
      </c>
      <c r="L3017" s="27" t="s">
        <v>17344</v>
      </c>
      <c r="M3017" s="27">
        <v>41020</v>
      </c>
      <c r="N3017" s="28" t="s">
        <v>128</v>
      </c>
      <c r="O3017" s="22">
        <f>VLOOKUP(A3017,Hoja1!A:C,3,0)</f>
        <v>16</v>
      </c>
      <c r="P3017" s="21" t="str">
        <f>VLOOKUP(M3017,[1]TIPOLOGIAS_CB!$A:$F,4,0)</f>
        <v>NEIVA</v>
      </c>
      <c r="Q3017" s="21" t="str">
        <f>VLOOKUP(P3017,'BASE TARIFA 2025'!C:D,2,0)</f>
        <v>WOMPI ORIENTE</v>
      </c>
      <c r="R3017" s="23">
        <f>VLOOKUP(P3017,'BASE TARIFA 2025'!C:F,4,0)</f>
        <v>28277.100000000002</v>
      </c>
    </row>
    <row r="3018" spans="1:18" ht="14.45">
      <c r="A3018" s="27">
        <v>29917</v>
      </c>
      <c r="B3018" s="27" t="s">
        <v>17351</v>
      </c>
      <c r="C3018" s="27">
        <v>12256284</v>
      </c>
      <c r="D3018" s="27" t="s">
        <v>336</v>
      </c>
      <c r="E3018" s="27" t="s">
        <v>17352</v>
      </c>
      <c r="F3018" s="27" t="s">
        <v>17352</v>
      </c>
      <c r="G3018" s="27" t="s">
        <v>17353</v>
      </c>
      <c r="H3018" s="27" t="s">
        <v>17354</v>
      </c>
      <c r="I3018" s="27" t="s">
        <v>17355</v>
      </c>
      <c r="J3018" s="27" t="s">
        <v>2667</v>
      </c>
      <c r="K3018" s="27" t="s">
        <v>17344</v>
      </c>
      <c r="L3018" s="27" t="s">
        <v>17344</v>
      </c>
      <c r="M3018" s="27">
        <v>41020</v>
      </c>
      <c r="N3018" s="28" t="s">
        <v>128</v>
      </c>
      <c r="O3018" s="22">
        <f>VLOOKUP(A3018,Hoja1!A:C,3,0)</f>
        <v>16</v>
      </c>
      <c r="P3018" s="21" t="str">
        <f>VLOOKUP(M3018,[1]TIPOLOGIAS_CB!$A:$F,4,0)</f>
        <v>NEIVA</v>
      </c>
      <c r="Q3018" s="21" t="str">
        <f>VLOOKUP(P3018,'BASE TARIFA 2025'!C:D,2,0)</f>
        <v>WOMPI ORIENTE</v>
      </c>
      <c r="R3018" s="23">
        <f>VLOOKUP(P3018,'BASE TARIFA 2025'!C:F,4,0)</f>
        <v>28277.100000000002</v>
      </c>
    </row>
    <row r="3019" spans="1:18" ht="14.45">
      <c r="A3019" s="27">
        <v>36374</v>
      </c>
      <c r="B3019" s="27" t="s">
        <v>17356</v>
      </c>
      <c r="C3019" s="27">
        <v>1061701947</v>
      </c>
      <c r="D3019" s="27"/>
      <c r="E3019" s="27" t="s">
        <v>17357</v>
      </c>
      <c r="F3019" s="27" t="s">
        <v>17357</v>
      </c>
      <c r="G3019" s="27" t="s">
        <v>17358</v>
      </c>
      <c r="H3019" s="27" t="s">
        <v>17359</v>
      </c>
      <c r="I3019" s="27" t="s">
        <v>17360</v>
      </c>
      <c r="J3019" s="27" t="s">
        <v>2667</v>
      </c>
      <c r="K3019" s="27" t="s">
        <v>17344</v>
      </c>
      <c r="L3019" s="27" t="s">
        <v>17344</v>
      </c>
      <c r="M3019" s="27">
        <v>41020</v>
      </c>
      <c r="N3019" s="28" t="s">
        <v>128</v>
      </c>
      <c r="O3019" s="22">
        <f>VLOOKUP(A3019,Hoja1!A:C,3,0)</f>
        <v>16</v>
      </c>
      <c r="P3019" s="21" t="str">
        <f>VLOOKUP(M3019,[1]TIPOLOGIAS_CB!$A:$F,4,0)</f>
        <v>NEIVA</v>
      </c>
      <c r="Q3019" s="21" t="str">
        <f>VLOOKUP(P3019,'BASE TARIFA 2025'!C:D,2,0)</f>
        <v>WOMPI ORIENTE</v>
      </c>
      <c r="R3019" s="23">
        <f>VLOOKUP(P3019,'BASE TARIFA 2025'!C:F,4,0)</f>
        <v>28277.100000000002</v>
      </c>
    </row>
    <row r="3020" spans="1:18" ht="14.45">
      <c r="A3020" s="27">
        <v>54252</v>
      </c>
      <c r="B3020" s="27" t="s">
        <v>17361</v>
      </c>
      <c r="C3020" s="27">
        <v>96332732</v>
      </c>
      <c r="D3020" s="27" t="s">
        <v>17362</v>
      </c>
      <c r="E3020" s="27" t="s">
        <v>17362</v>
      </c>
      <c r="F3020" s="27" t="s">
        <v>17362</v>
      </c>
      <c r="G3020" s="27" t="s">
        <v>17363</v>
      </c>
      <c r="H3020" s="27" t="s">
        <v>17364</v>
      </c>
      <c r="I3020" s="27" t="s">
        <v>17365</v>
      </c>
      <c r="J3020" s="27" t="s">
        <v>2667</v>
      </c>
      <c r="K3020" s="27" t="s">
        <v>17344</v>
      </c>
      <c r="L3020" s="27" t="s">
        <v>17344</v>
      </c>
      <c r="M3020" s="27">
        <v>41020</v>
      </c>
      <c r="N3020" s="28" t="s">
        <v>128</v>
      </c>
      <c r="O3020" s="22">
        <f>VLOOKUP(A3020,Hoja1!A:C,3,0)</f>
        <v>8</v>
      </c>
      <c r="P3020" s="21" t="str">
        <f>VLOOKUP(M3020,[1]TIPOLOGIAS_CB!$A:$F,4,0)</f>
        <v>NEIVA</v>
      </c>
      <c r="Q3020" s="21" t="str">
        <f>VLOOKUP(P3020,'BASE TARIFA 2025'!C:D,2,0)</f>
        <v>WOMPI ORIENTE</v>
      </c>
      <c r="R3020" s="23">
        <f>VLOOKUP(P3020,'BASE TARIFA 2025'!C:F,4,0)</f>
        <v>28277.100000000002</v>
      </c>
    </row>
    <row r="3021" spans="1:18" ht="14.45">
      <c r="A3021" s="27">
        <v>58898</v>
      </c>
      <c r="B3021" s="27" t="s">
        <v>17366</v>
      </c>
      <c r="C3021" s="27">
        <v>1075284250</v>
      </c>
      <c r="D3021" s="27" t="s">
        <v>17367</v>
      </c>
      <c r="E3021" s="27" t="s">
        <v>17368</v>
      </c>
      <c r="F3021" s="27" t="s">
        <v>17368</v>
      </c>
      <c r="G3021" s="27" t="s">
        <v>17369</v>
      </c>
      <c r="H3021" s="27" t="s">
        <v>17370</v>
      </c>
      <c r="I3021" s="27" t="s">
        <v>17371</v>
      </c>
      <c r="J3021" s="27" t="s">
        <v>2667</v>
      </c>
      <c r="K3021" s="27" t="s">
        <v>17344</v>
      </c>
      <c r="L3021" s="27" t="s">
        <v>17344</v>
      </c>
      <c r="M3021" s="27">
        <v>41020</v>
      </c>
      <c r="N3021" s="28" t="s">
        <v>465</v>
      </c>
      <c r="O3021" s="22">
        <f>VLOOKUP(A3021,Hoja1!A:C,3,0)</f>
        <v>8</v>
      </c>
      <c r="P3021" s="21" t="str">
        <f>VLOOKUP(M3021,[1]TIPOLOGIAS_CB!$A:$F,4,0)</f>
        <v>NEIVA</v>
      </c>
      <c r="Q3021" s="21" t="str">
        <f>VLOOKUP(P3021,'BASE TARIFA 2025'!C:D,2,0)</f>
        <v>WOMPI ORIENTE</v>
      </c>
      <c r="R3021" s="23">
        <f>VLOOKUP(P3021,'BASE TARIFA 2025'!C:F,4,0)</f>
        <v>28277.100000000002</v>
      </c>
    </row>
    <row r="3022" spans="1:18" ht="14.45">
      <c r="A3022" s="27">
        <v>61841</v>
      </c>
      <c r="B3022" s="27" t="s">
        <v>17372</v>
      </c>
      <c r="C3022" s="27">
        <v>1081156677</v>
      </c>
      <c r="D3022" s="27" t="s">
        <v>17373</v>
      </c>
      <c r="E3022" s="27" t="s">
        <v>17373</v>
      </c>
      <c r="F3022" s="27" t="s">
        <v>17374</v>
      </c>
      <c r="G3022" s="27" t="s">
        <v>17375</v>
      </c>
      <c r="H3022" s="27" t="s">
        <v>17376</v>
      </c>
      <c r="I3022" s="27" t="s">
        <v>17377</v>
      </c>
      <c r="J3022" s="27" t="s">
        <v>2667</v>
      </c>
      <c r="K3022" s="27" t="s">
        <v>17344</v>
      </c>
      <c r="L3022" s="27" t="s">
        <v>17344</v>
      </c>
      <c r="M3022" s="27">
        <v>41020</v>
      </c>
      <c r="N3022" s="28" t="s">
        <v>465</v>
      </c>
      <c r="O3022" s="22">
        <f>VLOOKUP(A3022,Hoja1!A:C,3,0)</f>
        <v>8</v>
      </c>
      <c r="P3022" s="21" t="str">
        <f>VLOOKUP(M3022,[1]TIPOLOGIAS_CB!$A:$F,4,0)</f>
        <v>NEIVA</v>
      </c>
      <c r="Q3022" s="21" t="str">
        <f>VLOOKUP(P3022,'BASE TARIFA 2025'!C:D,2,0)</f>
        <v>WOMPI ORIENTE</v>
      </c>
      <c r="R3022" s="23">
        <f>VLOOKUP(P3022,'BASE TARIFA 2025'!C:F,4,0)</f>
        <v>28277.100000000002</v>
      </c>
    </row>
    <row r="3023" spans="1:18" ht="14.45">
      <c r="A3023" s="27">
        <v>65228</v>
      </c>
      <c r="B3023" s="27" t="s">
        <v>17378</v>
      </c>
      <c r="C3023" s="27">
        <v>36309648</v>
      </c>
      <c r="D3023" s="27" t="s">
        <v>13818</v>
      </c>
      <c r="E3023" s="27" t="s">
        <v>13818</v>
      </c>
      <c r="F3023" s="27" t="s">
        <v>13818</v>
      </c>
      <c r="G3023" s="27" t="s">
        <v>17379</v>
      </c>
      <c r="H3023" s="27" t="s">
        <v>17380</v>
      </c>
      <c r="I3023" s="27" t="s">
        <v>17381</v>
      </c>
      <c r="J3023" s="27" t="s">
        <v>2667</v>
      </c>
      <c r="K3023" s="27" t="s">
        <v>17344</v>
      </c>
      <c r="L3023" s="27" t="s">
        <v>17344</v>
      </c>
      <c r="M3023" s="27">
        <v>41020</v>
      </c>
      <c r="N3023" s="28" t="s">
        <v>1487</v>
      </c>
      <c r="O3023" s="22">
        <f>VLOOKUP(A3023,Hoja1!A:C,3,0)</f>
        <v>8</v>
      </c>
      <c r="P3023" s="21" t="str">
        <f>VLOOKUP(M3023,[1]TIPOLOGIAS_CB!$A:$F,4,0)</f>
        <v>NEIVA</v>
      </c>
      <c r="Q3023" s="21" t="str">
        <f>VLOOKUP(P3023,'BASE TARIFA 2025'!C:D,2,0)</f>
        <v>WOMPI ORIENTE</v>
      </c>
      <c r="R3023" s="23">
        <f>VLOOKUP(P3023,'BASE TARIFA 2025'!C:F,4,0)</f>
        <v>28277.100000000002</v>
      </c>
    </row>
    <row r="3024" spans="1:18" ht="14.45">
      <c r="A3024" s="27">
        <v>72585</v>
      </c>
      <c r="B3024" s="27" t="s">
        <v>17382</v>
      </c>
      <c r="C3024" s="27">
        <v>36347458</v>
      </c>
      <c r="D3024" s="27" t="s">
        <v>17383</v>
      </c>
      <c r="E3024" s="27" t="s">
        <v>17383</v>
      </c>
      <c r="F3024" s="27" t="s">
        <v>17383</v>
      </c>
      <c r="G3024" s="27" t="s">
        <v>17384</v>
      </c>
      <c r="H3024" s="27" t="s">
        <v>17385</v>
      </c>
      <c r="I3024" s="27" t="s">
        <v>17386</v>
      </c>
      <c r="J3024" s="27" t="s">
        <v>2667</v>
      </c>
      <c r="K3024" s="27" t="s">
        <v>17344</v>
      </c>
      <c r="L3024" s="27" t="s">
        <v>17344</v>
      </c>
      <c r="M3024" s="27">
        <v>41020</v>
      </c>
      <c r="N3024" s="28" t="s">
        <v>465</v>
      </c>
      <c r="O3024" s="22">
        <f>VLOOKUP(A3024,Hoja1!A:C,3,0)</f>
        <v>8</v>
      </c>
      <c r="P3024" s="21" t="str">
        <f>VLOOKUP(M3024,[1]TIPOLOGIAS_CB!$A:$F,4,0)</f>
        <v>NEIVA</v>
      </c>
      <c r="Q3024" s="21" t="str">
        <f>VLOOKUP(P3024,'BASE TARIFA 2025'!C:D,2,0)</f>
        <v>WOMPI ORIENTE</v>
      </c>
      <c r="R3024" s="23">
        <f>VLOOKUP(P3024,'BASE TARIFA 2025'!C:F,4,0)</f>
        <v>28277.100000000002</v>
      </c>
    </row>
    <row r="3025" spans="1:18" ht="14.45">
      <c r="A3025" s="27">
        <v>72586</v>
      </c>
      <c r="B3025" s="27" t="s">
        <v>17387</v>
      </c>
      <c r="C3025" s="27">
        <v>1012358168</v>
      </c>
      <c r="D3025" s="27" t="s">
        <v>17388</v>
      </c>
      <c r="E3025" s="27" t="s">
        <v>17388</v>
      </c>
      <c r="F3025" s="27" t="s">
        <v>17388</v>
      </c>
      <c r="G3025" s="27" t="s">
        <v>17389</v>
      </c>
      <c r="H3025" s="27" t="s">
        <v>17390</v>
      </c>
      <c r="I3025" s="27" t="s">
        <v>17391</v>
      </c>
      <c r="J3025" s="27" t="s">
        <v>2667</v>
      </c>
      <c r="K3025" s="27" t="s">
        <v>17344</v>
      </c>
      <c r="L3025" s="27" t="s">
        <v>17344</v>
      </c>
      <c r="M3025" s="27">
        <v>41020</v>
      </c>
      <c r="N3025" s="28" t="s">
        <v>1487</v>
      </c>
      <c r="O3025" s="22">
        <f>VLOOKUP(A3025,Hoja1!A:C,3,0)</f>
        <v>8</v>
      </c>
      <c r="P3025" s="21" t="str">
        <f>VLOOKUP(M3025,[1]TIPOLOGIAS_CB!$A:$F,4,0)</f>
        <v>NEIVA</v>
      </c>
      <c r="Q3025" s="21" t="str">
        <f>VLOOKUP(P3025,'BASE TARIFA 2025'!C:D,2,0)</f>
        <v>WOMPI ORIENTE</v>
      </c>
      <c r="R3025" s="23">
        <f>VLOOKUP(P3025,'BASE TARIFA 2025'!C:F,4,0)</f>
        <v>28277.100000000002</v>
      </c>
    </row>
    <row r="3026" spans="1:18" ht="14.45">
      <c r="A3026" s="27">
        <v>78942</v>
      </c>
      <c r="B3026" s="27" t="s">
        <v>17392</v>
      </c>
      <c r="C3026" s="27">
        <v>55200186</v>
      </c>
      <c r="D3026" s="27" t="s">
        <v>17393</v>
      </c>
      <c r="E3026" s="27" t="s">
        <v>17393</v>
      </c>
      <c r="F3026" s="27"/>
      <c r="G3026" s="27" t="s">
        <v>17394</v>
      </c>
      <c r="H3026" s="27" t="s">
        <v>17395</v>
      </c>
      <c r="I3026" s="27" t="s">
        <v>17396</v>
      </c>
      <c r="J3026" s="27" t="s">
        <v>2667</v>
      </c>
      <c r="K3026" s="27" t="s">
        <v>17344</v>
      </c>
      <c r="L3026" s="27" t="s">
        <v>17344</v>
      </c>
      <c r="M3026" s="27">
        <v>41020</v>
      </c>
      <c r="N3026" s="28" t="s">
        <v>465</v>
      </c>
      <c r="O3026" s="22">
        <f>VLOOKUP(A3026,Hoja1!A:C,3,0)</f>
        <v>8</v>
      </c>
      <c r="P3026" s="21" t="str">
        <f>VLOOKUP(M3026,[1]TIPOLOGIAS_CB!$A:$F,4,0)</f>
        <v>NEIVA</v>
      </c>
      <c r="Q3026" s="21" t="str">
        <f>VLOOKUP(P3026,'BASE TARIFA 2025'!C:D,2,0)</f>
        <v>WOMPI ORIENTE</v>
      </c>
      <c r="R3026" s="23">
        <f>VLOOKUP(P3026,'BASE TARIFA 2025'!C:F,4,0)</f>
        <v>28277.100000000002</v>
      </c>
    </row>
    <row r="3027" spans="1:18" ht="14.45">
      <c r="A3027" s="27">
        <v>80234</v>
      </c>
      <c r="B3027" s="27" t="s">
        <v>17397</v>
      </c>
      <c r="C3027" s="27">
        <v>1075267716</v>
      </c>
      <c r="D3027" s="27" t="s">
        <v>17398</v>
      </c>
      <c r="E3027" s="27" t="s">
        <v>17398</v>
      </c>
      <c r="F3027" s="27" t="s">
        <v>17398</v>
      </c>
      <c r="G3027" s="27" t="s">
        <v>17399</v>
      </c>
      <c r="H3027" s="27" t="s">
        <v>17400</v>
      </c>
      <c r="I3027" s="27" t="s">
        <v>17401</v>
      </c>
      <c r="J3027" s="27" t="s">
        <v>2667</v>
      </c>
      <c r="K3027" s="27" t="s">
        <v>17344</v>
      </c>
      <c r="L3027" s="27" t="s">
        <v>17344</v>
      </c>
      <c r="M3027" s="27">
        <v>41020</v>
      </c>
      <c r="N3027" s="28" t="s">
        <v>465</v>
      </c>
      <c r="O3027" s="22">
        <f>VLOOKUP(A3027,Hoja1!A:C,3,0)</f>
        <v>8</v>
      </c>
      <c r="P3027" s="21" t="str">
        <f>VLOOKUP(M3027,[1]TIPOLOGIAS_CB!$A:$F,4,0)</f>
        <v>NEIVA</v>
      </c>
      <c r="Q3027" s="21" t="str">
        <f>VLOOKUP(P3027,'BASE TARIFA 2025'!C:D,2,0)</f>
        <v>WOMPI ORIENTE</v>
      </c>
      <c r="R3027" s="23">
        <f>VLOOKUP(P3027,'BASE TARIFA 2025'!C:F,4,0)</f>
        <v>28277.100000000002</v>
      </c>
    </row>
    <row r="3028" spans="1:18" ht="14.45">
      <c r="A3028" s="27">
        <v>34454</v>
      </c>
      <c r="B3028" s="27" t="s">
        <v>17402</v>
      </c>
      <c r="C3028" s="27">
        <v>17955103</v>
      </c>
      <c r="D3028" s="27" t="s">
        <v>17403</v>
      </c>
      <c r="E3028" s="27" t="s">
        <v>17404</v>
      </c>
      <c r="F3028" s="27" t="s">
        <v>17404</v>
      </c>
      <c r="G3028" s="27" t="s">
        <v>17405</v>
      </c>
      <c r="H3028" s="27" t="s">
        <v>17406</v>
      </c>
      <c r="I3028" s="27" t="s">
        <v>17407</v>
      </c>
      <c r="J3028" s="27" t="s">
        <v>6871</v>
      </c>
      <c r="K3028" s="27" t="s">
        <v>17408</v>
      </c>
      <c r="L3028" s="27" t="s">
        <v>17408</v>
      </c>
      <c r="M3028" s="27">
        <v>44378</v>
      </c>
      <c r="N3028" s="28" t="s">
        <v>953</v>
      </c>
      <c r="O3028" s="22">
        <f>VLOOKUP(A3028,Hoja1!A:C,3,0)</f>
        <v>16</v>
      </c>
      <c r="P3028" s="21" t="str">
        <f>VLOOKUP(M3028,[1]TIPOLOGIAS_CB!$A:$F,4,0)</f>
        <v>VALLEDUPAR</v>
      </c>
      <c r="Q3028" s="21" t="str">
        <f>VLOOKUP(P3028,'BASE TARIFA 2025'!C:D,2,0)</f>
        <v>WOMPI COSTA</v>
      </c>
      <c r="R3028" s="23">
        <f>VLOOKUP(P3028,'BASE TARIFA 2025'!C:F,4,0)</f>
        <v>28277.100000000002</v>
      </c>
    </row>
    <row r="3029" spans="1:18" ht="14.45">
      <c r="A3029" s="27">
        <v>73055</v>
      </c>
      <c r="B3029" s="27" t="s">
        <v>17409</v>
      </c>
      <c r="C3029" s="27">
        <v>17847628</v>
      </c>
      <c r="D3029" s="27" t="s">
        <v>17410</v>
      </c>
      <c r="E3029" s="27" t="s">
        <v>17411</v>
      </c>
      <c r="F3029" s="27" t="s">
        <v>17411</v>
      </c>
      <c r="G3029" s="27" t="s">
        <v>17412</v>
      </c>
      <c r="H3029" s="27" t="s">
        <v>17413</v>
      </c>
      <c r="I3029" s="27" t="s">
        <v>17414</v>
      </c>
      <c r="J3029" s="27" t="s">
        <v>6871</v>
      </c>
      <c r="K3029" s="27" t="s">
        <v>17408</v>
      </c>
      <c r="L3029" s="27" t="s">
        <v>17408</v>
      </c>
      <c r="M3029" s="27">
        <v>44378</v>
      </c>
      <c r="N3029" s="28" t="s">
        <v>953</v>
      </c>
      <c r="O3029" s="22">
        <f>VLOOKUP(A3029,Hoja1!A:C,3,0)</f>
        <v>8</v>
      </c>
      <c r="P3029" s="21" t="str">
        <f>VLOOKUP(M3029,[1]TIPOLOGIAS_CB!$A:$F,4,0)</f>
        <v>VALLEDUPAR</v>
      </c>
      <c r="Q3029" s="21" t="str">
        <f>VLOOKUP(P3029,'BASE TARIFA 2025'!C:D,2,0)</f>
        <v>WOMPI COSTA</v>
      </c>
      <c r="R3029" s="23">
        <f>VLOOKUP(P3029,'BASE TARIFA 2025'!C:F,4,0)</f>
        <v>28277.100000000002</v>
      </c>
    </row>
    <row r="3030" spans="1:18" ht="14.45">
      <c r="A3030" s="27">
        <v>70249</v>
      </c>
      <c r="B3030" s="27" t="s">
        <v>17415</v>
      </c>
      <c r="C3030" s="27">
        <v>1045694632</v>
      </c>
      <c r="D3030" s="27" t="s">
        <v>17416</v>
      </c>
      <c r="E3030" s="27" t="s">
        <v>17416</v>
      </c>
      <c r="F3030" s="27" t="s">
        <v>17416</v>
      </c>
      <c r="G3030" s="27" t="s">
        <v>17417</v>
      </c>
      <c r="H3030" s="27" t="s">
        <v>17418</v>
      </c>
      <c r="I3030" s="27" t="s">
        <v>17419</v>
      </c>
      <c r="J3030" s="27" t="s">
        <v>850</v>
      </c>
      <c r="K3030" s="27" t="s">
        <v>17420</v>
      </c>
      <c r="L3030" s="27" t="s">
        <v>17420</v>
      </c>
      <c r="M3030" s="27">
        <v>47745</v>
      </c>
      <c r="N3030" s="28" t="s">
        <v>953</v>
      </c>
      <c r="O3030" s="22">
        <f>VLOOKUP(A3030,Hoja1!A:C,3,0)</f>
        <v>8</v>
      </c>
      <c r="P3030" s="21" t="str">
        <f>VLOOKUP(M3030,[1]TIPOLOGIAS_CB!$A:$F,4,0)</f>
        <v>BARRANQUILLA</v>
      </c>
      <c r="Q3030" s="21" t="str">
        <f>VLOOKUP(P3030,'BASE TARIFA 2025'!C:D,2,0)</f>
        <v>WOMPI COSTA</v>
      </c>
      <c r="R3030" s="23">
        <f>VLOOKUP(P3030,'BASE TARIFA 2025'!C:F,4,0)</f>
        <v>15709.5</v>
      </c>
    </row>
    <row r="3031" spans="1:18" ht="14.45">
      <c r="A3031" s="27">
        <v>78923</v>
      </c>
      <c r="B3031" s="27" t="s">
        <v>17421</v>
      </c>
      <c r="C3031" s="27">
        <v>1121894442</v>
      </c>
      <c r="D3031" s="27" t="s">
        <v>17422</v>
      </c>
      <c r="E3031" s="27" t="s">
        <v>17422</v>
      </c>
      <c r="F3031" s="27" t="s">
        <v>17422</v>
      </c>
      <c r="G3031" s="27" t="s">
        <v>17423</v>
      </c>
      <c r="H3031" s="27" t="s">
        <v>17424</v>
      </c>
      <c r="I3031" s="27" t="s">
        <v>17425</v>
      </c>
      <c r="J3031" s="27" t="s">
        <v>857</v>
      </c>
      <c r="K3031" s="27" t="s">
        <v>35</v>
      </c>
      <c r="L3031" s="27" t="s">
        <v>35</v>
      </c>
      <c r="M3031" s="27">
        <v>50001</v>
      </c>
      <c r="N3031" s="28" t="s">
        <v>342</v>
      </c>
      <c r="O3031" s="22">
        <f>VLOOKUP(A3031,Hoja1!A:C,3,0)</f>
        <v>8</v>
      </c>
      <c r="P3031" s="21" t="str">
        <f>VLOOKUP(M3031,[1]TIPOLOGIAS_CB!$A:$F,4,0)</f>
        <v>VILLAVICENCIO</v>
      </c>
      <c r="Q3031" s="21" t="str">
        <f>VLOOKUP(P3031,'BASE TARIFA 2025'!C:D,2,0)</f>
        <v>WOMPI ORIENTE</v>
      </c>
      <c r="R3031" s="23">
        <f>VLOOKUP(P3031,'BASE TARIFA 2025'!C:F,4,0)</f>
        <v>28277.100000000002</v>
      </c>
    </row>
    <row r="3032" spans="1:18" ht="14.45">
      <c r="A3032" s="27">
        <v>79160</v>
      </c>
      <c r="B3032" s="27" t="s">
        <v>17426</v>
      </c>
      <c r="C3032" s="27">
        <v>1118566951</v>
      </c>
      <c r="D3032" s="27" t="s">
        <v>17427</v>
      </c>
      <c r="E3032" s="27" t="s">
        <v>17427</v>
      </c>
      <c r="F3032" s="27"/>
      <c r="G3032" s="27" t="s">
        <v>17428</v>
      </c>
      <c r="H3032" s="27" t="s">
        <v>17429</v>
      </c>
      <c r="I3032" s="27" t="s">
        <v>17430</v>
      </c>
      <c r="J3032" s="27" t="s">
        <v>857</v>
      </c>
      <c r="K3032" s="27" t="s">
        <v>35</v>
      </c>
      <c r="L3032" s="27" t="s">
        <v>35</v>
      </c>
      <c r="M3032" s="27">
        <v>50001</v>
      </c>
      <c r="N3032" s="28" t="s">
        <v>348</v>
      </c>
      <c r="O3032" s="22">
        <f>VLOOKUP(A3032,Hoja1!A:C,3,0)</f>
        <v>8</v>
      </c>
      <c r="P3032" s="21" t="str">
        <f>VLOOKUP(M3032,[1]TIPOLOGIAS_CB!$A:$F,4,0)</f>
        <v>VILLAVICENCIO</v>
      </c>
      <c r="Q3032" s="21" t="str">
        <f>VLOOKUP(P3032,'BASE TARIFA 2025'!C:D,2,0)</f>
        <v>WOMPI ORIENTE</v>
      </c>
      <c r="R3032" s="23">
        <f>VLOOKUP(P3032,'BASE TARIFA 2025'!C:F,4,0)</f>
        <v>28277.100000000002</v>
      </c>
    </row>
    <row r="3033" spans="1:18" ht="14.45">
      <c r="A3033" s="27">
        <v>80551</v>
      </c>
      <c r="B3033" s="27" t="s">
        <v>17431</v>
      </c>
      <c r="C3033" s="27">
        <v>1121876435</v>
      </c>
      <c r="D3033" s="27" t="s">
        <v>17432</v>
      </c>
      <c r="E3033" s="27" t="s">
        <v>17432</v>
      </c>
      <c r="F3033" s="27" t="s">
        <v>17433</v>
      </c>
      <c r="G3033" s="27" t="s">
        <v>17434</v>
      </c>
      <c r="H3033" s="27" t="s">
        <v>17435</v>
      </c>
      <c r="I3033" s="27" t="s">
        <v>17436</v>
      </c>
      <c r="J3033" s="27" t="s">
        <v>857</v>
      </c>
      <c r="K3033" s="27" t="s">
        <v>35</v>
      </c>
      <c r="L3033" s="27" t="s">
        <v>35</v>
      </c>
      <c r="M3033" s="27">
        <v>50001</v>
      </c>
      <c r="N3033" s="28" t="s">
        <v>77</v>
      </c>
      <c r="O3033" s="22">
        <f>VLOOKUP(A3033,Hoja1!A:C,3,0)</f>
        <v>8</v>
      </c>
      <c r="P3033" s="21" t="str">
        <f>VLOOKUP(M3033,[1]TIPOLOGIAS_CB!$A:$F,4,0)</f>
        <v>VILLAVICENCIO</v>
      </c>
      <c r="Q3033" s="21" t="str">
        <f>VLOOKUP(P3033,'BASE TARIFA 2025'!C:D,2,0)</f>
        <v>WOMPI ORIENTE</v>
      </c>
      <c r="R3033" s="23">
        <f>VLOOKUP(P3033,'BASE TARIFA 2025'!C:F,4,0)</f>
        <v>28277.100000000002</v>
      </c>
    </row>
    <row r="3034" spans="1:18" ht="14.45">
      <c r="A3034" s="27">
        <v>78028</v>
      </c>
      <c r="B3034" s="27" t="s">
        <v>17437</v>
      </c>
      <c r="C3034" s="27">
        <v>1121900232</v>
      </c>
      <c r="D3034" s="27" t="s">
        <v>17438</v>
      </c>
      <c r="E3034" s="27" t="s">
        <v>17438</v>
      </c>
      <c r="F3034" s="27" t="s">
        <v>17438</v>
      </c>
      <c r="G3034" s="27" t="s">
        <v>17439</v>
      </c>
      <c r="H3034" s="27" t="s">
        <v>17440</v>
      </c>
      <c r="I3034" s="27" t="s">
        <v>17441</v>
      </c>
      <c r="J3034" s="27" t="s">
        <v>857</v>
      </c>
      <c r="K3034" s="27" t="s">
        <v>35</v>
      </c>
      <c r="L3034" s="27" t="s">
        <v>35</v>
      </c>
      <c r="M3034" s="27">
        <v>50001</v>
      </c>
      <c r="N3034" s="28" t="s">
        <v>342</v>
      </c>
      <c r="O3034" s="22">
        <f>VLOOKUP(A3034,Hoja1!A:C,3,0)</f>
        <v>8</v>
      </c>
      <c r="P3034" s="21" t="str">
        <f>VLOOKUP(M3034,[1]TIPOLOGIAS_CB!$A:$F,4,0)</f>
        <v>VILLAVICENCIO</v>
      </c>
      <c r="Q3034" s="21" t="str">
        <f>VLOOKUP(P3034,'BASE TARIFA 2025'!C:D,2,0)</f>
        <v>WOMPI ORIENTE</v>
      </c>
      <c r="R3034" s="23">
        <f>VLOOKUP(P3034,'BASE TARIFA 2025'!C:F,4,0)</f>
        <v>28277.100000000002</v>
      </c>
    </row>
    <row r="3035" spans="1:18" ht="14.45">
      <c r="A3035" s="27">
        <v>79203</v>
      </c>
      <c r="B3035" s="27" t="s">
        <v>17442</v>
      </c>
      <c r="C3035" s="27">
        <v>1006877670</v>
      </c>
      <c r="D3035" s="27" t="s">
        <v>17443</v>
      </c>
      <c r="E3035" s="27" t="s">
        <v>17444</v>
      </c>
      <c r="F3035" s="27" t="s">
        <v>17444</v>
      </c>
      <c r="G3035" s="27" t="s">
        <v>17445</v>
      </c>
      <c r="H3035" s="27" t="s">
        <v>17446</v>
      </c>
      <c r="I3035" s="27" t="s">
        <v>17447</v>
      </c>
      <c r="J3035" s="27" t="s">
        <v>857</v>
      </c>
      <c r="K3035" s="27" t="s">
        <v>35</v>
      </c>
      <c r="L3035" s="27" t="s">
        <v>35</v>
      </c>
      <c r="M3035" s="27">
        <v>50001</v>
      </c>
      <c r="N3035" s="28" t="s">
        <v>701</v>
      </c>
      <c r="O3035" s="22">
        <f>VLOOKUP(A3035,Hoja1!A:C,3,0)</f>
        <v>8</v>
      </c>
      <c r="P3035" s="21" t="str">
        <f>VLOOKUP(M3035,[1]TIPOLOGIAS_CB!$A:$F,4,0)</f>
        <v>VILLAVICENCIO</v>
      </c>
      <c r="Q3035" s="21" t="str">
        <f>VLOOKUP(P3035,'BASE TARIFA 2025'!C:D,2,0)</f>
        <v>WOMPI ORIENTE</v>
      </c>
      <c r="R3035" s="23">
        <f>VLOOKUP(P3035,'BASE TARIFA 2025'!C:F,4,0)</f>
        <v>28277.100000000002</v>
      </c>
    </row>
    <row r="3036" spans="1:18" ht="14.45">
      <c r="A3036" s="27">
        <v>80077</v>
      </c>
      <c r="B3036" s="27" t="s">
        <v>17448</v>
      </c>
      <c r="C3036" s="27">
        <v>1193511053</v>
      </c>
      <c r="D3036" s="27" t="s">
        <v>17449</v>
      </c>
      <c r="E3036" s="27" t="s">
        <v>17449</v>
      </c>
      <c r="F3036" s="27" t="s">
        <v>17450</v>
      </c>
      <c r="G3036" s="27" t="s">
        <v>17451</v>
      </c>
      <c r="H3036" s="27" t="s">
        <v>17452</v>
      </c>
      <c r="I3036" s="27" t="s">
        <v>17453</v>
      </c>
      <c r="J3036" s="27" t="s">
        <v>857</v>
      </c>
      <c r="K3036" s="27" t="s">
        <v>35</v>
      </c>
      <c r="L3036" s="27" t="s">
        <v>35</v>
      </c>
      <c r="M3036" s="27">
        <v>50001</v>
      </c>
      <c r="N3036" s="28" t="s">
        <v>701</v>
      </c>
      <c r="O3036" s="22">
        <f>VLOOKUP(A3036,Hoja1!A:C,3,0)</f>
        <v>8</v>
      </c>
      <c r="P3036" s="21" t="str">
        <f>VLOOKUP(M3036,[1]TIPOLOGIAS_CB!$A:$F,4,0)</f>
        <v>VILLAVICENCIO</v>
      </c>
      <c r="Q3036" s="21" t="str">
        <f>VLOOKUP(P3036,'BASE TARIFA 2025'!C:D,2,0)</f>
        <v>WOMPI ORIENTE</v>
      </c>
      <c r="R3036" s="23">
        <f>VLOOKUP(P3036,'BASE TARIFA 2025'!C:F,4,0)</f>
        <v>28277.100000000002</v>
      </c>
    </row>
    <row r="3037" spans="1:18" ht="14.45">
      <c r="A3037" s="27">
        <v>77376</v>
      </c>
      <c r="B3037" s="27" t="s">
        <v>17454</v>
      </c>
      <c r="C3037" s="27">
        <v>1123140553</v>
      </c>
      <c r="D3037" s="27" t="s">
        <v>17455</v>
      </c>
      <c r="E3037" s="27" t="s">
        <v>17456</v>
      </c>
      <c r="F3037" s="27" t="s">
        <v>17456</v>
      </c>
      <c r="G3037" s="27" t="s">
        <v>17457</v>
      </c>
      <c r="H3037" s="27" t="s">
        <v>17458</v>
      </c>
      <c r="I3037" s="27" t="s">
        <v>17459</v>
      </c>
      <c r="J3037" s="27" t="s">
        <v>857</v>
      </c>
      <c r="K3037" s="27" t="s">
        <v>35</v>
      </c>
      <c r="L3037" s="27" t="s">
        <v>35</v>
      </c>
      <c r="M3037" s="27">
        <v>50001</v>
      </c>
      <c r="N3037" s="28" t="s">
        <v>172</v>
      </c>
      <c r="O3037" s="22">
        <f>VLOOKUP(A3037,Hoja1!A:C,3,0)</f>
        <v>8</v>
      </c>
      <c r="P3037" s="21" t="str">
        <f>VLOOKUP(M3037,[1]TIPOLOGIAS_CB!$A:$F,4,0)</f>
        <v>VILLAVICENCIO</v>
      </c>
      <c r="Q3037" s="21" t="str">
        <f>VLOOKUP(P3037,'BASE TARIFA 2025'!C:D,2,0)</f>
        <v>WOMPI ORIENTE</v>
      </c>
      <c r="R3037" s="23">
        <f>VLOOKUP(P3037,'BASE TARIFA 2025'!C:F,4,0)</f>
        <v>28277.100000000002</v>
      </c>
    </row>
    <row r="3038" spans="1:18" ht="14.45">
      <c r="A3038" s="27">
        <v>79959</v>
      </c>
      <c r="B3038" s="27" t="s">
        <v>17460</v>
      </c>
      <c r="C3038" s="27">
        <v>86069036</v>
      </c>
      <c r="D3038" s="27" t="s">
        <v>17461</v>
      </c>
      <c r="E3038" s="27" t="s">
        <v>17461</v>
      </c>
      <c r="F3038" s="27"/>
      <c r="G3038" s="27" t="s">
        <v>17462</v>
      </c>
      <c r="H3038" s="27" t="s">
        <v>17463</v>
      </c>
      <c r="I3038" s="27" t="s">
        <v>17464</v>
      </c>
      <c r="J3038" s="27" t="s">
        <v>857</v>
      </c>
      <c r="K3038" s="27" t="s">
        <v>35</v>
      </c>
      <c r="L3038" s="27" t="s">
        <v>35</v>
      </c>
      <c r="M3038" s="27">
        <v>50001</v>
      </c>
      <c r="N3038" s="28" t="s">
        <v>953</v>
      </c>
      <c r="O3038" s="22">
        <f>VLOOKUP(A3038,Hoja1!A:C,3,0)</f>
        <v>8</v>
      </c>
      <c r="P3038" s="21" t="str">
        <f>VLOOKUP(M3038,[1]TIPOLOGIAS_CB!$A:$F,4,0)</f>
        <v>VILLAVICENCIO</v>
      </c>
      <c r="Q3038" s="21" t="str">
        <f>VLOOKUP(P3038,'BASE TARIFA 2025'!C:D,2,0)</f>
        <v>WOMPI ORIENTE</v>
      </c>
      <c r="R3038" s="23">
        <f>VLOOKUP(P3038,'BASE TARIFA 2025'!C:F,4,0)</f>
        <v>28277.100000000002</v>
      </c>
    </row>
    <row r="3039" spans="1:18" ht="14.45">
      <c r="A3039" s="27">
        <v>79960</v>
      </c>
      <c r="B3039" s="27" t="s">
        <v>17465</v>
      </c>
      <c r="C3039" s="27">
        <v>52206129</v>
      </c>
      <c r="D3039" s="27" t="s">
        <v>17466</v>
      </c>
      <c r="E3039" s="27" t="s">
        <v>17466</v>
      </c>
      <c r="F3039" s="27"/>
      <c r="G3039" s="27" t="s">
        <v>17467</v>
      </c>
      <c r="H3039" s="27" t="s">
        <v>17468</v>
      </c>
      <c r="I3039" s="27" t="s">
        <v>17469</v>
      </c>
      <c r="J3039" s="27" t="s">
        <v>857</v>
      </c>
      <c r="K3039" s="27" t="s">
        <v>35</v>
      </c>
      <c r="L3039" s="27" t="s">
        <v>35</v>
      </c>
      <c r="M3039" s="27">
        <v>50001</v>
      </c>
      <c r="N3039" s="28" t="s">
        <v>953</v>
      </c>
      <c r="O3039" s="22">
        <f>VLOOKUP(A3039,Hoja1!A:C,3,0)</f>
        <v>8</v>
      </c>
      <c r="P3039" s="21" t="str">
        <f>VLOOKUP(M3039,[1]TIPOLOGIAS_CB!$A:$F,4,0)</f>
        <v>VILLAVICENCIO</v>
      </c>
      <c r="Q3039" s="21" t="str">
        <f>VLOOKUP(P3039,'BASE TARIFA 2025'!C:D,2,0)</f>
        <v>WOMPI ORIENTE</v>
      </c>
      <c r="R3039" s="23">
        <f>VLOOKUP(P3039,'BASE TARIFA 2025'!C:F,4,0)</f>
        <v>28277.100000000002</v>
      </c>
    </row>
    <row r="3040" spans="1:18" ht="14.45">
      <c r="A3040" s="27">
        <v>77812</v>
      </c>
      <c r="B3040" s="27" t="s">
        <v>17470</v>
      </c>
      <c r="C3040" s="27">
        <v>24231592</v>
      </c>
      <c r="D3040" s="27" t="s">
        <v>17471</v>
      </c>
      <c r="E3040" s="27" t="s">
        <v>17472</v>
      </c>
      <c r="F3040" s="27" t="s">
        <v>17472</v>
      </c>
      <c r="G3040" s="27" t="s">
        <v>17473</v>
      </c>
      <c r="H3040" s="27" t="s">
        <v>17474</v>
      </c>
      <c r="I3040" s="27" t="s">
        <v>17475</v>
      </c>
      <c r="J3040" s="27" t="s">
        <v>857</v>
      </c>
      <c r="K3040" s="27" t="s">
        <v>35</v>
      </c>
      <c r="L3040" s="27" t="s">
        <v>35</v>
      </c>
      <c r="M3040" s="27">
        <v>50001</v>
      </c>
      <c r="N3040" s="28" t="s">
        <v>77</v>
      </c>
      <c r="O3040" s="22">
        <f>VLOOKUP(A3040,Hoja1!A:C,3,0)</f>
        <v>8</v>
      </c>
      <c r="P3040" s="21" t="str">
        <f>VLOOKUP(M3040,[1]TIPOLOGIAS_CB!$A:$F,4,0)</f>
        <v>VILLAVICENCIO</v>
      </c>
      <c r="Q3040" s="21" t="str">
        <f>VLOOKUP(P3040,'BASE TARIFA 2025'!C:D,2,0)</f>
        <v>WOMPI ORIENTE</v>
      </c>
      <c r="R3040" s="23">
        <f>VLOOKUP(P3040,'BASE TARIFA 2025'!C:F,4,0)</f>
        <v>28277.100000000002</v>
      </c>
    </row>
    <row r="3041" spans="1:18" ht="14.45">
      <c r="A3041" s="27">
        <v>77504</v>
      </c>
      <c r="B3041" s="27" t="s">
        <v>17476</v>
      </c>
      <c r="C3041" s="27">
        <v>901535887</v>
      </c>
      <c r="D3041" s="27" t="s">
        <v>17477</v>
      </c>
      <c r="E3041" s="27" t="s">
        <v>17477</v>
      </c>
      <c r="F3041" s="27" t="s">
        <v>17478</v>
      </c>
      <c r="G3041" s="27" t="s">
        <v>17479</v>
      </c>
      <c r="H3041" s="27" t="s">
        <v>17480</v>
      </c>
      <c r="I3041" s="27" t="s">
        <v>17481</v>
      </c>
      <c r="J3041" s="27" t="s">
        <v>857</v>
      </c>
      <c r="K3041" s="27" t="s">
        <v>35</v>
      </c>
      <c r="L3041" s="27" t="s">
        <v>35</v>
      </c>
      <c r="M3041" s="27">
        <v>50001</v>
      </c>
      <c r="N3041" s="28" t="s">
        <v>172</v>
      </c>
      <c r="O3041" s="22">
        <f>VLOOKUP(A3041,Hoja1!A:C,3,0)</f>
        <v>8</v>
      </c>
      <c r="P3041" s="21" t="str">
        <f>VLOOKUP(M3041,[1]TIPOLOGIAS_CB!$A:$F,4,0)</f>
        <v>VILLAVICENCIO</v>
      </c>
      <c r="Q3041" s="21" t="str">
        <f>VLOOKUP(P3041,'BASE TARIFA 2025'!C:D,2,0)</f>
        <v>WOMPI ORIENTE</v>
      </c>
      <c r="R3041" s="23">
        <f>VLOOKUP(P3041,'BASE TARIFA 2025'!C:F,4,0)</f>
        <v>28277.100000000002</v>
      </c>
    </row>
    <row r="3042" spans="1:18" ht="14.45">
      <c r="A3042" s="27">
        <v>78578</v>
      </c>
      <c r="B3042" s="27" t="s">
        <v>17482</v>
      </c>
      <c r="C3042" s="27">
        <v>1121961333</v>
      </c>
      <c r="D3042" s="27" t="s">
        <v>17483</v>
      </c>
      <c r="E3042" s="27" t="s">
        <v>17484</v>
      </c>
      <c r="F3042" s="27" t="s">
        <v>17484</v>
      </c>
      <c r="G3042" s="27" t="s">
        <v>17485</v>
      </c>
      <c r="H3042" s="27" t="s">
        <v>17486</v>
      </c>
      <c r="I3042" s="27" t="s">
        <v>17487</v>
      </c>
      <c r="J3042" s="27" t="s">
        <v>857</v>
      </c>
      <c r="K3042" s="27" t="s">
        <v>35</v>
      </c>
      <c r="L3042" s="27" t="s">
        <v>35</v>
      </c>
      <c r="M3042" s="27">
        <v>50001</v>
      </c>
      <c r="N3042" s="28" t="s">
        <v>701</v>
      </c>
      <c r="O3042" s="22">
        <f>VLOOKUP(A3042,Hoja1!A:C,3,0)</f>
        <v>8</v>
      </c>
      <c r="P3042" s="21" t="str">
        <f>VLOOKUP(M3042,[1]TIPOLOGIAS_CB!$A:$F,4,0)</f>
        <v>VILLAVICENCIO</v>
      </c>
      <c r="Q3042" s="21" t="str">
        <f>VLOOKUP(P3042,'BASE TARIFA 2025'!C:D,2,0)</f>
        <v>WOMPI ORIENTE</v>
      </c>
      <c r="R3042" s="23">
        <f>VLOOKUP(P3042,'BASE TARIFA 2025'!C:F,4,0)</f>
        <v>28277.100000000002</v>
      </c>
    </row>
    <row r="3043" spans="1:18" ht="14.45">
      <c r="A3043" s="27">
        <v>78301</v>
      </c>
      <c r="B3043" s="27" t="s">
        <v>17488</v>
      </c>
      <c r="C3043" s="27">
        <v>901684464</v>
      </c>
      <c r="D3043" s="27" t="s">
        <v>17489</v>
      </c>
      <c r="E3043" s="27" t="s">
        <v>17489</v>
      </c>
      <c r="F3043" s="27" t="s">
        <v>17490</v>
      </c>
      <c r="G3043" s="27" t="s">
        <v>17491</v>
      </c>
      <c r="H3043" s="27" t="s">
        <v>17492</v>
      </c>
      <c r="I3043" s="27" t="s">
        <v>17493</v>
      </c>
      <c r="J3043" s="27" t="s">
        <v>857</v>
      </c>
      <c r="K3043" s="27" t="s">
        <v>35</v>
      </c>
      <c r="L3043" s="27" t="s">
        <v>35</v>
      </c>
      <c r="M3043" s="27">
        <v>50001</v>
      </c>
      <c r="N3043" s="28" t="s">
        <v>342</v>
      </c>
      <c r="O3043" s="22">
        <f>VLOOKUP(A3043,Hoja1!A:C,3,0)</f>
        <v>8</v>
      </c>
      <c r="P3043" s="21" t="str">
        <f>VLOOKUP(M3043,[1]TIPOLOGIAS_CB!$A:$F,4,0)</f>
        <v>VILLAVICENCIO</v>
      </c>
      <c r="Q3043" s="21" t="str">
        <f>VLOOKUP(P3043,'BASE TARIFA 2025'!C:D,2,0)</f>
        <v>WOMPI ORIENTE</v>
      </c>
      <c r="R3043" s="23">
        <f>VLOOKUP(P3043,'BASE TARIFA 2025'!C:F,4,0)</f>
        <v>28277.100000000002</v>
      </c>
    </row>
    <row r="3044" spans="1:18" ht="14.45">
      <c r="A3044" s="27">
        <v>78302</v>
      </c>
      <c r="B3044" s="27" t="s">
        <v>17494</v>
      </c>
      <c r="C3044" s="27">
        <v>21178362</v>
      </c>
      <c r="D3044" s="27" t="s">
        <v>17495</v>
      </c>
      <c r="E3044" s="27" t="s">
        <v>17496</v>
      </c>
      <c r="F3044" s="27" t="s">
        <v>17496</v>
      </c>
      <c r="G3044" s="27" t="s">
        <v>17497</v>
      </c>
      <c r="H3044" s="27" t="s">
        <v>17498</v>
      </c>
      <c r="I3044" s="27" t="s">
        <v>17499</v>
      </c>
      <c r="J3044" s="27" t="s">
        <v>857</v>
      </c>
      <c r="K3044" s="27" t="s">
        <v>35</v>
      </c>
      <c r="L3044" s="27" t="s">
        <v>35</v>
      </c>
      <c r="M3044" s="27">
        <v>50001</v>
      </c>
      <c r="N3044" s="28" t="s">
        <v>328</v>
      </c>
      <c r="O3044" s="22">
        <f>VLOOKUP(A3044,Hoja1!A:C,3,0)</f>
        <v>8</v>
      </c>
      <c r="P3044" s="21" t="str">
        <f>VLOOKUP(M3044,[1]TIPOLOGIAS_CB!$A:$F,4,0)</f>
        <v>VILLAVICENCIO</v>
      </c>
      <c r="Q3044" s="21" t="str">
        <f>VLOOKUP(P3044,'BASE TARIFA 2025'!C:D,2,0)</f>
        <v>WOMPI ORIENTE</v>
      </c>
      <c r="R3044" s="23">
        <f>VLOOKUP(P3044,'BASE TARIFA 2025'!C:F,4,0)</f>
        <v>28277.100000000002</v>
      </c>
    </row>
    <row r="3045" spans="1:18" ht="14.45">
      <c r="A3045" s="27">
        <v>78306</v>
      </c>
      <c r="B3045" s="27" t="s">
        <v>17500</v>
      </c>
      <c r="C3045" s="27">
        <v>1121963975</v>
      </c>
      <c r="D3045" s="27" t="s">
        <v>17501</v>
      </c>
      <c r="E3045" s="27" t="s">
        <v>17501</v>
      </c>
      <c r="F3045" s="27" t="s">
        <v>17502</v>
      </c>
      <c r="G3045" s="27" t="s">
        <v>17503</v>
      </c>
      <c r="H3045" s="27" t="s">
        <v>17504</v>
      </c>
      <c r="I3045" s="27" t="s">
        <v>17505</v>
      </c>
      <c r="J3045" s="27" t="s">
        <v>857</v>
      </c>
      <c r="K3045" s="27" t="s">
        <v>35</v>
      </c>
      <c r="L3045" s="27" t="s">
        <v>35</v>
      </c>
      <c r="M3045" s="27">
        <v>50001</v>
      </c>
      <c r="N3045" s="28" t="s">
        <v>342</v>
      </c>
      <c r="O3045" s="22">
        <f>VLOOKUP(A3045,Hoja1!A:C,3,0)</f>
        <v>8</v>
      </c>
      <c r="P3045" s="21" t="str">
        <f>VLOOKUP(M3045,[1]TIPOLOGIAS_CB!$A:$F,4,0)</f>
        <v>VILLAVICENCIO</v>
      </c>
      <c r="Q3045" s="21" t="str">
        <f>VLOOKUP(P3045,'BASE TARIFA 2025'!C:D,2,0)</f>
        <v>WOMPI ORIENTE</v>
      </c>
      <c r="R3045" s="23">
        <f>VLOOKUP(P3045,'BASE TARIFA 2025'!C:F,4,0)</f>
        <v>28277.100000000002</v>
      </c>
    </row>
    <row r="3046" spans="1:18" ht="14.45">
      <c r="A3046" s="27">
        <v>75518</v>
      </c>
      <c r="B3046" s="27" t="s">
        <v>17506</v>
      </c>
      <c r="C3046" s="27">
        <v>21227339</v>
      </c>
      <c r="D3046" s="27" t="s">
        <v>17507</v>
      </c>
      <c r="E3046" s="27" t="s">
        <v>17508</v>
      </c>
      <c r="F3046" s="27" t="s">
        <v>17508</v>
      </c>
      <c r="G3046" s="27" t="s">
        <v>17509</v>
      </c>
      <c r="H3046" s="27" t="s">
        <v>17510</v>
      </c>
      <c r="I3046" s="27" t="s">
        <v>17511</v>
      </c>
      <c r="J3046" s="27" t="s">
        <v>857</v>
      </c>
      <c r="K3046" s="27" t="s">
        <v>35</v>
      </c>
      <c r="L3046" s="27" t="s">
        <v>35</v>
      </c>
      <c r="M3046" s="27">
        <v>50001</v>
      </c>
      <c r="N3046" s="28" t="s">
        <v>328</v>
      </c>
      <c r="O3046" s="22">
        <f>VLOOKUP(A3046,Hoja1!A:C,3,0)</f>
        <v>8</v>
      </c>
      <c r="P3046" s="21" t="str">
        <f>VLOOKUP(M3046,[1]TIPOLOGIAS_CB!$A:$F,4,0)</f>
        <v>VILLAVICENCIO</v>
      </c>
      <c r="Q3046" s="21" t="str">
        <f>VLOOKUP(P3046,'BASE TARIFA 2025'!C:D,2,0)</f>
        <v>WOMPI ORIENTE</v>
      </c>
      <c r="R3046" s="23">
        <f>VLOOKUP(P3046,'BASE TARIFA 2025'!C:F,4,0)</f>
        <v>28277.100000000002</v>
      </c>
    </row>
    <row r="3047" spans="1:18" ht="14.45">
      <c r="A3047" s="27">
        <v>76621</v>
      </c>
      <c r="B3047" s="27" t="s">
        <v>17512</v>
      </c>
      <c r="C3047" s="27">
        <v>40389246</v>
      </c>
      <c r="D3047" s="27" t="s">
        <v>17513</v>
      </c>
      <c r="E3047" s="27" t="s">
        <v>17513</v>
      </c>
      <c r="F3047" s="27" t="s">
        <v>17513</v>
      </c>
      <c r="G3047" s="27" t="s">
        <v>17514</v>
      </c>
      <c r="H3047" s="27" t="s">
        <v>17515</v>
      </c>
      <c r="I3047" s="27" t="s">
        <v>17516</v>
      </c>
      <c r="J3047" s="27" t="s">
        <v>857</v>
      </c>
      <c r="K3047" s="27" t="s">
        <v>35</v>
      </c>
      <c r="L3047" s="27" t="s">
        <v>35</v>
      </c>
      <c r="M3047" s="27">
        <v>50001</v>
      </c>
      <c r="N3047" s="28" t="s">
        <v>77</v>
      </c>
      <c r="O3047" s="22">
        <f>VLOOKUP(A3047,Hoja1!A:C,3,0)</f>
        <v>8</v>
      </c>
      <c r="P3047" s="21" t="str">
        <f>VLOOKUP(M3047,[1]TIPOLOGIAS_CB!$A:$F,4,0)</f>
        <v>VILLAVICENCIO</v>
      </c>
      <c r="Q3047" s="21" t="str">
        <f>VLOOKUP(P3047,'BASE TARIFA 2025'!C:D,2,0)</f>
        <v>WOMPI ORIENTE</v>
      </c>
      <c r="R3047" s="23">
        <f>VLOOKUP(P3047,'BASE TARIFA 2025'!C:F,4,0)</f>
        <v>28277.100000000002</v>
      </c>
    </row>
    <row r="3048" spans="1:18" ht="14.45">
      <c r="A3048" s="27">
        <v>72283</v>
      </c>
      <c r="B3048" s="27" t="s">
        <v>17517</v>
      </c>
      <c r="C3048" s="27">
        <v>1026553027</v>
      </c>
      <c r="D3048" s="27" t="s">
        <v>17518</v>
      </c>
      <c r="E3048" s="27" t="s">
        <v>17518</v>
      </c>
      <c r="F3048" s="27" t="s">
        <v>17518</v>
      </c>
      <c r="G3048" s="27" t="s">
        <v>17519</v>
      </c>
      <c r="H3048" s="27" t="s">
        <v>17520</v>
      </c>
      <c r="I3048" s="27" t="s">
        <v>17521</v>
      </c>
      <c r="J3048" s="27" t="s">
        <v>857</v>
      </c>
      <c r="K3048" s="27" t="s">
        <v>35</v>
      </c>
      <c r="L3048" s="27" t="s">
        <v>35</v>
      </c>
      <c r="M3048" s="27">
        <v>50001</v>
      </c>
      <c r="N3048" s="28" t="s">
        <v>102</v>
      </c>
      <c r="O3048" s="22">
        <f>VLOOKUP(A3048,Hoja1!A:C,3,0)</f>
        <v>8</v>
      </c>
      <c r="P3048" s="21" t="str">
        <f>VLOOKUP(M3048,[1]TIPOLOGIAS_CB!$A:$F,4,0)</f>
        <v>VILLAVICENCIO</v>
      </c>
      <c r="Q3048" s="21" t="str">
        <f>VLOOKUP(P3048,'BASE TARIFA 2025'!C:D,2,0)</f>
        <v>WOMPI ORIENTE</v>
      </c>
      <c r="R3048" s="23">
        <f>VLOOKUP(P3048,'BASE TARIFA 2025'!C:F,4,0)</f>
        <v>28277.100000000002</v>
      </c>
    </row>
    <row r="3049" spans="1:18" ht="14.45">
      <c r="A3049" s="27">
        <v>76215</v>
      </c>
      <c r="B3049" s="27" t="s">
        <v>17522</v>
      </c>
      <c r="C3049" s="27">
        <v>86052805</v>
      </c>
      <c r="D3049" s="27" t="s">
        <v>17523</v>
      </c>
      <c r="E3049" s="27" t="s">
        <v>17524</v>
      </c>
      <c r="F3049" s="27" t="s">
        <v>17523</v>
      </c>
      <c r="G3049" s="27" t="s">
        <v>17525</v>
      </c>
      <c r="H3049" s="27" t="s">
        <v>17526</v>
      </c>
      <c r="I3049" s="27" t="s">
        <v>17527</v>
      </c>
      <c r="J3049" s="27" t="s">
        <v>857</v>
      </c>
      <c r="K3049" s="27" t="s">
        <v>35</v>
      </c>
      <c r="L3049" s="27" t="s">
        <v>35</v>
      </c>
      <c r="M3049" s="27">
        <v>50001</v>
      </c>
      <c r="N3049" s="28" t="s">
        <v>172</v>
      </c>
      <c r="O3049" s="22">
        <f>VLOOKUP(A3049,Hoja1!A:C,3,0)</f>
        <v>8</v>
      </c>
      <c r="P3049" s="21" t="str">
        <f>VLOOKUP(M3049,[1]TIPOLOGIAS_CB!$A:$F,4,0)</f>
        <v>VILLAVICENCIO</v>
      </c>
      <c r="Q3049" s="21" t="str">
        <f>VLOOKUP(P3049,'BASE TARIFA 2025'!C:D,2,0)</f>
        <v>WOMPI ORIENTE</v>
      </c>
      <c r="R3049" s="23">
        <f>VLOOKUP(P3049,'BASE TARIFA 2025'!C:F,4,0)</f>
        <v>28277.100000000002</v>
      </c>
    </row>
    <row r="3050" spans="1:18" ht="14.45">
      <c r="A3050" s="27">
        <v>76987</v>
      </c>
      <c r="B3050" s="27" t="s">
        <v>17528</v>
      </c>
      <c r="C3050" s="27">
        <v>40437973</v>
      </c>
      <c r="D3050" s="27" t="s">
        <v>17529</v>
      </c>
      <c r="E3050" s="27" t="s">
        <v>17529</v>
      </c>
      <c r="F3050" s="27" t="s">
        <v>17530</v>
      </c>
      <c r="G3050" s="27" t="s">
        <v>17531</v>
      </c>
      <c r="H3050" s="27" t="s">
        <v>17532</v>
      </c>
      <c r="I3050" s="27" t="s">
        <v>17533</v>
      </c>
      <c r="J3050" s="27" t="s">
        <v>857</v>
      </c>
      <c r="K3050" s="27" t="s">
        <v>35</v>
      </c>
      <c r="L3050" s="27" t="s">
        <v>35</v>
      </c>
      <c r="M3050" s="27">
        <v>50001</v>
      </c>
      <c r="N3050" s="28" t="s">
        <v>342</v>
      </c>
      <c r="O3050" s="22">
        <f>VLOOKUP(A3050,Hoja1!A:C,3,0)</f>
        <v>8</v>
      </c>
      <c r="P3050" s="21" t="str">
        <f>VLOOKUP(M3050,[1]TIPOLOGIAS_CB!$A:$F,4,0)</f>
        <v>VILLAVICENCIO</v>
      </c>
      <c r="Q3050" s="21" t="str">
        <f>VLOOKUP(P3050,'BASE TARIFA 2025'!C:D,2,0)</f>
        <v>WOMPI ORIENTE</v>
      </c>
      <c r="R3050" s="23">
        <f>VLOOKUP(P3050,'BASE TARIFA 2025'!C:F,4,0)</f>
        <v>28277.100000000002</v>
      </c>
    </row>
    <row r="3051" spans="1:18" ht="14.45">
      <c r="A3051" s="27">
        <v>76988</v>
      </c>
      <c r="B3051" s="27" t="s">
        <v>17534</v>
      </c>
      <c r="C3051" s="27">
        <v>901737283</v>
      </c>
      <c r="D3051" s="27" t="s">
        <v>17535</v>
      </c>
      <c r="E3051" s="27" t="s">
        <v>17535</v>
      </c>
      <c r="F3051" s="27" t="s">
        <v>17535</v>
      </c>
      <c r="G3051" s="27" t="s">
        <v>17536</v>
      </c>
      <c r="H3051" s="27" t="s">
        <v>17537</v>
      </c>
      <c r="I3051" s="27" t="s">
        <v>17538</v>
      </c>
      <c r="J3051" s="27" t="s">
        <v>857</v>
      </c>
      <c r="K3051" s="27" t="s">
        <v>35</v>
      </c>
      <c r="L3051" s="27" t="s">
        <v>35</v>
      </c>
      <c r="M3051" s="27">
        <v>50001</v>
      </c>
      <c r="N3051" s="28" t="s">
        <v>342</v>
      </c>
      <c r="O3051" s="22">
        <f>VLOOKUP(A3051,Hoja1!A:C,3,0)</f>
        <v>8</v>
      </c>
      <c r="P3051" s="21" t="str">
        <f>VLOOKUP(M3051,[1]TIPOLOGIAS_CB!$A:$F,4,0)</f>
        <v>VILLAVICENCIO</v>
      </c>
      <c r="Q3051" s="21" t="str">
        <f>VLOOKUP(P3051,'BASE TARIFA 2025'!C:D,2,0)</f>
        <v>WOMPI ORIENTE</v>
      </c>
      <c r="R3051" s="23">
        <f>VLOOKUP(P3051,'BASE TARIFA 2025'!C:F,4,0)</f>
        <v>28277.100000000002</v>
      </c>
    </row>
    <row r="3052" spans="1:18" ht="14.45">
      <c r="A3052" s="27">
        <v>75334</v>
      </c>
      <c r="B3052" s="27" t="s">
        <v>17539</v>
      </c>
      <c r="C3052" s="27">
        <v>1121891524</v>
      </c>
      <c r="D3052" s="27" t="s">
        <v>17540</v>
      </c>
      <c r="E3052" s="27" t="s">
        <v>17540</v>
      </c>
      <c r="F3052" s="27" t="s">
        <v>17540</v>
      </c>
      <c r="G3052" s="27" t="s">
        <v>17541</v>
      </c>
      <c r="H3052" s="27" t="s">
        <v>17542</v>
      </c>
      <c r="I3052" s="27" t="s">
        <v>17543</v>
      </c>
      <c r="J3052" s="27" t="s">
        <v>857</v>
      </c>
      <c r="K3052" s="27" t="s">
        <v>35</v>
      </c>
      <c r="L3052" s="27" t="s">
        <v>35</v>
      </c>
      <c r="M3052" s="27">
        <v>50001</v>
      </c>
      <c r="N3052" s="28" t="s">
        <v>342</v>
      </c>
      <c r="O3052" s="22">
        <f>VLOOKUP(A3052,Hoja1!A:C,3,0)</f>
        <v>8</v>
      </c>
      <c r="P3052" s="21" t="str">
        <f>VLOOKUP(M3052,[1]TIPOLOGIAS_CB!$A:$F,4,0)</f>
        <v>VILLAVICENCIO</v>
      </c>
      <c r="Q3052" s="21" t="str">
        <f>VLOOKUP(P3052,'BASE TARIFA 2025'!C:D,2,0)</f>
        <v>WOMPI ORIENTE</v>
      </c>
      <c r="R3052" s="23">
        <f>VLOOKUP(P3052,'BASE TARIFA 2025'!C:F,4,0)</f>
        <v>28277.100000000002</v>
      </c>
    </row>
    <row r="3053" spans="1:18" ht="14.45">
      <c r="A3053" s="27">
        <v>75336</v>
      </c>
      <c r="B3053" s="27" t="s">
        <v>17544</v>
      </c>
      <c r="C3053" s="27">
        <v>3274756</v>
      </c>
      <c r="D3053" s="27" t="s">
        <v>17545</v>
      </c>
      <c r="E3053" s="27" t="s">
        <v>17545</v>
      </c>
      <c r="F3053" s="27" t="s">
        <v>17545</v>
      </c>
      <c r="G3053" s="27" t="s">
        <v>17546</v>
      </c>
      <c r="H3053" s="27" t="s">
        <v>17547</v>
      </c>
      <c r="I3053" s="27" t="s">
        <v>17548</v>
      </c>
      <c r="J3053" s="27" t="s">
        <v>857</v>
      </c>
      <c r="K3053" s="27" t="s">
        <v>35</v>
      </c>
      <c r="L3053" s="27" t="s">
        <v>35</v>
      </c>
      <c r="M3053" s="27">
        <v>50001</v>
      </c>
      <c r="N3053" s="28" t="s">
        <v>342</v>
      </c>
      <c r="O3053" s="22">
        <f>VLOOKUP(A3053,Hoja1!A:C,3,0)</f>
        <v>8</v>
      </c>
      <c r="P3053" s="21" t="str">
        <f>VLOOKUP(M3053,[1]TIPOLOGIAS_CB!$A:$F,4,0)</f>
        <v>VILLAVICENCIO</v>
      </c>
      <c r="Q3053" s="21" t="str">
        <f>VLOOKUP(P3053,'BASE TARIFA 2025'!C:D,2,0)</f>
        <v>WOMPI ORIENTE</v>
      </c>
      <c r="R3053" s="23">
        <f>VLOOKUP(P3053,'BASE TARIFA 2025'!C:F,4,0)</f>
        <v>28277.100000000002</v>
      </c>
    </row>
    <row r="3054" spans="1:18" ht="14.45">
      <c r="A3054" s="27">
        <v>76216</v>
      </c>
      <c r="B3054" s="27" t="s">
        <v>17549</v>
      </c>
      <c r="C3054" s="27">
        <v>1121915208</v>
      </c>
      <c r="D3054" s="27" t="s">
        <v>17550</v>
      </c>
      <c r="E3054" s="27" t="s">
        <v>17551</v>
      </c>
      <c r="F3054" s="27" t="s">
        <v>17551</v>
      </c>
      <c r="G3054" s="27" t="s">
        <v>17552</v>
      </c>
      <c r="H3054" s="27" t="s">
        <v>17553</v>
      </c>
      <c r="I3054" s="27" t="s">
        <v>17554</v>
      </c>
      <c r="J3054" s="27" t="s">
        <v>857</v>
      </c>
      <c r="K3054" s="27" t="s">
        <v>35</v>
      </c>
      <c r="L3054" s="27" t="s">
        <v>35</v>
      </c>
      <c r="M3054" s="27">
        <v>50001</v>
      </c>
      <c r="N3054" s="28" t="s">
        <v>77</v>
      </c>
      <c r="O3054" s="22">
        <f>VLOOKUP(A3054,Hoja1!A:C,3,0)</f>
        <v>8</v>
      </c>
      <c r="P3054" s="21" t="str">
        <f>VLOOKUP(M3054,[1]TIPOLOGIAS_CB!$A:$F,4,0)</f>
        <v>VILLAVICENCIO</v>
      </c>
      <c r="Q3054" s="21" t="str">
        <f>VLOOKUP(P3054,'BASE TARIFA 2025'!C:D,2,0)</f>
        <v>WOMPI ORIENTE</v>
      </c>
      <c r="R3054" s="23">
        <f>VLOOKUP(P3054,'BASE TARIFA 2025'!C:F,4,0)</f>
        <v>28277.100000000002</v>
      </c>
    </row>
    <row r="3055" spans="1:18" ht="14.45">
      <c r="A3055" s="27">
        <v>76214</v>
      </c>
      <c r="B3055" s="27" t="s">
        <v>17555</v>
      </c>
      <c r="C3055" s="27">
        <v>1121926180</v>
      </c>
      <c r="D3055" s="27" t="s">
        <v>17556</v>
      </c>
      <c r="E3055" s="27" t="s">
        <v>17556</v>
      </c>
      <c r="F3055" s="27" t="s">
        <v>17556</v>
      </c>
      <c r="G3055" s="27" t="s">
        <v>17557</v>
      </c>
      <c r="H3055" s="27" t="s">
        <v>17558</v>
      </c>
      <c r="I3055" s="27" t="s">
        <v>17559</v>
      </c>
      <c r="J3055" s="27" t="s">
        <v>857</v>
      </c>
      <c r="K3055" s="27" t="s">
        <v>35</v>
      </c>
      <c r="L3055" s="27" t="s">
        <v>35</v>
      </c>
      <c r="M3055" s="27">
        <v>50001</v>
      </c>
      <c r="N3055" s="28" t="s">
        <v>342</v>
      </c>
      <c r="O3055" s="22">
        <f>VLOOKUP(A3055,Hoja1!A:C,3,0)</f>
        <v>8</v>
      </c>
      <c r="P3055" s="21" t="str">
        <f>VLOOKUP(M3055,[1]TIPOLOGIAS_CB!$A:$F,4,0)</f>
        <v>VILLAVICENCIO</v>
      </c>
      <c r="Q3055" s="21" t="str">
        <f>VLOOKUP(P3055,'BASE TARIFA 2025'!C:D,2,0)</f>
        <v>WOMPI ORIENTE</v>
      </c>
      <c r="R3055" s="23">
        <f>VLOOKUP(P3055,'BASE TARIFA 2025'!C:F,4,0)</f>
        <v>28277.100000000002</v>
      </c>
    </row>
    <row r="3056" spans="1:18" ht="14.45">
      <c r="A3056" s="27">
        <v>74867</v>
      </c>
      <c r="B3056" s="27" t="s">
        <v>17560</v>
      </c>
      <c r="C3056" s="27">
        <v>19257445</v>
      </c>
      <c r="D3056" s="27" t="s">
        <v>17561</v>
      </c>
      <c r="E3056" s="27" t="s">
        <v>17562</v>
      </c>
      <c r="F3056" s="27" t="s">
        <v>17562</v>
      </c>
      <c r="G3056" s="27" t="s">
        <v>17563</v>
      </c>
      <c r="H3056" s="27" t="s">
        <v>17564</v>
      </c>
      <c r="I3056" s="27" t="s">
        <v>17565</v>
      </c>
      <c r="J3056" s="27" t="s">
        <v>857</v>
      </c>
      <c r="K3056" s="27" t="s">
        <v>35</v>
      </c>
      <c r="L3056" s="27" t="s">
        <v>35</v>
      </c>
      <c r="M3056" s="27">
        <v>50001</v>
      </c>
      <c r="N3056" s="28" t="s">
        <v>342</v>
      </c>
      <c r="O3056" s="22">
        <f>VLOOKUP(A3056,Hoja1!A:C,3,0)</f>
        <v>8</v>
      </c>
      <c r="P3056" s="21" t="str">
        <f>VLOOKUP(M3056,[1]TIPOLOGIAS_CB!$A:$F,4,0)</f>
        <v>VILLAVICENCIO</v>
      </c>
      <c r="Q3056" s="21" t="str">
        <f>VLOOKUP(P3056,'BASE TARIFA 2025'!C:D,2,0)</f>
        <v>WOMPI ORIENTE</v>
      </c>
      <c r="R3056" s="23">
        <f>VLOOKUP(P3056,'BASE TARIFA 2025'!C:F,4,0)</f>
        <v>28277.100000000002</v>
      </c>
    </row>
    <row r="3057" spans="1:18" ht="14.45">
      <c r="A3057" s="27">
        <v>74767</v>
      </c>
      <c r="B3057" s="27" t="s">
        <v>17566</v>
      </c>
      <c r="C3057" s="27">
        <v>1121932292</v>
      </c>
      <c r="D3057" s="27" t="s">
        <v>17567</v>
      </c>
      <c r="E3057" s="27" t="s">
        <v>17568</v>
      </c>
      <c r="F3057" s="27" t="s">
        <v>17568</v>
      </c>
      <c r="G3057" s="27" t="s">
        <v>17569</v>
      </c>
      <c r="H3057" s="27" t="s">
        <v>17570</v>
      </c>
      <c r="I3057" s="27" t="s">
        <v>17571</v>
      </c>
      <c r="J3057" s="27" t="s">
        <v>857</v>
      </c>
      <c r="K3057" s="27" t="s">
        <v>35</v>
      </c>
      <c r="L3057" s="27" t="s">
        <v>35</v>
      </c>
      <c r="M3057" s="27">
        <v>50001</v>
      </c>
      <c r="N3057" s="28" t="s">
        <v>328</v>
      </c>
      <c r="O3057" s="22">
        <f>VLOOKUP(A3057,Hoja1!A:C,3,0)</f>
        <v>8</v>
      </c>
      <c r="P3057" s="21" t="str">
        <f>VLOOKUP(M3057,[1]TIPOLOGIAS_CB!$A:$F,4,0)</f>
        <v>VILLAVICENCIO</v>
      </c>
      <c r="Q3057" s="21" t="str">
        <f>VLOOKUP(P3057,'BASE TARIFA 2025'!C:D,2,0)</f>
        <v>WOMPI ORIENTE</v>
      </c>
      <c r="R3057" s="23">
        <f>VLOOKUP(P3057,'BASE TARIFA 2025'!C:F,4,0)</f>
        <v>28277.100000000002</v>
      </c>
    </row>
    <row r="3058" spans="1:18" ht="14.45">
      <c r="A3058" s="27">
        <v>75754</v>
      </c>
      <c r="B3058" s="27" t="s">
        <v>17572</v>
      </c>
      <c r="C3058" s="27">
        <v>86067858</v>
      </c>
      <c r="D3058" s="27" t="s">
        <v>17573</v>
      </c>
      <c r="E3058" s="27" t="s">
        <v>17573</v>
      </c>
      <c r="F3058" s="27" t="s">
        <v>17573</v>
      </c>
      <c r="G3058" s="27" t="s">
        <v>17574</v>
      </c>
      <c r="H3058" s="27" t="s">
        <v>17575</v>
      </c>
      <c r="I3058" s="27" t="s">
        <v>17576</v>
      </c>
      <c r="J3058" s="27" t="s">
        <v>857</v>
      </c>
      <c r="K3058" s="27" t="s">
        <v>35</v>
      </c>
      <c r="L3058" s="27" t="s">
        <v>35</v>
      </c>
      <c r="M3058" s="27">
        <v>50001</v>
      </c>
      <c r="N3058" s="28" t="s">
        <v>172</v>
      </c>
      <c r="O3058" s="22">
        <f>VLOOKUP(A3058,Hoja1!A:C,3,0)</f>
        <v>8</v>
      </c>
      <c r="P3058" s="21" t="str">
        <f>VLOOKUP(M3058,[1]TIPOLOGIAS_CB!$A:$F,4,0)</f>
        <v>VILLAVICENCIO</v>
      </c>
      <c r="Q3058" s="21" t="str">
        <f>VLOOKUP(P3058,'BASE TARIFA 2025'!C:D,2,0)</f>
        <v>WOMPI ORIENTE</v>
      </c>
      <c r="R3058" s="23">
        <f>VLOOKUP(P3058,'BASE TARIFA 2025'!C:F,4,0)</f>
        <v>28277.100000000002</v>
      </c>
    </row>
    <row r="3059" spans="1:18" ht="14.45">
      <c r="A3059" s="27">
        <v>74217</v>
      </c>
      <c r="B3059" s="27" t="s">
        <v>17577</v>
      </c>
      <c r="C3059" s="27">
        <v>38794838</v>
      </c>
      <c r="D3059" s="27" t="s">
        <v>17578</v>
      </c>
      <c r="E3059" s="27" t="s">
        <v>17578</v>
      </c>
      <c r="F3059" s="27" t="s">
        <v>17579</v>
      </c>
      <c r="G3059" s="27" t="s">
        <v>17580</v>
      </c>
      <c r="H3059" s="27" t="s">
        <v>17581</v>
      </c>
      <c r="I3059" s="27" t="s">
        <v>17582</v>
      </c>
      <c r="J3059" s="27" t="s">
        <v>857</v>
      </c>
      <c r="K3059" s="27" t="s">
        <v>35</v>
      </c>
      <c r="L3059" s="27" t="s">
        <v>35</v>
      </c>
      <c r="M3059" s="27">
        <v>50001</v>
      </c>
      <c r="N3059" s="28" t="s">
        <v>172</v>
      </c>
      <c r="O3059" s="22">
        <f>VLOOKUP(A3059,Hoja1!A:C,3,0)</f>
        <v>16</v>
      </c>
      <c r="P3059" s="21" t="str">
        <f>VLOOKUP(M3059,[1]TIPOLOGIAS_CB!$A:$F,4,0)</f>
        <v>VILLAVICENCIO</v>
      </c>
      <c r="Q3059" s="21" t="str">
        <f>VLOOKUP(P3059,'BASE TARIFA 2025'!C:D,2,0)</f>
        <v>WOMPI ORIENTE</v>
      </c>
      <c r="R3059" s="23">
        <f>VLOOKUP(P3059,'BASE TARIFA 2025'!C:F,4,0)</f>
        <v>28277.100000000002</v>
      </c>
    </row>
    <row r="3060" spans="1:18" ht="14.45">
      <c r="A3060" s="27">
        <v>74265</v>
      </c>
      <c r="B3060" s="27" t="s">
        <v>17583</v>
      </c>
      <c r="C3060" s="27">
        <v>80829049</v>
      </c>
      <c r="D3060" s="27" t="s">
        <v>17584</v>
      </c>
      <c r="E3060" s="27" t="s">
        <v>17584</v>
      </c>
      <c r="F3060" s="27" t="s">
        <v>17585</v>
      </c>
      <c r="G3060" s="27" t="s">
        <v>17586</v>
      </c>
      <c r="H3060" s="27" t="s">
        <v>17587</v>
      </c>
      <c r="I3060" s="27" t="s">
        <v>17588</v>
      </c>
      <c r="J3060" s="27" t="s">
        <v>857</v>
      </c>
      <c r="K3060" s="27" t="s">
        <v>35</v>
      </c>
      <c r="L3060" s="27" t="s">
        <v>35</v>
      </c>
      <c r="M3060" s="27">
        <v>50001</v>
      </c>
      <c r="N3060" s="28" t="s">
        <v>701</v>
      </c>
      <c r="O3060" s="22">
        <f>VLOOKUP(A3060,Hoja1!A:C,3,0)</f>
        <v>8</v>
      </c>
      <c r="P3060" s="21" t="str">
        <f>VLOOKUP(M3060,[1]TIPOLOGIAS_CB!$A:$F,4,0)</f>
        <v>VILLAVICENCIO</v>
      </c>
      <c r="Q3060" s="21" t="str">
        <f>VLOOKUP(P3060,'BASE TARIFA 2025'!C:D,2,0)</f>
        <v>WOMPI ORIENTE</v>
      </c>
      <c r="R3060" s="23">
        <f>VLOOKUP(P3060,'BASE TARIFA 2025'!C:F,4,0)</f>
        <v>28277.100000000002</v>
      </c>
    </row>
    <row r="3061" spans="1:18" ht="14.45">
      <c r="A3061" s="27">
        <v>74509</v>
      </c>
      <c r="B3061" s="27" t="s">
        <v>17589</v>
      </c>
      <c r="C3061" s="27">
        <v>1014213053</v>
      </c>
      <c r="D3061" s="27" t="s">
        <v>17590</v>
      </c>
      <c r="E3061" s="27" t="s">
        <v>17590</v>
      </c>
      <c r="F3061" s="27" t="s">
        <v>17590</v>
      </c>
      <c r="G3061" s="27" t="s">
        <v>17591</v>
      </c>
      <c r="H3061" s="27" t="s">
        <v>17592</v>
      </c>
      <c r="I3061" s="27" t="s">
        <v>17593</v>
      </c>
      <c r="J3061" s="27" t="s">
        <v>857</v>
      </c>
      <c r="K3061" s="27" t="s">
        <v>35</v>
      </c>
      <c r="L3061" s="27" t="s">
        <v>35</v>
      </c>
      <c r="M3061" s="27">
        <v>50001</v>
      </c>
      <c r="N3061" s="28" t="s">
        <v>102</v>
      </c>
      <c r="O3061" s="22">
        <f>VLOOKUP(A3061,Hoja1!A:C,3,0)</f>
        <v>8</v>
      </c>
      <c r="P3061" s="21" t="str">
        <f>VLOOKUP(M3061,[1]TIPOLOGIAS_CB!$A:$F,4,0)</f>
        <v>VILLAVICENCIO</v>
      </c>
      <c r="Q3061" s="21" t="str">
        <f>VLOOKUP(P3061,'BASE TARIFA 2025'!C:D,2,0)</f>
        <v>WOMPI ORIENTE</v>
      </c>
      <c r="R3061" s="23">
        <f>VLOOKUP(P3061,'BASE TARIFA 2025'!C:F,4,0)</f>
        <v>28277.100000000002</v>
      </c>
    </row>
    <row r="3062" spans="1:18" ht="14.45">
      <c r="A3062" s="27">
        <v>74537</v>
      </c>
      <c r="B3062" s="27" t="s">
        <v>17594</v>
      </c>
      <c r="C3062" s="27">
        <v>1122647632</v>
      </c>
      <c r="D3062" s="27" t="s">
        <v>17595</v>
      </c>
      <c r="E3062" s="27" t="s">
        <v>17596</v>
      </c>
      <c r="F3062" s="27" t="s">
        <v>17596</v>
      </c>
      <c r="G3062" s="27" t="s">
        <v>17597</v>
      </c>
      <c r="H3062" s="27" t="s">
        <v>17598</v>
      </c>
      <c r="I3062" s="27" t="s">
        <v>17599</v>
      </c>
      <c r="J3062" s="27" t="s">
        <v>857</v>
      </c>
      <c r="K3062" s="27" t="s">
        <v>35</v>
      </c>
      <c r="L3062" s="27" t="s">
        <v>35</v>
      </c>
      <c r="M3062" s="27">
        <v>50001</v>
      </c>
      <c r="N3062" s="28" t="s">
        <v>77</v>
      </c>
      <c r="O3062" s="22">
        <f>VLOOKUP(A3062,Hoja1!A:C,3,0)</f>
        <v>8</v>
      </c>
      <c r="P3062" s="21" t="str">
        <f>VLOOKUP(M3062,[1]TIPOLOGIAS_CB!$A:$F,4,0)</f>
        <v>VILLAVICENCIO</v>
      </c>
      <c r="Q3062" s="21" t="str">
        <f>VLOOKUP(P3062,'BASE TARIFA 2025'!C:D,2,0)</f>
        <v>WOMPI ORIENTE</v>
      </c>
      <c r="R3062" s="23">
        <f>VLOOKUP(P3062,'BASE TARIFA 2025'!C:F,4,0)</f>
        <v>28277.100000000002</v>
      </c>
    </row>
    <row r="3063" spans="1:18" ht="14.45">
      <c r="A3063" s="27">
        <v>74587</v>
      </c>
      <c r="B3063" s="27" t="s">
        <v>17600</v>
      </c>
      <c r="C3063" s="27">
        <v>1073690287</v>
      </c>
      <c r="D3063" s="27" t="s">
        <v>17601</v>
      </c>
      <c r="E3063" s="27" t="s">
        <v>17601</v>
      </c>
      <c r="F3063" s="27" t="s">
        <v>17601</v>
      </c>
      <c r="G3063" s="27" t="s">
        <v>17602</v>
      </c>
      <c r="H3063" s="27" t="s">
        <v>17603</v>
      </c>
      <c r="I3063" s="27" t="s">
        <v>17604</v>
      </c>
      <c r="J3063" s="27" t="s">
        <v>857</v>
      </c>
      <c r="K3063" s="27" t="s">
        <v>35</v>
      </c>
      <c r="L3063" s="27" t="s">
        <v>35</v>
      </c>
      <c r="M3063" s="27">
        <v>50001</v>
      </c>
      <c r="N3063" s="28" t="s">
        <v>77</v>
      </c>
      <c r="O3063" s="22">
        <f>VLOOKUP(A3063,Hoja1!A:C,3,0)</f>
        <v>8</v>
      </c>
      <c r="P3063" s="21" t="str">
        <f>VLOOKUP(M3063,[1]TIPOLOGIAS_CB!$A:$F,4,0)</f>
        <v>VILLAVICENCIO</v>
      </c>
      <c r="Q3063" s="21" t="str">
        <f>VLOOKUP(P3063,'BASE TARIFA 2025'!C:D,2,0)</f>
        <v>WOMPI ORIENTE</v>
      </c>
      <c r="R3063" s="23">
        <f>VLOOKUP(P3063,'BASE TARIFA 2025'!C:F,4,0)</f>
        <v>28277.100000000002</v>
      </c>
    </row>
    <row r="3064" spans="1:18" ht="14.45">
      <c r="A3064" s="27">
        <v>74156</v>
      </c>
      <c r="B3064" s="27" t="s">
        <v>17605</v>
      </c>
      <c r="C3064" s="27">
        <v>40390972</v>
      </c>
      <c r="D3064" s="27" t="s">
        <v>17606</v>
      </c>
      <c r="E3064" s="27" t="s">
        <v>17607</v>
      </c>
      <c r="F3064" s="27" t="s">
        <v>17606</v>
      </c>
      <c r="G3064" s="27" t="s">
        <v>17608</v>
      </c>
      <c r="H3064" s="27" t="s">
        <v>17609</v>
      </c>
      <c r="I3064" s="27" t="s">
        <v>17610</v>
      </c>
      <c r="J3064" s="27" t="s">
        <v>857</v>
      </c>
      <c r="K3064" s="27" t="s">
        <v>35</v>
      </c>
      <c r="L3064" s="27" t="s">
        <v>35</v>
      </c>
      <c r="M3064" s="27">
        <v>50001</v>
      </c>
      <c r="N3064" s="28" t="s">
        <v>348</v>
      </c>
      <c r="O3064" s="22">
        <f>VLOOKUP(A3064,Hoja1!A:C,3,0)</f>
        <v>8</v>
      </c>
      <c r="P3064" s="21" t="str">
        <f>VLOOKUP(M3064,[1]TIPOLOGIAS_CB!$A:$F,4,0)</f>
        <v>VILLAVICENCIO</v>
      </c>
      <c r="Q3064" s="21" t="str">
        <f>VLOOKUP(P3064,'BASE TARIFA 2025'!C:D,2,0)</f>
        <v>WOMPI ORIENTE</v>
      </c>
      <c r="R3064" s="23">
        <f>VLOOKUP(P3064,'BASE TARIFA 2025'!C:F,4,0)</f>
        <v>28277.100000000002</v>
      </c>
    </row>
    <row r="3065" spans="1:18" ht="14.45">
      <c r="A3065" s="27">
        <v>71828</v>
      </c>
      <c r="B3065" s="27" t="s">
        <v>17611</v>
      </c>
      <c r="C3065" s="27">
        <v>1121877506</v>
      </c>
      <c r="D3065" s="27" t="s">
        <v>17612</v>
      </c>
      <c r="E3065" s="27" t="s">
        <v>17613</v>
      </c>
      <c r="F3065" s="27" t="s">
        <v>17613</v>
      </c>
      <c r="G3065" s="27" t="s">
        <v>17614</v>
      </c>
      <c r="H3065" s="27" t="s">
        <v>17615</v>
      </c>
      <c r="I3065" s="27" t="s">
        <v>17616</v>
      </c>
      <c r="J3065" s="27" t="s">
        <v>857</v>
      </c>
      <c r="K3065" s="27" t="s">
        <v>35</v>
      </c>
      <c r="L3065" s="27" t="s">
        <v>35</v>
      </c>
      <c r="M3065" s="27">
        <v>50001</v>
      </c>
      <c r="N3065" s="28" t="s">
        <v>172</v>
      </c>
      <c r="O3065" s="22">
        <f>VLOOKUP(A3065,Hoja1!A:C,3,0)</f>
        <v>16</v>
      </c>
      <c r="P3065" s="21" t="str">
        <f>VLOOKUP(M3065,[1]TIPOLOGIAS_CB!$A:$F,4,0)</f>
        <v>VILLAVICENCIO</v>
      </c>
      <c r="Q3065" s="21" t="str">
        <f>VLOOKUP(P3065,'BASE TARIFA 2025'!C:D,2,0)</f>
        <v>WOMPI ORIENTE</v>
      </c>
      <c r="R3065" s="23">
        <f>VLOOKUP(P3065,'BASE TARIFA 2025'!C:F,4,0)</f>
        <v>28277.100000000002</v>
      </c>
    </row>
    <row r="3066" spans="1:18" ht="14.45">
      <c r="A3066" s="27">
        <v>70174</v>
      </c>
      <c r="B3066" s="27" t="s">
        <v>17617</v>
      </c>
      <c r="C3066" s="27">
        <v>1121922183</v>
      </c>
      <c r="D3066" s="27" t="s">
        <v>17618</v>
      </c>
      <c r="E3066" s="27" t="s">
        <v>17619</v>
      </c>
      <c r="F3066" s="27" t="s">
        <v>17619</v>
      </c>
      <c r="G3066" s="27" t="s">
        <v>17620</v>
      </c>
      <c r="H3066" s="27" t="s">
        <v>17621</v>
      </c>
      <c r="I3066" s="27" t="s">
        <v>17622</v>
      </c>
      <c r="J3066" s="27" t="s">
        <v>857</v>
      </c>
      <c r="K3066" s="27" t="s">
        <v>35</v>
      </c>
      <c r="L3066" s="27" t="s">
        <v>35</v>
      </c>
      <c r="M3066" s="27">
        <v>50001</v>
      </c>
      <c r="N3066" s="28" t="s">
        <v>102</v>
      </c>
      <c r="O3066" s="22">
        <f>VLOOKUP(A3066,Hoja1!A:C,3,0)</f>
        <v>8</v>
      </c>
      <c r="P3066" s="21" t="str">
        <f>VLOOKUP(M3066,[1]TIPOLOGIAS_CB!$A:$F,4,0)</f>
        <v>VILLAVICENCIO</v>
      </c>
      <c r="Q3066" s="21" t="str">
        <f>VLOOKUP(P3066,'BASE TARIFA 2025'!C:D,2,0)</f>
        <v>WOMPI ORIENTE</v>
      </c>
      <c r="R3066" s="23">
        <f>VLOOKUP(P3066,'BASE TARIFA 2025'!C:F,4,0)</f>
        <v>28277.100000000002</v>
      </c>
    </row>
    <row r="3067" spans="1:18" ht="14.45">
      <c r="A3067" s="27">
        <v>70175</v>
      </c>
      <c r="B3067" s="27" t="s">
        <v>17623</v>
      </c>
      <c r="C3067" s="27">
        <v>1121894588</v>
      </c>
      <c r="D3067" s="27" t="s">
        <v>17624</v>
      </c>
      <c r="E3067" s="27" t="s">
        <v>17624</v>
      </c>
      <c r="F3067" s="27" t="s">
        <v>17624</v>
      </c>
      <c r="G3067" s="27" t="s">
        <v>17625</v>
      </c>
      <c r="H3067" s="27" t="s">
        <v>17626</v>
      </c>
      <c r="I3067" s="27" t="s">
        <v>17627</v>
      </c>
      <c r="J3067" s="27" t="s">
        <v>857</v>
      </c>
      <c r="K3067" s="27" t="s">
        <v>35</v>
      </c>
      <c r="L3067" s="27" t="s">
        <v>35</v>
      </c>
      <c r="M3067" s="27">
        <v>50001</v>
      </c>
      <c r="N3067" s="28" t="s">
        <v>328</v>
      </c>
      <c r="O3067" s="22">
        <f>VLOOKUP(A3067,Hoja1!A:C,3,0)</f>
        <v>8</v>
      </c>
      <c r="P3067" s="21" t="str">
        <f>VLOOKUP(M3067,[1]TIPOLOGIAS_CB!$A:$F,4,0)</f>
        <v>VILLAVICENCIO</v>
      </c>
      <c r="Q3067" s="21" t="str">
        <f>VLOOKUP(P3067,'BASE TARIFA 2025'!C:D,2,0)</f>
        <v>WOMPI ORIENTE</v>
      </c>
      <c r="R3067" s="23">
        <f>VLOOKUP(P3067,'BASE TARIFA 2025'!C:F,4,0)</f>
        <v>28277.100000000002</v>
      </c>
    </row>
    <row r="3068" spans="1:18" ht="14.45">
      <c r="A3068" s="27">
        <v>70225</v>
      </c>
      <c r="B3068" s="27" t="s">
        <v>17628</v>
      </c>
      <c r="C3068" s="27">
        <v>901712681</v>
      </c>
      <c r="D3068" s="27" t="s">
        <v>17629</v>
      </c>
      <c r="E3068" s="27" t="s">
        <v>79</v>
      </c>
      <c r="F3068" s="27" t="s">
        <v>17630</v>
      </c>
      <c r="G3068" s="27" t="s">
        <v>17631</v>
      </c>
      <c r="H3068" s="27" t="s">
        <v>17632</v>
      </c>
      <c r="I3068" s="27" t="s">
        <v>17633</v>
      </c>
      <c r="J3068" s="27" t="s">
        <v>857</v>
      </c>
      <c r="K3068" s="27" t="s">
        <v>35</v>
      </c>
      <c r="L3068" s="27" t="s">
        <v>35</v>
      </c>
      <c r="M3068" s="27">
        <v>50001</v>
      </c>
      <c r="N3068" s="28" t="s">
        <v>328</v>
      </c>
      <c r="O3068" s="22">
        <f>VLOOKUP(A3068,Hoja1!A:C,3,0)</f>
        <v>8</v>
      </c>
      <c r="P3068" s="21" t="str">
        <f>VLOOKUP(M3068,[1]TIPOLOGIAS_CB!$A:$F,4,0)</f>
        <v>VILLAVICENCIO</v>
      </c>
      <c r="Q3068" s="21" t="str">
        <f>VLOOKUP(P3068,'BASE TARIFA 2025'!C:D,2,0)</f>
        <v>WOMPI ORIENTE</v>
      </c>
      <c r="R3068" s="23">
        <f>VLOOKUP(P3068,'BASE TARIFA 2025'!C:F,4,0)</f>
        <v>28277.100000000002</v>
      </c>
    </row>
    <row r="3069" spans="1:18" ht="14.45">
      <c r="A3069" s="27">
        <v>71209</v>
      </c>
      <c r="B3069" s="27" t="s">
        <v>17634</v>
      </c>
      <c r="C3069" s="27">
        <v>1097992985</v>
      </c>
      <c r="D3069" s="27" t="s">
        <v>17635</v>
      </c>
      <c r="E3069" s="27" t="s">
        <v>17635</v>
      </c>
      <c r="F3069" s="27" t="s">
        <v>17635</v>
      </c>
      <c r="G3069" s="27" t="s">
        <v>17636</v>
      </c>
      <c r="H3069" s="27" t="s">
        <v>17637</v>
      </c>
      <c r="I3069" s="27" t="s">
        <v>17638</v>
      </c>
      <c r="J3069" s="27" t="s">
        <v>857</v>
      </c>
      <c r="K3069" s="27" t="s">
        <v>35</v>
      </c>
      <c r="L3069" s="27" t="s">
        <v>35</v>
      </c>
      <c r="M3069" s="27">
        <v>50001</v>
      </c>
      <c r="N3069" s="28" t="s">
        <v>102</v>
      </c>
      <c r="O3069" s="22">
        <f>VLOOKUP(A3069,Hoja1!A:C,3,0)</f>
        <v>8</v>
      </c>
      <c r="P3069" s="21" t="str">
        <f>VLOOKUP(M3069,[1]TIPOLOGIAS_CB!$A:$F,4,0)</f>
        <v>VILLAVICENCIO</v>
      </c>
      <c r="Q3069" s="21" t="str">
        <f>VLOOKUP(P3069,'BASE TARIFA 2025'!C:D,2,0)</f>
        <v>WOMPI ORIENTE</v>
      </c>
      <c r="R3069" s="23">
        <f>VLOOKUP(P3069,'BASE TARIFA 2025'!C:F,4,0)</f>
        <v>28277.100000000002</v>
      </c>
    </row>
    <row r="3070" spans="1:18" ht="14.45">
      <c r="A3070" s="27">
        <v>71326</v>
      </c>
      <c r="B3070" s="27" t="s">
        <v>17639</v>
      </c>
      <c r="C3070" s="27">
        <v>1121848203</v>
      </c>
      <c r="D3070" s="27" t="s">
        <v>17640</v>
      </c>
      <c r="E3070" s="27" t="s">
        <v>17641</v>
      </c>
      <c r="F3070" s="27" t="s">
        <v>17641</v>
      </c>
      <c r="G3070" s="27" t="s">
        <v>17642</v>
      </c>
      <c r="H3070" s="27" t="s">
        <v>17643</v>
      </c>
      <c r="I3070" s="27" t="s">
        <v>17644</v>
      </c>
      <c r="J3070" s="27" t="s">
        <v>857</v>
      </c>
      <c r="K3070" s="27" t="s">
        <v>35</v>
      </c>
      <c r="L3070" s="27" t="s">
        <v>35</v>
      </c>
      <c r="M3070" s="27">
        <v>50001</v>
      </c>
      <c r="N3070" s="28" t="s">
        <v>328</v>
      </c>
      <c r="O3070" s="22">
        <f>VLOOKUP(A3070,Hoja1!A:C,3,0)</f>
        <v>8</v>
      </c>
      <c r="P3070" s="21" t="str">
        <f>VLOOKUP(M3070,[1]TIPOLOGIAS_CB!$A:$F,4,0)</f>
        <v>VILLAVICENCIO</v>
      </c>
      <c r="Q3070" s="21" t="str">
        <f>VLOOKUP(P3070,'BASE TARIFA 2025'!C:D,2,0)</f>
        <v>WOMPI ORIENTE</v>
      </c>
      <c r="R3070" s="23">
        <f>VLOOKUP(P3070,'BASE TARIFA 2025'!C:F,4,0)</f>
        <v>28277.100000000002</v>
      </c>
    </row>
    <row r="3071" spans="1:18" ht="14.45">
      <c r="A3071" s="27">
        <v>68825</v>
      </c>
      <c r="B3071" s="27" t="s">
        <v>17645</v>
      </c>
      <c r="C3071" s="27">
        <v>1121953132</v>
      </c>
      <c r="D3071" s="27" t="s">
        <v>17646</v>
      </c>
      <c r="E3071" s="27" t="s">
        <v>17647</v>
      </c>
      <c r="F3071" s="27" t="s">
        <v>17646</v>
      </c>
      <c r="G3071" s="27" t="s">
        <v>17648</v>
      </c>
      <c r="H3071" s="27" t="s">
        <v>17649</v>
      </c>
      <c r="I3071" s="27" t="s">
        <v>17650</v>
      </c>
      <c r="J3071" s="27" t="s">
        <v>857</v>
      </c>
      <c r="K3071" s="27" t="s">
        <v>35</v>
      </c>
      <c r="L3071" s="27" t="s">
        <v>35</v>
      </c>
      <c r="M3071" s="27">
        <v>50001</v>
      </c>
      <c r="N3071" s="28" t="s">
        <v>328</v>
      </c>
      <c r="O3071" s="22">
        <f>VLOOKUP(A3071,Hoja1!A:C,3,0)</f>
        <v>8</v>
      </c>
      <c r="P3071" s="21" t="str">
        <f>VLOOKUP(M3071,[1]TIPOLOGIAS_CB!$A:$F,4,0)</f>
        <v>VILLAVICENCIO</v>
      </c>
      <c r="Q3071" s="21" t="str">
        <f>VLOOKUP(P3071,'BASE TARIFA 2025'!C:D,2,0)</f>
        <v>WOMPI ORIENTE</v>
      </c>
      <c r="R3071" s="23">
        <f>VLOOKUP(P3071,'BASE TARIFA 2025'!C:F,4,0)</f>
        <v>28277.100000000002</v>
      </c>
    </row>
    <row r="3072" spans="1:18" ht="14.45">
      <c r="A3072" s="27">
        <v>69391</v>
      </c>
      <c r="B3072" s="27" t="s">
        <v>17651</v>
      </c>
      <c r="C3072" s="27">
        <v>40218743</v>
      </c>
      <c r="D3072" s="27" t="s">
        <v>17652</v>
      </c>
      <c r="E3072" s="27" t="s">
        <v>17652</v>
      </c>
      <c r="F3072" s="27" t="s">
        <v>17652</v>
      </c>
      <c r="G3072" s="27" t="s">
        <v>17653</v>
      </c>
      <c r="H3072" s="27" t="s">
        <v>17654</v>
      </c>
      <c r="I3072" s="27" t="s">
        <v>17655</v>
      </c>
      <c r="J3072" s="27" t="s">
        <v>857</v>
      </c>
      <c r="K3072" s="27" t="s">
        <v>35</v>
      </c>
      <c r="L3072" s="27" t="s">
        <v>35</v>
      </c>
      <c r="M3072" s="27">
        <v>50001</v>
      </c>
      <c r="N3072" s="28" t="s">
        <v>102</v>
      </c>
      <c r="O3072" s="22">
        <f>VLOOKUP(A3072,Hoja1!A:C,3,0)</f>
        <v>8</v>
      </c>
      <c r="P3072" s="21" t="str">
        <f>VLOOKUP(M3072,[1]TIPOLOGIAS_CB!$A:$F,4,0)</f>
        <v>VILLAVICENCIO</v>
      </c>
      <c r="Q3072" s="21" t="str">
        <f>VLOOKUP(P3072,'BASE TARIFA 2025'!C:D,2,0)</f>
        <v>WOMPI ORIENTE</v>
      </c>
      <c r="R3072" s="23">
        <f>VLOOKUP(P3072,'BASE TARIFA 2025'!C:F,4,0)</f>
        <v>28277.100000000002</v>
      </c>
    </row>
    <row r="3073" spans="1:18" ht="14.45">
      <c r="A3073" s="27">
        <v>65057</v>
      </c>
      <c r="B3073" s="27" t="s">
        <v>17656</v>
      </c>
      <c r="C3073" s="27">
        <v>40331233</v>
      </c>
      <c r="D3073" s="27" t="s">
        <v>17657</v>
      </c>
      <c r="E3073" s="27" t="s">
        <v>17657</v>
      </c>
      <c r="F3073" s="27" t="s">
        <v>17657</v>
      </c>
      <c r="G3073" s="27" t="s">
        <v>17658</v>
      </c>
      <c r="H3073" s="27" t="s">
        <v>17659</v>
      </c>
      <c r="I3073" s="27" t="s">
        <v>17660</v>
      </c>
      <c r="J3073" s="27" t="s">
        <v>857</v>
      </c>
      <c r="K3073" s="27" t="s">
        <v>35</v>
      </c>
      <c r="L3073" s="27" t="s">
        <v>35</v>
      </c>
      <c r="M3073" s="27">
        <v>50001</v>
      </c>
      <c r="N3073" s="28" t="s">
        <v>102</v>
      </c>
      <c r="O3073" s="22">
        <f>VLOOKUP(A3073,Hoja1!A:C,3,0)</f>
        <v>8</v>
      </c>
      <c r="P3073" s="21" t="str">
        <f>VLOOKUP(M3073,[1]TIPOLOGIAS_CB!$A:$F,4,0)</f>
        <v>VILLAVICENCIO</v>
      </c>
      <c r="Q3073" s="21" t="str">
        <f>VLOOKUP(P3073,'BASE TARIFA 2025'!C:D,2,0)</f>
        <v>WOMPI ORIENTE</v>
      </c>
      <c r="R3073" s="23">
        <f>VLOOKUP(P3073,'BASE TARIFA 2025'!C:F,4,0)</f>
        <v>28277.100000000002</v>
      </c>
    </row>
    <row r="3074" spans="1:18" ht="14.45">
      <c r="A3074" s="27">
        <v>61447</v>
      </c>
      <c r="B3074" s="27" t="s">
        <v>17661</v>
      </c>
      <c r="C3074" s="27">
        <v>1074486031</v>
      </c>
      <c r="D3074" s="27" t="s">
        <v>17662</v>
      </c>
      <c r="E3074" s="27" t="s">
        <v>17662</v>
      </c>
      <c r="F3074" s="27" t="s">
        <v>17662</v>
      </c>
      <c r="G3074" s="27" t="s">
        <v>17663</v>
      </c>
      <c r="H3074" s="27" t="s">
        <v>17664</v>
      </c>
      <c r="I3074" s="27" t="s">
        <v>17665</v>
      </c>
      <c r="J3074" s="27" t="s">
        <v>857</v>
      </c>
      <c r="K3074" s="27" t="s">
        <v>35</v>
      </c>
      <c r="L3074" s="27" t="s">
        <v>35</v>
      </c>
      <c r="M3074" s="27">
        <v>50001</v>
      </c>
      <c r="N3074" s="28" t="s">
        <v>172</v>
      </c>
      <c r="O3074" s="22">
        <f>VLOOKUP(A3074,Hoja1!A:C,3,0)</f>
        <v>8</v>
      </c>
      <c r="P3074" s="21" t="str">
        <f>VLOOKUP(M3074,[1]TIPOLOGIAS_CB!$A:$F,4,0)</f>
        <v>VILLAVICENCIO</v>
      </c>
      <c r="Q3074" s="21" t="str">
        <f>VLOOKUP(P3074,'BASE TARIFA 2025'!C:D,2,0)</f>
        <v>WOMPI ORIENTE</v>
      </c>
      <c r="R3074" s="23">
        <f>VLOOKUP(P3074,'BASE TARIFA 2025'!C:F,4,0)</f>
        <v>28277.100000000002</v>
      </c>
    </row>
    <row r="3075" spans="1:18" ht="14.45">
      <c r="A3075" s="27">
        <v>62610</v>
      </c>
      <c r="B3075" s="27" t="s">
        <v>17666</v>
      </c>
      <c r="C3075" s="27">
        <v>52961786</v>
      </c>
      <c r="D3075" s="27" t="s">
        <v>17667</v>
      </c>
      <c r="E3075" s="27" t="s">
        <v>17667</v>
      </c>
      <c r="F3075" s="27" t="s">
        <v>17668</v>
      </c>
      <c r="G3075" s="27" t="s">
        <v>17669</v>
      </c>
      <c r="H3075" s="27" t="s">
        <v>17670</v>
      </c>
      <c r="I3075" s="27" t="s">
        <v>17671</v>
      </c>
      <c r="J3075" s="27" t="s">
        <v>857</v>
      </c>
      <c r="K3075" s="27" t="s">
        <v>35</v>
      </c>
      <c r="L3075" s="27" t="s">
        <v>35</v>
      </c>
      <c r="M3075" s="27">
        <v>50001</v>
      </c>
      <c r="N3075" s="28" t="s">
        <v>348</v>
      </c>
      <c r="O3075" s="22">
        <f>VLOOKUP(A3075,Hoja1!A:C,3,0)</f>
        <v>8</v>
      </c>
      <c r="P3075" s="21" t="str">
        <f>VLOOKUP(M3075,[1]TIPOLOGIAS_CB!$A:$F,4,0)</f>
        <v>VILLAVICENCIO</v>
      </c>
      <c r="Q3075" s="21" t="str">
        <f>VLOOKUP(P3075,'BASE TARIFA 2025'!C:D,2,0)</f>
        <v>WOMPI ORIENTE</v>
      </c>
      <c r="R3075" s="23">
        <f>VLOOKUP(P3075,'BASE TARIFA 2025'!C:F,4,0)</f>
        <v>28277.100000000002</v>
      </c>
    </row>
    <row r="3076" spans="1:18" ht="14.45">
      <c r="A3076" s="27">
        <v>62612</v>
      </c>
      <c r="B3076" s="27" t="s">
        <v>17672</v>
      </c>
      <c r="C3076" s="27">
        <v>1122922539</v>
      </c>
      <c r="D3076" s="27" t="s">
        <v>17673</v>
      </c>
      <c r="E3076" s="27" t="s">
        <v>17674</v>
      </c>
      <c r="F3076" s="27" t="s">
        <v>17675</v>
      </c>
      <c r="G3076" s="27" t="s">
        <v>17676</v>
      </c>
      <c r="H3076" s="27" t="s">
        <v>17677</v>
      </c>
      <c r="I3076" s="27" t="s">
        <v>17678</v>
      </c>
      <c r="J3076" s="27" t="s">
        <v>857</v>
      </c>
      <c r="K3076" s="27" t="s">
        <v>35</v>
      </c>
      <c r="L3076" s="27" t="s">
        <v>35</v>
      </c>
      <c r="M3076" s="27">
        <v>50001</v>
      </c>
      <c r="N3076" s="28" t="s">
        <v>77</v>
      </c>
      <c r="O3076" s="22">
        <f>VLOOKUP(A3076,Hoja1!A:C,3,0)</f>
        <v>8</v>
      </c>
      <c r="P3076" s="21" t="str">
        <f>VLOOKUP(M3076,[1]TIPOLOGIAS_CB!$A:$F,4,0)</f>
        <v>VILLAVICENCIO</v>
      </c>
      <c r="Q3076" s="21" t="str">
        <f>VLOOKUP(P3076,'BASE TARIFA 2025'!C:D,2,0)</f>
        <v>WOMPI ORIENTE</v>
      </c>
      <c r="R3076" s="23">
        <f>VLOOKUP(P3076,'BASE TARIFA 2025'!C:F,4,0)</f>
        <v>28277.100000000002</v>
      </c>
    </row>
    <row r="3077" spans="1:18" ht="14.45">
      <c r="A3077" s="27">
        <v>63563</v>
      </c>
      <c r="B3077" s="27" t="s">
        <v>17679</v>
      </c>
      <c r="C3077" s="27">
        <v>1032422637</v>
      </c>
      <c r="D3077" s="27" t="s">
        <v>17680</v>
      </c>
      <c r="E3077" s="27" t="s">
        <v>17681</v>
      </c>
      <c r="F3077" s="27" t="s">
        <v>17681</v>
      </c>
      <c r="G3077" s="27" t="s">
        <v>17682</v>
      </c>
      <c r="H3077" s="27" t="s">
        <v>17683</v>
      </c>
      <c r="I3077" s="27" t="s">
        <v>17684</v>
      </c>
      <c r="J3077" s="27" t="s">
        <v>857</v>
      </c>
      <c r="K3077" s="27" t="s">
        <v>35</v>
      </c>
      <c r="L3077" s="27" t="s">
        <v>35</v>
      </c>
      <c r="M3077" s="27">
        <v>50001</v>
      </c>
      <c r="N3077" s="28" t="s">
        <v>77</v>
      </c>
      <c r="O3077" s="22">
        <f>VLOOKUP(A3077,Hoja1!A:C,3,0)</f>
        <v>8</v>
      </c>
      <c r="P3077" s="21" t="str">
        <f>VLOOKUP(M3077,[1]TIPOLOGIAS_CB!$A:$F,4,0)</f>
        <v>VILLAVICENCIO</v>
      </c>
      <c r="Q3077" s="21" t="str">
        <f>VLOOKUP(P3077,'BASE TARIFA 2025'!C:D,2,0)</f>
        <v>WOMPI ORIENTE</v>
      </c>
      <c r="R3077" s="23">
        <f>VLOOKUP(P3077,'BASE TARIFA 2025'!C:F,4,0)</f>
        <v>28277.100000000002</v>
      </c>
    </row>
    <row r="3078" spans="1:18" ht="14.45">
      <c r="A3078" s="27">
        <v>66484</v>
      </c>
      <c r="B3078" s="27" t="s">
        <v>17685</v>
      </c>
      <c r="C3078" s="27">
        <v>1081405579</v>
      </c>
      <c r="D3078" s="27" t="s">
        <v>17686</v>
      </c>
      <c r="E3078" s="27" t="s">
        <v>17686</v>
      </c>
      <c r="F3078" s="27" t="s">
        <v>17686</v>
      </c>
      <c r="G3078" s="27" t="s">
        <v>17687</v>
      </c>
      <c r="H3078" s="27" t="s">
        <v>17688</v>
      </c>
      <c r="I3078" s="27" t="s">
        <v>17689</v>
      </c>
      <c r="J3078" s="27" t="s">
        <v>857</v>
      </c>
      <c r="K3078" s="27" t="s">
        <v>35</v>
      </c>
      <c r="L3078" s="27" t="s">
        <v>35</v>
      </c>
      <c r="M3078" s="27">
        <v>50001</v>
      </c>
      <c r="N3078" s="28" t="s">
        <v>172</v>
      </c>
      <c r="O3078" s="22">
        <f>VLOOKUP(A3078,Hoja1!A:C,3,0)</f>
        <v>8</v>
      </c>
      <c r="P3078" s="21" t="str">
        <f>VLOOKUP(M3078,[1]TIPOLOGIAS_CB!$A:$F,4,0)</f>
        <v>VILLAVICENCIO</v>
      </c>
      <c r="Q3078" s="21" t="str">
        <f>VLOOKUP(P3078,'BASE TARIFA 2025'!C:D,2,0)</f>
        <v>WOMPI ORIENTE</v>
      </c>
      <c r="R3078" s="23">
        <f>VLOOKUP(P3078,'BASE TARIFA 2025'!C:F,4,0)</f>
        <v>28277.100000000002</v>
      </c>
    </row>
    <row r="3079" spans="1:18" ht="14.45">
      <c r="A3079" s="27">
        <v>63998</v>
      </c>
      <c r="B3079" s="27" t="s">
        <v>17690</v>
      </c>
      <c r="C3079" s="27">
        <v>1121862105</v>
      </c>
      <c r="D3079" s="27" t="s">
        <v>17691</v>
      </c>
      <c r="E3079" s="27" t="s">
        <v>17691</v>
      </c>
      <c r="F3079" s="27" t="s">
        <v>17691</v>
      </c>
      <c r="G3079" s="27" t="s">
        <v>17692</v>
      </c>
      <c r="H3079" s="27" t="s">
        <v>17693</v>
      </c>
      <c r="I3079" s="27" t="s">
        <v>17694</v>
      </c>
      <c r="J3079" s="27" t="s">
        <v>857</v>
      </c>
      <c r="K3079" s="27" t="s">
        <v>35</v>
      </c>
      <c r="L3079" s="27" t="s">
        <v>35</v>
      </c>
      <c r="M3079" s="27">
        <v>50001</v>
      </c>
      <c r="N3079" s="28" t="s">
        <v>77</v>
      </c>
      <c r="O3079" s="22">
        <f>VLOOKUP(A3079,Hoja1!A:C,3,0)</f>
        <v>8</v>
      </c>
      <c r="P3079" s="21" t="str">
        <f>VLOOKUP(M3079,[1]TIPOLOGIAS_CB!$A:$F,4,0)</f>
        <v>VILLAVICENCIO</v>
      </c>
      <c r="Q3079" s="21" t="str">
        <f>VLOOKUP(P3079,'BASE TARIFA 2025'!C:D,2,0)</f>
        <v>WOMPI ORIENTE</v>
      </c>
      <c r="R3079" s="23">
        <f>VLOOKUP(P3079,'BASE TARIFA 2025'!C:F,4,0)</f>
        <v>28277.100000000002</v>
      </c>
    </row>
    <row r="3080" spans="1:18" ht="14.45">
      <c r="A3080" s="27">
        <v>64447</v>
      </c>
      <c r="B3080" s="27" t="s">
        <v>17695</v>
      </c>
      <c r="C3080" s="27">
        <v>1121910807</v>
      </c>
      <c r="D3080" s="27" t="s">
        <v>17696</v>
      </c>
      <c r="E3080" s="27" t="s">
        <v>17696</v>
      </c>
      <c r="F3080" s="27" t="s">
        <v>17696</v>
      </c>
      <c r="G3080" s="27" t="s">
        <v>17697</v>
      </c>
      <c r="H3080" s="27" t="s">
        <v>17698</v>
      </c>
      <c r="I3080" s="27" t="s">
        <v>17699</v>
      </c>
      <c r="J3080" s="27" t="s">
        <v>857</v>
      </c>
      <c r="K3080" s="27" t="s">
        <v>35</v>
      </c>
      <c r="L3080" s="27" t="s">
        <v>35</v>
      </c>
      <c r="M3080" s="27">
        <v>50001</v>
      </c>
      <c r="N3080" s="28" t="s">
        <v>172</v>
      </c>
      <c r="O3080" s="22">
        <f>VLOOKUP(A3080,Hoja1!A:C,3,0)</f>
        <v>8</v>
      </c>
      <c r="P3080" s="21" t="str">
        <f>VLOOKUP(M3080,[1]TIPOLOGIAS_CB!$A:$F,4,0)</f>
        <v>VILLAVICENCIO</v>
      </c>
      <c r="Q3080" s="21" t="str">
        <f>VLOOKUP(P3080,'BASE TARIFA 2025'!C:D,2,0)</f>
        <v>WOMPI ORIENTE</v>
      </c>
      <c r="R3080" s="23">
        <f>VLOOKUP(P3080,'BASE TARIFA 2025'!C:F,4,0)</f>
        <v>28277.100000000002</v>
      </c>
    </row>
    <row r="3081" spans="1:18" ht="14.45">
      <c r="A3081" s="27">
        <v>64451</v>
      </c>
      <c r="B3081" s="27" t="s">
        <v>17700</v>
      </c>
      <c r="C3081" s="27">
        <v>1121882621</v>
      </c>
      <c r="D3081" s="27" t="s">
        <v>17701</v>
      </c>
      <c r="E3081" s="27" t="s">
        <v>17701</v>
      </c>
      <c r="F3081" s="27" t="s">
        <v>17702</v>
      </c>
      <c r="G3081" s="27" t="s">
        <v>17703</v>
      </c>
      <c r="H3081" s="27" t="s">
        <v>17704</v>
      </c>
      <c r="I3081" s="27" t="s">
        <v>17705</v>
      </c>
      <c r="J3081" s="27" t="s">
        <v>857</v>
      </c>
      <c r="K3081" s="27" t="s">
        <v>35</v>
      </c>
      <c r="L3081" s="27" t="s">
        <v>35</v>
      </c>
      <c r="M3081" s="27">
        <v>50001</v>
      </c>
      <c r="N3081" s="28" t="s">
        <v>701</v>
      </c>
      <c r="O3081" s="22">
        <f>VLOOKUP(A3081,Hoja1!A:C,3,0)</f>
        <v>8</v>
      </c>
      <c r="P3081" s="21" t="str">
        <f>VLOOKUP(M3081,[1]TIPOLOGIAS_CB!$A:$F,4,0)</f>
        <v>VILLAVICENCIO</v>
      </c>
      <c r="Q3081" s="21" t="str">
        <f>VLOOKUP(P3081,'BASE TARIFA 2025'!C:D,2,0)</f>
        <v>WOMPI ORIENTE</v>
      </c>
      <c r="R3081" s="23">
        <f>VLOOKUP(P3081,'BASE TARIFA 2025'!C:F,4,0)</f>
        <v>28277.100000000002</v>
      </c>
    </row>
    <row r="3082" spans="1:18" ht="14.45">
      <c r="A3082" s="27">
        <v>64158</v>
      </c>
      <c r="B3082" s="27" t="s">
        <v>17706</v>
      </c>
      <c r="C3082" s="27">
        <v>79814111</v>
      </c>
      <c r="D3082" s="27" t="s">
        <v>17707</v>
      </c>
      <c r="E3082" s="27" t="s">
        <v>17707</v>
      </c>
      <c r="F3082" s="27" t="s">
        <v>17707</v>
      </c>
      <c r="G3082" s="27" t="s">
        <v>17708</v>
      </c>
      <c r="H3082" s="27" t="s">
        <v>17709</v>
      </c>
      <c r="I3082" s="27" t="s">
        <v>17710</v>
      </c>
      <c r="J3082" s="27" t="s">
        <v>857</v>
      </c>
      <c r="K3082" s="27" t="s">
        <v>35</v>
      </c>
      <c r="L3082" s="27" t="s">
        <v>35</v>
      </c>
      <c r="M3082" s="27">
        <v>50001</v>
      </c>
      <c r="N3082" s="28" t="s">
        <v>172</v>
      </c>
      <c r="O3082" s="22">
        <f>VLOOKUP(A3082,Hoja1!A:C,3,0)</f>
        <v>8</v>
      </c>
      <c r="P3082" s="21" t="str">
        <f>VLOOKUP(M3082,[1]TIPOLOGIAS_CB!$A:$F,4,0)</f>
        <v>VILLAVICENCIO</v>
      </c>
      <c r="Q3082" s="21" t="str">
        <f>VLOOKUP(P3082,'BASE TARIFA 2025'!C:D,2,0)</f>
        <v>WOMPI ORIENTE</v>
      </c>
      <c r="R3082" s="23">
        <f>VLOOKUP(P3082,'BASE TARIFA 2025'!C:F,4,0)</f>
        <v>28277.100000000002</v>
      </c>
    </row>
    <row r="3083" spans="1:18" ht="14.45">
      <c r="A3083" s="27">
        <v>64159</v>
      </c>
      <c r="B3083" s="27" t="s">
        <v>17711</v>
      </c>
      <c r="C3083" s="27">
        <v>1121954489</v>
      </c>
      <c r="D3083" s="27" t="s">
        <v>17712</v>
      </c>
      <c r="E3083" s="27" t="s">
        <v>17713</v>
      </c>
      <c r="F3083" s="27" t="s">
        <v>17714</v>
      </c>
      <c r="G3083" s="27" t="s">
        <v>17715</v>
      </c>
      <c r="H3083" s="27" t="s">
        <v>17716</v>
      </c>
      <c r="I3083" s="27" t="s">
        <v>17717</v>
      </c>
      <c r="J3083" s="27" t="s">
        <v>857</v>
      </c>
      <c r="K3083" s="27" t="s">
        <v>35</v>
      </c>
      <c r="L3083" s="27" t="s">
        <v>35</v>
      </c>
      <c r="M3083" s="27">
        <v>50001</v>
      </c>
      <c r="N3083" s="28" t="s">
        <v>172</v>
      </c>
      <c r="O3083" s="22">
        <f>VLOOKUP(A3083,Hoja1!A:C,3,0)</f>
        <v>8</v>
      </c>
      <c r="P3083" s="21" t="str">
        <f>VLOOKUP(M3083,[1]TIPOLOGIAS_CB!$A:$F,4,0)</f>
        <v>VILLAVICENCIO</v>
      </c>
      <c r="Q3083" s="21" t="str">
        <f>VLOOKUP(P3083,'BASE TARIFA 2025'!C:D,2,0)</f>
        <v>WOMPI ORIENTE</v>
      </c>
      <c r="R3083" s="23">
        <f>VLOOKUP(P3083,'BASE TARIFA 2025'!C:F,4,0)</f>
        <v>28277.100000000002</v>
      </c>
    </row>
    <row r="3084" spans="1:18" ht="14.45">
      <c r="A3084" s="27">
        <v>64286</v>
      </c>
      <c r="B3084" s="27" t="s">
        <v>17718</v>
      </c>
      <c r="C3084" s="27">
        <v>40371410</v>
      </c>
      <c r="D3084" s="27" t="s">
        <v>17719</v>
      </c>
      <c r="E3084" s="27" t="s">
        <v>17719</v>
      </c>
      <c r="F3084" s="27" t="s">
        <v>17720</v>
      </c>
      <c r="G3084" s="27" t="s">
        <v>17721</v>
      </c>
      <c r="H3084" s="27" t="s">
        <v>17722</v>
      </c>
      <c r="I3084" s="27" t="s">
        <v>17723</v>
      </c>
      <c r="J3084" s="27" t="s">
        <v>857</v>
      </c>
      <c r="K3084" s="27" t="s">
        <v>35</v>
      </c>
      <c r="L3084" s="27" t="s">
        <v>35</v>
      </c>
      <c r="M3084" s="27">
        <v>50001</v>
      </c>
      <c r="N3084" s="28" t="s">
        <v>102</v>
      </c>
      <c r="O3084" s="22">
        <f>VLOOKUP(A3084,Hoja1!A:C,3,0)</f>
        <v>8</v>
      </c>
      <c r="P3084" s="21" t="str">
        <f>VLOOKUP(M3084,[1]TIPOLOGIAS_CB!$A:$F,4,0)</f>
        <v>VILLAVICENCIO</v>
      </c>
      <c r="Q3084" s="21" t="str">
        <f>VLOOKUP(P3084,'BASE TARIFA 2025'!C:D,2,0)</f>
        <v>WOMPI ORIENTE</v>
      </c>
      <c r="R3084" s="23">
        <f>VLOOKUP(P3084,'BASE TARIFA 2025'!C:F,4,0)</f>
        <v>28277.100000000002</v>
      </c>
    </row>
    <row r="3085" spans="1:18" ht="14.45">
      <c r="A3085" s="27">
        <v>60580</v>
      </c>
      <c r="B3085" s="27" t="s">
        <v>17724</v>
      </c>
      <c r="C3085" s="27">
        <v>1006798552</v>
      </c>
      <c r="D3085" s="27" t="s">
        <v>17725</v>
      </c>
      <c r="E3085" s="27" t="s">
        <v>17726</v>
      </c>
      <c r="F3085" s="27" t="s">
        <v>17726</v>
      </c>
      <c r="G3085" s="27" t="s">
        <v>17727</v>
      </c>
      <c r="H3085" s="27" t="s">
        <v>17728</v>
      </c>
      <c r="I3085" s="27" t="s">
        <v>17729</v>
      </c>
      <c r="J3085" s="27" t="s">
        <v>857</v>
      </c>
      <c r="K3085" s="27" t="s">
        <v>35</v>
      </c>
      <c r="L3085" s="27" t="s">
        <v>35</v>
      </c>
      <c r="M3085" s="27">
        <v>50001</v>
      </c>
      <c r="N3085" s="28" t="s">
        <v>348</v>
      </c>
      <c r="O3085" s="22">
        <f>VLOOKUP(A3085,Hoja1!A:C,3,0)</f>
        <v>8</v>
      </c>
      <c r="P3085" s="21" t="str">
        <f>VLOOKUP(M3085,[1]TIPOLOGIAS_CB!$A:$F,4,0)</f>
        <v>VILLAVICENCIO</v>
      </c>
      <c r="Q3085" s="21" t="str">
        <f>VLOOKUP(P3085,'BASE TARIFA 2025'!C:D,2,0)</f>
        <v>WOMPI ORIENTE</v>
      </c>
      <c r="R3085" s="23">
        <f>VLOOKUP(P3085,'BASE TARIFA 2025'!C:F,4,0)</f>
        <v>28277.100000000002</v>
      </c>
    </row>
    <row r="3086" spans="1:18" ht="14.45">
      <c r="A3086" s="27">
        <v>57127</v>
      </c>
      <c r="B3086" s="27" t="s">
        <v>17730</v>
      </c>
      <c r="C3086" s="27">
        <v>1097991453</v>
      </c>
      <c r="D3086" s="27" t="s">
        <v>17731</v>
      </c>
      <c r="E3086" s="27" t="s">
        <v>17731</v>
      </c>
      <c r="F3086" s="27" t="s">
        <v>17731</v>
      </c>
      <c r="G3086" s="27" t="s">
        <v>17732</v>
      </c>
      <c r="H3086" s="27" t="s">
        <v>17733</v>
      </c>
      <c r="I3086" s="27" t="s">
        <v>17734</v>
      </c>
      <c r="J3086" s="27" t="s">
        <v>857</v>
      </c>
      <c r="K3086" s="27" t="s">
        <v>35</v>
      </c>
      <c r="L3086" s="27" t="s">
        <v>35</v>
      </c>
      <c r="M3086" s="27">
        <v>50001</v>
      </c>
      <c r="N3086" s="28" t="s">
        <v>172</v>
      </c>
      <c r="O3086" s="22">
        <f>VLOOKUP(A3086,Hoja1!A:C,3,0)</f>
        <v>16</v>
      </c>
      <c r="P3086" s="21" t="str">
        <f>VLOOKUP(M3086,[1]TIPOLOGIAS_CB!$A:$F,4,0)</f>
        <v>VILLAVICENCIO</v>
      </c>
      <c r="Q3086" s="21" t="str">
        <f>VLOOKUP(P3086,'BASE TARIFA 2025'!C:D,2,0)</f>
        <v>WOMPI ORIENTE</v>
      </c>
      <c r="R3086" s="23">
        <f>VLOOKUP(P3086,'BASE TARIFA 2025'!C:F,4,0)</f>
        <v>28277.100000000002</v>
      </c>
    </row>
    <row r="3087" spans="1:18" ht="14.45">
      <c r="A3087" s="27">
        <v>53495</v>
      </c>
      <c r="B3087" s="27" t="s">
        <v>17735</v>
      </c>
      <c r="C3087" s="27">
        <v>1122654215</v>
      </c>
      <c r="D3087" s="27" t="s">
        <v>17736</v>
      </c>
      <c r="E3087" s="27" t="s">
        <v>17737</v>
      </c>
      <c r="F3087" s="27" t="s">
        <v>17737</v>
      </c>
      <c r="G3087" s="27" t="s">
        <v>17738</v>
      </c>
      <c r="H3087" s="27" t="s">
        <v>17739</v>
      </c>
      <c r="I3087" s="27" t="s">
        <v>17740</v>
      </c>
      <c r="J3087" s="27" t="s">
        <v>857</v>
      </c>
      <c r="K3087" s="27" t="s">
        <v>35</v>
      </c>
      <c r="L3087" s="27" t="s">
        <v>35</v>
      </c>
      <c r="M3087" s="27">
        <v>50001</v>
      </c>
      <c r="N3087" s="28" t="s">
        <v>172</v>
      </c>
      <c r="O3087" s="22">
        <f>VLOOKUP(A3087,Hoja1!A:C,3,0)</f>
        <v>16</v>
      </c>
      <c r="P3087" s="21" t="str">
        <f>VLOOKUP(M3087,[1]TIPOLOGIAS_CB!$A:$F,4,0)</f>
        <v>VILLAVICENCIO</v>
      </c>
      <c r="Q3087" s="21" t="str">
        <f>VLOOKUP(P3087,'BASE TARIFA 2025'!C:D,2,0)</f>
        <v>WOMPI ORIENTE</v>
      </c>
      <c r="R3087" s="23">
        <f>VLOOKUP(P3087,'BASE TARIFA 2025'!C:F,4,0)</f>
        <v>28277.100000000002</v>
      </c>
    </row>
    <row r="3088" spans="1:18" ht="14.45">
      <c r="A3088" s="27">
        <v>57258</v>
      </c>
      <c r="B3088" s="27" t="s">
        <v>17741</v>
      </c>
      <c r="C3088" s="27">
        <v>901011962</v>
      </c>
      <c r="D3088" s="27" t="s">
        <v>17742</v>
      </c>
      <c r="E3088" s="27" t="s">
        <v>17743</v>
      </c>
      <c r="F3088" s="27" t="s">
        <v>17743</v>
      </c>
      <c r="G3088" s="27" t="s">
        <v>17744</v>
      </c>
      <c r="H3088" s="27" t="s">
        <v>17745</v>
      </c>
      <c r="I3088" s="27" t="s">
        <v>17746</v>
      </c>
      <c r="J3088" s="27" t="s">
        <v>857</v>
      </c>
      <c r="K3088" s="27" t="s">
        <v>35</v>
      </c>
      <c r="L3088" s="27" t="s">
        <v>35</v>
      </c>
      <c r="M3088" s="27">
        <v>50001</v>
      </c>
      <c r="N3088" s="28" t="s">
        <v>172</v>
      </c>
      <c r="O3088" s="22">
        <f>VLOOKUP(A3088,Hoja1!A:C,3,0)</f>
        <v>8</v>
      </c>
      <c r="P3088" s="21" t="str">
        <f>VLOOKUP(M3088,[1]TIPOLOGIAS_CB!$A:$F,4,0)</f>
        <v>VILLAVICENCIO</v>
      </c>
      <c r="Q3088" s="21" t="str">
        <f>VLOOKUP(P3088,'BASE TARIFA 2025'!C:D,2,0)</f>
        <v>WOMPI ORIENTE</v>
      </c>
      <c r="R3088" s="23">
        <f>VLOOKUP(P3088,'BASE TARIFA 2025'!C:F,4,0)</f>
        <v>28277.100000000002</v>
      </c>
    </row>
    <row r="3089" spans="1:18" ht="14.45">
      <c r="A3089" s="27">
        <v>53135</v>
      </c>
      <c r="B3089" s="27" t="s">
        <v>17747</v>
      </c>
      <c r="C3089" s="27">
        <v>32242977</v>
      </c>
      <c r="D3089" s="27" t="s">
        <v>17748</v>
      </c>
      <c r="E3089" s="27" t="s">
        <v>17749</v>
      </c>
      <c r="F3089" s="27" t="s">
        <v>17748</v>
      </c>
      <c r="G3089" s="27" t="s">
        <v>17750</v>
      </c>
      <c r="H3089" s="27" t="s">
        <v>17751</v>
      </c>
      <c r="I3089" s="27" t="s">
        <v>17752</v>
      </c>
      <c r="J3089" s="27" t="s">
        <v>857</v>
      </c>
      <c r="K3089" s="27" t="s">
        <v>35</v>
      </c>
      <c r="L3089" s="27" t="s">
        <v>35</v>
      </c>
      <c r="M3089" s="27">
        <v>50001</v>
      </c>
      <c r="N3089" s="28" t="s">
        <v>172</v>
      </c>
      <c r="O3089" s="22">
        <f>VLOOKUP(A3089,Hoja1!A:C,3,0)</f>
        <v>8</v>
      </c>
      <c r="P3089" s="21" t="str">
        <f>VLOOKUP(M3089,[1]TIPOLOGIAS_CB!$A:$F,4,0)</f>
        <v>VILLAVICENCIO</v>
      </c>
      <c r="Q3089" s="21" t="str">
        <f>VLOOKUP(P3089,'BASE TARIFA 2025'!C:D,2,0)</f>
        <v>WOMPI ORIENTE</v>
      </c>
      <c r="R3089" s="23">
        <f>VLOOKUP(P3089,'BASE TARIFA 2025'!C:F,4,0)</f>
        <v>28277.100000000002</v>
      </c>
    </row>
    <row r="3090" spans="1:18" ht="14.45">
      <c r="A3090" s="27">
        <v>43186</v>
      </c>
      <c r="B3090" s="27" t="s">
        <v>17753</v>
      </c>
      <c r="C3090" s="27">
        <v>1006795568</v>
      </c>
      <c r="D3090" s="27" t="s">
        <v>17754</v>
      </c>
      <c r="E3090" s="27" t="s">
        <v>17754</v>
      </c>
      <c r="F3090" s="27" t="s">
        <v>17754</v>
      </c>
      <c r="G3090" s="27" t="s">
        <v>17755</v>
      </c>
      <c r="H3090" s="27" t="s">
        <v>17756</v>
      </c>
      <c r="I3090" s="27" t="s">
        <v>17757</v>
      </c>
      <c r="J3090" s="27" t="s">
        <v>857</v>
      </c>
      <c r="K3090" s="27" t="s">
        <v>35</v>
      </c>
      <c r="L3090" s="27" t="s">
        <v>35</v>
      </c>
      <c r="M3090" s="27">
        <v>50001</v>
      </c>
      <c r="N3090" s="28" t="s">
        <v>348</v>
      </c>
      <c r="O3090" s="22">
        <f>VLOOKUP(A3090,Hoja1!A:C,3,0)</f>
        <v>8</v>
      </c>
      <c r="P3090" s="21" t="str">
        <f>VLOOKUP(M3090,[1]TIPOLOGIAS_CB!$A:$F,4,0)</f>
        <v>VILLAVICENCIO</v>
      </c>
      <c r="Q3090" s="21" t="str">
        <f>VLOOKUP(P3090,'BASE TARIFA 2025'!C:D,2,0)</f>
        <v>WOMPI ORIENTE</v>
      </c>
      <c r="R3090" s="23">
        <f>VLOOKUP(P3090,'BASE TARIFA 2025'!C:F,4,0)</f>
        <v>28277.100000000002</v>
      </c>
    </row>
    <row r="3091" spans="1:18" ht="14.45">
      <c r="A3091" s="27">
        <v>47211</v>
      </c>
      <c r="B3091" s="27" t="s">
        <v>17758</v>
      </c>
      <c r="C3091" s="27">
        <v>86065579</v>
      </c>
      <c r="D3091" s="27" t="s">
        <v>79</v>
      </c>
      <c r="E3091" s="27" t="s">
        <v>17759</v>
      </c>
      <c r="F3091" s="27" t="s">
        <v>17759</v>
      </c>
      <c r="G3091" s="27" t="s">
        <v>17760</v>
      </c>
      <c r="H3091" s="27" t="s">
        <v>17452</v>
      </c>
      <c r="I3091" s="27" t="s">
        <v>17453</v>
      </c>
      <c r="J3091" s="27" t="s">
        <v>857</v>
      </c>
      <c r="K3091" s="27" t="s">
        <v>35</v>
      </c>
      <c r="L3091" s="27" t="s">
        <v>35</v>
      </c>
      <c r="M3091" s="27">
        <v>50001</v>
      </c>
      <c r="N3091" s="28" t="s">
        <v>328</v>
      </c>
      <c r="O3091" s="22">
        <f>VLOOKUP(A3091,Hoja1!A:C,3,0)</f>
        <v>8</v>
      </c>
      <c r="P3091" s="21" t="str">
        <f>VLOOKUP(M3091,[1]TIPOLOGIAS_CB!$A:$F,4,0)</f>
        <v>VILLAVICENCIO</v>
      </c>
      <c r="Q3091" s="21" t="str">
        <f>VLOOKUP(P3091,'BASE TARIFA 2025'!C:D,2,0)</f>
        <v>WOMPI ORIENTE</v>
      </c>
      <c r="R3091" s="23">
        <f>VLOOKUP(P3091,'BASE TARIFA 2025'!C:F,4,0)</f>
        <v>28277.100000000002</v>
      </c>
    </row>
    <row r="3092" spans="1:18" ht="14.45">
      <c r="A3092" s="27">
        <v>50922</v>
      </c>
      <c r="B3092" s="27" t="s">
        <v>17761</v>
      </c>
      <c r="C3092" s="27">
        <v>1019093071</v>
      </c>
      <c r="D3092" s="27" t="s">
        <v>17762</v>
      </c>
      <c r="E3092" s="27" t="s">
        <v>17762</v>
      </c>
      <c r="F3092" s="27" t="s">
        <v>17763</v>
      </c>
      <c r="G3092" s="27" t="s">
        <v>17764</v>
      </c>
      <c r="H3092" s="27" t="s">
        <v>17765</v>
      </c>
      <c r="I3092" s="27" t="s">
        <v>17766</v>
      </c>
      <c r="J3092" s="27" t="s">
        <v>857</v>
      </c>
      <c r="K3092" s="27" t="s">
        <v>35</v>
      </c>
      <c r="L3092" s="27" t="s">
        <v>35</v>
      </c>
      <c r="M3092" s="27">
        <v>50001</v>
      </c>
      <c r="N3092" s="28" t="s">
        <v>172</v>
      </c>
      <c r="O3092" s="22">
        <f>VLOOKUP(A3092,Hoja1!A:C,3,0)</f>
        <v>16</v>
      </c>
      <c r="P3092" s="21" t="str">
        <f>VLOOKUP(M3092,[1]TIPOLOGIAS_CB!$A:$F,4,0)</f>
        <v>VILLAVICENCIO</v>
      </c>
      <c r="Q3092" s="21" t="str">
        <f>VLOOKUP(P3092,'BASE TARIFA 2025'!C:D,2,0)</f>
        <v>WOMPI ORIENTE</v>
      </c>
      <c r="R3092" s="23">
        <f>VLOOKUP(P3092,'BASE TARIFA 2025'!C:F,4,0)</f>
        <v>28277.100000000002</v>
      </c>
    </row>
    <row r="3093" spans="1:18" ht="14.45">
      <c r="A3093" s="27">
        <v>41128</v>
      </c>
      <c r="B3093" s="27" t="s">
        <v>17767</v>
      </c>
      <c r="C3093" s="27">
        <v>40377782</v>
      </c>
      <c r="D3093" s="27" t="s">
        <v>17768</v>
      </c>
      <c r="E3093" s="27" t="s">
        <v>17769</v>
      </c>
      <c r="F3093" s="27" t="s">
        <v>17769</v>
      </c>
      <c r="G3093" s="27" t="s">
        <v>17770</v>
      </c>
      <c r="H3093" s="27" t="s">
        <v>17771</v>
      </c>
      <c r="I3093" s="27" t="s">
        <v>17772</v>
      </c>
      <c r="J3093" s="27" t="s">
        <v>857</v>
      </c>
      <c r="K3093" s="27" t="s">
        <v>35</v>
      </c>
      <c r="L3093" s="27" t="s">
        <v>35</v>
      </c>
      <c r="M3093" s="27">
        <v>50001</v>
      </c>
      <c r="N3093" s="28" t="s">
        <v>77</v>
      </c>
      <c r="O3093" s="22">
        <f>VLOOKUP(A3093,Hoja1!A:C,3,0)</f>
        <v>8</v>
      </c>
      <c r="P3093" s="21" t="str">
        <f>VLOOKUP(M3093,[1]TIPOLOGIAS_CB!$A:$F,4,0)</f>
        <v>VILLAVICENCIO</v>
      </c>
      <c r="Q3093" s="21" t="str">
        <f>VLOOKUP(P3093,'BASE TARIFA 2025'!C:D,2,0)</f>
        <v>WOMPI ORIENTE</v>
      </c>
      <c r="R3093" s="23">
        <f>VLOOKUP(P3093,'BASE TARIFA 2025'!C:F,4,0)</f>
        <v>28277.100000000002</v>
      </c>
    </row>
    <row r="3094" spans="1:18" ht="14.45">
      <c r="A3094" s="27">
        <v>34630</v>
      </c>
      <c r="B3094" s="27" t="s">
        <v>17773</v>
      </c>
      <c r="C3094" s="27">
        <v>79468949</v>
      </c>
      <c r="D3094" s="27" t="s">
        <v>17774</v>
      </c>
      <c r="E3094" s="27" t="s">
        <v>17775</v>
      </c>
      <c r="F3094" s="27" t="s">
        <v>17775</v>
      </c>
      <c r="G3094" s="27" t="s">
        <v>17776</v>
      </c>
      <c r="H3094" s="27" t="s">
        <v>17777</v>
      </c>
      <c r="I3094" s="27" t="s">
        <v>17778</v>
      </c>
      <c r="J3094" s="27" t="s">
        <v>857</v>
      </c>
      <c r="K3094" s="27" t="s">
        <v>35</v>
      </c>
      <c r="L3094" s="27" t="s">
        <v>35</v>
      </c>
      <c r="M3094" s="27">
        <v>50001</v>
      </c>
      <c r="N3094" s="28" t="s">
        <v>172</v>
      </c>
      <c r="O3094" s="22">
        <f>VLOOKUP(A3094,Hoja1!A:C,3,0)</f>
        <v>8</v>
      </c>
      <c r="P3094" s="21" t="str">
        <f>VLOOKUP(M3094,[1]TIPOLOGIAS_CB!$A:$F,4,0)</f>
        <v>VILLAVICENCIO</v>
      </c>
      <c r="Q3094" s="21" t="str">
        <f>VLOOKUP(P3094,'BASE TARIFA 2025'!C:D,2,0)</f>
        <v>WOMPI ORIENTE</v>
      </c>
      <c r="R3094" s="23">
        <f>VLOOKUP(P3094,'BASE TARIFA 2025'!C:F,4,0)</f>
        <v>28277.100000000002</v>
      </c>
    </row>
    <row r="3095" spans="1:18" ht="14.45">
      <c r="A3095" s="27">
        <v>21744</v>
      </c>
      <c r="B3095" s="27" t="s">
        <v>17779</v>
      </c>
      <c r="C3095" s="27">
        <v>1121851728</v>
      </c>
      <c r="D3095" s="27" t="s">
        <v>17780</v>
      </c>
      <c r="E3095" s="27" t="s">
        <v>17781</v>
      </c>
      <c r="F3095" s="27" t="s">
        <v>17781</v>
      </c>
      <c r="G3095" s="27" t="s">
        <v>17782</v>
      </c>
      <c r="H3095" s="27" t="s">
        <v>17783</v>
      </c>
      <c r="I3095" s="27" t="s">
        <v>17784</v>
      </c>
      <c r="J3095" s="27" t="s">
        <v>857</v>
      </c>
      <c r="K3095" s="27" t="s">
        <v>35</v>
      </c>
      <c r="L3095" s="27" t="s">
        <v>35</v>
      </c>
      <c r="M3095" s="27">
        <v>50001</v>
      </c>
      <c r="N3095" s="28" t="s">
        <v>953</v>
      </c>
      <c r="O3095" s="22">
        <f>VLOOKUP(A3095,Hoja1!A:C,3,0)</f>
        <v>8</v>
      </c>
      <c r="P3095" s="21" t="str">
        <f>VLOOKUP(M3095,[1]TIPOLOGIAS_CB!$A:$F,4,0)</f>
        <v>VILLAVICENCIO</v>
      </c>
      <c r="Q3095" s="21" t="str">
        <f>VLOOKUP(P3095,'BASE TARIFA 2025'!C:D,2,0)</f>
        <v>WOMPI ORIENTE</v>
      </c>
      <c r="R3095" s="23">
        <f>VLOOKUP(P3095,'BASE TARIFA 2025'!C:F,4,0)</f>
        <v>28277.100000000002</v>
      </c>
    </row>
    <row r="3096" spans="1:18" ht="14.45">
      <c r="A3096" s="27">
        <v>15654</v>
      </c>
      <c r="B3096" s="27" t="s">
        <v>17785</v>
      </c>
      <c r="C3096" s="27">
        <v>17332554</v>
      </c>
      <c r="D3096" s="27" t="s">
        <v>17786</v>
      </c>
      <c r="E3096" s="27" t="s">
        <v>17787</v>
      </c>
      <c r="F3096" s="27" t="s">
        <v>17788</v>
      </c>
      <c r="G3096" s="27" t="s">
        <v>17789</v>
      </c>
      <c r="H3096" s="27" t="s">
        <v>17790</v>
      </c>
      <c r="I3096" s="27" t="s">
        <v>17791</v>
      </c>
      <c r="J3096" s="27" t="s">
        <v>857</v>
      </c>
      <c r="K3096" s="27" t="s">
        <v>35</v>
      </c>
      <c r="L3096" s="27" t="s">
        <v>35</v>
      </c>
      <c r="M3096" s="27">
        <v>50001</v>
      </c>
      <c r="N3096" s="28" t="s">
        <v>328</v>
      </c>
      <c r="O3096" s="22">
        <f>VLOOKUP(A3096,Hoja1!A:C,3,0)</f>
        <v>8</v>
      </c>
      <c r="P3096" s="21" t="str">
        <f>VLOOKUP(M3096,[1]TIPOLOGIAS_CB!$A:$F,4,0)</f>
        <v>VILLAVICENCIO</v>
      </c>
      <c r="Q3096" s="21" t="str">
        <f>VLOOKUP(P3096,'BASE TARIFA 2025'!C:D,2,0)</f>
        <v>WOMPI ORIENTE</v>
      </c>
      <c r="R3096" s="23">
        <f>VLOOKUP(P3096,'BASE TARIFA 2025'!C:F,4,0)</f>
        <v>28277.100000000002</v>
      </c>
    </row>
    <row r="3097" spans="1:18" ht="14.45">
      <c r="A3097" s="27">
        <v>48732</v>
      </c>
      <c r="B3097" s="27" t="s">
        <v>17792</v>
      </c>
      <c r="C3097" s="27">
        <v>79826970</v>
      </c>
      <c r="D3097" s="27" t="s">
        <v>79</v>
      </c>
      <c r="E3097" s="27" t="s">
        <v>17793</v>
      </c>
      <c r="F3097" s="27" t="s">
        <v>17793</v>
      </c>
      <c r="G3097" s="27" t="s">
        <v>17794</v>
      </c>
      <c r="H3097" s="27" t="s">
        <v>17795</v>
      </c>
      <c r="I3097" s="27" t="s">
        <v>17796</v>
      </c>
      <c r="J3097" s="27" t="s">
        <v>857</v>
      </c>
      <c r="K3097" s="27" t="s">
        <v>17797</v>
      </c>
      <c r="L3097" s="27" t="s">
        <v>17797</v>
      </c>
      <c r="M3097" s="27">
        <v>50150</v>
      </c>
      <c r="N3097" s="28" t="s">
        <v>465</v>
      </c>
      <c r="O3097" s="22">
        <f>VLOOKUP(A3097,Hoja1!A:C,3,0)</f>
        <v>8</v>
      </c>
      <c r="P3097" s="21" t="str">
        <f>VLOOKUP(M3097,[1]TIPOLOGIAS_CB!$A:$F,4,0)</f>
        <v>VILLAVICENCIO</v>
      </c>
      <c r="Q3097" s="21" t="str">
        <f>VLOOKUP(P3097,'BASE TARIFA 2025'!C:D,2,0)</f>
        <v>WOMPI ORIENTE</v>
      </c>
      <c r="R3097" s="23">
        <f>VLOOKUP(P3097,'BASE TARIFA 2025'!C:F,4,0)</f>
        <v>28277.100000000002</v>
      </c>
    </row>
    <row r="3098" spans="1:18" ht="14.45">
      <c r="A3098" s="27">
        <v>50195</v>
      </c>
      <c r="B3098" s="27" t="s">
        <v>17798</v>
      </c>
      <c r="C3098" s="27">
        <v>1122120555</v>
      </c>
      <c r="D3098" s="27" t="s">
        <v>17799</v>
      </c>
      <c r="E3098" s="27" t="s">
        <v>17799</v>
      </c>
      <c r="F3098" s="27" t="s">
        <v>17799</v>
      </c>
      <c r="G3098" s="27" t="s">
        <v>17800</v>
      </c>
      <c r="H3098" s="27" t="s">
        <v>17801</v>
      </c>
      <c r="I3098" s="27" t="s">
        <v>17802</v>
      </c>
      <c r="J3098" s="27" t="s">
        <v>857</v>
      </c>
      <c r="K3098" s="27" t="s">
        <v>17797</v>
      </c>
      <c r="L3098" s="27" t="s">
        <v>17797</v>
      </c>
      <c r="M3098" s="27">
        <v>50150</v>
      </c>
      <c r="N3098" s="28" t="s">
        <v>465</v>
      </c>
      <c r="O3098" s="22">
        <f>VLOOKUP(A3098,Hoja1!A:C,3,0)</f>
        <v>8</v>
      </c>
      <c r="P3098" s="21" t="str">
        <f>VLOOKUP(M3098,[1]TIPOLOGIAS_CB!$A:$F,4,0)</f>
        <v>VILLAVICENCIO</v>
      </c>
      <c r="Q3098" s="21" t="str">
        <f>VLOOKUP(P3098,'BASE TARIFA 2025'!C:D,2,0)</f>
        <v>WOMPI ORIENTE</v>
      </c>
      <c r="R3098" s="23">
        <f>VLOOKUP(P3098,'BASE TARIFA 2025'!C:F,4,0)</f>
        <v>28277.100000000002</v>
      </c>
    </row>
    <row r="3099" spans="1:18" ht="14.45">
      <c r="A3099" s="27">
        <v>65377</v>
      </c>
      <c r="B3099" s="27" t="s">
        <v>17803</v>
      </c>
      <c r="C3099" s="27">
        <v>40429414</v>
      </c>
      <c r="D3099" s="27" t="s">
        <v>13268</v>
      </c>
      <c r="E3099" s="27" t="s">
        <v>13268</v>
      </c>
      <c r="F3099" s="27" t="s">
        <v>13268</v>
      </c>
      <c r="G3099" s="27" t="s">
        <v>17804</v>
      </c>
      <c r="H3099" s="27" t="s">
        <v>17805</v>
      </c>
      <c r="I3099" s="27" t="s">
        <v>17806</v>
      </c>
      <c r="J3099" s="27" t="s">
        <v>857</v>
      </c>
      <c r="K3099" s="27" t="s">
        <v>17797</v>
      </c>
      <c r="L3099" s="27" t="s">
        <v>17797</v>
      </c>
      <c r="M3099" s="27">
        <v>50150</v>
      </c>
      <c r="N3099" s="28" t="s">
        <v>465</v>
      </c>
      <c r="O3099" s="22">
        <f>VLOOKUP(A3099,Hoja1!A:C,3,0)</f>
        <v>16</v>
      </c>
      <c r="P3099" s="21" t="str">
        <f>VLOOKUP(M3099,[1]TIPOLOGIAS_CB!$A:$F,4,0)</f>
        <v>VILLAVICENCIO</v>
      </c>
      <c r="Q3099" s="21" t="str">
        <f>VLOOKUP(P3099,'BASE TARIFA 2025'!C:D,2,0)</f>
        <v>WOMPI ORIENTE</v>
      </c>
      <c r="R3099" s="23">
        <f>VLOOKUP(P3099,'BASE TARIFA 2025'!C:F,4,0)</f>
        <v>28277.100000000002</v>
      </c>
    </row>
    <row r="3100" spans="1:18" ht="14.45">
      <c r="A3100" s="27">
        <v>70070</v>
      </c>
      <c r="B3100" s="27" t="s">
        <v>17807</v>
      </c>
      <c r="C3100" s="27">
        <v>1123514270</v>
      </c>
      <c r="D3100" s="27" t="s">
        <v>17808</v>
      </c>
      <c r="E3100" s="27" t="s">
        <v>17808</v>
      </c>
      <c r="F3100" s="27" t="s">
        <v>17809</v>
      </c>
      <c r="G3100" s="27" t="s">
        <v>17810</v>
      </c>
      <c r="H3100" s="27" t="s">
        <v>17811</v>
      </c>
      <c r="I3100" s="27" t="s">
        <v>17812</v>
      </c>
      <c r="J3100" s="27" t="s">
        <v>857</v>
      </c>
      <c r="K3100" s="27" t="s">
        <v>17797</v>
      </c>
      <c r="L3100" s="27" t="s">
        <v>17797</v>
      </c>
      <c r="M3100" s="27">
        <v>50150</v>
      </c>
      <c r="N3100" s="28" t="s">
        <v>465</v>
      </c>
      <c r="O3100" s="22">
        <f>VLOOKUP(A3100,Hoja1!A:C,3,0)</f>
        <v>16</v>
      </c>
      <c r="P3100" s="21" t="str">
        <f>VLOOKUP(M3100,[1]TIPOLOGIAS_CB!$A:$F,4,0)</f>
        <v>VILLAVICENCIO</v>
      </c>
      <c r="Q3100" s="21" t="str">
        <f>VLOOKUP(P3100,'BASE TARIFA 2025'!C:D,2,0)</f>
        <v>WOMPI ORIENTE</v>
      </c>
      <c r="R3100" s="23">
        <f>VLOOKUP(P3100,'BASE TARIFA 2025'!C:F,4,0)</f>
        <v>28277.100000000002</v>
      </c>
    </row>
    <row r="3101" spans="1:18" ht="14.45">
      <c r="A3101" s="27">
        <v>16169</v>
      </c>
      <c r="B3101" s="27" t="s">
        <v>17813</v>
      </c>
      <c r="C3101" s="27">
        <v>40362655</v>
      </c>
      <c r="D3101" s="27" t="s">
        <v>17814</v>
      </c>
      <c r="E3101" s="27" t="s">
        <v>17815</v>
      </c>
      <c r="F3101" s="27" t="s">
        <v>17815</v>
      </c>
      <c r="G3101" s="27" t="s">
        <v>17816</v>
      </c>
      <c r="H3101" s="27" t="s">
        <v>17817</v>
      </c>
      <c r="I3101" s="27" t="s">
        <v>17818</v>
      </c>
      <c r="J3101" s="27" t="s">
        <v>857</v>
      </c>
      <c r="K3101" s="27" t="s">
        <v>2621</v>
      </c>
      <c r="L3101" s="27" t="s">
        <v>2621</v>
      </c>
      <c r="M3101" s="27">
        <v>50313</v>
      </c>
      <c r="N3101" s="28" t="s">
        <v>953</v>
      </c>
      <c r="O3101" s="22">
        <f>VLOOKUP(A3101,Hoja1!A:C,3,0)</f>
        <v>8</v>
      </c>
      <c r="P3101" s="21" t="str">
        <f>VLOOKUP(M3101,[1]TIPOLOGIAS_CB!$A:$F,4,0)</f>
        <v>VILLAVICENCIO</v>
      </c>
      <c r="Q3101" s="21" t="str">
        <f>VLOOKUP(P3101,'BASE TARIFA 2025'!C:D,2,0)</f>
        <v>WOMPI ORIENTE</v>
      </c>
      <c r="R3101" s="23">
        <f>VLOOKUP(P3101,'BASE TARIFA 2025'!C:F,4,0)</f>
        <v>28277.100000000002</v>
      </c>
    </row>
    <row r="3102" spans="1:18" ht="14.45">
      <c r="A3102" s="27">
        <v>18286</v>
      </c>
      <c r="B3102" s="27" t="s">
        <v>17819</v>
      </c>
      <c r="C3102" s="27">
        <v>86002981</v>
      </c>
      <c r="D3102" s="27" t="s">
        <v>17820</v>
      </c>
      <c r="E3102" s="27" t="s">
        <v>17821</v>
      </c>
      <c r="F3102" s="27" t="s">
        <v>17821</v>
      </c>
      <c r="G3102" s="27" t="s">
        <v>17822</v>
      </c>
      <c r="H3102" s="27" t="s">
        <v>17823</v>
      </c>
      <c r="I3102" s="27" t="s">
        <v>17824</v>
      </c>
      <c r="J3102" s="27" t="s">
        <v>857</v>
      </c>
      <c r="K3102" s="27" t="s">
        <v>2621</v>
      </c>
      <c r="L3102" s="27" t="s">
        <v>2621</v>
      </c>
      <c r="M3102" s="27">
        <v>50313</v>
      </c>
      <c r="N3102" s="28" t="s">
        <v>953</v>
      </c>
      <c r="O3102" s="22">
        <f>VLOOKUP(A3102,Hoja1!A:C,3,0)</f>
        <v>8</v>
      </c>
      <c r="P3102" s="21" t="str">
        <f>VLOOKUP(M3102,[1]TIPOLOGIAS_CB!$A:$F,4,0)</f>
        <v>VILLAVICENCIO</v>
      </c>
      <c r="Q3102" s="21" t="str">
        <f>VLOOKUP(P3102,'BASE TARIFA 2025'!C:D,2,0)</f>
        <v>WOMPI ORIENTE</v>
      </c>
      <c r="R3102" s="23">
        <f>VLOOKUP(P3102,'BASE TARIFA 2025'!C:F,4,0)</f>
        <v>28277.100000000002</v>
      </c>
    </row>
    <row r="3103" spans="1:18" ht="14.45">
      <c r="A3103" s="27">
        <v>27078</v>
      </c>
      <c r="B3103" s="27" t="s">
        <v>17825</v>
      </c>
      <c r="C3103" s="27">
        <v>1120368402</v>
      </c>
      <c r="D3103" s="27" t="s">
        <v>17826</v>
      </c>
      <c r="E3103" s="27" t="s">
        <v>17827</v>
      </c>
      <c r="F3103" s="27" t="s">
        <v>17827</v>
      </c>
      <c r="G3103" s="27" t="s">
        <v>17828</v>
      </c>
      <c r="H3103" s="27" t="s">
        <v>17829</v>
      </c>
      <c r="I3103" s="27" t="s">
        <v>17830</v>
      </c>
      <c r="J3103" s="27" t="s">
        <v>857</v>
      </c>
      <c r="K3103" s="27" t="s">
        <v>2621</v>
      </c>
      <c r="L3103" s="27" t="s">
        <v>2621</v>
      </c>
      <c r="M3103" s="27">
        <v>50313</v>
      </c>
      <c r="N3103" s="28" t="s">
        <v>953</v>
      </c>
      <c r="O3103" s="22">
        <f>VLOOKUP(A3103,Hoja1!A:C,3,0)</f>
        <v>8</v>
      </c>
      <c r="P3103" s="21" t="str">
        <f>VLOOKUP(M3103,[1]TIPOLOGIAS_CB!$A:$F,4,0)</f>
        <v>VILLAVICENCIO</v>
      </c>
      <c r="Q3103" s="21" t="str">
        <f>VLOOKUP(P3103,'BASE TARIFA 2025'!C:D,2,0)</f>
        <v>WOMPI ORIENTE</v>
      </c>
      <c r="R3103" s="23">
        <f>VLOOKUP(P3103,'BASE TARIFA 2025'!C:F,4,0)</f>
        <v>28277.100000000002</v>
      </c>
    </row>
    <row r="3104" spans="1:18" ht="14.45">
      <c r="A3104" s="27">
        <v>27079</v>
      </c>
      <c r="B3104" s="27" t="s">
        <v>17831</v>
      </c>
      <c r="C3104" s="27">
        <v>86039938</v>
      </c>
      <c r="D3104" s="27" t="s">
        <v>17826</v>
      </c>
      <c r="E3104" s="27" t="s">
        <v>17832</v>
      </c>
      <c r="F3104" s="27" t="s">
        <v>17832</v>
      </c>
      <c r="G3104" s="27" t="s">
        <v>17833</v>
      </c>
      <c r="H3104" s="27" t="s">
        <v>17834</v>
      </c>
      <c r="I3104" s="27" t="s">
        <v>17835</v>
      </c>
      <c r="J3104" s="27" t="s">
        <v>857</v>
      </c>
      <c r="K3104" s="27" t="s">
        <v>2621</v>
      </c>
      <c r="L3104" s="27" t="s">
        <v>2621</v>
      </c>
      <c r="M3104" s="27">
        <v>50313</v>
      </c>
      <c r="N3104" s="28" t="s">
        <v>953</v>
      </c>
      <c r="O3104" s="22">
        <f>VLOOKUP(A3104,Hoja1!A:C,3,0)</f>
        <v>16</v>
      </c>
      <c r="P3104" s="21" t="str">
        <f>VLOOKUP(M3104,[1]TIPOLOGIAS_CB!$A:$F,4,0)</f>
        <v>VILLAVICENCIO</v>
      </c>
      <c r="Q3104" s="21" t="str">
        <f>VLOOKUP(P3104,'BASE TARIFA 2025'!C:D,2,0)</f>
        <v>WOMPI ORIENTE</v>
      </c>
      <c r="R3104" s="23">
        <f>VLOOKUP(P3104,'BASE TARIFA 2025'!C:F,4,0)</f>
        <v>28277.100000000002</v>
      </c>
    </row>
    <row r="3105" spans="1:18" ht="14.45">
      <c r="A3105" s="27">
        <v>27080</v>
      </c>
      <c r="B3105" s="27" t="s">
        <v>17836</v>
      </c>
      <c r="C3105" s="27">
        <v>79841522</v>
      </c>
      <c r="D3105" s="27" t="s">
        <v>17826</v>
      </c>
      <c r="E3105" s="27" t="s">
        <v>17837</v>
      </c>
      <c r="F3105" s="27" t="s">
        <v>17837</v>
      </c>
      <c r="G3105" s="27" t="s">
        <v>17838</v>
      </c>
      <c r="H3105" s="27" t="s">
        <v>17839</v>
      </c>
      <c r="I3105" s="27" t="s">
        <v>17840</v>
      </c>
      <c r="J3105" s="27" t="s">
        <v>857</v>
      </c>
      <c r="K3105" s="27" t="s">
        <v>2621</v>
      </c>
      <c r="L3105" s="27" t="s">
        <v>2621</v>
      </c>
      <c r="M3105" s="27">
        <v>50313</v>
      </c>
      <c r="N3105" s="28" t="s">
        <v>953</v>
      </c>
      <c r="O3105" s="22">
        <f>VLOOKUP(A3105,Hoja1!A:C,3,0)</f>
        <v>8</v>
      </c>
      <c r="P3105" s="21" t="str">
        <f>VLOOKUP(M3105,[1]TIPOLOGIAS_CB!$A:$F,4,0)</f>
        <v>VILLAVICENCIO</v>
      </c>
      <c r="Q3105" s="21" t="str">
        <f>VLOOKUP(P3105,'BASE TARIFA 2025'!C:D,2,0)</f>
        <v>WOMPI ORIENTE</v>
      </c>
      <c r="R3105" s="23">
        <f>VLOOKUP(P3105,'BASE TARIFA 2025'!C:F,4,0)</f>
        <v>28277.100000000002</v>
      </c>
    </row>
    <row r="3106" spans="1:18" ht="14.45">
      <c r="A3106" s="27">
        <v>35028</v>
      </c>
      <c r="B3106" s="27" t="s">
        <v>17841</v>
      </c>
      <c r="C3106" s="27">
        <v>1120352648</v>
      </c>
      <c r="D3106" s="27"/>
      <c r="E3106" s="27" t="s">
        <v>17842</v>
      </c>
      <c r="F3106" s="27" t="s">
        <v>17843</v>
      </c>
      <c r="G3106" s="27" t="s">
        <v>17844</v>
      </c>
      <c r="H3106" s="27" t="s">
        <v>17845</v>
      </c>
      <c r="I3106" s="27" t="s">
        <v>17846</v>
      </c>
      <c r="J3106" s="27" t="s">
        <v>857</v>
      </c>
      <c r="K3106" s="27" t="s">
        <v>2621</v>
      </c>
      <c r="L3106" s="27" t="s">
        <v>2621</v>
      </c>
      <c r="M3106" s="27">
        <v>50313</v>
      </c>
      <c r="N3106" s="28" t="s">
        <v>953</v>
      </c>
      <c r="O3106" s="22">
        <f>VLOOKUP(A3106,Hoja1!A:C,3,0)</f>
        <v>16</v>
      </c>
      <c r="P3106" s="21" t="str">
        <f>VLOOKUP(M3106,[1]TIPOLOGIAS_CB!$A:$F,4,0)</f>
        <v>VILLAVICENCIO</v>
      </c>
      <c r="Q3106" s="21" t="str">
        <f>VLOOKUP(P3106,'BASE TARIFA 2025'!C:D,2,0)</f>
        <v>WOMPI ORIENTE</v>
      </c>
      <c r="R3106" s="23">
        <f>VLOOKUP(P3106,'BASE TARIFA 2025'!C:F,4,0)</f>
        <v>28277.100000000002</v>
      </c>
    </row>
    <row r="3107" spans="1:18" ht="14.45">
      <c r="A3107" s="27">
        <v>60199</v>
      </c>
      <c r="B3107" s="27" t="s">
        <v>17847</v>
      </c>
      <c r="C3107" s="27">
        <v>40413630</v>
      </c>
      <c r="D3107" s="27" t="s">
        <v>17848</v>
      </c>
      <c r="E3107" s="27" t="s">
        <v>17849</v>
      </c>
      <c r="F3107" s="27" t="s">
        <v>17849</v>
      </c>
      <c r="G3107" s="27" t="s">
        <v>17850</v>
      </c>
      <c r="H3107" s="27" t="s">
        <v>17851</v>
      </c>
      <c r="I3107" s="27" t="s">
        <v>17852</v>
      </c>
      <c r="J3107" s="27" t="s">
        <v>857</v>
      </c>
      <c r="K3107" s="27" t="s">
        <v>2621</v>
      </c>
      <c r="L3107" s="27" t="s">
        <v>2621</v>
      </c>
      <c r="M3107" s="27">
        <v>50313</v>
      </c>
      <c r="N3107" s="28" t="s">
        <v>605</v>
      </c>
      <c r="O3107" s="22">
        <f>VLOOKUP(A3107,Hoja1!A:C,3,0)</f>
        <v>16</v>
      </c>
      <c r="P3107" s="21" t="str">
        <f>VLOOKUP(M3107,[1]TIPOLOGIAS_CB!$A:$F,4,0)</f>
        <v>VILLAVICENCIO</v>
      </c>
      <c r="Q3107" s="21" t="str">
        <f>VLOOKUP(P3107,'BASE TARIFA 2025'!C:D,2,0)</f>
        <v>WOMPI ORIENTE</v>
      </c>
      <c r="R3107" s="23">
        <f>VLOOKUP(P3107,'BASE TARIFA 2025'!C:F,4,0)</f>
        <v>28277.100000000002</v>
      </c>
    </row>
    <row r="3108" spans="1:18" ht="14.45">
      <c r="A3108" s="27">
        <v>66916</v>
      </c>
      <c r="B3108" s="27" t="s">
        <v>17853</v>
      </c>
      <c r="C3108" s="27">
        <v>17357089</v>
      </c>
      <c r="D3108" s="27" t="s">
        <v>17854</v>
      </c>
      <c r="E3108" s="27" t="s">
        <v>17855</v>
      </c>
      <c r="F3108" s="27" t="s">
        <v>17855</v>
      </c>
      <c r="G3108" s="27" t="s">
        <v>17856</v>
      </c>
      <c r="H3108" s="27" t="s">
        <v>17857</v>
      </c>
      <c r="I3108" s="27" t="s">
        <v>17858</v>
      </c>
      <c r="J3108" s="27" t="s">
        <v>857</v>
      </c>
      <c r="K3108" s="27" t="s">
        <v>2621</v>
      </c>
      <c r="L3108" s="27" t="s">
        <v>2621</v>
      </c>
      <c r="M3108" s="27">
        <v>50313</v>
      </c>
      <c r="N3108" s="28" t="s">
        <v>605</v>
      </c>
      <c r="O3108" s="22">
        <f>VLOOKUP(A3108,Hoja1!A:C,3,0)</f>
        <v>8</v>
      </c>
      <c r="P3108" s="21" t="str">
        <f>VLOOKUP(M3108,[1]TIPOLOGIAS_CB!$A:$F,4,0)</f>
        <v>VILLAVICENCIO</v>
      </c>
      <c r="Q3108" s="21" t="str">
        <f>VLOOKUP(P3108,'BASE TARIFA 2025'!C:D,2,0)</f>
        <v>WOMPI ORIENTE</v>
      </c>
      <c r="R3108" s="23">
        <f>VLOOKUP(P3108,'BASE TARIFA 2025'!C:F,4,0)</f>
        <v>28277.100000000002</v>
      </c>
    </row>
    <row r="3109" spans="1:18" ht="14.45">
      <c r="A3109" s="27">
        <v>69395</v>
      </c>
      <c r="B3109" s="27" t="s">
        <v>17859</v>
      </c>
      <c r="C3109" s="27">
        <v>1024487277</v>
      </c>
      <c r="D3109" s="27" t="s">
        <v>17860</v>
      </c>
      <c r="E3109" s="27" t="s">
        <v>17860</v>
      </c>
      <c r="F3109" s="27" t="s">
        <v>17860</v>
      </c>
      <c r="G3109" s="27" t="s">
        <v>17861</v>
      </c>
      <c r="H3109" s="27" t="s">
        <v>17862</v>
      </c>
      <c r="I3109" s="27" t="s">
        <v>17863</v>
      </c>
      <c r="J3109" s="27" t="s">
        <v>857</v>
      </c>
      <c r="K3109" s="27" t="s">
        <v>2621</v>
      </c>
      <c r="L3109" s="27" t="s">
        <v>2621</v>
      </c>
      <c r="M3109" s="27">
        <v>50313</v>
      </c>
      <c r="N3109" s="28" t="s">
        <v>605</v>
      </c>
      <c r="O3109" s="22">
        <f>VLOOKUP(A3109,Hoja1!A:C,3,0)</f>
        <v>8</v>
      </c>
      <c r="P3109" s="21" t="str">
        <f>VLOOKUP(M3109,[1]TIPOLOGIAS_CB!$A:$F,4,0)</f>
        <v>VILLAVICENCIO</v>
      </c>
      <c r="Q3109" s="21" t="str">
        <f>VLOOKUP(P3109,'BASE TARIFA 2025'!C:D,2,0)</f>
        <v>WOMPI ORIENTE</v>
      </c>
      <c r="R3109" s="23">
        <f>VLOOKUP(P3109,'BASE TARIFA 2025'!C:F,4,0)</f>
        <v>28277.100000000002</v>
      </c>
    </row>
    <row r="3110" spans="1:18" ht="14.45">
      <c r="A3110" s="27">
        <v>10992</v>
      </c>
      <c r="B3110" s="27" t="s">
        <v>17864</v>
      </c>
      <c r="C3110" s="27">
        <v>59794845</v>
      </c>
      <c r="D3110" s="27" t="s">
        <v>17865</v>
      </c>
      <c r="E3110" s="27" t="s">
        <v>17866</v>
      </c>
      <c r="F3110" s="27" t="s">
        <v>17866</v>
      </c>
      <c r="G3110" s="27" t="s">
        <v>17867</v>
      </c>
      <c r="H3110" s="27" t="s">
        <v>17868</v>
      </c>
      <c r="I3110" s="27" t="s">
        <v>17869</v>
      </c>
      <c r="J3110" s="27" t="s">
        <v>539</v>
      </c>
      <c r="K3110" s="27" t="s">
        <v>17870</v>
      </c>
      <c r="L3110" s="27" t="s">
        <v>17870</v>
      </c>
      <c r="M3110" s="27">
        <v>52678</v>
      </c>
      <c r="N3110" s="28" t="s">
        <v>520</v>
      </c>
      <c r="O3110" s="22">
        <f>VLOOKUP(A3110,Hoja1!A:C,3,0)</f>
        <v>16</v>
      </c>
      <c r="P3110" s="21" t="str">
        <f>VLOOKUP(M3110,[1]TIPOLOGIAS_CB!$A:$F,4,0)</f>
        <v>PASTO</v>
      </c>
      <c r="Q3110" s="21" t="str">
        <f>VLOOKUP(P3110,'BASE TARIFA 2025'!C:D,2,0)</f>
        <v>WOMPI SUROCCIDENTE</v>
      </c>
      <c r="R3110" s="23">
        <f>VLOOKUP(P3110,'BASE TARIFA 2025'!C:F,4,0)</f>
        <v>28277.100000000002</v>
      </c>
    </row>
    <row r="3111" spans="1:18" ht="14.45">
      <c r="A3111" s="27">
        <v>40555</v>
      </c>
      <c r="B3111" s="27" t="s">
        <v>17871</v>
      </c>
      <c r="C3111" s="27">
        <v>59794512</v>
      </c>
      <c r="D3111" s="27" t="s">
        <v>17872</v>
      </c>
      <c r="E3111" s="27" t="s">
        <v>17872</v>
      </c>
      <c r="F3111" s="27" t="s">
        <v>17872</v>
      </c>
      <c r="G3111" s="27" t="s">
        <v>17873</v>
      </c>
      <c r="H3111" s="27" t="s">
        <v>17874</v>
      </c>
      <c r="I3111" s="27" t="s">
        <v>17875</v>
      </c>
      <c r="J3111" s="27" t="s">
        <v>539</v>
      </c>
      <c r="K3111" s="27" t="s">
        <v>17870</v>
      </c>
      <c r="L3111" s="27" t="s">
        <v>17870</v>
      </c>
      <c r="M3111" s="27">
        <v>52678</v>
      </c>
      <c r="N3111" s="28" t="s">
        <v>500</v>
      </c>
      <c r="O3111" s="22">
        <f>VLOOKUP(A3111,Hoja1!A:C,3,0)</f>
        <v>8</v>
      </c>
      <c r="P3111" s="21" t="str">
        <f>VLOOKUP(M3111,[1]TIPOLOGIAS_CB!$A:$F,4,0)</f>
        <v>PASTO</v>
      </c>
      <c r="Q3111" s="21" t="str">
        <f>VLOOKUP(P3111,'BASE TARIFA 2025'!C:D,2,0)</f>
        <v>WOMPI SUROCCIDENTE</v>
      </c>
      <c r="R3111" s="23">
        <f>VLOOKUP(P3111,'BASE TARIFA 2025'!C:F,4,0)</f>
        <v>28277.100000000002</v>
      </c>
    </row>
    <row r="3112" spans="1:18" ht="14.45">
      <c r="A3112" s="27">
        <v>34857</v>
      </c>
      <c r="B3112" s="27" t="s">
        <v>17876</v>
      </c>
      <c r="C3112" s="27">
        <v>59793915</v>
      </c>
      <c r="D3112" s="27" t="s">
        <v>17877</v>
      </c>
      <c r="E3112" s="27" t="s">
        <v>17878</v>
      </c>
      <c r="F3112" s="27" t="s">
        <v>17878</v>
      </c>
      <c r="G3112" s="27" t="s">
        <v>17879</v>
      </c>
      <c r="H3112" s="27" t="s">
        <v>17880</v>
      </c>
      <c r="I3112" s="27" t="s">
        <v>17881</v>
      </c>
      <c r="J3112" s="27" t="s">
        <v>539</v>
      </c>
      <c r="K3112" s="27" t="s">
        <v>17870</v>
      </c>
      <c r="L3112" s="27" t="s">
        <v>17870</v>
      </c>
      <c r="M3112" s="27">
        <v>52678</v>
      </c>
      <c r="N3112" s="28" t="s">
        <v>520</v>
      </c>
      <c r="O3112" s="22">
        <f>VLOOKUP(A3112,Hoja1!A:C,3,0)</f>
        <v>8</v>
      </c>
      <c r="P3112" s="21" t="str">
        <f>VLOOKUP(M3112,[1]TIPOLOGIAS_CB!$A:$F,4,0)</f>
        <v>PASTO</v>
      </c>
      <c r="Q3112" s="21" t="str">
        <f>VLOOKUP(P3112,'BASE TARIFA 2025'!C:D,2,0)</f>
        <v>WOMPI SUROCCIDENTE</v>
      </c>
      <c r="R3112" s="23">
        <f>VLOOKUP(P3112,'BASE TARIFA 2025'!C:F,4,0)</f>
        <v>28277.100000000002</v>
      </c>
    </row>
    <row r="3113" spans="1:18" ht="14.45">
      <c r="A3113" s="27">
        <v>59710</v>
      </c>
      <c r="B3113" s="27" t="s">
        <v>17882</v>
      </c>
      <c r="C3113" s="27">
        <v>1123328805</v>
      </c>
      <c r="D3113" s="27" t="s">
        <v>79</v>
      </c>
      <c r="E3113" s="27" t="s">
        <v>17883</v>
      </c>
      <c r="F3113" s="27" t="s">
        <v>17883</v>
      </c>
      <c r="G3113" s="27" t="s">
        <v>17884</v>
      </c>
      <c r="H3113" s="27" t="s">
        <v>17885</v>
      </c>
      <c r="I3113" s="27" t="s">
        <v>17886</v>
      </c>
      <c r="J3113" s="27" t="s">
        <v>539</v>
      </c>
      <c r="K3113" s="27" t="s">
        <v>17870</v>
      </c>
      <c r="L3113" s="27" t="s">
        <v>17870</v>
      </c>
      <c r="M3113" s="27">
        <v>52678</v>
      </c>
      <c r="N3113" s="28" t="s">
        <v>500</v>
      </c>
      <c r="O3113" s="22">
        <f>VLOOKUP(A3113,Hoja1!A:C,3,0)</f>
        <v>8</v>
      </c>
      <c r="P3113" s="21" t="str">
        <f>VLOOKUP(M3113,[1]TIPOLOGIAS_CB!$A:$F,4,0)</f>
        <v>PASTO</v>
      </c>
      <c r="Q3113" s="21" t="str">
        <f>VLOOKUP(P3113,'BASE TARIFA 2025'!C:D,2,0)</f>
        <v>WOMPI SUROCCIDENTE</v>
      </c>
      <c r="R3113" s="23">
        <f>VLOOKUP(P3113,'BASE TARIFA 2025'!C:F,4,0)</f>
        <v>28277.100000000002</v>
      </c>
    </row>
    <row r="3114" spans="1:18" ht="14.45">
      <c r="A3114" s="27">
        <v>54692</v>
      </c>
      <c r="B3114" s="27" t="s">
        <v>17887</v>
      </c>
      <c r="C3114" s="27">
        <v>59395083</v>
      </c>
      <c r="D3114" s="27" t="s">
        <v>79</v>
      </c>
      <c r="E3114" s="27" t="s">
        <v>17888</v>
      </c>
      <c r="F3114" s="27" t="s">
        <v>17889</v>
      </c>
      <c r="G3114" s="27" t="s">
        <v>17890</v>
      </c>
      <c r="H3114" s="27" t="s">
        <v>17891</v>
      </c>
      <c r="I3114" s="27" t="s">
        <v>17892</v>
      </c>
      <c r="J3114" s="27" t="s">
        <v>539</v>
      </c>
      <c r="K3114" s="27" t="s">
        <v>17870</v>
      </c>
      <c r="L3114" s="27" t="s">
        <v>17870</v>
      </c>
      <c r="M3114" s="27">
        <v>52678</v>
      </c>
      <c r="N3114" s="28" t="s">
        <v>500</v>
      </c>
      <c r="O3114" s="22">
        <f>VLOOKUP(A3114,Hoja1!A:C,3,0)</f>
        <v>8</v>
      </c>
      <c r="P3114" s="21" t="str">
        <f>VLOOKUP(M3114,[1]TIPOLOGIAS_CB!$A:$F,4,0)</f>
        <v>PASTO</v>
      </c>
      <c r="Q3114" s="21" t="str">
        <f>VLOOKUP(P3114,'BASE TARIFA 2025'!C:D,2,0)</f>
        <v>WOMPI SUROCCIDENTE</v>
      </c>
      <c r="R3114" s="23">
        <f>VLOOKUP(P3114,'BASE TARIFA 2025'!C:F,4,0)</f>
        <v>28277.100000000002</v>
      </c>
    </row>
    <row r="3115" spans="1:18" ht="14.45">
      <c r="A3115" s="27">
        <v>73071</v>
      </c>
      <c r="B3115" s="27" t="s">
        <v>17893</v>
      </c>
      <c r="C3115" s="27">
        <v>6625929</v>
      </c>
      <c r="D3115" s="27" t="s">
        <v>17894</v>
      </c>
      <c r="E3115" s="27" t="s">
        <v>17895</v>
      </c>
      <c r="F3115" s="27" t="s">
        <v>17896</v>
      </c>
      <c r="G3115" s="27" t="s">
        <v>17897</v>
      </c>
      <c r="H3115" s="27" t="s">
        <v>17898</v>
      </c>
      <c r="I3115" s="27" t="s">
        <v>17899</v>
      </c>
      <c r="J3115" s="27" t="s">
        <v>539</v>
      </c>
      <c r="K3115" s="27" t="s">
        <v>17870</v>
      </c>
      <c r="L3115" s="27" t="s">
        <v>17870</v>
      </c>
      <c r="M3115" s="27">
        <v>52678</v>
      </c>
      <c r="N3115" s="28" t="s">
        <v>259</v>
      </c>
      <c r="O3115" s="22">
        <f>VLOOKUP(A3115,Hoja1!A:C,3,0)</f>
        <v>8</v>
      </c>
      <c r="P3115" s="21" t="str">
        <f>VLOOKUP(M3115,[1]TIPOLOGIAS_CB!$A:$F,4,0)</f>
        <v>PASTO</v>
      </c>
      <c r="Q3115" s="21" t="str">
        <f>VLOOKUP(P3115,'BASE TARIFA 2025'!C:D,2,0)</f>
        <v>WOMPI SUROCCIDENTE</v>
      </c>
      <c r="R3115" s="23">
        <f>VLOOKUP(P3115,'BASE TARIFA 2025'!C:F,4,0)</f>
        <v>28277.100000000002</v>
      </c>
    </row>
    <row r="3116" spans="1:18" ht="14.45">
      <c r="A3116" s="27">
        <v>61603</v>
      </c>
      <c r="B3116" s="27" t="s">
        <v>17900</v>
      </c>
      <c r="C3116" s="27">
        <v>37272962</v>
      </c>
      <c r="D3116" s="27" t="s">
        <v>17901</v>
      </c>
      <c r="E3116" s="27" t="s">
        <v>17902</v>
      </c>
      <c r="F3116" s="27" t="s">
        <v>17902</v>
      </c>
      <c r="G3116" s="27" t="s">
        <v>17903</v>
      </c>
      <c r="H3116" s="27" t="s">
        <v>17904</v>
      </c>
      <c r="I3116" s="27" t="s">
        <v>17905</v>
      </c>
      <c r="J3116" s="27" t="s">
        <v>2863</v>
      </c>
      <c r="K3116" s="27" t="s">
        <v>17906</v>
      </c>
      <c r="L3116" s="27" t="s">
        <v>17906</v>
      </c>
      <c r="M3116" s="27">
        <v>54051</v>
      </c>
      <c r="N3116" s="28" t="s">
        <v>77</v>
      </c>
      <c r="O3116" s="22">
        <f>VLOOKUP(A3116,Hoja1!A:C,3,0)</f>
        <v>8</v>
      </c>
      <c r="P3116" s="21" t="str">
        <f>VLOOKUP(M3116,[1]TIPOLOGIAS_CB!$A:$F,4,0)</f>
        <v>CUCUTA</v>
      </c>
      <c r="Q3116" s="21" t="str">
        <f>VLOOKUP(P3116,'BASE TARIFA 2025'!C:D,2,0)</f>
        <v>WOMPI SANTANDERES</v>
      </c>
      <c r="R3116" s="23">
        <f>VLOOKUP(P3116,'BASE TARIFA 2025'!C:F,4,0)</f>
        <v>28277.100000000002</v>
      </c>
    </row>
    <row r="3117" spans="1:18" ht="14.45">
      <c r="A3117" s="27">
        <v>57278</v>
      </c>
      <c r="B3117" s="27" t="s">
        <v>17907</v>
      </c>
      <c r="C3117" s="27">
        <v>27633983</v>
      </c>
      <c r="D3117" s="27" t="s">
        <v>79</v>
      </c>
      <c r="E3117" s="27" t="s">
        <v>17908</v>
      </c>
      <c r="F3117" s="27" t="s">
        <v>17908</v>
      </c>
      <c r="G3117" s="27" t="s">
        <v>17909</v>
      </c>
      <c r="H3117" s="27" t="s">
        <v>17910</v>
      </c>
      <c r="I3117" s="27" t="s">
        <v>17911</v>
      </c>
      <c r="J3117" s="27" t="s">
        <v>2863</v>
      </c>
      <c r="K3117" s="27" t="s">
        <v>17912</v>
      </c>
      <c r="L3117" s="27" t="s">
        <v>17912</v>
      </c>
      <c r="M3117" s="27">
        <v>54099</v>
      </c>
      <c r="N3117" s="28" t="s">
        <v>520</v>
      </c>
      <c r="O3117" s="22">
        <f>VLOOKUP(A3117,Hoja1!A:C,3,0)</f>
        <v>8</v>
      </c>
      <c r="P3117" s="21" t="str">
        <f>VLOOKUP(M3117,[1]TIPOLOGIAS_CB!$A:$F,4,0)</f>
        <v>CUCUTA</v>
      </c>
      <c r="Q3117" s="21" t="str">
        <f>VLOOKUP(P3117,'BASE TARIFA 2025'!C:D,2,0)</f>
        <v>WOMPI SANTANDERES</v>
      </c>
      <c r="R3117" s="23">
        <f>VLOOKUP(P3117,'BASE TARIFA 2025'!C:F,4,0)</f>
        <v>28277.100000000002</v>
      </c>
    </row>
    <row r="3118" spans="1:18" ht="14.45">
      <c r="A3118" s="27">
        <v>78899</v>
      </c>
      <c r="B3118" s="27" t="s">
        <v>17913</v>
      </c>
      <c r="C3118" s="27">
        <v>1004991318</v>
      </c>
      <c r="D3118" s="27" t="s">
        <v>17914</v>
      </c>
      <c r="E3118" s="27" t="s">
        <v>17915</v>
      </c>
      <c r="F3118" s="27" t="s">
        <v>17915</v>
      </c>
      <c r="G3118" s="27" t="s">
        <v>17916</v>
      </c>
      <c r="H3118" s="27" t="s">
        <v>17917</v>
      </c>
      <c r="I3118" s="27" t="s">
        <v>17918</v>
      </c>
      <c r="J3118" s="27" t="s">
        <v>2863</v>
      </c>
      <c r="K3118" s="27" t="s">
        <v>17912</v>
      </c>
      <c r="L3118" s="27" t="s">
        <v>17912</v>
      </c>
      <c r="M3118" s="27">
        <v>54099</v>
      </c>
      <c r="N3118" s="28" t="s">
        <v>192</v>
      </c>
      <c r="O3118" s="22">
        <f>VLOOKUP(A3118,Hoja1!A:C,3,0)</f>
        <v>8</v>
      </c>
      <c r="P3118" s="21" t="str">
        <f>VLOOKUP(M3118,[1]TIPOLOGIAS_CB!$A:$F,4,0)</f>
        <v>CUCUTA</v>
      </c>
      <c r="Q3118" s="21" t="str">
        <f>VLOOKUP(P3118,'BASE TARIFA 2025'!C:D,2,0)</f>
        <v>WOMPI SANTANDERES</v>
      </c>
      <c r="R3118" s="23">
        <f>VLOOKUP(P3118,'BASE TARIFA 2025'!C:F,4,0)</f>
        <v>28277.100000000002</v>
      </c>
    </row>
    <row r="3119" spans="1:18" ht="14.45">
      <c r="A3119" s="27">
        <v>11038</v>
      </c>
      <c r="B3119" s="27" t="s">
        <v>17919</v>
      </c>
      <c r="C3119" s="27">
        <v>37391519</v>
      </c>
      <c r="D3119" s="27" t="s">
        <v>17920</v>
      </c>
      <c r="E3119" s="27" t="s">
        <v>17921</v>
      </c>
      <c r="F3119" s="27" t="s">
        <v>17921</v>
      </c>
      <c r="G3119" s="27" t="s">
        <v>17922</v>
      </c>
      <c r="H3119" s="27" t="s">
        <v>17923</v>
      </c>
      <c r="I3119" s="27" t="s">
        <v>17924</v>
      </c>
      <c r="J3119" s="27" t="s">
        <v>2863</v>
      </c>
      <c r="K3119" s="27" t="s">
        <v>17925</v>
      </c>
      <c r="L3119" s="27" t="s">
        <v>17925</v>
      </c>
      <c r="M3119" s="27">
        <v>54172</v>
      </c>
      <c r="N3119" s="28" t="s">
        <v>520</v>
      </c>
      <c r="O3119" s="22">
        <f>VLOOKUP(A3119,Hoja1!A:C,3,0)</f>
        <v>8</v>
      </c>
      <c r="P3119" s="21" t="str">
        <f>VLOOKUP(M3119,[1]TIPOLOGIAS_CB!$A:$F,4,0)</f>
        <v>CUCUTA</v>
      </c>
      <c r="Q3119" s="21" t="str">
        <f>VLOOKUP(P3119,'BASE TARIFA 2025'!C:D,2,0)</f>
        <v>WOMPI SANTANDERES</v>
      </c>
      <c r="R3119" s="23">
        <f>VLOOKUP(P3119,'BASE TARIFA 2025'!C:F,4,0)</f>
        <v>28277.100000000002</v>
      </c>
    </row>
    <row r="3120" spans="1:18" ht="14.45">
      <c r="A3120" s="27">
        <v>76670</v>
      </c>
      <c r="B3120" s="27" t="s">
        <v>17926</v>
      </c>
      <c r="C3120" s="27">
        <v>1090177460</v>
      </c>
      <c r="D3120" s="27" t="s">
        <v>17927</v>
      </c>
      <c r="E3120" s="27" t="s">
        <v>17927</v>
      </c>
      <c r="F3120" s="27" t="s">
        <v>17927</v>
      </c>
      <c r="G3120" s="27" t="s">
        <v>17928</v>
      </c>
      <c r="H3120" s="27" t="s">
        <v>17929</v>
      </c>
      <c r="I3120" s="27" t="s">
        <v>17930</v>
      </c>
      <c r="J3120" s="27" t="s">
        <v>2863</v>
      </c>
      <c r="K3120" s="27" t="s">
        <v>17925</v>
      </c>
      <c r="L3120" s="27" t="s">
        <v>17925</v>
      </c>
      <c r="M3120" s="27">
        <v>54172</v>
      </c>
      <c r="N3120" s="28" t="s">
        <v>223</v>
      </c>
      <c r="O3120" s="22">
        <f>VLOOKUP(A3120,Hoja1!A:C,3,0)</f>
        <v>8</v>
      </c>
      <c r="P3120" s="21" t="str">
        <f>VLOOKUP(M3120,[1]TIPOLOGIAS_CB!$A:$F,4,0)</f>
        <v>CUCUTA</v>
      </c>
      <c r="Q3120" s="21" t="str">
        <f>VLOOKUP(P3120,'BASE TARIFA 2025'!C:D,2,0)</f>
        <v>WOMPI SANTANDERES</v>
      </c>
      <c r="R3120" s="23">
        <f>VLOOKUP(P3120,'BASE TARIFA 2025'!C:F,4,0)</f>
        <v>28277.100000000002</v>
      </c>
    </row>
    <row r="3121" spans="1:18" ht="14.45">
      <c r="A3121" s="27">
        <v>44596</v>
      </c>
      <c r="B3121" s="27" t="s">
        <v>17931</v>
      </c>
      <c r="C3121" s="27">
        <v>18599867</v>
      </c>
      <c r="D3121" s="27" t="s">
        <v>17932</v>
      </c>
      <c r="E3121" s="27" t="s">
        <v>17932</v>
      </c>
      <c r="F3121" s="27" t="s">
        <v>17932</v>
      </c>
      <c r="G3121" s="27" t="s">
        <v>17933</v>
      </c>
      <c r="H3121" s="27" t="s">
        <v>17934</v>
      </c>
      <c r="I3121" s="27" t="s">
        <v>17935</v>
      </c>
      <c r="J3121" s="27" t="s">
        <v>2361</v>
      </c>
      <c r="K3121" s="27" t="s">
        <v>17936</v>
      </c>
      <c r="L3121" s="27" t="s">
        <v>17936</v>
      </c>
      <c r="M3121" s="27">
        <v>66318</v>
      </c>
      <c r="N3121" s="28" t="s">
        <v>701</v>
      </c>
      <c r="O3121" s="22">
        <f>VLOOKUP(A3121,Hoja1!A:C,3,0)</f>
        <v>8</v>
      </c>
      <c r="P3121" s="21" t="str">
        <f>VLOOKUP(M3121,[1]TIPOLOGIAS_CB!$A:$F,4,0)</f>
        <v>PEREIRA</v>
      </c>
      <c r="Q3121" s="21" t="str">
        <f>VLOOKUP(P3121,'BASE TARIFA 2025'!C:D,2,0)</f>
        <v>WOMPI EJE CAFETERO</v>
      </c>
      <c r="R3121" s="23">
        <f>VLOOKUP(P3121,'BASE TARIFA 2025'!C:F,4,0)</f>
        <v>15709.5</v>
      </c>
    </row>
    <row r="3122" spans="1:18" ht="14.45">
      <c r="A3122" s="27">
        <v>61874</v>
      </c>
      <c r="B3122" s="27" t="s">
        <v>17937</v>
      </c>
      <c r="C3122" s="27">
        <v>4325224</v>
      </c>
      <c r="D3122" s="27" t="s">
        <v>79</v>
      </c>
      <c r="E3122" s="27" t="s">
        <v>17938</v>
      </c>
      <c r="F3122" s="27" t="s">
        <v>17938</v>
      </c>
      <c r="G3122" s="27" t="s">
        <v>17939</v>
      </c>
      <c r="H3122" s="27" t="s">
        <v>17940</v>
      </c>
      <c r="I3122" s="27" t="s">
        <v>17941</v>
      </c>
      <c r="J3122" s="27" t="s">
        <v>2361</v>
      </c>
      <c r="K3122" s="27" t="s">
        <v>17936</v>
      </c>
      <c r="L3122" s="27" t="s">
        <v>17936</v>
      </c>
      <c r="M3122" s="27">
        <v>66318</v>
      </c>
      <c r="N3122" s="28" t="s">
        <v>701</v>
      </c>
      <c r="O3122" s="22">
        <f>VLOOKUP(A3122,Hoja1!A:C,3,0)</f>
        <v>16</v>
      </c>
      <c r="P3122" s="21" t="str">
        <f>VLOOKUP(M3122,[1]TIPOLOGIAS_CB!$A:$F,4,0)</f>
        <v>PEREIRA</v>
      </c>
      <c r="Q3122" s="21" t="str">
        <f>VLOOKUP(P3122,'BASE TARIFA 2025'!C:D,2,0)</f>
        <v>WOMPI EJE CAFETERO</v>
      </c>
      <c r="R3122" s="23">
        <f>VLOOKUP(P3122,'BASE TARIFA 2025'!C:F,4,0)</f>
        <v>15709.5</v>
      </c>
    </row>
    <row r="3123" spans="1:18" ht="14.45">
      <c r="A3123" s="27">
        <v>66153</v>
      </c>
      <c r="B3123" s="27" t="s">
        <v>17942</v>
      </c>
      <c r="C3123" s="27">
        <v>18600280</v>
      </c>
      <c r="D3123" s="27" t="s">
        <v>79</v>
      </c>
      <c r="E3123" s="27" t="s">
        <v>17943</v>
      </c>
      <c r="F3123" s="27" t="s">
        <v>17943</v>
      </c>
      <c r="G3123" s="27" t="s">
        <v>17944</v>
      </c>
      <c r="H3123" s="27" t="s">
        <v>17945</v>
      </c>
      <c r="I3123" s="27" t="s">
        <v>17946</v>
      </c>
      <c r="J3123" s="27" t="s">
        <v>2361</v>
      </c>
      <c r="K3123" s="27" t="s">
        <v>17936</v>
      </c>
      <c r="L3123" s="27" t="s">
        <v>17936</v>
      </c>
      <c r="M3123" s="27">
        <v>66318</v>
      </c>
      <c r="N3123" s="28" t="s">
        <v>701</v>
      </c>
      <c r="O3123" s="22">
        <f>VLOOKUP(A3123,Hoja1!A:C,3,0)</f>
        <v>8</v>
      </c>
      <c r="P3123" s="21" t="str">
        <f>VLOOKUP(M3123,[1]TIPOLOGIAS_CB!$A:$F,4,0)</f>
        <v>PEREIRA</v>
      </c>
      <c r="Q3123" s="21" t="str">
        <f>VLOOKUP(P3123,'BASE TARIFA 2025'!C:D,2,0)</f>
        <v>WOMPI EJE CAFETERO</v>
      </c>
      <c r="R3123" s="23">
        <f>VLOOKUP(P3123,'BASE TARIFA 2025'!C:F,4,0)</f>
        <v>15709.5</v>
      </c>
    </row>
    <row r="3124" spans="1:18" ht="14.45">
      <c r="A3124" s="27">
        <v>38305</v>
      </c>
      <c r="B3124" s="27" t="s">
        <v>17947</v>
      </c>
      <c r="C3124" s="27">
        <v>25175782</v>
      </c>
      <c r="D3124" s="27" t="s">
        <v>17948</v>
      </c>
      <c r="E3124" s="27" t="s">
        <v>17949</v>
      </c>
      <c r="F3124" s="27" t="s">
        <v>17949</v>
      </c>
      <c r="G3124" s="27" t="s">
        <v>17950</v>
      </c>
      <c r="H3124" s="27" t="s">
        <v>17951</v>
      </c>
      <c r="I3124" s="27" t="s">
        <v>17952</v>
      </c>
      <c r="J3124" s="27" t="s">
        <v>2361</v>
      </c>
      <c r="K3124" s="27" t="s">
        <v>17953</v>
      </c>
      <c r="L3124" s="27" t="s">
        <v>17953</v>
      </c>
      <c r="M3124" s="27">
        <v>66682</v>
      </c>
      <c r="N3124" s="28" t="s">
        <v>328</v>
      </c>
      <c r="O3124" s="22">
        <f>VLOOKUP(A3124,Hoja1!A:C,3,0)</f>
        <v>16</v>
      </c>
      <c r="P3124" s="21" t="str">
        <f>VLOOKUP(M3124,[1]TIPOLOGIAS_CB!$A:$F,4,0)</f>
        <v>PEREIRA</v>
      </c>
      <c r="Q3124" s="21" t="str">
        <f>VLOOKUP(P3124,'BASE TARIFA 2025'!C:D,2,0)</f>
        <v>WOMPI EJE CAFETERO</v>
      </c>
      <c r="R3124" s="23">
        <f>VLOOKUP(P3124,'BASE TARIFA 2025'!C:F,4,0)</f>
        <v>15709.5</v>
      </c>
    </row>
    <row r="3125" spans="1:18" ht="14.45">
      <c r="A3125" s="27">
        <v>64296</v>
      </c>
      <c r="B3125" s="27" t="s">
        <v>17954</v>
      </c>
      <c r="C3125" s="27">
        <v>1058819900</v>
      </c>
      <c r="D3125" s="27" t="s">
        <v>17955</v>
      </c>
      <c r="E3125" s="27" t="s">
        <v>17956</v>
      </c>
      <c r="F3125" s="27" t="s">
        <v>17955</v>
      </c>
      <c r="G3125" s="27" t="s">
        <v>17957</v>
      </c>
      <c r="H3125" s="27" t="s">
        <v>17958</v>
      </c>
      <c r="I3125" s="27" t="s">
        <v>17959</v>
      </c>
      <c r="J3125" s="27" t="s">
        <v>2361</v>
      </c>
      <c r="K3125" s="27" t="s">
        <v>17953</v>
      </c>
      <c r="L3125" s="27" t="s">
        <v>17953</v>
      </c>
      <c r="M3125" s="27">
        <v>66682</v>
      </c>
      <c r="N3125" s="28" t="s">
        <v>328</v>
      </c>
      <c r="O3125" s="22">
        <f>VLOOKUP(A3125,Hoja1!A:C,3,0)</f>
        <v>16</v>
      </c>
      <c r="P3125" s="21" t="str">
        <f>VLOOKUP(M3125,[1]TIPOLOGIAS_CB!$A:$F,4,0)</f>
        <v>PEREIRA</v>
      </c>
      <c r="Q3125" s="21" t="str">
        <f>VLOOKUP(P3125,'BASE TARIFA 2025'!C:D,2,0)</f>
        <v>WOMPI EJE CAFETERO</v>
      </c>
      <c r="R3125" s="23">
        <f>VLOOKUP(P3125,'BASE TARIFA 2025'!C:F,4,0)</f>
        <v>15709.5</v>
      </c>
    </row>
    <row r="3126" spans="1:18" ht="14.45">
      <c r="A3126" s="27">
        <v>30264</v>
      </c>
      <c r="B3126" s="27" t="s">
        <v>17960</v>
      </c>
      <c r="C3126" s="27">
        <v>901101415</v>
      </c>
      <c r="D3126" s="27" t="s">
        <v>17961</v>
      </c>
      <c r="E3126" s="27" t="s">
        <v>17962</v>
      </c>
      <c r="F3126" s="27" t="s">
        <v>17962</v>
      </c>
      <c r="G3126" s="27" t="s">
        <v>17963</v>
      </c>
      <c r="H3126" s="27" t="s">
        <v>17964</v>
      </c>
      <c r="I3126" s="27" t="s">
        <v>17965</v>
      </c>
      <c r="J3126" s="27" t="s">
        <v>2975</v>
      </c>
      <c r="K3126" s="27" t="s">
        <v>17966</v>
      </c>
      <c r="L3126" s="27" t="s">
        <v>17966</v>
      </c>
      <c r="M3126" s="27">
        <v>68079</v>
      </c>
      <c r="N3126" s="28" t="s">
        <v>701</v>
      </c>
      <c r="O3126" s="22">
        <f>VLOOKUP(A3126,Hoja1!A:C,3,0)</f>
        <v>8</v>
      </c>
      <c r="P3126" s="21" t="str">
        <f>VLOOKUP(M3126,[1]TIPOLOGIAS_CB!$A:$F,4,0)</f>
        <v>BUCARAMANGA</v>
      </c>
      <c r="Q3126" s="21" t="str">
        <f>VLOOKUP(P3126,'BASE TARIFA 2025'!C:D,2,0)</f>
        <v>WOMPI SANTANDERES</v>
      </c>
      <c r="R3126" s="23">
        <f>VLOOKUP(P3126,'BASE TARIFA 2025'!C:F,4,0)</f>
        <v>15709.5</v>
      </c>
    </row>
    <row r="3127" spans="1:18" ht="14.45">
      <c r="A3127" s="27">
        <v>37426</v>
      </c>
      <c r="B3127" s="27" t="s">
        <v>17967</v>
      </c>
      <c r="C3127" s="27">
        <v>56073770</v>
      </c>
      <c r="D3127" s="27"/>
      <c r="E3127" s="27" t="s">
        <v>17968</v>
      </c>
      <c r="F3127" s="27" t="s">
        <v>17968</v>
      </c>
      <c r="G3127" s="27" t="s">
        <v>17969</v>
      </c>
      <c r="H3127" s="27" t="s">
        <v>17970</v>
      </c>
      <c r="I3127" s="27" t="s">
        <v>17971</v>
      </c>
      <c r="J3127" s="27" t="s">
        <v>2975</v>
      </c>
      <c r="K3127" s="27" t="s">
        <v>17966</v>
      </c>
      <c r="L3127" s="27" t="s">
        <v>17966</v>
      </c>
      <c r="M3127" s="27">
        <v>68079</v>
      </c>
      <c r="N3127" s="28" t="s">
        <v>701</v>
      </c>
      <c r="O3127" s="22">
        <f>VLOOKUP(A3127,Hoja1!A:C,3,0)</f>
        <v>16</v>
      </c>
      <c r="P3127" s="21" t="str">
        <f>VLOOKUP(M3127,[1]TIPOLOGIAS_CB!$A:$F,4,0)</f>
        <v>BUCARAMANGA</v>
      </c>
      <c r="Q3127" s="21" t="str">
        <f>VLOOKUP(P3127,'BASE TARIFA 2025'!C:D,2,0)</f>
        <v>WOMPI SANTANDERES</v>
      </c>
      <c r="R3127" s="23">
        <f>VLOOKUP(P3127,'BASE TARIFA 2025'!C:F,4,0)</f>
        <v>15709.5</v>
      </c>
    </row>
    <row r="3128" spans="1:18" ht="14.45">
      <c r="A3128" s="27">
        <v>45612</v>
      </c>
      <c r="B3128" s="27" t="s">
        <v>17972</v>
      </c>
      <c r="C3128" s="27">
        <v>13516337</v>
      </c>
      <c r="D3128" s="27"/>
      <c r="E3128" s="27" t="s">
        <v>17973</v>
      </c>
      <c r="F3128" s="27" t="s">
        <v>17973</v>
      </c>
      <c r="G3128" s="27" t="s">
        <v>17974</v>
      </c>
      <c r="H3128" s="27" t="s">
        <v>17975</v>
      </c>
      <c r="I3128" s="27" t="s">
        <v>17976</v>
      </c>
      <c r="J3128" s="27" t="s">
        <v>2975</v>
      </c>
      <c r="K3128" s="27" t="s">
        <v>17977</v>
      </c>
      <c r="L3128" s="27" t="s">
        <v>17977</v>
      </c>
      <c r="M3128" s="27">
        <v>68081</v>
      </c>
      <c r="N3128" s="28" t="s">
        <v>580</v>
      </c>
      <c r="O3128" s="22">
        <f>VLOOKUP(A3128,Hoja1!A:C,3,0)</f>
        <v>16</v>
      </c>
      <c r="P3128" s="21" t="str">
        <f>VLOOKUP(M3128,[1]TIPOLOGIAS_CB!$A:$F,4,0)</f>
        <v>BUCARAMANGA</v>
      </c>
      <c r="Q3128" s="21" t="str">
        <f>VLOOKUP(P3128,'BASE TARIFA 2025'!C:D,2,0)</f>
        <v>WOMPI SANTANDERES</v>
      </c>
      <c r="R3128" s="23">
        <f>VLOOKUP(P3128,'BASE TARIFA 2025'!C:F,4,0)</f>
        <v>15709.5</v>
      </c>
    </row>
    <row r="3129" spans="1:18" ht="14.45">
      <c r="A3129" s="27">
        <v>49893</v>
      </c>
      <c r="B3129" s="27" t="s">
        <v>17978</v>
      </c>
      <c r="C3129" s="27">
        <v>900933948</v>
      </c>
      <c r="D3129" s="27" t="s">
        <v>17979</v>
      </c>
      <c r="E3129" s="27" t="s">
        <v>17979</v>
      </c>
      <c r="F3129" s="27" t="s">
        <v>17979</v>
      </c>
      <c r="G3129" s="27" t="s">
        <v>17980</v>
      </c>
      <c r="H3129" s="27" t="s">
        <v>17981</v>
      </c>
      <c r="I3129" s="27" t="s">
        <v>17982</v>
      </c>
      <c r="J3129" s="27" t="s">
        <v>2975</v>
      </c>
      <c r="K3129" s="27" t="s">
        <v>17977</v>
      </c>
      <c r="L3129" s="27" t="s">
        <v>17977</v>
      </c>
      <c r="M3129" s="27">
        <v>68081</v>
      </c>
      <c r="N3129" s="28" t="s">
        <v>586</v>
      </c>
      <c r="O3129" s="22">
        <f>VLOOKUP(A3129,Hoja1!A:C,3,0)</f>
        <v>8</v>
      </c>
      <c r="P3129" s="21" t="str">
        <f>VLOOKUP(M3129,[1]TIPOLOGIAS_CB!$A:$F,4,0)</f>
        <v>BUCARAMANGA</v>
      </c>
      <c r="Q3129" s="21" t="str">
        <f>VLOOKUP(P3129,'BASE TARIFA 2025'!C:D,2,0)</f>
        <v>WOMPI SANTANDERES</v>
      </c>
      <c r="R3129" s="23">
        <f>VLOOKUP(P3129,'BASE TARIFA 2025'!C:F,4,0)</f>
        <v>15709.5</v>
      </c>
    </row>
    <row r="3130" spans="1:18" ht="14.45">
      <c r="A3130" s="27">
        <v>51775</v>
      </c>
      <c r="B3130" s="27" t="s">
        <v>17983</v>
      </c>
      <c r="C3130" s="27">
        <v>1096245973</v>
      </c>
      <c r="D3130" s="27" t="s">
        <v>17984</v>
      </c>
      <c r="E3130" s="27" t="s">
        <v>17985</v>
      </c>
      <c r="F3130" s="27" t="s">
        <v>17984</v>
      </c>
      <c r="G3130" s="27" t="s">
        <v>17986</v>
      </c>
      <c r="H3130" s="27" t="s">
        <v>17987</v>
      </c>
      <c r="I3130" s="27" t="s">
        <v>17988</v>
      </c>
      <c r="J3130" s="27" t="s">
        <v>2975</v>
      </c>
      <c r="K3130" s="27" t="s">
        <v>17977</v>
      </c>
      <c r="L3130" s="27" t="s">
        <v>17977</v>
      </c>
      <c r="M3130" s="27">
        <v>68081</v>
      </c>
      <c r="N3130" s="28" t="s">
        <v>586</v>
      </c>
      <c r="O3130" s="22">
        <f>VLOOKUP(A3130,Hoja1!A:C,3,0)</f>
        <v>8</v>
      </c>
      <c r="P3130" s="21" t="str">
        <f>VLOOKUP(M3130,[1]TIPOLOGIAS_CB!$A:$F,4,0)</f>
        <v>BUCARAMANGA</v>
      </c>
      <c r="Q3130" s="21" t="str">
        <f>VLOOKUP(P3130,'BASE TARIFA 2025'!C:D,2,0)</f>
        <v>WOMPI SANTANDERES</v>
      </c>
      <c r="R3130" s="23">
        <f>VLOOKUP(P3130,'BASE TARIFA 2025'!C:F,4,0)</f>
        <v>15709.5</v>
      </c>
    </row>
    <row r="3131" spans="1:18" ht="14.45">
      <c r="A3131" s="27">
        <v>47314</v>
      </c>
      <c r="B3131" s="27" t="s">
        <v>17989</v>
      </c>
      <c r="C3131" s="27">
        <v>37577452</v>
      </c>
      <c r="D3131" s="27" t="s">
        <v>17990</v>
      </c>
      <c r="E3131" s="27" t="s">
        <v>17990</v>
      </c>
      <c r="F3131" s="27" t="s">
        <v>17990</v>
      </c>
      <c r="G3131" s="27" t="s">
        <v>17991</v>
      </c>
      <c r="H3131" s="27" t="s">
        <v>17992</v>
      </c>
      <c r="I3131" s="27" t="s">
        <v>17993</v>
      </c>
      <c r="J3131" s="27" t="s">
        <v>2975</v>
      </c>
      <c r="K3131" s="27" t="s">
        <v>17977</v>
      </c>
      <c r="L3131" s="27" t="s">
        <v>17977</v>
      </c>
      <c r="M3131" s="27">
        <v>68081</v>
      </c>
      <c r="N3131" s="28" t="s">
        <v>580</v>
      </c>
      <c r="O3131" s="22">
        <f>VLOOKUP(A3131,Hoja1!A:C,3,0)</f>
        <v>8</v>
      </c>
      <c r="P3131" s="21" t="str">
        <f>VLOOKUP(M3131,[1]TIPOLOGIAS_CB!$A:$F,4,0)</f>
        <v>BUCARAMANGA</v>
      </c>
      <c r="Q3131" s="21" t="str">
        <f>VLOOKUP(P3131,'BASE TARIFA 2025'!C:D,2,0)</f>
        <v>WOMPI SANTANDERES</v>
      </c>
      <c r="R3131" s="23">
        <f>VLOOKUP(P3131,'BASE TARIFA 2025'!C:F,4,0)</f>
        <v>15709.5</v>
      </c>
    </row>
    <row r="3132" spans="1:18" ht="14.45">
      <c r="A3132" s="27">
        <v>58684</v>
      </c>
      <c r="B3132" s="27" t="s">
        <v>17994</v>
      </c>
      <c r="C3132" s="27">
        <v>1096186992</v>
      </c>
      <c r="D3132" s="27" t="s">
        <v>17995</v>
      </c>
      <c r="E3132" s="27" t="s">
        <v>17995</v>
      </c>
      <c r="F3132" s="27" t="s">
        <v>17995</v>
      </c>
      <c r="G3132" s="27" t="s">
        <v>17996</v>
      </c>
      <c r="H3132" s="27" t="s">
        <v>17997</v>
      </c>
      <c r="I3132" s="27" t="s">
        <v>17998</v>
      </c>
      <c r="J3132" s="27" t="s">
        <v>2975</v>
      </c>
      <c r="K3132" s="27" t="s">
        <v>17977</v>
      </c>
      <c r="L3132" s="27" t="s">
        <v>17977</v>
      </c>
      <c r="M3132" s="27">
        <v>68081</v>
      </c>
      <c r="N3132" s="28" t="s">
        <v>580</v>
      </c>
      <c r="O3132" s="22">
        <f>VLOOKUP(A3132,Hoja1!A:C,3,0)</f>
        <v>8</v>
      </c>
      <c r="P3132" s="21" t="str">
        <f>VLOOKUP(M3132,[1]TIPOLOGIAS_CB!$A:$F,4,0)</f>
        <v>BUCARAMANGA</v>
      </c>
      <c r="Q3132" s="21" t="str">
        <f>VLOOKUP(P3132,'BASE TARIFA 2025'!C:D,2,0)</f>
        <v>WOMPI SANTANDERES</v>
      </c>
      <c r="R3132" s="23">
        <f>VLOOKUP(P3132,'BASE TARIFA 2025'!C:F,4,0)</f>
        <v>15709.5</v>
      </c>
    </row>
    <row r="3133" spans="1:18" ht="14.45">
      <c r="A3133" s="27">
        <v>63380</v>
      </c>
      <c r="B3133" s="27" t="s">
        <v>17999</v>
      </c>
      <c r="C3133" s="27">
        <v>1238138183</v>
      </c>
      <c r="D3133" s="27" t="s">
        <v>18000</v>
      </c>
      <c r="E3133" s="27" t="s">
        <v>18000</v>
      </c>
      <c r="F3133" s="27" t="s">
        <v>18001</v>
      </c>
      <c r="G3133" s="27" t="s">
        <v>18002</v>
      </c>
      <c r="H3133" s="27" t="s">
        <v>18003</v>
      </c>
      <c r="I3133" s="27" t="s">
        <v>18004</v>
      </c>
      <c r="J3133" s="27" t="s">
        <v>2975</v>
      </c>
      <c r="K3133" s="27" t="s">
        <v>17977</v>
      </c>
      <c r="L3133" s="27" t="s">
        <v>17977</v>
      </c>
      <c r="M3133" s="27">
        <v>68081</v>
      </c>
      <c r="N3133" s="28" t="s">
        <v>580</v>
      </c>
      <c r="O3133" s="22">
        <f>VLOOKUP(A3133,Hoja1!A:C,3,0)</f>
        <v>8</v>
      </c>
      <c r="P3133" s="21" t="str">
        <f>VLOOKUP(M3133,[1]TIPOLOGIAS_CB!$A:$F,4,0)</f>
        <v>BUCARAMANGA</v>
      </c>
      <c r="Q3133" s="21" t="str">
        <f>VLOOKUP(P3133,'BASE TARIFA 2025'!C:D,2,0)</f>
        <v>WOMPI SANTANDERES</v>
      </c>
      <c r="R3133" s="23">
        <f>VLOOKUP(P3133,'BASE TARIFA 2025'!C:F,4,0)</f>
        <v>15709.5</v>
      </c>
    </row>
    <row r="3134" spans="1:18" ht="15" customHeight="1">
      <c r="A3134" s="27">
        <v>60956</v>
      </c>
      <c r="B3134" s="27" t="s">
        <v>18005</v>
      </c>
      <c r="C3134" s="27">
        <v>1096251932</v>
      </c>
      <c r="D3134" s="27" t="s">
        <v>18006</v>
      </c>
      <c r="E3134" s="27" t="s">
        <v>18006</v>
      </c>
      <c r="F3134" s="27" t="s">
        <v>18007</v>
      </c>
      <c r="G3134" s="27" t="s">
        <v>18008</v>
      </c>
      <c r="H3134" s="27" t="s">
        <v>18009</v>
      </c>
      <c r="I3134" s="27" t="s">
        <v>18010</v>
      </c>
      <c r="J3134" s="27" t="s">
        <v>2975</v>
      </c>
      <c r="K3134" s="27" t="s">
        <v>17977</v>
      </c>
      <c r="L3134" s="27" t="s">
        <v>17977</v>
      </c>
      <c r="M3134" s="27">
        <v>68081</v>
      </c>
      <c r="N3134" s="28" t="s">
        <v>580</v>
      </c>
      <c r="O3134" s="22">
        <f>VLOOKUP(A3134,Hoja1!A:C,3,0)</f>
        <v>16</v>
      </c>
      <c r="P3134" s="21" t="str">
        <f>VLOOKUP(M3134,[1]TIPOLOGIAS_CB!$A:$F,4,0)</f>
        <v>BUCARAMANGA</v>
      </c>
      <c r="Q3134" s="21" t="str">
        <f>VLOOKUP(P3134,'BASE TARIFA 2025'!C:D,2,0)</f>
        <v>WOMPI SANTANDERES</v>
      </c>
      <c r="R3134" s="23">
        <f>VLOOKUP(P3134,'BASE TARIFA 2025'!C:F,4,0)</f>
        <v>15709.5</v>
      </c>
    </row>
    <row r="3135" spans="1:18" ht="15" customHeight="1">
      <c r="A3135" s="27">
        <v>62765</v>
      </c>
      <c r="B3135" s="27" t="s">
        <v>18011</v>
      </c>
      <c r="C3135" s="27">
        <v>5595463</v>
      </c>
      <c r="D3135" s="27" t="s">
        <v>18012</v>
      </c>
      <c r="E3135" s="27" t="s">
        <v>18013</v>
      </c>
      <c r="F3135" s="27" t="s">
        <v>18014</v>
      </c>
      <c r="G3135" s="27" t="s">
        <v>18015</v>
      </c>
      <c r="H3135" s="27" t="s">
        <v>18016</v>
      </c>
      <c r="I3135" s="27" t="s">
        <v>18017</v>
      </c>
      <c r="J3135" s="27" t="s">
        <v>2975</v>
      </c>
      <c r="K3135" s="27" t="s">
        <v>17977</v>
      </c>
      <c r="L3135" s="27" t="s">
        <v>17977</v>
      </c>
      <c r="M3135" s="27">
        <v>68081</v>
      </c>
      <c r="N3135" s="28" t="s">
        <v>580</v>
      </c>
      <c r="O3135" s="22">
        <f>VLOOKUP(A3135,Hoja1!A:C,3,0)</f>
        <v>16</v>
      </c>
      <c r="P3135" s="21" t="str">
        <f>VLOOKUP(M3135,[1]TIPOLOGIAS_CB!$A:$F,4,0)</f>
        <v>BUCARAMANGA</v>
      </c>
      <c r="Q3135" s="21" t="str">
        <f>VLOOKUP(P3135,'BASE TARIFA 2025'!C:D,2,0)</f>
        <v>WOMPI SANTANDERES</v>
      </c>
      <c r="R3135" s="23">
        <f>VLOOKUP(P3135,'BASE TARIFA 2025'!C:F,4,0)</f>
        <v>15709.5</v>
      </c>
    </row>
    <row r="3136" spans="1:18" ht="15" customHeight="1">
      <c r="A3136" s="27">
        <v>36392</v>
      </c>
      <c r="B3136" s="27" t="s">
        <v>18018</v>
      </c>
      <c r="C3136" s="27">
        <v>1100960925</v>
      </c>
      <c r="D3136" s="27"/>
      <c r="E3136" s="27" t="s">
        <v>18019</v>
      </c>
      <c r="F3136" s="27" t="s">
        <v>18020</v>
      </c>
      <c r="G3136" s="27" t="s">
        <v>18021</v>
      </c>
      <c r="H3136" s="27" t="s">
        <v>18022</v>
      </c>
      <c r="I3136" s="27" t="s">
        <v>18023</v>
      </c>
      <c r="J3136" s="27" t="s">
        <v>2975</v>
      </c>
      <c r="K3136" s="27" t="s">
        <v>18024</v>
      </c>
      <c r="L3136" s="27" t="s">
        <v>18024</v>
      </c>
      <c r="M3136" s="27">
        <v>68229</v>
      </c>
      <c r="N3136" s="28" t="s">
        <v>223</v>
      </c>
      <c r="O3136" s="22">
        <f>VLOOKUP(A3136,Hoja1!A:C,3,0)</f>
        <v>16</v>
      </c>
      <c r="P3136" s="21" t="str">
        <f>VLOOKUP(M3136,[1]TIPOLOGIAS_CB!$A:$F,4,0)</f>
        <v>BUCARAMANGA</v>
      </c>
      <c r="Q3136" s="21" t="str">
        <f>VLOOKUP(P3136,'BASE TARIFA 2025'!C:D,2,0)</f>
        <v>WOMPI SANTANDERES</v>
      </c>
      <c r="R3136" s="23">
        <f>VLOOKUP(P3136,'BASE TARIFA 2025'!C:F,4,0)</f>
        <v>15709.5</v>
      </c>
    </row>
    <row r="3137" spans="1:18" ht="15" customHeight="1">
      <c r="A3137" s="27">
        <v>58557</v>
      </c>
      <c r="B3137" s="27" t="s">
        <v>18025</v>
      </c>
      <c r="C3137" s="27">
        <v>1100962203</v>
      </c>
      <c r="D3137" s="27" t="s">
        <v>18026</v>
      </c>
      <c r="E3137" s="27" t="s">
        <v>18026</v>
      </c>
      <c r="F3137" s="27" t="s">
        <v>18026</v>
      </c>
      <c r="G3137" s="27" t="s">
        <v>18027</v>
      </c>
      <c r="H3137" s="27" t="s">
        <v>18028</v>
      </c>
      <c r="I3137" s="27" t="s">
        <v>18029</v>
      </c>
      <c r="J3137" s="27" t="s">
        <v>2975</v>
      </c>
      <c r="K3137" s="27" t="s">
        <v>18024</v>
      </c>
      <c r="L3137" s="27" t="s">
        <v>18024</v>
      </c>
      <c r="M3137" s="27">
        <v>68229</v>
      </c>
      <c r="N3137" s="28" t="s">
        <v>223</v>
      </c>
      <c r="O3137" s="22">
        <f>VLOOKUP(A3137,Hoja1!A:C,3,0)</f>
        <v>8</v>
      </c>
      <c r="P3137" s="21" t="str">
        <f>VLOOKUP(M3137,[1]TIPOLOGIAS_CB!$A:$F,4,0)</f>
        <v>BUCARAMANGA</v>
      </c>
      <c r="Q3137" s="21" t="str">
        <f>VLOOKUP(P3137,'BASE TARIFA 2025'!C:D,2,0)</f>
        <v>WOMPI SANTANDERES</v>
      </c>
      <c r="R3137" s="23">
        <f>VLOOKUP(P3137,'BASE TARIFA 2025'!C:F,4,0)</f>
        <v>15709.5</v>
      </c>
    </row>
    <row r="3138" spans="1:18" ht="15" customHeight="1">
      <c r="A3138" s="27">
        <v>26929</v>
      </c>
      <c r="B3138" s="27" t="s">
        <v>18030</v>
      </c>
      <c r="C3138" s="27">
        <v>13748993</v>
      </c>
      <c r="D3138" s="27" t="s">
        <v>18031</v>
      </c>
      <c r="E3138" s="27" t="s">
        <v>18032</v>
      </c>
      <c r="F3138" s="27" t="s">
        <v>18032</v>
      </c>
      <c r="G3138" s="27" t="s">
        <v>18033</v>
      </c>
      <c r="H3138" s="27" t="s">
        <v>18034</v>
      </c>
      <c r="I3138" s="27" t="s">
        <v>18035</v>
      </c>
      <c r="J3138" s="27" t="s">
        <v>2975</v>
      </c>
      <c r="K3138" s="27" t="s">
        <v>18036</v>
      </c>
      <c r="L3138" s="27" t="s">
        <v>18036</v>
      </c>
      <c r="M3138" s="27">
        <v>68307</v>
      </c>
      <c r="N3138" s="28" t="s">
        <v>102</v>
      </c>
      <c r="O3138" s="22">
        <f>VLOOKUP(A3138,Hoja1!A:C,3,0)</f>
        <v>8</v>
      </c>
      <c r="P3138" s="21" t="str">
        <f>VLOOKUP(M3138,[1]TIPOLOGIAS_CB!$A:$F,4,0)</f>
        <v>BUCARAMANGA</v>
      </c>
      <c r="Q3138" s="21" t="str">
        <f>VLOOKUP(P3138,'BASE TARIFA 2025'!C:D,2,0)</f>
        <v>WOMPI SANTANDERES</v>
      </c>
      <c r="R3138" s="23">
        <f>VLOOKUP(P3138,'BASE TARIFA 2025'!C:F,4,0)</f>
        <v>15709.5</v>
      </c>
    </row>
    <row r="3139" spans="1:18" ht="15" customHeight="1">
      <c r="A3139" s="27">
        <v>58354</v>
      </c>
      <c r="B3139" s="27" t="s">
        <v>18037</v>
      </c>
      <c r="C3139" s="27">
        <v>1095934091</v>
      </c>
      <c r="D3139" s="27" t="s">
        <v>18038</v>
      </c>
      <c r="E3139" s="27" t="s">
        <v>79</v>
      </c>
      <c r="F3139" s="27" t="s">
        <v>18038</v>
      </c>
      <c r="G3139" s="27" t="s">
        <v>18039</v>
      </c>
      <c r="H3139" s="27" t="s">
        <v>18040</v>
      </c>
      <c r="I3139" s="27" t="s">
        <v>18041</v>
      </c>
      <c r="J3139" s="27" t="s">
        <v>2975</v>
      </c>
      <c r="K3139" s="27" t="s">
        <v>18036</v>
      </c>
      <c r="L3139" s="27" t="s">
        <v>18036</v>
      </c>
      <c r="M3139" s="27">
        <v>68307</v>
      </c>
      <c r="N3139" s="28" t="s">
        <v>102</v>
      </c>
      <c r="O3139" s="22">
        <f>VLOOKUP(A3139,Hoja1!A:C,3,0)</f>
        <v>8</v>
      </c>
      <c r="P3139" s="21" t="str">
        <f>VLOOKUP(M3139,[1]TIPOLOGIAS_CB!$A:$F,4,0)</f>
        <v>BUCARAMANGA</v>
      </c>
      <c r="Q3139" s="21" t="str">
        <f>VLOOKUP(P3139,'BASE TARIFA 2025'!C:D,2,0)</f>
        <v>WOMPI SANTANDERES</v>
      </c>
      <c r="R3139" s="23">
        <f>VLOOKUP(P3139,'BASE TARIFA 2025'!C:F,4,0)</f>
        <v>15709.5</v>
      </c>
    </row>
    <row r="3140" spans="1:18" ht="15" customHeight="1">
      <c r="A3140" s="27">
        <v>61148</v>
      </c>
      <c r="B3140" s="27" t="s">
        <v>18042</v>
      </c>
      <c r="C3140" s="27">
        <v>91184932</v>
      </c>
      <c r="D3140" s="27" t="s">
        <v>18043</v>
      </c>
      <c r="E3140" s="27" t="s">
        <v>18043</v>
      </c>
      <c r="F3140" s="27" t="s">
        <v>18044</v>
      </c>
      <c r="G3140" s="27" t="s">
        <v>18045</v>
      </c>
      <c r="H3140" s="27" t="s">
        <v>18046</v>
      </c>
      <c r="I3140" s="27" t="s">
        <v>18047</v>
      </c>
      <c r="J3140" s="27" t="s">
        <v>2975</v>
      </c>
      <c r="K3140" s="27" t="s">
        <v>18036</v>
      </c>
      <c r="L3140" s="27" t="s">
        <v>18036</v>
      </c>
      <c r="M3140" s="27">
        <v>68307</v>
      </c>
      <c r="N3140" s="28" t="s">
        <v>102</v>
      </c>
      <c r="O3140" s="22">
        <f>VLOOKUP(A3140,Hoja1!A:C,3,0)</f>
        <v>8</v>
      </c>
      <c r="P3140" s="21" t="str">
        <f>VLOOKUP(M3140,[1]TIPOLOGIAS_CB!$A:$F,4,0)</f>
        <v>BUCARAMANGA</v>
      </c>
      <c r="Q3140" s="21" t="str">
        <f>VLOOKUP(P3140,'BASE TARIFA 2025'!C:D,2,0)</f>
        <v>WOMPI SANTANDERES</v>
      </c>
      <c r="R3140" s="23">
        <f>VLOOKUP(P3140,'BASE TARIFA 2025'!C:F,4,0)</f>
        <v>15709.5</v>
      </c>
    </row>
    <row r="3141" spans="1:18" ht="15" customHeight="1">
      <c r="A3141" s="27">
        <v>66492</v>
      </c>
      <c r="B3141" s="27" t="s">
        <v>18048</v>
      </c>
      <c r="C3141" s="27">
        <v>1098822033</v>
      </c>
      <c r="D3141" s="27" t="s">
        <v>18049</v>
      </c>
      <c r="E3141" s="27" t="s">
        <v>18050</v>
      </c>
      <c r="F3141" s="27" t="s">
        <v>18050</v>
      </c>
      <c r="G3141" s="27" t="s">
        <v>18051</v>
      </c>
      <c r="H3141" s="27" t="s">
        <v>18052</v>
      </c>
      <c r="I3141" s="27" t="s">
        <v>18053</v>
      </c>
      <c r="J3141" s="27" t="s">
        <v>2975</v>
      </c>
      <c r="K3141" s="27" t="s">
        <v>18036</v>
      </c>
      <c r="L3141" s="27" t="s">
        <v>18036</v>
      </c>
      <c r="M3141" s="27">
        <v>68307</v>
      </c>
      <c r="N3141" s="28" t="s">
        <v>172</v>
      </c>
      <c r="O3141" s="22">
        <f>VLOOKUP(A3141,Hoja1!A:C,3,0)</f>
        <v>16</v>
      </c>
      <c r="P3141" s="21" t="str">
        <f>VLOOKUP(M3141,[1]TIPOLOGIAS_CB!$A:$F,4,0)</f>
        <v>BUCARAMANGA</v>
      </c>
      <c r="Q3141" s="21" t="str">
        <f>VLOOKUP(P3141,'BASE TARIFA 2025'!C:D,2,0)</f>
        <v>WOMPI SANTANDERES</v>
      </c>
      <c r="R3141" s="23">
        <f>VLOOKUP(P3141,'BASE TARIFA 2025'!C:F,4,0)</f>
        <v>15709.5</v>
      </c>
    </row>
    <row r="3142" spans="1:18" ht="15" customHeight="1">
      <c r="A3142" s="27">
        <v>42654</v>
      </c>
      <c r="B3142" s="27" t="s">
        <v>18054</v>
      </c>
      <c r="C3142" s="27">
        <v>1095920583</v>
      </c>
      <c r="D3142" s="27" t="s">
        <v>18055</v>
      </c>
      <c r="E3142" s="27" t="s">
        <v>18055</v>
      </c>
      <c r="F3142" s="27" t="s">
        <v>18055</v>
      </c>
      <c r="G3142" s="27" t="s">
        <v>18056</v>
      </c>
      <c r="H3142" s="27" t="s">
        <v>18057</v>
      </c>
      <c r="I3142" s="27" t="s">
        <v>18058</v>
      </c>
      <c r="J3142" s="27" t="s">
        <v>2975</v>
      </c>
      <c r="K3142" s="27" t="s">
        <v>18036</v>
      </c>
      <c r="L3142" s="27" t="s">
        <v>18036</v>
      </c>
      <c r="M3142" s="27">
        <v>68307</v>
      </c>
      <c r="N3142" s="28" t="s">
        <v>520</v>
      </c>
      <c r="O3142" s="22">
        <f>VLOOKUP(A3142,Hoja1!A:C,3,0)</f>
        <v>8</v>
      </c>
      <c r="P3142" s="21" t="str">
        <f>VLOOKUP(M3142,[1]TIPOLOGIAS_CB!$A:$F,4,0)</f>
        <v>BUCARAMANGA</v>
      </c>
      <c r="Q3142" s="21" t="str">
        <f>VLOOKUP(P3142,'BASE TARIFA 2025'!C:D,2,0)</f>
        <v>WOMPI SANTANDERES</v>
      </c>
      <c r="R3142" s="23">
        <f>VLOOKUP(P3142,'BASE TARIFA 2025'!C:F,4,0)</f>
        <v>15709.5</v>
      </c>
    </row>
    <row r="3143" spans="1:18" ht="15" customHeight="1">
      <c r="A3143" s="27">
        <v>41444</v>
      </c>
      <c r="B3143" s="27" t="s">
        <v>18059</v>
      </c>
      <c r="C3143" s="27">
        <v>1095923669</v>
      </c>
      <c r="D3143" s="27" t="s">
        <v>18060</v>
      </c>
      <c r="E3143" s="27" t="s">
        <v>18061</v>
      </c>
      <c r="F3143" s="27" t="s">
        <v>18061</v>
      </c>
      <c r="G3143" s="27" t="s">
        <v>18062</v>
      </c>
      <c r="H3143" s="27" t="s">
        <v>18063</v>
      </c>
      <c r="I3143" s="27" t="s">
        <v>18064</v>
      </c>
      <c r="J3143" s="27" t="s">
        <v>2975</v>
      </c>
      <c r="K3143" s="27" t="s">
        <v>18036</v>
      </c>
      <c r="L3143" s="27" t="s">
        <v>18036</v>
      </c>
      <c r="M3143" s="27">
        <v>68307</v>
      </c>
      <c r="N3143" s="28" t="s">
        <v>102</v>
      </c>
      <c r="O3143" s="22">
        <f>VLOOKUP(A3143,Hoja1!A:C,3,0)</f>
        <v>8</v>
      </c>
      <c r="P3143" s="21" t="str">
        <f>VLOOKUP(M3143,[1]TIPOLOGIAS_CB!$A:$F,4,0)</f>
        <v>BUCARAMANGA</v>
      </c>
      <c r="Q3143" s="21" t="str">
        <f>VLOOKUP(P3143,'BASE TARIFA 2025'!C:D,2,0)</f>
        <v>WOMPI SANTANDERES</v>
      </c>
      <c r="R3143" s="23">
        <f>VLOOKUP(P3143,'BASE TARIFA 2025'!C:F,4,0)</f>
        <v>15709.5</v>
      </c>
    </row>
    <row r="3144" spans="1:18" ht="15" customHeight="1">
      <c r="A3144" s="27">
        <v>27379</v>
      </c>
      <c r="B3144" s="27" t="s">
        <v>18065</v>
      </c>
      <c r="C3144" s="27">
        <v>28172667</v>
      </c>
      <c r="D3144" s="27" t="s">
        <v>18066</v>
      </c>
      <c r="E3144" s="27" t="s">
        <v>18067</v>
      </c>
      <c r="F3144" s="27" t="s">
        <v>18067</v>
      </c>
      <c r="G3144" s="27" t="s">
        <v>18068</v>
      </c>
      <c r="H3144" s="27" t="s">
        <v>18069</v>
      </c>
      <c r="I3144" s="27" t="s">
        <v>18070</v>
      </c>
      <c r="J3144" s="27" t="s">
        <v>2975</v>
      </c>
      <c r="K3144" s="27" t="s">
        <v>18071</v>
      </c>
      <c r="L3144" s="27" t="s">
        <v>18071</v>
      </c>
      <c r="M3144" s="27">
        <v>68322</v>
      </c>
      <c r="N3144" s="28" t="s">
        <v>128</v>
      </c>
      <c r="O3144" s="22">
        <f>VLOOKUP(A3144,Hoja1!A:C,3,0)</f>
        <v>8</v>
      </c>
      <c r="P3144" s="21" t="str">
        <f>VLOOKUP(M3144,[1]TIPOLOGIAS_CB!$A:$F,4,0)</f>
        <v>BUCARAMANGA</v>
      </c>
      <c r="Q3144" s="21" t="str">
        <f>VLOOKUP(P3144,'BASE TARIFA 2025'!C:D,2,0)</f>
        <v>WOMPI SANTANDERES</v>
      </c>
      <c r="R3144" s="23">
        <f>VLOOKUP(P3144,'BASE TARIFA 2025'!C:F,4,0)</f>
        <v>15709.5</v>
      </c>
    </row>
    <row r="3145" spans="1:18" ht="15" customHeight="1">
      <c r="A3145" s="27">
        <v>10457</v>
      </c>
      <c r="B3145" s="27" t="s">
        <v>18072</v>
      </c>
      <c r="C3145" s="27">
        <v>91273568</v>
      </c>
      <c r="D3145" s="27"/>
      <c r="E3145" s="27" t="s">
        <v>18073</v>
      </c>
      <c r="F3145" s="27" t="s">
        <v>18074</v>
      </c>
      <c r="G3145" s="27" t="s">
        <v>18075</v>
      </c>
      <c r="H3145" s="27" t="s">
        <v>18076</v>
      </c>
      <c r="I3145" s="27" t="s">
        <v>18077</v>
      </c>
      <c r="J3145" s="27" t="s">
        <v>2975</v>
      </c>
      <c r="K3145" s="27" t="s">
        <v>18078</v>
      </c>
      <c r="L3145" s="27" t="s">
        <v>18078</v>
      </c>
      <c r="M3145" s="27">
        <v>68444</v>
      </c>
      <c r="N3145" s="28" t="s">
        <v>465</v>
      </c>
      <c r="O3145" s="22">
        <f>VLOOKUP(A3145,Hoja1!A:C,3,0)</f>
        <v>8</v>
      </c>
      <c r="P3145" s="21" t="str">
        <f>VLOOKUP(M3145,[1]TIPOLOGIAS_CB!$A:$F,4,0)</f>
        <v>BUCARAMANGA</v>
      </c>
      <c r="Q3145" s="21" t="str">
        <f>VLOOKUP(P3145,'BASE TARIFA 2025'!C:D,2,0)</f>
        <v>WOMPI SANTANDERES</v>
      </c>
      <c r="R3145" s="23">
        <f>VLOOKUP(P3145,'BASE TARIFA 2025'!C:F,4,0)</f>
        <v>15709.5</v>
      </c>
    </row>
    <row r="3146" spans="1:18" ht="15" customHeight="1">
      <c r="A3146" s="27">
        <v>63940</v>
      </c>
      <c r="B3146" s="27" t="s">
        <v>18079</v>
      </c>
      <c r="C3146" s="27">
        <v>1098286353</v>
      </c>
      <c r="D3146" s="27" t="s">
        <v>18080</v>
      </c>
      <c r="E3146" s="27" t="s">
        <v>18081</v>
      </c>
      <c r="F3146" s="27" t="s">
        <v>18081</v>
      </c>
      <c r="G3146" s="27" t="s">
        <v>18082</v>
      </c>
      <c r="H3146" s="27" t="s">
        <v>18083</v>
      </c>
      <c r="I3146" s="27" t="s">
        <v>18084</v>
      </c>
      <c r="J3146" s="27" t="s">
        <v>2975</v>
      </c>
      <c r="K3146" s="27" t="s">
        <v>18078</v>
      </c>
      <c r="L3146" s="27" t="s">
        <v>18078</v>
      </c>
      <c r="M3146" s="27">
        <v>68444</v>
      </c>
      <c r="N3146" s="28" t="s">
        <v>465</v>
      </c>
      <c r="O3146" s="22">
        <f>VLOOKUP(A3146,Hoja1!A:C,3,0)</f>
        <v>8</v>
      </c>
      <c r="P3146" s="21" t="str">
        <f>VLOOKUP(M3146,[1]TIPOLOGIAS_CB!$A:$F,4,0)</f>
        <v>BUCARAMANGA</v>
      </c>
      <c r="Q3146" s="21" t="str">
        <f>VLOOKUP(P3146,'BASE TARIFA 2025'!C:D,2,0)</f>
        <v>WOMPI SANTANDERES</v>
      </c>
      <c r="R3146" s="23">
        <f>VLOOKUP(P3146,'BASE TARIFA 2025'!C:F,4,0)</f>
        <v>15709.5</v>
      </c>
    </row>
    <row r="3147" spans="1:18" ht="15" customHeight="1">
      <c r="A3147" s="27">
        <v>38311</v>
      </c>
      <c r="B3147" s="27" t="s">
        <v>18085</v>
      </c>
      <c r="C3147" s="27">
        <v>22531378</v>
      </c>
      <c r="D3147" s="27"/>
      <c r="E3147" s="27" t="s">
        <v>18086</v>
      </c>
      <c r="F3147" s="27" t="s">
        <v>18087</v>
      </c>
      <c r="G3147" s="27" t="s">
        <v>18088</v>
      </c>
      <c r="H3147" s="27" t="s">
        <v>18089</v>
      </c>
      <c r="I3147" s="27" t="s">
        <v>18090</v>
      </c>
      <c r="J3147" s="27" t="s">
        <v>2975</v>
      </c>
      <c r="K3147" s="27" t="s">
        <v>18091</v>
      </c>
      <c r="L3147" s="27" t="s">
        <v>18091</v>
      </c>
      <c r="M3147" s="27">
        <v>68500</v>
      </c>
      <c r="N3147" s="28" t="s">
        <v>223</v>
      </c>
      <c r="O3147" s="22">
        <f>VLOOKUP(A3147,Hoja1!A:C,3,0)</f>
        <v>8</v>
      </c>
      <c r="P3147" s="21" t="str">
        <f>VLOOKUP(M3147,[1]TIPOLOGIAS_CB!$A:$F,4,0)</f>
        <v>BUCARAMANGA</v>
      </c>
      <c r="Q3147" s="21" t="str">
        <f>VLOOKUP(P3147,'BASE TARIFA 2025'!C:D,2,0)</f>
        <v>WOMPI SANTANDERES</v>
      </c>
      <c r="R3147" s="23">
        <f>VLOOKUP(P3147,'BASE TARIFA 2025'!C:F,4,0)</f>
        <v>15709.5</v>
      </c>
    </row>
    <row r="3148" spans="1:18" ht="15" customHeight="1">
      <c r="A3148" s="27">
        <v>58941</v>
      </c>
      <c r="B3148" s="27" t="s">
        <v>18092</v>
      </c>
      <c r="C3148" s="27">
        <v>63494397</v>
      </c>
      <c r="D3148" s="27" t="s">
        <v>18093</v>
      </c>
      <c r="E3148" s="27" t="s">
        <v>18094</v>
      </c>
      <c r="F3148" s="27" t="s">
        <v>18094</v>
      </c>
      <c r="G3148" s="27" t="s">
        <v>18095</v>
      </c>
      <c r="H3148" s="27" t="s">
        <v>18096</v>
      </c>
      <c r="I3148" s="27" t="s">
        <v>18097</v>
      </c>
      <c r="J3148" s="27" t="s">
        <v>2975</v>
      </c>
      <c r="K3148" s="27" t="s">
        <v>18091</v>
      </c>
      <c r="L3148" s="27" t="s">
        <v>18091</v>
      </c>
      <c r="M3148" s="27">
        <v>68500</v>
      </c>
      <c r="N3148" s="28" t="s">
        <v>223</v>
      </c>
      <c r="O3148" s="22">
        <f>VLOOKUP(A3148,Hoja1!A:C,3,0)</f>
        <v>8</v>
      </c>
      <c r="P3148" s="21" t="str">
        <f>VLOOKUP(M3148,[1]TIPOLOGIAS_CB!$A:$F,4,0)</f>
        <v>BUCARAMANGA</v>
      </c>
      <c r="Q3148" s="21" t="str">
        <f>VLOOKUP(P3148,'BASE TARIFA 2025'!C:D,2,0)</f>
        <v>WOMPI SANTANDERES</v>
      </c>
      <c r="R3148" s="23">
        <f>VLOOKUP(P3148,'BASE TARIFA 2025'!C:F,4,0)</f>
        <v>15709.5</v>
      </c>
    </row>
    <row r="3149" spans="1:18" ht="15" customHeight="1">
      <c r="A3149" s="27">
        <v>62773</v>
      </c>
      <c r="B3149" s="27" t="s">
        <v>18098</v>
      </c>
      <c r="C3149" s="27">
        <v>91495597</v>
      </c>
      <c r="D3149" s="27" t="s">
        <v>18099</v>
      </c>
      <c r="E3149" s="27" t="s">
        <v>18099</v>
      </c>
      <c r="F3149" s="27" t="s">
        <v>18099</v>
      </c>
      <c r="G3149" s="27" t="s">
        <v>18100</v>
      </c>
      <c r="H3149" s="27" t="s">
        <v>18101</v>
      </c>
      <c r="I3149" s="27" t="s">
        <v>18102</v>
      </c>
      <c r="J3149" s="27" t="s">
        <v>2975</v>
      </c>
      <c r="K3149" s="27" t="s">
        <v>18091</v>
      </c>
      <c r="L3149" s="27" t="s">
        <v>18091</v>
      </c>
      <c r="M3149" s="27">
        <v>68500</v>
      </c>
      <c r="N3149" s="28" t="s">
        <v>223</v>
      </c>
      <c r="O3149" s="22">
        <f>VLOOKUP(A3149,Hoja1!A:C,3,0)</f>
        <v>8</v>
      </c>
      <c r="P3149" s="21" t="str">
        <f>VLOOKUP(M3149,[1]TIPOLOGIAS_CB!$A:$F,4,0)</f>
        <v>BUCARAMANGA</v>
      </c>
      <c r="Q3149" s="21" t="str">
        <f>VLOOKUP(P3149,'BASE TARIFA 2025'!C:D,2,0)</f>
        <v>WOMPI SANTANDERES</v>
      </c>
      <c r="R3149" s="23">
        <f>VLOOKUP(P3149,'BASE TARIFA 2025'!C:F,4,0)</f>
        <v>15709.5</v>
      </c>
    </row>
    <row r="3150" spans="1:18" ht="15" customHeight="1">
      <c r="A3150" s="27">
        <v>65763</v>
      </c>
      <c r="B3150" s="27" t="s">
        <v>18103</v>
      </c>
      <c r="C3150" s="27">
        <v>28268004</v>
      </c>
      <c r="D3150" s="27" t="s">
        <v>18104</v>
      </c>
      <c r="E3150" s="27" t="s">
        <v>18104</v>
      </c>
      <c r="F3150" s="27" t="s">
        <v>18104</v>
      </c>
      <c r="G3150" s="27" t="s">
        <v>18105</v>
      </c>
      <c r="H3150" s="27" t="s">
        <v>18106</v>
      </c>
      <c r="I3150" s="27" t="s">
        <v>18107</v>
      </c>
      <c r="J3150" s="27" t="s">
        <v>2975</v>
      </c>
      <c r="K3150" s="27" t="s">
        <v>18091</v>
      </c>
      <c r="L3150" s="27" t="s">
        <v>18091</v>
      </c>
      <c r="M3150" s="27">
        <v>68500</v>
      </c>
      <c r="N3150" s="28" t="s">
        <v>223</v>
      </c>
      <c r="O3150" s="22">
        <f>VLOOKUP(A3150,Hoja1!A:C,3,0)</f>
        <v>8</v>
      </c>
      <c r="P3150" s="21" t="str">
        <f>VLOOKUP(M3150,[1]TIPOLOGIAS_CB!$A:$F,4,0)</f>
        <v>BUCARAMANGA</v>
      </c>
      <c r="Q3150" s="21" t="str">
        <f>VLOOKUP(P3150,'BASE TARIFA 2025'!C:D,2,0)</f>
        <v>WOMPI SANTANDERES</v>
      </c>
      <c r="R3150" s="23">
        <f>VLOOKUP(P3150,'BASE TARIFA 2025'!C:F,4,0)</f>
        <v>15709.5</v>
      </c>
    </row>
    <row r="3151" spans="1:18" ht="15" customHeight="1">
      <c r="A3151" s="27">
        <v>69910</v>
      </c>
      <c r="B3151" s="27" t="s">
        <v>18108</v>
      </c>
      <c r="C3151" s="27">
        <v>91455607</v>
      </c>
      <c r="D3151" s="27" t="s">
        <v>18109</v>
      </c>
      <c r="E3151" s="27" t="s">
        <v>18109</v>
      </c>
      <c r="F3151" s="27" t="s">
        <v>18109</v>
      </c>
      <c r="G3151" s="27" t="s">
        <v>18110</v>
      </c>
      <c r="H3151" s="27" t="s">
        <v>18111</v>
      </c>
      <c r="I3151" s="27" t="s">
        <v>18112</v>
      </c>
      <c r="J3151" s="27" t="s">
        <v>2975</v>
      </c>
      <c r="K3151" s="27" t="s">
        <v>18091</v>
      </c>
      <c r="L3151" s="27" t="s">
        <v>18091</v>
      </c>
      <c r="M3151" s="27">
        <v>68500</v>
      </c>
      <c r="N3151" s="28" t="s">
        <v>128</v>
      </c>
      <c r="O3151" s="22">
        <f>VLOOKUP(A3151,Hoja1!A:C,3,0)</f>
        <v>8</v>
      </c>
      <c r="P3151" s="21" t="str">
        <f>VLOOKUP(M3151,[1]TIPOLOGIAS_CB!$A:$F,4,0)</f>
        <v>BUCARAMANGA</v>
      </c>
      <c r="Q3151" s="21" t="str">
        <f>VLOOKUP(P3151,'BASE TARIFA 2025'!C:D,2,0)</f>
        <v>WOMPI SANTANDERES</v>
      </c>
      <c r="R3151" s="23">
        <f>VLOOKUP(P3151,'BASE TARIFA 2025'!C:F,4,0)</f>
        <v>15709.5</v>
      </c>
    </row>
    <row r="3152" spans="1:18" ht="15" customHeight="1">
      <c r="A3152" s="27">
        <v>78882</v>
      </c>
      <c r="B3152" s="27" t="s">
        <v>18113</v>
      </c>
      <c r="C3152" s="27">
        <v>28268823</v>
      </c>
      <c r="D3152" s="27" t="s">
        <v>18114</v>
      </c>
      <c r="E3152" s="27" t="s">
        <v>18114</v>
      </c>
      <c r="F3152" s="27"/>
      <c r="G3152" s="27" t="s">
        <v>18115</v>
      </c>
      <c r="H3152" s="27" t="s">
        <v>18116</v>
      </c>
      <c r="I3152" s="27" t="s">
        <v>18117</v>
      </c>
      <c r="J3152" s="27" t="s">
        <v>2975</v>
      </c>
      <c r="K3152" s="27" t="s">
        <v>18091</v>
      </c>
      <c r="L3152" s="27" t="s">
        <v>18091</v>
      </c>
      <c r="M3152" s="27">
        <v>68500</v>
      </c>
      <c r="N3152" s="28" t="s">
        <v>128</v>
      </c>
      <c r="O3152" s="22">
        <f>VLOOKUP(A3152,Hoja1!A:C,3,0)</f>
        <v>8</v>
      </c>
      <c r="P3152" s="21" t="str">
        <f>VLOOKUP(M3152,[1]TIPOLOGIAS_CB!$A:$F,4,0)</f>
        <v>BUCARAMANGA</v>
      </c>
      <c r="Q3152" s="21" t="str">
        <f>VLOOKUP(P3152,'BASE TARIFA 2025'!C:D,2,0)</f>
        <v>WOMPI SANTANDERES</v>
      </c>
      <c r="R3152" s="23">
        <f>VLOOKUP(P3152,'BASE TARIFA 2025'!C:F,4,0)</f>
        <v>15709.5</v>
      </c>
    </row>
    <row r="3153" spans="1:18" ht="15" customHeight="1">
      <c r="A3153" s="27">
        <v>47586</v>
      </c>
      <c r="B3153" s="27" t="s">
        <v>18118</v>
      </c>
      <c r="C3153" s="27">
        <v>1101688472</v>
      </c>
      <c r="D3153" s="27" t="s">
        <v>18119</v>
      </c>
      <c r="E3153" s="27" t="s">
        <v>18119</v>
      </c>
      <c r="F3153" s="27" t="s">
        <v>18119</v>
      </c>
      <c r="G3153" s="27" t="s">
        <v>18120</v>
      </c>
      <c r="H3153" s="27" t="s">
        <v>18121</v>
      </c>
      <c r="I3153" s="27" t="s">
        <v>18122</v>
      </c>
      <c r="J3153" s="27" t="s">
        <v>2975</v>
      </c>
      <c r="K3153" s="27" t="s">
        <v>18123</v>
      </c>
      <c r="L3153" s="27" t="s">
        <v>18123</v>
      </c>
      <c r="M3153" s="27">
        <v>68524</v>
      </c>
      <c r="N3153" s="28" t="s">
        <v>192</v>
      </c>
      <c r="O3153" s="22">
        <f>VLOOKUP(A3153,Hoja1!A:C,3,0)</f>
        <v>8</v>
      </c>
      <c r="P3153" s="21" t="str">
        <f>VLOOKUP(M3153,[1]TIPOLOGIAS_CB!$A:$F,4,0)</f>
        <v>BUCARAMANGA</v>
      </c>
      <c r="Q3153" s="21" t="str">
        <f>VLOOKUP(P3153,'BASE TARIFA 2025'!C:D,2,0)</f>
        <v>WOMPI SANTANDERES</v>
      </c>
      <c r="R3153" s="23">
        <f>VLOOKUP(P3153,'BASE TARIFA 2025'!C:F,4,0)</f>
        <v>15709.5</v>
      </c>
    </row>
    <row r="3154" spans="1:18" ht="15" customHeight="1">
      <c r="A3154" s="27">
        <v>34226</v>
      </c>
      <c r="B3154" s="27" t="s">
        <v>18124</v>
      </c>
      <c r="C3154" s="27">
        <v>63474617</v>
      </c>
      <c r="D3154" s="27" t="s">
        <v>18125</v>
      </c>
      <c r="E3154" s="27" t="s">
        <v>18126</v>
      </c>
      <c r="F3154" s="27" t="s">
        <v>18126</v>
      </c>
      <c r="G3154" s="27" t="s">
        <v>18127</v>
      </c>
      <c r="H3154" s="27" t="s">
        <v>18128</v>
      </c>
      <c r="I3154" s="27" t="s">
        <v>18129</v>
      </c>
      <c r="J3154" s="27" t="s">
        <v>2975</v>
      </c>
      <c r="K3154" s="27" t="s">
        <v>18130</v>
      </c>
      <c r="L3154" s="27" t="s">
        <v>18130</v>
      </c>
      <c r="M3154" s="27">
        <v>68547</v>
      </c>
      <c r="N3154" s="28" t="s">
        <v>520</v>
      </c>
      <c r="O3154" s="22">
        <f>VLOOKUP(A3154,Hoja1!A:C,3,0)</f>
        <v>8</v>
      </c>
      <c r="P3154" s="21" t="str">
        <f>VLOOKUP(M3154,[1]TIPOLOGIAS_CB!$A:$F,4,0)</f>
        <v>BUCARAMANGA</v>
      </c>
      <c r="Q3154" s="21" t="str">
        <f>VLOOKUP(P3154,'BASE TARIFA 2025'!C:D,2,0)</f>
        <v>WOMPI SANTANDERES</v>
      </c>
      <c r="R3154" s="23">
        <f>VLOOKUP(P3154,'BASE TARIFA 2025'!C:F,4,0)</f>
        <v>15709.5</v>
      </c>
    </row>
    <row r="3155" spans="1:18" ht="15" customHeight="1">
      <c r="A3155" s="27">
        <v>49347</v>
      </c>
      <c r="B3155" s="27" t="s">
        <v>18131</v>
      </c>
      <c r="C3155" s="27">
        <v>901306011</v>
      </c>
      <c r="D3155" s="27" t="s">
        <v>18132</v>
      </c>
      <c r="E3155" s="27" t="s">
        <v>18132</v>
      </c>
      <c r="F3155" s="27" t="s">
        <v>18132</v>
      </c>
      <c r="G3155" s="27" t="s">
        <v>18133</v>
      </c>
      <c r="H3155" s="27" t="s">
        <v>18134</v>
      </c>
      <c r="I3155" s="27" t="s">
        <v>18135</v>
      </c>
      <c r="J3155" s="27" t="s">
        <v>2975</v>
      </c>
      <c r="K3155" s="27" t="s">
        <v>18130</v>
      </c>
      <c r="L3155" s="27" t="s">
        <v>18130</v>
      </c>
      <c r="M3155" s="27">
        <v>68547</v>
      </c>
      <c r="N3155" s="28" t="s">
        <v>465</v>
      </c>
      <c r="O3155" s="22">
        <f>VLOOKUP(A3155,Hoja1!A:C,3,0)</f>
        <v>8</v>
      </c>
      <c r="P3155" s="21" t="str">
        <f>VLOOKUP(M3155,[1]TIPOLOGIAS_CB!$A:$F,4,0)</f>
        <v>BUCARAMANGA</v>
      </c>
      <c r="Q3155" s="21" t="str">
        <f>VLOOKUP(P3155,'BASE TARIFA 2025'!C:D,2,0)</f>
        <v>WOMPI SANTANDERES</v>
      </c>
      <c r="R3155" s="23">
        <f>VLOOKUP(P3155,'BASE TARIFA 2025'!C:F,4,0)</f>
        <v>15709.5</v>
      </c>
    </row>
    <row r="3156" spans="1:18" ht="15" customHeight="1">
      <c r="A3156" s="27">
        <v>52238</v>
      </c>
      <c r="B3156" s="27" t="s">
        <v>18136</v>
      </c>
      <c r="C3156" s="27">
        <v>91353525</v>
      </c>
      <c r="D3156" s="27" t="s">
        <v>18137</v>
      </c>
      <c r="E3156" s="27" t="s">
        <v>18137</v>
      </c>
      <c r="F3156" s="27" t="s">
        <v>18137</v>
      </c>
      <c r="G3156" s="27" t="s">
        <v>18138</v>
      </c>
      <c r="H3156" s="27" t="s">
        <v>18139</v>
      </c>
      <c r="I3156" s="27" t="s">
        <v>18140</v>
      </c>
      <c r="J3156" s="27" t="s">
        <v>2975</v>
      </c>
      <c r="K3156" s="27" t="s">
        <v>18130</v>
      </c>
      <c r="L3156" s="27" t="s">
        <v>18130</v>
      </c>
      <c r="M3156" s="27">
        <v>68547</v>
      </c>
      <c r="N3156" s="28" t="s">
        <v>102</v>
      </c>
      <c r="O3156" s="22">
        <f>VLOOKUP(A3156,Hoja1!A:C,3,0)</f>
        <v>8</v>
      </c>
      <c r="P3156" s="21" t="str">
        <f>VLOOKUP(M3156,[1]TIPOLOGIAS_CB!$A:$F,4,0)</f>
        <v>BUCARAMANGA</v>
      </c>
      <c r="Q3156" s="21" t="str">
        <f>VLOOKUP(P3156,'BASE TARIFA 2025'!C:D,2,0)</f>
        <v>WOMPI SANTANDERES</v>
      </c>
      <c r="R3156" s="23">
        <f>VLOOKUP(P3156,'BASE TARIFA 2025'!C:F,4,0)</f>
        <v>15709.5</v>
      </c>
    </row>
    <row r="3157" spans="1:18" ht="15" customHeight="1">
      <c r="A3157" s="27">
        <v>53522</v>
      </c>
      <c r="B3157" s="27" t="s">
        <v>18141</v>
      </c>
      <c r="C3157" s="27">
        <v>63485823</v>
      </c>
      <c r="D3157" s="27" t="s">
        <v>18142</v>
      </c>
      <c r="E3157" s="27" t="s">
        <v>18142</v>
      </c>
      <c r="F3157" s="27" t="s">
        <v>18142</v>
      </c>
      <c r="G3157" s="27" t="s">
        <v>18143</v>
      </c>
      <c r="H3157" s="27" t="s">
        <v>18144</v>
      </c>
      <c r="I3157" s="27" t="s">
        <v>18145</v>
      </c>
      <c r="J3157" s="27" t="s">
        <v>2975</v>
      </c>
      <c r="K3157" s="27" t="s">
        <v>18130</v>
      </c>
      <c r="L3157" s="27" t="s">
        <v>18130</v>
      </c>
      <c r="M3157" s="27">
        <v>68547</v>
      </c>
      <c r="N3157" s="28" t="s">
        <v>102</v>
      </c>
      <c r="O3157" s="22">
        <f>VLOOKUP(A3157,Hoja1!A:C,3,0)</f>
        <v>8</v>
      </c>
      <c r="P3157" s="21" t="str">
        <f>VLOOKUP(M3157,[1]TIPOLOGIAS_CB!$A:$F,4,0)</f>
        <v>BUCARAMANGA</v>
      </c>
      <c r="Q3157" s="21" t="str">
        <f>VLOOKUP(P3157,'BASE TARIFA 2025'!C:D,2,0)</f>
        <v>WOMPI SANTANDERES</v>
      </c>
      <c r="R3157" s="23">
        <f>VLOOKUP(P3157,'BASE TARIFA 2025'!C:F,4,0)</f>
        <v>15709.5</v>
      </c>
    </row>
    <row r="3158" spans="1:18" ht="15" customHeight="1">
      <c r="A3158" s="27">
        <v>57300</v>
      </c>
      <c r="B3158" s="27" t="s">
        <v>18146</v>
      </c>
      <c r="C3158" s="27">
        <v>1098796548</v>
      </c>
      <c r="D3158" s="27" t="s">
        <v>18147</v>
      </c>
      <c r="E3158" s="27" t="s">
        <v>18147</v>
      </c>
      <c r="F3158" s="27" t="s">
        <v>18148</v>
      </c>
      <c r="G3158" s="27" t="s">
        <v>18149</v>
      </c>
      <c r="H3158" s="27" t="s">
        <v>18150</v>
      </c>
      <c r="I3158" s="27" t="s">
        <v>18151</v>
      </c>
      <c r="J3158" s="27" t="s">
        <v>2975</v>
      </c>
      <c r="K3158" s="27" t="s">
        <v>18130</v>
      </c>
      <c r="L3158" s="27" t="s">
        <v>18130</v>
      </c>
      <c r="M3158" s="27">
        <v>68547</v>
      </c>
      <c r="N3158" s="28" t="s">
        <v>77</v>
      </c>
      <c r="O3158" s="22">
        <f>VLOOKUP(A3158,Hoja1!A:C,3,0)</f>
        <v>8</v>
      </c>
      <c r="P3158" s="21" t="str">
        <f>VLOOKUP(M3158,[1]TIPOLOGIAS_CB!$A:$F,4,0)</f>
        <v>BUCARAMANGA</v>
      </c>
      <c r="Q3158" s="21" t="str">
        <f>VLOOKUP(P3158,'BASE TARIFA 2025'!C:D,2,0)</f>
        <v>WOMPI SANTANDERES</v>
      </c>
      <c r="R3158" s="23">
        <f>VLOOKUP(P3158,'BASE TARIFA 2025'!C:F,4,0)</f>
        <v>15709.5</v>
      </c>
    </row>
    <row r="3159" spans="1:18" ht="15" customHeight="1">
      <c r="A3159" s="27">
        <v>74792</v>
      </c>
      <c r="B3159" s="27" t="s">
        <v>18152</v>
      </c>
      <c r="C3159" s="27">
        <v>91351451</v>
      </c>
      <c r="D3159" s="27" t="s">
        <v>18153</v>
      </c>
      <c r="E3159" s="27" t="s">
        <v>18154</v>
      </c>
      <c r="F3159" s="27" t="s">
        <v>18154</v>
      </c>
      <c r="G3159" s="27" t="s">
        <v>18155</v>
      </c>
      <c r="H3159" s="27" t="s">
        <v>18156</v>
      </c>
      <c r="I3159" s="27" t="s">
        <v>18157</v>
      </c>
      <c r="J3159" s="27" t="s">
        <v>2975</v>
      </c>
      <c r="K3159" s="27" t="s">
        <v>18130</v>
      </c>
      <c r="L3159" s="27" t="s">
        <v>18130</v>
      </c>
      <c r="M3159" s="27">
        <v>68547</v>
      </c>
      <c r="N3159" s="28" t="s">
        <v>77</v>
      </c>
      <c r="O3159" s="22">
        <f>VLOOKUP(A3159,Hoja1!A:C,3,0)</f>
        <v>8</v>
      </c>
      <c r="P3159" s="21" t="str">
        <f>VLOOKUP(M3159,[1]TIPOLOGIAS_CB!$A:$F,4,0)</f>
        <v>BUCARAMANGA</v>
      </c>
      <c r="Q3159" s="21" t="str">
        <f>VLOOKUP(P3159,'BASE TARIFA 2025'!C:D,2,0)</f>
        <v>WOMPI SANTANDERES</v>
      </c>
      <c r="R3159" s="23">
        <f>VLOOKUP(P3159,'BASE TARIFA 2025'!C:F,4,0)</f>
        <v>15709.5</v>
      </c>
    </row>
    <row r="3160" spans="1:18" ht="15" customHeight="1">
      <c r="A3160" s="27">
        <v>76322</v>
      </c>
      <c r="B3160" s="27" t="s">
        <v>18158</v>
      </c>
      <c r="C3160" s="27">
        <v>1102352300</v>
      </c>
      <c r="D3160" s="27" t="s">
        <v>18159</v>
      </c>
      <c r="E3160" s="27" t="s">
        <v>18159</v>
      </c>
      <c r="F3160" s="27" t="s">
        <v>18159</v>
      </c>
      <c r="G3160" s="27" t="s">
        <v>18160</v>
      </c>
      <c r="H3160" s="27" t="s">
        <v>18161</v>
      </c>
      <c r="I3160" s="27" t="s">
        <v>18162</v>
      </c>
      <c r="J3160" s="27" t="s">
        <v>2975</v>
      </c>
      <c r="K3160" s="27" t="s">
        <v>18130</v>
      </c>
      <c r="L3160" s="27" t="s">
        <v>18130</v>
      </c>
      <c r="M3160" s="27">
        <v>68547</v>
      </c>
      <c r="N3160" s="28" t="s">
        <v>77</v>
      </c>
      <c r="O3160" s="22">
        <f>VLOOKUP(A3160,Hoja1!A:C,3,0)</f>
        <v>8</v>
      </c>
      <c r="P3160" s="21" t="str">
        <f>VLOOKUP(M3160,[1]TIPOLOGIAS_CB!$A:$F,4,0)</f>
        <v>BUCARAMANGA</v>
      </c>
      <c r="Q3160" s="21" t="str">
        <f>VLOOKUP(P3160,'BASE TARIFA 2025'!C:D,2,0)</f>
        <v>WOMPI SANTANDERES</v>
      </c>
      <c r="R3160" s="23">
        <f>VLOOKUP(P3160,'BASE TARIFA 2025'!C:F,4,0)</f>
        <v>15709.5</v>
      </c>
    </row>
    <row r="3161" spans="1:18" ht="15" customHeight="1">
      <c r="A3161" s="27">
        <v>75281</v>
      </c>
      <c r="B3161" s="27" t="s">
        <v>18163</v>
      </c>
      <c r="C3161" s="27">
        <v>28213354</v>
      </c>
      <c r="D3161" s="27" t="s">
        <v>18164</v>
      </c>
      <c r="E3161" s="27" t="s">
        <v>18164</v>
      </c>
      <c r="F3161" s="27" t="s">
        <v>18164</v>
      </c>
      <c r="G3161" s="27" t="s">
        <v>18165</v>
      </c>
      <c r="H3161" s="27" t="s">
        <v>18166</v>
      </c>
      <c r="I3161" s="27" t="s">
        <v>18167</v>
      </c>
      <c r="J3161" s="27" t="s">
        <v>2975</v>
      </c>
      <c r="K3161" s="27" t="s">
        <v>18130</v>
      </c>
      <c r="L3161" s="27" t="s">
        <v>18130</v>
      </c>
      <c r="M3161" s="27">
        <v>68547</v>
      </c>
      <c r="N3161" s="28" t="s">
        <v>465</v>
      </c>
      <c r="O3161" s="22">
        <f>VLOOKUP(A3161,Hoja1!A:C,3,0)</f>
        <v>8</v>
      </c>
      <c r="P3161" s="21" t="str">
        <f>VLOOKUP(M3161,[1]TIPOLOGIAS_CB!$A:$F,4,0)</f>
        <v>BUCARAMANGA</v>
      </c>
      <c r="Q3161" s="21" t="str">
        <f>VLOOKUP(P3161,'BASE TARIFA 2025'!C:D,2,0)</f>
        <v>WOMPI SANTANDERES</v>
      </c>
      <c r="R3161" s="23">
        <f>VLOOKUP(P3161,'BASE TARIFA 2025'!C:F,4,0)</f>
        <v>15709.5</v>
      </c>
    </row>
    <row r="3162" spans="1:18" ht="15" customHeight="1">
      <c r="A3162" s="27">
        <v>75828</v>
      </c>
      <c r="B3162" s="27" t="s">
        <v>18168</v>
      </c>
      <c r="C3162" s="27">
        <v>1098713994</v>
      </c>
      <c r="D3162" s="27" t="s">
        <v>18169</v>
      </c>
      <c r="E3162" s="27" t="s">
        <v>18169</v>
      </c>
      <c r="F3162" s="27" t="s">
        <v>18169</v>
      </c>
      <c r="G3162" s="27" t="s">
        <v>18170</v>
      </c>
      <c r="H3162" s="27" t="s">
        <v>18171</v>
      </c>
      <c r="I3162" s="27" t="s">
        <v>18172</v>
      </c>
      <c r="J3162" s="27" t="s">
        <v>2975</v>
      </c>
      <c r="K3162" s="27" t="s">
        <v>18130</v>
      </c>
      <c r="L3162" s="27" t="s">
        <v>18130</v>
      </c>
      <c r="M3162" s="27">
        <v>68547</v>
      </c>
      <c r="N3162" s="28" t="s">
        <v>348</v>
      </c>
      <c r="O3162" s="22">
        <f>VLOOKUP(A3162,Hoja1!A:C,3,0)</f>
        <v>8</v>
      </c>
      <c r="P3162" s="21" t="str">
        <f>VLOOKUP(M3162,[1]TIPOLOGIAS_CB!$A:$F,4,0)</f>
        <v>BUCARAMANGA</v>
      </c>
      <c r="Q3162" s="21" t="str">
        <f>VLOOKUP(P3162,'BASE TARIFA 2025'!C:D,2,0)</f>
        <v>WOMPI SANTANDERES</v>
      </c>
      <c r="R3162" s="23">
        <f>VLOOKUP(P3162,'BASE TARIFA 2025'!C:F,4,0)</f>
        <v>15709.5</v>
      </c>
    </row>
    <row r="3163" spans="1:18" ht="15" customHeight="1">
      <c r="A3163" s="27">
        <v>70090</v>
      </c>
      <c r="B3163" s="27" t="s">
        <v>18173</v>
      </c>
      <c r="C3163" s="27">
        <v>1005258259</v>
      </c>
      <c r="D3163" s="27" t="s">
        <v>18174</v>
      </c>
      <c r="E3163" s="27" t="s">
        <v>18174</v>
      </c>
      <c r="F3163" s="27" t="s">
        <v>18174</v>
      </c>
      <c r="G3163" s="27" t="s">
        <v>18175</v>
      </c>
      <c r="H3163" s="27" t="s">
        <v>18176</v>
      </c>
      <c r="I3163" s="27" t="s">
        <v>18177</v>
      </c>
      <c r="J3163" s="27" t="s">
        <v>2975</v>
      </c>
      <c r="K3163" s="27" t="s">
        <v>18130</v>
      </c>
      <c r="L3163" s="27" t="s">
        <v>18130</v>
      </c>
      <c r="M3163" s="27">
        <v>68547</v>
      </c>
      <c r="N3163" s="28" t="s">
        <v>520</v>
      </c>
      <c r="O3163" s="22">
        <f>VLOOKUP(A3163,Hoja1!A:C,3,0)</f>
        <v>8</v>
      </c>
      <c r="P3163" s="21" t="str">
        <f>VLOOKUP(M3163,[1]TIPOLOGIAS_CB!$A:$F,4,0)</f>
        <v>BUCARAMANGA</v>
      </c>
      <c r="Q3163" s="21" t="str">
        <f>VLOOKUP(P3163,'BASE TARIFA 2025'!C:D,2,0)</f>
        <v>WOMPI SANTANDERES</v>
      </c>
      <c r="R3163" s="23">
        <f>VLOOKUP(P3163,'BASE TARIFA 2025'!C:F,4,0)</f>
        <v>15709.5</v>
      </c>
    </row>
    <row r="3164" spans="1:18" ht="15" customHeight="1">
      <c r="A3164" s="27">
        <v>67830</v>
      </c>
      <c r="B3164" s="27" t="s">
        <v>18178</v>
      </c>
      <c r="C3164" s="27">
        <v>1102363712</v>
      </c>
      <c r="D3164" s="27" t="s">
        <v>18179</v>
      </c>
      <c r="E3164" s="27" t="s">
        <v>79</v>
      </c>
      <c r="F3164" s="27" t="s">
        <v>18179</v>
      </c>
      <c r="G3164" s="27" t="s">
        <v>18180</v>
      </c>
      <c r="H3164" s="27" t="s">
        <v>18181</v>
      </c>
      <c r="I3164" s="27" t="s">
        <v>18182</v>
      </c>
      <c r="J3164" s="27" t="s">
        <v>2975</v>
      </c>
      <c r="K3164" s="27" t="s">
        <v>18130</v>
      </c>
      <c r="L3164" s="27" t="s">
        <v>18130</v>
      </c>
      <c r="M3164" s="27">
        <v>68547</v>
      </c>
      <c r="N3164" s="28" t="s">
        <v>348</v>
      </c>
      <c r="O3164" s="22">
        <f>VLOOKUP(A3164,Hoja1!A:C,3,0)</f>
        <v>8</v>
      </c>
      <c r="P3164" s="21" t="str">
        <f>VLOOKUP(M3164,[1]TIPOLOGIAS_CB!$A:$F,4,0)</f>
        <v>BUCARAMANGA</v>
      </c>
      <c r="Q3164" s="21" t="str">
        <f>VLOOKUP(P3164,'BASE TARIFA 2025'!C:D,2,0)</f>
        <v>WOMPI SANTANDERES</v>
      </c>
      <c r="R3164" s="23">
        <f>VLOOKUP(P3164,'BASE TARIFA 2025'!C:F,4,0)</f>
        <v>15709.5</v>
      </c>
    </row>
    <row r="3165" spans="1:18" ht="15" customHeight="1">
      <c r="A3165" s="27">
        <v>63386</v>
      </c>
      <c r="B3165" s="27" t="s">
        <v>18183</v>
      </c>
      <c r="C3165" s="27">
        <v>91355186</v>
      </c>
      <c r="D3165" s="27" t="s">
        <v>18184</v>
      </c>
      <c r="E3165" s="27" t="s">
        <v>18184</v>
      </c>
      <c r="F3165" s="27" t="s">
        <v>18184</v>
      </c>
      <c r="G3165" s="27" t="s">
        <v>18185</v>
      </c>
      <c r="H3165" s="27" t="s">
        <v>18186</v>
      </c>
      <c r="I3165" s="27" t="s">
        <v>18187</v>
      </c>
      <c r="J3165" s="27" t="s">
        <v>2975</v>
      </c>
      <c r="K3165" s="27" t="s">
        <v>18130</v>
      </c>
      <c r="L3165" s="27" t="s">
        <v>18130</v>
      </c>
      <c r="M3165" s="27">
        <v>68547</v>
      </c>
      <c r="N3165" s="28" t="s">
        <v>77</v>
      </c>
      <c r="O3165" s="22">
        <f>VLOOKUP(A3165,Hoja1!A:C,3,0)</f>
        <v>8</v>
      </c>
      <c r="P3165" s="21" t="str">
        <f>VLOOKUP(M3165,[1]TIPOLOGIAS_CB!$A:$F,4,0)</f>
        <v>BUCARAMANGA</v>
      </c>
      <c r="Q3165" s="21" t="str">
        <f>VLOOKUP(P3165,'BASE TARIFA 2025'!C:D,2,0)</f>
        <v>WOMPI SANTANDERES</v>
      </c>
      <c r="R3165" s="23">
        <f>VLOOKUP(P3165,'BASE TARIFA 2025'!C:F,4,0)</f>
        <v>15709.5</v>
      </c>
    </row>
    <row r="3166" spans="1:18" ht="15" customHeight="1">
      <c r="A3166" s="27">
        <v>66667</v>
      </c>
      <c r="B3166" s="27" t="s">
        <v>18188</v>
      </c>
      <c r="C3166" s="27">
        <v>1102370399</v>
      </c>
      <c r="D3166" s="27" t="s">
        <v>18189</v>
      </c>
      <c r="E3166" s="27" t="s">
        <v>18189</v>
      </c>
      <c r="F3166" s="27" t="s">
        <v>18189</v>
      </c>
      <c r="G3166" s="27" t="s">
        <v>18190</v>
      </c>
      <c r="H3166" s="27" t="s">
        <v>18191</v>
      </c>
      <c r="I3166" s="27" t="s">
        <v>18192</v>
      </c>
      <c r="J3166" s="27" t="s">
        <v>2975</v>
      </c>
      <c r="K3166" s="27" t="s">
        <v>18130</v>
      </c>
      <c r="L3166" s="27" t="s">
        <v>18130</v>
      </c>
      <c r="M3166" s="27">
        <v>68547</v>
      </c>
      <c r="N3166" s="28" t="s">
        <v>77</v>
      </c>
      <c r="O3166" s="22">
        <f>VLOOKUP(A3166,Hoja1!A:C,3,0)</f>
        <v>8</v>
      </c>
      <c r="P3166" s="21" t="str">
        <f>VLOOKUP(M3166,[1]TIPOLOGIAS_CB!$A:$F,4,0)</f>
        <v>BUCARAMANGA</v>
      </c>
      <c r="Q3166" s="21" t="str">
        <f>VLOOKUP(P3166,'BASE TARIFA 2025'!C:D,2,0)</f>
        <v>WOMPI SANTANDERES</v>
      </c>
      <c r="R3166" s="23">
        <f>VLOOKUP(P3166,'BASE TARIFA 2025'!C:F,4,0)</f>
        <v>15709.5</v>
      </c>
    </row>
    <row r="3167" spans="1:18" ht="15" customHeight="1">
      <c r="A3167" s="27">
        <v>68935</v>
      </c>
      <c r="B3167" s="27" t="s">
        <v>18193</v>
      </c>
      <c r="C3167" s="27">
        <v>1115068313</v>
      </c>
      <c r="D3167" s="27" t="s">
        <v>79</v>
      </c>
      <c r="E3167" s="27" t="s">
        <v>18194</v>
      </c>
      <c r="F3167" s="27" t="s">
        <v>18194</v>
      </c>
      <c r="G3167" s="27" t="s">
        <v>18195</v>
      </c>
      <c r="H3167" s="27" t="s">
        <v>18196</v>
      </c>
      <c r="I3167" s="27" t="s">
        <v>18197</v>
      </c>
      <c r="J3167" s="27" t="s">
        <v>4354</v>
      </c>
      <c r="K3167" s="27" t="s">
        <v>18198</v>
      </c>
      <c r="L3167" s="27" t="s">
        <v>18198</v>
      </c>
      <c r="M3167" s="27">
        <v>76318</v>
      </c>
      <c r="N3167" s="28" t="s">
        <v>128</v>
      </c>
      <c r="O3167" s="22">
        <f>VLOOKUP(A3167,Hoja1!A:C,3,0)</f>
        <v>8</v>
      </c>
      <c r="P3167" s="21" t="str">
        <f>VLOOKUP(M3167,[1]TIPOLOGIAS_CB!$A:$F,4,0)</f>
        <v>CALI</v>
      </c>
      <c r="Q3167" s="21" t="str">
        <f>VLOOKUP(P3167,'BASE TARIFA 2025'!C:D,2,0)</f>
        <v>WOMPI SUROCCIDENTE</v>
      </c>
      <c r="R3167" s="23">
        <f>VLOOKUP(P3167,'BASE TARIFA 2025'!C:F,4,0)</f>
        <v>15709.5</v>
      </c>
    </row>
    <row r="3168" spans="1:18" ht="15" customHeight="1">
      <c r="A3168" s="27">
        <v>68837</v>
      </c>
      <c r="B3168" s="27" t="s">
        <v>18199</v>
      </c>
      <c r="C3168" s="27">
        <v>1114458026</v>
      </c>
      <c r="D3168" s="27" t="s">
        <v>79</v>
      </c>
      <c r="E3168" s="27" t="s">
        <v>18200</v>
      </c>
      <c r="F3168" s="27" t="s">
        <v>18201</v>
      </c>
      <c r="G3168" s="27" t="s">
        <v>18202</v>
      </c>
      <c r="H3168" s="27" t="s">
        <v>18203</v>
      </c>
      <c r="I3168" s="27" t="s">
        <v>18204</v>
      </c>
      <c r="J3168" s="27" t="s">
        <v>4354</v>
      </c>
      <c r="K3168" s="27" t="s">
        <v>18198</v>
      </c>
      <c r="L3168" s="27" t="s">
        <v>18198</v>
      </c>
      <c r="M3168" s="27">
        <v>76318</v>
      </c>
      <c r="N3168" s="28" t="s">
        <v>275</v>
      </c>
      <c r="O3168" s="22">
        <f>VLOOKUP(A3168,Hoja1!A:C,3,0)</f>
        <v>16</v>
      </c>
      <c r="P3168" s="21" t="str">
        <f>VLOOKUP(M3168,[1]TIPOLOGIAS_CB!$A:$F,4,0)</f>
        <v>CALI</v>
      </c>
      <c r="Q3168" s="21" t="str">
        <f>VLOOKUP(P3168,'BASE TARIFA 2025'!C:D,2,0)</f>
        <v>WOMPI SUROCCIDENTE</v>
      </c>
      <c r="R3168" s="23">
        <f>VLOOKUP(P3168,'BASE TARIFA 2025'!C:F,4,0)</f>
        <v>15709.5</v>
      </c>
    </row>
    <row r="3169" spans="1:18" ht="15" customHeight="1">
      <c r="A3169" s="27">
        <v>66941</v>
      </c>
      <c r="B3169" s="27" t="s">
        <v>18205</v>
      </c>
      <c r="C3169" s="27">
        <v>1114390076</v>
      </c>
      <c r="D3169" s="27" t="s">
        <v>79</v>
      </c>
      <c r="E3169" s="27" t="s">
        <v>18206</v>
      </c>
      <c r="F3169" s="27" t="s">
        <v>18206</v>
      </c>
      <c r="G3169" s="27" t="s">
        <v>18207</v>
      </c>
      <c r="H3169" s="27" t="s">
        <v>18208</v>
      </c>
      <c r="I3169" s="27" t="s">
        <v>18209</v>
      </c>
      <c r="J3169" s="27" t="s">
        <v>4354</v>
      </c>
      <c r="K3169" s="27" t="s">
        <v>18198</v>
      </c>
      <c r="L3169" s="27" t="s">
        <v>18198</v>
      </c>
      <c r="M3169" s="27">
        <v>76318</v>
      </c>
      <c r="N3169" s="28" t="s">
        <v>275</v>
      </c>
      <c r="O3169" s="22">
        <f>VLOOKUP(A3169,Hoja1!A:C,3,0)</f>
        <v>8</v>
      </c>
      <c r="P3169" s="21" t="str">
        <f>VLOOKUP(M3169,[1]TIPOLOGIAS_CB!$A:$F,4,0)</f>
        <v>CALI</v>
      </c>
      <c r="Q3169" s="21" t="str">
        <f>VLOOKUP(P3169,'BASE TARIFA 2025'!C:D,2,0)</f>
        <v>WOMPI SUROCCIDENTE</v>
      </c>
      <c r="R3169" s="23">
        <f>VLOOKUP(P3169,'BASE TARIFA 2025'!C:F,4,0)</f>
        <v>15709.5</v>
      </c>
    </row>
    <row r="3170" spans="1:18" ht="15" customHeight="1">
      <c r="A3170" s="27">
        <v>15563</v>
      </c>
      <c r="B3170" s="27" t="s">
        <v>18210</v>
      </c>
      <c r="C3170" s="27">
        <v>94329399</v>
      </c>
      <c r="D3170" s="27" t="s">
        <v>18211</v>
      </c>
      <c r="E3170" s="27" t="s">
        <v>18212</v>
      </c>
      <c r="F3170" s="27" t="s">
        <v>18212</v>
      </c>
      <c r="G3170" s="27" t="s">
        <v>18213</v>
      </c>
      <c r="H3170" s="27" t="s">
        <v>18214</v>
      </c>
      <c r="I3170" s="27" t="s">
        <v>18215</v>
      </c>
      <c r="J3170" s="27" t="s">
        <v>4354</v>
      </c>
      <c r="K3170" s="27" t="s">
        <v>18216</v>
      </c>
      <c r="L3170" s="27" t="s">
        <v>18216</v>
      </c>
      <c r="M3170" s="27">
        <v>76364</v>
      </c>
      <c r="N3170" s="28" t="s">
        <v>586</v>
      </c>
      <c r="O3170" s="22">
        <f>VLOOKUP(A3170,Hoja1!A:C,3,0)</f>
        <v>8</v>
      </c>
      <c r="P3170" s="21" t="str">
        <f>VLOOKUP(M3170,[1]TIPOLOGIAS_CB!$A:$F,4,0)</f>
        <v>CALI</v>
      </c>
      <c r="Q3170" s="21" t="str">
        <f>VLOOKUP(P3170,'BASE TARIFA 2025'!C:D,2,0)</f>
        <v>WOMPI SUROCCIDENTE</v>
      </c>
      <c r="R3170" s="23">
        <f>VLOOKUP(P3170,'BASE TARIFA 2025'!C:F,4,0)</f>
        <v>15709.5</v>
      </c>
    </row>
    <row r="3171" spans="1:18" ht="15" customHeight="1">
      <c r="A3171" s="27">
        <v>17613</v>
      </c>
      <c r="B3171" s="27" t="s">
        <v>18217</v>
      </c>
      <c r="C3171" s="27">
        <v>94073304</v>
      </c>
      <c r="D3171" s="27" t="s">
        <v>18218</v>
      </c>
      <c r="E3171" s="27" t="s">
        <v>18219</v>
      </c>
      <c r="F3171" s="27" t="s">
        <v>18219</v>
      </c>
      <c r="G3171" s="27" t="s">
        <v>18220</v>
      </c>
      <c r="H3171" s="27" t="s">
        <v>18221</v>
      </c>
      <c r="I3171" s="27" t="s">
        <v>18222</v>
      </c>
      <c r="J3171" s="27" t="s">
        <v>4354</v>
      </c>
      <c r="K3171" s="27" t="s">
        <v>18216</v>
      </c>
      <c r="L3171" s="27" t="s">
        <v>18216</v>
      </c>
      <c r="M3171" s="27">
        <v>76364</v>
      </c>
      <c r="N3171" s="28" t="s">
        <v>102</v>
      </c>
      <c r="O3171" s="22">
        <f>VLOOKUP(A3171,Hoja1!A:C,3,0)</f>
        <v>16</v>
      </c>
      <c r="P3171" s="21" t="str">
        <f>VLOOKUP(M3171,[1]TIPOLOGIAS_CB!$A:$F,4,0)</f>
        <v>CALI</v>
      </c>
      <c r="Q3171" s="21" t="str">
        <f>VLOOKUP(P3171,'BASE TARIFA 2025'!C:D,2,0)</f>
        <v>WOMPI SUROCCIDENTE</v>
      </c>
      <c r="R3171" s="23">
        <f>VLOOKUP(P3171,'BASE TARIFA 2025'!C:F,4,0)</f>
        <v>15709.5</v>
      </c>
    </row>
    <row r="3172" spans="1:18" ht="15" customHeight="1">
      <c r="A3172" s="27">
        <v>17890</v>
      </c>
      <c r="B3172" s="27" t="s">
        <v>18223</v>
      </c>
      <c r="C3172" s="27">
        <v>25282018</v>
      </c>
      <c r="D3172" s="27" t="s">
        <v>18224</v>
      </c>
      <c r="E3172" s="27" t="s">
        <v>18225</v>
      </c>
      <c r="F3172" s="27" t="s">
        <v>18225</v>
      </c>
      <c r="G3172" s="27" t="s">
        <v>18226</v>
      </c>
      <c r="H3172" s="27" t="s">
        <v>18227</v>
      </c>
      <c r="I3172" s="27" t="s">
        <v>18228</v>
      </c>
      <c r="J3172" s="27" t="s">
        <v>4354</v>
      </c>
      <c r="K3172" s="27" t="s">
        <v>18216</v>
      </c>
      <c r="L3172" s="27" t="s">
        <v>18216</v>
      </c>
      <c r="M3172" s="27">
        <v>76364</v>
      </c>
      <c r="N3172" s="28" t="s">
        <v>77</v>
      </c>
      <c r="O3172" s="22">
        <f>VLOOKUP(A3172,Hoja1!A:C,3,0)</f>
        <v>16</v>
      </c>
      <c r="P3172" s="21" t="str">
        <f>VLOOKUP(M3172,[1]TIPOLOGIAS_CB!$A:$F,4,0)</f>
        <v>CALI</v>
      </c>
      <c r="Q3172" s="21" t="str">
        <f>VLOOKUP(P3172,'BASE TARIFA 2025'!C:D,2,0)</f>
        <v>WOMPI SUROCCIDENTE</v>
      </c>
      <c r="R3172" s="23">
        <f>VLOOKUP(P3172,'BASE TARIFA 2025'!C:F,4,0)</f>
        <v>15709.5</v>
      </c>
    </row>
    <row r="3173" spans="1:18" ht="15" customHeight="1">
      <c r="A3173" s="27">
        <v>23483</v>
      </c>
      <c r="B3173" s="27" t="s">
        <v>18229</v>
      </c>
      <c r="C3173" s="27">
        <v>31531238</v>
      </c>
      <c r="D3173" s="27" t="s">
        <v>18230</v>
      </c>
      <c r="E3173" s="27" t="s">
        <v>18231</v>
      </c>
      <c r="F3173" s="27" t="s">
        <v>18231</v>
      </c>
      <c r="G3173" s="27" t="s">
        <v>18232</v>
      </c>
      <c r="H3173" s="27" t="s">
        <v>18233</v>
      </c>
      <c r="I3173" s="27" t="s">
        <v>18234</v>
      </c>
      <c r="J3173" s="27" t="s">
        <v>4354</v>
      </c>
      <c r="K3173" s="27" t="s">
        <v>18216</v>
      </c>
      <c r="L3173" s="27" t="s">
        <v>18216</v>
      </c>
      <c r="M3173" s="27">
        <v>76364</v>
      </c>
      <c r="N3173" s="28" t="s">
        <v>102</v>
      </c>
      <c r="O3173" s="22">
        <f>VLOOKUP(A3173,Hoja1!A:C,3,0)</f>
        <v>16</v>
      </c>
      <c r="P3173" s="21" t="str">
        <f>VLOOKUP(M3173,[1]TIPOLOGIAS_CB!$A:$F,4,0)</f>
        <v>CALI</v>
      </c>
      <c r="Q3173" s="21" t="str">
        <f>VLOOKUP(P3173,'BASE TARIFA 2025'!C:D,2,0)</f>
        <v>WOMPI SUROCCIDENTE</v>
      </c>
      <c r="R3173" s="23">
        <f>VLOOKUP(P3173,'BASE TARIFA 2025'!C:F,4,0)</f>
        <v>15709.5</v>
      </c>
    </row>
    <row r="3174" spans="1:18" ht="15" customHeight="1">
      <c r="A3174" s="27">
        <v>27834</v>
      </c>
      <c r="B3174" s="27" t="s">
        <v>18235</v>
      </c>
      <c r="C3174" s="27">
        <v>94517572</v>
      </c>
      <c r="D3174" s="27" t="s">
        <v>18236</v>
      </c>
      <c r="E3174" s="27" t="s">
        <v>18237</v>
      </c>
      <c r="F3174" s="27" t="s">
        <v>18237</v>
      </c>
      <c r="G3174" s="27" t="s">
        <v>18238</v>
      </c>
      <c r="H3174" s="27" t="s">
        <v>18239</v>
      </c>
      <c r="I3174" s="27" t="s">
        <v>18240</v>
      </c>
      <c r="J3174" s="27" t="s">
        <v>4354</v>
      </c>
      <c r="K3174" s="27" t="s">
        <v>18216</v>
      </c>
      <c r="L3174" s="27" t="s">
        <v>18216</v>
      </c>
      <c r="M3174" s="27">
        <v>76364</v>
      </c>
      <c r="N3174" s="28" t="s">
        <v>586</v>
      </c>
      <c r="O3174" s="22">
        <f>VLOOKUP(A3174,Hoja1!A:C,3,0)</f>
        <v>8</v>
      </c>
      <c r="P3174" s="21" t="str">
        <f>VLOOKUP(M3174,[1]TIPOLOGIAS_CB!$A:$F,4,0)</f>
        <v>CALI</v>
      </c>
      <c r="Q3174" s="21" t="str">
        <f>VLOOKUP(P3174,'BASE TARIFA 2025'!C:D,2,0)</f>
        <v>WOMPI SUROCCIDENTE</v>
      </c>
      <c r="R3174" s="23">
        <f>VLOOKUP(P3174,'BASE TARIFA 2025'!C:F,4,0)</f>
        <v>15709.5</v>
      </c>
    </row>
    <row r="3175" spans="1:18" ht="15" customHeight="1">
      <c r="A3175" s="27">
        <v>80025</v>
      </c>
      <c r="B3175" s="27" t="s">
        <v>18241</v>
      </c>
      <c r="C3175" s="27">
        <v>67003205</v>
      </c>
      <c r="D3175" s="27" t="s">
        <v>18242</v>
      </c>
      <c r="E3175" s="27" t="s">
        <v>18242</v>
      </c>
      <c r="F3175" s="27" t="s">
        <v>18242</v>
      </c>
      <c r="G3175" s="27" t="s">
        <v>18243</v>
      </c>
      <c r="H3175" s="27" t="s">
        <v>18244</v>
      </c>
      <c r="I3175" s="27" t="s">
        <v>18245</v>
      </c>
      <c r="J3175" s="27" t="s">
        <v>4354</v>
      </c>
      <c r="K3175" s="27" t="s">
        <v>18216</v>
      </c>
      <c r="L3175" s="27" t="s">
        <v>18216</v>
      </c>
      <c r="M3175" s="27">
        <v>76364</v>
      </c>
      <c r="N3175" s="28" t="s">
        <v>586</v>
      </c>
      <c r="O3175" s="22">
        <f>VLOOKUP(A3175,Hoja1!A:C,3,0)</f>
        <v>8</v>
      </c>
      <c r="P3175" s="21" t="str">
        <f>VLOOKUP(M3175,[1]TIPOLOGIAS_CB!$A:$F,4,0)</f>
        <v>CALI</v>
      </c>
      <c r="Q3175" s="21" t="str">
        <f>VLOOKUP(P3175,'BASE TARIFA 2025'!C:D,2,0)</f>
        <v>WOMPI SUROCCIDENTE</v>
      </c>
      <c r="R3175" s="23">
        <f>VLOOKUP(P3175,'BASE TARIFA 2025'!C:F,4,0)</f>
        <v>15709.5</v>
      </c>
    </row>
    <row r="3176" spans="1:18" ht="15" customHeight="1">
      <c r="A3176" s="27">
        <v>66830</v>
      </c>
      <c r="B3176" s="27" t="s">
        <v>18246</v>
      </c>
      <c r="C3176" s="27">
        <v>1112489144</v>
      </c>
      <c r="D3176" s="27" t="s">
        <v>18247</v>
      </c>
      <c r="E3176" s="27" t="s">
        <v>18248</v>
      </c>
      <c r="F3176" s="27" t="s">
        <v>18249</v>
      </c>
      <c r="G3176" s="27" t="s">
        <v>18250</v>
      </c>
      <c r="H3176" s="27" t="s">
        <v>18251</v>
      </c>
      <c r="I3176" s="27" t="s">
        <v>18252</v>
      </c>
      <c r="J3176" s="27" t="s">
        <v>4354</v>
      </c>
      <c r="K3176" s="27" t="s">
        <v>18216</v>
      </c>
      <c r="L3176" s="27" t="s">
        <v>18216</v>
      </c>
      <c r="M3176" s="27">
        <v>76364</v>
      </c>
      <c r="N3176" s="28" t="s">
        <v>77</v>
      </c>
      <c r="O3176" s="22">
        <f>VLOOKUP(A3176,Hoja1!A:C,3,0)</f>
        <v>16</v>
      </c>
      <c r="P3176" s="21" t="str">
        <f>VLOOKUP(M3176,[1]TIPOLOGIAS_CB!$A:$F,4,0)</f>
        <v>CALI</v>
      </c>
      <c r="Q3176" s="21" t="str">
        <f>VLOOKUP(P3176,'BASE TARIFA 2025'!C:D,2,0)</f>
        <v>WOMPI SUROCCIDENTE</v>
      </c>
      <c r="R3176" s="23">
        <f>VLOOKUP(P3176,'BASE TARIFA 2025'!C:F,4,0)</f>
        <v>15709.5</v>
      </c>
    </row>
    <row r="3177" spans="1:18" ht="15" customHeight="1">
      <c r="A3177" s="27">
        <v>71241</v>
      </c>
      <c r="B3177" s="27" t="s">
        <v>18253</v>
      </c>
      <c r="C3177" s="27">
        <v>94064174</v>
      </c>
      <c r="D3177" s="27" t="s">
        <v>18254</v>
      </c>
      <c r="E3177" s="27" t="s">
        <v>18255</v>
      </c>
      <c r="F3177" s="27" t="s">
        <v>18255</v>
      </c>
      <c r="G3177" s="27" t="s">
        <v>18256</v>
      </c>
      <c r="H3177" s="27" t="s">
        <v>18257</v>
      </c>
      <c r="I3177" s="27" t="s">
        <v>18258</v>
      </c>
      <c r="J3177" s="27" t="s">
        <v>4354</v>
      </c>
      <c r="K3177" s="27" t="s">
        <v>18216</v>
      </c>
      <c r="L3177" s="27" t="s">
        <v>18216</v>
      </c>
      <c r="M3177" s="27">
        <v>76364</v>
      </c>
      <c r="N3177" s="28" t="s">
        <v>172</v>
      </c>
      <c r="O3177" s="22">
        <f>VLOOKUP(A3177,Hoja1!A:C,3,0)</f>
        <v>8</v>
      </c>
      <c r="P3177" s="21" t="str">
        <f>VLOOKUP(M3177,[1]TIPOLOGIAS_CB!$A:$F,4,0)</f>
        <v>CALI</v>
      </c>
      <c r="Q3177" s="21" t="str">
        <f>VLOOKUP(P3177,'BASE TARIFA 2025'!C:D,2,0)</f>
        <v>WOMPI SUROCCIDENTE</v>
      </c>
      <c r="R3177" s="23">
        <f>VLOOKUP(P3177,'BASE TARIFA 2025'!C:F,4,0)</f>
        <v>15709.5</v>
      </c>
    </row>
    <row r="3178" spans="1:18" ht="15" customHeight="1">
      <c r="A3178" s="27">
        <v>68009</v>
      </c>
      <c r="B3178" s="27" t="s">
        <v>18259</v>
      </c>
      <c r="C3178" s="27">
        <v>39820279</v>
      </c>
      <c r="D3178" s="27" t="s">
        <v>79</v>
      </c>
      <c r="E3178" s="27" t="s">
        <v>18260</v>
      </c>
      <c r="F3178" s="27" t="s">
        <v>18260</v>
      </c>
      <c r="G3178" s="27" t="s">
        <v>18261</v>
      </c>
      <c r="H3178" s="27" t="s">
        <v>18262</v>
      </c>
      <c r="I3178" s="27" t="s">
        <v>18263</v>
      </c>
      <c r="J3178" s="27" t="s">
        <v>4354</v>
      </c>
      <c r="K3178" s="27" t="s">
        <v>18216</v>
      </c>
      <c r="L3178" s="27" t="s">
        <v>18216</v>
      </c>
      <c r="M3178" s="27">
        <v>76364</v>
      </c>
      <c r="N3178" s="28" t="s">
        <v>102</v>
      </c>
      <c r="O3178" s="22">
        <f>VLOOKUP(A3178,Hoja1!A:C,3,0)</f>
        <v>8</v>
      </c>
      <c r="P3178" s="21" t="str">
        <f>VLOOKUP(M3178,[1]TIPOLOGIAS_CB!$A:$F,4,0)</f>
        <v>CALI</v>
      </c>
      <c r="Q3178" s="21" t="str">
        <f>VLOOKUP(P3178,'BASE TARIFA 2025'!C:D,2,0)</f>
        <v>WOMPI SUROCCIDENTE</v>
      </c>
      <c r="R3178" s="23">
        <f>VLOOKUP(P3178,'BASE TARIFA 2025'!C:F,4,0)</f>
        <v>15709.5</v>
      </c>
    </row>
    <row r="3179" spans="1:18" ht="15" customHeight="1">
      <c r="A3179" s="27">
        <v>77459</v>
      </c>
      <c r="B3179" s="27" t="s">
        <v>18264</v>
      </c>
      <c r="C3179" s="27">
        <v>38436402</v>
      </c>
      <c r="D3179" s="27" t="s">
        <v>18265</v>
      </c>
      <c r="E3179" s="27" t="s">
        <v>18265</v>
      </c>
      <c r="F3179" s="27" t="s">
        <v>18266</v>
      </c>
      <c r="G3179" s="27" t="s">
        <v>18267</v>
      </c>
      <c r="H3179" s="27" t="s">
        <v>18268</v>
      </c>
      <c r="I3179" s="27" t="s">
        <v>18269</v>
      </c>
      <c r="J3179" s="27" t="s">
        <v>4354</v>
      </c>
      <c r="K3179" s="27" t="s">
        <v>18216</v>
      </c>
      <c r="L3179" s="27" t="s">
        <v>18216</v>
      </c>
      <c r="M3179" s="27">
        <v>76364</v>
      </c>
      <c r="N3179" s="28" t="s">
        <v>342</v>
      </c>
      <c r="O3179" s="22">
        <f>VLOOKUP(A3179,Hoja1!A:C,3,0)</f>
        <v>8</v>
      </c>
      <c r="P3179" s="21" t="str">
        <f>VLOOKUP(M3179,[1]TIPOLOGIAS_CB!$A:$F,4,0)</f>
        <v>CALI</v>
      </c>
      <c r="Q3179" s="21" t="str">
        <f>VLOOKUP(P3179,'BASE TARIFA 2025'!C:D,2,0)</f>
        <v>WOMPI SUROCCIDENTE</v>
      </c>
      <c r="R3179" s="23">
        <f>VLOOKUP(P3179,'BASE TARIFA 2025'!C:F,4,0)</f>
        <v>15709.5</v>
      </c>
    </row>
    <row r="3180" spans="1:18" ht="15" customHeight="1">
      <c r="A3180" s="27">
        <v>64310</v>
      </c>
      <c r="B3180" s="27" t="s">
        <v>18270</v>
      </c>
      <c r="C3180" s="27">
        <v>1112464956</v>
      </c>
      <c r="D3180" s="27" t="s">
        <v>79</v>
      </c>
      <c r="E3180" s="27" t="s">
        <v>18271</v>
      </c>
      <c r="F3180" s="27" t="s">
        <v>18271</v>
      </c>
      <c r="G3180" s="27" t="s">
        <v>18272</v>
      </c>
      <c r="H3180" s="27" t="s">
        <v>18273</v>
      </c>
      <c r="I3180" s="27" t="s">
        <v>18274</v>
      </c>
      <c r="J3180" s="27" t="s">
        <v>4354</v>
      </c>
      <c r="K3180" s="27" t="s">
        <v>18216</v>
      </c>
      <c r="L3180" s="27" t="s">
        <v>18216</v>
      </c>
      <c r="M3180" s="27">
        <v>76364</v>
      </c>
      <c r="N3180" s="28" t="s">
        <v>192</v>
      </c>
      <c r="O3180" s="22">
        <f>VLOOKUP(A3180,Hoja1!A:C,3,0)</f>
        <v>8</v>
      </c>
      <c r="P3180" s="21" t="str">
        <f>VLOOKUP(M3180,[1]TIPOLOGIAS_CB!$A:$F,4,0)</f>
        <v>CALI</v>
      </c>
      <c r="Q3180" s="21" t="str">
        <f>VLOOKUP(P3180,'BASE TARIFA 2025'!C:D,2,0)</f>
        <v>WOMPI SUROCCIDENTE</v>
      </c>
      <c r="R3180" s="23">
        <f>VLOOKUP(P3180,'BASE TARIFA 2025'!C:F,4,0)</f>
        <v>15709.5</v>
      </c>
    </row>
    <row r="3181" spans="1:18" ht="15" customHeight="1">
      <c r="A3181" s="27">
        <v>66452</v>
      </c>
      <c r="B3181" s="27" t="s">
        <v>18275</v>
      </c>
      <c r="C3181" s="27">
        <v>16849895</v>
      </c>
      <c r="D3181" s="27" t="s">
        <v>79</v>
      </c>
      <c r="E3181" s="27" t="s">
        <v>18276</v>
      </c>
      <c r="F3181" s="27" t="s">
        <v>18276</v>
      </c>
      <c r="G3181" s="27" t="s">
        <v>18277</v>
      </c>
      <c r="H3181" s="27" t="s">
        <v>18278</v>
      </c>
      <c r="I3181" s="27" t="s">
        <v>18279</v>
      </c>
      <c r="J3181" s="27" t="s">
        <v>4354</v>
      </c>
      <c r="K3181" s="27" t="s">
        <v>18216</v>
      </c>
      <c r="L3181" s="27" t="s">
        <v>18216</v>
      </c>
      <c r="M3181" s="27">
        <v>76364</v>
      </c>
      <c r="N3181" s="28" t="s">
        <v>77</v>
      </c>
      <c r="O3181" s="22">
        <f>VLOOKUP(A3181,Hoja1!A:C,3,0)</f>
        <v>8</v>
      </c>
      <c r="P3181" s="21" t="str">
        <f>VLOOKUP(M3181,[1]TIPOLOGIAS_CB!$A:$F,4,0)</f>
        <v>CALI</v>
      </c>
      <c r="Q3181" s="21" t="str">
        <f>VLOOKUP(P3181,'BASE TARIFA 2025'!C:D,2,0)</f>
        <v>WOMPI SUROCCIDENTE</v>
      </c>
      <c r="R3181" s="23">
        <f>VLOOKUP(P3181,'BASE TARIFA 2025'!C:F,4,0)</f>
        <v>15709.5</v>
      </c>
    </row>
    <row r="3182" spans="1:18" ht="15" customHeight="1">
      <c r="A3182" s="27">
        <v>67540</v>
      </c>
      <c r="B3182" s="27" t="s">
        <v>18280</v>
      </c>
      <c r="C3182" s="27">
        <v>94450512</v>
      </c>
      <c r="D3182" s="27" t="s">
        <v>79</v>
      </c>
      <c r="E3182" s="27" t="s">
        <v>18281</v>
      </c>
      <c r="F3182" s="27" t="s">
        <v>18281</v>
      </c>
      <c r="G3182" s="27" t="s">
        <v>18282</v>
      </c>
      <c r="H3182" s="27" t="s">
        <v>18283</v>
      </c>
      <c r="I3182" s="27" t="s">
        <v>18284</v>
      </c>
      <c r="J3182" s="27" t="s">
        <v>4354</v>
      </c>
      <c r="K3182" s="27" t="s">
        <v>18216</v>
      </c>
      <c r="L3182" s="27" t="s">
        <v>18216</v>
      </c>
      <c r="M3182" s="27">
        <v>76364</v>
      </c>
      <c r="N3182" s="28" t="s">
        <v>342</v>
      </c>
      <c r="O3182" s="22">
        <f>VLOOKUP(A3182,Hoja1!A:C,3,0)</f>
        <v>8</v>
      </c>
      <c r="P3182" s="21" t="str">
        <f>VLOOKUP(M3182,[1]TIPOLOGIAS_CB!$A:$F,4,0)</f>
        <v>CALI</v>
      </c>
      <c r="Q3182" s="21" t="str">
        <f>VLOOKUP(P3182,'BASE TARIFA 2025'!C:D,2,0)</f>
        <v>WOMPI SUROCCIDENTE</v>
      </c>
      <c r="R3182" s="23">
        <f>VLOOKUP(P3182,'BASE TARIFA 2025'!C:F,4,0)</f>
        <v>15709.5</v>
      </c>
    </row>
    <row r="3183" spans="1:18" ht="15" customHeight="1">
      <c r="A3183" s="27">
        <v>66829</v>
      </c>
      <c r="B3183" s="27" t="s">
        <v>18285</v>
      </c>
      <c r="C3183" s="27">
        <v>94551393</v>
      </c>
      <c r="D3183" s="27" t="s">
        <v>18286</v>
      </c>
      <c r="E3183" s="27" t="s">
        <v>18286</v>
      </c>
      <c r="F3183" s="27" t="s">
        <v>18287</v>
      </c>
      <c r="G3183" s="27" t="s">
        <v>18288</v>
      </c>
      <c r="H3183" s="27" t="s">
        <v>18289</v>
      </c>
      <c r="I3183" s="27" t="s">
        <v>18290</v>
      </c>
      <c r="J3183" s="27" t="s">
        <v>4354</v>
      </c>
      <c r="K3183" s="27" t="s">
        <v>18216</v>
      </c>
      <c r="L3183" s="27" t="s">
        <v>18216</v>
      </c>
      <c r="M3183" s="27">
        <v>76364</v>
      </c>
      <c r="N3183" s="28" t="s">
        <v>342</v>
      </c>
      <c r="O3183" s="22">
        <f>VLOOKUP(A3183,Hoja1!A:C,3,0)</f>
        <v>8</v>
      </c>
      <c r="P3183" s="21" t="str">
        <f>VLOOKUP(M3183,[1]TIPOLOGIAS_CB!$A:$F,4,0)</f>
        <v>CALI</v>
      </c>
      <c r="Q3183" s="21" t="str">
        <f>VLOOKUP(P3183,'BASE TARIFA 2025'!C:D,2,0)</f>
        <v>WOMPI SUROCCIDENTE</v>
      </c>
      <c r="R3183" s="23">
        <f>VLOOKUP(P3183,'BASE TARIFA 2025'!C:F,4,0)</f>
        <v>15709.5</v>
      </c>
    </row>
    <row r="3184" spans="1:18" ht="15" customHeight="1">
      <c r="A3184" s="27">
        <v>44029</v>
      </c>
      <c r="B3184" s="27" t="s">
        <v>18291</v>
      </c>
      <c r="C3184" s="27">
        <v>94452432</v>
      </c>
      <c r="D3184" s="27" t="s">
        <v>18292</v>
      </c>
      <c r="E3184" s="27" t="s">
        <v>18293</v>
      </c>
      <c r="F3184" s="27" t="s">
        <v>18293</v>
      </c>
      <c r="G3184" s="27" t="s">
        <v>18294</v>
      </c>
      <c r="H3184" s="27" t="s">
        <v>18295</v>
      </c>
      <c r="I3184" s="27" t="s">
        <v>18296</v>
      </c>
      <c r="J3184" s="27" t="s">
        <v>4354</v>
      </c>
      <c r="K3184" s="27" t="s">
        <v>18216</v>
      </c>
      <c r="L3184" s="27" t="s">
        <v>18216</v>
      </c>
      <c r="M3184" s="27">
        <v>76364</v>
      </c>
      <c r="N3184" s="28" t="s">
        <v>477</v>
      </c>
      <c r="O3184" s="22">
        <f>VLOOKUP(A3184,Hoja1!A:C,3,0)</f>
        <v>16</v>
      </c>
      <c r="P3184" s="21" t="str">
        <f>VLOOKUP(M3184,[1]TIPOLOGIAS_CB!$A:$F,4,0)</f>
        <v>CALI</v>
      </c>
      <c r="Q3184" s="21" t="str">
        <f>VLOOKUP(P3184,'BASE TARIFA 2025'!C:D,2,0)</f>
        <v>WOMPI SUROCCIDENTE</v>
      </c>
      <c r="R3184" s="23">
        <f>VLOOKUP(P3184,'BASE TARIFA 2025'!C:F,4,0)</f>
        <v>15709.5</v>
      </c>
    </row>
    <row r="3185" spans="1:18" ht="15" customHeight="1">
      <c r="A3185" s="27">
        <v>45912</v>
      </c>
      <c r="B3185" s="27" t="s">
        <v>18297</v>
      </c>
      <c r="C3185" s="27">
        <v>66940146</v>
      </c>
      <c r="D3185" s="27" t="s">
        <v>18298</v>
      </c>
      <c r="E3185" s="27" t="s">
        <v>18299</v>
      </c>
      <c r="F3185" s="27" t="s">
        <v>18298</v>
      </c>
      <c r="G3185" s="27" t="s">
        <v>18300</v>
      </c>
      <c r="H3185" s="27" t="s">
        <v>18301</v>
      </c>
      <c r="I3185" s="27" t="s">
        <v>18302</v>
      </c>
      <c r="J3185" s="27" t="s">
        <v>4354</v>
      </c>
      <c r="K3185" s="27" t="s">
        <v>18216</v>
      </c>
      <c r="L3185" s="27" t="s">
        <v>18216</v>
      </c>
      <c r="M3185" s="27">
        <v>76364</v>
      </c>
      <c r="N3185" s="28" t="s">
        <v>477</v>
      </c>
      <c r="O3185" s="22">
        <f>VLOOKUP(A3185,Hoja1!A:C,3,0)</f>
        <v>8</v>
      </c>
      <c r="P3185" s="21" t="str">
        <f>VLOOKUP(M3185,[1]TIPOLOGIAS_CB!$A:$F,4,0)</f>
        <v>CALI</v>
      </c>
      <c r="Q3185" s="21" t="str">
        <f>VLOOKUP(P3185,'BASE TARIFA 2025'!C:D,2,0)</f>
        <v>WOMPI SUROCCIDENTE</v>
      </c>
      <c r="R3185" s="23">
        <f>VLOOKUP(P3185,'BASE TARIFA 2025'!C:F,4,0)</f>
        <v>15709.5</v>
      </c>
    </row>
    <row r="3186" spans="1:18" ht="15" customHeight="1">
      <c r="A3186" s="27">
        <v>54905</v>
      </c>
      <c r="B3186" s="27" t="s">
        <v>18303</v>
      </c>
      <c r="C3186" s="27">
        <v>1112458225</v>
      </c>
      <c r="D3186" s="27" t="s">
        <v>18304</v>
      </c>
      <c r="E3186" s="27" t="s">
        <v>18305</v>
      </c>
      <c r="F3186" s="27" t="s">
        <v>18305</v>
      </c>
      <c r="G3186" s="27" t="s">
        <v>18306</v>
      </c>
      <c r="H3186" s="27" t="s">
        <v>18307</v>
      </c>
      <c r="I3186" s="27" t="s">
        <v>18308</v>
      </c>
      <c r="J3186" s="27" t="s">
        <v>4354</v>
      </c>
      <c r="K3186" s="27" t="s">
        <v>18216</v>
      </c>
      <c r="L3186" s="27" t="s">
        <v>18216</v>
      </c>
      <c r="M3186" s="27">
        <v>76364</v>
      </c>
      <c r="N3186" s="28" t="s">
        <v>192</v>
      </c>
      <c r="O3186" s="22">
        <f>VLOOKUP(A3186,Hoja1!A:C,3,0)</f>
        <v>8</v>
      </c>
      <c r="P3186" s="21" t="str">
        <f>VLOOKUP(M3186,[1]TIPOLOGIAS_CB!$A:$F,4,0)</f>
        <v>CALI</v>
      </c>
      <c r="Q3186" s="21" t="str">
        <f>VLOOKUP(P3186,'BASE TARIFA 2025'!C:D,2,0)</f>
        <v>WOMPI SUROCCIDENTE</v>
      </c>
      <c r="R3186" s="23">
        <f>VLOOKUP(P3186,'BASE TARIFA 2025'!C:F,4,0)</f>
        <v>15709.5</v>
      </c>
    </row>
    <row r="3187" spans="1:18" ht="15" customHeight="1">
      <c r="A3187" s="27">
        <v>62049</v>
      </c>
      <c r="B3187" s="27" t="s">
        <v>18309</v>
      </c>
      <c r="C3187" s="27">
        <v>1112492688</v>
      </c>
      <c r="D3187" s="27" t="s">
        <v>18310</v>
      </c>
      <c r="E3187" s="27" t="s">
        <v>18310</v>
      </c>
      <c r="F3187" s="27" t="s">
        <v>18310</v>
      </c>
      <c r="G3187" s="27" t="s">
        <v>18311</v>
      </c>
      <c r="H3187" s="27" t="s">
        <v>18312</v>
      </c>
      <c r="I3187" s="27" t="s">
        <v>18313</v>
      </c>
      <c r="J3187" s="27" t="s">
        <v>4354</v>
      </c>
      <c r="K3187" s="27" t="s">
        <v>18216</v>
      </c>
      <c r="L3187" s="27" t="s">
        <v>18216</v>
      </c>
      <c r="M3187" s="27">
        <v>76364</v>
      </c>
      <c r="N3187" s="28" t="s">
        <v>477</v>
      </c>
      <c r="O3187" s="22">
        <f>VLOOKUP(A3187,Hoja1!A:C,3,0)</f>
        <v>8</v>
      </c>
      <c r="P3187" s="21" t="str">
        <f>VLOOKUP(M3187,[1]TIPOLOGIAS_CB!$A:$F,4,0)</f>
        <v>CALI</v>
      </c>
      <c r="Q3187" s="21" t="str">
        <f>VLOOKUP(P3187,'BASE TARIFA 2025'!C:D,2,0)</f>
        <v>WOMPI SUROCCIDENTE</v>
      </c>
      <c r="R3187" s="23">
        <f>VLOOKUP(P3187,'BASE TARIFA 2025'!C:F,4,0)</f>
        <v>15709.5</v>
      </c>
    </row>
    <row r="3188" spans="1:18" ht="15" customHeight="1">
      <c r="A3188" s="27">
        <v>27967</v>
      </c>
      <c r="B3188" s="27" t="s">
        <v>18314</v>
      </c>
      <c r="C3188" s="27">
        <v>1113622362</v>
      </c>
      <c r="D3188" s="27" t="s">
        <v>18315</v>
      </c>
      <c r="E3188" s="27" t="s">
        <v>18316</v>
      </c>
      <c r="F3188" s="27" t="s">
        <v>18316</v>
      </c>
      <c r="G3188" s="27" t="s">
        <v>18317</v>
      </c>
      <c r="H3188" s="27" t="s">
        <v>18318</v>
      </c>
      <c r="I3188" s="27" t="s">
        <v>18319</v>
      </c>
      <c r="J3188" s="27" t="s">
        <v>4354</v>
      </c>
      <c r="K3188" s="27" t="s">
        <v>18320</v>
      </c>
      <c r="L3188" s="27" t="s">
        <v>18320</v>
      </c>
      <c r="M3188" s="27">
        <v>76563</v>
      </c>
      <c r="N3188" s="28" t="s">
        <v>348</v>
      </c>
      <c r="O3188" s="22">
        <f>VLOOKUP(A3188,Hoja1!A:C,3,0)</f>
        <v>8</v>
      </c>
      <c r="P3188" s="21" t="str">
        <f>VLOOKUP(M3188,[1]TIPOLOGIAS_CB!$A:$F,4,0)</f>
        <v>CALI</v>
      </c>
      <c r="Q3188" s="21" t="str">
        <f>VLOOKUP(P3188,'BASE TARIFA 2025'!C:D,2,0)</f>
        <v>WOMPI SUROCCIDENTE</v>
      </c>
      <c r="R3188" s="23">
        <f>VLOOKUP(P3188,'BASE TARIFA 2025'!C:F,4,0)</f>
        <v>15709.5</v>
      </c>
    </row>
    <row r="3189" spans="1:18" ht="15" customHeight="1">
      <c r="A3189" s="27">
        <v>33536</v>
      </c>
      <c r="B3189" s="27" t="s">
        <v>18321</v>
      </c>
      <c r="C3189" s="27">
        <v>1113626210</v>
      </c>
      <c r="D3189" s="27" t="s">
        <v>18322</v>
      </c>
      <c r="E3189" s="27" t="s">
        <v>18323</v>
      </c>
      <c r="F3189" s="27" t="s">
        <v>18324</v>
      </c>
      <c r="G3189" s="27" t="s">
        <v>18325</v>
      </c>
      <c r="H3189" s="27" t="s">
        <v>18326</v>
      </c>
      <c r="I3189" s="27" t="s">
        <v>18327</v>
      </c>
      <c r="J3189" s="27" t="s">
        <v>4354</v>
      </c>
      <c r="K3189" s="27" t="s">
        <v>18320</v>
      </c>
      <c r="L3189" s="27" t="s">
        <v>18320</v>
      </c>
      <c r="M3189" s="27">
        <v>76563</v>
      </c>
      <c r="N3189" s="28" t="s">
        <v>500</v>
      </c>
      <c r="O3189" s="22">
        <f>VLOOKUP(A3189,Hoja1!A:C,3,0)</f>
        <v>16</v>
      </c>
      <c r="P3189" s="21" t="str">
        <f>VLOOKUP(M3189,[1]TIPOLOGIAS_CB!$A:$F,4,0)</f>
        <v>CALI</v>
      </c>
      <c r="Q3189" s="21" t="str">
        <f>VLOOKUP(P3189,'BASE TARIFA 2025'!C:D,2,0)</f>
        <v>WOMPI SUROCCIDENTE</v>
      </c>
      <c r="R3189" s="23">
        <f>VLOOKUP(P3189,'BASE TARIFA 2025'!C:F,4,0)</f>
        <v>15709.5</v>
      </c>
    </row>
    <row r="3190" spans="1:18" ht="15" customHeight="1">
      <c r="A3190" s="27">
        <v>46423</v>
      </c>
      <c r="B3190" s="27" t="s">
        <v>18328</v>
      </c>
      <c r="C3190" s="27">
        <v>1113520941</v>
      </c>
      <c r="D3190" s="27" t="s">
        <v>18329</v>
      </c>
      <c r="E3190" s="27" t="s">
        <v>18330</v>
      </c>
      <c r="F3190" s="27" t="s">
        <v>18331</v>
      </c>
      <c r="G3190" s="27" t="s">
        <v>18332</v>
      </c>
      <c r="H3190" s="27" t="s">
        <v>18333</v>
      </c>
      <c r="I3190" s="27" t="s">
        <v>18334</v>
      </c>
      <c r="J3190" s="27" t="s">
        <v>4354</v>
      </c>
      <c r="K3190" s="27" t="s">
        <v>18320</v>
      </c>
      <c r="L3190" s="27" t="s">
        <v>18320</v>
      </c>
      <c r="M3190" s="27">
        <v>76563</v>
      </c>
      <c r="N3190" s="28" t="s">
        <v>500</v>
      </c>
      <c r="O3190" s="22">
        <f>VLOOKUP(A3190,Hoja1!A:C,3,0)</f>
        <v>16</v>
      </c>
      <c r="P3190" s="21" t="str">
        <f>VLOOKUP(M3190,[1]TIPOLOGIAS_CB!$A:$F,4,0)</f>
        <v>CALI</v>
      </c>
      <c r="Q3190" s="21" t="str">
        <f>VLOOKUP(P3190,'BASE TARIFA 2025'!C:D,2,0)</f>
        <v>WOMPI SUROCCIDENTE</v>
      </c>
      <c r="R3190" s="23">
        <f>VLOOKUP(P3190,'BASE TARIFA 2025'!C:F,4,0)</f>
        <v>15709.5</v>
      </c>
    </row>
    <row r="3191" spans="1:18" ht="15" customHeight="1">
      <c r="A3191" s="27">
        <v>57469</v>
      </c>
      <c r="B3191" s="27" t="s">
        <v>18335</v>
      </c>
      <c r="C3191" s="27">
        <v>94301555</v>
      </c>
      <c r="D3191" s="27" t="s">
        <v>79</v>
      </c>
      <c r="E3191" s="27" t="s">
        <v>18336</v>
      </c>
      <c r="F3191" s="27" t="s">
        <v>18336</v>
      </c>
      <c r="G3191" s="27" t="s">
        <v>18337</v>
      </c>
      <c r="H3191" s="27" t="s">
        <v>18338</v>
      </c>
      <c r="I3191" s="27" t="s">
        <v>18339</v>
      </c>
      <c r="J3191" s="27" t="s">
        <v>4354</v>
      </c>
      <c r="K3191" s="27" t="s">
        <v>18320</v>
      </c>
      <c r="L3191" s="27" t="s">
        <v>18320</v>
      </c>
      <c r="M3191" s="27">
        <v>76563</v>
      </c>
      <c r="N3191" s="28" t="s">
        <v>500</v>
      </c>
      <c r="O3191" s="22">
        <f>VLOOKUP(A3191,Hoja1!A:C,3,0)</f>
        <v>16</v>
      </c>
      <c r="P3191" s="21" t="str">
        <f>VLOOKUP(M3191,[1]TIPOLOGIAS_CB!$A:$F,4,0)</f>
        <v>CALI</v>
      </c>
      <c r="Q3191" s="21" t="str">
        <f>VLOOKUP(P3191,'BASE TARIFA 2025'!C:D,2,0)</f>
        <v>WOMPI SUROCCIDENTE</v>
      </c>
      <c r="R3191" s="23">
        <f>VLOOKUP(P3191,'BASE TARIFA 2025'!C:F,4,0)</f>
        <v>15709.5</v>
      </c>
    </row>
    <row r="3192" spans="1:18" ht="15" customHeight="1">
      <c r="A3192" s="27">
        <v>57619</v>
      </c>
      <c r="B3192" s="27" t="s">
        <v>18340</v>
      </c>
      <c r="C3192" s="27">
        <v>1112231745</v>
      </c>
      <c r="D3192" s="27" t="s">
        <v>79</v>
      </c>
      <c r="E3192" s="27" t="s">
        <v>18341</v>
      </c>
      <c r="F3192" s="27" t="s">
        <v>18341</v>
      </c>
      <c r="G3192" s="27" t="s">
        <v>18342</v>
      </c>
      <c r="H3192" s="27" t="s">
        <v>18343</v>
      </c>
      <c r="I3192" s="27" t="s">
        <v>18344</v>
      </c>
      <c r="J3192" s="27" t="s">
        <v>4354</v>
      </c>
      <c r="K3192" s="27" t="s">
        <v>18320</v>
      </c>
      <c r="L3192" s="27" t="s">
        <v>18320</v>
      </c>
      <c r="M3192" s="27">
        <v>76563</v>
      </c>
      <c r="N3192" s="28" t="s">
        <v>348</v>
      </c>
      <c r="O3192" s="22">
        <f>VLOOKUP(A3192,Hoja1!A:C,3,0)</f>
        <v>8</v>
      </c>
      <c r="P3192" s="21" t="str">
        <f>VLOOKUP(M3192,[1]TIPOLOGIAS_CB!$A:$F,4,0)</f>
        <v>CALI</v>
      </c>
      <c r="Q3192" s="21" t="str">
        <f>VLOOKUP(P3192,'BASE TARIFA 2025'!C:D,2,0)</f>
        <v>WOMPI SUROCCIDENTE</v>
      </c>
      <c r="R3192" s="23">
        <f>VLOOKUP(P3192,'BASE TARIFA 2025'!C:F,4,0)</f>
        <v>15709.5</v>
      </c>
    </row>
    <row r="3193" spans="1:18" ht="15" customHeight="1">
      <c r="A3193" s="27">
        <v>61899</v>
      </c>
      <c r="B3193" s="27" t="s">
        <v>18345</v>
      </c>
      <c r="C3193" s="27">
        <v>66932928</v>
      </c>
      <c r="D3193" s="27" t="s">
        <v>79</v>
      </c>
      <c r="E3193" s="27" t="s">
        <v>18346</v>
      </c>
      <c r="F3193" s="27" t="s">
        <v>18346</v>
      </c>
      <c r="G3193" s="27" t="s">
        <v>18347</v>
      </c>
      <c r="H3193" s="27" t="s">
        <v>18348</v>
      </c>
      <c r="I3193" s="27" t="s">
        <v>18349</v>
      </c>
      <c r="J3193" s="27" t="s">
        <v>4354</v>
      </c>
      <c r="K3193" s="27" t="s">
        <v>18320</v>
      </c>
      <c r="L3193" s="27" t="s">
        <v>18320</v>
      </c>
      <c r="M3193" s="27">
        <v>76563</v>
      </c>
      <c r="N3193" s="28" t="s">
        <v>500</v>
      </c>
      <c r="O3193" s="22">
        <f>VLOOKUP(A3193,Hoja1!A:C,3,0)</f>
        <v>8</v>
      </c>
      <c r="P3193" s="21" t="str">
        <f>VLOOKUP(M3193,[1]TIPOLOGIAS_CB!$A:$F,4,0)</f>
        <v>CALI</v>
      </c>
      <c r="Q3193" s="21" t="str">
        <f>VLOOKUP(P3193,'BASE TARIFA 2025'!C:D,2,0)</f>
        <v>WOMPI SUROCCIDENTE</v>
      </c>
      <c r="R3193" s="23">
        <f>VLOOKUP(P3193,'BASE TARIFA 2025'!C:F,4,0)</f>
        <v>15709.5</v>
      </c>
    </row>
    <row r="3194" spans="1:18" ht="15" customHeight="1">
      <c r="A3194" s="27">
        <v>63104</v>
      </c>
      <c r="B3194" s="27" t="s">
        <v>18350</v>
      </c>
      <c r="C3194" s="27">
        <v>901402750</v>
      </c>
      <c r="D3194" s="27" t="s">
        <v>18351</v>
      </c>
      <c r="E3194" s="27" t="s">
        <v>18352</v>
      </c>
      <c r="F3194" s="27" t="s">
        <v>18352</v>
      </c>
      <c r="G3194" s="27" t="s">
        <v>18353</v>
      </c>
      <c r="H3194" s="27" t="s">
        <v>18354</v>
      </c>
      <c r="I3194" s="27" t="s">
        <v>18355</v>
      </c>
      <c r="J3194" s="27" t="s">
        <v>4354</v>
      </c>
      <c r="K3194" s="27" t="s">
        <v>18320</v>
      </c>
      <c r="L3194" s="27" t="s">
        <v>18320</v>
      </c>
      <c r="M3194" s="27">
        <v>76563</v>
      </c>
      <c r="N3194" s="28" t="s">
        <v>348</v>
      </c>
      <c r="O3194" s="22">
        <f>VLOOKUP(A3194,Hoja1!A:C,3,0)</f>
        <v>8</v>
      </c>
      <c r="P3194" s="21" t="str">
        <f>VLOOKUP(M3194,[1]TIPOLOGIAS_CB!$A:$F,4,0)</f>
        <v>CALI</v>
      </c>
      <c r="Q3194" s="21" t="str">
        <f>VLOOKUP(P3194,'BASE TARIFA 2025'!C:D,2,0)</f>
        <v>WOMPI SUROCCIDENTE</v>
      </c>
      <c r="R3194" s="23">
        <f>VLOOKUP(P3194,'BASE TARIFA 2025'!C:F,4,0)</f>
        <v>15709.5</v>
      </c>
    </row>
    <row r="3195" spans="1:18" ht="15" customHeight="1">
      <c r="A3195" s="27">
        <v>78193</v>
      </c>
      <c r="B3195" s="27" t="s">
        <v>18356</v>
      </c>
      <c r="C3195" s="27">
        <v>1113655570</v>
      </c>
      <c r="D3195" s="27" t="s">
        <v>18357</v>
      </c>
      <c r="E3195" s="27" t="s">
        <v>18358</v>
      </c>
      <c r="F3195" s="27" t="s">
        <v>18358</v>
      </c>
      <c r="G3195" s="27" t="s">
        <v>18359</v>
      </c>
      <c r="H3195" s="27" t="s">
        <v>18360</v>
      </c>
      <c r="I3195" s="27" t="s">
        <v>18361</v>
      </c>
      <c r="J3195" s="27" t="s">
        <v>4354</v>
      </c>
      <c r="K3195" s="27" t="s">
        <v>18320</v>
      </c>
      <c r="L3195" s="27" t="s">
        <v>18320</v>
      </c>
      <c r="M3195" s="27">
        <v>76563</v>
      </c>
      <c r="N3195" s="28" t="s">
        <v>348</v>
      </c>
      <c r="O3195" s="22">
        <f>VLOOKUP(A3195,Hoja1!A:C,3,0)</f>
        <v>8</v>
      </c>
      <c r="P3195" s="21" t="str">
        <f>VLOOKUP(M3195,[1]TIPOLOGIAS_CB!$A:$F,4,0)</f>
        <v>CALI</v>
      </c>
      <c r="Q3195" s="21" t="str">
        <f>VLOOKUP(P3195,'BASE TARIFA 2025'!C:D,2,0)</f>
        <v>WOMPI SUROCCIDENTE</v>
      </c>
      <c r="R3195" s="23">
        <f>VLOOKUP(P3195,'BASE TARIFA 2025'!C:F,4,0)</f>
        <v>15709.5</v>
      </c>
    </row>
    <row r="3196" spans="1:18" ht="15" customHeight="1">
      <c r="A3196" s="27">
        <v>79650</v>
      </c>
      <c r="B3196" s="27" t="s">
        <v>18362</v>
      </c>
      <c r="C3196" s="27">
        <v>29705944</v>
      </c>
      <c r="D3196" s="27" t="s">
        <v>18363</v>
      </c>
      <c r="E3196" s="27" t="s">
        <v>18364</v>
      </c>
      <c r="F3196" s="27" t="s">
        <v>18364</v>
      </c>
      <c r="G3196" s="27" t="s">
        <v>18365</v>
      </c>
      <c r="H3196" s="27" t="s">
        <v>18366</v>
      </c>
      <c r="I3196" s="27" t="s">
        <v>18367</v>
      </c>
      <c r="J3196" s="27" t="s">
        <v>4354</v>
      </c>
      <c r="K3196" s="27" t="s">
        <v>18320</v>
      </c>
      <c r="L3196" s="27" t="s">
        <v>18320</v>
      </c>
      <c r="M3196" s="27">
        <v>76563</v>
      </c>
      <c r="N3196" s="28" t="s">
        <v>192</v>
      </c>
      <c r="O3196" s="22">
        <f>VLOOKUP(A3196,Hoja1!A:C,3,0)</f>
        <v>8</v>
      </c>
      <c r="P3196" s="21" t="str">
        <f>VLOOKUP(M3196,[1]TIPOLOGIAS_CB!$A:$F,4,0)</f>
        <v>CALI</v>
      </c>
      <c r="Q3196" s="21" t="str">
        <f>VLOOKUP(P3196,'BASE TARIFA 2025'!C:D,2,0)</f>
        <v>WOMPI SUROCCIDENTE</v>
      </c>
      <c r="R3196" s="23">
        <f>VLOOKUP(P3196,'BASE TARIFA 2025'!C:F,4,0)</f>
        <v>15709.5</v>
      </c>
    </row>
    <row r="3197" spans="1:18" ht="15" customHeight="1">
      <c r="A3197" s="27">
        <v>78459</v>
      </c>
      <c r="B3197" s="27" t="s">
        <v>18368</v>
      </c>
      <c r="C3197" s="27">
        <v>1144198857</v>
      </c>
      <c r="D3197" s="27" t="s">
        <v>18369</v>
      </c>
      <c r="E3197" s="27" t="s">
        <v>18370</v>
      </c>
      <c r="F3197" s="27" t="s">
        <v>18370</v>
      </c>
      <c r="G3197" s="27" t="s">
        <v>18371</v>
      </c>
      <c r="H3197" s="27" t="s">
        <v>18372</v>
      </c>
      <c r="I3197" s="27" t="s">
        <v>18373</v>
      </c>
      <c r="J3197" s="27" t="s">
        <v>4354</v>
      </c>
      <c r="K3197" s="27" t="s">
        <v>18320</v>
      </c>
      <c r="L3197" s="27" t="s">
        <v>18320</v>
      </c>
      <c r="M3197" s="27">
        <v>76563</v>
      </c>
      <c r="N3197" s="28" t="s">
        <v>348</v>
      </c>
      <c r="O3197" s="22">
        <f>VLOOKUP(A3197,Hoja1!A:C,3,0)</f>
        <v>8</v>
      </c>
      <c r="P3197" s="21" t="str">
        <f>VLOOKUP(M3197,[1]TIPOLOGIAS_CB!$A:$F,4,0)</f>
        <v>CALI</v>
      </c>
      <c r="Q3197" s="21" t="str">
        <f>VLOOKUP(P3197,'BASE TARIFA 2025'!C:D,2,0)</f>
        <v>WOMPI SUROCCIDENTE</v>
      </c>
      <c r="R3197" s="23">
        <f>VLOOKUP(P3197,'BASE TARIFA 2025'!C:F,4,0)</f>
        <v>15709.5</v>
      </c>
    </row>
    <row r="3198" spans="1:18" ht="15" customHeight="1">
      <c r="A3198" s="27">
        <v>69736</v>
      </c>
      <c r="B3198" s="27" t="s">
        <v>18374</v>
      </c>
      <c r="C3198" s="27">
        <v>21787746</v>
      </c>
      <c r="D3198" s="27" t="s">
        <v>18375</v>
      </c>
      <c r="E3198" s="27" t="s">
        <v>18375</v>
      </c>
      <c r="F3198" s="27" t="s">
        <v>18376</v>
      </c>
      <c r="G3198" s="27" t="s">
        <v>18377</v>
      </c>
      <c r="H3198" s="27" t="s">
        <v>18378</v>
      </c>
      <c r="I3198" s="27" t="s">
        <v>18379</v>
      </c>
      <c r="J3198" s="27" t="s">
        <v>75</v>
      </c>
      <c r="K3198" s="27" t="s">
        <v>18380</v>
      </c>
      <c r="L3198" s="27" t="s">
        <v>18380</v>
      </c>
      <c r="M3198" s="27">
        <v>5321</v>
      </c>
      <c r="N3198" s="28" t="s">
        <v>580</v>
      </c>
      <c r="O3198" s="22">
        <f>VLOOKUP(A3198,Hoja1!A:C,3,0)</f>
        <v>8</v>
      </c>
      <c r="P3198" s="21" t="str">
        <f>VLOOKUP(M3198,[1]TIPOLOGIAS_CB!$A:$F,4,0)</f>
        <v>MEDELLIN</v>
      </c>
      <c r="Q3198" s="21" t="str">
        <f>VLOOKUP(P3198,'BASE TARIFA 2025'!C:D,2,0)</f>
        <v>WOMPI NOROCCIDENTE</v>
      </c>
      <c r="R3198" s="23">
        <f>VLOOKUP(P3198,'BASE TARIFA 2025'!C:F,4,0)</f>
        <v>15709.5</v>
      </c>
    </row>
    <row r="3199" spans="1:18" ht="15" customHeight="1">
      <c r="A3199" s="27">
        <v>13988</v>
      </c>
      <c r="B3199" s="27" t="s">
        <v>18381</v>
      </c>
      <c r="C3199" s="27">
        <v>811037781</v>
      </c>
      <c r="D3199" s="27" t="s">
        <v>18382</v>
      </c>
      <c r="E3199" s="27" t="s">
        <v>18383</v>
      </c>
      <c r="F3199" s="27" t="s">
        <v>18383</v>
      </c>
      <c r="G3199" s="27" t="s">
        <v>18384</v>
      </c>
      <c r="H3199" s="27" t="s">
        <v>18385</v>
      </c>
      <c r="I3199" s="27" t="s">
        <v>18386</v>
      </c>
      <c r="J3199" s="27" t="s">
        <v>75</v>
      </c>
      <c r="K3199" s="27" t="s">
        <v>18387</v>
      </c>
      <c r="L3199" s="27" t="s">
        <v>18387</v>
      </c>
      <c r="M3199" s="27">
        <v>5360</v>
      </c>
      <c r="N3199" s="28" t="s">
        <v>328</v>
      </c>
      <c r="O3199" s="22">
        <f>VLOOKUP(A3199,Hoja1!A:C,3,0)</f>
        <v>16</v>
      </c>
      <c r="P3199" s="21" t="str">
        <f>VLOOKUP(M3199,[1]TIPOLOGIAS_CB!$A:$F,4,0)</f>
        <v>MEDELLIN</v>
      </c>
      <c r="Q3199" s="21" t="str">
        <f>VLOOKUP(P3199,'BASE TARIFA 2025'!C:D,2,0)</f>
        <v>WOMPI NOROCCIDENTE</v>
      </c>
      <c r="R3199" s="23">
        <f>VLOOKUP(P3199,'BASE TARIFA 2025'!C:F,4,0)</f>
        <v>15709.5</v>
      </c>
    </row>
    <row r="3200" spans="1:18" ht="15" customHeight="1">
      <c r="A3200" s="27">
        <v>80362</v>
      </c>
      <c r="B3200" s="27" t="s">
        <v>18388</v>
      </c>
      <c r="C3200" s="27">
        <v>42799460</v>
      </c>
      <c r="D3200" s="27" t="s">
        <v>18389</v>
      </c>
      <c r="E3200" s="27" t="s">
        <v>18389</v>
      </c>
      <c r="F3200" s="27"/>
      <c r="G3200" s="27" t="s">
        <v>18390</v>
      </c>
      <c r="H3200" s="27" t="s">
        <v>18391</v>
      </c>
      <c r="I3200" s="27" t="s">
        <v>18392</v>
      </c>
      <c r="J3200" s="27" t="s">
        <v>75</v>
      </c>
      <c r="K3200" s="27" t="s">
        <v>18387</v>
      </c>
      <c r="L3200" s="27" t="s">
        <v>18387</v>
      </c>
      <c r="M3200" s="27">
        <v>5360</v>
      </c>
      <c r="N3200" s="28" t="s">
        <v>953</v>
      </c>
      <c r="O3200" s="22">
        <f>VLOOKUP(A3200,Hoja1!A:C,3,0)</f>
        <v>8</v>
      </c>
      <c r="P3200" s="21" t="str">
        <f>VLOOKUP(M3200,[1]TIPOLOGIAS_CB!$A:$F,4,0)</f>
        <v>MEDELLIN</v>
      </c>
      <c r="Q3200" s="21" t="str">
        <f>VLOOKUP(P3200,'BASE TARIFA 2025'!C:D,2,0)</f>
        <v>WOMPI NOROCCIDENTE</v>
      </c>
      <c r="R3200" s="23">
        <f>VLOOKUP(P3200,'BASE TARIFA 2025'!C:F,4,0)</f>
        <v>15709.5</v>
      </c>
    </row>
    <row r="3201" spans="1:18" ht="15" customHeight="1">
      <c r="A3201" s="27">
        <v>73033</v>
      </c>
      <c r="B3201" s="27" t="s">
        <v>18393</v>
      </c>
      <c r="C3201" s="27">
        <v>901630496</v>
      </c>
      <c r="D3201" s="27" t="s">
        <v>18394</v>
      </c>
      <c r="E3201" s="27" t="s">
        <v>18394</v>
      </c>
      <c r="F3201" s="27" t="s">
        <v>18394</v>
      </c>
      <c r="G3201" s="27" t="s">
        <v>18395</v>
      </c>
      <c r="H3201" s="27" t="s">
        <v>18396</v>
      </c>
      <c r="I3201" s="27" t="s">
        <v>18397</v>
      </c>
      <c r="J3201" s="27" t="s">
        <v>75</v>
      </c>
      <c r="K3201" s="27" t="s">
        <v>18387</v>
      </c>
      <c r="L3201" s="27" t="s">
        <v>18387</v>
      </c>
      <c r="M3201" s="27">
        <v>5360</v>
      </c>
      <c r="N3201" s="28" t="s">
        <v>223</v>
      </c>
      <c r="O3201" s="22">
        <f>VLOOKUP(A3201,Hoja1!A:C,3,0)</f>
        <v>8</v>
      </c>
      <c r="P3201" s="21" t="str">
        <f>VLOOKUP(M3201,[1]TIPOLOGIAS_CB!$A:$F,4,0)</f>
        <v>MEDELLIN</v>
      </c>
      <c r="Q3201" s="21" t="str">
        <f>VLOOKUP(P3201,'BASE TARIFA 2025'!C:D,2,0)</f>
        <v>WOMPI NOROCCIDENTE</v>
      </c>
      <c r="R3201" s="23">
        <f>VLOOKUP(P3201,'BASE TARIFA 2025'!C:F,4,0)</f>
        <v>15709.5</v>
      </c>
    </row>
    <row r="3202" spans="1:18" ht="15" customHeight="1">
      <c r="A3202" s="27">
        <v>54419</v>
      </c>
      <c r="B3202" s="27" t="s">
        <v>18398</v>
      </c>
      <c r="C3202" s="27">
        <v>1128400176</v>
      </c>
      <c r="D3202" s="27" t="s">
        <v>18399</v>
      </c>
      <c r="E3202" s="27" t="s">
        <v>18400</v>
      </c>
      <c r="F3202" s="27" t="s">
        <v>18400</v>
      </c>
      <c r="G3202" s="27" t="s">
        <v>18401</v>
      </c>
      <c r="H3202" s="27" t="s">
        <v>18402</v>
      </c>
      <c r="I3202" s="27" t="s">
        <v>18403</v>
      </c>
      <c r="J3202" s="27" t="s">
        <v>75</v>
      </c>
      <c r="K3202" s="27" t="s">
        <v>18387</v>
      </c>
      <c r="L3202" s="27" t="s">
        <v>18387</v>
      </c>
      <c r="M3202" s="27">
        <v>5360</v>
      </c>
      <c r="N3202" s="28" t="s">
        <v>275</v>
      </c>
      <c r="O3202" s="22">
        <f>VLOOKUP(A3202,Hoja1!A:C,3,0)</f>
        <v>8</v>
      </c>
      <c r="P3202" s="21" t="str">
        <f>VLOOKUP(M3202,[1]TIPOLOGIAS_CB!$A:$F,4,0)</f>
        <v>MEDELLIN</v>
      </c>
      <c r="Q3202" s="21" t="str">
        <f>VLOOKUP(P3202,'BASE TARIFA 2025'!C:D,2,0)</f>
        <v>WOMPI NOROCCIDENTE</v>
      </c>
      <c r="R3202" s="23">
        <f>VLOOKUP(P3202,'BASE TARIFA 2025'!C:F,4,0)</f>
        <v>15709.5</v>
      </c>
    </row>
    <row r="3203" spans="1:18" ht="15" customHeight="1">
      <c r="A3203" s="27">
        <v>33797</v>
      </c>
      <c r="B3203" s="27" t="s">
        <v>18404</v>
      </c>
      <c r="C3203" s="27">
        <v>900296641</v>
      </c>
      <c r="D3203" s="27" t="s">
        <v>18405</v>
      </c>
      <c r="E3203" s="27" t="s">
        <v>18406</v>
      </c>
      <c r="F3203" s="27" t="s">
        <v>18406</v>
      </c>
      <c r="G3203" s="27" t="s">
        <v>18407</v>
      </c>
      <c r="H3203" s="27" t="s">
        <v>18408</v>
      </c>
      <c r="I3203" s="27" t="s">
        <v>18409</v>
      </c>
      <c r="J3203" s="27" t="s">
        <v>75</v>
      </c>
      <c r="K3203" s="27" t="s">
        <v>18387</v>
      </c>
      <c r="L3203" s="27" t="s">
        <v>18387</v>
      </c>
      <c r="M3203" s="27">
        <v>5360</v>
      </c>
      <c r="N3203" s="28" t="s">
        <v>223</v>
      </c>
      <c r="O3203" s="22">
        <f>VLOOKUP(A3203,Hoja1!A:C,3,0)</f>
        <v>8</v>
      </c>
      <c r="P3203" s="21" t="str">
        <f>VLOOKUP(M3203,[1]TIPOLOGIAS_CB!$A:$F,4,0)</f>
        <v>MEDELLIN</v>
      </c>
      <c r="Q3203" s="21" t="str">
        <f>VLOOKUP(P3203,'BASE TARIFA 2025'!C:D,2,0)</f>
        <v>WOMPI NOROCCIDENTE</v>
      </c>
      <c r="R3203" s="23">
        <f>VLOOKUP(P3203,'BASE TARIFA 2025'!C:F,4,0)</f>
        <v>15709.5</v>
      </c>
    </row>
    <row r="3204" spans="1:18" ht="15" customHeight="1">
      <c r="A3204" s="27">
        <v>37385</v>
      </c>
      <c r="B3204" s="27" t="s">
        <v>18410</v>
      </c>
      <c r="C3204" s="27">
        <v>900643151</v>
      </c>
      <c r="D3204" s="27" t="s">
        <v>18411</v>
      </c>
      <c r="E3204" s="27" t="s">
        <v>18412</v>
      </c>
      <c r="F3204" s="27" t="s">
        <v>18412</v>
      </c>
      <c r="G3204" s="27" t="s">
        <v>18413</v>
      </c>
      <c r="H3204" s="27" t="s">
        <v>18414</v>
      </c>
      <c r="I3204" s="27" t="s">
        <v>18415</v>
      </c>
      <c r="J3204" s="27" t="s">
        <v>75</v>
      </c>
      <c r="K3204" s="27" t="s">
        <v>18387</v>
      </c>
      <c r="L3204" s="27" t="s">
        <v>18387</v>
      </c>
      <c r="M3204" s="27">
        <v>5360</v>
      </c>
      <c r="N3204" s="28" t="s">
        <v>223</v>
      </c>
      <c r="O3204" s="22">
        <f>VLOOKUP(A3204,Hoja1!A:C,3,0)</f>
        <v>8</v>
      </c>
      <c r="P3204" s="21" t="str">
        <f>VLOOKUP(M3204,[1]TIPOLOGIAS_CB!$A:$F,4,0)</f>
        <v>MEDELLIN</v>
      </c>
      <c r="Q3204" s="21" t="str">
        <f>VLOOKUP(P3204,'BASE TARIFA 2025'!C:D,2,0)</f>
        <v>WOMPI NOROCCIDENTE</v>
      </c>
      <c r="R3204" s="23">
        <f>VLOOKUP(P3204,'BASE TARIFA 2025'!C:F,4,0)</f>
        <v>15709.5</v>
      </c>
    </row>
    <row r="3205" spans="1:18" ht="15" customHeight="1">
      <c r="A3205" s="27">
        <v>15000</v>
      </c>
      <c r="B3205" s="27" t="s">
        <v>18416</v>
      </c>
      <c r="C3205" s="27">
        <v>43429881</v>
      </c>
      <c r="D3205" s="27" t="s">
        <v>9105</v>
      </c>
      <c r="E3205" s="27" t="s">
        <v>18417</v>
      </c>
      <c r="F3205" s="27" t="s">
        <v>18417</v>
      </c>
      <c r="G3205" s="27" t="s">
        <v>18418</v>
      </c>
      <c r="H3205" s="27" t="s">
        <v>18419</v>
      </c>
      <c r="I3205" s="27" t="s">
        <v>18420</v>
      </c>
      <c r="J3205" s="27" t="s">
        <v>75</v>
      </c>
      <c r="K3205" s="27" t="s">
        <v>18387</v>
      </c>
      <c r="L3205" s="27" t="s">
        <v>18387</v>
      </c>
      <c r="M3205" s="27">
        <v>5360</v>
      </c>
      <c r="N3205" s="28" t="s">
        <v>520</v>
      </c>
      <c r="O3205" s="22">
        <f>VLOOKUP(A3205,Hoja1!A:C,3,0)</f>
        <v>16</v>
      </c>
      <c r="P3205" s="21" t="str">
        <f>VLOOKUP(M3205,[1]TIPOLOGIAS_CB!$A:$F,4,0)</f>
        <v>MEDELLIN</v>
      </c>
      <c r="Q3205" s="21" t="str">
        <f>VLOOKUP(P3205,'BASE TARIFA 2025'!C:D,2,0)</f>
        <v>WOMPI NOROCCIDENTE</v>
      </c>
      <c r="R3205" s="23">
        <f>VLOOKUP(P3205,'BASE TARIFA 2025'!C:F,4,0)</f>
        <v>15709.5</v>
      </c>
    </row>
    <row r="3206" spans="1:18" ht="15" customHeight="1">
      <c r="A3206" s="27">
        <v>10130</v>
      </c>
      <c r="B3206" s="27" t="s">
        <v>18421</v>
      </c>
      <c r="C3206" s="27">
        <v>811023960</v>
      </c>
      <c r="D3206" s="27" t="s">
        <v>18422</v>
      </c>
      <c r="E3206" s="27" t="s">
        <v>18423</v>
      </c>
      <c r="F3206" s="27" t="s">
        <v>18424</v>
      </c>
      <c r="G3206" s="27" t="s">
        <v>18425</v>
      </c>
      <c r="H3206" s="27" t="s">
        <v>18426</v>
      </c>
      <c r="I3206" s="27" t="s">
        <v>18427</v>
      </c>
      <c r="J3206" s="27" t="s">
        <v>75</v>
      </c>
      <c r="K3206" s="27" t="s">
        <v>18387</v>
      </c>
      <c r="L3206" s="27" t="s">
        <v>18387</v>
      </c>
      <c r="M3206" s="27">
        <v>5360</v>
      </c>
      <c r="N3206" s="28" t="s">
        <v>223</v>
      </c>
      <c r="O3206" s="22">
        <f>VLOOKUP(A3206,Hoja1!A:C,3,0)</f>
        <v>8</v>
      </c>
      <c r="P3206" s="21" t="str">
        <f>VLOOKUP(M3206,[1]TIPOLOGIAS_CB!$A:$F,4,0)</f>
        <v>MEDELLIN</v>
      </c>
      <c r="Q3206" s="21" t="str">
        <f>VLOOKUP(P3206,'BASE TARIFA 2025'!C:D,2,0)</f>
        <v>WOMPI NOROCCIDENTE</v>
      </c>
      <c r="R3206" s="23">
        <f>VLOOKUP(P3206,'BASE TARIFA 2025'!C:F,4,0)</f>
        <v>15709.5</v>
      </c>
    </row>
    <row r="3207" spans="1:18" ht="15" customHeight="1">
      <c r="A3207" s="27">
        <v>21013</v>
      </c>
      <c r="B3207" s="27" t="s">
        <v>18428</v>
      </c>
      <c r="C3207" s="27">
        <v>8538101</v>
      </c>
      <c r="D3207" s="27" t="s">
        <v>18429</v>
      </c>
      <c r="E3207" s="27" t="s">
        <v>18430</v>
      </c>
      <c r="F3207" s="27" t="s">
        <v>18430</v>
      </c>
      <c r="G3207" s="27" t="s">
        <v>18431</v>
      </c>
      <c r="H3207" s="27" t="s">
        <v>18432</v>
      </c>
      <c r="I3207" s="27" t="s">
        <v>18433</v>
      </c>
      <c r="J3207" s="27" t="s">
        <v>10255</v>
      </c>
      <c r="K3207" s="27" t="s">
        <v>18434</v>
      </c>
      <c r="L3207" s="27" t="s">
        <v>18434</v>
      </c>
      <c r="M3207" s="27">
        <v>8137</v>
      </c>
      <c r="N3207" s="28" t="s">
        <v>259</v>
      </c>
      <c r="O3207" s="22">
        <f>VLOOKUP(A3207,Hoja1!A:C,3,0)</f>
        <v>8</v>
      </c>
      <c r="P3207" s="21" t="str">
        <f>VLOOKUP(M3207,[1]TIPOLOGIAS_CB!$A:$F,4,0)</f>
        <v>BARRANQUILLA</v>
      </c>
      <c r="Q3207" s="21" t="str">
        <f>VLOOKUP(P3207,'BASE TARIFA 2025'!C:D,2,0)</f>
        <v>WOMPI COSTA</v>
      </c>
      <c r="R3207" s="23">
        <f>VLOOKUP(P3207,'BASE TARIFA 2025'!C:F,4,0)</f>
        <v>15709.5</v>
      </c>
    </row>
    <row r="3208" spans="1:18" ht="15" customHeight="1">
      <c r="A3208" s="27">
        <v>26625</v>
      </c>
      <c r="B3208" s="27" t="s">
        <v>18435</v>
      </c>
      <c r="C3208" s="27">
        <v>32683857</v>
      </c>
      <c r="D3208" s="27" t="s">
        <v>18436</v>
      </c>
      <c r="E3208" s="27" t="s">
        <v>18437</v>
      </c>
      <c r="F3208" s="27" t="s">
        <v>18437</v>
      </c>
      <c r="G3208" s="27" t="s">
        <v>18438</v>
      </c>
      <c r="H3208" s="27" t="s">
        <v>18439</v>
      </c>
      <c r="I3208" s="27" t="s">
        <v>18440</v>
      </c>
      <c r="J3208" s="27" t="s">
        <v>10255</v>
      </c>
      <c r="K3208" s="27" t="s">
        <v>18434</v>
      </c>
      <c r="L3208" s="27" t="s">
        <v>18434</v>
      </c>
      <c r="M3208" s="27">
        <v>8137</v>
      </c>
      <c r="N3208" s="28" t="s">
        <v>259</v>
      </c>
      <c r="O3208" s="22">
        <f>VLOOKUP(A3208,Hoja1!A:C,3,0)</f>
        <v>8</v>
      </c>
      <c r="P3208" s="21" t="str">
        <f>VLOOKUP(M3208,[1]TIPOLOGIAS_CB!$A:$F,4,0)</f>
        <v>BARRANQUILLA</v>
      </c>
      <c r="Q3208" s="21" t="str">
        <f>VLOOKUP(P3208,'BASE TARIFA 2025'!C:D,2,0)</f>
        <v>WOMPI COSTA</v>
      </c>
      <c r="R3208" s="23">
        <f>VLOOKUP(P3208,'BASE TARIFA 2025'!C:F,4,0)</f>
        <v>15709.5</v>
      </c>
    </row>
    <row r="3209" spans="1:18" ht="15" customHeight="1">
      <c r="A3209" s="27">
        <v>77274</v>
      </c>
      <c r="B3209" s="27" t="s">
        <v>18441</v>
      </c>
      <c r="C3209" s="27">
        <v>22473750</v>
      </c>
      <c r="D3209" s="27" t="s">
        <v>18442</v>
      </c>
      <c r="E3209" s="27" t="s">
        <v>18442</v>
      </c>
      <c r="F3209" s="27" t="s">
        <v>18443</v>
      </c>
      <c r="G3209" s="27" t="s">
        <v>18444</v>
      </c>
      <c r="H3209" s="27" t="s">
        <v>18445</v>
      </c>
      <c r="I3209" s="27" t="s">
        <v>18446</v>
      </c>
      <c r="J3209" s="27" t="s">
        <v>10255</v>
      </c>
      <c r="K3209" s="27" t="s">
        <v>18434</v>
      </c>
      <c r="L3209" s="27" t="s">
        <v>18434</v>
      </c>
      <c r="M3209" s="27">
        <v>8137</v>
      </c>
      <c r="N3209" s="28" t="s">
        <v>259</v>
      </c>
      <c r="O3209" s="22">
        <f>VLOOKUP(A3209,Hoja1!A:C,3,0)</f>
        <v>8</v>
      </c>
      <c r="P3209" s="21" t="str">
        <f>VLOOKUP(M3209,[1]TIPOLOGIAS_CB!$A:$F,4,0)</f>
        <v>BARRANQUILLA</v>
      </c>
      <c r="Q3209" s="21" t="str">
        <f>VLOOKUP(P3209,'BASE TARIFA 2025'!C:D,2,0)</f>
        <v>WOMPI COSTA</v>
      </c>
      <c r="R3209" s="23">
        <f>VLOOKUP(P3209,'BASE TARIFA 2025'!C:F,4,0)</f>
        <v>15709.5</v>
      </c>
    </row>
    <row r="3210" spans="1:18" ht="15" customHeight="1">
      <c r="A3210" s="27">
        <v>63746</v>
      </c>
      <c r="B3210" s="27" t="s">
        <v>18447</v>
      </c>
      <c r="C3210" s="27">
        <v>1045170456</v>
      </c>
      <c r="D3210" s="27" t="s">
        <v>18448</v>
      </c>
      <c r="E3210" s="27" t="s">
        <v>18448</v>
      </c>
      <c r="F3210" s="27" t="s">
        <v>18448</v>
      </c>
      <c r="G3210" s="27" t="s">
        <v>18449</v>
      </c>
      <c r="H3210" s="27" t="s">
        <v>18450</v>
      </c>
      <c r="I3210" s="27" t="s">
        <v>18451</v>
      </c>
      <c r="J3210" s="27" t="s">
        <v>10255</v>
      </c>
      <c r="K3210" s="27" t="s">
        <v>15336</v>
      </c>
      <c r="L3210" s="27" t="s">
        <v>15336</v>
      </c>
      <c r="M3210" s="27">
        <v>8141</v>
      </c>
      <c r="N3210" s="28" t="s">
        <v>192</v>
      </c>
      <c r="O3210" s="22">
        <f>VLOOKUP(A3210,Hoja1!A:C,3,0)</f>
        <v>8</v>
      </c>
      <c r="P3210" s="21" t="str">
        <f>VLOOKUP(M3210,[1]TIPOLOGIAS_CB!$A:$F,4,0)</f>
        <v>BARRANQUILLA</v>
      </c>
      <c r="Q3210" s="21" t="str">
        <f>VLOOKUP(P3210,'BASE TARIFA 2025'!C:D,2,0)</f>
        <v>WOMPI COSTA</v>
      </c>
      <c r="R3210" s="23">
        <f>VLOOKUP(P3210,'BASE TARIFA 2025'!C:F,4,0)</f>
        <v>15709.5</v>
      </c>
    </row>
    <row r="3211" spans="1:18" ht="15" customHeight="1">
      <c r="A3211" s="27">
        <v>33696</v>
      </c>
      <c r="B3211" s="27" t="s">
        <v>18452</v>
      </c>
      <c r="C3211" s="27">
        <v>3729071</v>
      </c>
      <c r="D3211" s="27"/>
      <c r="E3211" s="27" t="s">
        <v>18453</v>
      </c>
      <c r="F3211" s="27" t="s">
        <v>18454</v>
      </c>
      <c r="G3211" s="27" t="s">
        <v>18455</v>
      </c>
      <c r="H3211" s="27" t="s">
        <v>18456</v>
      </c>
      <c r="I3211" s="27" t="s">
        <v>18457</v>
      </c>
      <c r="J3211" s="27" t="s">
        <v>10255</v>
      </c>
      <c r="K3211" s="27" t="s">
        <v>18458</v>
      </c>
      <c r="L3211" s="27" t="s">
        <v>18458</v>
      </c>
      <c r="M3211" s="27">
        <v>8372</v>
      </c>
      <c r="N3211" s="28" t="s">
        <v>128</v>
      </c>
      <c r="O3211" s="22">
        <f>VLOOKUP(A3211,Hoja1!A:C,3,0)</f>
        <v>8</v>
      </c>
      <c r="P3211" s="21" t="str">
        <f>VLOOKUP(M3211,[1]TIPOLOGIAS_CB!$A:$F,4,0)</f>
        <v>BARRANQUILLA</v>
      </c>
      <c r="Q3211" s="21" t="str">
        <f>VLOOKUP(P3211,'BASE TARIFA 2025'!C:D,2,0)</f>
        <v>WOMPI COSTA</v>
      </c>
      <c r="R3211" s="23">
        <f>VLOOKUP(P3211,'BASE TARIFA 2025'!C:F,4,0)</f>
        <v>15709.5</v>
      </c>
    </row>
    <row r="3212" spans="1:18" ht="15" customHeight="1">
      <c r="A3212" s="27">
        <v>54673</v>
      </c>
      <c r="B3212" s="27" t="s">
        <v>18459</v>
      </c>
      <c r="C3212" s="27">
        <v>22511094</v>
      </c>
      <c r="D3212" s="27" t="s">
        <v>18460</v>
      </c>
      <c r="E3212" s="27" t="s">
        <v>18460</v>
      </c>
      <c r="F3212" s="27" t="s">
        <v>18460</v>
      </c>
      <c r="G3212" s="27" t="s">
        <v>18461</v>
      </c>
      <c r="H3212" s="27" t="s">
        <v>18462</v>
      </c>
      <c r="I3212" s="27" t="s">
        <v>18463</v>
      </c>
      <c r="J3212" s="27" t="s">
        <v>10255</v>
      </c>
      <c r="K3212" s="27" t="s">
        <v>18458</v>
      </c>
      <c r="L3212" s="27" t="s">
        <v>18458</v>
      </c>
      <c r="M3212" s="27">
        <v>8372</v>
      </c>
      <c r="N3212" s="28" t="s">
        <v>128</v>
      </c>
      <c r="O3212" s="22">
        <f>VLOOKUP(A3212,Hoja1!A:C,3,0)</f>
        <v>8</v>
      </c>
      <c r="P3212" s="21" t="str">
        <f>VLOOKUP(M3212,[1]TIPOLOGIAS_CB!$A:$F,4,0)</f>
        <v>BARRANQUILLA</v>
      </c>
      <c r="Q3212" s="21" t="str">
        <f>VLOOKUP(P3212,'BASE TARIFA 2025'!C:D,2,0)</f>
        <v>WOMPI COSTA</v>
      </c>
      <c r="R3212" s="23">
        <f>VLOOKUP(P3212,'BASE TARIFA 2025'!C:F,4,0)</f>
        <v>15709.5</v>
      </c>
    </row>
    <row r="3213" spans="1:18" ht="15" customHeight="1">
      <c r="A3213" s="27">
        <v>78958</v>
      </c>
      <c r="B3213" s="27" t="s">
        <v>18464</v>
      </c>
      <c r="C3213" s="27">
        <v>1036632864</v>
      </c>
      <c r="D3213" s="27" t="s">
        <v>18465</v>
      </c>
      <c r="E3213" s="27" t="s">
        <v>18465</v>
      </c>
      <c r="F3213" s="27" t="s">
        <v>18465</v>
      </c>
      <c r="G3213" s="27" t="s">
        <v>18466</v>
      </c>
      <c r="H3213" s="27" t="s">
        <v>18467</v>
      </c>
      <c r="I3213" s="27" t="s">
        <v>18468</v>
      </c>
      <c r="J3213" s="27" t="s">
        <v>10255</v>
      </c>
      <c r="K3213" s="27" t="s">
        <v>18458</v>
      </c>
      <c r="L3213" s="27" t="s">
        <v>18458</v>
      </c>
      <c r="M3213" s="27">
        <v>8372</v>
      </c>
      <c r="N3213" s="28" t="s">
        <v>128</v>
      </c>
      <c r="O3213" s="22">
        <f>VLOOKUP(A3213,Hoja1!A:C,3,0)</f>
        <v>8</v>
      </c>
      <c r="P3213" s="21" t="str">
        <f>VLOOKUP(M3213,[1]TIPOLOGIAS_CB!$A:$F,4,0)</f>
        <v>BARRANQUILLA</v>
      </c>
      <c r="Q3213" s="21" t="str">
        <f>VLOOKUP(P3213,'BASE TARIFA 2025'!C:D,2,0)</f>
        <v>WOMPI COSTA</v>
      </c>
      <c r="R3213" s="23">
        <f>VLOOKUP(P3213,'BASE TARIFA 2025'!C:F,4,0)</f>
        <v>15709.5</v>
      </c>
    </row>
    <row r="3214" spans="1:18" ht="15" customHeight="1">
      <c r="A3214" s="27">
        <v>79097</v>
      </c>
      <c r="B3214" s="27" t="s">
        <v>18469</v>
      </c>
      <c r="C3214" s="27">
        <v>1044393958</v>
      </c>
      <c r="D3214" s="27" t="s">
        <v>18470</v>
      </c>
      <c r="E3214" s="27" t="s">
        <v>18470</v>
      </c>
      <c r="F3214" s="27" t="s">
        <v>18470</v>
      </c>
      <c r="G3214" s="27" t="s">
        <v>18471</v>
      </c>
      <c r="H3214" s="27" t="s">
        <v>18472</v>
      </c>
      <c r="I3214" s="27" t="s">
        <v>18473</v>
      </c>
      <c r="J3214" s="27" t="s">
        <v>10255</v>
      </c>
      <c r="K3214" s="27" t="s">
        <v>18458</v>
      </c>
      <c r="L3214" s="27" t="s">
        <v>18458</v>
      </c>
      <c r="M3214" s="27">
        <v>8372</v>
      </c>
      <c r="N3214" s="28" t="s">
        <v>358</v>
      </c>
      <c r="O3214" s="22">
        <f>VLOOKUP(A3214,Hoja1!A:C,3,0)</f>
        <v>8</v>
      </c>
      <c r="P3214" s="21" t="str">
        <f>VLOOKUP(M3214,[1]TIPOLOGIAS_CB!$A:$F,4,0)</f>
        <v>BARRANQUILLA</v>
      </c>
      <c r="Q3214" s="21" t="str">
        <f>VLOOKUP(P3214,'BASE TARIFA 2025'!C:D,2,0)</f>
        <v>WOMPI COSTA</v>
      </c>
      <c r="R3214" s="23">
        <f>VLOOKUP(P3214,'BASE TARIFA 2025'!C:F,4,0)</f>
        <v>15709.5</v>
      </c>
    </row>
    <row r="3215" spans="1:18" ht="15" customHeight="1">
      <c r="A3215" s="27">
        <v>57839</v>
      </c>
      <c r="B3215" s="27" t="s">
        <v>18474</v>
      </c>
      <c r="C3215" s="27">
        <v>1046269270</v>
      </c>
      <c r="D3215" s="27" t="s">
        <v>18475</v>
      </c>
      <c r="E3215" s="27" t="s">
        <v>18475</v>
      </c>
      <c r="F3215" s="27" t="s">
        <v>18475</v>
      </c>
      <c r="G3215" s="27" t="s">
        <v>18476</v>
      </c>
      <c r="H3215" s="27" t="s">
        <v>18477</v>
      </c>
      <c r="I3215" s="27" t="s">
        <v>18478</v>
      </c>
      <c r="J3215" s="27" t="s">
        <v>10255</v>
      </c>
      <c r="K3215" s="27" t="s">
        <v>18479</v>
      </c>
      <c r="L3215" s="27" t="s">
        <v>18479</v>
      </c>
      <c r="M3215" s="27">
        <v>8606</v>
      </c>
      <c r="N3215" s="28" t="s">
        <v>701</v>
      </c>
      <c r="O3215" s="22">
        <f>VLOOKUP(A3215,Hoja1!A:C,3,0)</f>
        <v>8</v>
      </c>
      <c r="P3215" s="21" t="str">
        <f>VLOOKUP(M3215,[1]TIPOLOGIAS_CB!$A:$F,4,0)</f>
        <v>BARRANQUILLA</v>
      </c>
      <c r="Q3215" s="21" t="str">
        <f>VLOOKUP(P3215,'BASE TARIFA 2025'!C:D,2,0)</f>
        <v>WOMPI COSTA</v>
      </c>
      <c r="R3215" s="23">
        <f>VLOOKUP(P3215,'BASE TARIFA 2025'!C:F,4,0)</f>
        <v>15709.5</v>
      </c>
    </row>
    <row r="3216" spans="1:18" ht="15" customHeight="1">
      <c r="A3216" s="27">
        <v>64737</v>
      </c>
      <c r="B3216" s="27" t="s">
        <v>18480</v>
      </c>
      <c r="C3216" s="27">
        <v>22599488</v>
      </c>
      <c r="D3216" s="27" t="s">
        <v>18481</v>
      </c>
      <c r="E3216" s="27" t="s">
        <v>18481</v>
      </c>
      <c r="F3216" s="27" t="s">
        <v>18482</v>
      </c>
      <c r="G3216" s="27" t="s">
        <v>18483</v>
      </c>
      <c r="H3216" s="27" t="s">
        <v>18484</v>
      </c>
      <c r="I3216" s="27" t="s">
        <v>18485</v>
      </c>
      <c r="J3216" s="27" t="s">
        <v>10255</v>
      </c>
      <c r="K3216" s="27" t="s">
        <v>18479</v>
      </c>
      <c r="L3216" s="27" t="s">
        <v>18479</v>
      </c>
      <c r="M3216" s="27">
        <v>8606</v>
      </c>
      <c r="N3216" s="28" t="s">
        <v>701</v>
      </c>
      <c r="O3216" s="22">
        <f>VLOOKUP(A3216,Hoja1!A:C,3,0)</f>
        <v>8</v>
      </c>
      <c r="P3216" s="21" t="str">
        <f>VLOOKUP(M3216,[1]TIPOLOGIAS_CB!$A:$F,4,0)</f>
        <v>BARRANQUILLA</v>
      </c>
      <c r="Q3216" s="21" t="str">
        <f>VLOOKUP(P3216,'BASE TARIFA 2025'!C:D,2,0)</f>
        <v>WOMPI COSTA</v>
      </c>
      <c r="R3216" s="23">
        <f>VLOOKUP(P3216,'BASE TARIFA 2025'!C:F,4,0)</f>
        <v>15709.5</v>
      </c>
    </row>
    <row r="3217" spans="1:18" ht="15" customHeight="1">
      <c r="A3217" s="27">
        <v>72452</v>
      </c>
      <c r="B3217" s="27" t="s">
        <v>18486</v>
      </c>
      <c r="C3217" s="27">
        <v>8604208</v>
      </c>
      <c r="D3217" s="27" t="s">
        <v>18487</v>
      </c>
      <c r="E3217" s="27" t="s">
        <v>18488</v>
      </c>
      <c r="F3217" s="27" t="s">
        <v>18487</v>
      </c>
      <c r="G3217" s="27" t="s">
        <v>18489</v>
      </c>
      <c r="H3217" s="27" t="s">
        <v>18490</v>
      </c>
      <c r="I3217" s="27" t="s">
        <v>18491</v>
      </c>
      <c r="J3217" s="27" t="s">
        <v>10255</v>
      </c>
      <c r="K3217" s="27" t="s">
        <v>18479</v>
      </c>
      <c r="L3217" s="27" t="s">
        <v>18479</v>
      </c>
      <c r="M3217" s="27">
        <v>8606</v>
      </c>
      <c r="N3217" s="28" t="s">
        <v>701</v>
      </c>
      <c r="O3217" s="22">
        <f>VLOOKUP(A3217,Hoja1!A:C,3,0)</f>
        <v>8</v>
      </c>
      <c r="P3217" s="21" t="str">
        <f>VLOOKUP(M3217,[1]TIPOLOGIAS_CB!$A:$F,4,0)</f>
        <v>BARRANQUILLA</v>
      </c>
      <c r="Q3217" s="21" t="str">
        <f>VLOOKUP(P3217,'BASE TARIFA 2025'!C:D,2,0)</f>
        <v>WOMPI COSTA</v>
      </c>
      <c r="R3217" s="23">
        <f>VLOOKUP(P3217,'BASE TARIFA 2025'!C:F,4,0)</f>
        <v>15709.5</v>
      </c>
    </row>
    <row r="3218" spans="1:18" ht="15" customHeight="1">
      <c r="A3218" s="27">
        <v>72455</v>
      </c>
      <c r="B3218" s="27" t="s">
        <v>18492</v>
      </c>
      <c r="C3218" s="27">
        <v>1127591516</v>
      </c>
      <c r="D3218" s="27" t="s">
        <v>18493</v>
      </c>
      <c r="E3218" s="27" t="s">
        <v>18493</v>
      </c>
      <c r="F3218" s="27" t="s">
        <v>18494</v>
      </c>
      <c r="G3218" s="27" t="s">
        <v>18495</v>
      </c>
      <c r="H3218" s="27" t="s">
        <v>18496</v>
      </c>
      <c r="I3218" s="27" t="s">
        <v>18497</v>
      </c>
      <c r="J3218" s="27" t="s">
        <v>10255</v>
      </c>
      <c r="K3218" s="27" t="s">
        <v>18479</v>
      </c>
      <c r="L3218" s="27" t="s">
        <v>18479</v>
      </c>
      <c r="M3218" s="27">
        <v>8606</v>
      </c>
      <c r="N3218" s="28" t="s">
        <v>701</v>
      </c>
      <c r="O3218" s="22">
        <f>VLOOKUP(A3218,Hoja1!A:C,3,0)</f>
        <v>8</v>
      </c>
      <c r="P3218" s="21" t="str">
        <f>VLOOKUP(M3218,[1]TIPOLOGIAS_CB!$A:$F,4,0)</f>
        <v>BARRANQUILLA</v>
      </c>
      <c r="Q3218" s="21" t="str">
        <f>VLOOKUP(P3218,'BASE TARIFA 2025'!C:D,2,0)</f>
        <v>WOMPI COSTA</v>
      </c>
      <c r="R3218" s="23">
        <f>VLOOKUP(P3218,'BASE TARIFA 2025'!C:F,4,0)</f>
        <v>15709.5</v>
      </c>
    </row>
    <row r="3219" spans="1:18" ht="15" customHeight="1">
      <c r="A3219" s="27">
        <v>75354</v>
      </c>
      <c r="B3219" s="27" t="s">
        <v>18498</v>
      </c>
      <c r="C3219" s="27">
        <v>8603998</v>
      </c>
      <c r="D3219" s="27" t="s">
        <v>18499</v>
      </c>
      <c r="E3219" s="27" t="s">
        <v>18500</v>
      </c>
      <c r="F3219" s="27" t="s">
        <v>18499</v>
      </c>
      <c r="G3219" s="27" t="s">
        <v>18501</v>
      </c>
      <c r="H3219" s="27" t="s">
        <v>18502</v>
      </c>
      <c r="I3219" s="27" t="s">
        <v>18503</v>
      </c>
      <c r="J3219" s="27" t="s">
        <v>10255</v>
      </c>
      <c r="K3219" s="27" t="s">
        <v>18479</v>
      </c>
      <c r="L3219" s="27" t="s">
        <v>18479</v>
      </c>
      <c r="M3219" s="27">
        <v>8606</v>
      </c>
      <c r="N3219" s="28" t="s">
        <v>701</v>
      </c>
      <c r="O3219" s="22">
        <f>VLOOKUP(A3219,Hoja1!A:C,3,0)</f>
        <v>16</v>
      </c>
      <c r="P3219" s="21" t="str">
        <f>VLOOKUP(M3219,[1]TIPOLOGIAS_CB!$A:$F,4,0)</f>
        <v>BARRANQUILLA</v>
      </c>
      <c r="Q3219" s="21" t="str">
        <f>VLOOKUP(P3219,'BASE TARIFA 2025'!C:D,2,0)</f>
        <v>WOMPI COSTA</v>
      </c>
      <c r="R3219" s="23">
        <f>VLOOKUP(P3219,'BASE TARIFA 2025'!C:F,4,0)</f>
        <v>15709.5</v>
      </c>
    </row>
    <row r="3220" spans="1:18" ht="15" customHeight="1">
      <c r="A3220" s="27">
        <v>76680</v>
      </c>
      <c r="B3220" s="27" t="s">
        <v>18504</v>
      </c>
      <c r="C3220" s="27">
        <v>900110616</v>
      </c>
      <c r="D3220" s="27" t="s">
        <v>18505</v>
      </c>
      <c r="E3220" s="27" t="s">
        <v>18506</v>
      </c>
      <c r="F3220" s="27" t="s">
        <v>18507</v>
      </c>
      <c r="G3220" s="27" t="s">
        <v>18508</v>
      </c>
      <c r="H3220" s="27" t="s">
        <v>18509</v>
      </c>
      <c r="I3220" s="27" t="s">
        <v>18510</v>
      </c>
      <c r="J3220" s="27" t="s">
        <v>10255</v>
      </c>
      <c r="K3220" s="27" t="s">
        <v>18479</v>
      </c>
      <c r="L3220" s="27" t="s">
        <v>18479</v>
      </c>
      <c r="M3220" s="27">
        <v>8606</v>
      </c>
      <c r="N3220" s="28" t="s">
        <v>701</v>
      </c>
      <c r="O3220" s="22">
        <f>VLOOKUP(A3220,Hoja1!A:C,3,0)</f>
        <v>8</v>
      </c>
      <c r="P3220" s="21" t="str">
        <f>VLOOKUP(M3220,[1]TIPOLOGIAS_CB!$A:$F,4,0)</f>
        <v>BARRANQUILLA</v>
      </c>
      <c r="Q3220" s="21" t="str">
        <f>VLOOKUP(P3220,'BASE TARIFA 2025'!C:D,2,0)</f>
        <v>WOMPI COSTA</v>
      </c>
      <c r="R3220" s="23">
        <f>VLOOKUP(P3220,'BASE TARIFA 2025'!C:F,4,0)</f>
        <v>15709.5</v>
      </c>
    </row>
    <row r="3221" spans="1:18" ht="15" customHeight="1">
      <c r="A3221" s="27">
        <v>79410</v>
      </c>
      <c r="B3221" s="27" t="s">
        <v>18511</v>
      </c>
      <c r="C3221" s="27">
        <v>30898140</v>
      </c>
      <c r="D3221" s="27" t="s">
        <v>18512</v>
      </c>
      <c r="E3221" s="27" t="s">
        <v>18513</v>
      </c>
      <c r="F3221" s="27"/>
      <c r="G3221" s="27" t="s">
        <v>18514</v>
      </c>
      <c r="H3221" s="27" t="s">
        <v>18515</v>
      </c>
      <c r="I3221" s="27" t="s">
        <v>18516</v>
      </c>
      <c r="J3221" s="27" t="s">
        <v>10255</v>
      </c>
      <c r="K3221" s="27" t="s">
        <v>18479</v>
      </c>
      <c r="L3221" s="27" t="s">
        <v>18479</v>
      </c>
      <c r="M3221" s="27">
        <v>8606</v>
      </c>
      <c r="N3221" s="28" t="s">
        <v>701</v>
      </c>
      <c r="O3221" s="22">
        <f>VLOOKUP(A3221,Hoja1!A:C,3,0)</f>
        <v>8</v>
      </c>
      <c r="P3221" s="21" t="str">
        <f>VLOOKUP(M3221,[1]TIPOLOGIAS_CB!$A:$F,4,0)</f>
        <v>BARRANQUILLA</v>
      </c>
      <c r="Q3221" s="21" t="str">
        <f>VLOOKUP(P3221,'BASE TARIFA 2025'!C:D,2,0)</f>
        <v>WOMPI COSTA</v>
      </c>
      <c r="R3221" s="23">
        <f>VLOOKUP(P3221,'BASE TARIFA 2025'!C:F,4,0)</f>
        <v>15709.5</v>
      </c>
    </row>
    <row r="3222" spans="1:18" ht="15" customHeight="1">
      <c r="A3222" s="27">
        <v>38265</v>
      </c>
      <c r="B3222" s="27" t="s">
        <v>18517</v>
      </c>
      <c r="C3222" s="27">
        <v>32853137</v>
      </c>
      <c r="D3222" s="27" t="s">
        <v>18518</v>
      </c>
      <c r="E3222" s="27" t="s">
        <v>18519</v>
      </c>
      <c r="F3222" s="27" t="s">
        <v>18519</v>
      </c>
      <c r="G3222" s="27" t="s">
        <v>18520</v>
      </c>
      <c r="H3222" s="27" t="s">
        <v>18521</v>
      </c>
      <c r="I3222" s="27" t="s">
        <v>18522</v>
      </c>
      <c r="J3222" s="27" t="s">
        <v>10255</v>
      </c>
      <c r="K3222" s="27" t="s">
        <v>18523</v>
      </c>
      <c r="L3222" s="27" t="s">
        <v>18523</v>
      </c>
      <c r="M3222" s="27">
        <v>8638</v>
      </c>
      <c r="N3222" s="28" t="s">
        <v>586</v>
      </c>
      <c r="O3222" s="22">
        <f>VLOOKUP(A3222,Hoja1!A:C,3,0)</f>
        <v>8</v>
      </c>
      <c r="P3222" s="21" t="str">
        <f>VLOOKUP(M3222,[1]TIPOLOGIAS_CB!$A:$F,4,0)</f>
        <v>BARRANQUILLA</v>
      </c>
      <c r="Q3222" s="21" t="str">
        <f>VLOOKUP(P3222,'BASE TARIFA 2025'!C:D,2,0)</f>
        <v>WOMPI COSTA</v>
      </c>
      <c r="R3222" s="23">
        <f>VLOOKUP(P3222,'BASE TARIFA 2025'!C:F,4,0)</f>
        <v>15709.5</v>
      </c>
    </row>
    <row r="3223" spans="1:18" ht="15" customHeight="1">
      <c r="A3223" s="27">
        <v>49944</v>
      </c>
      <c r="B3223" s="27" t="s">
        <v>18524</v>
      </c>
      <c r="C3223" s="27">
        <v>901360367</v>
      </c>
      <c r="D3223" s="27" t="s">
        <v>18525</v>
      </c>
      <c r="E3223" s="27" t="s">
        <v>18526</v>
      </c>
      <c r="F3223" s="27" t="s">
        <v>18526</v>
      </c>
      <c r="G3223" s="27" t="s">
        <v>18527</v>
      </c>
      <c r="H3223" s="27" t="s">
        <v>18528</v>
      </c>
      <c r="I3223" s="27" t="s">
        <v>18529</v>
      </c>
      <c r="J3223" s="27" t="s">
        <v>10255</v>
      </c>
      <c r="K3223" s="27" t="s">
        <v>18523</v>
      </c>
      <c r="L3223" s="27" t="s">
        <v>18523</v>
      </c>
      <c r="M3223" s="27">
        <v>8638</v>
      </c>
      <c r="N3223" s="28" t="s">
        <v>586</v>
      </c>
      <c r="O3223" s="22">
        <f>VLOOKUP(A3223,Hoja1!A:C,3,0)</f>
        <v>8</v>
      </c>
      <c r="P3223" s="21" t="str">
        <f>VLOOKUP(M3223,[1]TIPOLOGIAS_CB!$A:$F,4,0)</f>
        <v>BARRANQUILLA</v>
      </c>
      <c r="Q3223" s="21" t="str">
        <f>VLOOKUP(P3223,'BASE TARIFA 2025'!C:D,2,0)</f>
        <v>WOMPI COSTA</v>
      </c>
      <c r="R3223" s="23">
        <f>VLOOKUP(P3223,'BASE TARIFA 2025'!C:F,4,0)</f>
        <v>15709.5</v>
      </c>
    </row>
    <row r="3224" spans="1:18" ht="15" customHeight="1">
      <c r="A3224" s="27">
        <v>60304</v>
      </c>
      <c r="B3224" s="27" t="s">
        <v>18530</v>
      </c>
      <c r="C3224" s="27">
        <v>1043004106</v>
      </c>
      <c r="D3224" s="27" t="s">
        <v>18531</v>
      </c>
      <c r="E3224" s="27" t="s">
        <v>18531</v>
      </c>
      <c r="F3224" s="27" t="s">
        <v>18531</v>
      </c>
      <c r="G3224" s="27" t="s">
        <v>18532</v>
      </c>
      <c r="H3224" s="27" t="s">
        <v>18533</v>
      </c>
      <c r="I3224" s="27" t="s">
        <v>18534</v>
      </c>
      <c r="J3224" s="27" t="s">
        <v>10255</v>
      </c>
      <c r="K3224" s="27" t="s">
        <v>18523</v>
      </c>
      <c r="L3224" s="27" t="s">
        <v>18523</v>
      </c>
      <c r="M3224" s="27">
        <v>8638</v>
      </c>
      <c r="N3224" s="28" t="s">
        <v>580</v>
      </c>
      <c r="O3224" s="22">
        <f>VLOOKUP(A3224,Hoja1!A:C,3,0)</f>
        <v>8</v>
      </c>
      <c r="P3224" s="21" t="str">
        <f>VLOOKUP(M3224,[1]TIPOLOGIAS_CB!$A:$F,4,0)</f>
        <v>BARRANQUILLA</v>
      </c>
      <c r="Q3224" s="21" t="str">
        <f>VLOOKUP(P3224,'BASE TARIFA 2025'!C:D,2,0)</f>
        <v>WOMPI COSTA</v>
      </c>
      <c r="R3224" s="23">
        <f>VLOOKUP(P3224,'BASE TARIFA 2025'!C:F,4,0)</f>
        <v>15709.5</v>
      </c>
    </row>
    <row r="3225" spans="1:18" ht="15" customHeight="1">
      <c r="A3225" s="27">
        <v>77032</v>
      </c>
      <c r="B3225" s="27" t="s">
        <v>18535</v>
      </c>
      <c r="C3225" s="27">
        <v>1042424594</v>
      </c>
      <c r="D3225" s="27" t="s">
        <v>18536</v>
      </c>
      <c r="E3225" s="27" t="s">
        <v>18537</v>
      </c>
      <c r="F3225" s="27" t="s">
        <v>18536</v>
      </c>
      <c r="G3225" s="27" t="s">
        <v>18538</v>
      </c>
      <c r="H3225" s="27" t="s">
        <v>18539</v>
      </c>
      <c r="I3225" s="27" t="s">
        <v>18540</v>
      </c>
      <c r="J3225" s="27" t="s">
        <v>10255</v>
      </c>
      <c r="K3225" s="27" t="s">
        <v>18523</v>
      </c>
      <c r="L3225" s="27" t="s">
        <v>18523</v>
      </c>
      <c r="M3225" s="27">
        <v>8638</v>
      </c>
      <c r="N3225" s="28" t="s">
        <v>275</v>
      </c>
      <c r="O3225" s="22">
        <f>VLOOKUP(A3225,Hoja1!A:C,3,0)</f>
        <v>8</v>
      </c>
      <c r="P3225" s="21" t="str">
        <f>VLOOKUP(M3225,[1]TIPOLOGIAS_CB!$A:$F,4,0)</f>
        <v>BARRANQUILLA</v>
      </c>
      <c r="Q3225" s="21" t="str">
        <f>VLOOKUP(P3225,'BASE TARIFA 2025'!C:D,2,0)</f>
        <v>WOMPI COSTA</v>
      </c>
      <c r="R3225" s="23">
        <f>VLOOKUP(P3225,'BASE TARIFA 2025'!C:F,4,0)</f>
        <v>15709.5</v>
      </c>
    </row>
    <row r="3226" spans="1:18" ht="15" customHeight="1">
      <c r="A3226" s="27">
        <v>76805</v>
      </c>
      <c r="B3226" s="27" t="s">
        <v>18541</v>
      </c>
      <c r="C3226" s="27">
        <v>8646892</v>
      </c>
      <c r="D3226" s="27" t="s">
        <v>18542</v>
      </c>
      <c r="E3226" s="27" t="s">
        <v>18542</v>
      </c>
      <c r="F3226" s="27" t="s">
        <v>18543</v>
      </c>
      <c r="G3226" s="27" t="s">
        <v>18544</v>
      </c>
      <c r="H3226" s="27" t="s">
        <v>18545</v>
      </c>
      <c r="I3226" s="27" t="s">
        <v>18546</v>
      </c>
      <c r="J3226" s="27" t="s">
        <v>10255</v>
      </c>
      <c r="K3226" s="27" t="s">
        <v>18523</v>
      </c>
      <c r="L3226" s="27" t="s">
        <v>18523</v>
      </c>
      <c r="M3226" s="27">
        <v>8638</v>
      </c>
      <c r="N3226" s="28" t="s">
        <v>580</v>
      </c>
      <c r="O3226" s="22">
        <f>VLOOKUP(A3226,Hoja1!A:C,3,0)</f>
        <v>8</v>
      </c>
      <c r="P3226" s="21" t="str">
        <f>VLOOKUP(M3226,[1]TIPOLOGIAS_CB!$A:$F,4,0)</f>
        <v>BARRANQUILLA</v>
      </c>
      <c r="Q3226" s="21" t="str">
        <f>VLOOKUP(P3226,'BASE TARIFA 2025'!C:D,2,0)</f>
        <v>WOMPI COSTA</v>
      </c>
      <c r="R3226" s="23">
        <f>VLOOKUP(P3226,'BASE TARIFA 2025'!C:F,4,0)</f>
        <v>15709.5</v>
      </c>
    </row>
    <row r="3227" spans="1:18" ht="15" customHeight="1">
      <c r="A3227" s="27">
        <v>77476</v>
      </c>
      <c r="B3227" s="27" t="s">
        <v>18547</v>
      </c>
      <c r="C3227" s="27">
        <v>1043004989</v>
      </c>
      <c r="D3227" s="27" t="s">
        <v>18548</v>
      </c>
      <c r="E3227" s="27" t="s">
        <v>18549</v>
      </c>
      <c r="F3227" s="27" t="s">
        <v>18550</v>
      </c>
      <c r="G3227" s="27" t="s">
        <v>18551</v>
      </c>
      <c r="H3227" s="27" t="s">
        <v>18552</v>
      </c>
      <c r="I3227" s="27" t="s">
        <v>18553</v>
      </c>
      <c r="J3227" s="27" t="s">
        <v>10255</v>
      </c>
      <c r="K3227" s="27" t="s">
        <v>18523</v>
      </c>
      <c r="L3227" s="27" t="s">
        <v>18523</v>
      </c>
      <c r="M3227" s="27">
        <v>8638</v>
      </c>
      <c r="N3227" s="28" t="s">
        <v>275</v>
      </c>
      <c r="O3227" s="22">
        <f>VLOOKUP(A3227,Hoja1!A:C,3,0)</f>
        <v>16</v>
      </c>
      <c r="P3227" s="21" t="str">
        <f>VLOOKUP(M3227,[1]TIPOLOGIAS_CB!$A:$F,4,0)</f>
        <v>BARRANQUILLA</v>
      </c>
      <c r="Q3227" s="21" t="str">
        <f>VLOOKUP(P3227,'BASE TARIFA 2025'!C:D,2,0)</f>
        <v>WOMPI COSTA</v>
      </c>
      <c r="R3227" s="23">
        <f>VLOOKUP(P3227,'BASE TARIFA 2025'!C:F,4,0)</f>
        <v>15709.5</v>
      </c>
    </row>
    <row r="3228" spans="1:18" ht="15" customHeight="1">
      <c r="A3228" s="27">
        <v>77634</v>
      </c>
      <c r="B3228" s="27" t="s">
        <v>18554</v>
      </c>
      <c r="C3228" s="27">
        <v>1001933788</v>
      </c>
      <c r="D3228" s="27" t="s">
        <v>18555</v>
      </c>
      <c r="E3228" s="27" t="s">
        <v>18556</v>
      </c>
      <c r="F3228" s="27" t="s">
        <v>18555</v>
      </c>
      <c r="G3228" s="27" t="s">
        <v>18557</v>
      </c>
      <c r="H3228" s="27" t="s">
        <v>18558</v>
      </c>
      <c r="I3228" s="27" t="s">
        <v>18559</v>
      </c>
      <c r="J3228" s="27" t="s">
        <v>10255</v>
      </c>
      <c r="K3228" s="27" t="s">
        <v>18523</v>
      </c>
      <c r="L3228" s="27" t="s">
        <v>18523</v>
      </c>
      <c r="M3228" s="27">
        <v>8638</v>
      </c>
      <c r="N3228" s="28" t="s">
        <v>275</v>
      </c>
      <c r="O3228" s="22">
        <f>VLOOKUP(A3228,Hoja1!A:C,3,0)</f>
        <v>8</v>
      </c>
      <c r="P3228" s="21" t="str">
        <f>VLOOKUP(M3228,[1]TIPOLOGIAS_CB!$A:$F,4,0)</f>
        <v>BARRANQUILLA</v>
      </c>
      <c r="Q3228" s="21" t="str">
        <f>VLOOKUP(P3228,'BASE TARIFA 2025'!C:D,2,0)</f>
        <v>WOMPI COSTA</v>
      </c>
      <c r="R3228" s="23">
        <f>VLOOKUP(P3228,'BASE TARIFA 2025'!C:F,4,0)</f>
        <v>15709.5</v>
      </c>
    </row>
    <row r="3229" spans="1:18" ht="15" customHeight="1">
      <c r="A3229" s="27">
        <v>78966</v>
      </c>
      <c r="B3229" s="27" t="s">
        <v>18560</v>
      </c>
      <c r="C3229" s="27">
        <v>1140842675</v>
      </c>
      <c r="D3229" s="27" t="s">
        <v>18561</v>
      </c>
      <c r="E3229" s="27" t="s">
        <v>18561</v>
      </c>
      <c r="F3229" s="27"/>
      <c r="G3229" s="27" t="s">
        <v>18562</v>
      </c>
      <c r="H3229" s="27" t="s">
        <v>18563</v>
      </c>
      <c r="I3229" s="27" t="s">
        <v>18564</v>
      </c>
      <c r="J3229" s="27" t="s">
        <v>10255</v>
      </c>
      <c r="K3229" s="27" t="s">
        <v>18523</v>
      </c>
      <c r="L3229" s="27" t="s">
        <v>18523</v>
      </c>
      <c r="M3229" s="27">
        <v>8638</v>
      </c>
      <c r="N3229" s="28" t="s">
        <v>275</v>
      </c>
      <c r="O3229" s="22">
        <f>VLOOKUP(A3229,Hoja1!A:C,3,0)</f>
        <v>8</v>
      </c>
      <c r="P3229" s="21" t="str">
        <f>VLOOKUP(M3229,[1]TIPOLOGIAS_CB!$A:$F,4,0)</f>
        <v>BARRANQUILLA</v>
      </c>
      <c r="Q3229" s="21" t="str">
        <f>VLOOKUP(P3229,'BASE TARIFA 2025'!C:D,2,0)</f>
        <v>WOMPI COSTA</v>
      </c>
      <c r="R3229" s="23">
        <f>VLOOKUP(P3229,'BASE TARIFA 2025'!C:F,4,0)</f>
        <v>15709.5</v>
      </c>
    </row>
    <row r="3230" spans="1:18" ht="15" customHeight="1">
      <c r="A3230" s="27">
        <v>67730</v>
      </c>
      <c r="B3230" s="27" t="s">
        <v>18565</v>
      </c>
      <c r="C3230" s="27">
        <v>901545158</v>
      </c>
      <c r="D3230" s="27" t="s">
        <v>18566</v>
      </c>
      <c r="E3230" s="27" t="s">
        <v>79</v>
      </c>
      <c r="F3230" s="27" t="s">
        <v>18566</v>
      </c>
      <c r="G3230" s="27" t="s">
        <v>18567</v>
      </c>
      <c r="H3230" s="27" t="s">
        <v>18568</v>
      </c>
      <c r="I3230" s="27" t="s">
        <v>18569</v>
      </c>
      <c r="J3230" s="27" t="s">
        <v>10255</v>
      </c>
      <c r="K3230" s="27" t="s">
        <v>18523</v>
      </c>
      <c r="L3230" s="27" t="s">
        <v>18523</v>
      </c>
      <c r="M3230" s="27">
        <v>8638</v>
      </c>
      <c r="N3230" s="28" t="s">
        <v>465</v>
      </c>
      <c r="O3230" s="22">
        <f>VLOOKUP(A3230,Hoja1!A:C,3,0)</f>
        <v>8</v>
      </c>
      <c r="P3230" s="21" t="str">
        <f>VLOOKUP(M3230,[1]TIPOLOGIAS_CB!$A:$F,4,0)</f>
        <v>BARRANQUILLA</v>
      </c>
      <c r="Q3230" s="21" t="str">
        <f>VLOOKUP(P3230,'BASE TARIFA 2025'!C:D,2,0)</f>
        <v>WOMPI COSTA</v>
      </c>
      <c r="R3230" s="23">
        <f>VLOOKUP(P3230,'BASE TARIFA 2025'!C:F,4,0)</f>
        <v>15709.5</v>
      </c>
    </row>
    <row r="3231" spans="1:18" ht="15" customHeight="1">
      <c r="A3231" s="27">
        <v>68883</v>
      </c>
      <c r="B3231" s="27" t="s">
        <v>18570</v>
      </c>
      <c r="C3231" s="27">
        <v>901572225</v>
      </c>
      <c r="D3231" s="27" t="s">
        <v>18571</v>
      </c>
      <c r="E3231" s="27" t="s">
        <v>18572</v>
      </c>
      <c r="F3231" s="27" t="s">
        <v>18572</v>
      </c>
      <c r="G3231" s="27" t="s">
        <v>18573</v>
      </c>
      <c r="H3231" s="27" t="s">
        <v>18574</v>
      </c>
      <c r="I3231" s="27" t="s">
        <v>18575</v>
      </c>
      <c r="J3231" s="27" t="s">
        <v>10255</v>
      </c>
      <c r="K3231" s="27" t="s">
        <v>18523</v>
      </c>
      <c r="L3231" s="27" t="s">
        <v>18523</v>
      </c>
      <c r="M3231" s="27">
        <v>8638</v>
      </c>
      <c r="N3231" s="28" t="s">
        <v>580</v>
      </c>
      <c r="O3231" s="22">
        <f>VLOOKUP(A3231,Hoja1!A:C,3,0)</f>
        <v>8</v>
      </c>
      <c r="P3231" s="21" t="str">
        <f>VLOOKUP(M3231,[1]TIPOLOGIAS_CB!$A:$F,4,0)</f>
        <v>BARRANQUILLA</v>
      </c>
      <c r="Q3231" s="21" t="str">
        <f>VLOOKUP(P3231,'BASE TARIFA 2025'!C:D,2,0)</f>
        <v>WOMPI COSTA</v>
      </c>
      <c r="R3231" s="23">
        <f>VLOOKUP(P3231,'BASE TARIFA 2025'!C:F,4,0)</f>
        <v>15709.5</v>
      </c>
    </row>
    <row r="3232" spans="1:18" ht="15" customHeight="1">
      <c r="A3232" s="27">
        <v>70268</v>
      </c>
      <c r="B3232" s="27" t="s">
        <v>18576</v>
      </c>
      <c r="C3232" s="27">
        <v>1042998457</v>
      </c>
      <c r="D3232" s="27" t="s">
        <v>18577</v>
      </c>
      <c r="E3232" s="27" t="s">
        <v>18577</v>
      </c>
      <c r="F3232" s="27" t="s">
        <v>18577</v>
      </c>
      <c r="G3232" s="27" t="s">
        <v>18578</v>
      </c>
      <c r="H3232" s="27" t="s">
        <v>18579</v>
      </c>
      <c r="I3232" s="27" t="s">
        <v>18580</v>
      </c>
      <c r="J3232" s="27" t="s">
        <v>10255</v>
      </c>
      <c r="K3232" s="27" t="s">
        <v>18523</v>
      </c>
      <c r="L3232" s="27" t="s">
        <v>18523</v>
      </c>
      <c r="M3232" s="27">
        <v>8638</v>
      </c>
      <c r="N3232" s="28" t="s">
        <v>580</v>
      </c>
      <c r="O3232" s="22">
        <f>VLOOKUP(A3232,Hoja1!A:C,3,0)</f>
        <v>8</v>
      </c>
      <c r="P3232" s="21" t="str">
        <f>VLOOKUP(M3232,[1]TIPOLOGIAS_CB!$A:$F,4,0)</f>
        <v>BARRANQUILLA</v>
      </c>
      <c r="Q3232" s="21" t="str">
        <f>VLOOKUP(P3232,'BASE TARIFA 2025'!C:D,2,0)</f>
        <v>WOMPI COSTA</v>
      </c>
      <c r="R3232" s="23">
        <f>VLOOKUP(P3232,'BASE TARIFA 2025'!C:F,4,0)</f>
        <v>15709.5</v>
      </c>
    </row>
    <row r="3233" spans="1:18" ht="15" customHeight="1">
      <c r="A3233" s="27">
        <v>59232</v>
      </c>
      <c r="B3233" s="27" t="s">
        <v>18581</v>
      </c>
      <c r="C3233" s="27">
        <v>890112807</v>
      </c>
      <c r="D3233" s="27" t="s">
        <v>18582</v>
      </c>
      <c r="E3233" s="27" t="s">
        <v>18583</v>
      </c>
      <c r="F3233" s="27" t="s">
        <v>18583</v>
      </c>
      <c r="G3233" s="27" t="s">
        <v>18584</v>
      </c>
      <c r="H3233" s="27" t="s">
        <v>18585</v>
      </c>
      <c r="I3233" s="27" t="s">
        <v>18586</v>
      </c>
      <c r="J3233" s="27" t="s">
        <v>10255</v>
      </c>
      <c r="K3233" s="27" t="s">
        <v>18523</v>
      </c>
      <c r="L3233" s="27" t="s">
        <v>18523</v>
      </c>
      <c r="M3233" s="27">
        <v>8638</v>
      </c>
      <c r="N3233" s="28" t="s">
        <v>586</v>
      </c>
      <c r="O3233" s="22">
        <f>VLOOKUP(A3233,Hoja1!A:C,3,0)</f>
        <v>8</v>
      </c>
      <c r="P3233" s="21" t="str">
        <f>VLOOKUP(M3233,[1]TIPOLOGIAS_CB!$A:$F,4,0)</f>
        <v>BARRANQUILLA</v>
      </c>
      <c r="Q3233" s="21" t="str">
        <f>VLOOKUP(P3233,'BASE TARIFA 2025'!C:D,2,0)</f>
        <v>WOMPI COSTA</v>
      </c>
      <c r="R3233" s="23">
        <f>VLOOKUP(P3233,'BASE TARIFA 2025'!C:F,4,0)</f>
        <v>15709.5</v>
      </c>
    </row>
    <row r="3234" spans="1:18" ht="15" customHeight="1">
      <c r="A3234" s="27">
        <v>61179</v>
      </c>
      <c r="B3234" s="27" t="s">
        <v>18587</v>
      </c>
      <c r="C3234" s="27">
        <v>44190853</v>
      </c>
      <c r="D3234" s="27" t="s">
        <v>18588</v>
      </c>
      <c r="E3234" s="27" t="s">
        <v>18588</v>
      </c>
      <c r="F3234" s="27" t="s">
        <v>18589</v>
      </c>
      <c r="G3234" s="27" t="s">
        <v>18590</v>
      </c>
      <c r="H3234" s="27" t="s">
        <v>18591</v>
      </c>
      <c r="I3234" s="27" t="s">
        <v>18592</v>
      </c>
      <c r="J3234" s="27" t="s">
        <v>10255</v>
      </c>
      <c r="K3234" s="27" t="s">
        <v>18523</v>
      </c>
      <c r="L3234" s="27" t="s">
        <v>18523</v>
      </c>
      <c r="M3234" s="27">
        <v>8638</v>
      </c>
      <c r="N3234" s="28" t="s">
        <v>586</v>
      </c>
      <c r="O3234" s="22">
        <f>VLOOKUP(A3234,Hoja1!A:C,3,0)</f>
        <v>8</v>
      </c>
      <c r="P3234" s="21" t="str">
        <f>VLOOKUP(M3234,[1]TIPOLOGIAS_CB!$A:$F,4,0)</f>
        <v>BARRANQUILLA</v>
      </c>
      <c r="Q3234" s="21" t="str">
        <f>VLOOKUP(P3234,'BASE TARIFA 2025'!C:D,2,0)</f>
        <v>WOMPI COSTA</v>
      </c>
      <c r="R3234" s="23">
        <f>VLOOKUP(P3234,'BASE TARIFA 2025'!C:F,4,0)</f>
        <v>15709.5</v>
      </c>
    </row>
    <row r="3235" spans="1:18" ht="15" customHeight="1">
      <c r="A3235" s="27">
        <v>62257</v>
      </c>
      <c r="B3235" s="27" t="s">
        <v>18593</v>
      </c>
      <c r="C3235" s="27">
        <v>1043029909</v>
      </c>
      <c r="D3235" s="27" t="s">
        <v>18594</v>
      </c>
      <c r="E3235" s="27" t="s">
        <v>18595</v>
      </c>
      <c r="F3235" s="27" t="s">
        <v>18595</v>
      </c>
      <c r="G3235" s="27" t="s">
        <v>18596</v>
      </c>
      <c r="H3235" s="27" t="s">
        <v>18597</v>
      </c>
      <c r="I3235" s="27" t="s">
        <v>18598</v>
      </c>
      <c r="J3235" s="27" t="s">
        <v>10255</v>
      </c>
      <c r="K3235" s="27" t="s">
        <v>18523</v>
      </c>
      <c r="L3235" s="27" t="s">
        <v>18523</v>
      </c>
      <c r="M3235" s="27">
        <v>8638</v>
      </c>
      <c r="N3235" s="28" t="s">
        <v>465</v>
      </c>
      <c r="O3235" s="22">
        <f>VLOOKUP(A3235,Hoja1!A:C,3,0)</f>
        <v>8</v>
      </c>
      <c r="P3235" s="21" t="str">
        <f>VLOOKUP(M3235,[1]TIPOLOGIAS_CB!$A:$F,4,0)</f>
        <v>BARRANQUILLA</v>
      </c>
      <c r="Q3235" s="21" t="str">
        <f>VLOOKUP(P3235,'BASE TARIFA 2025'!C:D,2,0)</f>
        <v>WOMPI COSTA</v>
      </c>
      <c r="R3235" s="23">
        <f>VLOOKUP(P3235,'BASE TARIFA 2025'!C:F,4,0)</f>
        <v>15709.5</v>
      </c>
    </row>
    <row r="3236" spans="1:18" ht="15" customHeight="1">
      <c r="A3236" s="27">
        <v>66130</v>
      </c>
      <c r="B3236" s="27" t="s">
        <v>18599</v>
      </c>
      <c r="C3236" s="27">
        <v>901194958</v>
      </c>
      <c r="D3236" s="27" t="s">
        <v>18600</v>
      </c>
      <c r="E3236" s="27" t="s">
        <v>18600</v>
      </c>
      <c r="F3236" s="27" t="s">
        <v>18601</v>
      </c>
      <c r="G3236" s="27" t="s">
        <v>18602</v>
      </c>
      <c r="H3236" s="27" t="s">
        <v>18603</v>
      </c>
      <c r="I3236" s="27" t="s">
        <v>18604</v>
      </c>
      <c r="J3236" s="27" t="s">
        <v>10255</v>
      </c>
      <c r="K3236" s="27" t="s">
        <v>18523</v>
      </c>
      <c r="L3236" s="27" t="s">
        <v>18523</v>
      </c>
      <c r="M3236" s="27">
        <v>8638</v>
      </c>
      <c r="N3236" s="28" t="s">
        <v>580</v>
      </c>
      <c r="O3236" s="22">
        <f>VLOOKUP(A3236,Hoja1!A:C,3,0)</f>
        <v>8</v>
      </c>
      <c r="P3236" s="21" t="str">
        <f>VLOOKUP(M3236,[1]TIPOLOGIAS_CB!$A:$F,4,0)</f>
        <v>BARRANQUILLA</v>
      </c>
      <c r="Q3236" s="21" t="str">
        <f>VLOOKUP(P3236,'BASE TARIFA 2025'!C:D,2,0)</f>
        <v>WOMPI COSTA</v>
      </c>
      <c r="R3236" s="23">
        <f>VLOOKUP(P3236,'BASE TARIFA 2025'!C:F,4,0)</f>
        <v>15709.5</v>
      </c>
    </row>
    <row r="3237" spans="1:18" ht="15" customHeight="1">
      <c r="A3237" s="27">
        <v>29788</v>
      </c>
      <c r="B3237" s="27" t="s">
        <v>18605</v>
      </c>
      <c r="C3237" s="27">
        <v>1043604173</v>
      </c>
      <c r="D3237" s="27" t="s">
        <v>14998</v>
      </c>
      <c r="E3237" s="27" t="s">
        <v>18606</v>
      </c>
      <c r="F3237" s="27" t="s">
        <v>18606</v>
      </c>
      <c r="G3237" s="27" t="s">
        <v>18607</v>
      </c>
      <c r="H3237" s="27" t="s">
        <v>18608</v>
      </c>
      <c r="I3237" s="27" t="s">
        <v>18609</v>
      </c>
      <c r="J3237" s="27" t="s">
        <v>10255</v>
      </c>
      <c r="K3237" s="27" t="s">
        <v>18610</v>
      </c>
      <c r="L3237" s="27" t="s">
        <v>18610</v>
      </c>
      <c r="M3237" s="27">
        <v>8770</v>
      </c>
      <c r="N3237" s="28" t="s">
        <v>259</v>
      </c>
      <c r="O3237" s="22">
        <f>VLOOKUP(A3237,Hoja1!A:C,3,0)</f>
        <v>8</v>
      </c>
      <c r="P3237" s="21" t="str">
        <f>VLOOKUP(M3237,[1]TIPOLOGIAS_CB!$A:$F,4,0)</f>
        <v>BARRANQUILLA</v>
      </c>
      <c r="Q3237" s="21" t="str">
        <f>VLOOKUP(P3237,'BASE TARIFA 2025'!C:D,2,0)</f>
        <v>WOMPI COSTA</v>
      </c>
      <c r="R3237" s="23">
        <f>VLOOKUP(P3237,'BASE TARIFA 2025'!C:F,4,0)</f>
        <v>15709.5</v>
      </c>
    </row>
    <row r="3238" spans="1:18" ht="15" customHeight="1">
      <c r="A3238" s="27">
        <v>22622</v>
      </c>
      <c r="B3238" s="27" t="s">
        <v>18611</v>
      </c>
      <c r="C3238" s="27">
        <v>900546192</v>
      </c>
      <c r="D3238" s="27" t="s">
        <v>18612</v>
      </c>
      <c r="E3238" s="27" t="s">
        <v>18613</v>
      </c>
      <c r="F3238" s="27" t="s">
        <v>18613</v>
      </c>
      <c r="G3238" s="27" t="s">
        <v>18614</v>
      </c>
      <c r="H3238" s="27" t="s">
        <v>18615</v>
      </c>
      <c r="I3238" s="27" t="s">
        <v>18616</v>
      </c>
      <c r="J3238" s="27" t="s">
        <v>1325</v>
      </c>
      <c r="K3238" s="27" t="s">
        <v>18617</v>
      </c>
      <c r="L3238" s="27" t="s">
        <v>18617</v>
      </c>
      <c r="M3238" s="27">
        <v>13836</v>
      </c>
      <c r="N3238" s="28" t="s">
        <v>342</v>
      </c>
      <c r="O3238" s="22">
        <f>VLOOKUP(A3238,Hoja1!A:C,3,0)</f>
        <v>8</v>
      </c>
      <c r="P3238" s="21" t="str">
        <f>VLOOKUP(M3238,[1]TIPOLOGIAS_CB!$A:$F,4,0)</f>
        <v>CARTAGENA</v>
      </c>
      <c r="Q3238" s="21" t="str">
        <f>VLOOKUP(P3238,'BASE TARIFA 2025'!C:D,2,0)</f>
        <v>WOMPI COSTA</v>
      </c>
      <c r="R3238" s="23">
        <f>VLOOKUP(P3238,'BASE TARIFA 2025'!C:F,4,0)</f>
        <v>28277.100000000002</v>
      </c>
    </row>
    <row r="3239" spans="1:18" ht="15" customHeight="1">
      <c r="A3239" s="27">
        <v>12050</v>
      </c>
      <c r="B3239" s="27" t="s">
        <v>18618</v>
      </c>
      <c r="C3239" s="27">
        <v>800256605</v>
      </c>
      <c r="D3239" s="27" t="s">
        <v>18619</v>
      </c>
      <c r="E3239" s="27" t="s">
        <v>18620</v>
      </c>
      <c r="F3239" s="27" t="s">
        <v>18620</v>
      </c>
      <c r="G3239" s="27" t="s">
        <v>18621</v>
      </c>
      <c r="H3239" s="27" t="s">
        <v>18622</v>
      </c>
      <c r="I3239" s="27" t="s">
        <v>18623</v>
      </c>
      <c r="J3239" s="27" t="s">
        <v>1325</v>
      </c>
      <c r="K3239" s="27" t="s">
        <v>18617</v>
      </c>
      <c r="L3239" s="27" t="s">
        <v>18617</v>
      </c>
      <c r="M3239" s="27">
        <v>13836</v>
      </c>
      <c r="N3239" s="28" t="s">
        <v>102</v>
      </c>
      <c r="O3239" s="22">
        <f>VLOOKUP(A3239,Hoja1!A:C,3,0)</f>
        <v>16</v>
      </c>
      <c r="P3239" s="21" t="str">
        <f>VLOOKUP(M3239,[1]TIPOLOGIAS_CB!$A:$F,4,0)</f>
        <v>CARTAGENA</v>
      </c>
      <c r="Q3239" s="21" t="str">
        <f>VLOOKUP(P3239,'BASE TARIFA 2025'!C:D,2,0)</f>
        <v>WOMPI COSTA</v>
      </c>
      <c r="R3239" s="23">
        <f>VLOOKUP(P3239,'BASE TARIFA 2025'!C:F,4,0)</f>
        <v>28277.100000000002</v>
      </c>
    </row>
    <row r="3240" spans="1:18" ht="15" customHeight="1">
      <c r="A3240" s="27">
        <v>13556</v>
      </c>
      <c r="B3240" s="27" t="s">
        <v>18624</v>
      </c>
      <c r="C3240" s="27">
        <v>1143324920</v>
      </c>
      <c r="D3240" s="27" t="s">
        <v>18625</v>
      </c>
      <c r="E3240" s="27" t="s">
        <v>18626</v>
      </c>
      <c r="F3240" s="27" t="s">
        <v>18626</v>
      </c>
      <c r="G3240" s="27" t="s">
        <v>18627</v>
      </c>
      <c r="H3240" s="27" t="s">
        <v>18628</v>
      </c>
      <c r="I3240" s="27" t="s">
        <v>18629</v>
      </c>
      <c r="J3240" s="27" t="s">
        <v>1325</v>
      </c>
      <c r="K3240" s="27" t="s">
        <v>18617</v>
      </c>
      <c r="L3240" s="27" t="s">
        <v>18617</v>
      </c>
      <c r="M3240" s="27">
        <v>13836</v>
      </c>
      <c r="N3240" s="28" t="s">
        <v>342</v>
      </c>
      <c r="O3240" s="22">
        <f>VLOOKUP(A3240,Hoja1!A:C,3,0)</f>
        <v>8</v>
      </c>
      <c r="P3240" s="21" t="str">
        <f>VLOOKUP(M3240,[1]TIPOLOGIAS_CB!$A:$F,4,0)</f>
        <v>CARTAGENA</v>
      </c>
      <c r="Q3240" s="21" t="str">
        <f>VLOOKUP(P3240,'BASE TARIFA 2025'!C:D,2,0)</f>
        <v>WOMPI COSTA</v>
      </c>
      <c r="R3240" s="23">
        <f>VLOOKUP(P3240,'BASE TARIFA 2025'!C:F,4,0)</f>
        <v>28277.100000000002</v>
      </c>
    </row>
    <row r="3241" spans="1:18" ht="15" customHeight="1">
      <c r="A3241" s="27">
        <v>50832</v>
      </c>
      <c r="B3241" s="27" t="s">
        <v>18630</v>
      </c>
      <c r="C3241" s="27">
        <v>73134351</v>
      </c>
      <c r="D3241" s="27" t="s">
        <v>79</v>
      </c>
      <c r="E3241" s="27" t="s">
        <v>18631</v>
      </c>
      <c r="F3241" s="27" t="s">
        <v>18631</v>
      </c>
      <c r="G3241" s="27" t="s">
        <v>18632</v>
      </c>
      <c r="H3241" s="27" t="s">
        <v>18633</v>
      </c>
      <c r="I3241" s="27" t="s">
        <v>18634</v>
      </c>
      <c r="J3241" s="27" t="s">
        <v>1325</v>
      </c>
      <c r="K3241" s="27" t="s">
        <v>18617</v>
      </c>
      <c r="L3241" s="27" t="s">
        <v>18617</v>
      </c>
      <c r="M3241" s="27">
        <v>13836</v>
      </c>
      <c r="N3241" s="28" t="s">
        <v>342</v>
      </c>
      <c r="O3241" s="22">
        <f>VLOOKUP(A3241,Hoja1!A:C,3,0)</f>
        <v>8</v>
      </c>
      <c r="P3241" s="21" t="str">
        <f>VLOOKUP(M3241,[1]TIPOLOGIAS_CB!$A:$F,4,0)</f>
        <v>CARTAGENA</v>
      </c>
      <c r="Q3241" s="21" t="str">
        <f>VLOOKUP(P3241,'BASE TARIFA 2025'!C:D,2,0)</f>
        <v>WOMPI COSTA</v>
      </c>
      <c r="R3241" s="23">
        <f>VLOOKUP(P3241,'BASE TARIFA 2025'!C:F,4,0)</f>
        <v>28277.100000000002</v>
      </c>
    </row>
    <row r="3242" spans="1:18" ht="15" customHeight="1">
      <c r="A3242" s="27">
        <v>77603</v>
      </c>
      <c r="B3242" s="27" t="s">
        <v>18635</v>
      </c>
      <c r="C3242" s="27">
        <v>45694082</v>
      </c>
      <c r="D3242" s="27" t="s">
        <v>18636</v>
      </c>
      <c r="E3242" s="27" t="s">
        <v>18636</v>
      </c>
      <c r="F3242" s="27" t="s">
        <v>18637</v>
      </c>
      <c r="G3242" s="27" t="s">
        <v>18638</v>
      </c>
      <c r="H3242" s="27" t="s">
        <v>18639</v>
      </c>
      <c r="I3242" s="27" t="s">
        <v>18640</v>
      </c>
      <c r="J3242" s="27" t="s">
        <v>1325</v>
      </c>
      <c r="K3242" s="27" t="s">
        <v>18617</v>
      </c>
      <c r="L3242" s="27" t="s">
        <v>18617</v>
      </c>
      <c r="M3242" s="27">
        <v>13836</v>
      </c>
      <c r="N3242" s="28" t="s">
        <v>102</v>
      </c>
      <c r="O3242" s="22">
        <f>VLOOKUP(A3242,Hoja1!A:C,3,0)</f>
        <v>8</v>
      </c>
      <c r="P3242" s="21" t="str">
        <f>VLOOKUP(M3242,[1]TIPOLOGIAS_CB!$A:$F,4,0)</f>
        <v>CARTAGENA</v>
      </c>
      <c r="Q3242" s="21" t="str">
        <f>VLOOKUP(P3242,'BASE TARIFA 2025'!C:D,2,0)</f>
        <v>WOMPI COSTA</v>
      </c>
      <c r="R3242" s="23">
        <f>VLOOKUP(P3242,'BASE TARIFA 2025'!C:F,4,0)</f>
        <v>28277.100000000002</v>
      </c>
    </row>
    <row r="3243" spans="1:18" ht="15" customHeight="1">
      <c r="A3243" s="27">
        <v>78896</v>
      </c>
      <c r="B3243" s="27" t="s">
        <v>18641</v>
      </c>
      <c r="C3243" s="27">
        <v>1143359920</v>
      </c>
      <c r="D3243" s="27" t="s">
        <v>18642</v>
      </c>
      <c r="E3243" s="27" t="s">
        <v>18642</v>
      </c>
      <c r="F3243" s="27" t="s">
        <v>18642</v>
      </c>
      <c r="G3243" s="27" t="s">
        <v>18643</v>
      </c>
      <c r="H3243" s="27" t="s">
        <v>18644</v>
      </c>
      <c r="I3243" s="27" t="s">
        <v>18645</v>
      </c>
      <c r="J3243" s="27" t="s">
        <v>1325</v>
      </c>
      <c r="K3243" s="27" t="s">
        <v>18617</v>
      </c>
      <c r="L3243" s="27" t="s">
        <v>18617</v>
      </c>
      <c r="M3243" s="27">
        <v>13836</v>
      </c>
      <c r="N3243" s="28" t="s">
        <v>102</v>
      </c>
      <c r="O3243" s="22">
        <f>VLOOKUP(A3243,Hoja1!A:C,3,0)</f>
        <v>8</v>
      </c>
      <c r="P3243" s="21" t="str">
        <f>VLOOKUP(M3243,[1]TIPOLOGIAS_CB!$A:$F,4,0)</f>
        <v>CARTAGENA</v>
      </c>
      <c r="Q3243" s="21" t="str">
        <f>VLOOKUP(P3243,'BASE TARIFA 2025'!C:D,2,0)</f>
        <v>WOMPI COSTA</v>
      </c>
      <c r="R3243" s="23">
        <f>VLOOKUP(P3243,'BASE TARIFA 2025'!C:F,4,0)</f>
        <v>28277.100000000002</v>
      </c>
    </row>
    <row r="3244" spans="1:18" ht="15" customHeight="1">
      <c r="A3244" s="27">
        <v>77356</v>
      </c>
      <c r="B3244" s="27" t="s">
        <v>18646</v>
      </c>
      <c r="C3244" s="27">
        <v>5819382</v>
      </c>
      <c r="D3244" s="27" t="s">
        <v>18647</v>
      </c>
      <c r="E3244" s="27" t="s">
        <v>18647</v>
      </c>
      <c r="F3244" s="27" t="s">
        <v>18647</v>
      </c>
      <c r="G3244" s="27" t="s">
        <v>18648</v>
      </c>
      <c r="H3244" s="27" t="s">
        <v>18649</v>
      </c>
      <c r="I3244" s="27" t="s">
        <v>18650</v>
      </c>
      <c r="J3244" s="27" t="s">
        <v>10958</v>
      </c>
      <c r="K3244" s="27" t="s">
        <v>39</v>
      </c>
      <c r="L3244" s="27" t="s">
        <v>39</v>
      </c>
      <c r="M3244" s="27">
        <v>18001</v>
      </c>
      <c r="N3244" s="28" t="s">
        <v>701</v>
      </c>
      <c r="O3244" s="22">
        <f>VLOOKUP(A3244,Hoja1!A:C,3,0)</f>
        <v>8</v>
      </c>
      <c r="P3244" s="21" t="str">
        <f>VLOOKUP(M3244,[1]TIPOLOGIAS_CB!$A:$F,4,0)</f>
        <v>NEIVA</v>
      </c>
      <c r="Q3244" s="21" t="str">
        <f>VLOOKUP(P3244,'BASE TARIFA 2025'!C:D,2,0)</f>
        <v>WOMPI ORIENTE</v>
      </c>
      <c r="R3244" s="23">
        <f>VLOOKUP(P3244,'BASE TARIFA 2025'!C:F,4,0)</f>
        <v>28277.100000000002</v>
      </c>
    </row>
    <row r="3245" spans="1:18" ht="15" customHeight="1">
      <c r="A3245" s="27">
        <v>53168</v>
      </c>
      <c r="B3245" s="27" t="s">
        <v>18651</v>
      </c>
      <c r="C3245" s="27">
        <v>17690981</v>
      </c>
      <c r="D3245" s="27" t="s">
        <v>18652</v>
      </c>
      <c r="E3245" s="27" t="s">
        <v>18652</v>
      </c>
      <c r="F3245" s="27" t="s">
        <v>18652</v>
      </c>
      <c r="G3245" s="27" t="s">
        <v>18653</v>
      </c>
      <c r="H3245" s="27" t="s">
        <v>18654</v>
      </c>
      <c r="I3245" s="27" t="s">
        <v>18655</v>
      </c>
      <c r="J3245" s="27" t="s">
        <v>10958</v>
      </c>
      <c r="K3245" s="27" t="s">
        <v>39</v>
      </c>
      <c r="L3245" s="27" t="s">
        <v>39</v>
      </c>
      <c r="M3245" s="27">
        <v>18001</v>
      </c>
      <c r="N3245" s="28" t="s">
        <v>172</v>
      </c>
      <c r="O3245" s="22">
        <f>VLOOKUP(A3245,Hoja1!A:C,3,0)</f>
        <v>16</v>
      </c>
      <c r="P3245" s="21" t="str">
        <f>VLOOKUP(M3245,[1]TIPOLOGIAS_CB!$A:$F,4,0)</f>
        <v>NEIVA</v>
      </c>
      <c r="Q3245" s="21" t="str">
        <f>VLOOKUP(P3245,'BASE TARIFA 2025'!C:D,2,0)</f>
        <v>WOMPI ORIENTE</v>
      </c>
      <c r="R3245" s="23">
        <f>VLOOKUP(P3245,'BASE TARIFA 2025'!C:F,4,0)</f>
        <v>28277.100000000002</v>
      </c>
    </row>
    <row r="3246" spans="1:18" ht="15" customHeight="1">
      <c r="A3246" s="27">
        <v>27494</v>
      </c>
      <c r="B3246" s="27" t="s">
        <v>18656</v>
      </c>
      <c r="C3246" s="27">
        <v>30519139</v>
      </c>
      <c r="D3246" s="27" t="s">
        <v>18657</v>
      </c>
      <c r="E3246" s="27" t="s">
        <v>18658</v>
      </c>
      <c r="F3246" s="27" t="s">
        <v>18658</v>
      </c>
      <c r="G3246" s="27" t="s">
        <v>18659</v>
      </c>
      <c r="H3246" s="27" t="s">
        <v>18660</v>
      </c>
      <c r="I3246" s="27" t="s">
        <v>18661</v>
      </c>
      <c r="J3246" s="27" t="s">
        <v>10958</v>
      </c>
      <c r="K3246" s="27" t="s">
        <v>18662</v>
      </c>
      <c r="L3246" s="27" t="s">
        <v>18662</v>
      </c>
      <c r="M3246" s="27">
        <v>18592</v>
      </c>
      <c r="N3246" s="28" t="s">
        <v>259</v>
      </c>
      <c r="O3246" s="22">
        <f>VLOOKUP(A3246,Hoja1!A:C,3,0)</f>
        <v>8</v>
      </c>
      <c r="P3246" s="21" t="str">
        <f>VLOOKUP(M3246,[1]TIPOLOGIAS_CB!$A:$F,4,0)</f>
        <v>NEIVA</v>
      </c>
      <c r="Q3246" s="21" t="str">
        <f>VLOOKUP(P3246,'BASE TARIFA 2025'!C:D,2,0)</f>
        <v>WOMPI ORIENTE</v>
      </c>
      <c r="R3246" s="23">
        <f>VLOOKUP(P3246,'BASE TARIFA 2025'!C:F,4,0)</f>
        <v>28277.100000000002</v>
      </c>
    </row>
    <row r="3247" spans="1:18" ht="15" customHeight="1">
      <c r="A3247" s="27">
        <v>37792</v>
      </c>
      <c r="B3247" s="27" t="s">
        <v>18663</v>
      </c>
      <c r="C3247" s="27">
        <v>17642723</v>
      </c>
      <c r="D3247" s="27"/>
      <c r="E3247" s="27" t="s">
        <v>18664</v>
      </c>
      <c r="F3247" s="27" t="s">
        <v>18664</v>
      </c>
      <c r="G3247" s="27" t="s">
        <v>18665</v>
      </c>
      <c r="H3247" s="27" t="s">
        <v>18666</v>
      </c>
      <c r="I3247" s="27" t="s">
        <v>18667</v>
      </c>
      <c r="J3247" s="27" t="s">
        <v>10958</v>
      </c>
      <c r="K3247" s="27" t="s">
        <v>18662</v>
      </c>
      <c r="L3247" s="27" t="s">
        <v>18662</v>
      </c>
      <c r="M3247" s="27">
        <v>18592</v>
      </c>
      <c r="N3247" s="28" t="s">
        <v>259</v>
      </c>
      <c r="O3247" s="22">
        <f>VLOOKUP(A3247,Hoja1!A:C,3,0)</f>
        <v>8</v>
      </c>
      <c r="P3247" s="21" t="str">
        <f>VLOOKUP(M3247,[1]TIPOLOGIAS_CB!$A:$F,4,0)</f>
        <v>NEIVA</v>
      </c>
      <c r="Q3247" s="21" t="str">
        <f>VLOOKUP(P3247,'BASE TARIFA 2025'!C:D,2,0)</f>
        <v>WOMPI ORIENTE</v>
      </c>
      <c r="R3247" s="23">
        <f>VLOOKUP(P3247,'BASE TARIFA 2025'!C:F,4,0)</f>
        <v>28277.100000000002</v>
      </c>
    </row>
    <row r="3248" spans="1:18" ht="15" customHeight="1">
      <c r="A3248" s="27">
        <v>75593</v>
      </c>
      <c r="B3248" s="27" t="s">
        <v>18668</v>
      </c>
      <c r="C3248" s="27">
        <v>12210504</v>
      </c>
      <c r="D3248" s="27" t="s">
        <v>18669</v>
      </c>
      <c r="E3248" s="27" t="s">
        <v>18669</v>
      </c>
      <c r="F3248" s="27" t="s">
        <v>18669</v>
      </c>
      <c r="G3248" s="27" t="s">
        <v>18670</v>
      </c>
      <c r="H3248" s="27" t="s">
        <v>18671</v>
      </c>
      <c r="I3248" s="27" t="s">
        <v>18672</v>
      </c>
      <c r="J3248" s="27" t="s">
        <v>10958</v>
      </c>
      <c r="K3248" s="27" t="s">
        <v>18662</v>
      </c>
      <c r="L3248" s="27" t="s">
        <v>18662</v>
      </c>
      <c r="M3248" s="27">
        <v>18592</v>
      </c>
      <c r="N3248" s="28" t="s">
        <v>328</v>
      </c>
      <c r="O3248" s="22">
        <f>VLOOKUP(A3248,Hoja1!A:C,3,0)</f>
        <v>8</v>
      </c>
      <c r="P3248" s="21" t="str">
        <f>VLOOKUP(M3248,[1]TIPOLOGIAS_CB!$A:$F,4,0)</f>
        <v>NEIVA</v>
      </c>
      <c r="Q3248" s="21" t="str">
        <f>VLOOKUP(P3248,'BASE TARIFA 2025'!C:D,2,0)</f>
        <v>WOMPI ORIENTE</v>
      </c>
      <c r="R3248" s="23">
        <f>VLOOKUP(P3248,'BASE TARIFA 2025'!C:F,4,0)</f>
        <v>28277.100000000002</v>
      </c>
    </row>
    <row r="3249" spans="1:18" ht="15" customHeight="1">
      <c r="A3249" s="27">
        <v>78194</v>
      </c>
      <c r="B3249" s="27" t="s">
        <v>18673</v>
      </c>
      <c r="C3249" s="27">
        <v>1117264483</v>
      </c>
      <c r="D3249" s="27" t="s">
        <v>18674</v>
      </c>
      <c r="E3249" s="27" t="s">
        <v>18675</v>
      </c>
      <c r="F3249" s="27" t="s">
        <v>18675</v>
      </c>
      <c r="G3249" s="27" t="s">
        <v>18676</v>
      </c>
      <c r="H3249" s="27" t="s">
        <v>18677</v>
      </c>
      <c r="I3249" s="27" t="s">
        <v>18678</v>
      </c>
      <c r="J3249" s="27" t="s">
        <v>10958</v>
      </c>
      <c r="K3249" s="27" t="s">
        <v>18662</v>
      </c>
      <c r="L3249" s="27" t="s">
        <v>18662</v>
      </c>
      <c r="M3249" s="27">
        <v>18592</v>
      </c>
      <c r="N3249" s="28" t="s">
        <v>328</v>
      </c>
      <c r="O3249" s="22">
        <f>VLOOKUP(A3249,Hoja1!A:C,3,0)</f>
        <v>8</v>
      </c>
      <c r="P3249" s="21" t="str">
        <f>VLOOKUP(M3249,[1]TIPOLOGIAS_CB!$A:$F,4,0)</f>
        <v>NEIVA</v>
      </c>
      <c r="Q3249" s="21" t="str">
        <f>VLOOKUP(P3249,'BASE TARIFA 2025'!C:D,2,0)</f>
        <v>WOMPI ORIENTE</v>
      </c>
      <c r="R3249" s="23">
        <f>VLOOKUP(P3249,'BASE TARIFA 2025'!C:F,4,0)</f>
        <v>28277.100000000002</v>
      </c>
    </row>
    <row r="3250" spans="1:18" ht="15" customHeight="1">
      <c r="A3250" s="27">
        <v>58864</v>
      </c>
      <c r="B3250" s="27" t="s">
        <v>18679</v>
      </c>
      <c r="C3250" s="27">
        <v>1118471897</v>
      </c>
      <c r="D3250" s="27" t="s">
        <v>18680</v>
      </c>
      <c r="E3250" s="27" t="s">
        <v>79</v>
      </c>
      <c r="F3250" s="27" t="s">
        <v>18680</v>
      </c>
      <c r="G3250" s="27" t="s">
        <v>18681</v>
      </c>
      <c r="H3250" s="27" t="s">
        <v>18682</v>
      </c>
      <c r="I3250" s="27" t="s">
        <v>18683</v>
      </c>
      <c r="J3250" s="27" t="s">
        <v>10958</v>
      </c>
      <c r="K3250" s="27" t="s">
        <v>18684</v>
      </c>
      <c r="L3250" s="27" t="s">
        <v>18684</v>
      </c>
      <c r="M3250" s="27">
        <v>18610</v>
      </c>
      <c r="N3250" s="28" t="s">
        <v>102</v>
      </c>
      <c r="O3250" s="22">
        <f>VLOOKUP(A3250,Hoja1!A:C,3,0)</f>
        <v>8</v>
      </c>
      <c r="P3250" s="21" t="str">
        <f>VLOOKUP(M3250,[1]TIPOLOGIAS_CB!$A:$F,4,0)</f>
        <v>NEIVA</v>
      </c>
      <c r="Q3250" s="21" t="str">
        <f>VLOOKUP(P3250,'BASE TARIFA 2025'!C:D,2,0)</f>
        <v>WOMPI ORIENTE</v>
      </c>
      <c r="R3250" s="23">
        <f>VLOOKUP(P3250,'BASE TARIFA 2025'!C:F,4,0)</f>
        <v>28277.100000000002</v>
      </c>
    </row>
    <row r="3251" spans="1:18" ht="15" customHeight="1">
      <c r="A3251" s="27">
        <v>76068</v>
      </c>
      <c r="B3251" s="27" t="s">
        <v>18685</v>
      </c>
      <c r="C3251" s="27">
        <v>40780608</v>
      </c>
      <c r="D3251" s="27" t="s">
        <v>18686</v>
      </c>
      <c r="E3251" s="27" t="s">
        <v>18686</v>
      </c>
      <c r="F3251" s="27" t="s">
        <v>18686</v>
      </c>
      <c r="G3251" s="27" t="s">
        <v>18687</v>
      </c>
      <c r="H3251" s="27" t="s">
        <v>18688</v>
      </c>
      <c r="I3251" s="27" t="s">
        <v>18689</v>
      </c>
      <c r="J3251" s="27" t="s">
        <v>10958</v>
      </c>
      <c r="K3251" s="27" t="s">
        <v>18684</v>
      </c>
      <c r="L3251" s="27" t="s">
        <v>18684</v>
      </c>
      <c r="M3251" s="27">
        <v>18610</v>
      </c>
      <c r="N3251" s="28" t="s">
        <v>102</v>
      </c>
      <c r="O3251" s="22">
        <f>VLOOKUP(A3251,Hoja1!A:C,3,0)</f>
        <v>8</v>
      </c>
      <c r="P3251" s="21" t="str">
        <f>VLOOKUP(M3251,[1]TIPOLOGIAS_CB!$A:$F,4,0)</f>
        <v>NEIVA</v>
      </c>
      <c r="Q3251" s="21" t="str">
        <f>VLOOKUP(P3251,'BASE TARIFA 2025'!C:D,2,0)</f>
        <v>WOMPI ORIENTE</v>
      </c>
      <c r="R3251" s="23">
        <f>VLOOKUP(P3251,'BASE TARIFA 2025'!C:F,4,0)</f>
        <v>28277.100000000002</v>
      </c>
    </row>
    <row r="3252" spans="1:18" ht="15" customHeight="1">
      <c r="A3252" s="27">
        <v>17409</v>
      </c>
      <c r="B3252" s="27" t="s">
        <v>18690</v>
      </c>
      <c r="C3252" s="27">
        <v>4615573</v>
      </c>
      <c r="D3252" s="27" t="s">
        <v>18691</v>
      </c>
      <c r="E3252" s="27" t="s">
        <v>18692</v>
      </c>
      <c r="F3252" s="27" t="s">
        <v>18692</v>
      </c>
      <c r="G3252" s="27" t="s">
        <v>18693</v>
      </c>
      <c r="H3252" s="27" t="s">
        <v>18694</v>
      </c>
      <c r="I3252" s="27" t="s">
        <v>18695</v>
      </c>
      <c r="J3252" s="27" t="s">
        <v>665</v>
      </c>
      <c r="K3252" s="27" t="s">
        <v>18696</v>
      </c>
      <c r="L3252" s="27" t="s">
        <v>18696</v>
      </c>
      <c r="M3252" s="27">
        <v>19001</v>
      </c>
      <c r="N3252" s="28" t="s">
        <v>500</v>
      </c>
      <c r="O3252" s="22">
        <f>VLOOKUP(A3252,Hoja1!A:C,3,0)</f>
        <v>16</v>
      </c>
      <c r="P3252" s="21" t="str">
        <f>VLOOKUP(M3252,[1]TIPOLOGIAS_CB!$A:$F,4,0)</f>
        <v>CALI</v>
      </c>
      <c r="Q3252" s="21" t="str">
        <f>VLOOKUP(P3252,'BASE TARIFA 2025'!C:D,2,0)</f>
        <v>WOMPI SUROCCIDENTE</v>
      </c>
      <c r="R3252" s="23">
        <f>VLOOKUP(P3252,'BASE TARIFA 2025'!C:F,4,0)</f>
        <v>15709.5</v>
      </c>
    </row>
    <row r="3253" spans="1:18" ht="15" customHeight="1">
      <c r="A3253" s="27">
        <v>81093</v>
      </c>
      <c r="B3253" s="27" t="s">
        <v>18697</v>
      </c>
      <c r="C3253" s="27">
        <v>1061690702</v>
      </c>
      <c r="D3253" s="27" t="s">
        <v>18698</v>
      </c>
      <c r="E3253" s="27" t="s">
        <v>18698</v>
      </c>
      <c r="F3253" s="27"/>
      <c r="G3253" s="27" t="s">
        <v>18699</v>
      </c>
      <c r="H3253" s="27" t="s">
        <v>18700</v>
      </c>
      <c r="I3253" s="27" t="s">
        <v>18701</v>
      </c>
      <c r="J3253" s="27" t="s">
        <v>665</v>
      </c>
      <c r="K3253" s="27" t="s">
        <v>18696</v>
      </c>
      <c r="L3253" s="27" t="s">
        <v>18696</v>
      </c>
      <c r="M3253" s="27">
        <v>19001</v>
      </c>
      <c r="N3253" s="28" t="s">
        <v>605</v>
      </c>
      <c r="O3253" s="22">
        <f>VLOOKUP(A3253,Hoja1!A:C,3,0)</f>
        <v>8</v>
      </c>
      <c r="P3253" s="21" t="str">
        <f>VLOOKUP(M3253,[1]TIPOLOGIAS_CB!$A:$F,4,0)</f>
        <v>CALI</v>
      </c>
      <c r="Q3253" s="21" t="str">
        <f>VLOOKUP(P3253,'BASE TARIFA 2025'!C:D,2,0)</f>
        <v>WOMPI SUROCCIDENTE</v>
      </c>
      <c r="R3253" s="23">
        <f>VLOOKUP(P3253,'BASE TARIFA 2025'!C:F,4,0)</f>
        <v>15709.5</v>
      </c>
    </row>
    <row r="3254" spans="1:18" ht="15" customHeight="1">
      <c r="A3254" s="27">
        <v>81151</v>
      </c>
      <c r="B3254" s="27" t="s">
        <v>18702</v>
      </c>
      <c r="C3254" s="27">
        <v>1061719256</v>
      </c>
      <c r="D3254" s="27" t="s">
        <v>18703</v>
      </c>
      <c r="E3254" s="27" t="s">
        <v>18703</v>
      </c>
      <c r="F3254" s="27" t="s">
        <v>18703</v>
      </c>
      <c r="G3254" s="27" t="s">
        <v>18704</v>
      </c>
      <c r="H3254" s="27" t="s">
        <v>18705</v>
      </c>
      <c r="I3254" s="27" t="s">
        <v>18706</v>
      </c>
      <c r="J3254" s="27" t="s">
        <v>665</v>
      </c>
      <c r="K3254" s="27" t="s">
        <v>18696</v>
      </c>
      <c r="L3254" s="27" t="s">
        <v>18696</v>
      </c>
      <c r="M3254" s="27">
        <v>19001</v>
      </c>
      <c r="N3254" s="28" t="s">
        <v>605</v>
      </c>
      <c r="O3254" s="22">
        <f>VLOOKUP(A3254,Hoja1!A:C,3,0)</f>
        <v>8</v>
      </c>
      <c r="P3254" s="21" t="str">
        <f>VLOOKUP(M3254,[1]TIPOLOGIAS_CB!$A:$F,4,0)</f>
        <v>CALI</v>
      </c>
      <c r="Q3254" s="21" t="str">
        <f>VLOOKUP(P3254,'BASE TARIFA 2025'!C:D,2,0)</f>
        <v>WOMPI SUROCCIDENTE</v>
      </c>
      <c r="R3254" s="23">
        <f>VLOOKUP(P3254,'BASE TARIFA 2025'!C:F,4,0)</f>
        <v>15709.5</v>
      </c>
    </row>
    <row r="3255" spans="1:18" ht="15" customHeight="1">
      <c r="A3255" s="27">
        <v>80050</v>
      </c>
      <c r="B3255" s="27" t="s">
        <v>18707</v>
      </c>
      <c r="C3255" s="27">
        <v>901446856</v>
      </c>
      <c r="D3255" s="27" t="s">
        <v>18708</v>
      </c>
      <c r="E3255" s="27" t="s">
        <v>18708</v>
      </c>
      <c r="F3255" s="27"/>
      <c r="G3255" s="27" t="s">
        <v>18709</v>
      </c>
      <c r="H3255" s="27" t="s">
        <v>18710</v>
      </c>
      <c r="I3255" s="27" t="s">
        <v>18711</v>
      </c>
      <c r="J3255" s="27" t="s">
        <v>665</v>
      </c>
      <c r="K3255" s="27" t="s">
        <v>18696</v>
      </c>
      <c r="L3255" s="27" t="s">
        <v>18696</v>
      </c>
      <c r="M3255" s="27">
        <v>19001</v>
      </c>
      <c r="N3255" s="28" t="s">
        <v>953</v>
      </c>
      <c r="O3255" s="22">
        <f>VLOOKUP(A3255,Hoja1!A:C,3,0)</f>
        <v>8</v>
      </c>
      <c r="P3255" s="21" t="str">
        <f>VLOOKUP(M3255,[1]TIPOLOGIAS_CB!$A:$F,4,0)</f>
        <v>CALI</v>
      </c>
      <c r="Q3255" s="21" t="str">
        <f>VLOOKUP(P3255,'BASE TARIFA 2025'!C:D,2,0)</f>
        <v>WOMPI SUROCCIDENTE</v>
      </c>
      <c r="R3255" s="23">
        <f>VLOOKUP(P3255,'BASE TARIFA 2025'!C:F,4,0)</f>
        <v>15709.5</v>
      </c>
    </row>
    <row r="3256" spans="1:18" ht="15" customHeight="1">
      <c r="A3256" s="27">
        <v>80185</v>
      </c>
      <c r="B3256" s="27" t="s">
        <v>18712</v>
      </c>
      <c r="C3256" s="27">
        <v>25280267</v>
      </c>
      <c r="D3256" s="27" t="s">
        <v>18713</v>
      </c>
      <c r="E3256" s="27" t="s">
        <v>18713</v>
      </c>
      <c r="F3256" s="27" t="s">
        <v>18713</v>
      </c>
      <c r="G3256" s="27" t="s">
        <v>18714</v>
      </c>
      <c r="H3256" s="27" t="s">
        <v>18715</v>
      </c>
      <c r="I3256" s="27" t="s">
        <v>18716</v>
      </c>
      <c r="J3256" s="27" t="s">
        <v>665</v>
      </c>
      <c r="K3256" s="27" t="s">
        <v>18696</v>
      </c>
      <c r="L3256" s="27" t="s">
        <v>18696</v>
      </c>
      <c r="M3256" s="27">
        <v>19001</v>
      </c>
      <c r="N3256" s="28" t="s">
        <v>223</v>
      </c>
      <c r="O3256" s="22">
        <f>VLOOKUP(A3256,Hoja1!A:C,3,0)</f>
        <v>8</v>
      </c>
      <c r="P3256" s="21" t="str">
        <f>VLOOKUP(M3256,[1]TIPOLOGIAS_CB!$A:$F,4,0)</f>
        <v>CALI</v>
      </c>
      <c r="Q3256" s="21" t="str">
        <f>VLOOKUP(P3256,'BASE TARIFA 2025'!C:D,2,0)</f>
        <v>WOMPI SUROCCIDENTE</v>
      </c>
      <c r="R3256" s="23">
        <f>VLOOKUP(P3256,'BASE TARIFA 2025'!C:F,4,0)</f>
        <v>15709.5</v>
      </c>
    </row>
    <row r="3257" spans="1:18" ht="15" customHeight="1">
      <c r="A3257" s="27">
        <v>80186</v>
      </c>
      <c r="B3257" s="27" t="s">
        <v>18717</v>
      </c>
      <c r="C3257" s="27">
        <v>34528461</v>
      </c>
      <c r="D3257" s="27" t="s">
        <v>18718</v>
      </c>
      <c r="E3257" s="27" t="s">
        <v>18718</v>
      </c>
      <c r="F3257" s="27" t="s">
        <v>18718</v>
      </c>
      <c r="G3257" s="27" t="s">
        <v>18719</v>
      </c>
      <c r="H3257" s="27" t="s">
        <v>18720</v>
      </c>
      <c r="I3257" s="27" t="s">
        <v>18721</v>
      </c>
      <c r="J3257" s="27" t="s">
        <v>665</v>
      </c>
      <c r="K3257" s="27" t="s">
        <v>18696</v>
      </c>
      <c r="L3257" s="27" t="s">
        <v>18696</v>
      </c>
      <c r="M3257" s="27">
        <v>19001</v>
      </c>
      <c r="N3257" s="28" t="s">
        <v>605</v>
      </c>
      <c r="O3257" s="22">
        <f>VLOOKUP(A3257,Hoja1!A:C,3,0)</f>
        <v>8</v>
      </c>
      <c r="P3257" s="21" t="str">
        <f>VLOOKUP(M3257,[1]TIPOLOGIAS_CB!$A:$F,4,0)</f>
        <v>CALI</v>
      </c>
      <c r="Q3257" s="21" t="str">
        <f>VLOOKUP(P3257,'BASE TARIFA 2025'!C:D,2,0)</f>
        <v>WOMPI SUROCCIDENTE</v>
      </c>
      <c r="R3257" s="23">
        <f>VLOOKUP(P3257,'BASE TARIFA 2025'!C:F,4,0)</f>
        <v>15709.5</v>
      </c>
    </row>
    <row r="3258" spans="1:18" ht="15" customHeight="1">
      <c r="A3258" s="27">
        <v>79319</v>
      </c>
      <c r="B3258" s="27" t="s">
        <v>18722</v>
      </c>
      <c r="C3258" s="27">
        <v>1117840577</v>
      </c>
      <c r="D3258" s="27" t="s">
        <v>18723</v>
      </c>
      <c r="E3258" s="27" t="s">
        <v>18723</v>
      </c>
      <c r="F3258" s="27" t="s">
        <v>18723</v>
      </c>
      <c r="G3258" s="27" t="s">
        <v>18724</v>
      </c>
      <c r="H3258" s="27" t="s">
        <v>18725</v>
      </c>
      <c r="I3258" s="27" t="s">
        <v>18726</v>
      </c>
      <c r="J3258" s="27" t="s">
        <v>665</v>
      </c>
      <c r="K3258" s="27" t="s">
        <v>18696</v>
      </c>
      <c r="L3258" s="27" t="s">
        <v>18696</v>
      </c>
      <c r="M3258" s="27">
        <v>19001</v>
      </c>
      <c r="N3258" s="28" t="s">
        <v>605</v>
      </c>
      <c r="O3258" s="22">
        <f>VLOOKUP(A3258,Hoja1!A:C,3,0)</f>
        <v>8</v>
      </c>
      <c r="P3258" s="21" t="str">
        <f>VLOOKUP(M3258,[1]TIPOLOGIAS_CB!$A:$F,4,0)</f>
        <v>CALI</v>
      </c>
      <c r="Q3258" s="21" t="str">
        <f>VLOOKUP(P3258,'BASE TARIFA 2025'!C:D,2,0)</f>
        <v>WOMPI SUROCCIDENTE</v>
      </c>
      <c r="R3258" s="23">
        <f>VLOOKUP(P3258,'BASE TARIFA 2025'!C:F,4,0)</f>
        <v>15709.5</v>
      </c>
    </row>
    <row r="3259" spans="1:18" ht="15" customHeight="1">
      <c r="A3259" s="27">
        <v>79829</v>
      </c>
      <c r="B3259" s="27" t="s">
        <v>18727</v>
      </c>
      <c r="C3259" s="27">
        <v>1061812825</v>
      </c>
      <c r="D3259" s="27" t="s">
        <v>18728</v>
      </c>
      <c r="E3259" s="27" t="s">
        <v>18728</v>
      </c>
      <c r="F3259" s="27"/>
      <c r="G3259" s="27" t="s">
        <v>18729</v>
      </c>
      <c r="H3259" s="27" t="s">
        <v>18730</v>
      </c>
      <c r="I3259" s="27" t="s">
        <v>18731</v>
      </c>
      <c r="J3259" s="27" t="s">
        <v>665</v>
      </c>
      <c r="K3259" s="27" t="s">
        <v>18696</v>
      </c>
      <c r="L3259" s="27" t="s">
        <v>18696</v>
      </c>
      <c r="M3259" s="27">
        <v>19001</v>
      </c>
      <c r="N3259" s="28" t="s">
        <v>586</v>
      </c>
      <c r="O3259" s="22">
        <f>VLOOKUP(A3259,Hoja1!A:C,3,0)</f>
        <v>8</v>
      </c>
      <c r="P3259" s="21" t="str">
        <f>VLOOKUP(M3259,[1]TIPOLOGIAS_CB!$A:$F,4,0)</f>
        <v>CALI</v>
      </c>
      <c r="Q3259" s="21" t="str">
        <f>VLOOKUP(P3259,'BASE TARIFA 2025'!C:D,2,0)</f>
        <v>WOMPI SUROCCIDENTE</v>
      </c>
      <c r="R3259" s="23">
        <f>VLOOKUP(P3259,'BASE TARIFA 2025'!C:F,4,0)</f>
        <v>15709.5</v>
      </c>
    </row>
    <row r="3260" spans="1:18" ht="15" customHeight="1">
      <c r="A3260" s="27">
        <v>77205</v>
      </c>
      <c r="B3260" s="27" t="s">
        <v>18732</v>
      </c>
      <c r="C3260" s="27">
        <v>31321707</v>
      </c>
      <c r="D3260" s="27" t="s">
        <v>18733</v>
      </c>
      <c r="E3260" s="27" t="s">
        <v>18733</v>
      </c>
      <c r="F3260" s="27" t="s">
        <v>18733</v>
      </c>
      <c r="G3260" s="27" t="s">
        <v>18734</v>
      </c>
      <c r="H3260" s="27" t="s">
        <v>18735</v>
      </c>
      <c r="I3260" s="27" t="s">
        <v>18736</v>
      </c>
      <c r="J3260" s="27" t="s">
        <v>665</v>
      </c>
      <c r="K3260" s="27" t="s">
        <v>18696</v>
      </c>
      <c r="L3260" s="27" t="s">
        <v>18696</v>
      </c>
      <c r="M3260" s="27">
        <v>19001</v>
      </c>
      <c r="N3260" s="28" t="s">
        <v>128</v>
      </c>
      <c r="O3260" s="22">
        <f>VLOOKUP(A3260,Hoja1!A:C,3,0)</f>
        <v>8</v>
      </c>
      <c r="P3260" s="21" t="str">
        <f>VLOOKUP(M3260,[1]TIPOLOGIAS_CB!$A:$F,4,0)</f>
        <v>CALI</v>
      </c>
      <c r="Q3260" s="21" t="str">
        <f>VLOOKUP(P3260,'BASE TARIFA 2025'!C:D,2,0)</f>
        <v>WOMPI SUROCCIDENTE</v>
      </c>
      <c r="R3260" s="23">
        <f>VLOOKUP(P3260,'BASE TARIFA 2025'!C:F,4,0)</f>
        <v>15709.5</v>
      </c>
    </row>
    <row r="3261" spans="1:18" ht="15" customHeight="1">
      <c r="A3261" s="27">
        <v>75182</v>
      </c>
      <c r="B3261" s="27" t="s">
        <v>18737</v>
      </c>
      <c r="C3261" s="27">
        <v>1061984412</v>
      </c>
      <c r="D3261" s="27" t="s">
        <v>79</v>
      </c>
      <c r="E3261" s="27" t="s">
        <v>18738</v>
      </c>
      <c r="F3261" s="27" t="s">
        <v>18739</v>
      </c>
      <c r="G3261" s="27" t="s">
        <v>18740</v>
      </c>
      <c r="H3261" s="27" t="s">
        <v>18741</v>
      </c>
      <c r="I3261" s="27" t="s">
        <v>18742</v>
      </c>
      <c r="J3261" s="27" t="s">
        <v>665</v>
      </c>
      <c r="K3261" s="27" t="s">
        <v>18696</v>
      </c>
      <c r="L3261" s="27" t="s">
        <v>18696</v>
      </c>
      <c r="M3261" s="27">
        <v>19001</v>
      </c>
      <c r="N3261" s="28" t="s">
        <v>223</v>
      </c>
      <c r="O3261" s="22">
        <f>VLOOKUP(A3261,Hoja1!A:C,3,0)</f>
        <v>8</v>
      </c>
      <c r="P3261" s="21" t="str">
        <f>VLOOKUP(M3261,[1]TIPOLOGIAS_CB!$A:$F,4,0)</f>
        <v>CALI</v>
      </c>
      <c r="Q3261" s="21" t="str">
        <f>VLOOKUP(P3261,'BASE TARIFA 2025'!C:D,2,0)</f>
        <v>WOMPI SUROCCIDENTE</v>
      </c>
      <c r="R3261" s="23">
        <f>VLOOKUP(P3261,'BASE TARIFA 2025'!C:F,4,0)</f>
        <v>15709.5</v>
      </c>
    </row>
    <row r="3262" spans="1:18" ht="15" customHeight="1">
      <c r="A3262" s="27">
        <v>68266</v>
      </c>
      <c r="B3262" s="27" t="s">
        <v>18743</v>
      </c>
      <c r="C3262" s="27">
        <v>1058974338</v>
      </c>
      <c r="D3262" s="27" t="s">
        <v>79</v>
      </c>
      <c r="E3262" s="27" t="s">
        <v>18744</v>
      </c>
      <c r="F3262" s="27" t="s">
        <v>18744</v>
      </c>
      <c r="G3262" s="27" t="s">
        <v>18745</v>
      </c>
      <c r="H3262" s="27" t="s">
        <v>18746</v>
      </c>
      <c r="I3262" s="27" t="s">
        <v>18747</v>
      </c>
      <c r="J3262" s="27" t="s">
        <v>665</v>
      </c>
      <c r="K3262" s="27" t="s">
        <v>18696</v>
      </c>
      <c r="L3262" s="27" t="s">
        <v>18696</v>
      </c>
      <c r="M3262" s="27">
        <v>19001</v>
      </c>
      <c r="N3262" s="28" t="s">
        <v>223</v>
      </c>
      <c r="O3262" s="22">
        <f>VLOOKUP(A3262,Hoja1!A:C,3,0)</f>
        <v>8</v>
      </c>
      <c r="P3262" s="21" t="str">
        <f>VLOOKUP(M3262,[1]TIPOLOGIAS_CB!$A:$F,4,0)</f>
        <v>CALI</v>
      </c>
      <c r="Q3262" s="21" t="str">
        <f>VLOOKUP(P3262,'BASE TARIFA 2025'!C:D,2,0)</f>
        <v>WOMPI SUROCCIDENTE</v>
      </c>
      <c r="R3262" s="23">
        <f>VLOOKUP(P3262,'BASE TARIFA 2025'!C:F,4,0)</f>
        <v>15709.5</v>
      </c>
    </row>
    <row r="3263" spans="1:18" ht="15" customHeight="1">
      <c r="A3263" s="27">
        <v>65745</v>
      </c>
      <c r="B3263" s="27" t="s">
        <v>18748</v>
      </c>
      <c r="C3263" s="27">
        <v>1061748232</v>
      </c>
      <c r="D3263" s="27" t="s">
        <v>79</v>
      </c>
      <c r="E3263" s="27" t="s">
        <v>18749</v>
      </c>
      <c r="F3263" s="27" t="s">
        <v>18749</v>
      </c>
      <c r="G3263" s="27" t="s">
        <v>18750</v>
      </c>
      <c r="H3263" s="27" t="s">
        <v>18751</v>
      </c>
      <c r="I3263" s="27" t="s">
        <v>18752</v>
      </c>
      <c r="J3263" s="27" t="s">
        <v>665</v>
      </c>
      <c r="K3263" s="27" t="s">
        <v>18696</v>
      </c>
      <c r="L3263" s="27" t="s">
        <v>18696</v>
      </c>
      <c r="M3263" s="27">
        <v>19001</v>
      </c>
      <c r="N3263" s="28" t="s">
        <v>605</v>
      </c>
      <c r="O3263" s="22">
        <f>VLOOKUP(A3263,Hoja1!A:C,3,0)</f>
        <v>8</v>
      </c>
      <c r="P3263" s="21" t="str">
        <f>VLOOKUP(M3263,[1]TIPOLOGIAS_CB!$A:$F,4,0)</f>
        <v>CALI</v>
      </c>
      <c r="Q3263" s="21" t="str">
        <f>VLOOKUP(P3263,'BASE TARIFA 2025'!C:D,2,0)</f>
        <v>WOMPI SUROCCIDENTE</v>
      </c>
      <c r="R3263" s="23">
        <f>VLOOKUP(P3263,'BASE TARIFA 2025'!C:F,4,0)</f>
        <v>15709.5</v>
      </c>
    </row>
    <row r="3264" spans="1:18" ht="15" customHeight="1">
      <c r="A3264" s="27">
        <v>61125</v>
      </c>
      <c r="B3264" s="27" t="s">
        <v>18753</v>
      </c>
      <c r="C3264" s="27">
        <v>1061798772</v>
      </c>
      <c r="D3264" s="27" t="s">
        <v>79</v>
      </c>
      <c r="E3264" s="27" t="s">
        <v>18754</v>
      </c>
      <c r="F3264" s="27" t="s">
        <v>18754</v>
      </c>
      <c r="G3264" s="27" t="s">
        <v>18755</v>
      </c>
      <c r="H3264" s="27" t="s">
        <v>18756</v>
      </c>
      <c r="I3264" s="27" t="s">
        <v>18757</v>
      </c>
      <c r="J3264" s="27" t="s">
        <v>665</v>
      </c>
      <c r="K3264" s="27" t="s">
        <v>18696</v>
      </c>
      <c r="L3264" s="27" t="s">
        <v>18696</v>
      </c>
      <c r="M3264" s="27">
        <v>19001</v>
      </c>
      <c r="N3264" s="28" t="s">
        <v>128</v>
      </c>
      <c r="O3264" s="22">
        <f>VLOOKUP(A3264,Hoja1!A:C,3,0)</f>
        <v>8</v>
      </c>
      <c r="P3264" s="21" t="str">
        <f>VLOOKUP(M3264,[1]TIPOLOGIAS_CB!$A:$F,4,0)</f>
        <v>CALI</v>
      </c>
      <c r="Q3264" s="21" t="str">
        <f>VLOOKUP(P3264,'BASE TARIFA 2025'!C:D,2,0)</f>
        <v>WOMPI SUROCCIDENTE</v>
      </c>
      <c r="R3264" s="23">
        <f>VLOOKUP(P3264,'BASE TARIFA 2025'!C:F,4,0)</f>
        <v>15709.5</v>
      </c>
    </row>
    <row r="3265" spans="1:18" ht="15" customHeight="1">
      <c r="A3265" s="27">
        <v>41916</v>
      </c>
      <c r="B3265" s="27" t="s">
        <v>18758</v>
      </c>
      <c r="C3265" s="27">
        <v>1061725350</v>
      </c>
      <c r="D3265" s="27"/>
      <c r="E3265" s="27" t="s">
        <v>18759</v>
      </c>
      <c r="F3265" s="27" t="s">
        <v>18759</v>
      </c>
      <c r="G3265" s="27" t="s">
        <v>18760</v>
      </c>
      <c r="H3265" s="27" t="s">
        <v>18761</v>
      </c>
      <c r="I3265" s="27" t="s">
        <v>18762</v>
      </c>
      <c r="J3265" s="27" t="s">
        <v>665</v>
      </c>
      <c r="K3265" s="27" t="s">
        <v>18696</v>
      </c>
      <c r="L3265" s="27" t="s">
        <v>18696</v>
      </c>
      <c r="M3265" s="27">
        <v>19001</v>
      </c>
      <c r="N3265" s="28" t="s">
        <v>953</v>
      </c>
      <c r="O3265" s="22">
        <f>VLOOKUP(A3265,Hoja1!A:C,3,0)</f>
        <v>8</v>
      </c>
      <c r="P3265" s="21" t="str">
        <f>VLOOKUP(M3265,[1]TIPOLOGIAS_CB!$A:$F,4,0)</f>
        <v>CALI</v>
      </c>
      <c r="Q3265" s="21" t="str">
        <f>VLOOKUP(P3265,'BASE TARIFA 2025'!C:D,2,0)</f>
        <v>WOMPI SUROCCIDENTE</v>
      </c>
      <c r="R3265" s="23">
        <f>VLOOKUP(P3265,'BASE TARIFA 2025'!C:F,4,0)</f>
        <v>15709.5</v>
      </c>
    </row>
    <row r="3266" spans="1:18" ht="15" customHeight="1">
      <c r="A3266" s="27">
        <v>43517</v>
      </c>
      <c r="B3266" s="27" t="s">
        <v>18763</v>
      </c>
      <c r="C3266" s="27">
        <v>16758944</v>
      </c>
      <c r="D3266" s="27" t="s">
        <v>18764</v>
      </c>
      <c r="E3266" s="27" t="s">
        <v>18765</v>
      </c>
      <c r="F3266" s="27" t="s">
        <v>18765</v>
      </c>
      <c r="G3266" s="27" t="s">
        <v>18766</v>
      </c>
      <c r="H3266" s="27" t="s">
        <v>18767</v>
      </c>
      <c r="I3266" s="27" t="s">
        <v>18768</v>
      </c>
      <c r="J3266" s="27" t="s">
        <v>665</v>
      </c>
      <c r="K3266" s="27" t="s">
        <v>18696</v>
      </c>
      <c r="L3266" s="27" t="s">
        <v>18696</v>
      </c>
      <c r="M3266" s="27">
        <v>19001</v>
      </c>
      <c r="N3266" s="28" t="s">
        <v>605</v>
      </c>
      <c r="O3266" s="22">
        <f>VLOOKUP(A3266,Hoja1!A:C,3,0)</f>
        <v>8</v>
      </c>
      <c r="P3266" s="21" t="str">
        <f>VLOOKUP(M3266,[1]TIPOLOGIAS_CB!$A:$F,4,0)</f>
        <v>CALI</v>
      </c>
      <c r="Q3266" s="21" t="str">
        <f>VLOOKUP(P3266,'BASE TARIFA 2025'!C:D,2,0)</f>
        <v>WOMPI SUROCCIDENTE</v>
      </c>
      <c r="R3266" s="23">
        <f>VLOOKUP(P3266,'BASE TARIFA 2025'!C:F,4,0)</f>
        <v>15709.5</v>
      </c>
    </row>
    <row r="3267" spans="1:18" ht="15" customHeight="1">
      <c r="A3267" s="27">
        <v>38611</v>
      </c>
      <c r="B3267" s="27" t="s">
        <v>18769</v>
      </c>
      <c r="C3267" s="27">
        <v>31583584</v>
      </c>
      <c r="D3267" s="27" t="s">
        <v>18770</v>
      </c>
      <c r="E3267" s="27" t="s">
        <v>18771</v>
      </c>
      <c r="F3267" s="27" t="s">
        <v>18771</v>
      </c>
      <c r="G3267" s="27" t="s">
        <v>18772</v>
      </c>
      <c r="H3267" s="27" t="s">
        <v>18773</v>
      </c>
      <c r="I3267" s="27" t="s">
        <v>18774</v>
      </c>
      <c r="J3267" s="27" t="s">
        <v>665</v>
      </c>
      <c r="K3267" s="27" t="s">
        <v>18696</v>
      </c>
      <c r="L3267" s="27" t="s">
        <v>18696</v>
      </c>
      <c r="M3267" s="27">
        <v>19001</v>
      </c>
      <c r="N3267" s="28" t="s">
        <v>223</v>
      </c>
      <c r="O3267" s="22">
        <f>VLOOKUP(A3267,Hoja1!A:C,3,0)</f>
        <v>16</v>
      </c>
      <c r="P3267" s="21" t="str">
        <f>VLOOKUP(M3267,[1]TIPOLOGIAS_CB!$A:$F,4,0)</f>
        <v>CALI</v>
      </c>
      <c r="Q3267" s="21" t="str">
        <f>VLOOKUP(P3267,'BASE TARIFA 2025'!C:D,2,0)</f>
        <v>WOMPI SUROCCIDENTE</v>
      </c>
      <c r="R3267" s="23">
        <f>VLOOKUP(P3267,'BASE TARIFA 2025'!C:F,4,0)</f>
        <v>15709.5</v>
      </c>
    </row>
    <row r="3268" spans="1:18" ht="15" customHeight="1">
      <c r="A3268" s="27">
        <v>33708</v>
      </c>
      <c r="B3268" s="27" t="s">
        <v>18775</v>
      </c>
      <c r="C3268" s="27">
        <v>76317809</v>
      </c>
      <c r="D3268" s="27" t="s">
        <v>18776</v>
      </c>
      <c r="E3268" s="27" t="s">
        <v>18777</v>
      </c>
      <c r="F3268" s="27" t="s">
        <v>18777</v>
      </c>
      <c r="G3268" s="27" t="s">
        <v>18778</v>
      </c>
      <c r="H3268" s="27" t="s">
        <v>18779</v>
      </c>
      <c r="I3268" s="27" t="s">
        <v>18780</v>
      </c>
      <c r="J3268" s="27" t="s">
        <v>665</v>
      </c>
      <c r="K3268" s="27" t="s">
        <v>18696</v>
      </c>
      <c r="L3268" s="27" t="s">
        <v>18696</v>
      </c>
      <c r="M3268" s="27">
        <v>19001</v>
      </c>
      <c r="N3268" s="28" t="s">
        <v>586</v>
      </c>
      <c r="O3268" s="22">
        <f>VLOOKUP(A3268,Hoja1!A:C,3,0)</f>
        <v>16</v>
      </c>
      <c r="P3268" s="21" t="str">
        <f>VLOOKUP(M3268,[1]TIPOLOGIAS_CB!$A:$F,4,0)</f>
        <v>CALI</v>
      </c>
      <c r="Q3268" s="21" t="str">
        <f>VLOOKUP(P3268,'BASE TARIFA 2025'!C:D,2,0)</f>
        <v>WOMPI SUROCCIDENTE</v>
      </c>
      <c r="R3268" s="23">
        <f>VLOOKUP(P3268,'BASE TARIFA 2025'!C:F,4,0)</f>
        <v>15709.5</v>
      </c>
    </row>
    <row r="3269" spans="1:18" ht="15" customHeight="1">
      <c r="A3269" s="27">
        <v>28126</v>
      </c>
      <c r="B3269" s="27" t="s">
        <v>18781</v>
      </c>
      <c r="C3269" s="27">
        <v>25284581</v>
      </c>
      <c r="D3269" s="27" t="s">
        <v>18782</v>
      </c>
      <c r="E3269" s="27" t="s">
        <v>18783</v>
      </c>
      <c r="F3269" s="27" t="s">
        <v>18783</v>
      </c>
      <c r="G3269" s="27" t="s">
        <v>18784</v>
      </c>
      <c r="H3269" s="27" t="s">
        <v>18785</v>
      </c>
      <c r="I3269" s="27" t="s">
        <v>18786</v>
      </c>
      <c r="J3269" s="27" t="s">
        <v>665</v>
      </c>
      <c r="K3269" s="27" t="s">
        <v>18696</v>
      </c>
      <c r="L3269" s="27" t="s">
        <v>18696</v>
      </c>
      <c r="M3269" s="27">
        <v>19001</v>
      </c>
      <c r="N3269" s="28" t="s">
        <v>953</v>
      </c>
      <c r="O3269" s="22">
        <f>VLOOKUP(A3269,Hoja1!A:C,3,0)</f>
        <v>8</v>
      </c>
      <c r="P3269" s="21" t="str">
        <f>VLOOKUP(M3269,[1]TIPOLOGIAS_CB!$A:$F,4,0)</f>
        <v>CALI</v>
      </c>
      <c r="Q3269" s="21" t="str">
        <f>VLOOKUP(P3269,'BASE TARIFA 2025'!C:D,2,0)</f>
        <v>WOMPI SUROCCIDENTE</v>
      </c>
      <c r="R3269" s="23">
        <f>VLOOKUP(P3269,'BASE TARIFA 2025'!C:F,4,0)</f>
        <v>15709.5</v>
      </c>
    </row>
    <row r="3270" spans="1:18" ht="15" customHeight="1">
      <c r="A3270" s="27">
        <v>28128</v>
      </c>
      <c r="B3270" s="27" t="s">
        <v>18787</v>
      </c>
      <c r="C3270" s="27">
        <v>1113519687</v>
      </c>
      <c r="D3270" s="27" t="s">
        <v>18788</v>
      </c>
      <c r="E3270" s="27" t="s">
        <v>18789</v>
      </c>
      <c r="F3270" s="27" t="s">
        <v>18789</v>
      </c>
      <c r="G3270" s="27" t="s">
        <v>18790</v>
      </c>
      <c r="H3270" s="27" t="s">
        <v>18791</v>
      </c>
      <c r="I3270" s="27" t="s">
        <v>18792</v>
      </c>
      <c r="J3270" s="27" t="s">
        <v>665</v>
      </c>
      <c r="K3270" s="27" t="s">
        <v>18696</v>
      </c>
      <c r="L3270" s="27" t="s">
        <v>18696</v>
      </c>
      <c r="M3270" s="27">
        <v>19001</v>
      </c>
      <c r="N3270" s="28" t="s">
        <v>223</v>
      </c>
      <c r="O3270" s="22">
        <f>VLOOKUP(A3270,Hoja1!A:C,3,0)</f>
        <v>8</v>
      </c>
      <c r="P3270" s="21" t="str">
        <f>VLOOKUP(M3270,[1]TIPOLOGIAS_CB!$A:$F,4,0)</f>
        <v>CALI</v>
      </c>
      <c r="Q3270" s="21" t="str">
        <f>VLOOKUP(P3270,'BASE TARIFA 2025'!C:D,2,0)</f>
        <v>WOMPI SUROCCIDENTE</v>
      </c>
      <c r="R3270" s="23">
        <f>VLOOKUP(P3270,'BASE TARIFA 2025'!C:F,4,0)</f>
        <v>15709.5</v>
      </c>
    </row>
    <row r="3271" spans="1:18" ht="15" customHeight="1">
      <c r="A3271" s="27">
        <v>30766</v>
      </c>
      <c r="B3271" s="27" t="s">
        <v>18793</v>
      </c>
      <c r="C3271" s="27">
        <v>34655708</v>
      </c>
      <c r="D3271" s="27" t="s">
        <v>18794</v>
      </c>
      <c r="E3271" s="27" t="s">
        <v>18795</v>
      </c>
      <c r="F3271" s="27" t="s">
        <v>18795</v>
      </c>
      <c r="G3271" s="27" t="s">
        <v>18796</v>
      </c>
      <c r="H3271" s="27" t="s">
        <v>18797</v>
      </c>
      <c r="I3271" s="27" t="s">
        <v>18798</v>
      </c>
      <c r="J3271" s="27" t="s">
        <v>665</v>
      </c>
      <c r="K3271" s="27" t="s">
        <v>18696</v>
      </c>
      <c r="L3271" s="27" t="s">
        <v>18696</v>
      </c>
      <c r="M3271" s="27">
        <v>19001</v>
      </c>
      <c r="N3271" s="28" t="s">
        <v>586</v>
      </c>
      <c r="O3271" s="22">
        <f>VLOOKUP(A3271,Hoja1!A:C,3,0)</f>
        <v>8</v>
      </c>
      <c r="P3271" s="21" t="str">
        <f>VLOOKUP(M3271,[1]TIPOLOGIAS_CB!$A:$F,4,0)</f>
        <v>CALI</v>
      </c>
      <c r="Q3271" s="21" t="str">
        <f>VLOOKUP(P3271,'BASE TARIFA 2025'!C:D,2,0)</f>
        <v>WOMPI SUROCCIDENTE</v>
      </c>
      <c r="R3271" s="23">
        <f>VLOOKUP(P3271,'BASE TARIFA 2025'!C:F,4,0)</f>
        <v>15709.5</v>
      </c>
    </row>
    <row r="3272" spans="1:18" ht="15" customHeight="1">
      <c r="A3272" s="27">
        <v>32494</v>
      </c>
      <c r="B3272" s="27" t="s">
        <v>18799</v>
      </c>
      <c r="C3272" s="27">
        <v>10696144</v>
      </c>
      <c r="D3272" s="27" t="s">
        <v>18800</v>
      </c>
      <c r="E3272" s="27" t="s">
        <v>18801</v>
      </c>
      <c r="F3272" s="27" t="s">
        <v>18801</v>
      </c>
      <c r="G3272" s="27" t="s">
        <v>18802</v>
      </c>
      <c r="H3272" s="27" t="s">
        <v>18803</v>
      </c>
      <c r="I3272" s="27" t="s">
        <v>18804</v>
      </c>
      <c r="J3272" s="27" t="s">
        <v>665</v>
      </c>
      <c r="K3272" s="27" t="s">
        <v>18696</v>
      </c>
      <c r="L3272" s="27" t="s">
        <v>18696</v>
      </c>
      <c r="M3272" s="27">
        <v>19001</v>
      </c>
      <c r="N3272" s="28" t="s">
        <v>500</v>
      </c>
      <c r="O3272" s="22">
        <f>VLOOKUP(A3272,Hoja1!A:C,3,0)</f>
        <v>8</v>
      </c>
      <c r="P3272" s="21" t="str">
        <f>VLOOKUP(M3272,[1]TIPOLOGIAS_CB!$A:$F,4,0)</f>
        <v>CALI</v>
      </c>
      <c r="Q3272" s="21" t="str">
        <f>VLOOKUP(P3272,'BASE TARIFA 2025'!C:D,2,0)</f>
        <v>WOMPI SUROCCIDENTE</v>
      </c>
      <c r="R3272" s="23">
        <f>VLOOKUP(P3272,'BASE TARIFA 2025'!C:F,4,0)</f>
        <v>15709.5</v>
      </c>
    </row>
    <row r="3273" spans="1:18" ht="15" customHeight="1">
      <c r="A3273" s="27">
        <v>40211</v>
      </c>
      <c r="B3273" s="27" t="s">
        <v>18805</v>
      </c>
      <c r="C3273" s="27">
        <v>92551075</v>
      </c>
      <c r="D3273" s="27" t="s">
        <v>18806</v>
      </c>
      <c r="E3273" s="27" t="s">
        <v>18807</v>
      </c>
      <c r="F3273" s="27" t="s">
        <v>18808</v>
      </c>
      <c r="G3273" s="27" t="s">
        <v>18809</v>
      </c>
      <c r="H3273" s="27" t="s">
        <v>18810</v>
      </c>
      <c r="I3273" s="27" t="s">
        <v>18811</v>
      </c>
      <c r="J3273" s="27" t="s">
        <v>3050</v>
      </c>
      <c r="K3273" s="27" t="s">
        <v>18812</v>
      </c>
      <c r="L3273" s="27" t="s">
        <v>18812</v>
      </c>
      <c r="M3273" s="27">
        <v>70215</v>
      </c>
      <c r="N3273" s="28" t="s">
        <v>342</v>
      </c>
      <c r="O3273" s="22">
        <f>VLOOKUP(A3273,Hoja1!A:C,3,0)</f>
        <v>8</v>
      </c>
      <c r="P3273" s="21" t="str">
        <f>VLOOKUP(M3273,[1]TIPOLOGIAS_CB!$A:$F,4,0)</f>
        <v>SINCELEJO</v>
      </c>
      <c r="Q3273" s="21" t="str">
        <f>VLOOKUP(P3273,'BASE TARIFA 2025'!C:D,2,0)</f>
        <v>WOMPI COSTA</v>
      </c>
      <c r="R3273" s="23">
        <f>VLOOKUP(P3273,'BASE TARIFA 2025'!C:F,4,0)</f>
        <v>28277.100000000002</v>
      </c>
    </row>
    <row r="3274" spans="1:18" ht="15" customHeight="1">
      <c r="A3274" s="27">
        <v>52897</v>
      </c>
      <c r="B3274" s="27" t="s">
        <v>18813</v>
      </c>
      <c r="C3274" s="27">
        <v>42209724</v>
      </c>
      <c r="D3274" s="27" t="s">
        <v>79</v>
      </c>
      <c r="E3274" s="27" t="s">
        <v>18814</v>
      </c>
      <c r="F3274" s="27" t="s">
        <v>18814</v>
      </c>
      <c r="G3274" s="27" t="s">
        <v>18815</v>
      </c>
      <c r="H3274" s="27" t="s">
        <v>18816</v>
      </c>
      <c r="I3274" s="27" t="s">
        <v>18817</v>
      </c>
      <c r="J3274" s="27" t="s">
        <v>3050</v>
      </c>
      <c r="K3274" s="27" t="s">
        <v>18812</v>
      </c>
      <c r="L3274" s="27" t="s">
        <v>18812</v>
      </c>
      <c r="M3274" s="27">
        <v>70215</v>
      </c>
      <c r="N3274" s="28" t="s">
        <v>102</v>
      </c>
      <c r="O3274" s="22">
        <f>VLOOKUP(A3274,Hoja1!A:C,3,0)</f>
        <v>16</v>
      </c>
      <c r="P3274" s="21" t="str">
        <f>VLOOKUP(M3274,[1]TIPOLOGIAS_CB!$A:$F,4,0)</f>
        <v>SINCELEJO</v>
      </c>
      <c r="Q3274" s="21" t="str">
        <f>VLOOKUP(P3274,'BASE TARIFA 2025'!C:D,2,0)</f>
        <v>WOMPI COSTA</v>
      </c>
      <c r="R3274" s="23">
        <f>VLOOKUP(P3274,'BASE TARIFA 2025'!C:F,4,0)</f>
        <v>28277.100000000002</v>
      </c>
    </row>
    <row r="3275" spans="1:18" ht="15" customHeight="1">
      <c r="A3275" s="27">
        <v>61385</v>
      </c>
      <c r="B3275" s="27" t="s">
        <v>18818</v>
      </c>
      <c r="C3275" s="27">
        <v>1103111458</v>
      </c>
      <c r="D3275" s="27" t="s">
        <v>18819</v>
      </c>
      <c r="E3275" s="27" t="s">
        <v>18820</v>
      </c>
      <c r="F3275" s="27" t="s">
        <v>18819</v>
      </c>
      <c r="G3275" s="27" t="s">
        <v>18821</v>
      </c>
      <c r="H3275" s="27" t="s">
        <v>18822</v>
      </c>
      <c r="I3275" s="27" t="s">
        <v>18823</v>
      </c>
      <c r="J3275" s="27" t="s">
        <v>3050</v>
      </c>
      <c r="K3275" s="27" t="s">
        <v>18812</v>
      </c>
      <c r="L3275" s="27" t="s">
        <v>18812</v>
      </c>
      <c r="M3275" s="27">
        <v>70215</v>
      </c>
      <c r="N3275" s="28" t="s">
        <v>342</v>
      </c>
      <c r="O3275" s="22">
        <f>VLOOKUP(A3275,Hoja1!A:C,3,0)</f>
        <v>8</v>
      </c>
      <c r="P3275" s="21" t="str">
        <f>VLOOKUP(M3275,[1]TIPOLOGIAS_CB!$A:$F,4,0)</f>
        <v>SINCELEJO</v>
      </c>
      <c r="Q3275" s="21" t="str">
        <f>VLOOKUP(P3275,'BASE TARIFA 2025'!C:D,2,0)</f>
        <v>WOMPI COSTA</v>
      </c>
      <c r="R3275" s="23">
        <f>VLOOKUP(P3275,'BASE TARIFA 2025'!C:F,4,0)</f>
        <v>28277.100000000002</v>
      </c>
    </row>
    <row r="3276" spans="1:18" ht="15" customHeight="1">
      <c r="A3276" s="27">
        <v>61058</v>
      </c>
      <c r="B3276" s="27" t="s">
        <v>18824</v>
      </c>
      <c r="C3276" s="27">
        <v>1193242195</v>
      </c>
      <c r="D3276" s="27" t="s">
        <v>18825</v>
      </c>
      <c r="E3276" s="27" t="s">
        <v>18826</v>
      </c>
      <c r="F3276" s="27" t="s">
        <v>18825</v>
      </c>
      <c r="G3276" s="27" t="s">
        <v>18827</v>
      </c>
      <c r="H3276" s="27" t="s">
        <v>18828</v>
      </c>
      <c r="I3276" s="27" t="s">
        <v>18829</v>
      </c>
      <c r="J3276" s="27" t="s">
        <v>3050</v>
      </c>
      <c r="K3276" s="27" t="s">
        <v>18812</v>
      </c>
      <c r="L3276" s="27" t="s">
        <v>18812</v>
      </c>
      <c r="M3276" s="27">
        <v>70215</v>
      </c>
      <c r="N3276" s="28" t="s">
        <v>102</v>
      </c>
      <c r="O3276" s="22">
        <f>VLOOKUP(A3276,Hoja1!A:C,3,0)</f>
        <v>8</v>
      </c>
      <c r="P3276" s="21" t="str">
        <f>VLOOKUP(M3276,[1]TIPOLOGIAS_CB!$A:$F,4,0)</f>
        <v>SINCELEJO</v>
      </c>
      <c r="Q3276" s="21" t="str">
        <f>VLOOKUP(P3276,'BASE TARIFA 2025'!C:D,2,0)</f>
        <v>WOMPI COSTA</v>
      </c>
      <c r="R3276" s="23">
        <f>VLOOKUP(P3276,'BASE TARIFA 2025'!C:F,4,0)</f>
        <v>28277.100000000002</v>
      </c>
    </row>
    <row r="3277" spans="1:18" ht="15" customHeight="1">
      <c r="A3277" s="27">
        <v>64478</v>
      </c>
      <c r="B3277" s="27" t="s">
        <v>18830</v>
      </c>
      <c r="C3277" s="27">
        <v>64577062</v>
      </c>
      <c r="D3277" s="27" t="s">
        <v>18831</v>
      </c>
      <c r="E3277" s="27" t="s">
        <v>18831</v>
      </c>
      <c r="F3277" s="27" t="s">
        <v>18831</v>
      </c>
      <c r="G3277" s="27" t="s">
        <v>18832</v>
      </c>
      <c r="H3277" s="27" t="s">
        <v>18833</v>
      </c>
      <c r="I3277" s="27" t="s">
        <v>18834</v>
      </c>
      <c r="J3277" s="27" t="s">
        <v>3050</v>
      </c>
      <c r="K3277" s="27" t="s">
        <v>18812</v>
      </c>
      <c r="L3277" s="27" t="s">
        <v>18812</v>
      </c>
      <c r="M3277" s="27">
        <v>70215</v>
      </c>
      <c r="N3277" s="28" t="s">
        <v>342</v>
      </c>
      <c r="O3277" s="22">
        <f>VLOOKUP(A3277,Hoja1!A:C,3,0)</f>
        <v>8</v>
      </c>
      <c r="P3277" s="21" t="str">
        <f>VLOOKUP(M3277,[1]TIPOLOGIAS_CB!$A:$F,4,0)</f>
        <v>SINCELEJO</v>
      </c>
      <c r="Q3277" s="21" t="str">
        <f>VLOOKUP(P3277,'BASE TARIFA 2025'!C:D,2,0)</f>
        <v>WOMPI COSTA</v>
      </c>
      <c r="R3277" s="23">
        <f>VLOOKUP(P3277,'BASE TARIFA 2025'!C:F,4,0)</f>
        <v>28277.100000000002</v>
      </c>
    </row>
    <row r="3278" spans="1:18" ht="15" customHeight="1">
      <c r="A3278" s="27">
        <v>71034</v>
      </c>
      <c r="B3278" s="27" t="s">
        <v>18835</v>
      </c>
      <c r="C3278" s="27">
        <v>33273039</v>
      </c>
      <c r="D3278" s="27" t="s">
        <v>18836</v>
      </c>
      <c r="E3278" s="27" t="s">
        <v>18836</v>
      </c>
      <c r="F3278" s="27" t="s">
        <v>18836</v>
      </c>
      <c r="G3278" s="27" t="s">
        <v>18837</v>
      </c>
      <c r="H3278" s="27" t="s">
        <v>18838</v>
      </c>
      <c r="I3278" s="27" t="s">
        <v>18839</v>
      </c>
      <c r="J3278" s="27" t="s">
        <v>3050</v>
      </c>
      <c r="K3278" s="27" t="s">
        <v>18812</v>
      </c>
      <c r="L3278" s="27" t="s">
        <v>18812</v>
      </c>
      <c r="M3278" s="27">
        <v>70215</v>
      </c>
      <c r="N3278" s="28" t="s">
        <v>102</v>
      </c>
      <c r="O3278" s="22">
        <f>VLOOKUP(A3278,Hoja1!A:C,3,0)</f>
        <v>16</v>
      </c>
      <c r="P3278" s="21" t="str">
        <f>VLOOKUP(M3278,[1]TIPOLOGIAS_CB!$A:$F,4,0)</f>
        <v>SINCELEJO</v>
      </c>
      <c r="Q3278" s="21" t="str">
        <f>VLOOKUP(P3278,'BASE TARIFA 2025'!C:D,2,0)</f>
        <v>WOMPI COSTA</v>
      </c>
      <c r="R3278" s="23">
        <f>VLOOKUP(P3278,'BASE TARIFA 2025'!C:F,4,0)</f>
        <v>28277.100000000002</v>
      </c>
    </row>
    <row r="3279" spans="1:18" ht="15" customHeight="1">
      <c r="A3279" s="27">
        <v>77303</v>
      </c>
      <c r="B3279" s="27" t="s">
        <v>18840</v>
      </c>
      <c r="C3279" s="27">
        <v>64740693</v>
      </c>
      <c r="D3279" s="27" t="s">
        <v>18841</v>
      </c>
      <c r="E3279" s="27" t="s">
        <v>18841</v>
      </c>
      <c r="F3279" s="27" t="s">
        <v>18825</v>
      </c>
      <c r="G3279" s="27" t="s">
        <v>18842</v>
      </c>
      <c r="H3279" s="27" t="s">
        <v>18843</v>
      </c>
      <c r="I3279" s="27" t="s">
        <v>18844</v>
      </c>
      <c r="J3279" s="27" t="s">
        <v>3050</v>
      </c>
      <c r="K3279" s="27" t="s">
        <v>18812</v>
      </c>
      <c r="L3279" s="27" t="s">
        <v>18812</v>
      </c>
      <c r="M3279" s="27">
        <v>70215</v>
      </c>
      <c r="N3279" s="28" t="s">
        <v>102</v>
      </c>
      <c r="O3279" s="22">
        <f>VLOOKUP(A3279,Hoja1!A:C,3,0)</f>
        <v>8</v>
      </c>
      <c r="P3279" s="21" t="str">
        <f>VLOOKUP(M3279,[1]TIPOLOGIAS_CB!$A:$F,4,0)</f>
        <v>SINCELEJO</v>
      </c>
      <c r="Q3279" s="21" t="str">
        <f>VLOOKUP(P3279,'BASE TARIFA 2025'!C:D,2,0)</f>
        <v>WOMPI COSTA</v>
      </c>
      <c r="R3279" s="23">
        <f>VLOOKUP(P3279,'BASE TARIFA 2025'!C:F,4,0)</f>
        <v>28277.100000000002</v>
      </c>
    </row>
    <row r="3280" spans="1:18" ht="15" customHeight="1">
      <c r="A3280" s="27">
        <v>78606</v>
      </c>
      <c r="B3280" s="27" t="s">
        <v>18845</v>
      </c>
      <c r="C3280" s="27">
        <v>1103113113</v>
      </c>
      <c r="D3280" s="27" t="s">
        <v>18846</v>
      </c>
      <c r="E3280" s="27" t="s">
        <v>18846</v>
      </c>
      <c r="F3280" s="27" t="s">
        <v>18846</v>
      </c>
      <c r="G3280" s="27" t="s">
        <v>18847</v>
      </c>
      <c r="H3280" s="27" t="s">
        <v>18848</v>
      </c>
      <c r="I3280" s="27" t="s">
        <v>18849</v>
      </c>
      <c r="J3280" s="27" t="s">
        <v>3050</v>
      </c>
      <c r="K3280" s="27" t="s">
        <v>18812</v>
      </c>
      <c r="L3280" s="27" t="s">
        <v>18812</v>
      </c>
      <c r="M3280" s="27">
        <v>70215</v>
      </c>
      <c r="N3280" s="28" t="s">
        <v>102</v>
      </c>
      <c r="O3280" s="22">
        <f>VLOOKUP(A3280,Hoja1!A:C,3,0)</f>
        <v>8</v>
      </c>
      <c r="P3280" s="21" t="str">
        <f>VLOOKUP(M3280,[1]TIPOLOGIAS_CB!$A:$F,4,0)</f>
        <v>SINCELEJO</v>
      </c>
      <c r="Q3280" s="21" t="str">
        <f>VLOOKUP(P3280,'BASE TARIFA 2025'!C:D,2,0)</f>
        <v>WOMPI COSTA</v>
      </c>
      <c r="R3280" s="23">
        <f>VLOOKUP(P3280,'BASE TARIFA 2025'!C:F,4,0)</f>
        <v>28277.100000000002</v>
      </c>
    </row>
    <row r="3281" spans="1:18" ht="15" customHeight="1">
      <c r="A3281" s="27">
        <v>11453</v>
      </c>
      <c r="B3281" s="27" t="s">
        <v>18850</v>
      </c>
      <c r="C3281" s="27">
        <v>71705682</v>
      </c>
      <c r="D3281" s="27" t="s">
        <v>18851</v>
      </c>
      <c r="E3281" s="27" t="s">
        <v>18852</v>
      </c>
      <c r="F3281" s="27" t="s">
        <v>18852</v>
      </c>
      <c r="G3281" s="27" t="s">
        <v>18853</v>
      </c>
      <c r="H3281" s="27" t="s">
        <v>18854</v>
      </c>
      <c r="I3281" s="27" t="s">
        <v>18855</v>
      </c>
      <c r="J3281" s="27" t="s">
        <v>3050</v>
      </c>
      <c r="K3281" s="27" t="s">
        <v>18856</v>
      </c>
      <c r="L3281" s="27" t="s">
        <v>18856</v>
      </c>
      <c r="M3281" s="27">
        <v>70221</v>
      </c>
      <c r="N3281" s="28" t="s">
        <v>500</v>
      </c>
      <c r="O3281" s="22">
        <f>VLOOKUP(A3281,Hoja1!A:C,3,0)</f>
        <v>16</v>
      </c>
      <c r="P3281" s="21" t="str">
        <f>VLOOKUP(M3281,[1]TIPOLOGIAS_CB!$A:$F,4,0)</f>
        <v>SINCELEJO</v>
      </c>
      <c r="Q3281" s="21" t="str">
        <f>VLOOKUP(P3281,'BASE TARIFA 2025'!C:D,2,0)</f>
        <v>WOMPI COSTA</v>
      </c>
      <c r="R3281" s="23">
        <f>VLOOKUP(P3281,'BASE TARIFA 2025'!C:F,4,0)</f>
        <v>28277.100000000002</v>
      </c>
    </row>
    <row r="3282" spans="1:18" ht="15" customHeight="1">
      <c r="A3282" s="27">
        <v>36893</v>
      </c>
      <c r="B3282" s="27" t="s">
        <v>18857</v>
      </c>
      <c r="C3282" s="27">
        <v>32655695</v>
      </c>
      <c r="D3282" s="27" t="s">
        <v>18858</v>
      </c>
      <c r="E3282" s="27" t="s">
        <v>18859</v>
      </c>
      <c r="F3282" s="27" t="s">
        <v>18859</v>
      </c>
      <c r="G3282" s="27" t="s">
        <v>18860</v>
      </c>
      <c r="H3282" s="27" t="s">
        <v>18861</v>
      </c>
      <c r="I3282" s="27" t="s">
        <v>18862</v>
      </c>
      <c r="J3282" s="27" t="s">
        <v>3050</v>
      </c>
      <c r="K3282" s="27" t="s">
        <v>18856</v>
      </c>
      <c r="L3282" s="27" t="s">
        <v>18856</v>
      </c>
      <c r="M3282" s="27">
        <v>70221</v>
      </c>
      <c r="N3282" s="28" t="s">
        <v>500</v>
      </c>
      <c r="O3282" s="22">
        <f>VLOOKUP(A3282,Hoja1!A:C,3,0)</f>
        <v>16</v>
      </c>
      <c r="P3282" s="21" t="str">
        <f>VLOOKUP(M3282,[1]TIPOLOGIAS_CB!$A:$F,4,0)</f>
        <v>SINCELEJO</v>
      </c>
      <c r="Q3282" s="21" t="str">
        <f>VLOOKUP(P3282,'BASE TARIFA 2025'!C:D,2,0)</f>
        <v>WOMPI COSTA</v>
      </c>
      <c r="R3282" s="23">
        <f>VLOOKUP(P3282,'BASE TARIFA 2025'!C:F,4,0)</f>
        <v>28277.100000000002</v>
      </c>
    </row>
    <row r="3283" spans="1:18" ht="15" customHeight="1">
      <c r="A3283" s="27">
        <v>41900</v>
      </c>
      <c r="B3283" s="27" t="s">
        <v>18863</v>
      </c>
      <c r="C3283" s="27">
        <v>1067878115</v>
      </c>
      <c r="D3283" s="27" t="s">
        <v>18864</v>
      </c>
      <c r="E3283" s="27" t="s">
        <v>18865</v>
      </c>
      <c r="F3283" s="27" t="s">
        <v>18866</v>
      </c>
      <c r="G3283" s="27" t="s">
        <v>18867</v>
      </c>
      <c r="H3283" s="27" t="s">
        <v>18868</v>
      </c>
      <c r="I3283" s="27" t="s">
        <v>18869</v>
      </c>
      <c r="J3283" s="27" t="s">
        <v>3050</v>
      </c>
      <c r="K3283" s="27" t="s">
        <v>18856</v>
      </c>
      <c r="L3283" s="27" t="s">
        <v>18856</v>
      </c>
      <c r="M3283" s="27">
        <v>70221</v>
      </c>
      <c r="N3283" s="28" t="s">
        <v>500</v>
      </c>
      <c r="O3283" s="22">
        <f>VLOOKUP(A3283,Hoja1!A:C,3,0)</f>
        <v>8</v>
      </c>
      <c r="P3283" s="21" t="str">
        <f>VLOOKUP(M3283,[1]TIPOLOGIAS_CB!$A:$F,4,0)</f>
        <v>SINCELEJO</v>
      </c>
      <c r="Q3283" s="21" t="str">
        <f>VLOOKUP(P3283,'BASE TARIFA 2025'!C:D,2,0)</f>
        <v>WOMPI COSTA</v>
      </c>
      <c r="R3283" s="23">
        <f>VLOOKUP(P3283,'BASE TARIFA 2025'!C:F,4,0)</f>
        <v>28277.100000000002</v>
      </c>
    </row>
    <row r="3284" spans="1:18" ht="15" customHeight="1">
      <c r="A3284" s="27">
        <v>63812</v>
      </c>
      <c r="B3284" s="27" t="s">
        <v>18870</v>
      </c>
      <c r="C3284" s="27">
        <v>901210210</v>
      </c>
      <c r="D3284" s="27" t="s">
        <v>18871</v>
      </c>
      <c r="E3284" s="27" t="s">
        <v>18871</v>
      </c>
      <c r="F3284" s="27" t="s">
        <v>18871</v>
      </c>
      <c r="G3284" s="27" t="s">
        <v>18872</v>
      </c>
      <c r="H3284" s="27" t="s">
        <v>18873</v>
      </c>
      <c r="I3284" s="27" t="s">
        <v>18874</v>
      </c>
      <c r="J3284" s="27" t="s">
        <v>3050</v>
      </c>
      <c r="K3284" s="27" t="s">
        <v>18856</v>
      </c>
      <c r="L3284" s="27" t="s">
        <v>18856</v>
      </c>
      <c r="M3284" s="27">
        <v>70221</v>
      </c>
      <c r="N3284" s="28" t="s">
        <v>192</v>
      </c>
      <c r="O3284" s="22">
        <f>VLOOKUP(A3284,Hoja1!A:C,3,0)</f>
        <v>8</v>
      </c>
      <c r="P3284" s="21" t="str">
        <f>VLOOKUP(M3284,[1]TIPOLOGIAS_CB!$A:$F,4,0)</f>
        <v>SINCELEJO</v>
      </c>
      <c r="Q3284" s="21" t="str">
        <f>VLOOKUP(P3284,'BASE TARIFA 2025'!C:D,2,0)</f>
        <v>WOMPI COSTA</v>
      </c>
      <c r="R3284" s="23">
        <f>VLOOKUP(P3284,'BASE TARIFA 2025'!C:F,4,0)</f>
        <v>28277.100000000002</v>
      </c>
    </row>
    <row r="3285" spans="1:18" ht="15" customHeight="1">
      <c r="A3285" s="27">
        <v>76720</v>
      </c>
      <c r="B3285" s="27" t="s">
        <v>18875</v>
      </c>
      <c r="C3285" s="27">
        <v>1018224906</v>
      </c>
      <c r="D3285" s="27" t="s">
        <v>18876</v>
      </c>
      <c r="E3285" s="27" t="s">
        <v>18876</v>
      </c>
      <c r="F3285" s="27" t="s">
        <v>18876</v>
      </c>
      <c r="G3285" s="27" t="s">
        <v>18877</v>
      </c>
      <c r="H3285" s="27" t="s">
        <v>18878</v>
      </c>
      <c r="I3285" s="27" t="s">
        <v>18879</v>
      </c>
      <c r="J3285" s="27" t="s">
        <v>3050</v>
      </c>
      <c r="K3285" s="27" t="s">
        <v>18856</v>
      </c>
      <c r="L3285" s="27" t="s">
        <v>18856</v>
      </c>
      <c r="M3285" s="27">
        <v>70221</v>
      </c>
      <c r="N3285" s="28" t="s">
        <v>192</v>
      </c>
      <c r="O3285" s="22">
        <f>VLOOKUP(A3285,Hoja1!A:C,3,0)</f>
        <v>8</v>
      </c>
      <c r="P3285" s="21" t="str">
        <f>VLOOKUP(M3285,[1]TIPOLOGIAS_CB!$A:$F,4,0)</f>
        <v>SINCELEJO</v>
      </c>
      <c r="Q3285" s="21" t="str">
        <f>VLOOKUP(P3285,'BASE TARIFA 2025'!C:D,2,0)</f>
        <v>WOMPI COSTA</v>
      </c>
      <c r="R3285" s="23">
        <f>VLOOKUP(P3285,'BASE TARIFA 2025'!C:F,4,0)</f>
        <v>28277.100000000002</v>
      </c>
    </row>
    <row r="3286" spans="1:18" ht="15" customHeight="1">
      <c r="A3286" s="27">
        <v>50740</v>
      </c>
      <c r="B3286" s="27" t="s">
        <v>18880</v>
      </c>
      <c r="C3286" s="27">
        <v>23180696</v>
      </c>
      <c r="D3286" s="27" t="s">
        <v>79</v>
      </c>
      <c r="E3286" s="27" t="s">
        <v>18881</v>
      </c>
      <c r="F3286" s="27" t="s">
        <v>18881</v>
      </c>
      <c r="G3286" s="27" t="s">
        <v>18882</v>
      </c>
      <c r="H3286" s="27" t="s">
        <v>18883</v>
      </c>
      <c r="I3286" s="27" t="s">
        <v>18884</v>
      </c>
      <c r="J3286" s="27" t="s">
        <v>3050</v>
      </c>
      <c r="K3286" s="27" t="s">
        <v>18885</v>
      </c>
      <c r="L3286" s="27" t="s">
        <v>18885</v>
      </c>
      <c r="M3286" s="27">
        <v>70230</v>
      </c>
      <c r="N3286" s="28" t="s">
        <v>275</v>
      </c>
      <c r="O3286" s="22">
        <f>VLOOKUP(A3286,Hoja1!A:C,3,0)</f>
        <v>8</v>
      </c>
      <c r="P3286" s="21" t="str">
        <f>VLOOKUP(M3286,[1]TIPOLOGIAS_CB!$A:$F,4,0)</f>
        <v>SINCELEJO</v>
      </c>
      <c r="Q3286" s="21" t="str">
        <f>VLOOKUP(P3286,'BASE TARIFA 2025'!C:D,2,0)</f>
        <v>WOMPI COSTA</v>
      </c>
      <c r="R3286" s="23">
        <f>VLOOKUP(P3286,'BASE TARIFA 2025'!C:F,4,0)</f>
        <v>28277.100000000002</v>
      </c>
    </row>
    <row r="3287" spans="1:18" ht="15" customHeight="1">
      <c r="A3287" s="27">
        <v>16422</v>
      </c>
      <c r="B3287" s="27" t="s">
        <v>18886</v>
      </c>
      <c r="C3287" s="27">
        <v>33083628</v>
      </c>
      <c r="D3287" s="27" t="s">
        <v>18887</v>
      </c>
      <c r="E3287" s="27" t="s">
        <v>18888</v>
      </c>
      <c r="F3287" s="27" t="s">
        <v>18888</v>
      </c>
      <c r="G3287" s="27" t="s">
        <v>18889</v>
      </c>
      <c r="H3287" s="27" t="s">
        <v>18890</v>
      </c>
      <c r="I3287" s="27" t="s">
        <v>18891</v>
      </c>
      <c r="J3287" s="27" t="s">
        <v>3050</v>
      </c>
      <c r="K3287" s="27" t="s">
        <v>18892</v>
      </c>
      <c r="L3287" s="27" t="s">
        <v>18892</v>
      </c>
      <c r="M3287" s="27">
        <v>70235</v>
      </c>
      <c r="N3287" s="28" t="s">
        <v>223</v>
      </c>
      <c r="O3287" s="22">
        <f>VLOOKUP(A3287,Hoja1!A:C,3,0)</f>
        <v>8</v>
      </c>
      <c r="P3287" s="21" t="str">
        <f>VLOOKUP(M3287,[1]TIPOLOGIAS_CB!$A:$F,4,0)</f>
        <v>SINCELEJO</v>
      </c>
      <c r="Q3287" s="21" t="str">
        <f>VLOOKUP(P3287,'BASE TARIFA 2025'!C:D,2,0)</f>
        <v>WOMPI COSTA</v>
      </c>
      <c r="R3287" s="23">
        <f>VLOOKUP(P3287,'BASE TARIFA 2025'!C:F,4,0)</f>
        <v>28277.100000000002</v>
      </c>
    </row>
    <row r="3288" spans="1:18" ht="15" customHeight="1">
      <c r="A3288" s="27">
        <v>34762</v>
      </c>
      <c r="B3288" s="27" t="s">
        <v>18893</v>
      </c>
      <c r="C3288" s="27">
        <v>43449950</v>
      </c>
      <c r="D3288" s="27"/>
      <c r="E3288" s="27" t="s">
        <v>18894</v>
      </c>
      <c r="F3288" s="27" t="s">
        <v>18894</v>
      </c>
      <c r="G3288" s="27" t="s">
        <v>18895</v>
      </c>
      <c r="H3288" s="27" t="s">
        <v>18896</v>
      </c>
      <c r="I3288" s="27" t="s">
        <v>18897</v>
      </c>
      <c r="J3288" s="27" t="s">
        <v>3050</v>
      </c>
      <c r="K3288" s="27" t="s">
        <v>18892</v>
      </c>
      <c r="L3288" s="27" t="s">
        <v>18892</v>
      </c>
      <c r="M3288" s="27">
        <v>70235</v>
      </c>
      <c r="N3288" s="28" t="s">
        <v>223</v>
      </c>
      <c r="O3288" s="22">
        <f>VLOOKUP(A3288,Hoja1!A:C,3,0)</f>
        <v>16</v>
      </c>
      <c r="P3288" s="21" t="str">
        <f>VLOOKUP(M3288,[1]TIPOLOGIAS_CB!$A:$F,4,0)</f>
        <v>SINCELEJO</v>
      </c>
      <c r="Q3288" s="21" t="str">
        <f>VLOOKUP(P3288,'BASE TARIFA 2025'!C:D,2,0)</f>
        <v>WOMPI COSTA</v>
      </c>
      <c r="R3288" s="23">
        <f>VLOOKUP(P3288,'BASE TARIFA 2025'!C:F,4,0)</f>
        <v>28277.100000000002</v>
      </c>
    </row>
    <row r="3289" spans="1:18" ht="15" customHeight="1">
      <c r="A3289" s="27">
        <v>51260</v>
      </c>
      <c r="B3289" s="27" t="s">
        <v>18898</v>
      </c>
      <c r="C3289" s="27">
        <v>92551726</v>
      </c>
      <c r="D3289" s="27" t="s">
        <v>79</v>
      </c>
      <c r="E3289" s="27" t="s">
        <v>18899</v>
      </c>
      <c r="F3289" s="27" t="s">
        <v>18899</v>
      </c>
      <c r="G3289" s="27" t="s">
        <v>18900</v>
      </c>
      <c r="H3289" s="27" t="s">
        <v>18901</v>
      </c>
      <c r="I3289" s="27" t="s">
        <v>18902</v>
      </c>
      <c r="J3289" s="27" t="s">
        <v>3050</v>
      </c>
      <c r="K3289" s="27" t="s">
        <v>18892</v>
      </c>
      <c r="L3289" s="27" t="s">
        <v>18892</v>
      </c>
      <c r="M3289" s="27">
        <v>70235</v>
      </c>
      <c r="N3289" s="28" t="s">
        <v>223</v>
      </c>
      <c r="O3289" s="22">
        <f>VLOOKUP(A3289,Hoja1!A:C,3,0)</f>
        <v>8</v>
      </c>
      <c r="P3289" s="21" t="str">
        <f>VLOOKUP(M3289,[1]TIPOLOGIAS_CB!$A:$F,4,0)</f>
        <v>SINCELEJO</v>
      </c>
      <c r="Q3289" s="21" t="str">
        <f>VLOOKUP(P3289,'BASE TARIFA 2025'!C:D,2,0)</f>
        <v>WOMPI COSTA</v>
      </c>
      <c r="R3289" s="23">
        <f>VLOOKUP(P3289,'BASE TARIFA 2025'!C:F,4,0)</f>
        <v>28277.100000000002</v>
      </c>
    </row>
    <row r="3290" spans="1:18" ht="15" customHeight="1">
      <c r="A3290" s="27">
        <v>11078</v>
      </c>
      <c r="B3290" s="27" t="s">
        <v>18903</v>
      </c>
      <c r="C3290" s="27">
        <v>78741857</v>
      </c>
      <c r="D3290" s="27" t="s">
        <v>13900</v>
      </c>
      <c r="E3290" s="27" t="s">
        <v>18904</v>
      </c>
      <c r="F3290" s="27" t="s">
        <v>18904</v>
      </c>
      <c r="G3290" s="27" t="s">
        <v>18905</v>
      </c>
      <c r="H3290" s="27" t="s">
        <v>18906</v>
      </c>
      <c r="I3290" s="27" t="s">
        <v>18907</v>
      </c>
      <c r="J3290" s="27" t="s">
        <v>3050</v>
      </c>
      <c r="K3290" s="27" t="s">
        <v>5284</v>
      </c>
      <c r="L3290" s="27" t="s">
        <v>5284</v>
      </c>
      <c r="M3290" s="27">
        <v>70400</v>
      </c>
      <c r="N3290" s="28" t="s">
        <v>259</v>
      </c>
      <c r="O3290" s="22">
        <f>VLOOKUP(A3290,Hoja1!A:C,3,0)</f>
        <v>16</v>
      </c>
      <c r="P3290" s="21" t="str">
        <f>VLOOKUP(M3290,[1]TIPOLOGIAS_CB!$A:$F,4,0)</f>
        <v>SINCELEJO</v>
      </c>
      <c r="Q3290" s="21" t="str">
        <f>VLOOKUP(P3290,'BASE TARIFA 2025'!C:D,2,0)</f>
        <v>WOMPI COSTA</v>
      </c>
      <c r="R3290" s="23">
        <f>VLOOKUP(P3290,'BASE TARIFA 2025'!C:F,4,0)</f>
        <v>28277.100000000002</v>
      </c>
    </row>
    <row r="3291" spans="1:18" ht="15" customHeight="1">
      <c r="A3291" s="27">
        <v>46943</v>
      </c>
      <c r="B3291" s="27" t="s">
        <v>18908</v>
      </c>
      <c r="C3291" s="27">
        <v>11318954</v>
      </c>
      <c r="D3291" s="27" t="s">
        <v>18909</v>
      </c>
      <c r="E3291" s="27" t="s">
        <v>18909</v>
      </c>
      <c r="F3291" s="27" t="s">
        <v>18910</v>
      </c>
      <c r="G3291" s="27" t="s">
        <v>18911</v>
      </c>
      <c r="H3291" s="27" t="s">
        <v>18912</v>
      </c>
      <c r="I3291" s="27" t="s">
        <v>18913</v>
      </c>
      <c r="J3291" s="27" t="s">
        <v>3795</v>
      </c>
      <c r="K3291" s="27" t="s">
        <v>18914</v>
      </c>
      <c r="L3291" s="27" t="s">
        <v>18914</v>
      </c>
      <c r="M3291" s="27">
        <v>73275</v>
      </c>
      <c r="N3291" s="28" t="s">
        <v>328</v>
      </c>
      <c r="O3291" s="22">
        <f>VLOOKUP(A3291,Hoja1!A:C,3,0)</f>
        <v>16</v>
      </c>
      <c r="P3291" s="21" t="str">
        <f>VLOOKUP(M3291,[1]TIPOLOGIAS_CB!$A:$F,4,0)</f>
        <v>IBAGUE</v>
      </c>
      <c r="Q3291" s="21" t="str">
        <f>VLOOKUP(P3291,'BASE TARIFA 2025'!C:D,2,0)</f>
        <v>WOMPI ORIENTE</v>
      </c>
      <c r="R3291" s="23">
        <f>VLOOKUP(P3291,'BASE TARIFA 2025'!C:F,4,0)</f>
        <v>28277.100000000002</v>
      </c>
    </row>
    <row r="3292" spans="1:18" ht="15" customHeight="1">
      <c r="A3292" s="27">
        <v>19021</v>
      </c>
      <c r="B3292" s="27" t="s">
        <v>18915</v>
      </c>
      <c r="C3292" s="27">
        <v>94253403</v>
      </c>
      <c r="D3292" s="27" t="s">
        <v>18916</v>
      </c>
      <c r="E3292" s="27" t="s">
        <v>18917</v>
      </c>
      <c r="F3292" s="27" t="s">
        <v>18917</v>
      </c>
      <c r="G3292" s="27" t="s">
        <v>18918</v>
      </c>
      <c r="H3292" s="27" t="s">
        <v>18919</v>
      </c>
      <c r="I3292" s="27" t="s">
        <v>18920</v>
      </c>
      <c r="J3292" s="27" t="s">
        <v>4354</v>
      </c>
      <c r="K3292" s="27" t="s">
        <v>18921</v>
      </c>
      <c r="L3292" s="27" t="s">
        <v>18921</v>
      </c>
      <c r="M3292" s="27">
        <v>76122</v>
      </c>
      <c r="N3292" s="28" t="s">
        <v>275</v>
      </c>
      <c r="O3292" s="22">
        <f>VLOOKUP(A3292,Hoja1!A:C,3,0)</f>
        <v>16</v>
      </c>
      <c r="P3292" s="21" t="str">
        <f>VLOOKUP(M3292,[1]TIPOLOGIAS_CB!$A:$F,4,0)</f>
        <v>PEREIRA</v>
      </c>
      <c r="Q3292" s="21" t="str">
        <f>VLOOKUP(P3292,'BASE TARIFA 2025'!C:D,2,0)</f>
        <v>WOMPI EJE CAFETERO</v>
      </c>
      <c r="R3292" s="23">
        <f>VLOOKUP(P3292,'BASE TARIFA 2025'!C:F,4,0)</f>
        <v>15709.5</v>
      </c>
    </row>
    <row r="3293" spans="1:18" ht="15" customHeight="1">
      <c r="A3293" s="27">
        <v>33765</v>
      </c>
      <c r="B3293" s="27" t="s">
        <v>18922</v>
      </c>
      <c r="C3293" s="27">
        <v>94250395</v>
      </c>
      <c r="D3293" s="27" t="s">
        <v>18923</v>
      </c>
      <c r="E3293" s="27" t="s">
        <v>18924</v>
      </c>
      <c r="F3293" s="27" t="s">
        <v>18925</v>
      </c>
      <c r="G3293" s="27" t="s">
        <v>18926</v>
      </c>
      <c r="H3293" s="27" t="s">
        <v>18927</v>
      </c>
      <c r="I3293" s="27" t="s">
        <v>18928</v>
      </c>
      <c r="J3293" s="27" t="s">
        <v>4354</v>
      </c>
      <c r="K3293" s="27" t="s">
        <v>18921</v>
      </c>
      <c r="L3293" s="27" t="s">
        <v>18921</v>
      </c>
      <c r="M3293" s="27">
        <v>76122</v>
      </c>
      <c r="N3293" s="28" t="s">
        <v>275</v>
      </c>
      <c r="O3293" s="22">
        <f>VLOOKUP(A3293,Hoja1!A:C,3,0)</f>
        <v>16</v>
      </c>
      <c r="P3293" s="21" t="str">
        <f>VLOOKUP(M3293,[1]TIPOLOGIAS_CB!$A:$F,4,0)</f>
        <v>PEREIRA</v>
      </c>
      <c r="Q3293" s="21" t="str">
        <f>VLOOKUP(P3293,'BASE TARIFA 2025'!C:D,2,0)</f>
        <v>WOMPI EJE CAFETERO</v>
      </c>
      <c r="R3293" s="23">
        <f>VLOOKUP(P3293,'BASE TARIFA 2025'!C:F,4,0)</f>
        <v>15709.5</v>
      </c>
    </row>
    <row r="3294" spans="1:18" ht="15" customHeight="1">
      <c r="A3294" s="27">
        <v>48779</v>
      </c>
      <c r="B3294" s="27" t="s">
        <v>18929</v>
      </c>
      <c r="C3294" s="27">
        <v>29329797</v>
      </c>
      <c r="D3294" s="27" t="s">
        <v>18930</v>
      </c>
      <c r="E3294" s="27" t="s">
        <v>18931</v>
      </c>
      <c r="F3294" s="27" t="s">
        <v>18931</v>
      </c>
      <c r="G3294" s="27" t="s">
        <v>18932</v>
      </c>
      <c r="H3294" s="27" t="s">
        <v>18933</v>
      </c>
      <c r="I3294" s="27" t="s">
        <v>18934</v>
      </c>
      <c r="J3294" s="27" t="s">
        <v>4354</v>
      </c>
      <c r="K3294" s="27" t="s">
        <v>18921</v>
      </c>
      <c r="L3294" s="27" t="s">
        <v>18921</v>
      </c>
      <c r="M3294" s="27">
        <v>76122</v>
      </c>
      <c r="N3294" s="28" t="s">
        <v>275</v>
      </c>
      <c r="O3294" s="22">
        <f>VLOOKUP(A3294,Hoja1!A:C,3,0)</f>
        <v>8</v>
      </c>
      <c r="P3294" s="21" t="str">
        <f>VLOOKUP(M3294,[1]TIPOLOGIAS_CB!$A:$F,4,0)</f>
        <v>PEREIRA</v>
      </c>
      <c r="Q3294" s="21" t="str">
        <f>VLOOKUP(P3294,'BASE TARIFA 2025'!C:D,2,0)</f>
        <v>WOMPI EJE CAFETERO</v>
      </c>
      <c r="R3294" s="23">
        <f>VLOOKUP(P3294,'BASE TARIFA 2025'!C:F,4,0)</f>
        <v>15709.5</v>
      </c>
    </row>
    <row r="3295" spans="1:18" ht="15" customHeight="1">
      <c r="A3295" s="27">
        <v>49226</v>
      </c>
      <c r="B3295" s="27" t="s">
        <v>18935</v>
      </c>
      <c r="C3295" s="27">
        <v>1115193924</v>
      </c>
      <c r="D3295" s="27" t="s">
        <v>79</v>
      </c>
      <c r="E3295" s="27" t="s">
        <v>18936</v>
      </c>
      <c r="F3295" s="27" t="s">
        <v>18936</v>
      </c>
      <c r="G3295" s="27" t="s">
        <v>18937</v>
      </c>
      <c r="H3295" s="27" t="s">
        <v>18938</v>
      </c>
      <c r="I3295" s="27" t="s">
        <v>18939</v>
      </c>
      <c r="J3295" s="27" t="s">
        <v>4354</v>
      </c>
      <c r="K3295" s="27" t="s">
        <v>18921</v>
      </c>
      <c r="L3295" s="27" t="s">
        <v>18921</v>
      </c>
      <c r="M3295" s="27">
        <v>76122</v>
      </c>
      <c r="N3295" s="28" t="s">
        <v>275</v>
      </c>
      <c r="O3295" s="22">
        <f>VLOOKUP(A3295,Hoja1!A:C,3,0)</f>
        <v>8</v>
      </c>
      <c r="P3295" s="21" t="str">
        <f>VLOOKUP(M3295,[1]TIPOLOGIAS_CB!$A:$F,4,0)</f>
        <v>PEREIRA</v>
      </c>
      <c r="Q3295" s="21" t="str">
        <f>VLOOKUP(P3295,'BASE TARIFA 2025'!C:D,2,0)</f>
        <v>WOMPI EJE CAFETERO</v>
      </c>
      <c r="R3295" s="23">
        <f>VLOOKUP(P3295,'BASE TARIFA 2025'!C:F,4,0)</f>
        <v>15709.5</v>
      </c>
    </row>
    <row r="3296" spans="1:18" ht="15" customHeight="1">
      <c r="A3296" s="27">
        <v>24238</v>
      </c>
      <c r="B3296" s="27" t="s">
        <v>18940</v>
      </c>
      <c r="C3296" s="27">
        <v>31628022</v>
      </c>
      <c r="D3296" s="27" t="s">
        <v>18941</v>
      </c>
      <c r="E3296" s="27" t="s">
        <v>18942</v>
      </c>
      <c r="F3296" s="27" t="s">
        <v>18942</v>
      </c>
      <c r="G3296" s="27" t="s">
        <v>18943</v>
      </c>
      <c r="H3296" s="27" t="s">
        <v>18944</v>
      </c>
      <c r="I3296" s="27" t="s">
        <v>18945</v>
      </c>
      <c r="J3296" s="27" t="s">
        <v>4354</v>
      </c>
      <c r="K3296" s="27" t="s">
        <v>18946</v>
      </c>
      <c r="L3296" s="27" t="s">
        <v>18946</v>
      </c>
      <c r="M3296" s="27">
        <v>76275</v>
      </c>
      <c r="N3296" s="28" t="s">
        <v>580</v>
      </c>
      <c r="O3296" s="22">
        <f>VLOOKUP(A3296,Hoja1!A:C,3,0)</f>
        <v>8</v>
      </c>
      <c r="P3296" s="21" t="str">
        <f>VLOOKUP(M3296,[1]TIPOLOGIAS_CB!$A:$F,4,0)</f>
        <v>CALI</v>
      </c>
      <c r="Q3296" s="21" t="str">
        <f>VLOOKUP(P3296,'BASE TARIFA 2025'!C:D,2,0)</f>
        <v>WOMPI SUROCCIDENTE</v>
      </c>
      <c r="R3296" s="23">
        <f>VLOOKUP(P3296,'BASE TARIFA 2025'!C:F,4,0)</f>
        <v>15709.5</v>
      </c>
    </row>
    <row r="3297" spans="1:18" ht="15" customHeight="1">
      <c r="A3297" s="27">
        <v>39518</v>
      </c>
      <c r="B3297" s="27" t="s">
        <v>18947</v>
      </c>
      <c r="C3297" s="27">
        <v>16897800</v>
      </c>
      <c r="D3297" s="27"/>
      <c r="E3297" s="27" t="s">
        <v>18948</v>
      </c>
      <c r="F3297" s="27" t="s">
        <v>18949</v>
      </c>
      <c r="G3297" s="27" t="s">
        <v>18950</v>
      </c>
      <c r="H3297" s="27" t="s">
        <v>18951</v>
      </c>
      <c r="I3297" s="27" t="s">
        <v>18952</v>
      </c>
      <c r="J3297" s="27" t="s">
        <v>4354</v>
      </c>
      <c r="K3297" s="27" t="s">
        <v>18946</v>
      </c>
      <c r="L3297" s="27" t="s">
        <v>18946</v>
      </c>
      <c r="M3297" s="27">
        <v>76275</v>
      </c>
      <c r="N3297" s="28" t="s">
        <v>465</v>
      </c>
      <c r="O3297" s="22">
        <f>VLOOKUP(A3297,Hoja1!A:C,3,0)</f>
        <v>8</v>
      </c>
      <c r="P3297" s="21" t="str">
        <f>VLOOKUP(M3297,[1]TIPOLOGIAS_CB!$A:$F,4,0)</f>
        <v>CALI</v>
      </c>
      <c r="Q3297" s="21" t="str">
        <f>VLOOKUP(P3297,'BASE TARIFA 2025'!C:D,2,0)</f>
        <v>WOMPI SUROCCIDENTE</v>
      </c>
      <c r="R3297" s="23">
        <f>VLOOKUP(P3297,'BASE TARIFA 2025'!C:F,4,0)</f>
        <v>15709.5</v>
      </c>
    </row>
    <row r="3298" spans="1:18" ht="15" customHeight="1">
      <c r="A3298" s="27">
        <v>32664</v>
      </c>
      <c r="B3298" s="27" t="s">
        <v>18953</v>
      </c>
      <c r="C3298" s="27">
        <v>1086498979</v>
      </c>
      <c r="D3298" s="27" t="s">
        <v>18954</v>
      </c>
      <c r="E3298" s="27" t="s">
        <v>18955</v>
      </c>
      <c r="F3298" s="27" t="s">
        <v>18955</v>
      </c>
      <c r="G3298" s="27" t="s">
        <v>18956</v>
      </c>
      <c r="H3298" s="27" t="s">
        <v>18957</v>
      </c>
      <c r="I3298" s="27" t="s">
        <v>18958</v>
      </c>
      <c r="J3298" s="27" t="s">
        <v>4354</v>
      </c>
      <c r="K3298" s="27" t="s">
        <v>18946</v>
      </c>
      <c r="L3298" s="27" t="s">
        <v>18946</v>
      </c>
      <c r="M3298" s="27">
        <v>76275</v>
      </c>
      <c r="N3298" s="28" t="s">
        <v>580</v>
      </c>
      <c r="O3298" s="22">
        <f>VLOOKUP(A3298,Hoja1!A:C,3,0)</f>
        <v>8</v>
      </c>
      <c r="P3298" s="21" t="str">
        <f>VLOOKUP(M3298,[1]TIPOLOGIAS_CB!$A:$F,4,0)</f>
        <v>CALI</v>
      </c>
      <c r="Q3298" s="21" t="str">
        <f>VLOOKUP(P3298,'BASE TARIFA 2025'!C:D,2,0)</f>
        <v>WOMPI SUROCCIDENTE</v>
      </c>
      <c r="R3298" s="23">
        <f>VLOOKUP(P3298,'BASE TARIFA 2025'!C:F,4,0)</f>
        <v>15709.5</v>
      </c>
    </row>
    <row r="3299" spans="1:18" ht="15" customHeight="1">
      <c r="A3299" s="27">
        <v>42394</v>
      </c>
      <c r="B3299" s="27" t="s">
        <v>18959</v>
      </c>
      <c r="C3299" s="27">
        <v>1113521889</v>
      </c>
      <c r="D3299" s="27" t="s">
        <v>18960</v>
      </c>
      <c r="E3299" s="27" t="s">
        <v>18960</v>
      </c>
      <c r="F3299" s="27" t="s">
        <v>18960</v>
      </c>
      <c r="G3299" s="27" t="s">
        <v>18961</v>
      </c>
      <c r="H3299" s="27" t="s">
        <v>18962</v>
      </c>
      <c r="I3299" s="27" t="s">
        <v>18963</v>
      </c>
      <c r="J3299" s="27" t="s">
        <v>4354</v>
      </c>
      <c r="K3299" s="27" t="s">
        <v>18946</v>
      </c>
      <c r="L3299" s="27" t="s">
        <v>18946</v>
      </c>
      <c r="M3299" s="27">
        <v>76275</v>
      </c>
      <c r="N3299" s="28" t="s">
        <v>465</v>
      </c>
      <c r="O3299" s="22">
        <f>VLOOKUP(A3299,Hoja1!A:C,3,0)</f>
        <v>16</v>
      </c>
      <c r="P3299" s="21" t="str">
        <f>VLOOKUP(M3299,[1]TIPOLOGIAS_CB!$A:$F,4,0)</f>
        <v>CALI</v>
      </c>
      <c r="Q3299" s="21" t="str">
        <f>VLOOKUP(P3299,'BASE TARIFA 2025'!C:D,2,0)</f>
        <v>WOMPI SUROCCIDENTE</v>
      </c>
      <c r="R3299" s="23">
        <f>VLOOKUP(P3299,'BASE TARIFA 2025'!C:F,4,0)</f>
        <v>15709.5</v>
      </c>
    </row>
    <row r="3300" spans="1:18" ht="15" customHeight="1">
      <c r="A3300" s="27">
        <v>10142</v>
      </c>
      <c r="B3300" s="27" t="s">
        <v>18964</v>
      </c>
      <c r="C3300" s="27">
        <v>6315471</v>
      </c>
      <c r="D3300" s="27" t="s">
        <v>18965</v>
      </c>
      <c r="E3300" s="27" t="s">
        <v>18966</v>
      </c>
      <c r="F3300" s="27" t="s">
        <v>18967</v>
      </c>
      <c r="G3300" s="27" t="s">
        <v>18968</v>
      </c>
      <c r="H3300" s="27" t="s">
        <v>18969</v>
      </c>
      <c r="I3300" s="27" t="s">
        <v>18970</v>
      </c>
      <c r="J3300" s="27" t="s">
        <v>4354</v>
      </c>
      <c r="K3300" s="27" t="s">
        <v>18971</v>
      </c>
      <c r="L3300" s="27" t="s">
        <v>18971</v>
      </c>
      <c r="M3300" s="27">
        <v>76306</v>
      </c>
      <c r="N3300" s="28" t="s">
        <v>580</v>
      </c>
      <c r="O3300" s="22">
        <f>VLOOKUP(A3300,Hoja1!A:C,3,0)</f>
        <v>16</v>
      </c>
      <c r="P3300" s="21" t="str">
        <f>VLOOKUP(M3300,[1]TIPOLOGIAS_CB!$A:$F,4,0)</f>
        <v>CALI</v>
      </c>
      <c r="Q3300" s="21" t="str">
        <f>VLOOKUP(P3300,'BASE TARIFA 2025'!C:D,2,0)</f>
        <v>WOMPI SUROCCIDENTE</v>
      </c>
      <c r="R3300" s="23">
        <f>VLOOKUP(P3300,'BASE TARIFA 2025'!C:F,4,0)</f>
        <v>15709.5</v>
      </c>
    </row>
    <row r="3301" spans="1:18" ht="15" customHeight="1">
      <c r="A3301" s="27">
        <v>39119</v>
      </c>
      <c r="B3301" s="27" t="s">
        <v>18972</v>
      </c>
      <c r="C3301" s="27">
        <v>10263541</v>
      </c>
      <c r="D3301" s="27"/>
      <c r="E3301" s="27" t="s">
        <v>18973</v>
      </c>
      <c r="F3301" s="27" t="s">
        <v>18973</v>
      </c>
      <c r="G3301" s="27" t="s">
        <v>18974</v>
      </c>
      <c r="H3301" s="27" t="s">
        <v>18975</v>
      </c>
      <c r="I3301" s="27" t="s">
        <v>18976</v>
      </c>
      <c r="J3301" s="27" t="s">
        <v>4354</v>
      </c>
      <c r="K3301" s="27" t="s">
        <v>18971</v>
      </c>
      <c r="L3301" s="27" t="s">
        <v>18971</v>
      </c>
      <c r="M3301" s="27">
        <v>76306</v>
      </c>
      <c r="N3301" s="28" t="s">
        <v>580</v>
      </c>
      <c r="O3301" s="22">
        <f>VLOOKUP(A3301,Hoja1!A:C,3,0)</f>
        <v>8</v>
      </c>
      <c r="P3301" s="21" t="str">
        <f>VLOOKUP(M3301,[1]TIPOLOGIAS_CB!$A:$F,4,0)</f>
        <v>CALI</v>
      </c>
      <c r="Q3301" s="21" t="str">
        <f>VLOOKUP(P3301,'BASE TARIFA 2025'!C:D,2,0)</f>
        <v>WOMPI SUROCCIDENTE</v>
      </c>
      <c r="R3301" s="23">
        <f>VLOOKUP(P3301,'BASE TARIFA 2025'!C:F,4,0)</f>
        <v>15709.5</v>
      </c>
    </row>
    <row r="3302" spans="1:18" ht="15" customHeight="1">
      <c r="A3302" s="27">
        <v>29986</v>
      </c>
      <c r="B3302" s="27" t="s">
        <v>18977</v>
      </c>
      <c r="C3302" s="27">
        <v>38656750</v>
      </c>
      <c r="D3302" s="27" t="s">
        <v>18978</v>
      </c>
      <c r="E3302" s="27" t="s">
        <v>18979</v>
      </c>
      <c r="F3302" s="27" t="s">
        <v>18979</v>
      </c>
      <c r="G3302" s="27" t="s">
        <v>18980</v>
      </c>
      <c r="H3302" s="27" t="s">
        <v>18981</v>
      </c>
      <c r="I3302" s="27" t="s">
        <v>18982</v>
      </c>
      <c r="J3302" s="27" t="s">
        <v>4354</v>
      </c>
      <c r="K3302" s="27" t="s">
        <v>18971</v>
      </c>
      <c r="L3302" s="27" t="s">
        <v>18971</v>
      </c>
      <c r="M3302" s="27">
        <v>76306</v>
      </c>
      <c r="N3302" s="28" t="s">
        <v>586</v>
      </c>
      <c r="O3302" s="22">
        <f>VLOOKUP(A3302,Hoja1!A:C,3,0)</f>
        <v>8</v>
      </c>
      <c r="P3302" s="21" t="str">
        <f>VLOOKUP(M3302,[1]TIPOLOGIAS_CB!$A:$F,4,0)</f>
        <v>CALI</v>
      </c>
      <c r="Q3302" s="21" t="str">
        <f>VLOOKUP(P3302,'BASE TARIFA 2025'!C:D,2,0)</f>
        <v>WOMPI SUROCCIDENTE</v>
      </c>
      <c r="R3302" s="23">
        <f>VLOOKUP(P3302,'BASE TARIFA 2025'!C:F,4,0)</f>
        <v>15709.5</v>
      </c>
    </row>
    <row r="3303" spans="1:18" ht="15" customHeight="1">
      <c r="A3303" s="27">
        <v>46188</v>
      </c>
      <c r="B3303" s="27" t="s">
        <v>18983</v>
      </c>
      <c r="C3303" s="27">
        <v>66661597</v>
      </c>
      <c r="D3303" s="27"/>
      <c r="E3303" s="27" t="s">
        <v>18984</v>
      </c>
      <c r="F3303" s="27" t="s">
        <v>18984</v>
      </c>
      <c r="G3303" s="27" t="s">
        <v>18985</v>
      </c>
      <c r="H3303" s="27" t="s">
        <v>18986</v>
      </c>
      <c r="I3303" s="27" t="s">
        <v>18987</v>
      </c>
      <c r="J3303" s="27" t="s">
        <v>4354</v>
      </c>
      <c r="K3303" s="27" t="s">
        <v>18971</v>
      </c>
      <c r="L3303" s="27" t="s">
        <v>18971</v>
      </c>
      <c r="M3303" s="27">
        <v>76306</v>
      </c>
      <c r="N3303" s="28" t="s">
        <v>580</v>
      </c>
      <c r="O3303" s="22">
        <f>VLOOKUP(A3303,Hoja1!A:C,3,0)</f>
        <v>16</v>
      </c>
      <c r="P3303" s="21" t="str">
        <f>VLOOKUP(M3303,[1]TIPOLOGIAS_CB!$A:$F,4,0)</f>
        <v>CALI</v>
      </c>
      <c r="Q3303" s="21" t="str">
        <f>VLOOKUP(P3303,'BASE TARIFA 2025'!C:D,2,0)</f>
        <v>WOMPI SUROCCIDENTE</v>
      </c>
      <c r="R3303" s="23">
        <f>VLOOKUP(P3303,'BASE TARIFA 2025'!C:F,4,0)</f>
        <v>15709.5</v>
      </c>
    </row>
    <row r="3304" spans="1:18" ht="15" customHeight="1">
      <c r="A3304" s="27">
        <v>54283</v>
      </c>
      <c r="B3304" s="27" t="s">
        <v>18988</v>
      </c>
      <c r="C3304" s="27">
        <v>16800793</v>
      </c>
      <c r="D3304" s="27" t="s">
        <v>79</v>
      </c>
      <c r="E3304" s="27" t="s">
        <v>18989</v>
      </c>
      <c r="F3304" s="27" t="s">
        <v>18989</v>
      </c>
      <c r="G3304" s="27" t="s">
        <v>18990</v>
      </c>
      <c r="H3304" s="27" t="s">
        <v>18991</v>
      </c>
      <c r="I3304" s="27" t="s">
        <v>18992</v>
      </c>
      <c r="J3304" s="27" t="s">
        <v>4354</v>
      </c>
      <c r="K3304" s="27" t="s">
        <v>18971</v>
      </c>
      <c r="L3304" s="27" t="s">
        <v>18971</v>
      </c>
      <c r="M3304" s="27">
        <v>76306</v>
      </c>
      <c r="N3304" s="28" t="s">
        <v>586</v>
      </c>
      <c r="O3304" s="22">
        <f>VLOOKUP(A3304,Hoja1!A:C,3,0)</f>
        <v>8</v>
      </c>
      <c r="P3304" s="21" t="str">
        <f>VLOOKUP(M3304,[1]TIPOLOGIAS_CB!$A:$F,4,0)</f>
        <v>CALI</v>
      </c>
      <c r="Q3304" s="21" t="str">
        <f>VLOOKUP(P3304,'BASE TARIFA 2025'!C:D,2,0)</f>
        <v>WOMPI SUROCCIDENTE</v>
      </c>
      <c r="R3304" s="23">
        <f>VLOOKUP(P3304,'BASE TARIFA 2025'!C:F,4,0)</f>
        <v>15709.5</v>
      </c>
    </row>
    <row r="3305" spans="1:18" ht="15" customHeight="1">
      <c r="A3305" s="27">
        <v>65267</v>
      </c>
      <c r="B3305" s="27" t="s">
        <v>18993</v>
      </c>
      <c r="C3305" s="27">
        <v>6316993</v>
      </c>
      <c r="D3305" s="27" t="s">
        <v>79</v>
      </c>
      <c r="E3305" s="27" t="s">
        <v>18994</v>
      </c>
      <c r="F3305" s="27" t="s">
        <v>18994</v>
      </c>
      <c r="G3305" s="27" t="s">
        <v>18995</v>
      </c>
      <c r="H3305" s="27" t="s">
        <v>18996</v>
      </c>
      <c r="I3305" s="27" t="s">
        <v>18997</v>
      </c>
      <c r="J3305" s="27" t="s">
        <v>4354</v>
      </c>
      <c r="K3305" s="27" t="s">
        <v>18971</v>
      </c>
      <c r="L3305" s="27" t="s">
        <v>18971</v>
      </c>
      <c r="M3305" s="27">
        <v>76306</v>
      </c>
      <c r="N3305" s="28" t="s">
        <v>580</v>
      </c>
      <c r="O3305" s="22">
        <f>VLOOKUP(A3305,Hoja1!A:C,3,0)</f>
        <v>16</v>
      </c>
      <c r="P3305" s="21" t="str">
        <f>VLOOKUP(M3305,[1]TIPOLOGIAS_CB!$A:$F,4,0)</f>
        <v>CALI</v>
      </c>
      <c r="Q3305" s="21" t="str">
        <f>VLOOKUP(P3305,'BASE TARIFA 2025'!C:D,2,0)</f>
        <v>WOMPI SUROCCIDENTE</v>
      </c>
      <c r="R3305" s="23">
        <f>VLOOKUP(P3305,'BASE TARIFA 2025'!C:F,4,0)</f>
        <v>15709.5</v>
      </c>
    </row>
    <row r="3306" spans="1:18" ht="15" customHeight="1">
      <c r="A3306" s="27">
        <v>69429</v>
      </c>
      <c r="B3306" s="27" t="s">
        <v>18998</v>
      </c>
      <c r="C3306" s="27">
        <v>901632266</v>
      </c>
      <c r="D3306" s="27" t="s">
        <v>79</v>
      </c>
      <c r="E3306" s="27" t="s">
        <v>79</v>
      </c>
      <c r="F3306" s="27" t="s">
        <v>18999</v>
      </c>
      <c r="G3306" s="27" t="s">
        <v>19000</v>
      </c>
      <c r="H3306" s="27" t="s">
        <v>19001</v>
      </c>
      <c r="I3306" s="27" t="s">
        <v>19002</v>
      </c>
      <c r="J3306" s="27" t="s">
        <v>4354</v>
      </c>
      <c r="K3306" s="27" t="s">
        <v>18971</v>
      </c>
      <c r="L3306" s="27" t="s">
        <v>18971</v>
      </c>
      <c r="M3306" s="27">
        <v>76306</v>
      </c>
      <c r="N3306" s="28" t="s">
        <v>128</v>
      </c>
      <c r="O3306" s="22">
        <f>VLOOKUP(A3306,Hoja1!A:C,3,0)</f>
        <v>8</v>
      </c>
      <c r="P3306" s="21" t="str">
        <f>VLOOKUP(M3306,[1]TIPOLOGIAS_CB!$A:$F,4,0)</f>
        <v>CALI</v>
      </c>
      <c r="Q3306" s="21" t="str">
        <f>VLOOKUP(P3306,'BASE TARIFA 2025'!C:D,2,0)</f>
        <v>WOMPI SUROCCIDENTE</v>
      </c>
      <c r="R3306" s="23">
        <f>VLOOKUP(P3306,'BASE TARIFA 2025'!C:F,4,0)</f>
        <v>15709.5</v>
      </c>
    </row>
    <row r="3307" spans="1:18" ht="15" customHeight="1">
      <c r="A3307" s="27">
        <v>71400</v>
      </c>
      <c r="B3307" s="27" t="s">
        <v>19003</v>
      </c>
      <c r="C3307" s="27">
        <v>1113665233</v>
      </c>
      <c r="D3307" s="27" t="s">
        <v>19004</v>
      </c>
      <c r="E3307" s="27" t="s">
        <v>19004</v>
      </c>
      <c r="F3307" s="27" t="s">
        <v>19004</v>
      </c>
      <c r="G3307" s="27" t="s">
        <v>19005</v>
      </c>
      <c r="H3307" s="27" t="s">
        <v>19006</v>
      </c>
      <c r="I3307" s="27" t="s">
        <v>19007</v>
      </c>
      <c r="J3307" s="27" t="s">
        <v>4354</v>
      </c>
      <c r="K3307" s="27" t="s">
        <v>18971</v>
      </c>
      <c r="L3307" s="27" t="s">
        <v>18971</v>
      </c>
      <c r="M3307" s="27">
        <v>76306</v>
      </c>
      <c r="N3307" s="28" t="s">
        <v>586</v>
      </c>
      <c r="O3307" s="22">
        <f>VLOOKUP(A3307,Hoja1!A:C,3,0)</f>
        <v>8</v>
      </c>
      <c r="P3307" s="21" t="str">
        <f>VLOOKUP(M3307,[1]TIPOLOGIAS_CB!$A:$F,4,0)</f>
        <v>CALI</v>
      </c>
      <c r="Q3307" s="21" t="str">
        <f>VLOOKUP(P3307,'BASE TARIFA 2025'!C:D,2,0)</f>
        <v>WOMPI SUROCCIDENTE</v>
      </c>
      <c r="R3307" s="23">
        <f>VLOOKUP(P3307,'BASE TARIFA 2025'!C:F,4,0)</f>
        <v>15709.5</v>
      </c>
    </row>
    <row r="3308" spans="1:18" ht="15" customHeight="1">
      <c r="A3308" s="27">
        <v>77018</v>
      </c>
      <c r="B3308" s="27" t="s">
        <v>19008</v>
      </c>
      <c r="C3308" s="27">
        <v>29349856</v>
      </c>
      <c r="D3308" s="27" t="s">
        <v>19009</v>
      </c>
      <c r="E3308" s="27" t="s">
        <v>19010</v>
      </c>
      <c r="F3308" s="27" t="s">
        <v>19010</v>
      </c>
      <c r="G3308" s="27" t="s">
        <v>19011</v>
      </c>
      <c r="H3308" s="27" t="s">
        <v>19012</v>
      </c>
      <c r="I3308" s="27" t="s">
        <v>19013</v>
      </c>
      <c r="J3308" s="27" t="s">
        <v>4354</v>
      </c>
      <c r="K3308" s="27" t="s">
        <v>18971</v>
      </c>
      <c r="L3308" s="27" t="s">
        <v>18971</v>
      </c>
      <c r="M3308" s="27">
        <v>76306</v>
      </c>
      <c r="N3308" s="28" t="s">
        <v>580</v>
      </c>
      <c r="O3308" s="22">
        <f>VLOOKUP(A3308,Hoja1!A:C,3,0)</f>
        <v>8</v>
      </c>
      <c r="P3308" s="21" t="str">
        <f>VLOOKUP(M3308,[1]TIPOLOGIAS_CB!$A:$F,4,0)</f>
        <v>CALI</v>
      </c>
      <c r="Q3308" s="21" t="str">
        <f>VLOOKUP(P3308,'BASE TARIFA 2025'!C:D,2,0)</f>
        <v>WOMPI SUROCCIDENTE</v>
      </c>
      <c r="R3308" s="23">
        <f>VLOOKUP(P3308,'BASE TARIFA 2025'!C:F,4,0)</f>
        <v>15709.5</v>
      </c>
    </row>
    <row r="3309" spans="1:18" ht="15" customHeight="1">
      <c r="A3309" s="27">
        <v>20491</v>
      </c>
      <c r="B3309" s="27" t="s">
        <v>19014</v>
      </c>
      <c r="C3309" s="27">
        <v>21479559</v>
      </c>
      <c r="D3309" s="27" t="s">
        <v>19015</v>
      </c>
      <c r="E3309" s="27" t="s">
        <v>19016</v>
      </c>
      <c r="F3309" s="27" t="s">
        <v>19016</v>
      </c>
      <c r="G3309" s="27" t="s">
        <v>19017</v>
      </c>
      <c r="H3309" s="27" t="s">
        <v>19018</v>
      </c>
      <c r="I3309" s="27" t="s">
        <v>19019</v>
      </c>
      <c r="J3309" s="27" t="s">
        <v>75</v>
      </c>
      <c r="K3309" s="27" t="s">
        <v>19020</v>
      </c>
      <c r="L3309" s="27" t="s">
        <v>19020</v>
      </c>
      <c r="M3309" s="27">
        <v>5036</v>
      </c>
      <c r="N3309" s="28" t="s">
        <v>77</v>
      </c>
      <c r="O3309" s="22">
        <f>VLOOKUP(A3309,Hoja1!A:C,3,0)</f>
        <v>8</v>
      </c>
      <c r="P3309" s="21" t="str">
        <f>VLOOKUP(M3309,[1]TIPOLOGIAS_CB!$A:$F,4,0)</f>
        <v>MEDELLIN</v>
      </c>
      <c r="Q3309" s="21" t="str">
        <f>VLOOKUP(P3309,'BASE TARIFA 2025'!C:D,2,0)</f>
        <v>WOMPI NOROCCIDENTE</v>
      </c>
      <c r="R3309" s="23">
        <f>VLOOKUP(P3309,'BASE TARIFA 2025'!C:F,4,0)</f>
        <v>15709.5</v>
      </c>
    </row>
    <row r="3310" spans="1:18" ht="15" customHeight="1">
      <c r="A3310" s="27">
        <v>10241</v>
      </c>
      <c r="B3310" s="27" t="s">
        <v>19021</v>
      </c>
      <c r="C3310" s="27">
        <v>70220748</v>
      </c>
      <c r="D3310" s="27" t="s">
        <v>19022</v>
      </c>
      <c r="E3310" s="27" t="s">
        <v>19023</v>
      </c>
      <c r="F3310" s="27" t="s">
        <v>19023</v>
      </c>
      <c r="G3310" s="27" t="s">
        <v>19024</v>
      </c>
      <c r="H3310" s="27" t="s">
        <v>19025</v>
      </c>
      <c r="I3310" s="27" t="s">
        <v>19026</v>
      </c>
      <c r="J3310" s="27" t="s">
        <v>75</v>
      </c>
      <c r="K3310" s="27" t="s">
        <v>19020</v>
      </c>
      <c r="L3310" s="27" t="s">
        <v>19020</v>
      </c>
      <c r="M3310" s="27">
        <v>5036</v>
      </c>
      <c r="N3310" s="28" t="s">
        <v>77</v>
      </c>
      <c r="O3310" s="22">
        <f>VLOOKUP(A3310,Hoja1!A:C,3,0)</f>
        <v>16</v>
      </c>
      <c r="P3310" s="21" t="str">
        <f>VLOOKUP(M3310,[1]TIPOLOGIAS_CB!$A:$F,4,0)</f>
        <v>MEDELLIN</v>
      </c>
      <c r="Q3310" s="21" t="str">
        <f>VLOOKUP(P3310,'BASE TARIFA 2025'!C:D,2,0)</f>
        <v>WOMPI NOROCCIDENTE</v>
      </c>
      <c r="R3310" s="23">
        <f>VLOOKUP(P3310,'BASE TARIFA 2025'!C:F,4,0)</f>
        <v>15709.5</v>
      </c>
    </row>
    <row r="3311" spans="1:18" ht="15" customHeight="1">
      <c r="A3311" s="27">
        <v>79635</v>
      </c>
      <c r="B3311" s="27" t="s">
        <v>19027</v>
      </c>
      <c r="C3311" s="27">
        <v>1015276694</v>
      </c>
      <c r="D3311" s="27" t="s">
        <v>19028</v>
      </c>
      <c r="E3311" s="27" t="s">
        <v>19028</v>
      </c>
      <c r="F3311" s="27" t="s">
        <v>19028</v>
      </c>
      <c r="G3311" s="27" t="s">
        <v>19029</v>
      </c>
      <c r="H3311" s="27" t="s">
        <v>19030</v>
      </c>
      <c r="I3311" s="27" t="s">
        <v>19031</v>
      </c>
      <c r="J3311" s="27" t="s">
        <v>75</v>
      </c>
      <c r="K3311" s="27" t="s">
        <v>19020</v>
      </c>
      <c r="L3311" s="27" t="s">
        <v>19020</v>
      </c>
      <c r="M3311" s="27">
        <v>5036</v>
      </c>
      <c r="N3311" s="28" t="s">
        <v>77</v>
      </c>
      <c r="O3311" s="22">
        <f>VLOOKUP(A3311,Hoja1!A:C,3,0)</f>
        <v>8</v>
      </c>
      <c r="P3311" s="21" t="str">
        <f>VLOOKUP(M3311,[1]TIPOLOGIAS_CB!$A:$F,4,0)</f>
        <v>MEDELLIN</v>
      </c>
      <c r="Q3311" s="21" t="str">
        <f>VLOOKUP(P3311,'BASE TARIFA 2025'!C:D,2,0)</f>
        <v>WOMPI NOROCCIDENTE</v>
      </c>
      <c r="R3311" s="23">
        <f>VLOOKUP(P3311,'BASE TARIFA 2025'!C:F,4,0)</f>
        <v>15709.5</v>
      </c>
    </row>
    <row r="3312" spans="1:18" ht="15" customHeight="1">
      <c r="A3312" s="27">
        <v>79367</v>
      </c>
      <c r="B3312" s="27" t="s">
        <v>19032</v>
      </c>
      <c r="C3312" s="27"/>
      <c r="D3312" s="27"/>
      <c r="E3312" s="27"/>
      <c r="F3312" s="27">
        <v>3104475880</v>
      </c>
      <c r="G3312" s="27" t="s">
        <v>19033</v>
      </c>
      <c r="H3312" s="27" t="s">
        <v>19034</v>
      </c>
      <c r="I3312" s="27" t="s">
        <v>19035</v>
      </c>
      <c r="J3312" s="27" t="s">
        <v>75</v>
      </c>
      <c r="K3312" s="27" t="s">
        <v>19036</v>
      </c>
      <c r="L3312" s="27" t="s">
        <v>19036</v>
      </c>
      <c r="M3312" s="27">
        <v>5045</v>
      </c>
      <c r="N3312" s="28">
        <f>VLOOKUP(A3312,[2]Sheet!$E:$BX,62,0)</f>
        <v>45958.736111111109</v>
      </c>
      <c r="O3312" s="22">
        <f>VLOOKUP(A3312,Hoja1!A:C,3,0)</f>
        <v>8</v>
      </c>
      <c r="P3312" s="21" t="str">
        <f>VLOOKUP(M3312,[1]TIPOLOGIAS_CB!$A:$F,4,0)</f>
        <v>APARTADO</v>
      </c>
      <c r="Q3312" s="21" t="str">
        <f>VLOOKUP(P3312,'BASE TARIFA 2025'!C:D,2,0)</f>
        <v>WOMPI NOROCCIDENTE</v>
      </c>
      <c r="R3312" s="23">
        <f>VLOOKUP(P3312,'BASE TARIFA 2025'!C:F,4,0)</f>
        <v>28277.100000000002</v>
      </c>
    </row>
    <row r="3313" spans="1:18" ht="15" customHeight="1">
      <c r="A3313" s="27">
        <v>80131</v>
      </c>
      <c r="B3313" s="27" t="s">
        <v>19037</v>
      </c>
      <c r="C3313" s="27"/>
      <c r="D3313" s="27"/>
      <c r="E3313" s="27"/>
      <c r="F3313" s="27">
        <v>3104561732</v>
      </c>
      <c r="G3313" s="27" t="s">
        <v>19038</v>
      </c>
      <c r="H3313" s="27" t="s">
        <v>19039</v>
      </c>
      <c r="I3313" s="27" t="s">
        <v>19040</v>
      </c>
      <c r="J3313" s="27" t="s">
        <v>75</v>
      </c>
      <c r="K3313" s="27" t="s">
        <v>19036</v>
      </c>
      <c r="L3313" s="27" t="s">
        <v>19036</v>
      </c>
      <c r="M3313" s="27">
        <v>5045</v>
      </c>
      <c r="N3313" s="28">
        <f>VLOOKUP(A3313,[2]Sheet!$E:$BX,62,0)</f>
        <v>45959.601388888892</v>
      </c>
      <c r="O3313" s="22">
        <f>VLOOKUP(A3313,Hoja1!A:C,3,0)</f>
        <v>8</v>
      </c>
      <c r="P3313" s="21" t="str">
        <f>VLOOKUP(M3313,[1]TIPOLOGIAS_CB!$A:$F,4,0)</f>
        <v>APARTADO</v>
      </c>
      <c r="Q3313" s="21" t="str">
        <f>VLOOKUP(P3313,'BASE TARIFA 2025'!C:D,2,0)</f>
        <v>WOMPI NOROCCIDENTE</v>
      </c>
      <c r="R3313" s="23">
        <f>VLOOKUP(P3313,'BASE TARIFA 2025'!C:F,4,0)</f>
        <v>28277.100000000002</v>
      </c>
    </row>
    <row r="3314" spans="1:18" ht="15" customHeight="1">
      <c r="A3314" s="27">
        <v>80589</v>
      </c>
      <c r="B3314" s="27" t="s">
        <v>19041</v>
      </c>
      <c r="C3314" s="27"/>
      <c r="D3314" s="27"/>
      <c r="E3314" s="27"/>
      <c r="F3314" s="27">
        <v>3215852261</v>
      </c>
      <c r="G3314" s="27" t="s">
        <v>19042</v>
      </c>
      <c r="H3314" s="27" t="s">
        <v>19043</v>
      </c>
      <c r="I3314" s="27" t="s">
        <v>19044</v>
      </c>
      <c r="J3314" s="27" t="s">
        <v>75</v>
      </c>
      <c r="K3314" s="27" t="s">
        <v>19036</v>
      </c>
      <c r="L3314" s="27" t="s">
        <v>19036</v>
      </c>
      <c r="M3314" s="27">
        <v>5045</v>
      </c>
      <c r="N3314" s="28">
        <f>VLOOKUP(A3314,[2]Sheet!$E:$BX,62,0)</f>
        <v>45960.576388888891</v>
      </c>
      <c r="O3314" s="22">
        <f>VLOOKUP(A3314,Hoja1!A:C,3,0)</f>
        <v>8</v>
      </c>
      <c r="P3314" s="21" t="str">
        <f>VLOOKUP(M3314,[1]TIPOLOGIAS_CB!$A:$F,4,0)</f>
        <v>APARTADO</v>
      </c>
      <c r="Q3314" s="21" t="str">
        <f>VLOOKUP(P3314,'BASE TARIFA 2025'!C:D,2,0)</f>
        <v>WOMPI NOROCCIDENTE</v>
      </c>
      <c r="R3314" s="23">
        <f>VLOOKUP(P3314,'BASE TARIFA 2025'!C:F,4,0)</f>
        <v>28277.100000000002</v>
      </c>
    </row>
    <row r="3315" spans="1:18" ht="15" customHeight="1">
      <c r="A3315" s="27">
        <v>77830</v>
      </c>
      <c r="B3315" s="27" t="s">
        <v>19045</v>
      </c>
      <c r="C3315" s="27"/>
      <c r="D3315" s="27"/>
      <c r="E3315" s="27"/>
      <c r="F3315" s="27">
        <v>3022107763</v>
      </c>
      <c r="G3315" s="27" t="s">
        <v>19046</v>
      </c>
      <c r="H3315" s="27" t="s">
        <v>19047</v>
      </c>
      <c r="I3315" s="27" t="s">
        <v>19048</v>
      </c>
      <c r="J3315" s="27" t="s">
        <v>75</v>
      </c>
      <c r="K3315" s="27" t="s">
        <v>16705</v>
      </c>
      <c r="L3315" s="27" t="s">
        <v>16705</v>
      </c>
      <c r="M3315" s="27">
        <v>5088</v>
      </c>
      <c r="N3315" s="28">
        <f>VLOOKUP(A3315,[2]Sheet!$E:$BX,62,0)</f>
        <v>45959.684027777781</v>
      </c>
      <c r="O3315" s="22">
        <f>VLOOKUP(A3315,Hoja1!A:C,3,0)</f>
        <v>8</v>
      </c>
      <c r="P3315" s="21" t="str">
        <f>VLOOKUP(M3315,[1]TIPOLOGIAS_CB!$A:$F,4,0)</f>
        <v>MEDELLIN</v>
      </c>
      <c r="Q3315" s="21" t="str">
        <f>VLOOKUP(P3315,'BASE TARIFA 2025'!C:D,2,0)</f>
        <v>WOMPI NOROCCIDENTE</v>
      </c>
      <c r="R3315" s="23">
        <f>VLOOKUP(P3315,'BASE TARIFA 2025'!C:F,4,0)</f>
        <v>15709.5</v>
      </c>
    </row>
    <row r="3316" spans="1:18" ht="15" customHeight="1">
      <c r="A3316" s="27">
        <v>79806</v>
      </c>
      <c r="B3316" s="27" t="s">
        <v>19049</v>
      </c>
      <c r="C3316" s="27"/>
      <c r="D3316" s="27"/>
      <c r="E3316" s="27"/>
      <c r="F3316" s="27">
        <v>3015918923</v>
      </c>
      <c r="G3316" s="27" t="s">
        <v>19050</v>
      </c>
      <c r="H3316" s="27" t="s">
        <v>19051</v>
      </c>
      <c r="I3316" s="27" t="s">
        <v>19052</v>
      </c>
      <c r="J3316" s="27" t="s">
        <v>75</v>
      </c>
      <c r="K3316" s="27" t="s">
        <v>16705</v>
      </c>
      <c r="L3316" s="27" t="s">
        <v>16705</v>
      </c>
      <c r="M3316" s="27">
        <v>5088</v>
      </c>
      <c r="N3316" s="28">
        <f>VLOOKUP(A3316,[2]Sheet!$E:$BX,62,0)</f>
        <v>45960.436805555553</v>
      </c>
      <c r="O3316" s="22">
        <f>VLOOKUP(A3316,Hoja1!A:C,3,0)</f>
        <v>8</v>
      </c>
      <c r="P3316" s="21" t="str">
        <f>VLOOKUP(M3316,[1]TIPOLOGIAS_CB!$A:$F,4,0)</f>
        <v>MEDELLIN</v>
      </c>
      <c r="Q3316" s="21" t="str">
        <f>VLOOKUP(P3316,'BASE TARIFA 2025'!C:D,2,0)</f>
        <v>WOMPI NOROCCIDENTE</v>
      </c>
      <c r="R3316" s="23">
        <f>VLOOKUP(P3316,'BASE TARIFA 2025'!C:F,4,0)</f>
        <v>15709.5</v>
      </c>
    </row>
    <row r="3317" spans="1:18" ht="15" customHeight="1">
      <c r="A3317" s="27">
        <v>81107</v>
      </c>
      <c r="B3317" s="27" t="s">
        <v>19053</v>
      </c>
      <c r="C3317" s="27"/>
      <c r="D3317" s="27"/>
      <c r="E3317" s="27"/>
      <c r="F3317" s="27">
        <v>3113422262</v>
      </c>
      <c r="G3317" s="27" t="s">
        <v>19054</v>
      </c>
      <c r="H3317" s="27" t="s">
        <v>19055</v>
      </c>
      <c r="I3317" s="27" t="s">
        <v>19056</v>
      </c>
      <c r="J3317" s="27" t="s">
        <v>75</v>
      </c>
      <c r="K3317" s="27" t="s">
        <v>16705</v>
      </c>
      <c r="L3317" s="27" t="s">
        <v>16705</v>
      </c>
      <c r="M3317" s="27">
        <v>5088</v>
      </c>
      <c r="N3317" s="28">
        <f>VLOOKUP(A3317,[2]Sheet!$E:$BX,62,0)</f>
        <v>45960.584027777775</v>
      </c>
      <c r="O3317" s="22">
        <f>VLOOKUP(A3317,Hoja1!A:C,3,0)</f>
        <v>8</v>
      </c>
      <c r="P3317" s="21" t="str">
        <f>VLOOKUP(M3317,[1]TIPOLOGIAS_CB!$A:$F,4,0)</f>
        <v>MEDELLIN</v>
      </c>
      <c r="Q3317" s="21" t="str">
        <f>VLOOKUP(P3317,'BASE TARIFA 2025'!C:D,2,0)</f>
        <v>WOMPI NOROCCIDENTE</v>
      </c>
      <c r="R3317" s="23">
        <f>VLOOKUP(P3317,'BASE TARIFA 2025'!C:F,4,0)</f>
        <v>15709.5</v>
      </c>
    </row>
    <row r="3318" spans="1:18" ht="15" customHeight="1">
      <c r="A3318" s="27">
        <v>71508</v>
      </c>
      <c r="B3318" s="27" t="s">
        <v>19057</v>
      </c>
      <c r="C3318" s="27"/>
      <c r="D3318" s="27"/>
      <c r="E3318" s="27"/>
      <c r="F3318" s="27">
        <v>3104659303</v>
      </c>
      <c r="G3318" s="27" t="s">
        <v>19058</v>
      </c>
      <c r="H3318" s="27" t="s">
        <v>19059</v>
      </c>
      <c r="I3318" s="27" t="s">
        <v>19060</v>
      </c>
      <c r="J3318" s="27" t="s">
        <v>75</v>
      </c>
      <c r="K3318" s="27" t="s">
        <v>4853</v>
      </c>
      <c r="L3318" s="27" t="s">
        <v>4853</v>
      </c>
      <c r="M3318" s="27">
        <v>5147</v>
      </c>
      <c r="N3318" s="28">
        <f>VLOOKUP(A3318,[2]Sheet!$E:$BX,62,0)</f>
        <v>45959.529166666667</v>
      </c>
      <c r="O3318" s="22">
        <f>VLOOKUP(A3318,Hoja1!A:C,3,0)</f>
        <v>8</v>
      </c>
      <c r="P3318" s="21" t="str">
        <f>VLOOKUP(M3318,[1]TIPOLOGIAS_CB!$A:$F,4,0)</f>
        <v>APARTADO</v>
      </c>
      <c r="Q3318" s="21" t="str">
        <f>VLOOKUP(P3318,'BASE TARIFA 2025'!C:D,2,0)</f>
        <v>WOMPI NOROCCIDENTE</v>
      </c>
      <c r="R3318" s="23">
        <f>VLOOKUP(P3318,'BASE TARIFA 2025'!C:F,4,0)</f>
        <v>28277.100000000002</v>
      </c>
    </row>
    <row r="3319" spans="1:18" ht="15" customHeight="1">
      <c r="A3319" s="27">
        <v>81130</v>
      </c>
      <c r="B3319" s="27" t="s">
        <v>19061</v>
      </c>
      <c r="C3319" s="27"/>
      <c r="D3319" s="27"/>
      <c r="E3319" s="27"/>
      <c r="F3319" s="27">
        <v>3104975624</v>
      </c>
      <c r="G3319" s="27" t="s">
        <v>19062</v>
      </c>
      <c r="H3319" s="27" t="s">
        <v>19063</v>
      </c>
      <c r="I3319" s="27" t="s">
        <v>19064</v>
      </c>
      <c r="J3319" s="27" t="s">
        <v>75</v>
      </c>
      <c r="K3319" s="27" t="s">
        <v>4853</v>
      </c>
      <c r="L3319" s="27" t="s">
        <v>4853</v>
      </c>
      <c r="M3319" s="27">
        <v>5147</v>
      </c>
      <c r="N3319" s="28">
        <f>VLOOKUP(A3319,[2]Sheet!$E:$BX,62,0)</f>
        <v>45959.475694444445</v>
      </c>
      <c r="O3319" s="22">
        <f>VLOOKUP(A3319,Hoja1!A:C,3,0)</f>
        <v>8</v>
      </c>
      <c r="P3319" s="21" t="str">
        <f>VLOOKUP(M3319,[1]TIPOLOGIAS_CB!$A:$F,4,0)</f>
        <v>APARTADO</v>
      </c>
      <c r="Q3319" s="21" t="str">
        <f>VLOOKUP(P3319,'BASE TARIFA 2025'!C:D,2,0)</f>
        <v>WOMPI NOROCCIDENTE</v>
      </c>
      <c r="R3319" s="23">
        <f>VLOOKUP(P3319,'BASE TARIFA 2025'!C:F,4,0)</f>
        <v>28277.100000000002</v>
      </c>
    </row>
    <row r="3320" spans="1:18" ht="15" customHeight="1">
      <c r="A3320" s="27">
        <v>29381</v>
      </c>
      <c r="B3320" s="27" t="s">
        <v>19065</v>
      </c>
      <c r="C3320" s="27"/>
      <c r="D3320" s="27"/>
      <c r="E3320" s="27"/>
      <c r="F3320" s="27">
        <v>3007795647</v>
      </c>
      <c r="G3320" s="27" t="s">
        <v>19066</v>
      </c>
      <c r="H3320" s="27" t="s">
        <v>19067</v>
      </c>
      <c r="I3320" s="27" t="s">
        <v>19068</v>
      </c>
      <c r="J3320" s="27" t="s">
        <v>75</v>
      </c>
      <c r="K3320" s="27" t="s">
        <v>5693</v>
      </c>
      <c r="L3320" s="27" t="s">
        <v>5693</v>
      </c>
      <c r="M3320" s="27">
        <v>5001</v>
      </c>
      <c r="N3320" s="28">
        <f>VLOOKUP(A3320,[2]Sheet!$E:$BX,62,0)</f>
        <v>45959.577777777777</v>
      </c>
      <c r="O3320" s="22">
        <f>VLOOKUP(A3320,Hoja1!A:C,3,0)</f>
        <v>8</v>
      </c>
      <c r="P3320" s="21" t="str">
        <f>VLOOKUP(M3320,[1]TIPOLOGIAS_CB!$A:$F,4,0)</f>
        <v>MEDELLIN</v>
      </c>
      <c r="Q3320" s="21" t="str">
        <f>VLOOKUP(P3320,'BASE TARIFA 2025'!C:D,2,0)</f>
        <v>WOMPI NOROCCIDENTE</v>
      </c>
      <c r="R3320" s="23">
        <f>VLOOKUP(P3320,'BASE TARIFA 2025'!C:F,4,0)</f>
        <v>15709.5</v>
      </c>
    </row>
    <row r="3321" spans="1:18" ht="15" customHeight="1">
      <c r="A3321" s="27">
        <v>29767</v>
      </c>
      <c r="B3321" s="27" t="s">
        <v>19069</v>
      </c>
      <c r="C3321" s="27"/>
      <c r="D3321" s="27"/>
      <c r="E3321" s="27"/>
      <c r="F3321" s="27">
        <v>3172879396</v>
      </c>
      <c r="G3321" s="27" t="s">
        <v>19070</v>
      </c>
      <c r="H3321" s="27" t="s">
        <v>19071</v>
      </c>
      <c r="I3321" s="27" t="s">
        <v>19072</v>
      </c>
      <c r="J3321" s="27" t="s">
        <v>75</v>
      </c>
      <c r="K3321" s="27" t="s">
        <v>5693</v>
      </c>
      <c r="L3321" s="27" t="s">
        <v>5693</v>
      </c>
      <c r="M3321" s="27">
        <v>5001</v>
      </c>
      <c r="N3321" s="28">
        <f>VLOOKUP(A3321,[2]Sheet!$E:$BX,62,0)</f>
        <v>45960.472916666666</v>
      </c>
      <c r="O3321" s="22">
        <f>VLOOKUP(A3321,Hoja1!A:C,3,0)</f>
        <v>8</v>
      </c>
      <c r="P3321" s="21" t="str">
        <f>VLOOKUP(M3321,[1]TIPOLOGIAS_CB!$A:$F,4,0)</f>
        <v>MEDELLIN</v>
      </c>
      <c r="Q3321" s="21" t="str">
        <f>VLOOKUP(P3321,'BASE TARIFA 2025'!C:D,2,0)</f>
        <v>WOMPI NOROCCIDENTE</v>
      </c>
      <c r="R3321" s="23">
        <f>VLOOKUP(P3321,'BASE TARIFA 2025'!C:F,4,0)</f>
        <v>15709.5</v>
      </c>
    </row>
    <row r="3322" spans="1:18" ht="15" customHeight="1">
      <c r="A3322" s="27">
        <v>50005</v>
      </c>
      <c r="B3322" s="27" t="s">
        <v>19073</v>
      </c>
      <c r="C3322" s="27"/>
      <c r="D3322" s="27"/>
      <c r="E3322" s="27"/>
      <c r="F3322" s="27">
        <v>3136752165</v>
      </c>
      <c r="G3322" s="27" t="s">
        <v>19074</v>
      </c>
      <c r="H3322" s="27" t="s">
        <v>19075</v>
      </c>
      <c r="I3322" s="27" t="s">
        <v>19076</v>
      </c>
      <c r="J3322" s="27" t="s">
        <v>75</v>
      </c>
      <c r="K3322" s="27" t="s">
        <v>5693</v>
      </c>
      <c r="L3322" s="27" t="s">
        <v>5693</v>
      </c>
      <c r="M3322" s="27">
        <v>5001</v>
      </c>
      <c r="N3322" s="28">
        <f>VLOOKUP(A3322,[2]Sheet!$E:$BX,62,0)</f>
        <v>45959.6</v>
      </c>
      <c r="O3322" s="22">
        <f>VLOOKUP(A3322,Hoja1!A:C,3,0)</f>
        <v>8</v>
      </c>
      <c r="P3322" s="21" t="str">
        <f>VLOOKUP(M3322,[1]TIPOLOGIAS_CB!$A:$F,4,0)</f>
        <v>MEDELLIN</v>
      </c>
      <c r="Q3322" s="21" t="str">
        <f>VLOOKUP(P3322,'BASE TARIFA 2025'!C:D,2,0)</f>
        <v>WOMPI NOROCCIDENTE</v>
      </c>
      <c r="R3322" s="23">
        <f>VLOOKUP(P3322,'BASE TARIFA 2025'!C:F,4,0)</f>
        <v>15709.5</v>
      </c>
    </row>
    <row r="3323" spans="1:18" ht="15" customHeight="1">
      <c r="A3323" s="27">
        <v>70713</v>
      </c>
      <c r="B3323" s="27" t="s">
        <v>19077</v>
      </c>
      <c r="C3323" s="27"/>
      <c r="D3323" s="27"/>
      <c r="E3323" s="27"/>
      <c r="F3323" s="27">
        <v>3006488701</v>
      </c>
      <c r="G3323" s="27" t="s">
        <v>19078</v>
      </c>
      <c r="H3323" s="27" t="s">
        <v>19079</v>
      </c>
      <c r="I3323" s="27" t="s">
        <v>19080</v>
      </c>
      <c r="J3323" s="27" t="s">
        <v>75</v>
      </c>
      <c r="K3323" s="27" t="s">
        <v>5693</v>
      </c>
      <c r="L3323" s="27" t="s">
        <v>5693</v>
      </c>
      <c r="M3323" s="27">
        <v>5001</v>
      </c>
      <c r="N3323" s="28">
        <f>VLOOKUP(A3323,[2]Sheet!$E:$BX,62,0)</f>
        <v>45959.48333333333</v>
      </c>
      <c r="O3323" s="22">
        <f>VLOOKUP(A3323,Hoja1!A:C,3,0)</f>
        <v>8</v>
      </c>
      <c r="P3323" s="21" t="str">
        <f>VLOOKUP(M3323,[1]TIPOLOGIAS_CB!$A:$F,4,0)</f>
        <v>MEDELLIN</v>
      </c>
      <c r="Q3323" s="21" t="str">
        <f>VLOOKUP(P3323,'BASE TARIFA 2025'!C:D,2,0)</f>
        <v>WOMPI NOROCCIDENTE</v>
      </c>
      <c r="R3323" s="23">
        <f>VLOOKUP(P3323,'BASE TARIFA 2025'!C:F,4,0)</f>
        <v>15709.5</v>
      </c>
    </row>
    <row r="3324" spans="1:18" ht="15" customHeight="1">
      <c r="A3324" s="27">
        <v>78204</v>
      </c>
      <c r="B3324" s="27" t="s">
        <v>19081</v>
      </c>
      <c r="C3324" s="27"/>
      <c r="D3324" s="27"/>
      <c r="E3324" s="27"/>
      <c r="F3324" s="27">
        <v>3207326169</v>
      </c>
      <c r="G3324" s="27" t="s">
        <v>19082</v>
      </c>
      <c r="H3324" s="27" t="s">
        <v>19083</v>
      </c>
      <c r="I3324" s="27" t="s">
        <v>19084</v>
      </c>
      <c r="J3324" s="27" t="s">
        <v>75</v>
      </c>
      <c r="K3324" s="27" t="s">
        <v>5693</v>
      </c>
      <c r="L3324" s="27" t="s">
        <v>5693</v>
      </c>
      <c r="M3324" s="27">
        <v>5001</v>
      </c>
      <c r="N3324" s="28">
        <f>VLOOKUP(A3324,[2]Sheet!$E:$BX,62,0)</f>
        <v>45959.445833333331</v>
      </c>
      <c r="O3324" s="22">
        <f>VLOOKUP(A3324,Hoja1!A:C,3,0)</f>
        <v>8</v>
      </c>
      <c r="P3324" s="21" t="str">
        <f>VLOOKUP(M3324,[1]TIPOLOGIAS_CB!$A:$F,4,0)</f>
        <v>MEDELLIN</v>
      </c>
      <c r="Q3324" s="21" t="str">
        <f>VLOOKUP(P3324,'BASE TARIFA 2025'!C:D,2,0)</f>
        <v>WOMPI NOROCCIDENTE</v>
      </c>
      <c r="R3324" s="23">
        <f>VLOOKUP(P3324,'BASE TARIFA 2025'!C:F,4,0)</f>
        <v>15709.5</v>
      </c>
    </row>
    <row r="3325" spans="1:18" ht="15" customHeight="1">
      <c r="A3325" s="27">
        <v>79438</v>
      </c>
      <c r="B3325" s="27" t="s">
        <v>19085</v>
      </c>
      <c r="C3325" s="27"/>
      <c r="D3325" s="27"/>
      <c r="E3325" s="27"/>
      <c r="F3325" s="27">
        <v>3106747302</v>
      </c>
      <c r="G3325" s="27" t="s">
        <v>19086</v>
      </c>
      <c r="H3325" s="27" t="s">
        <v>19087</v>
      </c>
      <c r="I3325" s="27" t="s">
        <v>19088</v>
      </c>
      <c r="J3325" s="27" t="s">
        <v>75</v>
      </c>
      <c r="K3325" s="27" t="s">
        <v>5693</v>
      </c>
      <c r="L3325" s="27" t="s">
        <v>5693</v>
      </c>
      <c r="M3325" s="27">
        <v>5001</v>
      </c>
      <c r="N3325" s="28">
        <f>VLOOKUP(A3325,[2]Sheet!$E:$BX,62,0)</f>
        <v>45959.527083333334</v>
      </c>
      <c r="O3325" s="22">
        <f>VLOOKUP(A3325,Hoja1!A:C,3,0)</f>
        <v>8</v>
      </c>
      <c r="P3325" s="21" t="str">
        <f>VLOOKUP(M3325,[1]TIPOLOGIAS_CB!$A:$F,4,0)</f>
        <v>MEDELLIN</v>
      </c>
      <c r="Q3325" s="21" t="str">
        <f>VLOOKUP(P3325,'BASE TARIFA 2025'!C:D,2,0)</f>
        <v>WOMPI NOROCCIDENTE</v>
      </c>
      <c r="R3325" s="23">
        <f>VLOOKUP(P3325,'BASE TARIFA 2025'!C:F,4,0)</f>
        <v>15709.5</v>
      </c>
    </row>
    <row r="3326" spans="1:18" ht="15" customHeight="1">
      <c r="A3326" s="27">
        <v>79676</v>
      </c>
      <c r="B3326" s="27" t="s">
        <v>19089</v>
      </c>
      <c r="C3326" s="27"/>
      <c r="D3326" s="27"/>
      <c r="E3326" s="27"/>
      <c r="F3326" s="27">
        <v>3146115241</v>
      </c>
      <c r="G3326" s="27" t="s">
        <v>19090</v>
      </c>
      <c r="H3326" s="27" t="s">
        <v>19091</v>
      </c>
      <c r="I3326" s="27" t="s">
        <v>19092</v>
      </c>
      <c r="J3326" s="27" t="s">
        <v>75</v>
      </c>
      <c r="K3326" s="27" t="s">
        <v>5693</v>
      </c>
      <c r="L3326" s="27" t="s">
        <v>5693</v>
      </c>
      <c r="M3326" s="27">
        <v>5001</v>
      </c>
      <c r="N3326" s="28">
        <f>VLOOKUP(A3326,[2]Sheet!$E:$BX,62,0)</f>
        <v>45959.540972222225</v>
      </c>
      <c r="O3326" s="22">
        <f>VLOOKUP(A3326,Hoja1!A:C,3,0)</f>
        <v>8</v>
      </c>
      <c r="P3326" s="21" t="str">
        <f>VLOOKUP(M3326,[1]TIPOLOGIAS_CB!$A:$F,4,0)</f>
        <v>MEDELLIN</v>
      </c>
      <c r="Q3326" s="21" t="str">
        <f>VLOOKUP(P3326,'BASE TARIFA 2025'!C:D,2,0)</f>
        <v>WOMPI NOROCCIDENTE</v>
      </c>
      <c r="R3326" s="23">
        <f>VLOOKUP(P3326,'BASE TARIFA 2025'!C:F,4,0)</f>
        <v>15709.5</v>
      </c>
    </row>
    <row r="3327" spans="1:18" ht="15" customHeight="1">
      <c r="A3327" s="27">
        <v>80085</v>
      </c>
      <c r="B3327" s="27" t="s">
        <v>19093</v>
      </c>
      <c r="C3327" s="27"/>
      <c r="D3327" s="27"/>
      <c r="E3327" s="27"/>
      <c r="F3327" s="27">
        <v>3022415604</v>
      </c>
      <c r="G3327" s="27" t="s">
        <v>19094</v>
      </c>
      <c r="H3327" s="27" t="s">
        <v>19095</v>
      </c>
      <c r="I3327" s="27" t="s">
        <v>19096</v>
      </c>
      <c r="J3327" s="27" t="s">
        <v>75</v>
      </c>
      <c r="K3327" s="27" t="s">
        <v>5693</v>
      </c>
      <c r="L3327" s="27" t="s">
        <v>5693</v>
      </c>
      <c r="M3327" s="27">
        <v>5001</v>
      </c>
      <c r="N3327" s="28">
        <f>VLOOKUP(A3327,[2]Sheet!$E:$BX,62,0)</f>
        <v>45959.416666666664</v>
      </c>
      <c r="O3327" s="22">
        <f>VLOOKUP(A3327,Hoja1!A:C,3,0)</f>
        <v>8</v>
      </c>
      <c r="P3327" s="21" t="str">
        <f>VLOOKUP(M3327,[1]TIPOLOGIAS_CB!$A:$F,4,0)</f>
        <v>MEDELLIN</v>
      </c>
      <c r="Q3327" s="21" t="str">
        <f>VLOOKUP(P3327,'BASE TARIFA 2025'!C:D,2,0)</f>
        <v>WOMPI NOROCCIDENTE</v>
      </c>
      <c r="R3327" s="23">
        <f>VLOOKUP(P3327,'BASE TARIFA 2025'!C:F,4,0)</f>
        <v>15709.5</v>
      </c>
    </row>
    <row r="3328" spans="1:18" ht="15" customHeight="1">
      <c r="A3328" s="27">
        <v>80086</v>
      </c>
      <c r="B3328" s="27" t="s">
        <v>19097</v>
      </c>
      <c r="C3328" s="27"/>
      <c r="D3328" s="27"/>
      <c r="E3328" s="27"/>
      <c r="F3328" s="27">
        <v>3023181180</v>
      </c>
      <c r="G3328" s="27" t="s">
        <v>19098</v>
      </c>
      <c r="H3328" s="27" t="s">
        <v>19099</v>
      </c>
      <c r="I3328" s="27" t="s">
        <v>19100</v>
      </c>
      <c r="J3328" s="27" t="s">
        <v>75</v>
      </c>
      <c r="K3328" s="27" t="s">
        <v>5693</v>
      </c>
      <c r="L3328" s="27" t="s">
        <v>5693</v>
      </c>
      <c r="M3328" s="27">
        <v>5001</v>
      </c>
      <c r="N3328" s="28">
        <f>VLOOKUP(A3328,[2]Sheet!$E:$BX,62,0)</f>
        <v>45959.601388888892</v>
      </c>
      <c r="O3328" s="22">
        <f>VLOOKUP(A3328,Hoja1!A:C,3,0)</f>
        <v>8</v>
      </c>
      <c r="P3328" s="21" t="str">
        <f>VLOOKUP(M3328,[1]TIPOLOGIAS_CB!$A:$F,4,0)</f>
        <v>MEDELLIN</v>
      </c>
      <c r="Q3328" s="21" t="str">
        <f>VLOOKUP(P3328,'BASE TARIFA 2025'!C:D,2,0)</f>
        <v>WOMPI NOROCCIDENTE</v>
      </c>
      <c r="R3328" s="23">
        <f>VLOOKUP(P3328,'BASE TARIFA 2025'!C:F,4,0)</f>
        <v>15709.5</v>
      </c>
    </row>
    <row r="3329" spans="1:18" ht="15" customHeight="1">
      <c r="A3329" s="27">
        <v>80091</v>
      </c>
      <c r="B3329" s="27" t="s">
        <v>19101</v>
      </c>
      <c r="C3329" s="27"/>
      <c r="D3329" s="27"/>
      <c r="E3329" s="27"/>
      <c r="F3329" s="27">
        <v>3054496794</v>
      </c>
      <c r="G3329" s="27" t="s">
        <v>19102</v>
      </c>
      <c r="H3329" s="27" t="s">
        <v>19103</v>
      </c>
      <c r="I3329" s="27" t="s">
        <v>19104</v>
      </c>
      <c r="J3329" s="27" t="s">
        <v>75</v>
      </c>
      <c r="K3329" s="27" t="s">
        <v>5693</v>
      </c>
      <c r="L3329" s="27" t="s">
        <v>5693</v>
      </c>
      <c r="M3329" s="27">
        <v>5001</v>
      </c>
      <c r="N3329" s="28">
        <f>VLOOKUP(A3329,[2]Sheet!$E:$BX,62,0)</f>
        <v>45959.568055555559</v>
      </c>
      <c r="O3329" s="22">
        <f>VLOOKUP(A3329,Hoja1!A:C,3,0)</f>
        <v>16</v>
      </c>
      <c r="P3329" s="21" t="str">
        <f>VLOOKUP(M3329,[1]TIPOLOGIAS_CB!$A:$F,4,0)</f>
        <v>MEDELLIN</v>
      </c>
      <c r="Q3329" s="21" t="str">
        <f>VLOOKUP(P3329,'BASE TARIFA 2025'!C:D,2,0)</f>
        <v>WOMPI NOROCCIDENTE</v>
      </c>
      <c r="R3329" s="23">
        <f>VLOOKUP(P3329,'BASE TARIFA 2025'!C:F,4,0)</f>
        <v>15709.5</v>
      </c>
    </row>
    <row r="3330" spans="1:18" ht="15" customHeight="1">
      <c r="A3330" s="27">
        <v>80416</v>
      </c>
      <c r="B3330" s="27" t="s">
        <v>19105</v>
      </c>
      <c r="C3330" s="27"/>
      <c r="D3330" s="27"/>
      <c r="E3330" s="27"/>
      <c r="F3330" s="27">
        <v>3106425836</v>
      </c>
      <c r="G3330" s="27" t="s">
        <v>19106</v>
      </c>
      <c r="H3330" s="27" t="s">
        <v>19107</v>
      </c>
      <c r="I3330" s="27" t="s">
        <v>19108</v>
      </c>
      <c r="J3330" s="27" t="s">
        <v>75</v>
      </c>
      <c r="K3330" s="27" t="s">
        <v>5693</v>
      </c>
      <c r="L3330" s="27" t="s">
        <v>5693</v>
      </c>
      <c r="M3330" s="27">
        <v>5001</v>
      </c>
      <c r="N3330" s="28">
        <f>VLOOKUP(A3330,[2]Sheet!$E:$BX,62,0)</f>
        <v>45959.638888888891</v>
      </c>
      <c r="O3330" s="22">
        <f>VLOOKUP(A3330,Hoja1!A:C,3,0)</f>
        <v>8</v>
      </c>
      <c r="P3330" s="21" t="str">
        <f>VLOOKUP(M3330,[1]TIPOLOGIAS_CB!$A:$F,4,0)</f>
        <v>MEDELLIN</v>
      </c>
      <c r="Q3330" s="21" t="str">
        <f>VLOOKUP(P3330,'BASE TARIFA 2025'!C:D,2,0)</f>
        <v>WOMPI NOROCCIDENTE</v>
      </c>
      <c r="R3330" s="23">
        <f>VLOOKUP(P3330,'BASE TARIFA 2025'!C:F,4,0)</f>
        <v>15709.5</v>
      </c>
    </row>
    <row r="3331" spans="1:18" ht="15" customHeight="1">
      <c r="A3331" s="27">
        <v>80555</v>
      </c>
      <c r="B3331" s="27" t="s">
        <v>19109</v>
      </c>
      <c r="C3331" s="27"/>
      <c r="D3331" s="27"/>
      <c r="E3331" s="27"/>
      <c r="F3331" s="27" t="s">
        <v>19110</v>
      </c>
      <c r="G3331" s="27" t="s">
        <v>19111</v>
      </c>
      <c r="H3331" s="27" t="s">
        <v>19112</v>
      </c>
      <c r="I3331" s="27" t="s">
        <v>19113</v>
      </c>
      <c r="J3331" s="27" t="s">
        <v>75</v>
      </c>
      <c r="K3331" s="27" t="s">
        <v>5693</v>
      </c>
      <c r="L3331" s="27" t="s">
        <v>5693</v>
      </c>
      <c r="M3331" s="27">
        <v>5001</v>
      </c>
      <c r="N3331" s="28">
        <v>45961</v>
      </c>
      <c r="O3331" s="22">
        <f>VLOOKUP(A3331,Hoja1!A:C,3,0)</f>
        <v>8</v>
      </c>
      <c r="P3331" s="21" t="str">
        <f>VLOOKUP(M3331,[1]TIPOLOGIAS_CB!$A:$F,4,0)</f>
        <v>MEDELLIN</v>
      </c>
      <c r="Q3331" s="21" t="str">
        <f>VLOOKUP(P3331,'BASE TARIFA 2025'!C:D,2,0)</f>
        <v>WOMPI NOROCCIDENTE</v>
      </c>
      <c r="R3331" s="23">
        <f>VLOOKUP(P3331,'BASE TARIFA 2025'!C:F,4,0)</f>
        <v>15709.5</v>
      </c>
    </row>
    <row r="3332" spans="1:18" ht="15" customHeight="1">
      <c r="A3332" s="27">
        <v>80761</v>
      </c>
      <c r="B3332" s="27" t="s">
        <v>19114</v>
      </c>
      <c r="C3332" s="27"/>
      <c r="D3332" s="27"/>
      <c r="E3332" s="27"/>
      <c r="F3332" s="27" t="s">
        <v>19115</v>
      </c>
      <c r="G3332" s="27" t="s">
        <v>19116</v>
      </c>
      <c r="H3332" s="27" t="s">
        <v>19117</v>
      </c>
      <c r="I3332" s="27" t="s">
        <v>19118</v>
      </c>
      <c r="J3332" s="27" t="s">
        <v>75</v>
      </c>
      <c r="K3332" s="27" t="s">
        <v>5693</v>
      </c>
      <c r="L3332" s="27" t="s">
        <v>5693</v>
      </c>
      <c r="M3332" s="27">
        <v>5001</v>
      </c>
      <c r="N3332" s="28">
        <f>VLOOKUP(A3332,[2]Sheet!$E:$BX,62,0)</f>
        <v>45959.447916666664</v>
      </c>
      <c r="O3332" s="22">
        <f>VLOOKUP(A3332,Hoja1!A:C,3,0)</f>
        <v>8</v>
      </c>
      <c r="P3332" s="21" t="str">
        <f>VLOOKUP(M3332,[1]TIPOLOGIAS_CB!$A:$F,4,0)</f>
        <v>MEDELLIN</v>
      </c>
      <c r="Q3332" s="21" t="str">
        <f>VLOOKUP(P3332,'BASE TARIFA 2025'!C:D,2,0)</f>
        <v>WOMPI NOROCCIDENTE</v>
      </c>
      <c r="R3332" s="23">
        <f>VLOOKUP(P3332,'BASE TARIFA 2025'!C:F,4,0)</f>
        <v>15709.5</v>
      </c>
    </row>
    <row r="3333" spans="1:18" ht="15" customHeight="1">
      <c r="A3333" s="27">
        <v>81162</v>
      </c>
      <c r="B3333" s="27" t="s">
        <v>19119</v>
      </c>
      <c r="C3333" s="27"/>
      <c r="D3333" s="27"/>
      <c r="E3333" s="27"/>
      <c r="F3333" s="27" t="s">
        <v>19120</v>
      </c>
      <c r="G3333" s="27" t="s">
        <v>19121</v>
      </c>
      <c r="H3333" s="27" t="s">
        <v>19122</v>
      </c>
      <c r="I3333" s="27" t="s">
        <v>19123</v>
      </c>
      <c r="J3333" s="27" t="s">
        <v>75</v>
      </c>
      <c r="K3333" s="27" t="s">
        <v>5693</v>
      </c>
      <c r="L3333" s="27" t="s">
        <v>5693</v>
      </c>
      <c r="M3333" s="27">
        <v>5001</v>
      </c>
      <c r="N3333" s="28">
        <f>VLOOKUP(A3333,[2]Sheet!$E:$BX,62,0)</f>
        <v>45959.402777777781</v>
      </c>
      <c r="O3333" s="22">
        <f>VLOOKUP(A3333,Hoja1!A:C,3,0)</f>
        <v>8</v>
      </c>
      <c r="P3333" s="21" t="str">
        <f>VLOOKUP(M3333,[1]TIPOLOGIAS_CB!$A:$F,4,0)</f>
        <v>MEDELLIN</v>
      </c>
      <c r="Q3333" s="21" t="str">
        <f>VLOOKUP(P3333,'BASE TARIFA 2025'!C:D,2,0)</f>
        <v>WOMPI NOROCCIDENTE</v>
      </c>
      <c r="R3333" s="23">
        <f>VLOOKUP(P3333,'BASE TARIFA 2025'!C:F,4,0)</f>
        <v>15709.5</v>
      </c>
    </row>
    <row r="3334" spans="1:18" ht="15" customHeight="1">
      <c r="A3334" s="27">
        <v>77068</v>
      </c>
      <c r="B3334" s="27" t="s">
        <v>19124</v>
      </c>
      <c r="C3334" s="27"/>
      <c r="D3334" s="27"/>
      <c r="E3334" s="27"/>
      <c r="F3334" s="27" t="s">
        <v>19125</v>
      </c>
      <c r="G3334" s="27" t="s">
        <v>19126</v>
      </c>
      <c r="H3334" s="27" t="s">
        <v>19127</v>
      </c>
      <c r="I3334" s="27" t="s">
        <v>19128</v>
      </c>
      <c r="J3334" s="27" t="s">
        <v>1325</v>
      </c>
      <c r="K3334" s="27" t="s">
        <v>13568</v>
      </c>
      <c r="L3334" s="27" t="s">
        <v>13568</v>
      </c>
      <c r="M3334" s="27">
        <v>13001</v>
      </c>
      <c r="N3334" s="28">
        <f>VLOOKUP(A3334,[2]Sheet!$E:$BX,62,0)</f>
        <v>45959.604166666664</v>
      </c>
      <c r="O3334" s="22">
        <f>VLOOKUP(A3334,Hoja1!A:C,3,0)</f>
        <v>8</v>
      </c>
      <c r="P3334" s="21" t="str">
        <f>VLOOKUP(M3334,[1]TIPOLOGIAS_CB!$A:$F,4,0)</f>
        <v>CARTAGENA</v>
      </c>
      <c r="Q3334" s="21" t="str">
        <f>VLOOKUP(P3334,'BASE TARIFA 2025'!C:D,2,0)</f>
        <v>WOMPI COSTA</v>
      </c>
      <c r="R3334" s="23">
        <f>VLOOKUP(P3334,'BASE TARIFA 2025'!C:F,4,0)</f>
        <v>28277.100000000002</v>
      </c>
    </row>
    <row r="3335" spans="1:18" ht="15" customHeight="1">
      <c r="A3335" s="27">
        <v>77999</v>
      </c>
      <c r="B3335" s="27" t="s">
        <v>19129</v>
      </c>
      <c r="C3335" s="27"/>
      <c r="D3335" s="27"/>
      <c r="E3335" s="27"/>
      <c r="F3335" s="27" t="s">
        <v>19130</v>
      </c>
      <c r="G3335" s="27" t="s">
        <v>19131</v>
      </c>
      <c r="H3335" s="27" t="s">
        <v>19132</v>
      </c>
      <c r="I3335" s="27" t="s">
        <v>19133</v>
      </c>
      <c r="J3335" s="27" t="s">
        <v>1325</v>
      </c>
      <c r="K3335" s="27" t="s">
        <v>13568</v>
      </c>
      <c r="L3335" s="27" t="s">
        <v>13568</v>
      </c>
      <c r="M3335" s="27">
        <v>13001</v>
      </c>
      <c r="N3335" s="28">
        <f>VLOOKUP(A3335,[2]Sheet!$E:$BX,62,0)</f>
        <v>45959.520138888889</v>
      </c>
      <c r="O3335" s="22">
        <f>VLOOKUP(A3335,Hoja1!A:C,3,0)</f>
        <v>8</v>
      </c>
      <c r="P3335" s="21" t="str">
        <f>VLOOKUP(M3335,[1]TIPOLOGIAS_CB!$A:$F,4,0)</f>
        <v>CARTAGENA</v>
      </c>
      <c r="Q3335" s="21" t="str">
        <f>VLOOKUP(P3335,'BASE TARIFA 2025'!C:D,2,0)</f>
        <v>WOMPI COSTA</v>
      </c>
      <c r="R3335" s="23">
        <f>VLOOKUP(P3335,'BASE TARIFA 2025'!C:F,4,0)</f>
        <v>28277.100000000002</v>
      </c>
    </row>
    <row r="3336" spans="1:18" ht="15" customHeight="1">
      <c r="A3336" s="27">
        <v>79072</v>
      </c>
      <c r="B3336" s="27" t="s">
        <v>19134</v>
      </c>
      <c r="C3336" s="27"/>
      <c r="D3336" s="27"/>
      <c r="E3336" s="27"/>
      <c r="F3336" s="27" t="s">
        <v>19135</v>
      </c>
      <c r="G3336" s="27" t="s">
        <v>19136</v>
      </c>
      <c r="H3336" s="27" t="s">
        <v>19137</v>
      </c>
      <c r="I3336" s="27" t="s">
        <v>19138</v>
      </c>
      <c r="J3336" s="27" t="s">
        <v>1325</v>
      </c>
      <c r="K3336" s="27" t="s">
        <v>13568</v>
      </c>
      <c r="L3336" s="27" t="s">
        <v>13568</v>
      </c>
      <c r="M3336" s="27">
        <v>13001</v>
      </c>
      <c r="N3336" s="28">
        <f>VLOOKUP(A3336,[2]Sheet!$E:$BX,62,0)</f>
        <v>45961.438888888886</v>
      </c>
      <c r="O3336" s="22">
        <f>VLOOKUP(A3336,Hoja1!A:C,3,0)</f>
        <v>8</v>
      </c>
      <c r="P3336" s="21" t="str">
        <f>VLOOKUP(M3336,[1]TIPOLOGIAS_CB!$A:$F,4,0)</f>
        <v>CARTAGENA</v>
      </c>
      <c r="Q3336" s="21" t="str">
        <f>VLOOKUP(P3336,'BASE TARIFA 2025'!C:D,2,0)</f>
        <v>WOMPI COSTA</v>
      </c>
      <c r="R3336" s="23">
        <f>VLOOKUP(P3336,'BASE TARIFA 2025'!C:F,4,0)</f>
        <v>28277.100000000002</v>
      </c>
    </row>
    <row r="3337" spans="1:18" ht="15" customHeight="1">
      <c r="A3337" s="27">
        <v>79621</v>
      </c>
      <c r="B3337" s="27" t="s">
        <v>19139</v>
      </c>
      <c r="C3337" s="27"/>
      <c r="D3337" s="27"/>
      <c r="E3337" s="27"/>
      <c r="F3337" s="27" t="s">
        <v>19140</v>
      </c>
      <c r="G3337" s="27" t="s">
        <v>19141</v>
      </c>
      <c r="H3337" s="27" t="s">
        <v>19142</v>
      </c>
      <c r="I3337" s="27" t="s">
        <v>19143</v>
      </c>
      <c r="J3337" s="27" t="s">
        <v>1325</v>
      </c>
      <c r="K3337" s="27" t="s">
        <v>13568</v>
      </c>
      <c r="L3337" s="27" t="s">
        <v>13568</v>
      </c>
      <c r="M3337" s="27">
        <v>13001</v>
      </c>
      <c r="N3337" s="28">
        <f>VLOOKUP(A3337,[2]Sheet!$E:$BX,62,0)</f>
        <v>45959.500694444447</v>
      </c>
      <c r="O3337" s="22">
        <f>VLOOKUP(A3337,Hoja1!A:C,3,0)</f>
        <v>8</v>
      </c>
      <c r="P3337" s="21" t="str">
        <f>VLOOKUP(M3337,[1]TIPOLOGIAS_CB!$A:$F,4,0)</f>
        <v>CARTAGENA</v>
      </c>
      <c r="Q3337" s="21" t="str">
        <f>VLOOKUP(P3337,'BASE TARIFA 2025'!C:D,2,0)</f>
        <v>WOMPI COSTA</v>
      </c>
      <c r="R3337" s="23">
        <f>VLOOKUP(P3337,'BASE TARIFA 2025'!C:F,4,0)</f>
        <v>28277.100000000002</v>
      </c>
    </row>
    <row r="3338" spans="1:18" ht="15" customHeight="1">
      <c r="A3338" s="27">
        <v>79997</v>
      </c>
      <c r="B3338" s="27" t="s">
        <v>19144</v>
      </c>
      <c r="C3338" s="27"/>
      <c r="D3338" s="27"/>
      <c r="E3338" s="27"/>
      <c r="F3338" s="27" t="s">
        <v>19145</v>
      </c>
      <c r="G3338" s="27" t="s">
        <v>19146</v>
      </c>
      <c r="H3338" s="27" t="s">
        <v>19147</v>
      </c>
      <c r="I3338" s="27" t="s">
        <v>19148</v>
      </c>
      <c r="J3338" s="27" t="s">
        <v>1325</v>
      </c>
      <c r="K3338" s="27" t="s">
        <v>13568</v>
      </c>
      <c r="L3338" s="27" t="s">
        <v>13568</v>
      </c>
      <c r="M3338" s="27">
        <v>13001</v>
      </c>
      <c r="N3338" s="28">
        <f>VLOOKUP(A3338,[2]Sheet!$E:$BX,62,0)</f>
        <v>45959.570833333331</v>
      </c>
      <c r="O3338" s="22">
        <f>VLOOKUP(A3338,Hoja1!A:C,3,0)</f>
        <v>8</v>
      </c>
      <c r="P3338" s="21" t="str">
        <f>VLOOKUP(M3338,[1]TIPOLOGIAS_CB!$A:$F,4,0)</f>
        <v>CARTAGENA</v>
      </c>
      <c r="Q3338" s="21" t="str">
        <f>VLOOKUP(P3338,'BASE TARIFA 2025'!C:D,2,0)</f>
        <v>WOMPI COSTA</v>
      </c>
      <c r="R3338" s="23">
        <f>VLOOKUP(P3338,'BASE TARIFA 2025'!C:F,4,0)</f>
        <v>28277.100000000002</v>
      </c>
    </row>
    <row r="3339" spans="1:18" ht="15" customHeight="1">
      <c r="A3339" s="27">
        <v>80249</v>
      </c>
      <c r="B3339" s="27" t="s">
        <v>19149</v>
      </c>
      <c r="C3339" s="27"/>
      <c r="D3339" s="27"/>
      <c r="E3339" s="27"/>
      <c r="F3339" s="27" t="s">
        <v>19150</v>
      </c>
      <c r="G3339" s="27" t="s">
        <v>19151</v>
      </c>
      <c r="H3339" s="27" t="s">
        <v>19152</v>
      </c>
      <c r="I3339" s="27" t="s">
        <v>19153</v>
      </c>
      <c r="J3339" s="27" t="s">
        <v>1325</v>
      </c>
      <c r="K3339" s="27" t="s">
        <v>13568</v>
      </c>
      <c r="L3339" s="27" t="s">
        <v>13568</v>
      </c>
      <c r="M3339" s="27">
        <v>13001</v>
      </c>
      <c r="N3339" s="28">
        <f>VLOOKUP(A3339,[2]Sheet!$E:$BX,62,0)</f>
        <v>45959.463888888888</v>
      </c>
      <c r="O3339" s="22">
        <f>VLOOKUP(A3339,Hoja1!A:C,3,0)</f>
        <v>8</v>
      </c>
      <c r="P3339" s="21" t="str">
        <f>VLOOKUP(M3339,[1]TIPOLOGIAS_CB!$A:$F,4,0)</f>
        <v>CARTAGENA</v>
      </c>
      <c r="Q3339" s="21" t="str">
        <f>VLOOKUP(P3339,'BASE TARIFA 2025'!C:D,2,0)</f>
        <v>WOMPI COSTA</v>
      </c>
      <c r="R3339" s="23">
        <f>VLOOKUP(P3339,'BASE TARIFA 2025'!C:F,4,0)</f>
        <v>28277.100000000002</v>
      </c>
    </row>
    <row r="3340" spans="1:18" ht="15" customHeight="1">
      <c r="A3340" s="27">
        <v>22634</v>
      </c>
      <c r="B3340" s="27" t="s">
        <v>19154</v>
      </c>
      <c r="C3340" s="27"/>
      <c r="D3340" s="27"/>
      <c r="E3340" s="27"/>
      <c r="F3340" s="27" t="s">
        <v>19155</v>
      </c>
      <c r="G3340" s="27" t="s">
        <v>19156</v>
      </c>
      <c r="H3340" s="27" t="s">
        <v>19157</v>
      </c>
      <c r="I3340" s="27" t="s">
        <v>19158</v>
      </c>
      <c r="J3340" s="27" t="s">
        <v>450</v>
      </c>
      <c r="K3340" s="27" t="s">
        <v>19159</v>
      </c>
      <c r="L3340" s="27" t="s">
        <v>19159</v>
      </c>
      <c r="M3340" s="27">
        <v>15764</v>
      </c>
      <c r="N3340" s="28">
        <f>VLOOKUP(A3340,[2]Sheet!$E:$BX,62,0)</f>
        <v>45958.455555555556</v>
      </c>
      <c r="O3340" s="22">
        <f>VLOOKUP(A3340,Hoja1!A:C,3,0)</f>
        <v>8</v>
      </c>
      <c r="P3340" s="21" t="str">
        <f>VLOOKUP(M3340,[1]TIPOLOGIAS_CB!$A:$F,4,0)</f>
        <v>TUNJA</v>
      </c>
      <c r="Q3340" s="21" t="str">
        <f>VLOOKUP(P3340,'BASE TARIFA 2025'!C:D,2,0)</f>
        <v>WOMPI SANTANDERES</v>
      </c>
      <c r="R3340" s="23">
        <f>VLOOKUP(P3340,'BASE TARIFA 2025'!C:F,4,0)</f>
        <v>28277.100000000002</v>
      </c>
    </row>
    <row r="3341" spans="1:18" ht="15" customHeight="1">
      <c r="A3341" s="27">
        <v>80031</v>
      </c>
      <c r="B3341" s="27" t="s">
        <v>19160</v>
      </c>
      <c r="C3341" s="27"/>
      <c r="D3341" s="27"/>
      <c r="E3341" s="27"/>
      <c r="F3341" s="27" t="s">
        <v>19161</v>
      </c>
      <c r="G3341" s="27" t="s">
        <v>19162</v>
      </c>
      <c r="H3341" s="27" t="s">
        <v>19163</v>
      </c>
      <c r="I3341" s="27" t="s">
        <v>19164</v>
      </c>
      <c r="J3341" s="27" t="s">
        <v>1289</v>
      </c>
      <c r="K3341" s="27" t="s">
        <v>41</v>
      </c>
      <c r="L3341" s="27" t="s">
        <v>41</v>
      </c>
      <c r="M3341" s="27">
        <v>17001</v>
      </c>
      <c r="N3341" s="28">
        <f>VLOOKUP(A3341,[2]Sheet!$E:$BX,62,0)</f>
        <v>45959.511111111111</v>
      </c>
      <c r="O3341" s="22">
        <f>VLOOKUP(A3341,Hoja1!A:C,3,0)</f>
        <v>8</v>
      </c>
      <c r="P3341" s="21" t="str">
        <f>VLOOKUP(M3341,[1]TIPOLOGIAS_CB!$A:$F,4,0)</f>
        <v>MANIZALES</v>
      </c>
      <c r="Q3341" s="21" t="str">
        <f>VLOOKUP(P3341,'BASE TARIFA 2025'!C:D,2,0)</f>
        <v>WOMPI EJE CAFETERO</v>
      </c>
      <c r="R3341" s="23">
        <f>VLOOKUP(P3341,'BASE TARIFA 2025'!C:F,4,0)</f>
        <v>28277.100000000002</v>
      </c>
    </row>
    <row r="3342" spans="1:18" ht="15" customHeight="1">
      <c r="A3342" s="27">
        <v>80283</v>
      </c>
      <c r="B3342" s="27" t="s">
        <v>19165</v>
      </c>
      <c r="C3342" s="27"/>
      <c r="D3342" s="27"/>
      <c r="E3342" s="27"/>
      <c r="F3342" s="27" t="s">
        <v>19166</v>
      </c>
      <c r="G3342" s="27" t="s">
        <v>19167</v>
      </c>
      <c r="H3342" s="27" t="s">
        <v>19168</v>
      </c>
      <c r="I3342" s="27" t="s">
        <v>19169</v>
      </c>
      <c r="J3342" s="27" t="s">
        <v>1289</v>
      </c>
      <c r="K3342" s="27" t="s">
        <v>41</v>
      </c>
      <c r="L3342" s="27" t="s">
        <v>41</v>
      </c>
      <c r="M3342" s="27">
        <v>17001</v>
      </c>
      <c r="N3342" s="28">
        <f>VLOOKUP(A3342,[2]Sheet!$E:$BX,62,0)</f>
        <v>45959.468055555553</v>
      </c>
      <c r="O3342" s="22">
        <f>VLOOKUP(A3342,Hoja1!A:C,3,0)</f>
        <v>8</v>
      </c>
      <c r="P3342" s="21" t="str">
        <f>VLOOKUP(M3342,[1]TIPOLOGIAS_CB!$A:$F,4,0)</f>
        <v>MANIZALES</v>
      </c>
      <c r="Q3342" s="21" t="str">
        <f>VLOOKUP(P3342,'BASE TARIFA 2025'!C:D,2,0)</f>
        <v>WOMPI EJE CAFETERO</v>
      </c>
      <c r="R3342" s="23">
        <f>VLOOKUP(P3342,'BASE TARIFA 2025'!C:F,4,0)</f>
        <v>28277.100000000002</v>
      </c>
    </row>
    <row r="3343" spans="1:18" ht="15" customHeight="1">
      <c r="A3343" s="27">
        <v>81082</v>
      </c>
      <c r="B3343" s="27" t="s">
        <v>19170</v>
      </c>
      <c r="C3343" s="27"/>
      <c r="D3343" s="27"/>
      <c r="E3343" s="27"/>
      <c r="F3343" s="27" t="s">
        <v>19171</v>
      </c>
      <c r="G3343" s="27" t="s">
        <v>19172</v>
      </c>
      <c r="H3343" s="27" t="s">
        <v>19173</v>
      </c>
      <c r="I3343" s="27" t="s">
        <v>19174</v>
      </c>
      <c r="J3343" s="27" t="s">
        <v>1289</v>
      </c>
      <c r="K3343" s="27" t="s">
        <v>41</v>
      </c>
      <c r="L3343" s="27" t="s">
        <v>41</v>
      </c>
      <c r="M3343" s="27">
        <v>17001</v>
      </c>
      <c r="N3343" s="28">
        <f>VLOOKUP(A3343,[2]Sheet!$E:$BX,62,0)</f>
        <v>45960.527083333334</v>
      </c>
      <c r="O3343" s="22">
        <f>VLOOKUP(A3343,Hoja1!A:C,3,0)</f>
        <v>8</v>
      </c>
      <c r="P3343" s="21" t="str">
        <f>VLOOKUP(M3343,[1]TIPOLOGIAS_CB!$A:$F,4,0)</f>
        <v>MANIZALES</v>
      </c>
      <c r="Q3343" s="21" t="str">
        <f>VLOOKUP(P3343,'BASE TARIFA 2025'!C:D,2,0)</f>
        <v>WOMPI EJE CAFETERO</v>
      </c>
      <c r="R3343" s="23">
        <f>VLOOKUP(P3343,'BASE TARIFA 2025'!C:F,4,0)</f>
        <v>28277.100000000002</v>
      </c>
    </row>
    <row r="3344" spans="1:18" ht="15" customHeight="1">
      <c r="A3344" s="27">
        <v>81083</v>
      </c>
      <c r="B3344" s="27" t="s">
        <v>19175</v>
      </c>
      <c r="C3344" s="27"/>
      <c r="D3344" s="27"/>
      <c r="E3344" s="27"/>
      <c r="F3344" s="27" t="s">
        <v>19176</v>
      </c>
      <c r="G3344" s="27" t="s">
        <v>19177</v>
      </c>
      <c r="H3344" s="27" t="s">
        <v>19178</v>
      </c>
      <c r="I3344" s="27" t="s">
        <v>19179</v>
      </c>
      <c r="J3344" s="27" t="s">
        <v>1289</v>
      </c>
      <c r="K3344" s="27" t="s">
        <v>41</v>
      </c>
      <c r="L3344" s="27" t="s">
        <v>41</v>
      </c>
      <c r="M3344" s="27">
        <v>17001</v>
      </c>
      <c r="N3344" s="28">
        <f>VLOOKUP(A3344,[2]Sheet!$E:$BX,62,0)</f>
        <v>45959.613194444442</v>
      </c>
      <c r="O3344" s="22">
        <f>VLOOKUP(A3344,Hoja1!A:C,3,0)</f>
        <v>8</v>
      </c>
      <c r="P3344" s="21" t="str">
        <f>VLOOKUP(M3344,[1]TIPOLOGIAS_CB!$A:$F,4,0)</f>
        <v>MANIZALES</v>
      </c>
      <c r="Q3344" s="21" t="str">
        <f>VLOOKUP(P3344,'BASE TARIFA 2025'!C:D,2,0)</f>
        <v>WOMPI EJE CAFETERO</v>
      </c>
      <c r="R3344" s="23">
        <f>VLOOKUP(P3344,'BASE TARIFA 2025'!C:F,4,0)</f>
        <v>28277.100000000002</v>
      </c>
    </row>
    <row r="3345" spans="1:18" ht="15" customHeight="1">
      <c r="A3345" s="27">
        <v>80709</v>
      </c>
      <c r="B3345" s="27" t="s">
        <v>19180</v>
      </c>
      <c r="C3345" s="27"/>
      <c r="D3345" s="27"/>
      <c r="E3345" s="27"/>
      <c r="F3345" s="27" t="s">
        <v>19181</v>
      </c>
      <c r="G3345" s="27" t="s">
        <v>19182</v>
      </c>
      <c r="H3345" s="27" t="s">
        <v>19183</v>
      </c>
      <c r="I3345" s="27" t="s">
        <v>19184</v>
      </c>
      <c r="J3345" s="27" t="s">
        <v>4535</v>
      </c>
      <c r="K3345" s="27" t="s">
        <v>46</v>
      </c>
      <c r="L3345" s="27" t="s">
        <v>46</v>
      </c>
      <c r="M3345" s="27">
        <v>85001</v>
      </c>
      <c r="N3345" s="28">
        <f>VLOOKUP(A3345,[2]Sheet!$E:$BX,62,0)</f>
        <v>45961.55</v>
      </c>
      <c r="O3345" s="22">
        <f>VLOOKUP(A3345,Hoja1!A:C,3,0)</f>
        <v>8</v>
      </c>
      <c r="P3345" s="21" t="str">
        <f>VLOOKUP(M3345,[1]TIPOLOGIAS_CB!$A:$F,4,0)</f>
        <v>YOPAL</v>
      </c>
      <c r="Q3345" s="21" t="str">
        <f>VLOOKUP(P3345,'BASE TARIFA 2025'!C:D,2,0)</f>
        <v>WOMPI ORIENTE</v>
      </c>
      <c r="R3345" s="23">
        <f>VLOOKUP(P3345,'BASE TARIFA 2025'!C:F,4,0)</f>
        <v>28277.100000000002</v>
      </c>
    </row>
    <row r="3346" spans="1:18" ht="15" customHeight="1">
      <c r="A3346" s="27">
        <v>76304</v>
      </c>
      <c r="B3346" s="27" t="s">
        <v>19185</v>
      </c>
      <c r="C3346" s="27"/>
      <c r="D3346" s="27"/>
      <c r="E3346" s="27"/>
      <c r="F3346" s="27" t="s">
        <v>19186</v>
      </c>
      <c r="G3346" s="27" t="s">
        <v>19187</v>
      </c>
      <c r="H3346" s="27" t="s">
        <v>19188</v>
      </c>
      <c r="I3346" s="27" t="s">
        <v>19189</v>
      </c>
      <c r="J3346" s="27" t="s">
        <v>1654</v>
      </c>
      <c r="K3346" s="27" t="s">
        <v>9538</v>
      </c>
      <c r="L3346" s="27" t="s">
        <v>9538</v>
      </c>
      <c r="M3346" s="27">
        <v>23162</v>
      </c>
      <c r="N3346" s="28">
        <f>VLOOKUP(A3346,[2]Sheet!$E:$BX,62,0)</f>
        <v>45959.45208333333</v>
      </c>
      <c r="O3346" s="22">
        <f>VLOOKUP(A3346,Hoja1!A:C,3,0)</f>
        <v>16</v>
      </c>
      <c r="P3346" s="21" t="str">
        <f>VLOOKUP(M3346,[1]TIPOLOGIAS_CB!$A:$F,4,0)</f>
        <v>MONTERIA</v>
      </c>
      <c r="Q3346" s="21" t="str">
        <f>VLOOKUP(P3346,'BASE TARIFA 2025'!C:D,2,0)</f>
        <v>WOMPI COSTA</v>
      </c>
      <c r="R3346" s="23">
        <f>VLOOKUP(P3346,'BASE TARIFA 2025'!C:F,4,0)</f>
        <v>15709.5</v>
      </c>
    </row>
    <row r="3347" spans="1:18" ht="15" customHeight="1">
      <c r="A3347" s="27">
        <v>75394</v>
      </c>
      <c r="B3347" s="27" t="s">
        <v>19190</v>
      </c>
      <c r="C3347" s="27"/>
      <c r="D3347" s="27"/>
      <c r="E3347" s="27"/>
      <c r="F3347" s="27" t="s">
        <v>19191</v>
      </c>
      <c r="G3347" s="27" t="s">
        <v>19192</v>
      </c>
      <c r="H3347" s="27" t="s">
        <v>19193</v>
      </c>
      <c r="I3347" s="27" t="s">
        <v>19194</v>
      </c>
      <c r="J3347" s="27" t="s">
        <v>1654</v>
      </c>
      <c r="K3347" s="27" t="s">
        <v>1859</v>
      </c>
      <c r="L3347" s="27" t="s">
        <v>1859</v>
      </c>
      <c r="M3347" s="27">
        <v>23001</v>
      </c>
      <c r="N3347" s="28">
        <f>VLOOKUP(A3347,[2]Sheet!$E:$BX,62,0)</f>
        <v>45961.452777777777</v>
      </c>
      <c r="O3347" s="22">
        <f>VLOOKUP(A3347,Hoja1!A:C,3,0)</f>
        <v>8</v>
      </c>
      <c r="P3347" s="21" t="str">
        <f>VLOOKUP(M3347,[1]TIPOLOGIAS_CB!$A:$F,4,0)</f>
        <v>MONTERIA</v>
      </c>
      <c r="Q3347" s="21" t="str">
        <f>VLOOKUP(P3347,'BASE TARIFA 2025'!C:D,2,0)</f>
        <v>WOMPI COSTA</v>
      </c>
      <c r="R3347" s="23">
        <f>VLOOKUP(P3347,'BASE TARIFA 2025'!C:F,4,0)</f>
        <v>15709.5</v>
      </c>
    </row>
    <row r="3348" spans="1:18" ht="15" customHeight="1">
      <c r="A3348" s="27">
        <v>14690</v>
      </c>
      <c r="B3348" s="27" t="s">
        <v>19195</v>
      </c>
      <c r="C3348" s="27"/>
      <c r="D3348" s="27"/>
      <c r="E3348" s="27"/>
      <c r="F3348" s="27" t="s">
        <v>19196</v>
      </c>
      <c r="G3348" s="27" t="s">
        <v>19197</v>
      </c>
      <c r="H3348" s="27" t="s">
        <v>19198</v>
      </c>
      <c r="I3348" s="27" t="s">
        <v>19199</v>
      </c>
      <c r="J3348" s="27" t="s">
        <v>190</v>
      </c>
      <c r="K3348" s="27" t="s">
        <v>6508</v>
      </c>
      <c r="L3348" s="27" t="s">
        <v>6508</v>
      </c>
      <c r="M3348" s="27">
        <v>11001</v>
      </c>
      <c r="N3348" s="28">
        <f>VLOOKUP(A3348,[2]Sheet!$E:$BX,62,0)</f>
        <v>45959.655555555553</v>
      </c>
      <c r="O3348" s="22">
        <f>VLOOKUP(A3348,Hoja1!A:C,3,0)</f>
        <v>8</v>
      </c>
      <c r="P3348" s="21" t="str">
        <f>VLOOKUP(M3348,[1]TIPOLOGIAS_CB!$A:$F,4,0)</f>
        <v>BOGOTA</v>
      </c>
      <c r="Q3348" s="21" t="str">
        <f>VLOOKUP(P3348,'BASE TARIFA 2025'!C:D,2,0)</f>
        <v>WOMPI CENTRO</v>
      </c>
      <c r="R3348" s="23">
        <f>VLOOKUP(P3348,'BASE TARIFA 2025'!C:F,4,0)</f>
        <v>15709.5</v>
      </c>
    </row>
    <row r="3349" spans="1:18" ht="15" customHeight="1">
      <c r="A3349" s="27">
        <v>79531</v>
      </c>
      <c r="B3349" s="27" t="s">
        <v>19200</v>
      </c>
      <c r="C3349" s="27"/>
      <c r="D3349" s="27"/>
      <c r="E3349" s="27"/>
      <c r="F3349" s="27" t="s">
        <v>19201</v>
      </c>
      <c r="G3349" s="27" t="s">
        <v>19202</v>
      </c>
      <c r="H3349" s="27" t="s">
        <v>19203</v>
      </c>
      <c r="I3349" s="27" t="s">
        <v>19204</v>
      </c>
      <c r="J3349" s="27" t="s">
        <v>190</v>
      </c>
      <c r="K3349" s="27" t="s">
        <v>6508</v>
      </c>
      <c r="L3349" s="27" t="s">
        <v>6508</v>
      </c>
      <c r="M3349" s="27">
        <v>11001</v>
      </c>
      <c r="N3349" s="28">
        <f>VLOOKUP(A3349,[2]Sheet!$E:$BX,62,0)</f>
        <v>45959.521527777775</v>
      </c>
      <c r="O3349" s="22">
        <f>VLOOKUP(A3349,Hoja1!A:C,3,0)</f>
        <v>8</v>
      </c>
      <c r="P3349" s="21" t="str">
        <f>VLOOKUP(M3349,[1]TIPOLOGIAS_CB!$A:$F,4,0)</f>
        <v>BOGOTA</v>
      </c>
      <c r="Q3349" s="21" t="str">
        <f>VLOOKUP(P3349,'BASE TARIFA 2025'!C:D,2,0)</f>
        <v>WOMPI CENTRO</v>
      </c>
      <c r="R3349" s="23">
        <f>VLOOKUP(P3349,'BASE TARIFA 2025'!C:F,4,0)</f>
        <v>15709.5</v>
      </c>
    </row>
    <row r="3350" spans="1:18" ht="15" customHeight="1">
      <c r="A3350" s="27">
        <v>79748</v>
      </c>
      <c r="B3350" s="27" t="s">
        <v>19205</v>
      </c>
      <c r="C3350" s="27"/>
      <c r="D3350" s="27"/>
      <c r="E3350" s="27"/>
      <c r="F3350" s="27" t="s">
        <v>19206</v>
      </c>
      <c r="G3350" s="27" t="s">
        <v>19207</v>
      </c>
      <c r="H3350" s="27" t="s">
        <v>19208</v>
      </c>
      <c r="I3350" s="27" t="s">
        <v>19209</v>
      </c>
      <c r="J3350" s="27" t="s">
        <v>190</v>
      </c>
      <c r="K3350" s="27" t="s">
        <v>6508</v>
      </c>
      <c r="L3350" s="27" t="s">
        <v>6508</v>
      </c>
      <c r="M3350" s="27">
        <v>11001</v>
      </c>
      <c r="N3350" s="28">
        <v>45961</v>
      </c>
      <c r="O3350" s="22">
        <f>VLOOKUP(A3350,Hoja1!A:C,3,0)</f>
        <v>8</v>
      </c>
      <c r="P3350" s="21" t="str">
        <f>VLOOKUP(M3350,[1]TIPOLOGIAS_CB!$A:$F,4,0)</f>
        <v>BOGOTA</v>
      </c>
      <c r="Q3350" s="21" t="str">
        <f>VLOOKUP(P3350,'BASE TARIFA 2025'!C:D,2,0)</f>
        <v>WOMPI CENTRO</v>
      </c>
      <c r="R3350" s="23">
        <f>VLOOKUP(P3350,'BASE TARIFA 2025'!C:F,4,0)</f>
        <v>15709.5</v>
      </c>
    </row>
    <row r="3351" spans="1:18" ht="15" customHeight="1">
      <c r="A3351" s="27">
        <v>79981</v>
      </c>
      <c r="B3351" s="27" t="s">
        <v>19210</v>
      </c>
      <c r="C3351" s="27"/>
      <c r="D3351" s="27"/>
      <c r="E3351" s="27"/>
      <c r="F3351" s="27" t="s">
        <v>19211</v>
      </c>
      <c r="G3351" s="27" t="s">
        <v>19212</v>
      </c>
      <c r="H3351" s="27" t="s">
        <v>19213</v>
      </c>
      <c r="I3351" s="27" t="s">
        <v>19214</v>
      </c>
      <c r="J3351" s="27" t="s">
        <v>190</v>
      </c>
      <c r="K3351" s="27" t="s">
        <v>6508</v>
      </c>
      <c r="L3351" s="27" t="s">
        <v>6508</v>
      </c>
      <c r="M3351" s="27">
        <v>11001</v>
      </c>
      <c r="N3351" s="28">
        <f>VLOOKUP(A3351,[2]Sheet!$E:$BX,62,0)</f>
        <v>45960.505555555559</v>
      </c>
      <c r="O3351" s="22">
        <f>VLOOKUP(A3351,Hoja1!A:C,3,0)</f>
        <v>8</v>
      </c>
      <c r="P3351" s="21" t="str">
        <f>VLOOKUP(M3351,[1]TIPOLOGIAS_CB!$A:$F,4,0)</f>
        <v>BOGOTA</v>
      </c>
      <c r="Q3351" s="21" t="str">
        <f>VLOOKUP(P3351,'BASE TARIFA 2025'!C:D,2,0)</f>
        <v>WOMPI CENTRO</v>
      </c>
      <c r="R3351" s="23">
        <f>VLOOKUP(P3351,'BASE TARIFA 2025'!C:F,4,0)</f>
        <v>15709.5</v>
      </c>
    </row>
    <row r="3352" spans="1:18" ht="15" customHeight="1">
      <c r="A3352" s="27">
        <v>80721</v>
      </c>
      <c r="B3352" s="27" t="s">
        <v>19215</v>
      </c>
      <c r="C3352" s="27"/>
      <c r="D3352" s="27"/>
      <c r="E3352" s="27"/>
      <c r="F3352" s="27" t="s">
        <v>19216</v>
      </c>
      <c r="G3352" s="27" t="s">
        <v>19217</v>
      </c>
      <c r="H3352" s="27" t="s">
        <v>19218</v>
      </c>
      <c r="I3352" s="27" t="s">
        <v>19219</v>
      </c>
      <c r="J3352" s="27" t="s">
        <v>190</v>
      </c>
      <c r="K3352" s="27" t="s">
        <v>6508</v>
      </c>
      <c r="L3352" s="27" t="s">
        <v>6508</v>
      </c>
      <c r="M3352" s="27">
        <v>11001</v>
      </c>
      <c r="N3352" s="28">
        <f>VLOOKUP(A3352,[2]Sheet!$E:$BX,62,0)</f>
        <v>45959.619444444441</v>
      </c>
      <c r="O3352" s="22">
        <f>VLOOKUP(A3352,Hoja1!A:C,3,0)</f>
        <v>8</v>
      </c>
      <c r="P3352" s="21" t="str">
        <f>VLOOKUP(M3352,[1]TIPOLOGIAS_CB!$A:$F,4,0)</f>
        <v>BOGOTA</v>
      </c>
      <c r="Q3352" s="21" t="str">
        <f>VLOOKUP(P3352,'BASE TARIFA 2025'!C:D,2,0)</f>
        <v>WOMPI CENTRO</v>
      </c>
      <c r="R3352" s="23">
        <f>VLOOKUP(P3352,'BASE TARIFA 2025'!C:F,4,0)</f>
        <v>15709.5</v>
      </c>
    </row>
    <row r="3353" spans="1:18" ht="15" customHeight="1">
      <c r="A3353" s="27">
        <v>80772</v>
      </c>
      <c r="B3353" s="27" t="s">
        <v>19220</v>
      </c>
      <c r="C3353" s="27"/>
      <c r="D3353" s="27"/>
      <c r="E3353" s="27"/>
      <c r="F3353" s="27">
        <v>3118904982</v>
      </c>
      <c r="G3353" s="27" t="s">
        <v>19221</v>
      </c>
      <c r="H3353" s="27" t="s">
        <v>19222</v>
      </c>
      <c r="I3353" s="27" t="s">
        <v>19223</v>
      </c>
      <c r="J3353" s="27" t="s">
        <v>190</v>
      </c>
      <c r="K3353" s="27" t="s">
        <v>6508</v>
      </c>
      <c r="L3353" s="27" t="s">
        <v>6508</v>
      </c>
      <c r="M3353" s="27">
        <v>11001</v>
      </c>
      <c r="N3353" s="28">
        <f>VLOOKUP(A3353,[2]Sheet!$E:$BX,62,0)</f>
        <v>45961.395138888889</v>
      </c>
      <c r="O3353" s="22">
        <f>VLOOKUP(A3353,Hoja1!A:C,3,0)</f>
        <v>8</v>
      </c>
      <c r="P3353" s="21" t="str">
        <f>VLOOKUP(M3353,[1]TIPOLOGIAS_CB!$A:$F,4,0)</f>
        <v>BOGOTA</v>
      </c>
      <c r="Q3353" s="21" t="str">
        <f>VLOOKUP(P3353,'BASE TARIFA 2025'!C:D,2,0)</f>
        <v>WOMPI CENTRO</v>
      </c>
      <c r="R3353" s="23">
        <f>VLOOKUP(P3353,'BASE TARIFA 2025'!C:F,4,0)</f>
        <v>15709.5</v>
      </c>
    </row>
    <row r="3354" spans="1:18" ht="15" customHeight="1">
      <c r="A3354" s="27">
        <v>80866</v>
      </c>
      <c r="B3354" s="27" t="s">
        <v>19224</v>
      </c>
      <c r="C3354" s="27"/>
      <c r="D3354" s="27"/>
      <c r="E3354" s="27"/>
      <c r="F3354" s="27" t="s">
        <v>19225</v>
      </c>
      <c r="G3354" s="27" t="s">
        <v>19226</v>
      </c>
      <c r="H3354" s="27" t="s">
        <v>19227</v>
      </c>
      <c r="I3354" s="27" t="s">
        <v>19228</v>
      </c>
      <c r="J3354" s="27" t="s">
        <v>190</v>
      </c>
      <c r="K3354" s="27" t="s">
        <v>6508</v>
      </c>
      <c r="L3354" s="27" t="s">
        <v>6508</v>
      </c>
      <c r="M3354" s="27">
        <v>11001</v>
      </c>
      <c r="N3354" s="28">
        <f>VLOOKUP(A3354,[2]Sheet!$E:$BX,62,0)</f>
        <v>45959.581250000003</v>
      </c>
      <c r="O3354" s="22">
        <f>VLOOKUP(A3354,Hoja1!A:C,3,0)</f>
        <v>8</v>
      </c>
      <c r="P3354" s="21" t="str">
        <f>VLOOKUP(M3354,[1]TIPOLOGIAS_CB!$A:$F,4,0)</f>
        <v>BOGOTA</v>
      </c>
      <c r="Q3354" s="21" t="str">
        <f>VLOOKUP(P3354,'BASE TARIFA 2025'!C:D,2,0)</f>
        <v>WOMPI CENTRO</v>
      </c>
      <c r="R3354" s="23">
        <f>VLOOKUP(P3354,'BASE TARIFA 2025'!C:F,4,0)</f>
        <v>15709.5</v>
      </c>
    </row>
    <row r="3355" spans="1:18" ht="15" customHeight="1">
      <c r="A3355" s="27">
        <v>80930</v>
      </c>
      <c r="B3355" s="27" t="s">
        <v>19229</v>
      </c>
      <c r="C3355" s="27"/>
      <c r="D3355" s="27"/>
      <c r="E3355" s="27"/>
      <c r="F3355" s="27" t="s">
        <v>19230</v>
      </c>
      <c r="G3355" s="27" t="s">
        <v>19231</v>
      </c>
      <c r="H3355" s="27" t="s">
        <v>19232</v>
      </c>
      <c r="I3355" s="27" t="s">
        <v>19233</v>
      </c>
      <c r="J3355" s="27" t="s">
        <v>190</v>
      </c>
      <c r="K3355" s="27" t="s">
        <v>6508</v>
      </c>
      <c r="L3355" s="27" t="s">
        <v>6508</v>
      </c>
      <c r="M3355" s="27">
        <v>11001</v>
      </c>
      <c r="N3355" s="28">
        <f>VLOOKUP(A3355,[2]Sheet!$E:$BX,62,0)</f>
        <v>45959.706250000003</v>
      </c>
      <c r="O3355" s="22">
        <f>VLOOKUP(A3355,Hoja1!A:C,3,0)</f>
        <v>8</v>
      </c>
      <c r="P3355" s="21" t="str">
        <f>VLOOKUP(M3355,[1]TIPOLOGIAS_CB!$A:$F,4,0)</f>
        <v>BOGOTA</v>
      </c>
      <c r="Q3355" s="21" t="str">
        <f>VLOOKUP(P3355,'BASE TARIFA 2025'!C:D,2,0)</f>
        <v>WOMPI CENTRO</v>
      </c>
      <c r="R3355" s="23">
        <f>VLOOKUP(P3355,'BASE TARIFA 2025'!C:F,4,0)</f>
        <v>15709.5</v>
      </c>
    </row>
    <row r="3356" spans="1:18" ht="15" customHeight="1">
      <c r="A3356" s="27">
        <v>80932</v>
      </c>
      <c r="B3356" s="27" t="s">
        <v>19234</v>
      </c>
      <c r="C3356" s="27"/>
      <c r="D3356" s="27"/>
      <c r="E3356" s="27"/>
      <c r="F3356" s="27" t="s">
        <v>19235</v>
      </c>
      <c r="G3356" s="27" t="s">
        <v>19236</v>
      </c>
      <c r="H3356" s="27" t="s">
        <v>19237</v>
      </c>
      <c r="I3356" s="27" t="s">
        <v>19238</v>
      </c>
      <c r="J3356" s="27" t="s">
        <v>190</v>
      </c>
      <c r="K3356" s="27" t="s">
        <v>6508</v>
      </c>
      <c r="L3356" s="27" t="s">
        <v>6508</v>
      </c>
      <c r="M3356" s="27">
        <v>11001</v>
      </c>
      <c r="N3356" s="28">
        <f>VLOOKUP(A3356,[2]Sheet!$E:$BX,62,0)</f>
        <v>45959.754861111112</v>
      </c>
      <c r="O3356" s="22">
        <f>VLOOKUP(A3356,Hoja1!A:C,3,0)</f>
        <v>8</v>
      </c>
      <c r="P3356" s="21" t="str">
        <f>VLOOKUP(M3356,[1]TIPOLOGIAS_CB!$A:$F,4,0)</f>
        <v>BOGOTA</v>
      </c>
      <c r="Q3356" s="21" t="str">
        <f>VLOOKUP(P3356,'BASE TARIFA 2025'!C:D,2,0)</f>
        <v>WOMPI CENTRO</v>
      </c>
      <c r="R3356" s="23">
        <f>VLOOKUP(P3356,'BASE TARIFA 2025'!C:F,4,0)</f>
        <v>15709.5</v>
      </c>
    </row>
    <row r="3357" spans="1:18" ht="15" customHeight="1">
      <c r="A3357" s="27">
        <v>80933</v>
      </c>
      <c r="B3357" s="27" t="s">
        <v>19239</v>
      </c>
      <c r="C3357" s="27"/>
      <c r="D3357" s="27"/>
      <c r="E3357" s="27"/>
      <c r="F3357" s="27" t="s">
        <v>19240</v>
      </c>
      <c r="G3357" s="27" t="s">
        <v>19241</v>
      </c>
      <c r="H3357" s="27" t="s">
        <v>19242</v>
      </c>
      <c r="I3357" s="27" t="s">
        <v>19243</v>
      </c>
      <c r="J3357" s="27" t="s">
        <v>190</v>
      </c>
      <c r="K3357" s="27" t="s">
        <v>6508</v>
      </c>
      <c r="L3357" s="27" t="s">
        <v>6508</v>
      </c>
      <c r="M3357" s="27">
        <v>11001</v>
      </c>
      <c r="N3357" s="28">
        <f>VLOOKUP(A3357,[2]Sheet!$E:$BX,62,0)</f>
        <v>45959.624305555553</v>
      </c>
      <c r="O3357" s="22">
        <f>VLOOKUP(A3357,Hoja1!A:C,3,0)</f>
        <v>8</v>
      </c>
      <c r="P3357" s="21" t="str">
        <f>VLOOKUP(M3357,[1]TIPOLOGIAS_CB!$A:$F,4,0)</f>
        <v>BOGOTA</v>
      </c>
      <c r="Q3357" s="21" t="str">
        <f>VLOOKUP(P3357,'BASE TARIFA 2025'!C:D,2,0)</f>
        <v>WOMPI CENTRO</v>
      </c>
      <c r="R3357" s="23">
        <f>VLOOKUP(P3357,'BASE TARIFA 2025'!C:F,4,0)</f>
        <v>15709.5</v>
      </c>
    </row>
    <row r="3358" spans="1:18" ht="15" customHeight="1">
      <c r="A3358" s="27">
        <v>81122</v>
      </c>
      <c r="B3358" s="27" t="s">
        <v>19244</v>
      </c>
      <c r="C3358" s="27"/>
      <c r="D3358" s="27"/>
      <c r="E3358" s="27"/>
      <c r="F3358" s="27" t="s">
        <v>19245</v>
      </c>
      <c r="G3358" s="27" t="s">
        <v>19246</v>
      </c>
      <c r="H3358" s="27" t="s">
        <v>19247</v>
      </c>
      <c r="I3358" s="27" t="s">
        <v>19248</v>
      </c>
      <c r="J3358" s="27" t="s">
        <v>190</v>
      </c>
      <c r="K3358" s="27" t="s">
        <v>6508</v>
      </c>
      <c r="L3358" s="27" t="s">
        <v>6508</v>
      </c>
      <c r="M3358" s="27">
        <v>11001</v>
      </c>
      <c r="N3358" s="28">
        <f>VLOOKUP(A3358,[2]Sheet!$E:$BX,62,0)</f>
        <v>45959.509722222225</v>
      </c>
      <c r="O3358" s="22">
        <f>VLOOKUP(A3358,Hoja1!A:C,3,0)</f>
        <v>8</v>
      </c>
      <c r="P3358" s="21" t="str">
        <f>VLOOKUP(M3358,[1]TIPOLOGIAS_CB!$A:$F,4,0)</f>
        <v>BOGOTA</v>
      </c>
      <c r="Q3358" s="21" t="str">
        <f>VLOOKUP(P3358,'BASE TARIFA 2025'!C:D,2,0)</f>
        <v>WOMPI CENTRO</v>
      </c>
      <c r="R3358" s="23">
        <f>VLOOKUP(P3358,'BASE TARIFA 2025'!C:F,4,0)</f>
        <v>15709.5</v>
      </c>
    </row>
    <row r="3359" spans="1:18" ht="15" customHeight="1">
      <c r="A3359" s="27">
        <v>81123</v>
      </c>
      <c r="B3359" s="27" t="s">
        <v>19249</v>
      </c>
      <c r="C3359" s="27"/>
      <c r="D3359" s="27"/>
      <c r="E3359" s="27"/>
      <c r="F3359" s="27" t="s">
        <v>19250</v>
      </c>
      <c r="G3359" s="27" t="s">
        <v>19251</v>
      </c>
      <c r="H3359" s="27" t="s">
        <v>19252</v>
      </c>
      <c r="I3359" s="27" t="s">
        <v>19253</v>
      </c>
      <c r="J3359" s="27" t="s">
        <v>190</v>
      </c>
      <c r="K3359" s="27" t="s">
        <v>6508</v>
      </c>
      <c r="L3359" s="27" t="s">
        <v>6508</v>
      </c>
      <c r="M3359" s="27">
        <v>11001</v>
      </c>
      <c r="N3359" s="28">
        <f>VLOOKUP(A3359,[2]Sheet!$E:$BX,62,0)</f>
        <v>45959.506249999999</v>
      </c>
      <c r="O3359" s="22">
        <f>VLOOKUP(A3359,Hoja1!A:C,3,0)</f>
        <v>8</v>
      </c>
      <c r="P3359" s="21" t="str">
        <f>VLOOKUP(M3359,[1]TIPOLOGIAS_CB!$A:$F,4,0)</f>
        <v>BOGOTA</v>
      </c>
      <c r="Q3359" s="21" t="str">
        <f>VLOOKUP(P3359,'BASE TARIFA 2025'!C:D,2,0)</f>
        <v>WOMPI CENTRO</v>
      </c>
      <c r="R3359" s="23">
        <f>VLOOKUP(P3359,'BASE TARIFA 2025'!C:F,4,0)</f>
        <v>15709.5</v>
      </c>
    </row>
    <row r="3360" spans="1:18" ht="15" customHeight="1">
      <c r="A3360" s="27">
        <v>81187</v>
      </c>
      <c r="B3360" s="27" t="s">
        <v>19254</v>
      </c>
      <c r="C3360" s="27"/>
      <c r="D3360" s="27"/>
      <c r="E3360" s="27"/>
      <c r="F3360" s="27" t="s">
        <v>19255</v>
      </c>
      <c r="G3360" s="27" t="s">
        <v>19256</v>
      </c>
      <c r="H3360" s="27" t="s">
        <v>19257</v>
      </c>
      <c r="I3360" s="27" t="s">
        <v>19258</v>
      </c>
      <c r="J3360" s="27" t="s">
        <v>190</v>
      </c>
      <c r="K3360" s="27" t="s">
        <v>6508</v>
      </c>
      <c r="L3360" s="27" t="s">
        <v>6508</v>
      </c>
      <c r="M3360" s="27">
        <v>11001</v>
      </c>
      <c r="N3360" s="28">
        <f>VLOOKUP(A3360,[2]Sheet!$E:$BX,62,0)</f>
        <v>45959.470138888886</v>
      </c>
      <c r="O3360" s="22">
        <f>VLOOKUP(A3360,Hoja1!A:C,3,0)</f>
        <v>8</v>
      </c>
      <c r="P3360" s="21" t="str">
        <f>VLOOKUP(M3360,[1]TIPOLOGIAS_CB!$A:$F,4,0)</f>
        <v>BOGOTA</v>
      </c>
      <c r="Q3360" s="21" t="str">
        <f>VLOOKUP(P3360,'BASE TARIFA 2025'!C:D,2,0)</f>
        <v>WOMPI CENTRO</v>
      </c>
      <c r="R3360" s="23">
        <f>VLOOKUP(P3360,'BASE TARIFA 2025'!C:F,4,0)</f>
        <v>15709.5</v>
      </c>
    </row>
    <row r="3361" spans="1:18" ht="15" customHeight="1">
      <c r="A3361" s="27">
        <v>68559</v>
      </c>
      <c r="B3361" s="27" t="s">
        <v>19259</v>
      </c>
      <c r="C3361" s="27"/>
      <c r="D3361" s="27"/>
      <c r="E3361" s="27"/>
      <c r="F3361" s="27" t="s">
        <v>19260</v>
      </c>
      <c r="G3361" s="27" t="s">
        <v>19261</v>
      </c>
      <c r="H3361" s="27" t="s">
        <v>19262</v>
      </c>
      <c r="I3361" s="27" t="s">
        <v>19263</v>
      </c>
      <c r="J3361" s="27" t="s">
        <v>190</v>
      </c>
      <c r="K3361" s="27" t="s">
        <v>9764</v>
      </c>
      <c r="L3361" s="27" t="s">
        <v>9764</v>
      </c>
      <c r="M3361" s="27">
        <v>25473</v>
      </c>
      <c r="N3361" s="28">
        <f>VLOOKUP(A3361,[2]Sheet!$E:$BX,62,0)</f>
        <v>45960.538194444445</v>
      </c>
      <c r="O3361" s="22">
        <f>VLOOKUP(A3361,Hoja1!A:C,3,0)</f>
        <v>8</v>
      </c>
      <c r="P3361" s="21" t="str">
        <f>VLOOKUP(M3361,[1]TIPOLOGIAS_CB!$A:$F,4,0)</f>
        <v>BOGOTA</v>
      </c>
      <c r="Q3361" s="21" t="str">
        <f>VLOOKUP(P3361,'BASE TARIFA 2025'!C:D,2,0)</f>
        <v>WOMPI CENTRO</v>
      </c>
      <c r="R3361" s="23">
        <f>VLOOKUP(P3361,'BASE TARIFA 2025'!C:F,4,0)</f>
        <v>15709.5</v>
      </c>
    </row>
    <row r="3362" spans="1:18" ht="15" customHeight="1">
      <c r="A3362" s="27">
        <v>61365</v>
      </c>
      <c r="B3362" s="27" t="s">
        <v>19264</v>
      </c>
      <c r="C3362" s="27"/>
      <c r="D3362" s="27"/>
      <c r="E3362" s="27"/>
      <c r="F3362" s="27" t="s">
        <v>19265</v>
      </c>
      <c r="G3362" s="27" t="s">
        <v>19266</v>
      </c>
      <c r="H3362" s="27" t="s">
        <v>19267</v>
      </c>
      <c r="I3362" s="27" t="s">
        <v>19268</v>
      </c>
      <c r="J3362" s="27" t="s">
        <v>190</v>
      </c>
      <c r="K3362" s="27" t="s">
        <v>10046</v>
      </c>
      <c r="L3362" s="27" t="s">
        <v>10046</v>
      </c>
      <c r="M3362" s="27">
        <v>25754</v>
      </c>
      <c r="N3362" s="28">
        <f>VLOOKUP(A3362,[2]Sheet!$E:$BX,62,0)</f>
        <v>45959.496527777781</v>
      </c>
      <c r="O3362" s="22">
        <f>VLOOKUP(A3362,Hoja1!A:C,3,0)</f>
        <v>8</v>
      </c>
      <c r="P3362" s="21" t="str">
        <f>VLOOKUP(M3362,[1]TIPOLOGIAS_CB!$A:$F,4,0)</f>
        <v>BOGOTA</v>
      </c>
      <c r="Q3362" s="21" t="str">
        <f>VLOOKUP(P3362,'BASE TARIFA 2025'!C:D,2,0)</f>
        <v>WOMPI CENTRO</v>
      </c>
      <c r="R3362" s="23">
        <f>VLOOKUP(P3362,'BASE TARIFA 2025'!C:F,4,0)</f>
        <v>15709.5</v>
      </c>
    </row>
    <row r="3363" spans="1:18" ht="15" customHeight="1">
      <c r="A3363" s="27">
        <v>79416</v>
      </c>
      <c r="B3363" s="27" t="s">
        <v>19269</v>
      </c>
      <c r="C3363" s="27"/>
      <c r="D3363" s="27"/>
      <c r="E3363" s="27"/>
      <c r="F3363" s="27" t="s">
        <v>19270</v>
      </c>
      <c r="G3363" s="27" t="s">
        <v>19271</v>
      </c>
      <c r="H3363" s="27" t="s">
        <v>19272</v>
      </c>
      <c r="I3363" s="27" t="s">
        <v>19273</v>
      </c>
      <c r="J3363" s="27" t="s">
        <v>190</v>
      </c>
      <c r="K3363" s="27" t="s">
        <v>10046</v>
      </c>
      <c r="L3363" s="27" t="s">
        <v>10046</v>
      </c>
      <c r="M3363" s="27">
        <v>25754</v>
      </c>
      <c r="N3363" s="28">
        <f>VLOOKUP(A3363,[2]Sheet!$E:$BX,62,0)</f>
        <v>45959.565972222219</v>
      </c>
      <c r="O3363" s="22">
        <f>VLOOKUP(A3363,Hoja1!A:C,3,0)</f>
        <v>8</v>
      </c>
      <c r="P3363" s="21" t="str">
        <f>VLOOKUP(M3363,[1]TIPOLOGIAS_CB!$A:$F,4,0)</f>
        <v>BOGOTA</v>
      </c>
      <c r="Q3363" s="21" t="str">
        <f>VLOOKUP(P3363,'BASE TARIFA 2025'!C:D,2,0)</f>
        <v>WOMPI CENTRO</v>
      </c>
      <c r="R3363" s="23">
        <f>VLOOKUP(P3363,'BASE TARIFA 2025'!C:F,4,0)</f>
        <v>15709.5</v>
      </c>
    </row>
    <row r="3364" spans="1:18" ht="15" customHeight="1">
      <c r="A3364" s="27">
        <v>79576</v>
      </c>
      <c r="B3364" s="27" t="s">
        <v>19274</v>
      </c>
      <c r="C3364" s="27"/>
      <c r="D3364" s="27"/>
      <c r="E3364" s="27"/>
      <c r="F3364" s="27" t="s">
        <v>19275</v>
      </c>
      <c r="G3364" s="27" t="s">
        <v>19276</v>
      </c>
      <c r="H3364" s="27" t="s">
        <v>19277</v>
      </c>
      <c r="I3364" s="27" t="s">
        <v>19278</v>
      </c>
      <c r="J3364" s="27" t="s">
        <v>190</v>
      </c>
      <c r="K3364" s="27" t="s">
        <v>10046</v>
      </c>
      <c r="L3364" s="27" t="s">
        <v>10046</v>
      </c>
      <c r="M3364" s="27">
        <v>25754</v>
      </c>
      <c r="N3364" s="28">
        <f>VLOOKUP(A3364,[2]Sheet!$E:$BX,62,0)</f>
        <v>45959.524305555555</v>
      </c>
      <c r="O3364" s="22">
        <f>VLOOKUP(A3364,Hoja1!A:C,3,0)</f>
        <v>8</v>
      </c>
      <c r="P3364" s="21" t="str">
        <f>VLOOKUP(M3364,[1]TIPOLOGIAS_CB!$A:$F,4,0)</f>
        <v>BOGOTA</v>
      </c>
      <c r="Q3364" s="21" t="str">
        <f>VLOOKUP(P3364,'BASE TARIFA 2025'!C:D,2,0)</f>
        <v>WOMPI CENTRO</v>
      </c>
      <c r="R3364" s="23">
        <f>VLOOKUP(P3364,'BASE TARIFA 2025'!C:F,4,0)</f>
        <v>15709.5</v>
      </c>
    </row>
    <row r="3365" spans="1:18" ht="15" customHeight="1">
      <c r="A3365" s="27">
        <v>20537</v>
      </c>
      <c r="B3365" s="27" t="s">
        <v>19279</v>
      </c>
      <c r="C3365" s="27"/>
      <c r="D3365" s="27"/>
      <c r="E3365" s="27"/>
      <c r="F3365" s="27" t="s">
        <v>19280</v>
      </c>
      <c r="G3365" s="27" t="s">
        <v>19281</v>
      </c>
      <c r="H3365" s="27" t="s">
        <v>19282</v>
      </c>
      <c r="I3365" s="27" t="s">
        <v>19283</v>
      </c>
      <c r="J3365" s="27" t="s">
        <v>2667</v>
      </c>
      <c r="K3365" s="27" t="s">
        <v>31</v>
      </c>
      <c r="L3365" s="27" t="s">
        <v>31</v>
      </c>
      <c r="M3365" s="27">
        <v>41001</v>
      </c>
      <c r="N3365" s="28">
        <f>VLOOKUP(A3365,[2]Sheet!$E:$BX,62,0)</f>
        <v>45957.702777777777</v>
      </c>
      <c r="O3365" s="22">
        <f>VLOOKUP(A3365,Hoja1!A:C,3,0)</f>
        <v>8</v>
      </c>
      <c r="P3365" s="21" t="str">
        <f>VLOOKUP(M3365,[1]TIPOLOGIAS_CB!$A:$F,4,0)</f>
        <v>NEIVA</v>
      </c>
      <c r="Q3365" s="21" t="str">
        <f>VLOOKUP(P3365,'BASE TARIFA 2025'!C:D,2,0)</f>
        <v>WOMPI ORIENTE</v>
      </c>
      <c r="R3365" s="23">
        <f>VLOOKUP(P3365,'BASE TARIFA 2025'!C:F,4,0)</f>
        <v>28277.100000000002</v>
      </c>
    </row>
    <row r="3366" spans="1:18" ht="15" customHeight="1">
      <c r="A3366" s="27">
        <v>79680</v>
      </c>
      <c r="B3366" s="27" t="s">
        <v>19284</v>
      </c>
      <c r="C3366" s="27"/>
      <c r="D3366" s="27"/>
      <c r="E3366" s="27"/>
      <c r="F3366" s="27" t="s">
        <v>19285</v>
      </c>
      <c r="G3366" s="27" t="s">
        <v>19286</v>
      </c>
      <c r="H3366" s="27" t="s">
        <v>19287</v>
      </c>
      <c r="I3366" s="27" t="s">
        <v>19288</v>
      </c>
      <c r="J3366" s="27" t="s">
        <v>2667</v>
      </c>
      <c r="K3366" s="27" t="s">
        <v>31</v>
      </c>
      <c r="L3366" s="27" t="s">
        <v>31</v>
      </c>
      <c r="M3366" s="27">
        <v>41001</v>
      </c>
      <c r="N3366" s="28">
        <f>VLOOKUP(A3366,[2]Sheet!$E:$BX,62,0)</f>
        <v>45959.414583333331</v>
      </c>
      <c r="O3366" s="22">
        <f>VLOOKUP(A3366,Hoja1!A:C,3,0)</f>
        <v>8</v>
      </c>
      <c r="P3366" s="21" t="str">
        <f>VLOOKUP(M3366,[1]TIPOLOGIAS_CB!$A:$F,4,0)</f>
        <v>NEIVA</v>
      </c>
      <c r="Q3366" s="21" t="str">
        <f>VLOOKUP(P3366,'BASE TARIFA 2025'!C:D,2,0)</f>
        <v>WOMPI ORIENTE</v>
      </c>
      <c r="R3366" s="23">
        <f>VLOOKUP(P3366,'BASE TARIFA 2025'!C:F,4,0)</f>
        <v>28277.100000000002</v>
      </c>
    </row>
    <row r="3367" spans="1:18" ht="15" customHeight="1">
      <c r="A3367" s="27">
        <v>80172</v>
      </c>
      <c r="B3367" s="27" t="s">
        <v>19289</v>
      </c>
      <c r="C3367" s="27"/>
      <c r="D3367" s="27"/>
      <c r="E3367" s="27"/>
      <c r="F3367" s="27" t="s">
        <v>19290</v>
      </c>
      <c r="G3367" s="27" t="s">
        <v>19291</v>
      </c>
      <c r="H3367" s="27" t="s">
        <v>19292</v>
      </c>
      <c r="I3367" s="27" t="s">
        <v>19293</v>
      </c>
      <c r="J3367" s="27" t="s">
        <v>2667</v>
      </c>
      <c r="K3367" s="27" t="s">
        <v>31</v>
      </c>
      <c r="L3367" s="27" t="s">
        <v>31</v>
      </c>
      <c r="M3367" s="27">
        <v>41001</v>
      </c>
      <c r="N3367" s="28">
        <f>VLOOKUP(A3367,[2]Sheet!$E:$BX,62,0)</f>
        <v>45959.460416666669</v>
      </c>
      <c r="O3367" s="22">
        <f>VLOOKUP(A3367,Hoja1!A:C,3,0)</f>
        <v>8</v>
      </c>
      <c r="P3367" s="21" t="str">
        <f>VLOOKUP(M3367,[1]TIPOLOGIAS_CB!$A:$F,4,0)</f>
        <v>NEIVA</v>
      </c>
      <c r="Q3367" s="21" t="str">
        <f>VLOOKUP(P3367,'BASE TARIFA 2025'!C:D,2,0)</f>
        <v>WOMPI ORIENTE</v>
      </c>
      <c r="R3367" s="23">
        <f>VLOOKUP(P3367,'BASE TARIFA 2025'!C:F,4,0)</f>
        <v>28277.100000000002</v>
      </c>
    </row>
    <row r="3368" spans="1:18" ht="15" customHeight="1">
      <c r="A3368" s="27">
        <v>80285</v>
      </c>
      <c r="B3368" s="27" t="s">
        <v>19294</v>
      </c>
      <c r="C3368" s="27"/>
      <c r="D3368" s="27"/>
      <c r="E3368" s="27"/>
      <c r="F3368" s="27" t="s">
        <v>19295</v>
      </c>
      <c r="G3368" s="27" t="s">
        <v>19296</v>
      </c>
      <c r="H3368" s="27" t="s">
        <v>19297</v>
      </c>
      <c r="I3368" s="27" t="s">
        <v>19298</v>
      </c>
      <c r="J3368" s="27" t="s">
        <v>2667</v>
      </c>
      <c r="K3368" s="27" t="s">
        <v>31</v>
      </c>
      <c r="L3368" s="27" t="s">
        <v>31</v>
      </c>
      <c r="M3368" s="27">
        <v>41001</v>
      </c>
      <c r="N3368" s="28">
        <f>VLOOKUP(A3368,[2]Sheet!$E:$BX,62,0)</f>
        <v>45960.365277777775</v>
      </c>
      <c r="O3368" s="22">
        <f>VLOOKUP(A3368,Hoja1!A:C,3,0)</f>
        <v>8</v>
      </c>
      <c r="P3368" s="21" t="str">
        <f>VLOOKUP(M3368,[1]TIPOLOGIAS_CB!$A:$F,4,0)</f>
        <v>NEIVA</v>
      </c>
      <c r="Q3368" s="21" t="str">
        <f>VLOOKUP(P3368,'BASE TARIFA 2025'!C:D,2,0)</f>
        <v>WOMPI ORIENTE</v>
      </c>
      <c r="R3368" s="23">
        <f>VLOOKUP(P3368,'BASE TARIFA 2025'!C:F,4,0)</f>
        <v>28277.100000000002</v>
      </c>
    </row>
    <row r="3369" spans="1:18" ht="15" customHeight="1">
      <c r="A3369" s="27">
        <v>80286</v>
      </c>
      <c r="B3369" s="27" t="s">
        <v>19299</v>
      </c>
      <c r="C3369" s="27"/>
      <c r="D3369" s="27"/>
      <c r="E3369" s="27"/>
      <c r="F3369" s="27" t="s">
        <v>19300</v>
      </c>
      <c r="G3369" s="27" t="s">
        <v>19301</v>
      </c>
      <c r="H3369" s="27" t="s">
        <v>19302</v>
      </c>
      <c r="I3369" s="27" t="s">
        <v>19303</v>
      </c>
      <c r="J3369" s="27" t="s">
        <v>2667</v>
      </c>
      <c r="K3369" s="27" t="s">
        <v>31</v>
      </c>
      <c r="L3369" s="27" t="s">
        <v>31</v>
      </c>
      <c r="M3369" s="27">
        <v>41001</v>
      </c>
      <c r="N3369" s="28">
        <f>VLOOKUP(A3369,[2]Sheet!$E:$BX,62,0)</f>
        <v>45959.37222222222</v>
      </c>
      <c r="O3369" s="22">
        <f>VLOOKUP(A3369,Hoja1!A:C,3,0)</f>
        <v>8</v>
      </c>
      <c r="P3369" s="21" t="str">
        <f>VLOOKUP(M3369,[1]TIPOLOGIAS_CB!$A:$F,4,0)</f>
        <v>NEIVA</v>
      </c>
      <c r="Q3369" s="21" t="str">
        <f>VLOOKUP(P3369,'BASE TARIFA 2025'!C:D,2,0)</f>
        <v>WOMPI ORIENTE</v>
      </c>
      <c r="R3369" s="23">
        <f>VLOOKUP(P3369,'BASE TARIFA 2025'!C:F,4,0)</f>
        <v>28277.100000000002</v>
      </c>
    </row>
    <row r="3370" spans="1:18" ht="15" customHeight="1">
      <c r="A3370" s="27">
        <v>81086</v>
      </c>
      <c r="B3370" s="27" t="s">
        <v>19304</v>
      </c>
      <c r="C3370" s="27"/>
      <c r="D3370" s="27"/>
      <c r="E3370" s="27"/>
      <c r="F3370" s="27" t="s">
        <v>19305</v>
      </c>
      <c r="G3370" s="27" t="s">
        <v>19306</v>
      </c>
      <c r="H3370" s="27" t="s">
        <v>19307</v>
      </c>
      <c r="I3370" s="27" t="s">
        <v>19308</v>
      </c>
      <c r="J3370" s="27" t="s">
        <v>2667</v>
      </c>
      <c r="K3370" s="27" t="s">
        <v>31</v>
      </c>
      <c r="L3370" s="27" t="s">
        <v>31</v>
      </c>
      <c r="M3370" s="27">
        <v>41001</v>
      </c>
      <c r="N3370" s="28">
        <f>VLOOKUP(A3370,[2]Sheet!$E:$BX,62,0)</f>
        <v>45960.633333333331</v>
      </c>
      <c r="O3370" s="22">
        <f>VLOOKUP(A3370,Hoja1!A:C,3,0)</f>
        <v>8</v>
      </c>
      <c r="P3370" s="21" t="str">
        <f>VLOOKUP(M3370,[1]TIPOLOGIAS_CB!$A:$F,4,0)</f>
        <v>NEIVA</v>
      </c>
      <c r="Q3370" s="21" t="str">
        <f>VLOOKUP(P3370,'BASE TARIFA 2025'!C:D,2,0)</f>
        <v>WOMPI ORIENTE</v>
      </c>
      <c r="R3370" s="23">
        <f>VLOOKUP(P3370,'BASE TARIFA 2025'!C:F,4,0)</f>
        <v>28277.100000000002</v>
      </c>
    </row>
    <row r="3371" spans="1:18" ht="15" customHeight="1">
      <c r="A3371" s="27">
        <v>75319</v>
      </c>
      <c r="B3371" s="27" t="s">
        <v>19309</v>
      </c>
      <c r="C3371" s="27"/>
      <c r="D3371" s="27"/>
      <c r="E3371" s="27"/>
      <c r="F3371" s="27" t="s">
        <v>19310</v>
      </c>
      <c r="G3371" s="27" t="s">
        <v>19311</v>
      </c>
      <c r="H3371" s="27" t="s">
        <v>19312</v>
      </c>
      <c r="I3371" s="27" t="s">
        <v>19313</v>
      </c>
      <c r="J3371" s="27" t="s">
        <v>850</v>
      </c>
      <c r="K3371" s="27" t="s">
        <v>33</v>
      </c>
      <c r="L3371" s="27" t="s">
        <v>33</v>
      </c>
      <c r="M3371" s="27">
        <v>47001</v>
      </c>
      <c r="N3371" s="28">
        <f>VLOOKUP(A3371,[2]Sheet!$E:$BX,62,0)</f>
        <v>45959.65625</v>
      </c>
      <c r="O3371" s="22">
        <f>VLOOKUP(A3371,Hoja1!A:C,3,0)</f>
        <v>8</v>
      </c>
      <c r="P3371" s="21" t="str">
        <f>VLOOKUP(M3371,[1]TIPOLOGIAS_CB!$A:$F,4,0)</f>
        <v>SANTA MARTA</v>
      </c>
      <c r="Q3371" s="21" t="str">
        <f>VLOOKUP(P3371,'BASE TARIFA 2025'!C:D,2,0)</f>
        <v>WOMPI COSTA</v>
      </c>
      <c r="R3371" s="23">
        <f>VLOOKUP(P3371,'BASE TARIFA 2025'!C:F,4,0)</f>
        <v>28277.100000000002</v>
      </c>
    </row>
    <row r="3372" spans="1:18" ht="15" customHeight="1">
      <c r="A3372" s="27">
        <v>80624</v>
      </c>
      <c r="B3372" s="27" t="s">
        <v>19314</v>
      </c>
      <c r="C3372" s="27"/>
      <c r="D3372" s="27"/>
      <c r="E3372" s="27"/>
      <c r="F3372" s="27" t="s">
        <v>19315</v>
      </c>
      <c r="G3372" s="27" t="s">
        <v>19316</v>
      </c>
      <c r="H3372" s="27" t="s">
        <v>19317</v>
      </c>
      <c r="I3372" s="27" t="s">
        <v>19318</v>
      </c>
      <c r="J3372" s="27" t="s">
        <v>850</v>
      </c>
      <c r="K3372" s="27" t="s">
        <v>33</v>
      </c>
      <c r="L3372" s="27" t="s">
        <v>33</v>
      </c>
      <c r="M3372" s="27">
        <v>47001</v>
      </c>
      <c r="N3372" s="28">
        <f>VLOOKUP(A3372,[2]Sheet!$E:$BX,62,0)</f>
        <v>45959.603472222225</v>
      </c>
      <c r="O3372" s="22">
        <f>VLOOKUP(A3372,Hoja1!A:C,3,0)</f>
        <v>8</v>
      </c>
      <c r="P3372" s="21" t="str">
        <f>VLOOKUP(M3372,[1]TIPOLOGIAS_CB!$A:$F,4,0)</f>
        <v>SANTA MARTA</v>
      </c>
      <c r="Q3372" s="21" t="str">
        <f>VLOOKUP(P3372,'BASE TARIFA 2025'!C:D,2,0)</f>
        <v>WOMPI COSTA</v>
      </c>
      <c r="R3372" s="23">
        <f>VLOOKUP(P3372,'BASE TARIFA 2025'!C:F,4,0)</f>
        <v>28277.100000000002</v>
      </c>
    </row>
    <row r="3373" spans="1:18" ht="15" customHeight="1">
      <c r="A3373" s="27">
        <v>79427</v>
      </c>
      <c r="B3373" s="27" t="s">
        <v>19319</v>
      </c>
      <c r="C3373" s="27"/>
      <c r="D3373" s="27"/>
      <c r="E3373" s="27"/>
      <c r="F3373" s="27" t="s">
        <v>19320</v>
      </c>
      <c r="G3373" s="27" t="s">
        <v>19321</v>
      </c>
      <c r="H3373" s="27" t="s">
        <v>19322</v>
      </c>
      <c r="I3373" s="27" t="s">
        <v>19323</v>
      </c>
      <c r="J3373" s="27" t="s">
        <v>857</v>
      </c>
      <c r="K3373" s="27" t="s">
        <v>35</v>
      </c>
      <c r="L3373" s="27" t="s">
        <v>35</v>
      </c>
      <c r="M3373" s="27">
        <v>50001</v>
      </c>
      <c r="N3373" s="28">
        <f>VLOOKUP(A3373,[2]Sheet!$E:$BX,62,0)</f>
        <v>45957.517361111109</v>
      </c>
      <c r="O3373" s="22">
        <f>VLOOKUP(A3373,Hoja1!A:C,3,0)</f>
        <v>8</v>
      </c>
      <c r="P3373" s="21" t="str">
        <f>VLOOKUP(M3373,[1]TIPOLOGIAS_CB!$A:$F,4,0)</f>
        <v>VILLAVICENCIO</v>
      </c>
      <c r="Q3373" s="21" t="str">
        <f>VLOOKUP(P3373,'BASE TARIFA 2025'!C:D,2,0)</f>
        <v>WOMPI ORIENTE</v>
      </c>
      <c r="R3373" s="23">
        <f>VLOOKUP(P3373,'BASE TARIFA 2025'!C:F,4,0)</f>
        <v>28277.100000000002</v>
      </c>
    </row>
    <row r="3374" spans="1:18" ht="15" customHeight="1">
      <c r="A3374" s="27">
        <v>79664</v>
      </c>
      <c r="B3374" s="27" t="s">
        <v>19324</v>
      </c>
      <c r="C3374" s="27"/>
      <c r="D3374" s="27"/>
      <c r="E3374" s="27"/>
      <c r="F3374" s="27" t="s">
        <v>19325</v>
      </c>
      <c r="G3374" s="27" t="s">
        <v>19326</v>
      </c>
      <c r="H3374" s="27" t="s">
        <v>19327</v>
      </c>
      <c r="I3374" s="27" t="s">
        <v>19328</v>
      </c>
      <c r="J3374" s="27" t="s">
        <v>857</v>
      </c>
      <c r="K3374" s="27" t="s">
        <v>35</v>
      </c>
      <c r="L3374" s="27" t="s">
        <v>35</v>
      </c>
      <c r="M3374" s="27">
        <v>50001</v>
      </c>
      <c r="N3374" s="28">
        <f>VLOOKUP(A3374,[2]Sheet!$E:$BX,62,0)</f>
        <v>45958.442361111112</v>
      </c>
      <c r="O3374" s="22">
        <f>VLOOKUP(A3374,Hoja1!A:C,3,0)</f>
        <v>8</v>
      </c>
      <c r="P3374" s="21" t="str">
        <f>VLOOKUP(M3374,[1]TIPOLOGIAS_CB!$A:$F,4,0)</f>
        <v>VILLAVICENCIO</v>
      </c>
      <c r="Q3374" s="21" t="str">
        <f>VLOOKUP(P3374,'BASE TARIFA 2025'!C:D,2,0)</f>
        <v>WOMPI ORIENTE</v>
      </c>
      <c r="R3374" s="23">
        <f>VLOOKUP(P3374,'BASE TARIFA 2025'!C:F,4,0)</f>
        <v>28277.100000000002</v>
      </c>
    </row>
    <row r="3375" spans="1:18" ht="15" customHeight="1">
      <c r="A3375" s="27">
        <v>79873</v>
      </c>
      <c r="B3375" s="27" t="s">
        <v>19329</v>
      </c>
      <c r="C3375" s="27"/>
      <c r="D3375" s="27"/>
      <c r="E3375" s="27"/>
      <c r="F3375" s="27" t="s">
        <v>19330</v>
      </c>
      <c r="G3375" s="27" t="s">
        <v>19331</v>
      </c>
      <c r="H3375" s="27" t="s">
        <v>19332</v>
      </c>
      <c r="I3375" s="27" t="s">
        <v>19333</v>
      </c>
      <c r="J3375" s="27" t="s">
        <v>857</v>
      </c>
      <c r="K3375" s="27" t="s">
        <v>35</v>
      </c>
      <c r="L3375" s="27" t="s">
        <v>35</v>
      </c>
      <c r="M3375" s="27">
        <v>50001</v>
      </c>
      <c r="N3375" s="28">
        <f>VLOOKUP(A3375,[2]Sheet!$E:$BX,62,0)</f>
        <v>45958.400000000001</v>
      </c>
      <c r="O3375" s="22">
        <f>VLOOKUP(A3375,Hoja1!A:C,3,0)</f>
        <v>8</v>
      </c>
      <c r="P3375" s="21" t="str">
        <f>VLOOKUP(M3375,[1]TIPOLOGIAS_CB!$A:$F,4,0)</f>
        <v>VILLAVICENCIO</v>
      </c>
      <c r="Q3375" s="21" t="str">
        <f>VLOOKUP(P3375,'BASE TARIFA 2025'!C:D,2,0)</f>
        <v>WOMPI ORIENTE</v>
      </c>
      <c r="R3375" s="23">
        <f>VLOOKUP(P3375,'BASE TARIFA 2025'!C:F,4,0)</f>
        <v>28277.100000000002</v>
      </c>
    </row>
    <row r="3376" spans="1:18" ht="15" customHeight="1">
      <c r="A3376" s="27">
        <v>80550</v>
      </c>
      <c r="B3376" s="27" t="s">
        <v>19334</v>
      </c>
      <c r="C3376" s="27"/>
      <c r="D3376" s="27"/>
      <c r="E3376" s="27"/>
      <c r="F3376" s="27" t="s">
        <v>19335</v>
      </c>
      <c r="G3376" s="27" t="s">
        <v>19336</v>
      </c>
      <c r="H3376" s="27" t="s">
        <v>19337</v>
      </c>
      <c r="I3376" s="27" t="s">
        <v>19338</v>
      </c>
      <c r="J3376" s="27" t="s">
        <v>857</v>
      </c>
      <c r="K3376" s="27" t="s">
        <v>35</v>
      </c>
      <c r="L3376" s="27" t="s">
        <v>35</v>
      </c>
      <c r="M3376" s="27">
        <v>50001</v>
      </c>
      <c r="N3376" s="28">
        <f>VLOOKUP(A3376,[2]Sheet!$E:$BX,62,0)</f>
        <v>45959.420138888891</v>
      </c>
      <c r="O3376" s="22">
        <f>VLOOKUP(A3376,Hoja1!A:C,3,0)</f>
        <v>8</v>
      </c>
      <c r="P3376" s="21" t="str">
        <f>VLOOKUP(M3376,[1]TIPOLOGIAS_CB!$A:$F,4,0)</f>
        <v>VILLAVICENCIO</v>
      </c>
      <c r="Q3376" s="21" t="str">
        <f>VLOOKUP(P3376,'BASE TARIFA 2025'!C:D,2,0)</f>
        <v>WOMPI ORIENTE</v>
      </c>
      <c r="R3376" s="23">
        <f>VLOOKUP(P3376,'BASE TARIFA 2025'!C:F,4,0)</f>
        <v>28277.100000000002</v>
      </c>
    </row>
    <row r="3377" spans="1:18" ht="15" customHeight="1">
      <c r="A3377" s="27">
        <v>80705</v>
      </c>
      <c r="B3377" s="27" t="s">
        <v>19339</v>
      </c>
      <c r="C3377" s="27"/>
      <c r="D3377" s="27"/>
      <c r="E3377" s="27"/>
      <c r="F3377" s="27" t="s">
        <v>19340</v>
      </c>
      <c r="G3377" s="27" t="s">
        <v>19341</v>
      </c>
      <c r="H3377" s="27" t="s">
        <v>19342</v>
      </c>
      <c r="I3377" s="27" t="s">
        <v>19343</v>
      </c>
      <c r="J3377" s="27" t="s">
        <v>857</v>
      </c>
      <c r="K3377" s="27" t="s">
        <v>35</v>
      </c>
      <c r="L3377" s="27" t="s">
        <v>35</v>
      </c>
      <c r="M3377" s="27">
        <v>50001</v>
      </c>
      <c r="N3377" s="28">
        <f>VLOOKUP(A3377,[2]Sheet!$E:$BX,62,0)</f>
        <v>45959.443055555559</v>
      </c>
      <c r="O3377" s="22">
        <f>VLOOKUP(A3377,Hoja1!A:C,3,0)</f>
        <v>8</v>
      </c>
      <c r="P3377" s="21" t="str">
        <f>VLOOKUP(M3377,[1]TIPOLOGIAS_CB!$A:$F,4,0)</f>
        <v>VILLAVICENCIO</v>
      </c>
      <c r="Q3377" s="21" t="str">
        <f>VLOOKUP(P3377,'BASE TARIFA 2025'!C:D,2,0)</f>
        <v>WOMPI ORIENTE</v>
      </c>
      <c r="R3377" s="23">
        <f>VLOOKUP(P3377,'BASE TARIFA 2025'!C:F,4,0)</f>
        <v>28277.100000000002</v>
      </c>
    </row>
    <row r="3378" spans="1:18" ht="15" customHeight="1">
      <c r="A3378" s="27">
        <v>80706</v>
      </c>
      <c r="B3378" s="27" t="s">
        <v>19344</v>
      </c>
      <c r="C3378" s="27"/>
      <c r="D3378" s="27"/>
      <c r="E3378" s="27"/>
      <c r="F3378" s="27" t="s">
        <v>19345</v>
      </c>
      <c r="G3378" s="27" t="s">
        <v>19346</v>
      </c>
      <c r="H3378" s="27" t="s">
        <v>19347</v>
      </c>
      <c r="I3378" s="27" t="s">
        <v>19348</v>
      </c>
      <c r="J3378" s="27" t="s">
        <v>857</v>
      </c>
      <c r="K3378" s="27" t="s">
        <v>35</v>
      </c>
      <c r="L3378" s="27" t="s">
        <v>35</v>
      </c>
      <c r="M3378" s="27">
        <v>50001</v>
      </c>
      <c r="N3378" s="28">
        <f>VLOOKUP(A3378,[2]Sheet!$E:$BX,62,0)</f>
        <v>45959.5</v>
      </c>
      <c r="O3378" s="22">
        <f>VLOOKUP(A3378,Hoja1!A:C,3,0)</f>
        <v>8</v>
      </c>
      <c r="P3378" s="21" t="str">
        <f>VLOOKUP(M3378,[1]TIPOLOGIAS_CB!$A:$F,4,0)</f>
        <v>VILLAVICENCIO</v>
      </c>
      <c r="Q3378" s="21" t="str">
        <f>VLOOKUP(P3378,'BASE TARIFA 2025'!C:D,2,0)</f>
        <v>WOMPI ORIENTE</v>
      </c>
      <c r="R3378" s="23">
        <f>VLOOKUP(P3378,'BASE TARIFA 2025'!C:F,4,0)</f>
        <v>28277.100000000002</v>
      </c>
    </row>
    <row r="3379" spans="1:18" ht="15" customHeight="1">
      <c r="A3379" s="27">
        <v>80923</v>
      </c>
      <c r="B3379" s="27" t="s">
        <v>19349</v>
      </c>
      <c r="C3379" s="27"/>
      <c r="D3379" s="27"/>
      <c r="E3379" s="27"/>
      <c r="F3379" s="27" t="s">
        <v>19350</v>
      </c>
      <c r="G3379" s="27" t="s">
        <v>19351</v>
      </c>
      <c r="H3379" s="27" t="s">
        <v>19352</v>
      </c>
      <c r="I3379" s="27" t="s">
        <v>19353</v>
      </c>
      <c r="J3379" s="27" t="s">
        <v>857</v>
      </c>
      <c r="K3379" s="27" t="s">
        <v>35</v>
      </c>
      <c r="L3379" s="27" t="s">
        <v>35</v>
      </c>
      <c r="M3379" s="27">
        <v>50001</v>
      </c>
      <c r="N3379" s="28">
        <f>VLOOKUP(A3379,[2]Sheet!$E:$BX,62,0)</f>
        <v>45959.688194444447</v>
      </c>
      <c r="O3379" s="22">
        <f>VLOOKUP(A3379,Hoja1!A:C,3,0)</f>
        <v>8</v>
      </c>
      <c r="P3379" s="21" t="str">
        <f>VLOOKUP(M3379,[1]TIPOLOGIAS_CB!$A:$F,4,0)</f>
        <v>VILLAVICENCIO</v>
      </c>
      <c r="Q3379" s="21" t="str">
        <f>VLOOKUP(P3379,'BASE TARIFA 2025'!C:D,2,0)</f>
        <v>WOMPI ORIENTE</v>
      </c>
      <c r="R3379" s="23">
        <f>VLOOKUP(P3379,'BASE TARIFA 2025'!C:F,4,0)</f>
        <v>28277.100000000002</v>
      </c>
    </row>
    <row r="3380" spans="1:18" ht="15" customHeight="1">
      <c r="A3380" s="27">
        <v>80982</v>
      </c>
      <c r="B3380" s="27" t="s">
        <v>19354</v>
      </c>
      <c r="C3380" s="27"/>
      <c r="D3380" s="27"/>
      <c r="E3380" s="27"/>
      <c r="F3380" s="27" t="s">
        <v>19355</v>
      </c>
      <c r="G3380" s="27" t="s">
        <v>19356</v>
      </c>
      <c r="H3380" s="27" t="s">
        <v>19357</v>
      </c>
      <c r="I3380" s="27" t="s">
        <v>19358</v>
      </c>
      <c r="J3380" s="27" t="s">
        <v>857</v>
      </c>
      <c r="K3380" s="27" t="s">
        <v>35</v>
      </c>
      <c r="L3380" s="27" t="s">
        <v>35</v>
      </c>
      <c r="M3380" s="27">
        <v>50001</v>
      </c>
      <c r="N3380" s="28">
        <f>VLOOKUP(A3380,[2]Sheet!$E:$BX,62,0)</f>
        <v>45959.618055555555</v>
      </c>
      <c r="O3380" s="22">
        <f>VLOOKUP(A3380,Hoja1!A:C,3,0)</f>
        <v>8</v>
      </c>
      <c r="P3380" s="21" t="str">
        <f>VLOOKUP(M3380,[1]TIPOLOGIAS_CB!$A:$F,4,0)</f>
        <v>VILLAVICENCIO</v>
      </c>
      <c r="Q3380" s="21" t="str">
        <f>VLOOKUP(P3380,'BASE TARIFA 2025'!C:D,2,0)</f>
        <v>WOMPI ORIENTE</v>
      </c>
      <c r="R3380" s="23">
        <f>VLOOKUP(P3380,'BASE TARIFA 2025'!C:F,4,0)</f>
        <v>28277.100000000002</v>
      </c>
    </row>
    <row r="3381" spans="1:18" ht="15" customHeight="1">
      <c r="A3381" s="27">
        <v>79063</v>
      </c>
      <c r="B3381" s="27" t="s">
        <v>19359</v>
      </c>
      <c r="C3381" s="27"/>
      <c r="D3381" s="27"/>
      <c r="E3381" s="27"/>
      <c r="F3381" s="27" t="s">
        <v>19360</v>
      </c>
      <c r="G3381" s="27" t="s">
        <v>19361</v>
      </c>
      <c r="H3381" s="27" t="s">
        <v>19362</v>
      </c>
      <c r="I3381" s="27" t="s">
        <v>19363</v>
      </c>
      <c r="J3381" s="27" t="s">
        <v>2863</v>
      </c>
      <c r="K3381" s="27" t="s">
        <v>13389</v>
      </c>
      <c r="L3381" s="27" t="s">
        <v>13389</v>
      </c>
      <c r="M3381" s="27">
        <v>54001</v>
      </c>
      <c r="N3381" s="28">
        <f>VLOOKUP(A3381,[2]Sheet!$E:$BX,62,0)</f>
        <v>45959.545138888891</v>
      </c>
      <c r="O3381" s="22">
        <f>VLOOKUP(A3381,Hoja1!A:C,3,0)</f>
        <v>8</v>
      </c>
      <c r="P3381" s="21" t="str">
        <f>VLOOKUP(M3381,[1]TIPOLOGIAS_CB!$A:$F,4,0)</f>
        <v>CUCUTA</v>
      </c>
      <c r="Q3381" s="21" t="str">
        <f>VLOOKUP(P3381,'BASE TARIFA 2025'!C:D,2,0)</f>
        <v>WOMPI SANTANDERES</v>
      </c>
      <c r="R3381" s="23">
        <f>VLOOKUP(P3381,'BASE TARIFA 2025'!C:F,4,0)</f>
        <v>28277.100000000002</v>
      </c>
    </row>
    <row r="3382" spans="1:18" ht="15" customHeight="1">
      <c r="A3382" s="27">
        <v>80135</v>
      </c>
      <c r="B3382" s="27" t="s">
        <v>19364</v>
      </c>
      <c r="C3382" s="27"/>
      <c r="D3382" s="27"/>
      <c r="E3382" s="27"/>
      <c r="F3382" s="27" t="s">
        <v>19365</v>
      </c>
      <c r="G3382" s="27" t="s">
        <v>19366</v>
      </c>
      <c r="H3382" s="27" t="s">
        <v>19367</v>
      </c>
      <c r="I3382" s="27" t="s">
        <v>19368</v>
      </c>
      <c r="J3382" s="27" t="s">
        <v>2863</v>
      </c>
      <c r="K3382" s="27" t="s">
        <v>13389</v>
      </c>
      <c r="L3382" s="27" t="s">
        <v>13389</v>
      </c>
      <c r="M3382" s="27">
        <v>54001</v>
      </c>
      <c r="N3382" s="28">
        <f>VLOOKUP(A3382,[2]Sheet!$E:$BX,62,0)</f>
        <v>45959.513888888891</v>
      </c>
      <c r="O3382" s="22">
        <f>VLOOKUP(A3382,Hoja1!A:C,3,0)</f>
        <v>8</v>
      </c>
      <c r="P3382" s="21" t="str">
        <f>VLOOKUP(M3382,[1]TIPOLOGIAS_CB!$A:$F,4,0)</f>
        <v>CUCUTA</v>
      </c>
      <c r="Q3382" s="21" t="str">
        <f>VLOOKUP(P3382,'BASE TARIFA 2025'!C:D,2,0)</f>
        <v>WOMPI SANTANDERES</v>
      </c>
      <c r="R3382" s="23">
        <f>VLOOKUP(P3382,'BASE TARIFA 2025'!C:F,4,0)</f>
        <v>28277.100000000002</v>
      </c>
    </row>
    <row r="3383" spans="1:18" ht="15" customHeight="1">
      <c r="A3383" s="27">
        <v>81069</v>
      </c>
      <c r="B3383" s="27" t="s">
        <v>19369</v>
      </c>
      <c r="C3383" s="27"/>
      <c r="D3383" s="27"/>
      <c r="E3383" s="27"/>
      <c r="F3383" s="27" t="s">
        <v>19370</v>
      </c>
      <c r="G3383" s="27" t="s">
        <v>19371</v>
      </c>
      <c r="H3383" s="27" t="s">
        <v>19372</v>
      </c>
      <c r="I3383" s="27" t="s">
        <v>19373</v>
      </c>
      <c r="J3383" s="27" t="s">
        <v>2863</v>
      </c>
      <c r="K3383" s="27" t="s">
        <v>13389</v>
      </c>
      <c r="L3383" s="27" t="s">
        <v>13389</v>
      </c>
      <c r="M3383" s="27">
        <v>54001</v>
      </c>
      <c r="N3383" s="28">
        <f>VLOOKUP(A3383,[2]Sheet!$E:$BX,62,0)</f>
        <v>45959.447916666664</v>
      </c>
      <c r="O3383" s="22">
        <f>VLOOKUP(A3383,Hoja1!A:C,3,0)</f>
        <v>8</v>
      </c>
      <c r="P3383" s="21" t="str">
        <f>VLOOKUP(M3383,[1]TIPOLOGIAS_CB!$A:$F,4,0)</f>
        <v>CUCUTA</v>
      </c>
      <c r="Q3383" s="21" t="str">
        <f>VLOOKUP(P3383,'BASE TARIFA 2025'!C:D,2,0)</f>
        <v>WOMPI SANTANDERES</v>
      </c>
      <c r="R3383" s="23">
        <f>VLOOKUP(P3383,'BASE TARIFA 2025'!C:F,4,0)</f>
        <v>28277.100000000002</v>
      </c>
    </row>
    <row r="3384" spans="1:18" ht="15" customHeight="1">
      <c r="A3384" s="27">
        <v>81071</v>
      </c>
      <c r="B3384" s="27" t="s">
        <v>19374</v>
      </c>
      <c r="C3384" s="27"/>
      <c r="D3384" s="27"/>
      <c r="E3384" s="27"/>
      <c r="F3384" s="27" t="s">
        <v>19375</v>
      </c>
      <c r="G3384" s="27" t="s">
        <v>19376</v>
      </c>
      <c r="H3384" s="27" t="s">
        <v>19377</v>
      </c>
      <c r="I3384" s="27" t="s">
        <v>19378</v>
      </c>
      <c r="J3384" s="27" t="s">
        <v>2863</v>
      </c>
      <c r="K3384" s="27" t="s">
        <v>13389</v>
      </c>
      <c r="L3384" s="27" t="s">
        <v>13389</v>
      </c>
      <c r="M3384" s="27">
        <v>54001</v>
      </c>
      <c r="N3384" s="28">
        <f>VLOOKUP(A3384,[2]Sheet!$E:$BX,62,0)</f>
        <v>45959.435416666667</v>
      </c>
      <c r="O3384" s="22">
        <f>VLOOKUP(A3384,Hoja1!A:C,3,0)</f>
        <v>8</v>
      </c>
      <c r="P3384" s="21" t="str">
        <f>VLOOKUP(M3384,[1]TIPOLOGIAS_CB!$A:$F,4,0)</f>
        <v>CUCUTA</v>
      </c>
      <c r="Q3384" s="21" t="str">
        <f>VLOOKUP(P3384,'BASE TARIFA 2025'!C:D,2,0)</f>
        <v>WOMPI SANTANDERES</v>
      </c>
      <c r="R3384" s="23">
        <f>VLOOKUP(P3384,'BASE TARIFA 2025'!C:F,4,0)</f>
        <v>28277.100000000002</v>
      </c>
    </row>
    <row r="3385" spans="1:18" ht="15" customHeight="1">
      <c r="A3385" s="27">
        <v>80663</v>
      </c>
      <c r="B3385" s="27" t="s">
        <v>19379</v>
      </c>
      <c r="C3385" s="27"/>
      <c r="D3385" s="27"/>
      <c r="E3385" s="27"/>
      <c r="F3385" s="27" t="s">
        <v>19380</v>
      </c>
      <c r="G3385" s="27" t="s">
        <v>19381</v>
      </c>
      <c r="H3385" s="27" t="s">
        <v>19382</v>
      </c>
      <c r="I3385" s="27" t="s">
        <v>19383</v>
      </c>
      <c r="J3385" s="27" t="s">
        <v>2361</v>
      </c>
      <c r="K3385" s="27" t="s">
        <v>14271</v>
      </c>
      <c r="L3385" s="27" t="s">
        <v>14271</v>
      </c>
      <c r="M3385" s="27">
        <v>66170</v>
      </c>
      <c r="N3385" s="28">
        <f>VLOOKUP(A3385,[2]Sheet!$E:$BX,62,0)</f>
        <v>45959.460416666669</v>
      </c>
      <c r="O3385" s="22">
        <f>VLOOKUP(A3385,Hoja1!A:C,3,0)</f>
        <v>8</v>
      </c>
      <c r="P3385" s="21" t="str">
        <f>VLOOKUP(M3385,[1]TIPOLOGIAS_CB!$A:$F,4,0)</f>
        <v>PEREIRA</v>
      </c>
      <c r="Q3385" s="21" t="str">
        <f>VLOOKUP(P3385,'BASE TARIFA 2025'!C:D,2,0)</f>
        <v>WOMPI EJE CAFETERO</v>
      </c>
      <c r="R3385" s="23">
        <f>VLOOKUP(P3385,'BASE TARIFA 2025'!C:F,4,0)</f>
        <v>15709.5</v>
      </c>
    </row>
    <row r="3386" spans="1:18" ht="15" customHeight="1">
      <c r="A3386" s="27">
        <v>12145</v>
      </c>
      <c r="B3386" s="27" t="s">
        <v>19384</v>
      </c>
      <c r="C3386" s="27"/>
      <c r="D3386" s="27"/>
      <c r="E3386" s="27"/>
      <c r="F3386" s="27" t="s">
        <v>19385</v>
      </c>
      <c r="G3386" s="27" t="s">
        <v>19386</v>
      </c>
      <c r="H3386" s="27" t="s">
        <v>19387</v>
      </c>
      <c r="I3386" s="27" t="s">
        <v>19388</v>
      </c>
      <c r="J3386" s="27" t="s">
        <v>2361</v>
      </c>
      <c r="K3386" s="27" t="s">
        <v>9122</v>
      </c>
      <c r="L3386" s="27" t="s">
        <v>9122</v>
      </c>
      <c r="M3386" s="27">
        <v>66400</v>
      </c>
      <c r="N3386" s="28">
        <f>VLOOKUP(A3386,[2]Sheet!$E:$BX,62,0)</f>
        <v>45959.503472222219</v>
      </c>
      <c r="O3386" s="22">
        <f>VLOOKUP(A3386,Hoja1!A:C,3,0)</f>
        <v>16</v>
      </c>
      <c r="P3386" s="21" t="str">
        <f>VLOOKUP(M3386,[1]TIPOLOGIAS_CB!$A:$F,4,0)</f>
        <v>PEREIRA</v>
      </c>
      <c r="Q3386" s="21" t="str">
        <f>VLOOKUP(P3386,'BASE TARIFA 2025'!C:D,2,0)</f>
        <v>WOMPI EJE CAFETERO</v>
      </c>
      <c r="R3386" s="23">
        <f>VLOOKUP(P3386,'BASE TARIFA 2025'!C:F,4,0)</f>
        <v>15709.5</v>
      </c>
    </row>
    <row r="3387" spans="1:18" ht="15" customHeight="1">
      <c r="A3387" s="27">
        <v>44895</v>
      </c>
      <c r="B3387" s="27" t="s">
        <v>19389</v>
      </c>
      <c r="C3387" s="27"/>
      <c r="D3387" s="27"/>
      <c r="E3387" s="27"/>
      <c r="F3387" s="27" t="s">
        <v>19390</v>
      </c>
      <c r="G3387" s="27" t="s">
        <v>19391</v>
      </c>
      <c r="H3387" s="27" t="s">
        <v>19392</v>
      </c>
      <c r="I3387" s="27" t="s">
        <v>19393</v>
      </c>
      <c r="J3387" s="27" t="s">
        <v>2361</v>
      </c>
      <c r="K3387" s="27" t="s">
        <v>22</v>
      </c>
      <c r="L3387" s="27" t="s">
        <v>22</v>
      </c>
      <c r="M3387" s="27">
        <v>66001</v>
      </c>
      <c r="N3387" s="28">
        <f>VLOOKUP(A3387,[2]Sheet!$E:$BX,62,0)</f>
        <v>45959.650694444441</v>
      </c>
      <c r="O3387" s="22">
        <f>VLOOKUP(A3387,Hoja1!A:C,3,0)</f>
        <v>8</v>
      </c>
      <c r="P3387" s="21" t="str">
        <f>VLOOKUP(M3387,[1]TIPOLOGIAS_CB!$A:$F,4,0)</f>
        <v>PEREIRA</v>
      </c>
      <c r="Q3387" s="21" t="str">
        <f>VLOOKUP(P3387,'BASE TARIFA 2025'!C:D,2,0)</f>
        <v>WOMPI EJE CAFETERO</v>
      </c>
      <c r="R3387" s="23">
        <f>VLOOKUP(P3387,'BASE TARIFA 2025'!C:F,4,0)</f>
        <v>15709.5</v>
      </c>
    </row>
    <row r="3388" spans="1:18" ht="15" customHeight="1">
      <c r="A3388" s="27">
        <v>79401</v>
      </c>
      <c r="B3388" s="27" t="s">
        <v>19394</v>
      </c>
      <c r="C3388" s="27"/>
      <c r="D3388" s="27"/>
      <c r="E3388" s="27"/>
      <c r="F3388" s="27" t="s">
        <v>19395</v>
      </c>
      <c r="G3388" s="27" t="s">
        <v>19396</v>
      </c>
      <c r="H3388" s="27" t="s">
        <v>19397</v>
      </c>
      <c r="I3388" s="27" t="s">
        <v>19398</v>
      </c>
      <c r="J3388" s="27" t="s">
        <v>2361</v>
      </c>
      <c r="K3388" s="27" t="s">
        <v>22</v>
      </c>
      <c r="L3388" s="27" t="s">
        <v>22</v>
      </c>
      <c r="M3388" s="27">
        <v>66001</v>
      </c>
      <c r="N3388" s="28">
        <f>VLOOKUP(A3388,[2]Sheet!$E:$BX,62,0)</f>
        <v>45959.691666666666</v>
      </c>
      <c r="O3388" s="22">
        <f>VLOOKUP(A3388,Hoja1!A:C,3,0)</f>
        <v>8</v>
      </c>
      <c r="P3388" s="21" t="str">
        <f>VLOOKUP(M3388,[1]TIPOLOGIAS_CB!$A:$F,4,0)</f>
        <v>PEREIRA</v>
      </c>
      <c r="Q3388" s="21" t="str">
        <f>VLOOKUP(P3388,'BASE TARIFA 2025'!C:D,2,0)</f>
        <v>WOMPI EJE CAFETERO</v>
      </c>
      <c r="R3388" s="23">
        <f>VLOOKUP(P3388,'BASE TARIFA 2025'!C:F,4,0)</f>
        <v>15709.5</v>
      </c>
    </row>
    <row r="3389" spans="1:18" ht="15" customHeight="1">
      <c r="A3389" s="27">
        <v>79568</v>
      </c>
      <c r="B3389" s="27" t="s">
        <v>19399</v>
      </c>
      <c r="C3389" s="27"/>
      <c r="D3389" s="27"/>
      <c r="E3389" s="27"/>
      <c r="F3389" s="27" t="s">
        <v>19400</v>
      </c>
      <c r="G3389" s="27" t="s">
        <v>19401</v>
      </c>
      <c r="H3389" s="27" t="s">
        <v>19402</v>
      </c>
      <c r="I3389" s="27" t="s">
        <v>19403</v>
      </c>
      <c r="J3389" s="27" t="s">
        <v>2361</v>
      </c>
      <c r="K3389" s="27" t="s">
        <v>22</v>
      </c>
      <c r="L3389" s="27" t="s">
        <v>22</v>
      </c>
      <c r="M3389" s="27">
        <v>66001</v>
      </c>
      <c r="N3389" s="28">
        <f>VLOOKUP(A3389,[2]Sheet!$E:$BX,62,0)</f>
        <v>45960.527777777781</v>
      </c>
      <c r="O3389" s="22">
        <f>VLOOKUP(A3389,Hoja1!A:C,3,0)</f>
        <v>8</v>
      </c>
      <c r="P3389" s="21" t="str">
        <f>VLOOKUP(M3389,[1]TIPOLOGIAS_CB!$A:$F,4,0)</f>
        <v>PEREIRA</v>
      </c>
      <c r="Q3389" s="21" t="str">
        <f>VLOOKUP(P3389,'BASE TARIFA 2025'!C:D,2,0)</f>
        <v>WOMPI EJE CAFETERO</v>
      </c>
      <c r="R3389" s="23">
        <f>VLOOKUP(P3389,'BASE TARIFA 2025'!C:F,4,0)</f>
        <v>15709.5</v>
      </c>
    </row>
    <row r="3390" spans="1:18" ht="15" customHeight="1">
      <c r="A3390" s="27">
        <v>79947</v>
      </c>
      <c r="B3390" s="27" t="s">
        <v>19404</v>
      </c>
      <c r="C3390" s="27"/>
      <c r="D3390" s="27"/>
      <c r="E3390" s="27"/>
      <c r="F3390" s="27" t="s">
        <v>19405</v>
      </c>
      <c r="G3390" s="27" t="s">
        <v>19406</v>
      </c>
      <c r="H3390" s="27" t="s">
        <v>19407</v>
      </c>
      <c r="I3390" s="27" t="s">
        <v>19408</v>
      </c>
      <c r="J3390" s="27" t="s">
        <v>2361</v>
      </c>
      <c r="K3390" s="27" t="s">
        <v>22</v>
      </c>
      <c r="L3390" s="27" t="s">
        <v>22</v>
      </c>
      <c r="M3390" s="27">
        <v>66001</v>
      </c>
      <c r="N3390" s="28">
        <f>VLOOKUP(A3390,[2]Sheet!$E:$BX,62,0)</f>
        <v>45960.607638888891</v>
      </c>
      <c r="O3390" s="22">
        <f>VLOOKUP(A3390,Hoja1!A:C,3,0)</f>
        <v>8</v>
      </c>
      <c r="P3390" s="21" t="str">
        <f>VLOOKUP(M3390,[1]TIPOLOGIAS_CB!$A:$F,4,0)</f>
        <v>PEREIRA</v>
      </c>
      <c r="Q3390" s="21" t="str">
        <f>VLOOKUP(P3390,'BASE TARIFA 2025'!C:D,2,0)</f>
        <v>WOMPI EJE CAFETERO</v>
      </c>
      <c r="R3390" s="23">
        <f>VLOOKUP(P3390,'BASE TARIFA 2025'!C:F,4,0)</f>
        <v>15709.5</v>
      </c>
    </row>
    <row r="3391" spans="1:18" ht="15" customHeight="1">
      <c r="A3391" s="27">
        <v>79948</v>
      </c>
      <c r="B3391" s="27" t="s">
        <v>19409</v>
      </c>
      <c r="C3391" s="27"/>
      <c r="D3391" s="27"/>
      <c r="E3391" s="27"/>
      <c r="F3391" s="27" t="s">
        <v>19410</v>
      </c>
      <c r="G3391" s="27" t="s">
        <v>19411</v>
      </c>
      <c r="H3391" s="27" t="s">
        <v>19412</v>
      </c>
      <c r="I3391" s="27" t="s">
        <v>19413</v>
      </c>
      <c r="J3391" s="27" t="s">
        <v>2361</v>
      </c>
      <c r="K3391" s="27" t="s">
        <v>22</v>
      </c>
      <c r="L3391" s="27" t="s">
        <v>22</v>
      </c>
      <c r="M3391" s="27">
        <v>66001</v>
      </c>
      <c r="N3391" s="28">
        <f>VLOOKUP(A3391,[2]Sheet!$E:$BX,62,0)</f>
        <v>45960.458333333336</v>
      </c>
      <c r="O3391" s="22">
        <f>VLOOKUP(A3391,Hoja1!A:C,3,0)</f>
        <v>8</v>
      </c>
      <c r="P3391" s="21" t="str">
        <f>VLOOKUP(M3391,[1]TIPOLOGIAS_CB!$A:$F,4,0)</f>
        <v>PEREIRA</v>
      </c>
      <c r="Q3391" s="21" t="str">
        <f>VLOOKUP(P3391,'BASE TARIFA 2025'!C:D,2,0)</f>
        <v>WOMPI EJE CAFETERO</v>
      </c>
      <c r="R3391" s="23">
        <f>VLOOKUP(P3391,'BASE TARIFA 2025'!C:F,4,0)</f>
        <v>15709.5</v>
      </c>
    </row>
    <row r="3392" spans="1:18" ht="15" customHeight="1">
      <c r="A3392" s="27">
        <v>66583</v>
      </c>
      <c r="B3392" s="27" t="s">
        <v>19414</v>
      </c>
      <c r="C3392" s="27"/>
      <c r="D3392" s="27"/>
      <c r="E3392" s="27"/>
      <c r="F3392" s="27" t="s">
        <v>19415</v>
      </c>
      <c r="G3392" s="27" t="s">
        <v>19416</v>
      </c>
      <c r="H3392" s="27" t="s">
        <v>19417</v>
      </c>
      <c r="I3392" s="27" t="s">
        <v>19418</v>
      </c>
      <c r="J3392" s="27" t="s">
        <v>2361</v>
      </c>
      <c r="K3392" s="27" t="s">
        <v>17953</v>
      </c>
      <c r="L3392" s="27" t="s">
        <v>17953</v>
      </c>
      <c r="M3392" s="27">
        <v>66682</v>
      </c>
      <c r="N3392" s="28">
        <f>VLOOKUP(A3392,[2]Sheet!$E:$BX,62,0)</f>
        <v>45961.459722222222</v>
      </c>
      <c r="O3392" s="22">
        <f>VLOOKUP(A3392,Hoja1!A:C,3,0)</f>
        <v>8</v>
      </c>
      <c r="P3392" s="21" t="str">
        <f>VLOOKUP(M3392,[1]TIPOLOGIAS_CB!$A:$F,4,0)</f>
        <v>PEREIRA</v>
      </c>
      <c r="Q3392" s="21" t="str">
        <f>VLOOKUP(P3392,'BASE TARIFA 2025'!C:D,2,0)</f>
        <v>WOMPI EJE CAFETERO</v>
      </c>
      <c r="R3392" s="23">
        <f>VLOOKUP(P3392,'BASE TARIFA 2025'!C:F,4,0)</f>
        <v>15709.5</v>
      </c>
    </row>
    <row r="3393" spans="1:18" ht="15" customHeight="1">
      <c r="A3393" s="27">
        <v>79414</v>
      </c>
      <c r="B3393" s="27" t="s">
        <v>19419</v>
      </c>
      <c r="C3393" s="27"/>
      <c r="D3393" s="27"/>
      <c r="E3393" s="27"/>
      <c r="F3393" s="27" t="s">
        <v>19420</v>
      </c>
      <c r="G3393" s="27" t="s">
        <v>19421</v>
      </c>
      <c r="H3393" s="27" t="s">
        <v>19422</v>
      </c>
      <c r="I3393" s="27" t="s">
        <v>19423</v>
      </c>
      <c r="J3393" s="27" t="s">
        <v>2361</v>
      </c>
      <c r="K3393" s="27" t="s">
        <v>17953</v>
      </c>
      <c r="L3393" s="27" t="s">
        <v>17953</v>
      </c>
      <c r="M3393" s="27">
        <v>66682</v>
      </c>
      <c r="N3393" s="28">
        <f>VLOOKUP(A3393,[2]Sheet!$E:$BX,62,0)</f>
        <v>45960.604861111111</v>
      </c>
      <c r="O3393" s="22">
        <f>VLOOKUP(A3393,Hoja1!A:C,3,0)</f>
        <v>8</v>
      </c>
      <c r="P3393" s="21" t="str">
        <f>VLOOKUP(M3393,[1]TIPOLOGIAS_CB!$A:$F,4,0)</f>
        <v>PEREIRA</v>
      </c>
      <c r="Q3393" s="21" t="str">
        <f>VLOOKUP(P3393,'BASE TARIFA 2025'!C:D,2,0)</f>
        <v>WOMPI EJE CAFETERO</v>
      </c>
      <c r="R3393" s="23">
        <f>VLOOKUP(P3393,'BASE TARIFA 2025'!C:F,4,0)</f>
        <v>15709.5</v>
      </c>
    </row>
    <row r="3394" spans="1:18" ht="15" customHeight="1">
      <c r="A3394" s="27">
        <v>65801</v>
      </c>
      <c r="B3394" s="27" t="s">
        <v>19424</v>
      </c>
      <c r="C3394" s="27"/>
      <c r="D3394" s="27"/>
      <c r="E3394" s="27"/>
      <c r="F3394" s="27">
        <v>3185769249</v>
      </c>
      <c r="G3394" s="27" t="s">
        <v>19425</v>
      </c>
      <c r="H3394" s="27" t="s">
        <v>19426</v>
      </c>
      <c r="I3394" s="27" t="s">
        <v>19427</v>
      </c>
      <c r="J3394" s="27" t="s">
        <v>2975</v>
      </c>
      <c r="K3394" s="27" t="s">
        <v>26</v>
      </c>
      <c r="L3394" s="27" t="s">
        <v>26</v>
      </c>
      <c r="M3394" s="27">
        <v>68001</v>
      </c>
      <c r="N3394" s="28">
        <f>VLOOKUP(A3394,[2]Sheet!$E:$BX,62,0)</f>
        <v>45958.413194444445</v>
      </c>
      <c r="O3394" s="22">
        <f>VLOOKUP(A3394,Hoja1!A:C,3,0)</f>
        <v>8</v>
      </c>
      <c r="P3394" s="21" t="str">
        <f>VLOOKUP(M3394,[1]TIPOLOGIAS_CB!$A:$F,4,0)</f>
        <v>BUCARAMANGA</v>
      </c>
      <c r="Q3394" s="21" t="str">
        <f>VLOOKUP(P3394,'BASE TARIFA 2025'!C:D,2,0)</f>
        <v>WOMPI SANTANDERES</v>
      </c>
      <c r="R3394" s="23">
        <f>VLOOKUP(P3394,'BASE TARIFA 2025'!C:F,4,0)</f>
        <v>15709.5</v>
      </c>
    </row>
    <row r="3395" spans="1:18" ht="15" customHeight="1">
      <c r="A3395" s="27">
        <v>80559</v>
      </c>
      <c r="B3395" s="27" t="s">
        <v>19428</v>
      </c>
      <c r="C3395" s="27"/>
      <c r="D3395" s="27"/>
      <c r="E3395" s="27"/>
      <c r="F3395" s="27">
        <v>3204785979</v>
      </c>
      <c r="G3395" s="27" t="s">
        <v>19429</v>
      </c>
      <c r="H3395" s="27" t="s">
        <v>19430</v>
      </c>
      <c r="I3395" s="27" t="s">
        <v>19431</v>
      </c>
      <c r="J3395" s="27" t="s">
        <v>3795</v>
      </c>
      <c r="K3395" s="27" t="s">
        <v>3796</v>
      </c>
      <c r="L3395" s="27" t="s">
        <v>3796</v>
      </c>
      <c r="M3395" s="27">
        <v>73001</v>
      </c>
      <c r="N3395" s="28">
        <f>VLOOKUP(A3395,[2]Sheet!$E:$BX,62,0)</f>
        <v>45959.695138888892</v>
      </c>
      <c r="O3395" s="22">
        <f>VLOOKUP(A3395,Hoja1!A:C,3,0)</f>
        <v>8</v>
      </c>
      <c r="P3395" s="21" t="str">
        <f>VLOOKUP(M3395,[1]TIPOLOGIAS_CB!$A:$F,4,0)</f>
        <v>IBAGUE</v>
      </c>
      <c r="Q3395" s="21" t="str">
        <f>VLOOKUP(P3395,'BASE TARIFA 2025'!C:D,2,0)</f>
        <v>WOMPI ORIENTE</v>
      </c>
      <c r="R3395" s="23">
        <f>VLOOKUP(P3395,'BASE TARIFA 2025'!C:F,4,0)</f>
        <v>28277.100000000002</v>
      </c>
    </row>
    <row r="3396" spans="1:18" ht="15" customHeight="1">
      <c r="A3396" s="27">
        <v>80888</v>
      </c>
      <c r="B3396" s="27" t="s">
        <v>19432</v>
      </c>
      <c r="C3396" s="27"/>
      <c r="D3396" s="27"/>
      <c r="E3396" s="27"/>
      <c r="F3396" s="27">
        <v>3133548286</v>
      </c>
      <c r="G3396" s="27" t="s">
        <v>19433</v>
      </c>
      <c r="H3396" s="27" t="s">
        <v>19434</v>
      </c>
      <c r="I3396" s="27" t="s">
        <v>19435</v>
      </c>
      <c r="J3396" s="27" t="s">
        <v>3795</v>
      </c>
      <c r="K3396" s="27" t="s">
        <v>3796</v>
      </c>
      <c r="L3396" s="27" t="s">
        <v>3796</v>
      </c>
      <c r="M3396" s="27">
        <v>73001</v>
      </c>
      <c r="N3396" s="28">
        <f>VLOOKUP(A3396,[2]Sheet!$E:$BX,62,0)</f>
        <v>45959.421527777777</v>
      </c>
      <c r="O3396" s="22">
        <f>VLOOKUP(A3396,Hoja1!A:C,3,0)</f>
        <v>8</v>
      </c>
      <c r="P3396" s="21" t="str">
        <f>VLOOKUP(M3396,[1]TIPOLOGIAS_CB!$A:$F,4,0)</f>
        <v>IBAGUE</v>
      </c>
      <c r="Q3396" s="21" t="str">
        <f>VLOOKUP(P3396,'BASE TARIFA 2025'!C:D,2,0)</f>
        <v>WOMPI ORIENTE</v>
      </c>
      <c r="R3396" s="23">
        <f>VLOOKUP(P3396,'BASE TARIFA 2025'!C:F,4,0)</f>
        <v>28277.100000000002</v>
      </c>
    </row>
    <row r="3397" spans="1:18" ht="15" customHeight="1">
      <c r="A3397" s="27">
        <v>80945</v>
      </c>
      <c r="B3397" s="27" t="s">
        <v>19436</v>
      </c>
      <c r="C3397" s="27"/>
      <c r="D3397" s="27"/>
      <c r="E3397" s="27"/>
      <c r="F3397" s="27">
        <v>3015365702</v>
      </c>
      <c r="G3397" s="27" t="s">
        <v>19437</v>
      </c>
      <c r="H3397" s="27" t="s">
        <v>19438</v>
      </c>
      <c r="I3397" s="27" t="s">
        <v>19439</v>
      </c>
      <c r="J3397" s="27" t="s">
        <v>3795</v>
      </c>
      <c r="K3397" s="27" t="s">
        <v>3796</v>
      </c>
      <c r="L3397" s="27" t="s">
        <v>3796</v>
      </c>
      <c r="M3397" s="27">
        <v>73001</v>
      </c>
      <c r="N3397" s="28">
        <f>VLOOKUP(A3397,[2]Sheet!$E:$BX,62,0)</f>
        <v>45960.46875</v>
      </c>
      <c r="O3397" s="22">
        <f>VLOOKUP(A3397,Hoja1!A:C,3,0)</f>
        <v>8</v>
      </c>
      <c r="P3397" s="21" t="str">
        <f>VLOOKUP(M3397,[1]TIPOLOGIAS_CB!$A:$F,4,0)</f>
        <v>IBAGUE</v>
      </c>
      <c r="Q3397" s="21" t="str">
        <f>VLOOKUP(P3397,'BASE TARIFA 2025'!C:D,2,0)</f>
        <v>WOMPI ORIENTE</v>
      </c>
      <c r="R3397" s="23">
        <f>VLOOKUP(P3397,'BASE TARIFA 2025'!C:F,4,0)</f>
        <v>28277.100000000002</v>
      </c>
    </row>
    <row r="3398" spans="1:18" ht="15" customHeight="1">
      <c r="A3398" s="27">
        <v>79752</v>
      </c>
      <c r="B3398" s="27" t="s">
        <v>19440</v>
      </c>
      <c r="C3398" s="27"/>
      <c r="D3398" s="27"/>
      <c r="E3398" s="27"/>
      <c r="F3398" s="27" t="s">
        <v>19441</v>
      </c>
      <c r="G3398" s="27" t="s">
        <v>19442</v>
      </c>
      <c r="H3398" s="27" t="s">
        <v>19443</v>
      </c>
      <c r="I3398" s="27" t="s">
        <v>19444</v>
      </c>
      <c r="J3398" s="27" t="s">
        <v>4354</v>
      </c>
      <c r="K3398" s="27" t="s">
        <v>20</v>
      </c>
      <c r="L3398" s="27" t="s">
        <v>20</v>
      </c>
      <c r="M3398" s="27">
        <v>76001</v>
      </c>
      <c r="N3398" s="28">
        <f>VLOOKUP(A3398,[2]Sheet!$E:$BX,62,0)</f>
        <v>45959.48333333333</v>
      </c>
      <c r="O3398" s="22">
        <f>VLOOKUP(A3398,Hoja1!A:C,3,0)</f>
        <v>8</v>
      </c>
      <c r="P3398" s="21" t="str">
        <f>VLOOKUP(M3398,[1]TIPOLOGIAS_CB!$A:$F,4,0)</f>
        <v>CALI</v>
      </c>
      <c r="Q3398" s="21" t="str">
        <f>VLOOKUP(P3398,'BASE TARIFA 2025'!C:D,2,0)</f>
        <v>WOMPI SUROCCIDENTE</v>
      </c>
      <c r="R3398" s="23">
        <f>VLOOKUP(P3398,'BASE TARIFA 2025'!C:F,4,0)</f>
        <v>15709.5</v>
      </c>
    </row>
    <row r="3399" spans="1:18" ht="15" customHeight="1">
      <c r="A3399" s="27">
        <v>79989</v>
      </c>
      <c r="B3399" s="27" t="s">
        <v>19445</v>
      </c>
      <c r="C3399" s="27"/>
      <c r="D3399" s="27"/>
      <c r="E3399" s="27"/>
      <c r="F3399" s="27" t="s">
        <v>19446</v>
      </c>
      <c r="G3399" s="27" t="s">
        <v>19447</v>
      </c>
      <c r="H3399" s="27" t="s">
        <v>19448</v>
      </c>
      <c r="I3399" s="27" t="s">
        <v>19449</v>
      </c>
      <c r="J3399" s="27" t="s">
        <v>4354</v>
      </c>
      <c r="K3399" s="27" t="s">
        <v>20</v>
      </c>
      <c r="L3399" s="27" t="s">
        <v>20</v>
      </c>
      <c r="M3399" s="27">
        <v>76001</v>
      </c>
      <c r="N3399" s="28">
        <f>VLOOKUP(A3399,[2]Sheet!$E:$BX,62,0)</f>
        <v>45959.657638888886</v>
      </c>
      <c r="O3399" s="22">
        <f>VLOOKUP(A3399,Hoja1!A:C,3,0)</f>
        <v>8</v>
      </c>
      <c r="P3399" s="21" t="str">
        <f>VLOOKUP(M3399,[1]TIPOLOGIAS_CB!$A:$F,4,0)</f>
        <v>CALI</v>
      </c>
      <c r="Q3399" s="21" t="str">
        <f>VLOOKUP(P3399,'BASE TARIFA 2025'!C:D,2,0)</f>
        <v>WOMPI SUROCCIDENTE</v>
      </c>
      <c r="R3399" s="23">
        <f>VLOOKUP(P3399,'BASE TARIFA 2025'!C:F,4,0)</f>
        <v>15709.5</v>
      </c>
    </row>
    <row r="3400" spans="1:18" ht="15" customHeight="1">
      <c r="A3400" s="27">
        <v>80248</v>
      </c>
      <c r="B3400" s="27" t="s">
        <v>19450</v>
      </c>
      <c r="C3400" s="27"/>
      <c r="D3400" s="27"/>
      <c r="E3400" s="27"/>
      <c r="F3400" s="27">
        <v>3238738675</v>
      </c>
      <c r="G3400" s="27" t="s">
        <v>19451</v>
      </c>
      <c r="H3400" s="27" t="s">
        <v>19452</v>
      </c>
      <c r="I3400" s="27" t="s">
        <v>19453</v>
      </c>
      <c r="J3400" s="27" t="s">
        <v>4354</v>
      </c>
      <c r="K3400" s="27" t="s">
        <v>20</v>
      </c>
      <c r="L3400" s="27" t="s">
        <v>20</v>
      </c>
      <c r="M3400" s="27">
        <v>76001</v>
      </c>
      <c r="N3400" s="28">
        <f>VLOOKUP(A3400,[2]Sheet!$E:$BX,62,0)</f>
        <v>45960.417361111111</v>
      </c>
      <c r="O3400" s="22">
        <f>VLOOKUP(A3400,Hoja1!A:C,3,0)</f>
        <v>8</v>
      </c>
      <c r="P3400" s="21" t="str">
        <f>VLOOKUP(M3400,[1]TIPOLOGIAS_CB!$A:$F,4,0)</f>
        <v>CALI</v>
      </c>
      <c r="Q3400" s="21" t="str">
        <f>VLOOKUP(P3400,'BASE TARIFA 2025'!C:D,2,0)</f>
        <v>WOMPI SUROCCIDENTE</v>
      </c>
      <c r="R3400" s="23">
        <f>VLOOKUP(P3400,'BASE TARIFA 2025'!C:F,4,0)</f>
        <v>15709.5</v>
      </c>
    </row>
    <row r="3401" spans="1:18" ht="15" customHeight="1">
      <c r="A3401" s="27">
        <v>80441</v>
      </c>
      <c r="B3401" s="27" t="s">
        <v>19454</v>
      </c>
      <c r="C3401" s="27"/>
      <c r="D3401" s="27"/>
      <c r="E3401" s="27"/>
      <c r="F3401" s="27" t="s">
        <v>19455</v>
      </c>
      <c r="G3401" s="27" t="s">
        <v>19456</v>
      </c>
      <c r="H3401" s="27" t="s">
        <v>19457</v>
      </c>
      <c r="I3401" s="27" t="s">
        <v>19458</v>
      </c>
      <c r="J3401" s="27" t="s">
        <v>4354</v>
      </c>
      <c r="K3401" s="27" t="s">
        <v>20</v>
      </c>
      <c r="L3401" s="27" t="s">
        <v>20</v>
      </c>
      <c r="M3401" s="27">
        <v>76001</v>
      </c>
      <c r="N3401" s="28">
        <f>VLOOKUP(A3401,[2]Sheet!$E:$BX,62,0)</f>
        <v>45959.541666666664</v>
      </c>
      <c r="O3401" s="22">
        <f>VLOOKUP(A3401,Hoja1!A:C,3,0)</f>
        <v>8</v>
      </c>
      <c r="P3401" s="21" t="str">
        <f>VLOOKUP(M3401,[1]TIPOLOGIAS_CB!$A:$F,4,0)</f>
        <v>CALI</v>
      </c>
      <c r="Q3401" s="21" t="str">
        <f>VLOOKUP(P3401,'BASE TARIFA 2025'!C:D,2,0)</f>
        <v>WOMPI SUROCCIDENTE</v>
      </c>
      <c r="R3401" s="23">
        <f>VLOOKUP(P3401,'BASE TARIFA 2025'!C:F,4,0)</f>
        <v>15709.5</v>
      </c>
    </row>
    <row r="3402" spans="1:18" ht="15" customHeight="1">
      <c r="A3402" s="27">
        <v>80442</v>
      </c>
      <c r="B3402" s="27" t="s">
        <v>19459</v>
      </c>
      <c r="C3402" s="27"/>
      <c r="D3402" s="27"/>
      <c r="E3402" s="27"/>
      <c r="F3402" s="27" t="s">
        <v>19460</v>
      </c>
      <c r="G3402" s="27" t="s">
        <v>19461</v>
      </c>
      <c r="H3402" s="27" t="s">
        <v>19462</v>
      </c>
      <c r="I3402" s="27" t="s">
        <v>19463</v>
      </c>
      <c r="J3402" s="27" t="s">
        <v>4354</v>
      </c>
      <c r="K3402" s="27" t="s">
        <v>20</v>
      </c>
      <c r="L3402" s="27" t="s">
        <v>20</v>
      </c>
      <c r="M3402" s="27">
        <v>76001</v>
      </c>
      <c r="N3402" s="28">
        <f>VLOOKUP(A3402,[2]Sheet!$E:$BX,62,0)</f>
        <v>45959.432638888888</v>
      </c>
      <c r="O3402" s="22">
        <f>VLOOKUP(A3402,Hoja1!A:C,3,0)</f>
        <v>8</v>
      </c>
      <c r="P3402" s="21" t="str">
        <f>VLOOKUP(M3402,[1]TIPOLOGIAS_CB!$A:$F,4,0)</f>
        <v>CALI</v>
      </c>
      <c r="Q3402" s="21" t="str">
        <f>VLOOKUP(P3402,'BASE TARIFA 2025'!C:D,2,0)</f>
        <v>WOMPI SUROCCIDENTE</v>
      </c>
      <c r="R3402" s="23">
        <f>VLOOKUP(P3402,'BASE TARIFA 2025'!C:F,4,0)</f>
        <v>15709.5</v>
      </c>
    </row>
    <row r="3403" spans="1:18" ht="15" customHeight="1">
      <c r="A3403" s="27">
        <v>80586</v>
      </c>
      <c r="B3403" s="27" t="s">
        <v>19464</v>
      </c>
      <c r="C3403" s="27"/>
      <c r="D3403" s="27"/>
      <c r="E3403" s="27"/>
      <c r="F3403" s="27" t="s">
        <v>19465</v>
      </c>
      <c r="G3403" s="27" t="s">
        <v>19466</v>
      </c>
      <c r="H3403" s="27" t="s">
        <v>19467</v>
      </c>
      <c r="I3403" s="27" t="s">
        <v>19468</v>
      </c>
      <c r="J3403" s="27" t="s">
        <v>4354</v>
      </c>
      <c r="K3403" s="27" t="s">
        <v>20</v>
      </c>
      <c r="L3403" s="27" t="s">
        <v>20</v>
      </c>
      <c r="M3403" s="27">
        <v>76001</v>
      </c>
      <c r="N3403" s="28">
        <f>VLOOKUP(A3403,[2]Sheet!$E:$BX,62,0)</f>
        <v>45959.699305555558</v>
      </c>
      <c r="O3403" s="22">
        <f>VLOOKUP(A3403,Hoja1!A:C,3,0)</f>
        <v>8</v>
      </c>
      <c r="P3403" s="21" t="str">
        <f>VLOOKUP(M3403,[1]TIPOLOGIAS_CB!$A:$F,4,0)</f>
        <v>CALI</v>
      </c>
      <c r="Q3403" s="21" t="str">
        <f>VLOOKUP(P3403,'BASE TARIFA 2025'!C:D,2,0)</f>
        <v>WOMPI SUROCCIDENTE</v>
      </c>
      <c r="R3403" s="23">
        <f>VLOOKUP(P3403,'BASE TARIFA 2025'!C:F,4,0)</f>
        <v>15709.5</v>
      </c>
    </row>
    <row r="3404" spans="1:18" ht="15" customHeight="1">
      <c r="A3404" s="27">
        <v>80659</v>
      </c>
      <c r="B3404" s="27" t="s">
        <v>19469</v>
      </c>
      <c r="C3404" s="27"/>
      <c r="D3404" s="27"/>
      <c r="E3404" s="27"/>
      <c r="F3404" s="27" t="s">
        <v>19470</v>
      </c>
      <c r="G3404" s="27" t="s">
        <v>19471</v>
      </c>
      <c r="H3404" s="27" t="s">
        <v>19472</v>
      </c>
      <c r="I3404" s="27" t="s">
        <v>19473</v>
      </c>
      <c r="J3404" s="27" t="s">
        <v>4354</v>
      </c>
      <c r="K3404" s="27" t="s">
        <v>20</v>
      </c>
      <c r="L3404" s="27" t="s">
        <v>20</v>
      </c>
      <c r="M3404" s="27">
        <v>76001</v>
      </c>
      <c r="N3404" s="28">
        <f>VLOOKUP(A3404,[2]Sheet!$E:$BX,62,0)</f>
        <v>45960.652083333334</v>
      </c>
      <c r="O3404" s="22">
        <f>VLOOKUP(A3404,Hoja1!A:C,3,0)</f>
        <v>8</v>
      </c>
      <c r="P3404" s="21" t="str">
        <f>VLOOKUP(M3404,[1]TIPOLOGIAS_CB!$A:$F,4,0)</f>
        <v>CALI</v>
      </c>
      <c r="Q3404" s="21" t="str">
        <f>VLOOKUP(P3404,'BASE TARIFA 2025'!C:D,2,0)</f>
        <v>WOMPI SUROCCIDENTE</v>
      </c>
      <c r="R3404" s="23">
        <f>VLOOKUP(P3404,'BASE TARIFA 2025'!C:F,4,0)</f>
        <v>15709.5</v>
      </c>
    </row>
    <row r="3405" spans="1:18" ht="15" customHeight="1">
      <c r="A3405" s="27">
        <v>81061</v>
      </c>
      <c r="B3405" s="27" t="s">
        <v>19474</v>
      </c>
      <c r="C3405" s="27"/>
      <c r="D3405" s="27"/>
      <c r="E3405" s="27"/>
      <c r="F3405" s="27" t="s">
        <v>19475</v>
      </c>
      <c r="G3405" s="27" t="s">
        <v>19476</v>
      </c>
      <c r="H3405" s="27" t="s">
        <v>19477</v>
      </c>
      <c r="I3405" s="27" t="s">
        <v>19478</v>
      </c>
      <c r="J3405" s="27" t="s">
        <v>4354</v>
      </c>
      <c r="K3405" s="27" t="s">
        <v>20</v>
      </c>
      <c r="L3405" s="27" t="s">
        <v>20</v>
      </c>
      <c r="M3405" s="27">
        <v>76001</v>
      </c>
      <c r="N3405" s="28">
        <f>VLOOKUP(A3405,[2]Sheet!$E:$BX,62,0)</f>
        <v>45960.459722222222</v>
      </c>
      <c r="O3405" s="22">
        <f>VLOOKUP(A3405,Hoja1!A:C,3,0)</f>
        <v>8</v>
      </c>
      <c r="P3405" s="21" t="str">
        <f>VLOOKUP(M3405,[1]TIPOLOGIAS_CB!$A:$F,4,0)</f>
        <v>CALI</v>
      </c>
      <c r="Q3405" s="21" t="str">
        <f>VLOOKUP(P3405,'BASE TARIFA 2025'!C:D,2,0)</f>
        <v>WOMPI SUROCCIDENTE</v>
      </c>
      <c r="R3405" s="23">
        <f>VLOOKUP(P3405,'BASE TARIFA 2025'!C:F,4,0)</f>
        <v>15709.5</v>
      </c>
    </row>
    <row r="3406" spans="1:18" ht="15" customHeight="1">
      <c r="A3406" s="27">
        <v>30935</v>
      </c>
      <c r="B3406" s="27" t="s">
        <v>19479</v>
      </c>
      <c r="C3406" s="27"/>
      <c r="D3406" s="27"/>
      <c r="E3406" s="27"/>
      <c r="F3406" s="27" t="s">
        <v>19480</v>
      </c>
      <c r="G3406" s="27" t="s">
        <v>19481</v>
      </c>
      <c r="H3406" s="27" t="s">
        <v>19482</v>
      </c>
      <c r="I3406" s="27" t="s">
        <v>19483</v>
      </c>
      <c r="J3406" s="27" t="s">
        <v>2863</v>
      </c>
      <c r="K3406" s="27" t="s">
        <v>13389</v>
      </c>
      <c r="L3406" s="27" t="s">
        <v>13389</v>
      </c>
      <c r="M3406" s="27">
        <v>54001</v>
      </c>
      <c r="N3406" s="28">
        <v>45952</v>
      </c>
      <c r="O3406" s="22">
        <f>VLOOKUP(A3406,Hoja1!A:C,3,0)</f>
        <v>16</v>
      </c>
      <c r="P3406" s="21" t="str">
        <f>VLOOKUP(M3406,[1]TIPOLOGIAS_CB!$A:$F,4,0)</f>
        <v>CUCUTA</v>
      </c>
      <c r="Q3406" s="21" t="str">
        <f>VLOOKUP(P3406,'BASE TARIFA 2025'!C:D,2,0)</f>
        <v>WOMPI SANTANDERES</v>
      </c>
      <c r="R3406" s="23">
        <f>VLOOKUP(P3406,'BASE TARIFA 2025'!C:F,4,0)</f>
        <v>28277.100000000002</v>
      </c>
    </row>
    <row r="3407" spans="1:18" ht="15" customHeight="1">
      <c r="A3407" s="27">
        <v>1007229758</v>
      </c>
      <c r="B3407" s="27" t="s">
        <v>19484</v>
      </c>
      <c r="C3407" s="27"/>
      <c r="D3407" s="27"/>
      <c r="E3407" s="27"/>
      <c r="F3407" s="27">
        <v>3043707188</v>
      </c>
      <c r="G3407" s="27" t="s">
        <v>19485</v>
      </c>
      <c r="H3407" s="27"/>
      <c r="I3407" s="27"/>
      <c r="J3407" s="27" t="s">
        <v>1325</v>
      </c>
      <c r="K3407" s="27" t="s">
        <v>13568</v>
      </c>
      <c r="L3407" s="27" t="s">
        <v>13568</v>
      </c>
      <c r="M3407" s="27">
        <v>13001</v>
      </c>
      <c r="N3407" s="28">
        <v>45940</v>
      </c>
      <c r="O3407" s="22">
        <v>8</v>
      </c>
      <c r="P3407" s="21" t="str">
        <f>VLOOKUP(M3407,[1]TIPOLOGIAS_CB!$A:$F,4,0)</f>
        <v>CARTAGENA</v>
      </c>
      <c r="Q3407" s="21" t="str">
        <f>VLOOKUP(P3407,'BASE TARIFA 2025'!C:D,2,0)</f>
        <v>WOMPI COSTA</v>
      </c>
      <c r="R3407" s="23">
        <f>VLOOKUP(P3407,'BASE TARIFA 2025'!C:F,4,0)</f>
        <v>28277.100000000002</v>
      </c>
    </row>
    <row r="3408" spans="1:18" ht="15" customHeight="1">
      <c r="A3408" s="27">
        <v>24663</v>
      </c>
      <c r="B3408" s="27" t="s">
        <v>19486</v>
      </c>
      <c r="C3408" s="27"/>
      <c r="D3408" s="27"/>
      <c r="E3408" s="27"/>
      <c r="F3408" s="27"/>
      <c r="G3408" s="27" t="s">
        <v>19487</v>
      </c>
      <c r="H3408" s="27"/>
      <c r="I3408" s="27"/>
      <c r="J3408" s="27" t="s">
        <v>75</v>
      </c>
      <c r="K3408" s="27" t="s">
        <v>16</v>
      </c>
      <c r="L3408" s="27" t="s">
        <v>16</v>
      </c>
      <c r="M3408" s="27">
        <v>5001</v>
      </c>
      <c r="N3408" s="28">
        <v>45958</v>
      </c>
      <c r="O3408" s="22">
        <v>2</v>
      </c>
      <c r="P3408" s="21" t="str">
        <f>VLOOKUP(M3408,[1]TIPOLOGIAS_CB!$A:$F,4,0)</f>
        <v>MEDELLIN</v>
      </c>
      <c r="Q3408" s="21" t="str">
        <f>VLOOKUP(P3408,'BASE TARIFA 2025'!C:D,2,0)</f>
        <v>WOMPI NOROCCIDENTE</v>
      </c>
      <c r="R3408" s="23">
        <f>VLOOKUP(P3408,'BASE TARIFA 2025'!C:F,4,0)</f>
        <v>15709.5</v>
      </c>
    </row>
    <row r="3409" spans="1:18" ht="15" customHeight="1">
      <c r="A3409" s="27">
        <v>24664</v>
      </c>
      <c r="B3409" s="27" t="s">
        <v>19488</v>
      </c>
      <c r="C3409" s="27"/>
      <c r="D3409" s="27"/>
      <c r="E3409" s="27"/>
      <c r="F3409" s="27"/>
      <c r="G3409" s="27" t="s">
        <v>19487</v>
      </c>
      <c r="H3409" s="27"/>
      <c r="I3409" s="27"/>
      <c r="J3409" s="27" t="s">
        <v>75</v>
      </c>
      <c r="K3409" s="27" t="s">
        <v>16</v>
      </c>
      <c r="L3409" s="27" t="s">
        <v>16</v>
      </c>
      <c r="M3409" s="27">
        <v>5001</v>
      </c>
      <c r="N3409" s="28">
        <v>45958</v>
      </c>
      <c r="O3409" s="22">
        <v>2</v>
      </c>
      <c r="P3409" s="21" t="str">
        <f>VLOOKUP(M3409,[1]TIPOLOGIAS_CB!$A:$F,4,0)</f>
        <v>MEDELLIN</v>
      </c>
      <c r="Q3409" s="21" t="str">
        <f>VLOOKUP(P3409,'BASE TARIFA 2025'!C:D,2,0)</f>
        <v>WOMPI NOROCCIDENTE</v>
      </c>
      <c r="R3409" s="23">
        <f>VLOOKUP(P3409,'BASE TARIFA 2025'!C:F,4,0)</f>
        <v>15709.5</v>
      </c>
    </row>
    <row r="3410" spans="1:18" ht="15" customHeight="1">
      <c r="A3410" s="27">
        <v>42220</v>
      </c>
      <c r="B3410" s="27" t="s">
        <v>19489</v>
      </c>
      <c r="C3410" s="27"/>
      <c r="D3410" s="27"/>
      <c r="E3410" s="27"/>
      <c r="F3410" s="27"/>
      <c r="G3410" s="27" t="s">
        <v>19487</v>
      </c>
      <c r="H3410" s="27"/>
      <c r="I3410" s="27"/>
      <c r="J3410" s="27" t="s">
        <v>75</v>
      </c>
      <c r="K3410" s="27" t="s">
        <v>16</v>
      </c>
      <c r="L3410" s="27" t="s">
        <v>16</v>
      </c>
      <c r="M3410" s="27">
        <v>5001</v>
      </c>
      <c r="N3410" s="28">
        <v>45958</v>
      </c>
      <c r="O3410" s="22">
        <v>2</v>
      </c>
      <c r="P3410" s="21" t="str">
        <f>VLOOKUP(M3410,[1]TIPOLOGIAS_CB!$A:$F,4,0)</f>
        <v>MEDELLIN</v>
      </c>
      <c r="Q3410" s="21" t="str">
        <f>VLOOKUP(P3410,'BASE TARIFA 2025'!C:D,2,0)</f>
        <v>WOMPI NOROCCIDENTE</v>
      </c>
      <c r="R3410" s="23">
        <f>VLOOKUP(P3410,'BASE TARIFA 2025'!C:F,4,0)</f>
        <v>15709.5</v>
      </c>
    </row>
    <row r="3411" spans="1:18" ht="15" customHeight="1">
      <c r="A3411" s="27">
        <v>42362</v>
      </c>
      <c r="B3411" s="27" t="s">
        <v>19490</v>
      </c>
      <c r="C3411" s="27"/>
      <c r="D3411" s="27"/>
      <c r="E3411" s="27"/>
      <c r="F3411" s="27"/>
      <c r="G3411" s="27" t="s">
        <v>19487</v>
      </c>
      <c r="H3411" s="27"/>
      <c r="I3411" s="27"/>
      <c r="J3411" s="27" t="s">
        <v>75</v>
      </c>
      <c r="K3411" s="27" t="s">
        <v>16</v>
      </c>
      <c r="L3411" s="27" t="s">
        <v>16</v>
      </c>
      <c r="M3411" s="27">
        <v>5001</v>
      </c>
      <c r="N3411" s="28">
        <v>45958</v>
      </c>
      <c r="O3411" s="22">
        <f>VLOOKUP(A3411,Hoja1!A:C,3,0)</f>
        <v>8</v>
      </c>
      <c r="P3411" s="21" t="str">
        <f>VLOOKUP(M3411,[1]TIPOLOGIAS_CB!$A:$F,4,0)</f>
        <v>MEDELLIN</v>
      </c>
      <c r="Q3411" s="21" t="str">
        <f>VLOOKUP(P3411,'BASE TARIFA 2025'!C:D,2,0)</f>
        <v>WOMPI NOROCCIDENTE</v>
      </c>
      <c r="R3411" s="23">
        <f>VLOOKUP(P3411,'BASE TARIFA 2025'!C:F,4,0)</f>
        <v>15709.5</v>
      </c>
    </row>
    <row r="3412" spans="1:18" ht="15" customHeight="1">
      <c r="A3412" s="27">
        <v>72789</v>
      </c>
      <c r="B3412" s="27" t="s">
        <v>19491</v>
      </c>
      <c r="C3412" s="27"/>
      <c r="D3412" s="27"/>
      <c r="E3412" s="27"/>
      <c r="F3412" s="27"/>
      <c r="G3412" s="27" t="s">
        <v>19487</v>
      </c>
      <c r="H3412" s="27"/>
      <c r="I3412" s="27"/>
      <c r="J3412" s="27" t="s">
        <v>75</v>
      </c>
      <c r="K3412" s="27" t="s">
        <v>16</v>
      </c>
      <c r="L3412" s="27" t="s">
        <v>16</v>
      </c>
      <c r="M3412" s="27">
        <v>5001</v>
      </c>
      <c r="N3412" s="28">
        <v>45958</v>
      </c>
      <c r="O3412" s="22">
        <v>2</v>
      </c>
      <c r="P3412" s="21" t="str">
        <f>VLOOKUP(M3412,[1]TIPOLOGIAS_CB!$A:$F,4,0)</f>
        <v>MEDELLIN</v>
      </c>
      <c r="Q3412" s="21" t="str">
        <f>VLOOKUP(P3412,'BASE TARIFA 2025'!C:D,2,0)</f>
        <v>WOMPI NOROCCIDENTE</v>
      </c>
      <c r="R3412" s="23">
        <f>VLOOKUP(P3412,'BASE TARIFA 2025'!C:F,4,0)</f>
        <v>15709.5</v>
      </c>
    </row>
    <row r="3413" spans="1:18" ht="15" customHeight="1">
      <c r="A3413" s="27">
        <v>72800</v>
      </c>
      <c r="B3413" s="27" t="s">
        <v>19491</v>
      </c>
      <c r="C3413" s="27"/>
      <c r="D3413" s="27"/>
      <c r="E3413" s="27"/>
      <c r="F3413" s="27"/>
      <c r="G3413" s="27" t="s">
        <v>19487</v>
      </c>
      <c r="H3413" s="27"/>
      <c r="I3413" s="27"/>
      <c r="J3413" s="27" t="s">
        <v>75</v>
      </c>
      <c r="K3413" s="27" t="s">
        <v>16</v>
      </c>
      <c r="L3413" s="27" t="s">
        <v>16</v>
      </c>
      <c r="M3413" s="27">
        <v>5001</v>
      </c>
      <c r="N3413" s="28">
        <v>45958</v>
      </c>
      <c r="O3413" s="22">
        <v>2</v>
      </c>
      <c r="P3413" s="21" t="str">
        <f>VLOOKUP(M3413,[1]TIPOLOGIAS_CB!$A:$F,4,0)</f>
        <v>MEDELLIN</v>
      </c>
      <c r="Q3413" s="21" t="str">
        <f>VLOOKUP(P3413,'BASE TARIFA 2025'!C:D,2,0)</f>
        <v>WOMPI NOROCCIDENTE</v>
      </c>
      <c r="R3413" s="23">
        <f>VLOOKUP(P3413,'BASE TARIFA 2025'!C:F,4,0)</f>
        <v>15709.5</v>
      </c>
    </row>
    <row r="3414" spans="1:18" ht="15" customHeight="1">
      <c r="A3414" s="27">
        <v>78677</v>
      </c>
      <c r="B3414" s="27" t="s">
        <v>19492</v>
      </c>
      <c r="C3414" s="27"/>
      <c r="D3414" s="27"/>
      <c r="E3414" s="27"/>
      <c r="F3414" s="27"/>
      <c r="G3414" s="27" t="s">
        <v>19487</v>
      </c>
      <c r="H3414" s="27"/>
      <c r="I3414" s="27"/>
      <c r="J3414" s="27" t="s">
        <v>75</v>
      </c>
      <c r="K3414" s="27" t="s">
        <v>16</v>
      </c>
      <c r="L3414" s="27" t="s">
        <v>16</v>
      </c>
      <c r="M3414" s="27">
        <v>5001</v>
      </c>
      <c r="N3414" s="28">
        <v>45958</v>
      </c>
      <c r="O3414" s="22">
        <v>2</v>
      </c>
      <c r="P3414" s="21" t="str">
        <f>VLOOKUP(M3414,[1]TIPOLOGIAS_CB!$A:$F,4,0)</f>
        <v>MEDELLIN</v>
      </c>
      <c r="Q3414" s="21" t="str">
        <f>VLOOKUP(P3414,'BASE TARIFA 2025'!C:D,2,0)</f>
        <v>WOMPI NOROCCIDENTE</v>
      </c>
      <c r="R3414" s="23">
        <f>VLOOKUP(P3414,'BASE TARIFA 2025'!C:F,4,0)</f>
        <v>15709.5</v>
      </c>
    </row>
    <row r="3415" spans="1:18" ht="15" customHeight="1">
      <c r="A3415" s="27">
        <v>10596</v>
      </c>
      <c r="B3415" s="27" t="s">
        <v>19493</v>
      </c>
      <c r="C3415" s="27"/>
      <c r="D3415" s="27"/>
      <c r="E3415" s="27"/>
      <c r="F3415" s="27"/>
      <c r="G3415" s="27" t="s">
        <v>19494</v>
      </c>
      <c r="H3415" s="27"/>
      <c r="I3415" s="27"/>
      <c r="J3415" s="27" t="s">
        <v>450</v>
      </c>
      <c r="K3415" s="27" t="s">
        <v>19495</v>
      </c>
      <c r="L3415" s="27" t="s">
        <v>19495</v>
      </c>
      <c r="M3415" s="27">
        <v>15673</v>
      </c>
      <c r="N3415" s="28">
        <v>45961</v>
      </c>
      <c r="O3415" s="22">
        <f>VLOOKUP(A3415,Hoja1!A:C,3,0)</f>
        <v>8</v>
      </c>
      <c r="P3415" s="21" t="str">
        <f>VLOOKUP(M3415,[1]TIPOLOGIAS_CB!$A:$F,4,0)</f>
        <v>TUNJA</v>
      </c>
      <c r="Q3415" s="21" t="str">
        <f>VLOOKUP(P3415,'BASE TARIFA 2025'!C:D,2,0)</f>
        <v>WOMPI SANTANDERES</v>
      </c>
      <c r="R3415" s="23">
        <f>VLOOKUP(P3415,'BASE TARIFA 2025'!C:F,4,0)</f>
        <v>28277.100000000002</v>
      </c>
    </row>
    <row r="3416" spans="1:18" ht="15" customHeight="1">
      <c r="A3416" s="27">
        <v>10686</v>
      </c>
      <c r="B3416" s="27" t="s">
        <v>19496</v>
      </c>
      <c r="C3416" s="27"/>
      <c r="D3416" s="27"/>
      <c r="E3416" s="27"/>
      <c r="F3416" s="27"/>
      <c r="G3416" s="27" t="s">
        <v>19494</v>
      </c>
      <c r="H3416" s="27"/>
      <c r="I3416" s="27"/>
      <c r="J3416" s="27" t="s">
        <v>450</v>
      </c>
      <c r="K3416" s="27" t="s">
        <v>19497</v>
      </c>
      <c r="L3416" s="27" t="s">
        <v>19497</v>
      </c>
      <c r="M3416" s="27">
        <v>15332</v>
      </c>
      <c r="N3416" s="28">
        <v>45961</v>
      </c>
      <c r="O3416" s="22">
        <f>VLOOKUP(A3416,Hoja1!A:C,3,0)</f>
        <v>8</v>
      </c>
      <c r="P3416" s="21" t="str">
        <f>VLOOKUP(M3416,[1]TIPOLOGIAS_CB!$A:$F,4,0)</f>
        <v>TUNJA</v>
      </c>
      <c r="Q3416" s="21" t="str">
        <f>VLOOKUP(P3416,'BASE TARIFA 2025'!C:D,2,0)</f>
        <v>WOMPI SANTANDERES</v>
      </c>
      <c r="R3416" s="23">
        <f>VLOOKUP(P3416,'BASE TARIFA 2025'!C:F,4,0)</f>
        <v>28277.100000000002</v>
      </c>
    </row>
    <row r="3417" spans="1:18" ht="15" customHeight="1">
      <c r="A3417" s="27">
        <v>11094</v>
      </c>
      <c r="B3417" s="27" t="s">
        <v>19498</v>
      </c>
      <c r="C3417" s="27"/>
      <c r="D3417" s="27"/>
      <c r="E3417" s="27"/>
      <c r="F3417" s="27"/>
      <c r="G3417" s="27" t="s">
        <v>19494</v>
      </c>
      <c r="H3417" s="27"/>
      <c r="I3417" s="27"/>
      <c r="J3417" s="27" t="s">
        <v>450</v>
      </c>
      <c r="K3417" s="27" t="s">
        <v>5384</v>
      </c>
      <c r="L3417" s="27" t="s">
        <v>5384</v>
      </c>
      <c r="M3417" s="27">
        <v>15248</v>
      </c>
      <c r="N3417" s="28">
        <v>45961</v>
      </c>
      <c r="O3417" s="22">
        <f>VLOOKUP(A3417,Hoja1!A:C,3,0)</f>
        <v>8</v>
      </c>
      <c r="P3417" s="21" t="str">
        <f>VLOOKUP(M3417,[1]TIPOLOGIAS_CB!$A:$F,4,0)</f>
        <v>TUNJA</v>
      </c>
      <c r="Q3417" s="21" t="str">
        <f>VLOOKUP(P3417,'BASE TARIFA 2025'!C:D,2,0)</f>
        <v>WOMPI SANTANDERES</v>
      </c>
      <c r="R3417" s="23">
        <f>VLOOKUP(P3417,'BASE TARIFA 2025'!C:F,4,0)</f>
        <v>28277.100000000002</v>
      </c>
    </row>
    <row r="3418" spans="1:18" ht="15" customHeight="1">
      <c r="A3418" s="27">
        <v>11432</v>
      </c>
      <c r="B3418" s="27" t="s">
        <v>19499</v>
      </c>
      <c r="C3418" s="27"/>
      <c r="D3418" s="27"/>
      <c r="E3418" s="27"/>
      <c r="F3418" s="27"/>
      <c r="G3418" s="27" t="s">
        <v>19494</v>
      </c>
      <c r="H3418" s="27"/>
      <c r="I3418" s="27"/>
      <c r="J3418" s="27" t="s">
        <v>450</v>
      </c>
      <c r="K3418" s="27" t="s">
        <v>19500</v>
      </c>
      <c r="L3418" s="27" t="s">
        <v>19500</v>
      </c>
      <c r="M3418" s="27">
        <v>15244</v>
      </c>
      <c r="N3418" s="28">
        <v>45961</v>
      </c>
      <c r="O3418" s="22">
        <f>VLOOKUP(A3418,Hoja1!A:C,3,0)</f>
        <v>8</v>
      </c>
      <c r="P3418" s="21" t="str">
        <f>VLOOKUP(M3418,[1]TIPOLOGIAS_CB!$A:$F,4,0)</f>
        <v>TUNJA</v>
      </c>
      <c r="Q3418" s="21" t="str">
        <f>VLOOKUP(P3418,'BASE TARIFA 2025'!C:D,2,0)</f>
        <v>WOMPI SANTANDERES</v>
      </c>
      <c r="R3418" s="23">
        <f>VLOOKUP(P3418,'BASE TARIFA 2025'!C:F,4,0)</f>
        <v>28277.100000000002</v>
      </c>
    </row>
    <row r="3419" spans="1:18" ht="15" customHeight="1">
      <c r="A3419" s="27">
        <v>12024</v>
      </c>
      <c r="B3419" s="27" t="s">
        <v>19501</v>
      </c>
      <c r="C3419" s="27"/>
      <c r="D3419" s="27"/>
      <c r="E3419" s="27"/>
      <c r="F3419" s="27"/>
      <c r="G3419" s="27" t="s">
        <v>19494</v>
      </c>
      <c r="H3419" s="27"/>
      <c r="I3419" s="27"/>
      <c r="J3419" s="27" t="s">
        <v>2975</v>
      </c>
      <c r="K3419" s="27" t="s">
        <v>19502</v>
      </c>
      <c r="L3419" s="27" t="s">
        <v>19502</v>
      </c>
      <c r="M3419" s="27">
        <v>68162</v>
      </c>
      <c r="N3419" s="28">
        <v>45961</v>
      </c>
      <c r="O3419" s="22">
        <f>VLOOKUP(A3419,Hoja1!A:C,3,0)</f>
        <v>8</v>
      </c>
      <c r="P3419" s="21" t="str">
        <f>VLOOKUP(M3419,[1]TIPOLOGIAS_CB!$A:$F,4,0)</f>
        <v>BUCARAMANGA</v>
      </c>
      <c r="Q3419" s="21" t="str">
        <f>VLOOKUP(P3419,'BASE TARIFA 2025'!C:D,2,0)</f>
        <v>WOMPI SANTANDERES</v>
      </c>
      <c r="R3419" s="23">
        <f>VLOOKUP(P3419,'BASE TARIFA 2025'!C:F,4,0)</f>
        <v>15709.5</v>
      </c>
    </row>
    <row r="3420" spans="1:18" ht="15" customHeight="1">
      <c r="A3420" s="27">
        <v>12063</v>
      </c>
      <c r="B3420" s="27" t="s">
        <v>19503</v>
      </c>
      <c r="C3420" s="27"/>
      <c r="D3420" s="27"/>
      <c r="E3420" s="27"/>
      <c r="F3420" s="27"/>
      <c r="G3420" s="27" t="s">
        <v>19494</v>
      </c>
      <c r="H3420" s="27"/>
      <c r="I3420" s="27"/>
      <c r="J3420" s="27" t="s">
        <v>450</v>
      </c>
      <c r="K3420" s="27" t="s">
        <v>19504</v>
      </c>
      <c r="L3420" s="27" t="s">
        <v>19504</v>
      </c>
      <c r="M3420" s="27">
        <v>15755</v>
      </c>
      <c r="N3420" s="28">
        <v>45961</v>
      </c>
      <c r="O3420" s="22">
        <f>VLOOKUP(A3420,Hoja1!A:C,3,0)</f>
        <v>8</v>
      </c>
      <c r="P3420" s="21" t="str">
        <f>VLOOKUP(M3420,[1]TIPOLOGIAS_CB!$A:$F,4,0)</f>
        <v>TUNJA</v>
      </c>
      <c r="Q3420" s="21" t="str">
        <f>VLOOKUP(P3420,'BASE TARIFA 2025'!C:D,2,0)</f>
        <v>WOMPI SANTANDERES</v>
      </c>
      <c r="R3420" s="23">
        <f>VLOOKUP(P3420,'BASE TARIFA 2025'!C:F,4,0)</f>
        <v>28277.100000000002</v>
      </c>
    </row>
    <row r="3421" spans="1:18" ht="15" customHeight="1">
      <c r="A3421" s="27">
        <v>12066</v>
      </c>
      <c r="B3421" s="27" t="s">
        <v>19505</v>
      </c>
      <c r="C3421" s="27"/>
      <c r="D3421" s="27"/>
      <c r="E3421" s="27"/>
      <c r="F3421" s="27"/>
      <c r="G3421" s="27" t="s">
        <v>19494</v>
      </c>
      <c r="H3421" s="27"/>
      <c r="I3421" s="27"/>
      <c r="J3421" s="27" t="s">
        <v>450</v>
      </c>
      <c r="K3421" s="27" t="s">
        <v>19506</v>
      </c>
      <c r="L3421" s="27" t="s">
        <v>19506</v>
      </c>
      <c r="M3421" s="27">
        <v>15272</v>
      </c>
      <c r="N3421" s="28">
        <v>45961</v>
      </c>
      <c r="O3421" s="22">
        <f>VLOOKUP(A3421,Hoja1!A:C,3,0)</f>
        <v>16</v>
      </c>
      <c r="P3421" s="21" t="str">
        <f>VLOOKUP(M3421,[1]TIPOLOGIAS_CB!$A:$F,4,0)</f>
        <v>TUNJA</v>
      </c>
      <c r="Q3421" s="21" t="str">
        <f>VLOOKUP(P3421,'BASE TARIFA 2025'!C:D,2,0)</f>
        <v>WOMPI SANTANDERES</v>
      </c>
      <c r="R3421" s="23">
        <f>VLOOKUP(P3421,'BASE TARIFA 2025'!C:F,4,0)</f>
        <v>28277.100000000002</v>
      </c>
    </row>
    <row r="3422" spans="1:18" ht="15" customHeight="1">
      <c r="A3422" s="27">
        <v>12202</v>
      </c>
      <c r="B3422" s="27" t="s">
        <v>19507</v>
      </c>
      <c r="C3422" s="27"/>
      <c r="D3422" s="27"/>
      <c r="E3422" s="27"/>
      <c r="F3422" s="27"/>
      <c r="G3422" s="27" t="s">
        <v>19494</v>
      </c>
      <c r="H3422" s="27"/>
      <c r="I3422" s="27"/>
      <c r="J3422" s="27" t="s">
        <v>450</v>
      </c>
      <c r="K3422" s="27" t="s">
        <v>19508</v>
      </c>
      <c r="L3422" s="27" t="s">
        <v>19508</v>
      </c>
      <c r="M3422" s="27">
        <v>15183</v>
      </c>
      <c r="N3422" s="28">
        <v>45961</v>
      </c>
      <c r="O3422" s="22">
        <f>VLOOKUP(A3422,Hoja1!A:C,3,0)</f>
        <v>8</v>
      </c>
      <c r="P3422" s="21" t="str">
        <f>VLOOKUP(M3422,[1]TIPOLOGIAS_CB!$A:$F,4,0)</f>
        <v>TUNJA</v>
      </c>
      <c r="Q3422" s="21" t="str">
        <f>VLOOKUP(P3422,'BASE TARIFA 2025'!C:D,2,0)</f>
        <v>WOMPI SANTANDERES</v>
      </c>
      <c r="R3422" s="23">
        <f>VLOOKUP(P3422,'BASE TARIFA 2025'!C:F,4,0)</f>
        <v>28277.100000000002</v>
      </c>
    </row>
    <row r="3423" spans="1:18" ht="15" customHeight="1">
      <c r="A3423" s="27">
        <v>14874</v>
      </c>
      <c r="B3423" s="27" t="s">
        <v>19509</v>
      </c>
      <c r="C3423" s="27"/>
      <c r="D3423" s="27"/>
      <c r="E3423" s="27"/>
      <c r="F3423" s="27"/>
      <c r="G3423" s="27" t="s">
        <v>19494</v>
      </c>
      <c r="H3423" s="27"/>
      <c r="I3423" s="27"/>
      <c r="J3423" s="27" t="s">
        <v>450</v>
      </c>
      <c r="K3423" s="27" t="s">
        <v>19510</v>
      </c>
      <c r="L3423" s="27" t="s">
        <v>19510</v>
      </c>
      <c r="M3423" s="27">
        <v>15790</v>
      </c>
      <c r="N3423" s="28">
        <v>45961</v>
      </c>
      <c r="O3423" s="22">
        <f>VLOOKUP(A3423,Hoja1!A:C,3,0)</f>
        <v>8</v>
      </c>
      <c r="P3423" s="21" t="str">
        <f>VLOOKUP(M3423,[1]TIPOLOGIAS_CB!$A:$F,4,0)</f>
        <v>TUNJA</v>
      </c>
      <c r="Q3423" s="21" t="str">
        <f>VLOOKUP(P3423,'BASE TARIFA 2025'!C:D,2,0)</f>
        <v>WOMPI SANTANDERES</v>
      </c>
      <c r="R3423" s="23">
        <f>VLOOKUP(P3423,'BASE TARIFA 2025'!C:F,4,0)</f>
        <v>28277.100000000002</v>
      </c>
    </row>
    <row r="3424" spans="1:18" ht="15" customHeight="1">
      <c r="A3424" s="27">
        <v>20859</v>
      </c>
      <c r="B3424" s="27" t="s">
        <v>19511</v>
      </c>
      <c r="C3424" s="27"/>
      <c r="D3424" s="27"/>
      <c r="E3424" s="27"/>
      <c r="F3424" s="27"/>
      <c r="G3424" s="27" t="s">
        <v>19494</v>
      </c>
      <c r="H3424" s="27"/>
      <c r="I3424" s="27"/>
      <c r="J3424" s="27" t="s">
        <v>450</v>
      </c>
      <c r="K3424" s="27" t="s">
        <v>19508</v>
      </c>
      <c r="L3424" s="27" t="s">
        <v>19508</v>
      </c>
      <c r="M3424" s="27">
        <v>15183</v>
      </c>
      <c r="N3424" s="28">
        <v>45961</v>
      </c>
      <c r="O3424" s="22">
        <f>VLOOKUP(A3424,Hoja1!A:C,3,0)</f>
        <v>8</v>
      </c>
      <c r="P3424" s="21" t="str">
        <f>VLOOKUP(M3424,[1]TIPOLOGIAS_CB!$A:$F,4,0)</f>
        <v>TUNJA</v>
      </c>
      <c r="Q3424" s="21" t="str">
        <f>VLOOKUP(P3424,'BASE TARIFA 2025'!C:D,2,0)</f>
        <v>WOMPI SANTANDERES</v>
      </c>
      <c r="R3424" s="23">
        <f>VLOOKUP(P3424,'BASE TARIFA 2025'!C:F,4,0)</f>
        <v>28277.100000000002</v>
      </c>
    </row>
    <row r="3425" spans="1:18" ht="15" customHeight="1">
      <c r="A3425" s="27">
        <v>22463</v>
      </c>
      <c r="B3425" s="27" t="s">
        <v>19512</v>
      </c>
      <c r="C3425" s="27"/>
      <c r="D3425" s="27"/>
      <c r="E3425" s="27"/>
      <c r="F3425" s="27"/>
      <c r="G3425" s="27" t="s">
        <v>19494</v>
      </c>
      <c r="H3425" s="27"/>
      <c r="I3425" s="27"/>
      <c r="J3425" s="27" t="s">
        <v>450</v>
      </c>
      <c r="K3425" s="27" t="s">
        <v>10172</v>
      </c>
      <c r="L3425" s="27" t="s">
        <v>10172</v>
      </c>
      <c r="M3425" s="27">
        <v>15368</v>
      </c>
      <c r="N3425" s="28">
        <v>45961</v>
      </c>
      <c r="O3425" s="22">
        <f>VLOOKUP(A3425,Hoja1!A:C,3,0)</f>
        <v>8</v>
      </c>
      <c r="P3425" s="21" t="str">
        <f>VLOOKUP(M3425,[1]TIPOLOGIAS_CB!$A:$F,4,0)</f>
        <v>TUNJA</v>
      </c>
      <c r="Q3425" s="21" t="str">
        <f>VLOOKUP(P3425,'BASE TARIFA 2025'!C:D,2,0)</f>
        <v>WOMPI SANTANDERES</v>
      </c>
      <c r="R3425" s="23">
        <f>VLOOKUP(P3425,'BASE TARIFA 2025'!C:F,4,0)</f>
        <v>28277.100000000002</v>
      </c>
    </row>
    <row r="3426" spans="1:18" ht="15" customHeight="1">
      <c r="A3426" s="27">
        <v>24407</v>
      </c>
      <c r="B3426" s="27" t="s">
        <v>19513</v>
      </c>
      <c r="C3426" s="27"/>
      <c r="D3426" s="27"/>
      <c r="E3426" s="27"/>
      <c r="F3426" s="27"/>
      <c r="G3426" s="27" t="s">
        <v>19494</v>
      </c>
      <c r="H3426" s="27"/>
      <c r="I3426" s="27"/>
      <c r="J3426" s="27" t="s">
        <v>450</v>
      </c>
      <c r="K3426" s="27" t="s">
        <v>19514</v>
      </c>
      <c r="L3426" s="27" t="s">
        <v>19514</v>
      </c>
      <c r="M3426" s="27">
        <v>15377</v>
      </c>
      <c r="N3426" s="28">
        <v>45961</v>
      </c>
      <c r="O3426" s="22">
        <f>VLOOKUP(A3426,Hoja1!A:C,3,0)</f>
        <v>8</v>
      </c>
      <c r="P3426" s="21" t="str">
        <f>VLOOKUP(M3426,[1]TIPOLOGIAS_CB!$A:$F,4,0)</f>
        <v>TUNJA</v>
      </c>
      <c r="Q3426" s="21" t="str">
        <f>VLOOKUP(P3426,'BASE TARIFA 2025'!C:D,2,0)</f>
        <v>WOMPI SANTANDERES</v>
      </c>
      <c r="R3426" s="23">
        <f>VLOOKUP(P3426,'BASE TARIFA 2025'!C:F,4,0)</f>
        <v>28277.100000000002</v>
      </c>
    </row>
    <row r="3427" spans="1:18" ht="15" customHeight="1">
      <c r="A3427" s="27">
        <v>25676</v>
      </c>
      <c r="B3427" s="27" t="s">
        <v>19515</v>
      </c>
      <c r="C3427" s="27"/>
      <c r="D3427" s="27"/>
      <c r="E3427" s="27"/>
      <c r="F3427" s="27"/>
      <c r="G3427" s="27" t="s">
        <v>19494</v>
      </c>
      <c r="H3427" s="27"/>
      <c r="I3427" s="27"/>
      <c r="J3427" s="27" t="s">
        <v>2975</v>
      </c>
      <c r="K3427" s="27" t="s">
        <v>19516</v>
      </c>
      <c r="L3427" s="27" t="s">
        <v>19516</v>
      </c>
      <c r="M3427" s="27">
        <v>68686</v>
      </c>
      <c r="N3427" s="28">
        <v>45961</v>
      </c>
      <c r="O3427" s="22">
        <f>VLOOKUP(A3427,Hoja1!A:C,3,0)</f>
        <v>8</v>
      </c>
      <c r="P3427" s="21" t="str">
        <f>VLOOKUP(M3427,[1]TIPOLOGIAS_CB!$A:$F,4,0)</f>
        <v>TUNJA</v>
      </c>
      <c r="Q3427" s="21" t="str">
        <f>VLOOKUP(P3427,'BASE TARIFA 2025'!C:D,2,0)</f>
        <v>WOMPI SANTANDERES</v>
      </c>
      <c r="R3427" s="23">
        <f>VLOOKUP(P3427,'BASE TARIFA 2025'!C:F,4,0)</f>
        <v>28277.100000000002</v>
      </c>
    </row>
    <row r="3428" spans="1:18" ht="15" customHeight="1">
      <c r="A3428" s="27">
        <v>26393</v>
      </c>
      <c r="B3428" s="27" t="s">
        <v>19517</v>
      </c>
      <c r="C3428" s="27"/>
      <c r="D3428" s="27"/>
      <c r="E3428" s="27"/>
      <c r="F3428" s="27"/>
      <c r="G3428" s="27" t="s">
        <v>19494</v>
      </c>
      <c r="H3428" s="27"/>
      <c r="I3428" s="27"/>
      <c r="J3428" s="27" t="s">
        <v>2975</v>
      </c>
      <c r="K3428" s="27" t="s">
        <v>19518</v>
      </c>
      <c r="L3428" s="27" t="s">
        <v>19518</v>
      </c>
      <c r="M3428" s="27">
        <v>68207</v>
      </c>
      <c r="N3428" s="28">
        <v>45961</v>
      </c>
      <c r="O3428" s="22">
        <f>VLOOKUP(A3428,Hoja1!A:C,3,0)</f>
        <v>8</v>
      </c>
      <c r="P3428" s="21" t="str">
        <f>VLOOKUP(M3428,[1]TIPOLOGIAS_CB!$A:$F,4,0)</f>
        <v>BUCARAMANGA</v>
      </c>
      <c r="Q3428" s="21" t="str">
        <f>VLOOKUP(P3428,'BASE TARIFA 2025'!C:D,2,0)</f>
        <v>WOMPI SANTANDERES</v>
      </c>
      <c r="R3428" s="23">
        <f>VLOOKUP(P3428,'BASE TARIFA 2025'!C:F,4,0)</f>
        <v>15709.5</v>
      </c>
    </row>
    <row r="3429" spans="1:18" ht="15" customHeight="1">
      <c r="A3429" s="27">
        <v>27940</v>
      </c>
      <c r="B3429" s="27" t="s">
        <v>19519</v>
      </c>
      <c r="C3429" s="27"/>
      <c r="D3429" s="27"/>
      <c r="E3429" s="27"/>
      <c r="F3429" s="27"/>
      <c r="G3429" s="27" t="s">
        <v>19494</v>
      </c>
      <c r="H3429" s="27"/>
      <c r="I3429" s="27"/>
      <c r="J3429" s="27" t="s">
        <v>450</v>
      </c>
      <c r="K3429" s="27" t="s">
        <v>19520</v>
      </c>
      <c r="L3429" s="27" t="s">
        <v>19520</v>
      </c>
      <c r="M3429" s="27">
        <v>15215</v>
      </c>
      <c r="N3429" s="28">
        <v>45961</v>
      </c>
      <c r="O3429" s="22">
        <f>VLOOKUP(A3429,Hoja1!A:C,3,0)</f>
        <v>8</v>
      </c>
      <c r="P3429" s="21" t="str">
        <f>VLOOKUP(M3429,[1]TIPOLOGIAS_CB!$A:$F,4,0)</f>
        <v>TUNJA</v>
      </c>
      <c r="Q3429" s="21" t="str">
        <f>VLOOKUP(P3429,'BASE TARIFA 2025'!C:D,2,0)</f>
        <v>WOMPI SANTANDERES</v>
      </c>
      <c r="R3429" s="23">
        <f>VLOOKUP(P3429,'BASE TARIFA 2025'!C:F,4,0)</f>
        <v>28277.100000000002</v>
      </c>
    </row>
    <row r="3430" spans="1:18" ht="15" customHeight="1">
      <c r="A3430" s="27">
        <v>28554</v>
      </c>
      <c r="B3430" s="27" t="s">
        <v>19521</v>
      </c>
      <c r="C3430" s="27"/>
      <c r="D3430" s="27"/>
      <c r="E3430" s="27"/>
      <c r="F3430" s="27"/>
      <c r="G3430" s="27" t="s">
        <v>19494</v>
      </c>
      <c r="H3430" s="27"/>
      <c r="I3430" s="27"/>
      <c r="J3430" s="27" t="s">
        <v>2975</v>
      </c>
      <c r="K3430" s="27" t="s">
        <v>19522</v>
      </c>
      <c r="L3430" s="27" t="s">
        <v>19522</v>
      </c>
      <c r="M3430" s="27">
        <v>68266</v>
      </c>
      <c r="N3430" s="28">
        <v>45961</v>
      </c>
      <c r="O3430" s="22">
        <f>VLOOKUP(A3430,Hoja1!A:C,3,0)</f>
        <v>8</v>
      </c>
      <c r="P3430" s="21" t="str">
        <f>VLOOKUP(M3430,[1]TIPOLOGIAS_CB!$A:$F,4,0)</f>
        <v>BUCARAMANGA</v>
      </c>
      <c r="Q3430" s="21" t="str">
        <f>VLOOKUP(P3430,'BASE TARIFA 2025'!C:D,2,0)</f>
        <v>WOMPI SANTANDERES</v>
      </c>
      <c r="R3430" s="23">
        <f>VLOOKUP(P3430,'BASE TARIFA 2025'!C:F,4,0)</f>
        <v>15709.5</v>
      </c>
    </row>
    <row r="3431" spans="1:18" ht="15" customHeight="1">
      <c r="A3431" s="27">
        <v>29959</v>
      </c>
      <c r="B3431" s="27" t="s">
        <v>19523</v>
      </c>
      <c r="C3431" s="27"/>
      <c r="D3431" s="27"/>
      <c r="E3431" s="27"/>
      <c r="F3431" s="27"/>
      <c r="G3431" s="27" t="s">
        <v>19494</v>
      </c>
      <c r="H3431" s="27"/>
      <c r="I3431" s="27"/>
      <c r="J3431" s="27" t="s">
        <v>2975</v>
      </c>
      <c r="K3431" s="27" t="s">
        <v>19502</v>
      </c>
      <c r="L3431" s="27" t="s">
        <v>19502</v>
      </c>
      <c r="M3431" s="27">
        <v>68162</v>
      </c>
      <c r="N3431" s="28">
        <v>45961</v>
      </c>
      <c r="O3431" s="22">
        <f>VLOOKUP(A3431,Hoja1!A:C,3,0)</f>
        <v>8</v>
      </c>
      <c r="P3431" s="21" t="str">
        <f>VLOOKUP(M3431,[1]TIPOLOGIAS_CB!$A:$F,4,0)</f>
        <v>BUCARAMANGA</v>
      </c>
      <c r="Q3431" s="21" t="str">
        <f>VLOOKUP(P3431,'BASE TARIFA 2025'!C:D,2,0)</f>
        <v>WOMPI SANTANDERES</v>
      </c>
      <c r="R3431" s="23">
        <f>VLOOKUP(P3431,'BASE TARIFA 2025'!C:F,4,0)</f>
        <v>15709.5</v>
      </c>
    </row>
    <row r="3432" spans="1:18" ht="15" customHeight="1">
      <c r="A3432" s="27">
        <v>34564</v>
      </c>
      <c r="B3432" s="27" t="s">
        <v>19524</v>
      </c>
      <c r="C3432" s="27"/>
      <c r="D3432" s="27"/>
      <c r="E3432" s="27"/>
      <c r="F3432" s="27"/>
      <c r="G3432" s="27" t="s">
        <v>19494</v>
      </c>
      <c r="H3432" s="27"/>
      <c r="I3432" s="27"/>
      <c r="J3432" s="27" t="s">
        <v>450</v>
      </c>
      <c r="K3432" s="27" t="s">
        <v>19525</v>
      </c>
      <c r="L3432" s="27" t="s">
        <v>19525</v>
      </c>
      <c r="M3432" s="27">
        <v>15180</v>
      </c>
      <c r="N3432" s="28">
        <v>45961</v>
      </c>
      <c r="O3432" s="22">
        <f>VLOOKUP(A3432,Hoja1!A:C,3,0)</f>
        <v>8</v>
      </c>
      <c r="P3432" s="21" t="str">
        <f>VLOOKUP(M3432,[1]TIPOLOGIAS_CB!$A:$F,4,0)</f>
        <v>TUNJA</v>
      </c>
      <c r="Q3432" s="21" t="str">
        <f>VLOOKUP(P3432,'BASE TARIFA 2025'!C:D,2,0)</f>
        <v>WOMPI SANTANDERES</v>
      </c>
      <c r="R3432" s="23">
        <f>VLOOKUP(P3432,'BASE TARIFA 2025'!C:F,4,0)</f>
        <v>28277.100000000002</v>
      </c>
    </row>
    <row r="3433" spans="1:18" ht="15" customHeight="1">
      <c r="A3433" s="27">
        <v>34567</v>
      </c>
      <c r="B3433" s="27" t="s">
        <v>19526</v>
      </c>
      <c r="C3433" s="27"/>
      <c r="D3433" s="27"/>
      <c r="E3433" s="27"/>
      <c r="F3433" s="27"/>
      <c r="G3433" s="27" t="s">
        <v>19494</v>
      </c>
      <c r="H3433" s="27"/>
      <c r="I3433" s="27"/>
      <c r="J3433" s="27" t="s">
        <v>450</v>
      </c>
      <c r="K3433" s="27" t="s">
        <v>19497</v>
      </c>
      <c r="L3433" s="27" t="s">
        <v>19497</v>
      </c>
      <c r="M3433" s="27">
        <v>15332</v>
      </c>
      <c r="N3433" s="28">
        <v>45961</v>
      </c>
      <c r="O3433" s="22">
        <f>VLOOKUP(A3433,Hoja1!A:C,3,0)</f>
        <v>8</v>
      </c>
      <c r="P3433" s="21" t="str">
        <f>VLOOKUP(M3433,[1]TIPOLOGIAS_CB!$A:$F,4,0)</f>
        <v>TUNJA</v>
      </c>
      <c r="Q3433" s="21" t="str">
        <f>VLOOKUP(P3433,'BASE TARIFA 2025'!C:D,2,0)</f>
        <v>WOMPI SANTANDERES</v>
      </c>
      <c r="R3433" s="23">
        <f>VLOOKUP(P3433,'BASE TARIFA 2025'!C:F,4,0)</f>
        <v>28277.100000000002</v>
      </c>
    </row>
    <row r="3434" spans="1:18" ht="15" customHeight="1">
      <c r="A3434" s="27">
        <v>37487</v>
      </c>
      <c r="B3434" s="27" t="s">
        <v>19527</v>
      </c>
      <c r="C3434" s="27"/>
      <c r="D3434" s="27"/>
      <c r="E3434" s="27"/>
      <c r="F3434" s="27"/>
      <c r="G3434" s="27" t="s">
        <v>19494</v>
      </c>
      <c r="H3434" s="27"/>
      <c r="I3434" s="27"/>
      <c r="J3434" s="27" t="s">
        <v>450</v>
      </c>
      <c r="K3434" s="27" t="s">
        <v>19528</v>
      </c>
      <c r="L3434" s="27" t="s">
        <v>19528</v>
      </c>
      <c r="M3434" s="27">
        <v>15317</v>
      </c>
      <c r="N3434" s="28">
        <v>45961</v>
      </c>
      <c r="O3434" s="22">
        <f>VLOOKUP(A3434,Hoja1!A:C,3,0)</f>
        <v>8</v>
      </c>
      <c r="P3434" s="21" t="str">
        <f>VLOOKUP(M3434,[1]TIPOLOGIAS_CB!$A:$F,4,0)</f>
        <v>TUNJA</v>
      </c>
      <c r="Q3434" s="21" t="str">
        <f>VLOOKUP(P3434,'BASE TARIFA 2025'!C:D,2,0)</f>
        <v>WOMPI SANTANDERES</v>
      </c>
      <c r="R3434" s="23">
        <f>VLOOKUP(P3434,'BASE TARIFA 2025'!C:F,4,0)</f>
        <v>28277.100000000002</v>
      </c>
    </row>
    <row r="3435" spans="1:18" ht="15" customHeight="1">
      <c r="A3435" s="27">
        <v>37488</v>
      </c>
      <c r="B3435" s="27" t="s">
        <v>10202</v>
      </c>
      <c r="C3435" s="27"/>
      <c r="D3435" s="27"/>
      <c r="E3435" s="27"/>
      <c r="F3435" s="27"/>
      <c r="G3435" s="27" t="s">
        <v>19494</v>
      </c>
      <c r="H3435" s="27"/>
      <c r="I3435" s="27"/>
      <c r="J3435" s="27" t="s">
        <v>450</v>
      </c>
      <c r="K3435" s="27" t="s">
        <v>10172</v>
      </c>
      <c r="L3435" s="27" t="s">
        <v>10172</v>
      </c>
      <c r="M3435" s="27">
        <v>15368</v>
      </c>
      <c r="N3435" s="28">
        <v>45961</v>
      </c>
      <c r="O3435" s="22">
        <f>VLOOKUP(A3435,Hoja1!A:C,3,0)</f>
        <v>8</v>
      </c>
      <c r="P3435" s="21" t="str">
        <f>VLOOKUP(M3435,[1]TIPOLOGIAS_CB!$A:$F,4,0)</f>
        <v>TUNJA</v>
      </c>
      <c r="Q3435" s="21" t="str">
        <f>VLOOKUP(P3435,'BASE TARIFA 2025'!C:D,2,0)</f>
        <v>WOMPI SANTANDERES</v>
      </c>
      <c r="R3435" s="23">
        <f>VLOOKUP(P3435,'BASE TARIFA 2025'!C:F,4,0)</f>
        <v>28277.100000000002</v>
      </c>
    </row>
    <row r="3436" spans="1:18" ht="15" customHeight="1">
      <c r="A3436" s="27">
        <v>41568</v>
      </c>
      <c r="B3436" s="27" t="s">
        <v>19529</v>
      </c>
      <c r="C3436" s="27"/>
      <c r="D3436" s="27"/>
      <c r="E3436" s="27"/>
      <c r="F3436" s="27"/>
      <c r="G3436" s="27" t="s">
        <v>19494</v>
      </c>
      <c r="H3436" s="27"/>
      <c r="I3436" s="27"/>
      <c r="J3436" s="27" t="s">
        <v>2975</v>
      </c>
      <c r="K3436" s="27" t="s">
        <v>19502</v>
      </c>
      <c r="L3436" s="27" t="s">
        <v>19502</v>
      </c>
      <c r="M3436" s="27">
        <v>68162</v>
      </c>
      <c r="N3436" s="28">
        <v>45961</v>
      </c>
      <c r="O3436" s="22">
        <f>VLOOKUP(A3436,Hoja1!A:C,3,0)</f>
        <v>8</v>
      </c>
      <c r="P3436" s="21" t="str">
        <f>VLOOKUP(M3436,[1]TIPOLOGIAS_CB!$A:$F,4,0)</f>
        <v>BUCARAMANGA</v>
      </c>
      <c r="Q3436" s="21" t="str">
        <f>VLOOKUP(P3436,'BASE TARIFA 2025'!C:D,2,0)</f>
        <v>WOMPI SANTANDERES</v>
      </c>
      <c r="R3436" s="23">
        <f>VLOOKUP(P3436,'BASE TARIFA 2025'!C:F,4,0)</f>
        <v>15709.5</v>
      </c>
    </row>
    <row r="3437" spans="1:18" ht="15" customHeight="1">
      <c r="A3437" s="27">
        <v>42527</v>
      </c>
      <c r="B3437" s="27" t="s">
        <v>19530</v>
      </c>
      <c r="C3437" s="27"/>
      <c r="D3437" s="27"/>
      <c r="E3437" s="27"/>
      <c r="F3437" s="27"/>
      <c r="G3437" s="27" t="s">
        <v>19494</v>
      </c>
      <c r="H3437" s="27"/>
      <c r="I3437" s="27"/>
      <c r="J3437" s="27" t="s">
        <v>450</v>
      </c>
      <c r="K3437" s="27" t="s">
        <v>5384</v>
      </c>
      <c r="L3437" s="27" t="s">
        <v>5384</v>
      </c>
      <c r="M3437" s="27">
        <v>15248</v>
      </c>
      <c r="N3437" s="28">
        <v>45961</v>
      </c>
      <c r="O3437" s="22">
        <f>VLOOKUP(A3437,Hoja1!A:C,3,0)</f>
        <v>8</v>
      </c>
      <c r="P3437" s="21" t="str">
        <f>VLOOKUP(M3437,[1]TIPOLOGIAS_CB!$A:$F,4,0)</f>
        <v>TUNJA</v>
      </c>
      <c r="Q3437" s="21" t="str">
        <f>VLOOKUP(P3437,'BASE TARIFA 2025'!C:D,2,0)</f>
        <v>WOMPI SANTANDERES</v>
      </c>
      <c r="R3437" s="23">
        <f>VLOOKUP(P3437,'BASE TARIFA 2025'!C:F,4,0)</f>
        <v>28277.100000000002</v>
      </c>
    </row>
    <row r="3438" spans="1:18" ht="15" customHeight="1">
      <c r="A3438" s="27">
        <v>46022</v>
      </c>
      <c r="B3438" s="27" t="s">
        <v>19531</v>
      </c>
      <c r="C3438" s="27"/>
      <c r="D3438" s="27"/>
      <c r="E3438" s="27"/>
      <c r="F3438" s="27"/>
      <c r="G3438" s="27" t="s">
        <v>19494</v>
      </c>
      <c r="H3438" s="27"/>
      <c r="I3438" s="27"/>
      <c r="J3438" s="27" t="s">
        <v>450</v>
      </c>
      <c r="K3438" s="27" t="s">
        <v>19532</v>
      </c>
      <c r="L3438" s="27" t="s">
        <v>19532</v>
      </c>
      <c r="M3438" s="27">
        <v>15522</v>
      </c>
      <c r="N3438" s="28">
        <v>45961</v>
      </c>
      <c r="O3438" s="22">
        <f>VLOOKUP(A3438,Hoja1!A:C,3,0)</f>
        <v>8</v>
      </c>
      <c r="P3438" s="21" t="str">
        <f>VLOOKUP(M3438,[1]TIPOLOGIAS_CB!$A:$F,4,0)</f>
        <v>TUNJA</v>
      </c>
      <c r="Q3438" s="21" t="str">
        <f>VLOOKUP(P3438,'BASE TARIFA 2025'!C:D,2,0)</f>
        <v>WOMPI SANTANDERES</v>
      </c>
      <c r="R3438" s="23">
        <f>VLOOKUP(P3438,'BASE TARIFA 2025'!C:F,4,0)</f>
        <v>28277.100000000002</v>
      </c>
    </row>
    <row r="3439" spans="1:18" ht="15" customHeight="1">
      <c r="A3439" s="27">
        <v>48401</v>
      </c>
      <c r="B3439" s="27" t="s">
        <v>19533</v>
      </c>
      <c r="C3439" s="27"/>
      <c r="D3439" s="27"/>
      <c r="E3439" s="27"/>
      <c r="F3439" s="27"/>
      <c r="G3439" s="27" t="s">
        <v>19494</v>
      </c>
      <c r="H3439" s="27"/>
      <c r="I3439" s="27"/>
      <c r="J3439" s="27" t="s">
        <v>2975</v>
      </c>
      <c r="K3439" s="27" t="s">
        <v>19534</v>
      </c>
      <c r="L3439" s="27" t="s">
        <v>19534</v>
      </c>
      <c r="M3439" s="27">
        <v>68152</v>
      </c>
      <c r="N3439" s="28">
        <v>45961</v>
      </c>
      <c r="O3439" s="22">
        <f>VLOOKUP(A3439,Hoja1!A:C,3,0)</f>
        <v>8</v>
      </c>
      <c r="P3439" s="21" t="str">
        <f>VLOOKUP(M3439,[1]TIPOLOGIAS_CB!$A:$F,4,0)</f>
        <v>BUCARAMANGA</v>
      </c>
      <c r="Q3439" s="21" t="str">
        <f>VLOOKUP(P3439,'BASE TARIFA 2025'!C:D,2,0)</f>
        <v>WOMPI SANTANDERES</v>
      </c>
      <c r="R3439" s="23">
        <f>VLOOKUP(P3439,'BASE TARIFA 2025'!C:F,4,0)</f>
        <v>15709.5</v>
      </c>
    </row>
    <row r="3440" spans="1:18" ht="15" customHeight="1">
      <c r="A3440" s="27">
        <v>48402</v>
      </c>
      <c r="B3440" s="27" t="s">
        <v>19535</v>
      </c>
      <c r="C3440" s="27"/>
      <c r="D3440" s="27"/>
      <c r="E3440" s="27"/>
      <c r="F3440" s="27"/>
      <c r="G3440" s="27" t="s">
        <v>19494</v>
      </c>
      <c r="H3440" s="27"/>
      <c r="I3440" s="27"/>
      <c r="J3440" s="27" t="s">
        <v>2975</v>
      </c>
      <c r="K3440" s="27" t="s">
        <v>19522</v>
      </c>
      <c r="L3440" s="27" t="s">
        <v>19522</v>
      </c>
      <c r="M3440" s="27">
        <v>68266</v>
      </c>
      <c r="N3440" s="28">
        <v>45961</v>
      </c>
      <c r="O3440" s="22">
        <f>VLOOKUP(A3440,Hoja1!A:C,3,0)</f>
        <v>8</v>
      </c>
      <c r="P3440" s="21" t="str">
        <f>VLOOKUP(M3440,[1]TIPOLOGIAS_CB!$A:$F,4,0)</f>
        <v>BUCARAMANGA</v>
      </c>
      <c r="Q3440" s="21" t="str">
        <f>VLOOKUP(P3440,'BASE TARIFA 2025'!C:D,2,0)</f>
        <v>WOMPI SANTANDERES</v>
      </c>
      <c r="R3440" s="23">
        <f>VLOOKUP(P3440,'BASE TARIFA 2025'!C:F,4,0)</f>
        <v>15709.5</v>
      </c>
    </row>
    <row r="3441" spans="1:18" ht="15" customHeight="1">
      <c r="A3441" s="27">
        <v>48619</v>
      </c>
      <c r="B3441" s="27" t="s">
        <v>19536</v>
      </c>
      <c r="C3441" s="27"/>
      <c r="D3441" s="27"/>
      <c r="E3441" s="27"/>
      <c r="F3441" s="27"/>
      <c r="G3441" s="27" t="s">
        <v>19494</v>
      </c>
      <c r="H3441" s="27"/>
      <c r="I3441" s="27"/>
      <c r="J3441" s="27" t="s">
        <v>2975</v>
      </c>
      <c r="K3441" s="27" t="s">
        <v>19537</v>
      </c>
      <c r="L3441" s="27" t="s">
        <v>19537</v>
      </c>
      <c r="M3441" s="27">
        <v>68147</v>
      </c>
      <c r="N3441" s="28">
        <v>45961</v>
      </c>
      <c r="O3441" s="22">
        <f>VLOOKUP(A3441,Hoja1!A:C,3,0)</f>
        <v>16</v>
      </c>
      <c r="P3441" s="21" t="str">
        <f>VLOOKUP(M3441,[1]TIPOLOGIAS_CB!$A:$F,4,0)</f>
        <v>BUCARAMANGA</v>
      </c>
      <c r="Q3441" s="21" t="str">
        <f>VLOOKUP(P3441,'BASE TARIFA 2025'!C:D,2,0)</f>
        <v>WOMPI SANTANDERES</v>
      </c>
      <c r="R3441" s="23">
        <f>VLOOKUP(P3441,'BASE TARIFA 2025'!C:F,4,0)</f>
        <v>15709.5</v>
      </c>
    </row>
    <row r="3442" spans="1:18" ht="15" customHeight="1">
      <c r="A3442" s="27">
        <v>50614</v>
      </c>
      <c r="B3442" s="27" t="s">
        <v>19538</v>
      </c>
      <c r="C3442" s="27"/>
      <c r="D3442" s="27"/>
      <c r="E3442" s="27"/>
      <c r="F3442" s="27"/>
      <c r="G3442" s="27" t="s">
        <v>19494</v>
      </c>
      <c r="H3442" s="27"/>
      <c r="I3442" s="27"/>
      <c r="J3442" s="27" t="s">
        <v>450</v>
      </c>
      <c r="K3442" s="27" t="s">
        <v>19504</v>
      </c>
      <c r="L3442" s="27" t="s">
        <v>19504</v>
      </c>
      <c r="M3442" s="27">
        <v>15755</v>
      </c>
      <c r="N3442" s="28">
        <v>45961</v>
      </c>
      <c r="O3442" s="22">
        <f>VLOOKUP(A3442,Hoja1!A:C,3,0)</f>
        <v>8</v>
      </c>
      <c r="P3442" s="21" t="str">
        <f>VLOOKUP(M3442,[1]TIPOLOGIAS_CB!$A:$F,4,0)</f>
        <v>TUNJA</v>
      </c>
      <c r="Q3442" s="21" t="str">
        <f>VLOOKUP(P3442,'BASE TARIFA 2025'!C:D,2,0)</f>
        <v>WOMPI SANTANDERES</v>
      </c>
      <c r="R3442" s="23">
        <f>VLOOKUP(P3442,'BASE TARIFA 2025'!C:F,4,0)</f>
        <v>28277.100000000002</v>
      </c>
    </row>
    <row r="3443" spans="1:18" ht="15" customHeight="1">
      <c r="A3443" s="27">
        <v>51692</v>
      </c>
      <c r="B3443" s="27" t="s">
        <v>19539</v>
      </c>
      <c r="C3443" s="27"/>
      <c r="D3443" s="27"/>
      <c r="E3443" s="27"/>
      <c r="F3443" s="27"/>
      <c r="G3443" s="27" t="s">
        <v>19494</v>
      </c>
      <c r="H3443" s="27"/>
      <c r="I3443" s="27"/>
      <c r="J3443" s="27" t="s">
        <v>450</v>
      </c>
      <c r="K3443" s="27" t="s">
        <v>19525</v>
      </c>
      <c r="L3443" s="27" t="s">
        <v>19525</v>
      </c>
      <c r="M3443" s="27">
        <v>15180</v>
      </c>
      <c r="N3443" s="28">
        <v>45961</v>
      </c>
      <c r="O3443" s="22">
        <f>VLOOKUP(A3443,Hoja1!A:C,3,0)</f>
        <v>8</v>
      </c>
      <c r="P3443" s="21" t="str">
        <f>VLOOKUP(M3443,[1]TIPOLOGIAS_CB!$A:$F,4,0)</f>
        <v>TUNJA</v>
      </c>
      <c r="Q3443" s="21" t="str">
        <f>VLOOKUP(P3443,'BASE TARIFA 2025'!C:D,2,0)</f>
        <v>WOMPI SANTANDERES</v>
      </c>
      <c r="R3443" s="23">
        <f>VLOOKUP(P3443,'BASE TARIFA 2025'!C:F,4,0)</f>
        <v>28277.100000000002</v>
      </c>
    </row>
    <row r="3444" spans="1:18" ht="15" customHeight="1">
      <c r="A3444" s="27">
        <v>51693</v>
      </c>
      <c r="B3444" s="27" t="s">
        <v>19540</v>
      </c>
      <c r="C3444" s="27"/>
      <c r="D3444" s="27"/>
      <c r="E3444" s="27"/>
      <c r="F3444" s="27"/>
      <c r="G3444" s="27" t="s">
        <v>19494</v>
      </c>
      <c r="H3444" s="27"/>
      <c r="I3444" s="27"/>
      <c r="J3444" s="27" t="s">
        <v>450</v>
      </c>
      <c r="K3444" s="27" t="s">
        <v>19500</v>
      </c>
      <c r="L3444" s="27" t="s">
        <v>19500</v>
      </c>
      <c r="M3444" s="27">
        <v>15244</v>
      </c>
      <c r="N3444" s="28">
        <v>45961</v>
      </c>
      <c r="O3444" s="22">
        <f>VLOOKUP(A3444,Hoja1!A:C,3,0)</f>
        <v>8</v>
      </c>
      <c r="P3444" s="21" t="str">
        <f>VLOOKUP(M3444,[1]TIPOLOGIAS_CB!$A:$F,4,0)</f>
        <v>TUNJA</v>
      </c>
      <c r="Q3444" s="21" t="str">
        <f>VLOOKUP(P3444,'BASE TARIFA 2025'!C:D,2,0)</f>
        <v>WOMPI SANTANDERES</v>
      </c>
      <c r="R3444" s="23">
        <f>VLOOKUP(P3444,'BASE TARIFA 2025'!C:F,4,0)</f>
        <v>28277.100000000002</v>
      </c>
    </row>
    <row r="3445" spans="1:18" ht="15" customHeight="1">
      <c r="A3445" s="27">
        <v>51776</v>
      </c>
      <c r="B3445" s="27" t="s">
        <v>19541</v>
      </c>
      <c r="C3445" s="27"/>
      <c r="D3445" s="27"/>
      <c r="E3445" s="27"/>
      <c r="F3445" s="27"/>
      <c r="G3445" s="27" t="s">
        <v>19494</v>
      </c>
      <c r="H3445" s="27"/>
      <c r="I3445" s="27"/>
      <c r="J3445" s="27" t="s">
        <v>2975</v>
      </c>
      <c r="K3445" s="27" t="s">
        <v>19518</v>
      </c>
      <c r="L3445" s="27" t="s">
        <v>19518</v>
      </c>
      <c r="M3445" s="27">
        <v>68207</v>
      </c>
      <c r="N3445" s="28">
        <v>45961</v>
      </c>
      <c r="O3445" s="22">
        <f>VLOOKUP(A3445,Hoja1!A:C,3,0)</f>
        <v>8</v>
      </c>
      <c r="P3445" s="21" t="str">
        <f>VLOOKUP(M3445,[1]TIPOLOGIAS_CB!$A:$F,4,0)</f>
        <v>BUCARAMANGA</v>
      </c>
      <c r="Q3445" s="21" t="str">
        <f>VLOOKUP(P3445,'BASE TARIFA 2025'!C:D,2,0)</f>
        <v>WOMPI SANTANDERES</v>
      </c>
      <c r="R3445" s="23">
        <f>VLOOKUP(P3445,'BASE TARIFA 2025'!C:F,4,0)</f>
        <v>15709.5</v>
      </c>
    </row>
    <row r="3446" spans="1:18" ht="15" customHeight="1">
      <c r="A3446" s="27">
        <v>52370</v>
      </c>
      <c r="B3446" s="27" t="s">
        <v>19542</v>
      </c>
      <c r="C3446" s="27"/>
      <c r="D3446" s="27"/>
      <c r="E3446" s="27"/>
      <c r="F3446" s="27"/>
      <c r="G3446" s="27" t="s">
        <v>19494</v>
      </c>
      <c r="H3446" s="27"/>
      <c r="I3446" s="27"/>
      <c r="J3446" s="27" t="s">
        <v>450</v>
      </c>
      <c r="K3446" s="27" t="s">
        <v>19543</v>
      </c>
      <c r="L3446" s="27" t="s">
        <v>19543</v>
      </c>
      <c r="M3446" s="27">
        <v>15774</v>
      </c>
      <c r="N3446" s="28">
        <v>45961</v>
      </c>
      <c r="O3446" s="22">
        <f>VLOOKUP(A3446,Hoja1!A:C,3,0)</f>
        <v>8</v>
      </c>
      <c r="P3446" s="21" t="str">
        <f>VLOOKUP(M3446,[1]TIPOLOGIAS_CB!$A:$F,4,0)</f>
        <v>TUNJA</v>
      </c>
      <c r="Q3446" s="21" t="str">
        <f>VLOOKUP(P3446,'BASE TARIFA 2025'!C:D,2,0)</f>
        <v>WOMPI SANTANDERES</v>
      </c>
      <c r="R3446" s="23">
        <f>VLOOKUP(P3446,'BASE TARIFA 2025'!C:F,4,0)</f>
        <v>28277.100000000002</v>
      </c>
    </row>
    <row r="3447" spans="1:18" ht="15" customHeight="1">
      <c r="A3447" s="27">
        <v>52448</v>
      </c>
      <c r="B3447" s="27" t="s">
        <v>19544</v>
      </c>
      <c r="C3447" s="27"/>
      <c r="D3447" s="27"/>
      <c r="E3447" s="27"/>
      <c r="F3447" s="27"/>
      <c r="G3447" s="27" t="s">
        <v>19494</v>
      </c>
      <c r="H3447" s="27"/>
      <c r="I3447" s="27"/>
      <c r="J3447" s="27" t="s">
        <v>450</v>
      </c>
      <c r="K3447" s="27" t="s">
        <v>19500</v>
      </c>
      <c r="L3447" s="27" t="s">
        <v>19500</v>
      </c>
      <c r="M3447" s="27">
        <v>15244</v>
      </c>
      <c r="N3447" s="28">
        <v>45961</v>
      </c>
      <c r="O3447" s="22">
        <f>VLOOKUP(A3447,Hoja1!A:C,3,0)</f>
        <v>8</v>
      </c>
      <c r="P3447" s="21" t="str">
        <f>VLOOKUP(M3447,[1]TIPOLOGIAS_CB!$A:$F,4,0)</f>
        <v>TUNJA</v>
      </c>
      <c r="Q3447" s="21" t="str">
        <f>VLOOKUP(P3447,'BASE TARIFA 2025'!C:D,2,0)</f>
        <v>WOMPI SANTANDERES</v>
      </c>
      <c r="R3447" s="23">
        <f>VLOOKUP(P3447,'BASE TARIFA 2025'!C:F,4,0)</f>
        <v>28277.100000000002</v>
      </c>
    </row>
    <row r="3448" spans="1:18" ht="15" customHeight="1">
      <c r="A3448" s="27">
        <v>57669</v>
      </c>
      <c r="B3448" s="27" t="s">
        <v>19545</v>
      </c>
      <c r="C3448" s="27"/>
      <c r="D3448" s="27"/>
      <c r="E3448" s="27"/>
      <c r="F3448" s="27"/>
      <c r="G3448" s="27" t="s">
        <v>19494</v>
      </c>
      <c r="H3448" s="27"/>
      <c r="I3448" s="27"/>
      <c r="J3448" s="27" t="s">
        <v>450</v>
      </c>
      <c r="K3448" s="27" t="s">
        <v>19546</v>
      </c>
      <c r="L3448" s="27" t="s">
        <v>19546</v>
      </c>
      <c r="M3448" s="27">
        <v>15232</v>
      </c>
      <c r="N3448" s="28">
        <v>45961</v>
      </c>
      <c r="O3448" s="22">
        <f>VLOOKUP(A3448,Hoja1!A:C,3,0)</f>
        <v>8</v>
      </c>
      <c r="P3448" s="21" t="str">
        <f>VLOOKUP(M3448,[1]TIPOLOGIAS_CB!$A:$F,4,0)</f>
        <v>TUNJA</v>
      </c>
      <c r="Q3448" s="21" t="str">
        <f>VLOOKUP(P3448,'BASE TARIFA 2025'!C:D,2,0)</f>
        <v>WOMPI SANTANDERES</v>
      </c>
      <c r="R3448" s="23">
        <f>VLOOKUP(P3448,'BASE TARIFA 2025'!C:F,4,0)</f>
        <v>28277.100000000002</v>
      </c>
    </row>
    <row r="3449" spans="1:18" ht="15" customHeight="1">
      <c r="A3449" s="27">
        <v>58399</v>
      </c>
      <c r="B3449" s="27" t="s">
        <v>19547</v>
      </c>
      <c r="C3449" s="27"/>
      <c r="D3449" s="27"/>
      <c r="E3449" s="27"/>
      <c r="F3449" s="27"/>
      <c r="G3449" s="27" t="s">
        <v>19494</v>
      </c>
      <c r="H3449" s="27"/>
      <c r="I3449" s="27"/>
      <c r="J3449" s="27" t="s">
        <v>450</v>
      </c>
      <c r="K3449" s="27" t="s">
        <v>19548</v>
      </c>
      <c r="L3449" s="27" t="s">
        <v>19548</v>
      </c>
      <c r="M3449" s="27">
        <v>15720</v>
      </c>
      <c r="N3449" s="28">
        <v>45961</v>
      </c>
      <c r="O3449" s="22">
        <f>VLOOKUP(A3449,Hoja1!A:C,3,0)</f>
        <v>8</v>
      </c>
      <c r="P3449" s="21" t="str">
        <f>VLOOKUP(M3449,[1]TIPOLOGIAS_CB!$A:$F,4,0)</f>
        <v>TUNJA</v>
      </c>
      <c r="Q3449" s="21" t="str">
        <f>VLOOKUP(P3449,'BASE TARIFA 2025'!C:D,2,0)</f>
        <v>WOMPI SANTANDERES</v>
      </c>
      <c r="R3449" s="23">
        <f>VLOOKUP(P3449,'BASE TARIFA 2025'!C:F,4,0)</f>
        <v>28277.100000000002</v>
      </c>
    </row>
    <row r="3450" spans="1:18" ht="15" customHeight="1">
      <c r="A3450" s="27">
        <v>58500</v>
      </c>
      <c r="B3450" s="27" t="s">
        <v>19549</v>
      </c>
      <c r="C3450" s="27"/>
      <c r="D3450" s="27"/>
      <c r="E3450" s="27"/>
      <c r="F3450" s="27"/>
      <c r="G3450" s="27" t="s">
        <v>19494</v>
      </c>
      <c r="H3450" s="27"/>
      <c r="I3450" s="27"/>
      <c r="J3450" s="27" t="s">
        <v>450</v>
      </c>
      <c r="K3450" s="27" t="s">
        <v>19500</v>
      </c>
      <c r="L3450" s="27" t="s">
        <v>19500</v>
      </c>
      <c r="M3450" s="27">
        <v>15244</v>
      </c>
      <c r="N3450" s="28">
        <v>45961</v>
      </c>
      <c r="O3450" s="22">
        <f>VLOOKUP(A3450,Hoja1!A:C,3,0)</f>
        <v>8</v>
      </c>
      <c r="P3450" s="21" t="str">
        <f>VLOOKUP(M3450,[1]TIPOLOGIAS_CB!$A:$F,4,0)</f>
        <v>TUNJA</v>
      </c>
      <c r="Q3450" s="21" t="str">
        <f>VLOOKUP(P3450,'BASE TARIFA 2025'!C:D,2,0)</f>
        <v>WOMPI SANTANDERES</v>
      </c>
      <c r="R3450" s="23">
        <f>VLOOKUP(P3450,'BASE TARIFA 2025'!C:F,4,0)</f>
        <v>28277.100000000002</v>
      </c>
    </row>
    <row r="3451" spans="1:18" ht="15" customHeight="1">
      <c r="A3451" s="27">
        <v>58855</v>
      </c>
      <c r="B3451" s="27" t="s">
        <v>19550</v>
      </c>
      <c r="C3451" s="27"/>
      <c r="D3451" s="27"/>
      <c r="E3451" s="27"/>
      <c r="F3451" s="27"/>
      <c r="G3451" s="27" t="s">
        <v>19494</v>
      </c>
      <c r="H3451" s="27"/>
      <c r="I3451" s="27"/>
      <c r="J3451" s="27" t="s">
        <v>450</v>
      </c>
      <c r="K3451" s="27" t="s">
        <v>19551</v>
      </c>
      <c r="L3451" s="27" t="s">
        <v>19551</v>
      </c>
      <c r="M3451" s="27">
        <v>15296</v>
      </c>
      <c r="N3451" s="28">
        <v>45961</v>
      </c>
      <c r="O3451" s="22">
        <f>VLOOKUP(A3451,Hoja1!A:C,3,0)</f>
        <v>8</v>
      </c>
      <c r="P3451" s="21" t="str">
        <f>VLOOKUP(M3451,[1]TIPOLOGIAS_CB!$A:$F,4,0)</f>
        <v>TUNJA</v>
      </c>
      <c r="Q3451" s="21" t="str">
        <f>VLOOKUP(P3451,'BASE TARIFA 2025'!C:D,2,0)</f>
        <v>WOMPI SANTANDERES</v>
      </c>
      <c r="R3451" s="23">
        <f>VLOOKUP(P3451,'BASE TARIFA 2025'!C:F,4,0)</f>
        <v>28277.100000000002</v>
      </c>
    </row>
    <row r="3452" spans="1:18" ht="15" customHeight="1">
      <c r="A3452" s="27">
        <v>58856</v>
      </c>
      <c r="B3452" s="27" t="s">
        <v>19552</v>
      </c>
      <c r="C3452" s="27"/>
      <c r="D3452" s="27"/>
      <c r="E3452" s="27"/>
      <c r="F3452" s="27"/>
      <c r="G3452" s="27" t="s">
        <v>19494</v>
      </c>
      <c r="H3452" s="27"/>
      <c r="I3452" s="27"/>
      <c r="J3452" s="27" t="s">
        <v>450</v>
      </c>
      <c r="K3452" s="27" t="s">
        <v>19514</v>
      </c>
      <c r="L3452" s="27" t="s">
        <v>19514</v>
      </c>
      <c r="M3452" s="27">
        <v>15377</v>
      </c>
      <c r="N3452" s="28">
        <v>45961</v>
      </c>
      <c r="O3452" s="22">
        <f>VLOOKUP(A3452,Hoja1!A:C,3,0)</f>
        <v>8</v>
      </c>
      <c r="P3452" s="21" t="str">
        <f>VLOOKUP(M3452,[1]TIPOLOGIAS_CB!$A:$F,4,0)</f>
        <v>TUNJA</v>
      </c>
      <c r="Q3452" s="21" t="str">
        <f>VLOOKUP(P3452,'BASE TARIFA 2025'!C:D,2,0)</f>
        <v>WOMPI SANTANDERES</v>
      </c>
      <c r="R3452" s="23">
        <f>VLOOKUP(P3452,'BASE TARIFA 2025'!C:F,4,0)</f>
        <v>28277.100000000002</v>
      </c>
    </row>
    <row r="3453" spans="1:18" ht="15" customHeight="1">
      <c r="A3453" s="27">
        <v>60732</v>
      </c>
      <c r="B3453" s="27" t="s">
        <v>19553</v>
      </c>
      <c r="C3453" s="27"/>
      <c r="D3453" s="27"/>
      <c r="E3453" s="27"/>
      <c r="F3453" s="27"/>
      <c r="G3453" s="27" t="s">
        <v>19494</v>
      </c>
      <c r="H3453" s="27"/>
      <c r="I3453" s="27"/>
      <c r="J3453" s="27" t="s">
        <v>2975</v>
      </c>
      <c r="K3453" s="27" t="s">
        <v>19554</v>
      </c>
      <c r="L3453" s="27" t="s">
        <v>19554</v>
      </c>
      <c r="M3453" s="27">
        <v>68684</v>
      </c>
      <c r="N3453" s="28">
        <v>45961</v>
      </c>
      <c r="O3453" s="22">
        <f>VLOOKUP(A3453,Hoja1!A:C,3,0)</f>
        <v>8</v>
      </c>
      <c r="P3453" s="21" t="str">
        <f>VLOOKUP(M3453,[1]TIPOLOGIAS_CB!$A:$F,4,0)</f>
        <v>BUCARAMANGA</v>
      </c>
      <c r="Q3453" s="21" t="str">
        <f>VLOOKUP(P3453,'BASE TARIFA 2025'!C:D,2,0)</f>
        <v>WOMPI SANTANDERES</v>
      </c>
      <c r="R3453" s="23">
        <f>VLOOKUP(P3453,'BASE TARIFA 2025'!C:F,4,0)</f>
        <v>15709.5</v>
      </c>
    </row>
    <row r="3454" spans="1:18" ht="15" customHeight="1">
      <c r="A3454" s="27">
        <v>61124</v>
      </c>
      <c r="B3454" s="27" t="s">
        <v>19555</v>
      </c>
      <c r="C3454" s="27"/>
      <c r="D3454" s="27"/>
      <c r="E3454" s="27"/>
      <c r="F3454" s="27"/>
      <c r="G3454" s="27" t="s">
        <v>19494</v>
      </c>
      <c r="H3454" s="27"/>
      <c r="I3454" s="27"/>
      <c r="J3454" s="27" t="s">
        <v>450</v>
      </c>
      <c r="K3454" s="27" t="s">
        <v>19508</v>
      </c>
      <c r="L3454" s="27" t="s">
        <v>19508</v>
      </c>
      <c r="M3454" s="27">
        <v>15183</v>
      </c>
      <c r="N3454" s="28">
        <v>45961</v>
      </c>
      <c r="O3454" s="22">
        <f>VLOOKUP(A3454,Hoja1!A:C,3,0)</f>
        <v>8</v>
      </c>
      <c r="P3454" s="21" t="str">
        <f>VLOOKUP(M3454,[1]TIPOLOGIAS_CB!$A:$F,4,0)</f>
        <v>TUNJA</v>
      </c>
      <c r="Q3454" s="21" t="str">
        <f>VLOOKUP(P3454,'BASE TARIFA 2025'!C:D,2,0)</f>
        <v>WOMPI SANTANDERES</v>
      </c>
      <c r="R3454" s="23">
        <f>VLOOKUP(P3454,'BASE TARIFA 2025'!C:F,4,0)</f>
        <v>28277.100000000002</v>
      </c>
    </row>
    <row r="3455" spans="1:18" ht="15" customHeight="1">
      <c r="A3455" s="27">
        <v>63430</v>
      </c>
      <c r="B3455" s="27" t="s">
        <v>19556</v>
      </c>
      <c r="C3455" s="27"/>
      <c r="D3455" s="27"/>
      <c r="E3455" s="27"/>
      <c r="F3455" s="27"/>
      <c r="G3455" s="27" t="s">
        <v>19494</v>
      </c>
      <c r="H3455" s="27"/>
      <c r="I3455" s="27"/>
      <c r="J3455" s="27" t="s">
        <v>450</v>
      </c>
      <c r="K3455" s="27" t="s">
        <v>19504</v>
      </c>
      <c r="L3455" s="27" t="s">
        <v>19504</v>
      </c>
      <c r="M3455" s="27">
        <v>15755</v>
      </c>
      <c r="N3455" s="28">
        <v>45961</v>
      </c>
      <c r="O3455" s="22">
        <f>VLOOKUP(A3455,Hoja1!A:C,3,0)</f>
        <v>8</v>
      </c>
      <c r="P3455" s="21" t="str">
        <f>VLOOKUP(M3455,[1]TIPOLOGIAS_CB!$A:$F,4,0)</f>
        <v>TUNJA</v>
      </c>
      <c r="Q3455" s="21" t="str">
        <f>VLOOKUP(P3455,'BASE TARIFA 2025'!C:D,2,0)</f>
        <v>WOMPI SANTANDERES</v>
      </c>
      <c r="R3455" s="23">
        <f>VLOOKUP(P3455,'BASE TARIFA 2025'!C:F,4,0)</f>
        <v>28277.100000000002</v>
      </c>
    </row>
    <row r="3456" spans="1:18" ht="15" customHeight="1">
      <c r="A3456" s="27">
        <v>63463</v>
      </c>
      <c r="B3456" s="27" t="s">
        <v>19533</v>
      </c>
      <c r="C3456" s="27"/>
      <c r="D3456" s="27"/>
      <c r="E3456" s="27"/>
      <c r="F3456" s="27"/>
      <c r="G3456" s="27" t="s">
        <v>19494</v>
      </c>
      <c r="H3456" s="27"/>
      <c r="I3456" s="27"/>
      <c r="J3456" s="27" t="s">
        <v>2975</v>
      </c>
      <c r="K3456" s="27" t="s">
        <v>19534</v>
      </c>
      <c r="L3456" s="27" t="s">
        <v>19534</v>
      </c>
      <c r="M3456" s="27">
        <v>68152</v>
      </c>
      <c r="N3456" s="28">
        <v>45961</v>
      </c>
      <c r="O3456" s="22">
        <f>VLOOKUP(A3456,Hoja1!A:C,3,0)</f>
        <v>8</v>
      </c>
      <c r="P3456" s="21" t="str">
        <f>VLOOKUP(M3456,[1]TIPOLOGIAS_CB!$A:$F,4,0)</f>
        <v>BUCARAMANGA</v>
      </c>
      <c r="Q3456" s="21" t="str">
        <f>VLOOKUP(P3456,'BASE TARIFA 2025'!C:D,2,0)</f>
        <v>WOMPI SANTANDERES</v>
      </c>
      <c r="R3456" s="23">
        <f>VLOOKUP(P3456,'BASE TARIFA 2025'!C:F,4,0)</f>
        <v>15709.5</v>
      </c>
    </row>
    <row r="3457" spans="1:18" ht="15" customHeight="1">
      <c r="A3457" s="27">
        <v>64795</v>
      </c>
      <c r="B3457" s="27" t="s">
        <v>19557</v>
      </c>
      <c r="C3457" s="27"/>
      <c r="D3457" s="27"/>
      <c r="E3457" s="27"/>
      <c r="F3457" s="27"/>
      <c r="G3457" s="27" t="s">
        <v>19494</v>
      </c>
      <c r="H3457" s="27"/>
      <c r="I3457" s="27"/>
      <c r="J3457" s="27" t="s">
        <v>2975</v>
      </c>
      <c r="K3457" s="27" t="s">
        <v>19558</v>
      </c>
      <c r="L3457" s="27" t="s">
        <v>19558</v>
      </c>
      <c r="M3457" s="27">
        <v>68468</v>
      </c>
      <c r="N3457" s="28">
        <v>45961</v>
      </c>
      <c r="O3457" s="22">
        <f>VLOOKUP(A3457,Hoja1!A:C,3,0)</f>
        <v>8</v>
      </c>
      <c r="P3457" s="21" t="str">
        <f>VLOOKUP(M3457,[1]TIPOLOGIAS_CB!$A:$F,4,0)</f>
        <v>BUCARAMANGA</v>
      </c>
      <c r="Q3457" s="21" t="str">
        <f>VLOOKUP(P3457,'BASE TARIFA 2025'!C:D,2,0)</f>
        <v>WOMPI SANTANDERES</v>
      </c>
      <c r="R3457" s="23">
        <f>VLOOKUP(P3457,'BASE TARIFA 2025'!C:F,4,0)</f>
        <v>15709.5</v>
      </c>
    </row>
    <row r="3458" spans="1:18" ht="15" customHeight="1">
      <c r="A3458" s="27">
        <v>66097</v>
      </c>
      <c r="B3458" s="27" t="s">
        <v>19559</v>
      </c>
      <c r="C3458" s="27"/>
      <c r="D3458" s="27"/>
      <c r="E3458" s="27"/>
      <c r="F3458" s="27"/>
      <c r="G3458" s="27" t="s">
        <v>19494</v>
      </c>
      <c r="H3458" s="27"/>
      <c r="I3458" s="27"/>
      <c r="J3458" s="27" t="s">
        <v>2975</v>
      </c>
      <c r="K3458" s="27" t="s">
        <v>19518</v>
      </c>
      <c r="L3458" s="27" t="s">
        <v>19518</v>
      </c>
      <c r="M3458" s="27">
        <v>68207</v>
      </c>
      <c r="N3458" s="28">
        <v>45961</v>
      </c>
      <c r="O3458" s="22">
        <f>VLOOKUP(A3458,Hoja1!A:C,3,0)</f>
        <v>8</v>
      </c>
      <c r="P3458" s="21" t="str">
        <f>VLOOKUP(M3458,[1]TIPOLOGIAS_CB!$A:$F,4,0)</f>
        <v>BUCARAMANGA</v>
      </c>
      <c r="Q3458" s="21" t="str">
        <f>VLOOKUP(P3458,'BASE TARIFA 2025'!C:D,2,0)</f>
        <v>WOMPI SANTANDERES</v>
      </c>
      <c r="R3458" s="23">
        <f>VLOOKUP(P3458,'BASE TARIFA 2025'!C:F,4,0)</f>
        <v>15709.5</v>
      </c>
    </row>
    <row r="3459" spans="1:18" ht="15" customHeight="1">
      <c r="A3459" s="27">
        <v>66401</v>
      </c>
      <c r="B3459" s="27" t="s">
        <v>19560</v>
      </c>
      <c r="C3459" s="27"/>
      <c r="D3459" s="27"/>
      <c r="E3459" s="27"/>
      <c r="F3459" s="27"/>
      <c r="G3459" s="27" t="s">
        <v>19494</v>
      </c>
      <c r="H3459" s="27"/>
      <c r="I3459" s="27"/>
      <c r="J3459" s="27" t="s">
        <v>450</v>
      </c>
      <c r="K3459" s="27" t="s">
        <v>19561</v>
      </c>
      <c r="L3459" s="27" t="s">
        <v>19561</v>
      </c>
      <c r="M3459" s="27">
        <v>15839</v>
      </c>
      <c r="N3459" s="28">
        <v>45961</v>
      </c>
      <c r="O3459" s="22">
        <f>VLOOKUP(A3459,Hoja1!A:C,3,0)</f>
        <v>8</v>
      </c>
      <c r="P3459" s="21" t="str">
        <f>VLOOKUP(M3459,[1]TIPOLOGIAS_CB!$A:$F,4,0)</f>
        <v>TUNJA</v>
      </c>
      <c r="Q3459" s="21" t="str">
        <f>VLOOKUP(P3459,'BASE TARIFA 2025'!C:D,2,0)</f>
        <v>WOMPI SANTANDERES</v>
      </c>
      <c r="R3459" s="23">
        <f>VLOOKUP(P3459,'BASE TARIFA 2025'!C:F,4,0)</f>
        <v>28277.100000000002</v>
      </c>
    </row>
    <row r="3460" spans="1:18" ht="15" customHeight="1">
      <c r="A3460" s="27">
        <v>66707</v>
      </c>
      <c r="B3460" s="27" t="s">
        <v>19562</v>
      </c>
      <c r="C3460" s="27"/>
      <c r="D3460" s="27"/>
      <c r="E3460" s="27"/>
      <c r="F3460" s="27"/>
      <c r="G3460" s="27" t="s">
        <v>19494</v>
      </c>
      <c r="H3460" s="27"/>
      <c r="I3460" s="27"/>
      <c r="J3460" s="27" t="s">
        <v>450</v>
      </c>
      <c r="K3460" s="27" t="s">
        <v>19504</v>
      </c>
      <c r="L3460" s="27" t="s">
        <v>19504</v>
      </c>
      <c r="M3460" s="27">
        <v>15755</v>
      </c>
      <c r="N3460" s="28">
        <v>45961</v>
      </c>
      <c r="O3460" s="22">
        <f>VLOOKUP(A3460,Hoja1!A:C,3,0)</f>
        <v>8</v>
      </c>
      <c r="P3460" s="21" t="str">
        <f>VLOOKUP(M3460,[1]TIPOLOGIAS_CB!$A:$F,4,0)</f>
        <v>TUNJA</v>
      </c>
      <c r="Q3460" s="21" t="str">
        <f>VLOOKUP(P3460,'BASE TARIFA 2025'!C:D,2,0)</f>
        <v>WOMPI SANTANDERES</v>
      </c>
      <c r="R3460" s="23">
        <f>VLOOKUP(P3460,'BASE TARIFA 2025'!C:F,4,0)</f>
        <v>28277.100000000002</v>
      </c>
    </row>
    <row r="3461" spans="1:18" ht="15" customHeight="1">
      <c r="A3461" s="27">
        <v>66875</v>
      </c>
      <c r="B3461" s="27" t="s">
        <v>19563</v>
      </c>
      <c r="C3461" s="27"/>
      <c r="D3461" s="27"/>
      <c r="E3461" s="27"/>
      <c r="F3461" s="27"/>
      <c r="G3461" s="27" t="s">
        <v>19494</v>
      </c>
      <c r="H3461" s="27"/>
      <c r="I3461" s="27"/>
      <c r="J3461" s="27" t="s">
        <v>450</v>
      </c>
      <c r="K3461" s="27" t="s">
        <v>5384</v>
      </c>
      <c r="L3461" s="27" t="s">
        <v>5384</v>
      </c>
      <c r="M3461" s="27">
        <v>15248</v>
      </c>
      <c r="N3461" s="28">
        <v>45961</v>
      </c>
      <c r="O3461" s="22">
        <f>VLOOKUP(A3461,Hoja1!A:C,3,0)</f>
        <v>8</v>
      </c>
      <c r="P3461" s="21" t="str">
        <f>VLOOKUP(M3461,[1]TIPOLOGIAS_CB!$A:$F,4,0)</f>
        <v>TUNJA</v>
      </c>
      <c r="Q3461" s="21" t="str">
        <f>VLOOKUP(P3461,'BASE TARIFA 2025'!C:D,2,0)</f>
        <v>WOMPI SANTANDERES</v>
      </c>
      <c r="R3461" s="23">
        <f>VLOOKUP(P3461,'BASE TARIFA 2025'!C:F,4,0)</f>
        <v>28277.100000000002</v>
      </c>
    </row>
    <row r="3462" spans="1:18" ht="15" customHeight="1">
      <c r="A3462" s="27">
        <v>70767</v>
      </c>
      <c r="B3462" s="27" t="s">
        <v>19564</v>
      </c>
      <c r="C3462" s="27"/>
      <c r="D3462" s="27"/>
      <c r="E3462" s="27"/>
      <c r="F3462" s="27"/>
      <c r="G3462" s="27" t="s">
        <v>19494</v>
      </c>
      <c r="H3462" s="27"/>
      <c r="I3462" s="27"/>
      <c r="J3462" s="27" t="s">
        <v>2975</v>
      </c>
      <c r="K3462" s="27" t="s">
        <v>19502</v>
      </c>
      <c r="L3462" s="27" t="s">
        <v>19502</v>
      </c>
      <c r="M3462" s="27">
        <v>68162</v>
      </c>
      <c r="N3462" s="28">
        <v>45961</v>
      </c>
      <c r="O3462" s="22">
        <f>VLOOKUP(A3462,Hoja1!A:C,3,0)</f>
        <v>8</v>
      </c>
      <c r="P3462" s="21" t="str">
        <f>VLOOKUP(M3462,[1]TIPOLOGIAS_CB!$A:$F,4,0)</f>
        <v>BUCARAMANGA</v>
      </c>
      <c r="Q3462" s="21" t="str">
        <f>VLOOKUP(P3462,'BASE TARIFA 2025'!C:D,2,0)</f>
        <v>WOMPI SANTANDERES</v>
      </c>
      <c r="R3462" s="23">
        <f>VLOOKUP(P3462,'BASE TARIFA 2025'!C:F,4,0)</f>
        <v>15709.5</v>
      </c>
    </row>
    <row r="3463" spans="1:18" ht="15" customHeight="1">
      <c r="A3463" s="27">
        <v>70942</v>
      </c>
      <c r="B3463" s="27" t="s">
        <v>19565</v>
      </c>
      <c r="C3463" s="27"/>
      <c r="D3463" s="27"/>
      <c r="E3463" s="27"/>
      <c r="F3463" s="27"/>
      <c r="G3463" s="27" t="s">
        <v>19494</v>
      </c>
      <c r="H3463" s="27"/>
      <c r="I3463" s="27"/>
      <c r="J3463" s="27" t="s">
        <v>2975</v>
      </c>
      <c r="K3463" s="27" t="s">
        <v>19502</v>
      </c>
      <c r="L3463" s="27" t="s">
        <v>19502</v>
      </c>
      <c r="M3463" s="27">
        <v>68162</v>
      </c>
      <c r="N3463" s="28">
        <v>45961</v>
      </c>
      <c r="O3463" s="22">
        <f>VLOOKUP(A3463,Hoja1!A:C,3,0)</f>
        <v>8</v>
      </c>
      <c r="P3463" s="21" t="str">
        <f>VLOOKUP(M3463,[1]TIPOLOGIAS_CB!$A:$F,4,0)</f>
        <v>BUCARAMANGA</v>
      </c>
      <c r="Q3463" s="21" t="str">
        <f>VLOOKUP(P3463,'BASE TARIFA 2025'!C:D,2,0)</f>
        <v>WOMPI SANTANDERES</v>
      </c>
      <c r="R3463" s="23">
        <f>VLOOKUP(P3463,'BASE TARIFA 2025'!C:F,4,0)</f>
        <v>15709.5</v>
      </c>
    </row>
    <row r="3464" spans="1:18" ht="15" customHeight="1">
      <c r="A3464" s="27">
        <v>71351</v>
      </c>
      <c r="B3464" s="27" t="s">
        <v>19566</v>
      </c>
      <c r="C3464" s="27"/>
      <c r="D3464" s="27"/>
      <c r="E3464" s="27"/>
      <c r="F3464" s="27"/>
      <c r="G3464" s="27" t="s">
        <v>19494</v>
      </c>
      <c r="H3464" s="27"/>
      <c r="I3464" s="27"/>
      <c r="J3464" s="27" t="s">
        <v>2975</v>
      </c>
      <c r="K3464" s="27" t="s">
        <v>19518</v>
      </c>
      <c r="L3464" s="27" t="s">
        <v>19518</v>
      </c>
      <c r="M3464" s="27">
        <v>68207</v>
      </c>
      <c r="N3464" s="28">
        <v>45961</v>
      </c>
      <c r="O3464" s="22">
        <f>VLOOKUP(A3464,Hoja1!A:C,3,0)</f>
        <v>8</v>
      </c>
      <c r="P3464" s="21" t="str">
        <f>VLOOKUP(M3464,[1]TIPOLOGIAS_CB!$A:$F,4,0)</f>
        <v>BUCARAMANGA</v>
      </c>
      <c r="Q3464" s="21" t="str">
        <f>VLOOKUP(P3464,'BASE TARIFA 2025'!C:D,2,0)</f>
        <v>WOMPI SANTANDERES</v>
      </c>
      <c r="R3464" s="23">
        <f>VLOOKUP(P3464,'BASE TARIFA 2025'!C:F,4,0)</f>
        <v>15709.5</v>
      </c>
    </row>
    <row r="3465" spans="1:18" ht="15" customHeight="1">
      <c r="A3465" s="27">
        <v>71878</v>
      </c>
      <c r="B3465" s="27" t="s">
        <v>19567</v>
      </c>
      <c r="C3465" s="27"/>
      <c r="D3465" s="27"/>
      <c r="E3465" s="27"/>
      <c r="F3465" s="27"/>
      <c r="G3465" s="27" t="s">
        <v>19494</v>
      </c>
      <c r="H3465" s="27"/>
      <c r="I3465" s="27"/>
      <c r="J3465" s="27" t="s">
        <v>450</v>
      </c>
      <c r="K3465" s="27" t="s">
        <v>10172</v>
      </c>
      <c r="L3465" s="27" t="s">
        <v>10172</v>
      </c>
      <c r="M3465" s="27">
        <v>15368</v>
      </c>
      <c r="N3465" s="28">
        <v>45961</v>
      </c>
      <c r="O3465" s="22">
        <f>VLOOKUP(A3465,Hoja1!A:C,3,0)</f>
        <v>8</v>
      </c>
      <c r="P3465" s="21" t="str">
        <f>VLOOKUP(M3465,[1]TIPOLOGIAS_CB!$A:$F,4,0)</f>
        <v>TUNJA</v>
      </c>
      <c r="Q3465" s="21" t="str">
        <f>VLOOKUP(P3465,'BASE TARIFA 2025'!C:D,2,0)</f>
        <v>WOMPI SANTANDERES</v>
      </c>
      <c r="R3465" s="23">
        <f>VLOOKUP(P3465,'BASE TARIFA 2025'!C:F,4,0)</f>
        <v>28277.100000000002</v>
      </c>
    </row>
    <row r="3466" spans="1:18" ht="15" customHeight="1">
      <c r="A3466" s="27">
        <v>74573</v>
      </c>
      <c r="B3466" s="27" t="s">
        <v>19568</v>
      </c>
      <c r="C3466" s="27"/>
      <c r="D3466" s="27"/>
      <c r="E3466" s="27"/>
      <c r="F3466" s="27"/>
      <c r="G3466" s="27" t="s">
        <v>19494</v>
      </c>
      <c r="H3466" s="27"/>
      <c r="I3466" s="27"/>
      <c r="J3466" s="27" t="s">
        <v>450</v>
      </c>
      <c r="K3466" s="27" t="s">
        <v>19514</v>
      </c>
      <c r="L3466" s="27" t="s">
        <v>19514</v>
      </c>
      <c r="M3466" s="27">
        <v>15377</v>
      </c>
      <c r="N3466" s="28">
        <v>45961</v>
      </c>
      <c r="O3466" s="22">
        <f>VLOOKUP(A3466,Hoja1!A:C,3,0)</f>
        <v>8</v>
      </c>
      <c r="P3466" s="21" t="str">
        <f>VLOOKUP(M3466,[1]TIPOLOGIAS_CB!$A:$F,4,0)</f>
        <v>TUNJA</v>
      </c>
      <c r="Q3466" s="21" t="str">
        <f>VLOOKUP(P3466,'BASE TARIFA 2025'!C:D,2,0)</f>
        <v>WOMPI SANTANDERES</v>
      </c>
      <c r="R3466" s="23">
        <f>VLOOKUP(P3466,'BASE TARIFA 2025'!C:F,4,0)</f>
        <v>28277.100000000002</v>
      </c>
    </row>
    <row r="3467" spans="1:18" ht="15" customHeight="1">
      <c r="A3467" s="27">
        <v>75049</v>
      </c>
      <c r="B3467" s="27" t="s">
        <v>19569</v>
      </c>
      <c r="C3467" s="27"/>
      <c r="D3467" s="27"/>
      <c r="E3467" s="27"/>
      <c r="F3467" s="27"/>
      <c r="G3467" s="27" t="s">
        <v>19494</v>
      </c>
      <c r="H3467" s="27"/>
      <c r="I3467" s="27"/>
      <c r="J3467" s="27" t="s">
        <v>450</v>
      </c>
      <c r="K3467" s="27" t="s">
        <v>19506</v>
      </c>
      <c r="L3467" s="27" t="s">
        <v>19506</v>
      </c>
      <c r="M3467" s="27">
        <v>15272</v>
      </c>
      <c r="N3467" s="28">
        <v>45961</v>
      </c>
      <c r="O3467" s="22">
        <f>VLOOKUP(A3467,Hoja1!A:C,3,0)</f>
        <v>8</v>
      </c>
      <c r="P3467" s="21" t="str">
        <f>VLOOKUP(M3467,[1]TIPOLOGIAS_CB!$A:$F,4,0)</f>
        <v>TUNJA</v>
      </c>
      <c r="Q3467" s="21" t="str">
        <f>VLOOKUP(P3467,'BASE TARIFA 2025'!C:D,2,0)</f>
        <v>WOMPI SANTANDERES</v>
      </c>
      <c r="R3467" s="23">
        <f>VLOOKUP(P3467,'BASE TARIFA 2025'!C:F,4,0)</f>
        <v>28277.100000000002</v>
      </c>
    </row>
    <row r="3468" spans="1:18" ht="15" customHeight="1">
      <c r="A3468" s="27">
        <v>75721</v>
      </c>
      <c r="B3468" s="27" t="s">
        <v>19570</v>
      </c>
      <c r="C3468" s="27"/>
      <c r="D3468" s="27"/>
      <c r="E3468" s="27"/>
      <c r="F3468" s="27"/>
      <c r="G3468" s="27" t="s">
        <v>19494</v>
      </c>
      <c r="H3468" s="27"/>
      <c r="I3468" s="27"/>
      <c r="J3468" s="27" t="s">
        <v>450</v>
      </c>
      <c r="K3468" s="27" t="s">
        <v>3834</v>
      </c>
      <c r="L3468" s="27" t="s">
        <v>3834</v>
      </c>
      <c r="M3468" s="27">
        <v>15464</v>
      </c>
      <c r="N3468" s="28">
        <v>45961</v>
      </c>
      <c r="O3468" s="22">
        <f>VLOOKUP(A3468,Hoja1!A:C,3,0)</f>
        <v>8</v>
      </c>
      <c r="P3468" s="21" t="str">
        <f>VLOOKUP(M3468,[1]TIPOLOGIAS_CB!$A:$F,4,0)</f>
        <v>TUNJA</v>
      </c>
      <c r="Q3468" s="21" t="str">
        <f>VLOOKUP(P3468,'BASE TARIFA 2025'!C:D,2,0)</f>
        <v>WOMPI SANTANDERES</v>
      </c>
      <c r="R3468" s="23">
        <f>VLOOKUP(P3468,'BASE TARIFA 2025'!C:F,4,0)</f>
        <v>28277.100000000002</v>
      </c>
    </row>
    <row r="3469" spans="1:18" ht="15" customHeight="1">
      <c r="A3469" s="27">
        <v>76975</v>
      </c>
      <c r="B3469" s="27" t="s">
        <v>19571</v>
      </c>
      <c r="C3469" s="27"/>
      <c r="D3469" s="27"/>
      <c r="E3469" s="27"/>
      <c r="F3469" s="27"/>
      <c r="G3469" s="27" t="s">
        <v>19494</v>
      </c>
      <c r="H3469" s="27"/>
      <c r="I3469" s="27"/>
      <c r="J3469" s="27" t="s">
        <v>450</v>
      </c>
      <c r="K3469" s="27" t="s">
        <v>5897</v>
      </c>
      <c r="L3469" s="27" t="s">
        <v>5897</v>
      </c>
      <c r="M3469" s="27">
        <v>15763</v>
      </c>
      <c r="N3469" s="28">
        <v>45961</v>
      </c>
      <c r="O3469" s="22">
        <f>VLOOKUP(A3469,Hoja1!A:C,3,0)</f>
        <v>8</v>
      </c>
      <c r="P3469" s="21" t="str">
        <f>VLOOKUP(M3469,[1]TIPOLOGIAS_CB!$A:$F,4,0)</f>
        <v>TUNJA</v>
      </c>
      <c r="Q3469" s="21" t="str">
        <f>VLOOKUP(P3469,'BASE TARIFA 2025'!C:D,2,0)</f>
        <v>WOMPI SANTANDERES</v>
      </c>
      <c r="R3469" s="23">
        <f>VLOOKUP(P3469,'BASE TARIFA 2025'!C:F,4,0)</f>
        <v>28277.100000000002</v>
      </c>
    </row>
    <row r="3470" spans="1:18" ht="15" customHeight="1">
      <c r="A3470" s="27">
        <v>77037</v>
      </c>
      <c r="B3470" s="27" t="s">
        <v>19572</v>
      </c>
      <c r="C3470" s="27"/>
      <c r="D3470" s="27"/>
      <c r="E3470" s="27"/>
      <c r="F3470" s="27"/>
      <c r="G3470" s="27" t="s">
        <v>19494</v>
      </c>
      <c r="H3470" s="27"/>
      <c r="I3470" s="27"/>
      <c r="J3470" s="27" t="s">
        <v>450</v>
      </c>
      <c r="K3470" s="27" t="s">
        <v>5910</v>
      </c>
      <c r="L3470" s="27" t="s">
        <v>5910</v>
      </c>
      <c r="M3470" s="27">
        <v>15806</v>
      </c>
      <c r="N3470" s="28">
        <v>45961</v>
      </c>
      <c r="O3470" s="22">
        <f>VLOOKUP(A3470,Hoja1!A:C,3,0)</f>
        <v>8</v>
      </c>
      <c r="P3470" s="21" t="str">
        <f>VLOOKUP(M3470,[1]TIPOLOGIAS_CB!$A:$F,4,0)</f>
        <v>TUNJA</v>
      </c>
      <c r="Q3470" s="21" t="str">
        <f>VLOOKUP(P3470,'BASE TARIFA 2025'!C:D,2,0)</f>
        <v>WOMPI SANTANDERES</v>
      </c>
      <c r="R3470" s="23">
        <f>VLOOKUP(P3470,'BASE TARIFA 2025'!C:F,4,0)</f>
        <v>28277.100000000002</v>
      </c>
    </row>
    <row r="3471" spans="1:18" ht="15" customHeight="1">
      <c r="A3471" s="27">
        <v>77322</v>
      </c>
      <c r="B3471" s="27" t="s">
        <v>19573</v>
      </c>
      <c r="C3471" s="27"/>
      <c r="D3471" s="27"/>
      <c r="E3471" s="27"/>
      <c r="F3471" s="27"/>
      <c r="G3471" s="27" t="s">
        <v>19494</v>
      </c>
      <c r="H3471" s="27"/>
      <c r="I3471" s="27"/>
      <c r="J3471" s="27" t="s">
        <v>2975</v>
      </c>
      <c r="K3471" s="27" t="s">
        <v>19554</v>
      </c>
      <c r="L3471" s="27" t="s">
        <v>19554</v>
      </c>
      <c r="M3471" s="27">
        <v>68684</v>
      </c>
      <c r="N3471" s="28">
        <v>45961</v>
      </c>
      <c r="O3471" s="22">
        <f>VLOOKUP(A3471,Hoja1!A:C,3,0)</f>
        <v>8</v>
      </c>
      <c r="P3471" s="21" t="str">
        <f>VLOOKUP(M3471,[1]TIPOLOGIAS_CB!$A:$F,4,0)</f>
        <v>BUCARAMANGA</v>
      </c>
      <c r="Q3471" s="21" t="str">
        <f>VLOOKUP(P3471,'BASE TARIFA 2025'!C:D,2,0)</f>
        <v>WOMPI SANTANDERES</v>
      </c>
      <c r="R3471" s="23">
        <f>VLOOKUP(P3471,'BASE TARIFA 2025'!C:F,4,0)</f>
        <v>15709.5</v>
      </c>
    </row>
    <row r="3472" spans="1:18" ht="15" customHeight="1">
      <c r="A3472" s="27">
        <v>77361</v>
      </c>
      <c r="B3472" s="27" t="s">
        <v>19574</v>
      </c>
      <c r="C3472" s="27"/>
      <c r="D3472" s="27"/>
      <c r="E3472" s="27"/>
      <c r="F3472" s="27"/>
      <c r="G3472" s="27" t="s">
        <v>19494</v>
      </c>
      <c r="H3472" s="27"/>
      <c r="I3472" s="27"/>
      <c r="J3472" s="27" t="s">
        <v>450</v>
      </c>
      <c r="K3472" s="27" t="s">
        <v>4690</v>
      </c>
      <c r="L3472" s="27" t="s">
        <v>4690</v>
      </c>
      <c r="M3472" s="27">
        <v>15466</v>
      </c>
      <c r="N3472" s="28">
        <v>45961</v>
      </c>
      <c r="O3472" s="22">
        <f>VLOOKUP(A3472,Hoja1!A:C,3,0)</f>
        <v>8</v>
      </c>
      <c r="P3472" s="21" t="str">
        <f>VLOOKUP(M3472,[1]TIPOLOGIAS_CB!$A:$F,4,0)</f>
        <v>TUNJA</v>
      </c>
      <c r="Q3472" s="21" t="str">
        <f>VLOOKUP(P3472,'BASE TARIFA 2025'!C:D,2,0)</f>
        <v>WOMPI SANTANDERES</v>
      </c>
      <c r="R3472" s="23">
        <f>VLOOKUP(P3472,'BASE TARIFA 2025'!C:F,4,0)</f>
        <v>28277.100000000002</v>
      </c>
    </row>
    <row r="3473" spans="1:18" ht="15" customHeight="1">
      <c r="A3473" s="27">
        <v>77677</v>
      </c>
      <c r="B3473" s="27" t="s">
        <v>19575</v>
      </c>
      <c r="C3473" s="27"/>
      <c r="D3473" s="27"/>
      <c r="E3473" s="27"/>
      <c r="F3473" s="27"/>
      <c r="G3473" s="27" t="s">
        <v>19494</v>
      </c>
      <c r="H3473" s="27"/>
      <c r="I3473" s="27"/>
      <c r="J3473" s="27" t="s">
        <v>450</v>
      </c>
      <c r="K3473" s="27" t="s">
        <v>19551</v>
      </c>
      <c r="L3473" s="27" t="s">
        <v>19551</v>
      </c>
      <c r="M3473" s="27">
        <v>15296</v>
      </c>
      <c r="N3473" s="28">
        <v>45961</v>
      </c>
      <c r="O3473" s="22">
        <f>VLOOKUP(A3473,Hoja1!A:C,3,0)</f>
        <v>8</v>
      </c>
      <c r="P3473" s="21" t="str">
        <f>VLOOKUP(M3473,[1]TIPOLOGIAS_CB!$A:$F,4,0)</f>
        <v>TUNJA</v>
      </c>
      <c r="Q3473" s="21" t="str">
        <f>VLOOKUP(P3473,'BASE TARIFA 2025'!C:D,2,0)</f>
        <v>WOMPI SANTANDERES</v>
      </c>
      <c r="R3473" s="23">
        <f>VLOOKUP(P3473,'BASE TARIFA 2025'!C:F,4,0)</f>
        <v>28277.100000000002</v>
      </c>
    </row>
    <row r="3474" spans="1:18" ht="15" customHeight="1">
      <c r="A3474" s="27">
        <v>77967</v>
      </c>
      <c r="B3474" s="27" t="s">
        <v>19576</v>
      </c>
      <c r="C3474" s="27"/>
      <c r="D3474" s="27"/>
      <c r="E3474" s="27"/>
      <c r="F3474" s="27"/>
      <c r="G3474" s="27" t="s">
        <v>19494</v>
      </c>
      <c r="H3474" s="27"/>
      <c r="I3474" s="27"/>
      <c r="J3474" s="27" t="s">
        <v>2975</v>
      </c>
      <c r="K3474" s="27" t="s">
        <v>19577</v>
      </c>
      <c r="L3474" s="27" t="s">
        <v>19577</v>
      </c>
      <c r="M3474" s="27">
        <v>68425</v>
      </c>
      <c r="N3474" s="28">
        <v>45961</v>
      </c>
      <c r="O3474" s="22">
        <f>VLOOKUP(A3474,Hoja1!A:C,3,0)</f>
        <v>8</v>
      </c>
      <c r="P3474" s="21" t="str">
        <f>VLOOKUP(M3474,[1]TIPOLOGIAS_CB!$A:$F,4,0)</f>
        <v>BUCARAMANGA</v>
      </c>
      <c r="Q3474" s="21" t="str">
        <f>VLOOKUP(P3474,'BASE TARIFA 2025'!C:D,2,0)</f>
        <v>WOMPI SANTANDERES</v>
      </c>
      <c r="R3474" s="23">
        <f>VLOOKUP(P3474,'BASE TARIFA 2025'!C:F,4,0)</f>
        <v>15709.5</v>
      </c>
    </row>
    <row r="3475" spans="1:18" ht="15" customHeight="1">
      <c r="A3475" s="27">
        <v>78808</v>
      </c>
      <c r="B3475" s="27" t="s">
        <v>19578</v>
      </c>
      <c r="C3475" s="27"/>
      <c r="D3475" s="27"/>
      <c r="E3475" s="27"/>
      <c r="F3475" s="27"/>
      <c r="G3475" s="27" t="s">
        <v>19494</v>
      </c>
      <c r="H3475" s="27"/>
      <c r="I3475" s="27"/>
      <c r="J3475" s="27" t="s">
        <v>450</v>
      </c>
      <c r="K3475" s="27" t="s">
        <v>636</v>
      </c>
      <c r="L3475" s="27" t="s">
        <v>636</v>
      </c>
      <c r="M3475" s="27">
        <v>15537</v>
      </c>
      <c r="N3475" s="28">
        <v>45961</v>
      </c>
      <c r="O3475" s="22">
        <f>VLOOKUP(A3475,Hoja1!A:C,3,0)</f>
        <v>8</v>
      </c>
      <c r="P3475" s="21" t="str">
        <f>VLOOKUP(M3475,[1]TIPOLOGIAS_CB!$A:$F,4,0)</f>
        <v>TUNJA</v>
      </c>
      <c r="Q3475" s="21" t="str">
        <f>VLOOKUP(P3475,'BASE TARIFA 2025'!C:D,2,0)</f>
        <v>WOMPI SANTANDERES</v>
      </c>
      <c r="R3475" s="23">
        <f>VLOOKUP(P3475,'BASE TARIFA 2025'!C:F,4,0)</f>
        <v>28277.100000000002</v>
      </c>
    </row>
    <row r="3476" spans="1:18" ht="15" customHeight="1">
      <c r="A3476" s="27">
        <v>78809</v>
      </c>
      <c r="B3476" s="27" t="s">
        <v>19579</v>
      </c>
      <c r="C3476" s="27"/>
      <c r="D3476" s="27"/>
      <c r="E3476" s="27"/>
      <c r="F3476" s="27"/>
      <c r="G3476" s="27" t="s">
        <v>19494</v>
      </c>
      <c r="H3476" s="27"/>
      <c r="I3476" s="27"/>
      <c r="J3476" s="27" t="s">
        <v>450</v>
      </c>
      <c r="K3476" s="27" t="s">
        <v>971</v>
      </c>
      <c r="L3476" s="27" t="s">
        <v>971</v>
      </c>
      <c r="M3476" s="27">
        <v>15753</v>
      </c>
      <c r="N3476" s="28">
        <v>45961</v>
      </c>
      <c r="O3476" s="22">
        <f>VLOOKUP(A3476,Hoja1!A:C,3,0)</f>
        <v>8</v>
      </c>
      <c r="P3476" s="21" t="str">
        <f>VLOOKUP(M3476,[1]TIPOLOGIAS_CB!$A:$F,4,0)</f>
        <v>TUNJA</v>
      </c>
      <c r="Q3476" s="21" t="str">
        <f>VLOOKUP(P3476,'BASE TARIFA 2025'!C:D,2,0)</f>
        <v>WOMPI SANTANDERES</v>
      </c>
      <c r="R3476" s="23">
        <f>VLOOKUP(P3476,'BASE TARIFA 2025'!C:F,4,0)</f>
        <v>28277.100000000002</v>
      </c>
    </row>
    <row r="3477" spans="1:18" ht="15" customHeight="1">
      <c r="A3477" s="27">
        <v>78814</v>
      </c>
      <c r="B3477" s="27" t="s">
        <v>19580</v>
      </c>
      <c r="C3477" s="27"/>
      <c r="D3477" s="27"/>
      <c r="E3477" s="27"/>
      <c r="F3477" s="27"/>
      <c r="G3477" s="27" t="s">
        <v>19494</v>
      </c>
      <c r="H3477" s="27"/>
      <c r="I3477" s="27"/>
      <c r="J3477" s="27" t="s">
        <v>450</v>
      </c>
      <c r="K3477" s="27" t="s">
        <v>5897</v>
      </c>
      <c r="L3477" s="27" t="s">
        <v>5897</v>
      </c>
      <c r="M3477" s="27">
        <v>15763</v>
      </c>
      <c r="N3477" s="28">
        <v>45961</v>
      </c>
      <c r="O3477" s="22">
        <f>VLOOKUP(A3477,Hoja1!A:C,3,0)</f>
        <v>8</v>
      </c>
      <c r="P3477" s="21" t="str">
        <f>VLOOKUP(M3477,[1]TIPOLOGIAS_CB!$A:$F,4,0)</f>
        <v>TUNJA</v>
      </c>
      <c r="Q3477" s="21" t="str">
        <f>VLOOKUP(P3477,'BASE TARIFA 2025'!C:D,2,0)</f>
        <v>WOMPI SANTANDERES</v>
      </c>
      <c r="R3477" s="23">
        <f>VLOOKUP(P3477,'BASE TARIFA 2025'!C:F,4,0)</f>
        <v>28277.100000000002</v>
      </c>
    </row>
    <row r="3478" spans="1:18" ht="15" customHeight="1">
      <c r="A3478" s="27">
        <v>78817</v>
      </c>
      <c r="B3478" s="27" t="s">
        <v>19581</v>
      </c>
      <c r="C3478" s="27"/>
      <c r="D3478" s="27"/>
      <c r="E3478" s="27"/>
      <c r="F3478" s="27"/>
      <c r="G3478" s="27" t="s">
        <v>19494</v>
      </c>
      <c r="H3478" s="27"/>
      <c r="I3478" s="27"/>
      <c r="J3478" s="27" t="s">
        <v>450</v>
      </c>
      <c r="K3478" s="27" t="s">
        <v>5936</v>
      </c>
      <c r="L3478" s="27" t="s">
        <v>5936</v>
      </c>
      <c r="M3478" s="27">
        <v>15814</v>
      </c>
      <c r="N3478" s="28">
        <v>45961</v>
      </c>
      <c r="O3478" s="22">
        <f>VLOOKUP(A3478,Hoja1!A:C,3,0)</f>
        <v>8</v>
      </c>
      <c r="P3478" s="21" t="str">
        <f>VLOOKUP(M3478,[1]TIPOLOGIAS_CB!$A:$F,4,0)</f>
        <v>TUNJA</v>
      </c>
      <c r="Q3478" s="21" t="str">
        <f>VLOOKUP(P3478,'BASE TARIFA 2025'!C:D,2,0)</f>
        <v>WOMPI SANTANDERES</v>
      </c>
      <c r="R3478" s="23">
        <f>VLOOKUP(P3478,'BASE TARIFA 2025'!C:F,4,0)</f>
        <v>28277.100000000002</v>
      </c>
    </row>
    <row r="3479" spans="1:18" ht="15" customHeight="1">
      <c r="A3479" s="27">
        <v>79506</v>
      </c>
      <c r="B3479" s="27" t="s">
        <v>19582</v>
      </c>
      <c r="C3479" s="27"/>
      <c r="D3479" s="27"/>
      <c r="E3479" s="27"/>
      <c r="F3479" s="27"/>
      <c r="G3479" s="27" t="s">
        <v>19494</v>
      </c>
      <c r="H3479" s="27"/>
      <c r="I3479" s="27"/>
      <c r="J3479" s="27" t="s">
        <v>2975</v>
      </c>
      <c r="K3479" s="27" t="s">
        <v>19518</v>
      </c>
      <c r="L3479" s="27" t="s">
        <v>19518</v>
      </c>
      <c r="M3479" s="27">
        <v>68207</v>
      </c>
      <c r="N3479" s="28">
        <v>45961</v>
      </c>
      <c r="O3479" s="22">
        <f>VLOOKUP(A3479,Hoja1!A:C,3,0)</f>
        <v>8</v>
      </c>
      <c r="P3479" s="21" t="str">
        <f>VLOOKUP(M3479,[1]TIPOLOGIAS_CB!$A:$F,4,0)</f>
        <v>BUCARAMANGA</v>
      </c>
      <c r="Q3479" s="21" t="str">
        <f>VLOOKUP(P3479,'BASE TARIFA 2025'!C:D,2,0)</f>
        <v>WOMPI SANTANDERES</v>
      </c>
      <c r="R3479" s="23">
        <f>VLOOKUP(P3479,'BASE TARIFA 2025'!C:F,4,0)</f>
        <v>15709.5</v>
      </c>
    </row>
    <row r="3480" spans="1:18" ht="15" customHeight="1">
      <c r="A3480" s="27">
        <v>80307</v>
      </c>
      <c r="B3480" s="27" t="s">
        <v>19583</v>
      </c>
      <c r="C3480" s="27"/>
      <c r="D3480" s="27"/>
      <c r="E3480" s="27"/>
      <c r="F3480" s="27"/>
      <c r="G3480" s="27" t="s">
        <v>19494</v>
      </c>
      <c r="H3480" s="27"/>
      <c r="I3480" s="27"/>
      <c r="J3480" s="27" t="s">
        <v>450</v>
      </c>
      <c r="K3480" s="27" t="s">
        <v>1013</v>
      </c>
      <c r="L3480" s="27" t="s">
        <v>1013</v>
      </c>
      <c r="M3480" s="27">
        <v>15757</v>
      </c>
      <c r="N3480" s="28">
        <v>45961</v>
      </c>
      <c r="O3480" s="22">
        <f>VLOOKUP(A3480,Hoja1!A:C,3,0)</f>
        <v>8</v>
      </c>
      <c r="P3480" s="21" t="str">
        <f>VLOOKUP(M3480,[1]TIPOLOGIAS_CB!$A:$F,4,0)</f>
        <v>TUNJA</v>
      </c>
      <c r="Q3480" s="21" t="str">
        <f>VLOOKUP(P3480,'BASE TARIFA 2025'!C:D,2,0)</f>
        <v>WOMPI SANTANDERES</v>
      </c>
      <c r="R3480" s="23">
        <f>VLOOKUP(P3480,'BASE TARIFA 2025'!C:F,4,0)</f>
        <v>28277.100000000002</v>
      </c>
    </row>
    <row r="3481" spans="1:18" ht="15" customHeight="1">
      <c r="A3481" s="27">
        <v>80308</v>
      </c>
      <c r="B3481" s="27" t="s">
        <v>19584</v>
      </c>
      <c r="C3481" s="27"/>
      <c r="D3481" s="27"/>
      <c r="E3481" s="27"/>
      <c r="F3481" s="27"/>
      <c r="G3481" s="27" t="s">
        <v>19494</v>
      </c>
      <c r="H3481" s="27"/>
      <c r="I3481" s="27"/>
      <c r="J3481" s="27" t="s">
        <v>450</v>
      </c>
      <c r="K3481" s="27" t="s">
        <v>15868</v>
      </c>
      <c r="L3481" s="27" t="s">
        <v>15868</v>
      </c>
      <c r="M3481" s="27">
        <v>15759</v>
      </c>
      <c r="N3481" s="28">
        <v>45961</v>
      </c>
      <c r="O3481" s="22">
        <f>VLOOKUP(A3481,Hoja1!A:C,3,0)</f>
        <v>8</v>
      </c>
      <c r="P3481" s="21" t="str">
        <f>VLOOKUP(M3481,[1]TIPOLOGIAS_CB!$A:$F,4,0)</f>
        <v>TUNJA</v>
      </c>
      <c r="Q3481" s="21" t="str">
        <f>VLOOKUP(P3481,'BASE TARIFA 2025'!C:D,2,0)</f>
        <v>WOMPI SANTANDERES</v>
      </c>
      <c r="R3481" s="23">
        <f>VLOOKUP(P3481,'BASE TARIFA 2025'!C:F,4,0)</f>
        <v>28277.100000000002</v>
      </c>
    </row>
    <row r="3482" spans="1:18" ht="15" customHeight="1">
      <c r="A3482" s="27">
        <v>80752</v>
      </c>
      <c r="B3482" s="27" t="s">
        <v>19585</v>
      </c>
      <c r="C3482" s="27"/>
      <c r="D3482" s="27"/>
      <c r="E3482" s="27"/>
      <c r="F3482" s="27"/>
      <c r="G3482" s="27" t="s">
        <v>19494</v>
      </c>
      <c r="H3482" s="27"/>
      <c r="I3482" s="27"/>
      <c r="J3482" s="27" t="s">
        <v>450</v>
      </c>
      <c r="K3482" s="27" t="s">
        <v>5936</v>
      </c>
      <c r="L3482" s="27" t="s">
        <v>5936</v>
      </c>
      <c r="M3482" s="27">
        <v>15814</v>
      </c>
      <c r="N3482" s="28">
        <v>45961</v>
      </c>
      <c r="O3482" s="22">
        <f>VLOOKUP(A3482,Hoja1!A:C,3,0)</f>
        <v>8</v>
      </c>
      <c r="P3482" s="21" t="str">
        <f>VLOOKUP(M3482,[1]TIPOLOGIAS_CB!$A:$F,4,0)</f>
        <v>TUNJA</v>
      </c>
      <c r="Q3482" s="21" t="str">
        <f>VLOOKUP(P3482,'BASE TARIFA 2025'!C:D,2,0)</f>
        <v>WOMPI SANTANDERES</v>
      </c>
      <c r="R3482" s="23">
        <f>VLOOKUP(P3482,'BASE TARIFA 2025'!C:F,4,0)</f>
        <v>28277.100000000002</v>
      </c>
    </row>
    <row r="3483" spans="1:18" ht="15" customHeight="1">
      <c r="A3483" s="27">
        <v>80977</v>
      </c>
      <c r="B3483" s="27" t="s">
        <v>19586</v>
      </c>
      <c r="C3483" s="27"/>
      <c r="D3483" s="27"/>
      <c r="E3483" s="27"/>
      <c r="F3483" s="27"/>
      <c r="G3483" s="27" t="s">
        <v>19494</v>
      </c>
      <c r="H3483" s="27"/>
      <c r="I3483" s="27"/>
      <c r="J3483" s="27" t="s">
        <v>450</v>
      </c>
      <c r="K3483" s="27" t="s">
        <v>19543</v>
      </c>
      <c r="L3483" s="27" t="s">
        <v>19543</v>
      </c>
      <c r="M3483" s="27">
        <v>15774</v>
      </c>
      <c r="N3483" s="28">
        <v>45961</v>
      </c>
      <c r="O3483" s="22">
        <f>VLOOKUP(A3483,Hoja1!A:C,3,0)</f>
        <v>8</v>
      </c>
      <c r="P3483" s="21" t="str">
        <f>VLOOKUP(M3483,[1]TIPOLOGIAS_CB!$A:$F,4,0)</f>
        <v>TUNJA</v>
      </c>
      <c r="Q3483" s="21" t="str">
        <f>VLOOKUP(P3483,'BASE TARIFA 2025'!C:D,2,0)</f>
        <v>WOMPI SANTANDERES</v>
      </c>
      <c r="R3483" s="23">
        <f>VLOOKUP(P3483,'BASE TARIFA 2025'!C:F,4,0)</f>
        <v>28277.100000000002</v>
      </c>
    </row>
    <row r="3484" spans="1:18" ht="15" customHeight="1">
      <c r="A3484" s="27">
        <v>10952</v>
      </c>
      <c r="B3484" s="27" t="s">
        <v>19587</v>
      </c>
      <c r="C3484" s="27"/>
      <c r="D3484" s="27"/>
      <c r="E3484" s="27"/>
      <c r="F3484" s="27"/>
      <c r="G3484" s="27" t="s">
        <v>19494</v>
      </c>
      <c r="H3484" s="27"/>
      <c r="I3484" s="27"/>
      <c r="J3484" s="27" t="s">
        <v>2975</v>
      </c>
      <c r="K3484" s="27" t="s">
        <v>19537</v>
      </c>
      <c r="L3484" s="27" t="s">
        <v>19537</v>
      </c>
      <c r="M3484" s="27">
        <v>68147</v>
      </c>
      <c r="N3484" s="28">
        <v>45961</v>
      </c>
      <c r="O3484" s="22">
        <f>VLOOKUP(A3484,Hoja1!A:C,3,0)</f>
        <v>16</v>
      </c>
      <c r="P3484" s="21" t="str">
        <f>VLOOKUP(M3484,[1]TIPOLOGIAS_CB!$A:$F,4,0)</f>
        <v>BUCARAMANGA</v>
      </c>
      <c r="Q3484" s="21" t="str">
        <f>VLOOKUP(P3484,'BASE TARIFA 2025'!C:D,2,0)</f>
        <v>WOMPI SANTANDERES</v>
      </c>
      <c r="R3484" s="23">
        <f>VLOOKUP(P3484,'BASE TARIFA 2025'!C:F,4,0)</f>
        <v>15709.5</v>
      </c>
    </row>
    <row r="3485" spans="1:18" ht="15" customHeight="1">
      <c r="A3485" s="27">
        <v>47378</v>
      </c>
      <c r="B3485" s="27" t="s">
        <v>19588</v>
      </c>
      <c r="C3485" s="27"/>
      <c r="D3485" s="27"/>
      <c r="E3485" s="27"/>
      <c r="F3485" s="27"/>
      <c r="G3485" s="27" t="s">
        <v>19494</v>
      </c>
      <c r="H3485" s="27"/>
      <c r="I3485" s="27"/>
      <c r="J3485" s="27" t="s">
        <v>450</v>
      </c>
      <c r="K3485" s="27" t="s">
        <v>19589</v>
      </c>
      <c r="L3485" s="27" t="s">
        <v>19589</v>
      </c>
      <c r="M3485" s="27">
        <v>15542</v>
      </c>
      <c r="N3485" s="28">
        <v>45961</v>
      </c>
      <c r="O3485" s="22">
        <f>VLOOKUP(A3485,Hoja1!A:C,3,0)</f>
        <v>8</v>
      </c>
      <c r="P3485" s="21" t="str">
        <f>VLOOKUP(M3485,[1]TIPOLOGIAS_CB!$A:$F,4,0)</f>
        <v>TUNJA</v>
      </c>
      <c r="Q3485" s="21" t="str">
        <f>VLOOKUP(P3485,'BASE TARIFA 2025'!C:D,2,0)</f>
        <v>WOMPI SANTANDERES</v>
      </c>
      <c r="R3485" s="23">
        <f>VLOOKUP(P3485,'BASE TARIFA 2025'!C:F,4,0)</f>
        <v>28277.100000000002</v>
      </c>
    </row>
    <row r="3486" spans="1:18" ht="15" customHeight="1">
      <c r="R3486" s="31">
        <f>SUM(R2:R3485)</f>
        <v>72452214.000000551</v>
      </c>
    </row>
  </sheetData>
  <autoFilter ref="A1:R3485" xr:uid="{00000000-0001-0000-0000-000000000000}"/>
  <conditionalFormatting sqref="A3486:A1048576 A1">
    <cfRule type="duplicateValues" dxfId="7" priority="11"/>
  </conditionalFormatting>
  <conditionalFormatting sqref="A3486:A1048576 A1">
    <cfRule type="duplicateValues" dxfId="6" priority="6"/>
  </conditionalFormatting>
  <conditionalFormatting sqref="O1:R1">
    <cfRule type="duplicateValues" dxfId="5" priority="15"/>
  </conditionalFormatting>
  <conditionalFormatting sqref="A3408:A3414">
    <cfRule type="duplicateValues" dxfId="4" priority="5"/>
  </conditionalFormatting>
  <conditionalFormatting sqref="A2:A3407">
    <cfRule type="duplicateValues" dxfId="3" priority="18"/>
    <cfRule type="duplicateValues" dxfId="2" priority="19"/>
  </conditionalFormatting>
  <conditionalFormatting sqref="A2:A3414">
    <cfRule type="duplicateValues" dxfId="1" priority="20"/>
  </conditionalFormatting>
  <conditionalFormatting sqref="A2:A3485">
    <cfRule type="duplicateValues" dxfId="0" priority="2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0A8736163078B46BA45051ACB50C0B2" ma:contentTypeVersion="16" ma:contentTypeDescription="Create a new document." ma:contentTypeScope="" ma:versionID="eba104363948eb0d5fc7aa876fbffee4">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555926096f768082105fc6d9096f87f1"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c089de-fbcb-4273-99e1-da05513ea3d0">
      <Terms xmlns="http://schemas.microsoft.com/office/infopath/2007/PartnerControls"/>
    </lcf76f155ced4ddcb4097134ff3c332f>
    <TaxCatchAll xmlns="d3b0c89e-4cf9-4131-8f93-e930e748987a" xsi:nil="true"/>
  </documentManagement>
</p:properties>
</file>

<file path=customXml/itemProps1.xml><?xml version="1.0" encoding="utf-8"?>
<ds:datastoreItem xmlns:ds="http://schemas.openxmlformats.org/officeDocument/2006/customXml" ds:itemID="{D6C5202A-FC63-4438-8913-DE4C94B5E021}"/>
</file>

<file path=customXml/itemProps2.xml><?xml version="1.0" encoding="utf-8"?>
<ds:datastoreItem xmlns:ds="http://schemas.openxmlformats.org/officeDocument/2006/customXml" ds:itemID="{480DF4D6-E971-4A41-A498-762A505ACFDB}"/>
</file>

<file path=customXml/itemProps3.xml><?xml version="1.0" encoding="utf-8"?>
<ds:datastoreItem xmlns:ds="http://schemas.openxmlformats.org/officeDocument/2006/customXml" ds:itemID="{27CBD467-D7A5-4C7F-B140-59D5D2C85EB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Lini Hernández</dc:creator>
  <cp:keywords/>
  <dc:description/>
  <cp:lastModifiedBy>Lini Jhojana Hernandez Mora</cp:lastModifiedBy>
  <cp:revision/>
  <dcterms:created xsi:type="dcterms:W3CDTF">2025-09-05T13:38:40Z</dcterms:created>
  <dcterms:modified xsi:type="dcterms:W3CDTF">2025-11-08T21:18:10Z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0x010100C0A8736163078B46BA45051ACB50C0B2</vt:lpwstr>
  </property>
  <property fmtid="{D5CDD505-2E9C-101B-9397-08002B2CF9AE}" pid="3" name="MediaServiceImageTags">
    <vt:lpwstr/>
  </property>
</Properties>
</file>